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harts/chart10.xml" ContentType="application/vnd.openxmlformats-officedocument.drawingml.chart+xml"/>
  <Override PartName="/xl/drawings/drawing13.xml" ContentType="application/vnd.openxmlformats-officedocument.drawing+xml"/>
  <Override PartName="/xl/charts/chart11.xml" ContentType="application/vnd.openxmlformats-officedocument.drawingml.chart+xml"/>
  <Override PartName="/xl/drawings/drawing14.xml" ContentType="application/vnd.openxmlformats-officedocument.drawing+xml"/>
  <Override PartName="/xl/charts/chart12.xml" ContentType="application/vnd.openxmlformats-officedocument.drawingml.chart+xml"/>
  <Override PartName="/xl/drawings/drawing15.xml" ContentType="application/vnd.openxmlformats-officedocument.drawing+xml"/>
  <Override PartName="/xl/charts/chart13.xml" ContentType="application/vnd.openxmlformats-officedocument.drawingml.chart+xml"/>
  <Override PartName="/xl/drawings/drawing16.xml" ContentType="application/vnd.openxmlformats-officedocument.drawing+xml"/>
  <Override PartName="/xl/charts/chart14.xml" ContentType="application/vnd.openxmlformats-officedocument.drawingml.chart+xml"/>
  <Override PartName="/xl/drawings/drawing17.xml" ContentType="application/vnd.openxmlformats-officedocument.drawing+xml"/>
  <Override PartName="/xl/charts/chart15.xml" ContentType="application/vnd.openxmlformats-officedocument.drawingml.chart+xml"/>
  <Override PartName="/xl/drawings/drawing18.xml" ContentType="application/vnd.openxmlformats-officedocument.drawing+xml"/>
  <Override PartName="/xl/charts/chart16.xml" ContentType="application/vnd.openxmlformats-officedocument.drawingml.chart+xml"/>
  <Override PartName="/xl/drawings/drawing19.xml" ContentType="application/vnd.openxmlformats-officedocument.drawing+xml"/>
  <Override PartName="/xl/charts/chart17.xml" ContentType="application/vnd.openxmlformats-officedocument.drawingml.chart+xml"/>
  <Override PartName="/xl/drawings/drawing20.xml" ContentType="application/vnd.openxmlformats-officedocument.drawing+xml"/>
  <Override PartName="/xl/charts/chart18.xml" ContentType="application/vnd.openxmlformats-officedocument.drawingml.chart+xml"/>
  <Override PartName="/xl/drawings/drawing21.xml" ContentType="application/vnd.openxmlformats-officedocument.drawing+xml"/>
  <Override PartName="/xl/charts/chart19.xml" ContentType="application/vnd.openxmlformats-officedocument.drawingml.chart+xml"/>
  <Override PartName="/xl/drawings/drawing22.xml" ContentType="application/vnd.openxmlformats-officedocument.drawing+xml"/>
  <Override PartName="/xl/charts/chart20.xml" ContentType="application/vnd.openxmlformats-officedocument.drawingml.chart+xml"/>
  <Override PartName="/xl/drawings/drawing23.xml" ContentType="application/vnd.openxmlformats-officedocument.drawing+xml"/>
  <Override PartName="/xl/charts/chart21.xml" ContentType="application/vnd.openxmlformats-officedocument.drawingml.chart+xml"/>
  <Override PartName="/xl/drawings/drawing24.xml" ContentType="application/vnd.openxmlformats-officedocument.drawing+xml"/>
  <Override PartName="/xl/charts/chart22.xml" ContentType="application/vnd.openxmlformats-officedocument.drawingml.chart+xml"/>
  <Override PartName="/xl/drawings/drawing25.xml" ContentType="application/vnd.openxmlformats-officedocument.drawing+xml"/>
  <Override PartName="/xl/charts/chart23.xml" ContentType="application/vnd.openxmlformats-officedocument.drawingml.chart+xml"/>
  <Override PartName="/xl/drawings/drawing26.xml" ContentType="application/vnd.openxmlformats-officedocument.drawing+xml"/>
  <Override PartName="/xl/charts/chart24.xml" ContentType="application/vnd.openxmlformats-officedocument.drawingml.chart+xml"/>
  <Override PartName="/xl/drawings/drawing27.xml" ContentType="application/vnd.openxmlformats-officedocument.drawing+xml"/>
  <Override PartName="/xl/charts/chart25.xml" ContentType="application/vnd.openxmlformats-officedocument.drawingml.chart+xml"/>
  <Override PartName="/xl/drawings/drawing28.xml" ContentType="application/vnd.openxmlformats-officedocument.drawing+xml"/>
  <Override PartName="/xl/charts/chart26.xml" ContentType="application/vnd.openxmlformats-officedocument.drawingml.chart+xml"/>
  <Override PartName="/xl/drawings/drawing29.xml" ContentType="application/vnd.openxmlformats-officedocument.drawing+xml"/>
  <Override PartName="/xl/charts/chart27.xml" ContentType="application/vnd.openxmlformats-officedocument.drawingml.chart+xml"/>
  <Override PartName="/xl/drawings/drawing30.xml" ContentType="application/vnd.openxmlformats-officedocument.drawing+xml"/>
  <Override PartName="/xl/charts/chart28.xml" ContentType="application/vnd.openxmlformats-officedocument.drawingml.chart+xml"/>
  <Override PartName="/xl/drawings/drawing31.xml" ContentType="application/vnd.openxmlformats-officedocument.drawing+xml"/>
  <Override PartName="/xl/charts/chart29.xml" ContentType="application/vnd.openxmlformats-officedocument.drawingml.chart+xml"/>
  <Override PartName="/xl/drawings/drawing32.xml" ContentType="application/vnd.openxmlformats-officedocument.drawing+xml"/>
  <Override PartName="/xl/charts/chart30.xml" ContentType="application/vnd.openxmlformats-officedocument.drawingml.chart+xml"/>
  <Override PartName="/xl/drawings/drawing33.xml" ContentType="application/vnd.openxmlformats-officedocument.drawing+xml"/>
  <Override PartName="/xl/charts/chart31.xml" ContentType="application/vnd.openxmlformats-officedocument.drawingml.chart+xml"/>
  <Override PartName="/xl/drawings/drawing34.xml" ContentType="application/vnd.openxmlformats-officedocument.drawing+xml"/>
  <Override PartName="/xl/charts/chart3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5.xml" ContentType="application/vnd.openxmlformats-officedocument.drawing+xml"/>
  <Override PartName="/xl/charts/chart3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6.xml" ContentType="application/vnd.openxmlformats-officedocument.drawing+xml"/>
  <Override PartName="/xl/charts/chart34.xml" ContentType="application/vnd.openxmlformats-officedocument.drawingml.chart+xml"/>
  <Override PartName="/xl/drawings/drawing37.xml" ContentType="application/vnd.openxmlformats-officedocument.drawing+xml"/>
  <Override PartName="/xl/charts/chart35.xml" ContentType="application/vnd.openxmlformats-officedocument.drawingml.chart+xml"/>
  <Override PartName="/xl/drawings/drawing38.xml" ContentType="application/vnd.openxmlformats-officedocument.drawing+xml"/>
  <Override PartName="/xl/charts/chart36.xml" ContentType="application/vnd.openxmlformats-officedocument.drawingml.chart+xml"/>
  <Override PartName="/xl/drawings/drawing39.xml" ContentType="application/vnd.openxmlformats-officedocument.drawing+xml"/>
  <Override PartName="/xl/charts/chart37.xml" ContentType="application/vnd.openxmlformats-officedocument.drawingml.chart+xml"/>
  <Override PartName="/xl/drawings/drawing40.xml" ContentType="application/vnd.openxmlformats-officedocument.drawing+xml"/>
  <Override PartName="/xl/charts/chart38.xml" ContentType="application/vnd.openxmlformats-officedocument.drawingml.chart+xml"/>
  <Override PartName="/xl/drawings/drawing41.xml" ContentType="application/vnd.openxmlformats-officedocument.drawing+xml"/>
  <Override PartName="/xl/charts/chart39.xml" ContentType="application/vnd.openxmlformats-officedocument.drawingml.chart+xml"/>
  <Override PartName="/xl/drawings/drawing42.xml" ContentType="application/vnd.openxmlformats-officedocument.drawing+xml"/>
  <Override PartName="/xl/charts/chart40.xml" ContentType="application/vnd.openxmlformats-officedocument.drawingml.chart+xml"/>
  <Override PartName="/xl/drawings/drawing43.xml" ContentType="application/vnd.openxmlformats-officedocument.drawing+xml"/>
  <Override PartName="/xl/charts/chart41.xml" ContentType="application/vnd.openxmlformats-officedocument.drawingml.chart+xml"/>
  <Override PartName="/xl/drawings/drawing44.xml" ContentType="application/vnd.openxmlformats-officedocument.drawing+xml"/>
  <Override PartName="/xl/charts/chart42.xml" ContentType="application/vnd.openxmlformats-officedocument.drawingml.chart+xml"/>
  <Override PartName="/xl/drawings/drawing45.xml" ContentType="application/vnd.openxmlformats-officedocument.drawing+xml"/>
  <Override PartName="/xl/charts/chart43.xml" ContentType="application/vnd.openxmlformats-officedocument.drawingml.chart+xml"/>
  <Override PartName="/xl/drawings/drawing46.xml" ContentType="application/vnd.openxmlformats-officedocument.drawing+xml"/>
  <Override PartName="/xl/charts/chart44.xml" ContentType="application/vnd.openxmlformats-officedocument.drawingml.chart+xml"/>
  <Override PartName="/xl/drawings/drawing47.xml" ContentType="application/vnd.openxmlformats-officedocument.drawing+xml"/>
  <Override PartName="/xl/charts/chart45.xml" ContentType="application/vnd.openxmlformats-officedocument.drawingml.chart+xml"/>
  <Override PartName="/xl/drawings/drawing48.xml" ContentType="application/vnd.openxmlformats-officedocument.drawing+xml"/>
  <Override PartName="/xl/charts/chart46.xml" ContentType="application/vnd.openxmlformats-officedocument.drawingml.chart+xml"/>
  <Override PartName="/xl/drawings/drawing49.xml" ContentType="application/vnd.openxmlformats-officedocument.drawing+xml"/>
  <Override PartName="/xl/charts/chart47.xml" ContentType="application/vnd.openxmlformats-officedocument.drawingml.chart+xml"/>
  <Override PartName="/xl/drawings/drawing50.xml" ContentType="application/vnd.openxmlformats-officedocument.drawing+xml"/>
  <Override PartName="/xl/charts/chart48.xml" ContentType="application/vnd.openxmlformats-officedocument.drawingml.chart+xml"/>
  <Override PartName="/xl/drawings/drawing51.xml" ContentType="application/vnd.openxmlformats-officedocument.drawing+xml"/>
  <Override PartName="/xl/drawings/drawing52.xml" ContentType="application/vnd.openxmlformats-officedocument.drawing+xml"/>
  <Override PartName="/xl/charts/chart49.xml" ContentType="application/vnd.openxmlformats-officedocument.drawingml.chart+xml"/>
  <Override PartName="/xl/drawings/drawing53.xml" ContentType="application/vnd.openxmlformats-officedocument.drawing+xml"/>
  <Override PartName="/xl/charts/chart50.xml" ContentType="application/vnd.openxmlformats-officedocument.drawingml.chart+xml"/>
  <Override PartName="/xl/drawings/drawing54.xml" ContentType="application/vnd.openxmlformats-officedocument.drawing+xml"/>
  <Override PartName="/xl/charts/chart51.xml" ContentType="application/vnd.openxmlformats-officedocument.drawingml.chart+xml"/>
  <Override PartName="/xl/drawings/drawing55.xml" ContentType="application/vnd.openxmlformats-officedocument.drawing+xml"/>
  <Override PartName="/xl/charts/chart52.xml" ContentType="application/vnd.openxmlformats-officedocument.drawingml.chart+xml"/>
  <Override PartName="/xl/drawings/drawing56.xml" ContentType="application/vnd.openxmlformats-officedocument.drawing+xml"/>
  <Override PartName="/xl/charts/chart53.xml" ContentType="application/vnd.openxmlformats-officedocument.drawingml.chart+xml"/>
  <Override PartName="/xl/drawings/drawing57.xml" ContentType="application/vnd.openxmlformats-officedocument.drawing+xml"/>
  <Override PartName="/xl/charts/chart54.xml" ContentType="application/vnd.openxmlformats-officedocument.drawingml.chart+xml"/>
  <Override PartName="/xl/drawings/drawing58.xml" ContentType="application/vnd.openxmlformats-officedocument.drawing+xml"/>
  <Override PartName="/xl/charts/chart55.xml" ContentType="application/vnd.openxmlformats-officedocument.drawingml.chart+xml"/>
  <Override PartName="/xl/drawings/drawing59.xml" ContentType="application/vnd.openxmlformats-officedocument.drawing+xml"/>
  <Override PartName="/xl/charts/chart56.xml" ContentType="application/vnd.openxmlformats-officedocument.drawingml.chart+xml"/>
  <Override PartName="/xl/drawings/drawing60.xml" ContentType="application/vnd.openxmlformats-officedocument.drawing+xml"/>
  <Override PartName="/xl/charts/chart57.xml" ContentType="application/vnd.openxmlformats-officedocument.drawingml.chart+xml"/>
  <Override PartName="/xl/drawings/drawing61.xml" ContentType="application/vnd.openxmlformats-officedocument.drawing+xml"/>
  <Override PartName="/xl/charts/chart58.xml" ContentType="application/vnd.openxmlformats-officedocument.drawingml.chart+xml"/>
  <Override PartName="/xl/drawings/drawing62.xml" ContentType="application/vnd.openxmlformats-officedocument.drawing+xml"/>
  <Override PartName="/xl/drawings/drawing63.xml" ContentType="application/vnd.openxmlformats-officedocument.drawing+xml"/>
  <Override PartName="/xl/charts/chart59.xml" ContentType="application/vnd.openxmlformats-officedocument.drawingml.chart+xml"/>
  <Override PartName="/xl/drawings/drawing64.xml" ContentType="application/vnd.openxmlformats-officedocument.drawing+xml"/>
  <Override PartName="/xl/charts/chart60.xml" ContentType="application/vnd.openxmlformats-officedocument.drawingml.chart+xml"/>
  <Override PartName="/xl/drawings/drawing65.xml" ContentType="application/vnd.openxmlformats-officedocument.drawing+xml"/>
  <Override PartName="/xl/charts/chart61.xml" ContentType="application/vnd.openxmlformats-officedocument.drawingml.chart+xml"/>
  <Override PartName="/xl/drawings/drawing66.xml" ContentType="application/vnd.openxmlformats-officedocument.drawing+xml"/>
  <Override PartName="/xl/charts/chart62.xml" ContentType="application/vnd.openxmlformats-officedocument.drawingml.chart+xml"/>
  <Override PartName="/xl/drawings/drawing67.xml" ContentType="application/vnd.openxmlformats-officedocument.drawing+xml"/>
  <Override PartName="/xl/charts/chart63.xml" ContentType="application/vnd.openxmlformats-officedocument.drawingml.chart+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330"/>
  <workbookPr/>
  <mc:AlternateContent xmlns:mc="http://schemas.openxmlformats.org/markup-compatibility/2006">
    <mc:Choice Requires="x15">
      <x15ac:absPath xmlns:x15ac="http://schemas.microsoft.com/office/spreadsheetml/2010/11/ac" url="F:\Indicadores 2022\Definitivos\"/>
    </mc:Choice>
  </mc:AlternateContent>
  <xr:revisionPtr revIDLastSave="0" documentId="13_ncr:1_{1C060AC1-BC19-49BF-8656-91F7C11FFC13}" xr6:coauthVersionLast="47" xr6:coauthVersionMax="47" xr10:uidLastSave="{00000000-0000-0000-0000-000000000000}"/>
  <workbookProtection workbookAlgorithmName="SHA-512" workbookHashValue="tkSslTDY0i2XO+y7l5fa7JchVAlRPIxx5//ViXFe2Jk4j0nfp8cXr6DoD5g2m15vYdXGUhI2pvu24N7PJg8wDA==" workbookSaltValue="WbsKcUdYIxrAkxOrul1Wcw==" workbookSpinCount="100000" lockStructure="1"/>
  <bookViews>
    <workbookView xWindow="-120" yWindow="-120" windowWidth="29040" windowHeight="15840" firstSheet="1" activeTab="1" xr2:uid="{00000000-000D-0000-FFFF-FFFF00000000}"/>
  </bookViews>
  <sheets>
    <sheet name="Indicadores" sheetId="1" state="hidden" r:id="rId1"/>
    <sheet name="TABLERO DE MANDO" sheetId="2" r:id="rId2"/>
    <sheet name="GIP006" sheetId="3" state="hidden" r:id="rId3"/>
    <sheet name="GIP008" sheetId="4" state="hidden" r:id="rId4"/>
    <sheet name="GIP009" sheetId="5" state="hidden" r:id="rId5"/>
    <sheet name="GIP010" sheetId="6" state="hidden" r:id="rId6"/>
    <sheet name="SIG002" sheetId="7" state="hidden" r:id="rId7"/>
    <sheet name="SIG005 " sheetId="8" state="hidden" r:id="rId8"/>
    <sheet name="SIG007" sheetId="9" state="hidden" r:id="rId9"/>
    <sheet name="SIG008" sheetId="10" state="hidden" r:id="rId10"/>
    <sheet name="GET006" sheetId="11" state="hidden" r:id="rId11"/>
    <sheet name="GET007" sheetId="12" state="hidden" r:id="rId12"/>
    <sheet name="GET008" sheetId="13" state="hidden" r:id="rId13"/>
    <sheet name="GCE001" sheetId="14" state="hidden" r:id="rId14"/>
    <sheet name="GCE002" sheetId="15" state="hidden" r:id="rId15"/>
    <sheet name="NIC001" sheetId="16" state="hidden" r:id="rId16"/>
    <sheet name="NIC002" sheetId="17" state="hidden" r:id="rId17"/>
    <sheet name="PPA002" sheetId="18" state="hidden" r:id="rId18"/>
    <sheet name="PPA003" sheetId="19" state="hidden" r:id="rId19"/>
    <sheet name="INA002" sheetId="20" state="hidden" r:id="rId20"/>
    <sheet name="INA003" sheetId="83" state="hidden" r:id="rId21"/>
    <sheet name="GDS001" sheetId="21" state="hidden" r:id="rId22"/>
    <sheet name="GDS002" sheetId="22" state="hidden" r:id="rId23"/>
    <sheet name="SCD001" sheetId="23" state="hidden" r:id="rId24"/>
    <sheet name="SCD002" sheetId="24" state="hidden" r:id="rId25"/>
    <sheet name="SCD003" sheetId="25" state="hidden" r:id="rId26"/>
    <sheet name="SCD004" sheetId="26" state="hidden" r:id="rId27"/>
    <sheet name="GFI005" sheetId="27" state="hidden" r:id="rId28"/>
    <sheet name="GFI006" sheetId="28" state="hidden" r:id="rId29"/>
    <sheet name="GFI007" sheetId="29" state="hidden" r:id="rId30"/>
    <sheet name="GAC001" sheetId="30" state="hidden" r:id="rId31"/>
    <sheet name="GAC003" sheetId="31" state="hidden" r:id="rId32"/>
    <sheet name="GAC004" sheetId="32" state="hidden" r:id="rId33"/>
    <sheet name="GAC005" sheetId="33" state="hidden" r:id="rId34"/>
    <sheet name="GAC006" sheetId="34" state="hidden" r:id="rId35"/>
    <sheet name="GAC007" sheetId="35" state="hidden" r:id="rId36"/>
    <sheet name="GAC008 " sheetId="82" state="hidden" r:id="rId37"/>
    <sheet name="GAC009" sheetId="81" state="hidden" r:id="rId38"/>
    <sheet name="DOC004" sheetId="36" state="hidden" r:id="rId39"/>
    <sheet name="DOC005" sheetId="37" state="hidden" r:id="rId40"/>
    <sheet name="ATH001" sheetId="38" state="hidden" r:id="rId41"/>
    <sheet name="ATH006" sheetId="39" state="hidden" r:id="rId42"/>
    <sheet name="ATH007" sheetId="40" state="hidden" r:id="rId43"/>
    <sheet name="ATH009" sheetId="41" state="hidden" r:id="rId44"/>
    <sheet name="CTR004" sheetId="42" state="hidden" r:id="rId45"/>
    <sheet name="CTR006" sheetId="43" state="hidden" r:id="rId46"/>
    <sheet name="CTR007" sheetId="44" state="hidden" r:id="rId47"/>
    <sheet name="GJR001" sheetId="45" state="hidden" r:id="rId48"/>
    <sheet name="GJR002" sheetId="46" state="hidden" r:id="rId49"/>
    <sheet name="GTI001" sheetId="47" state="hidden" r:id="rId50"/>
    <sheet name="GTI002" sheetId="48" state="hidden" r:id="rId51"/>
    <sheet name="GTI003" sheetId="49" state="hidden" r:id="rId52"/>
    <sheet name="GTI004" sheetId="50" state="hidden" r:id="rId53"/>
    <sheet name="GTI005" sheetId="51" state="hidden" r:id="rId54"/>
    <sheet name="GTI006" sheetId="52" state="hidden" r:id="rId55"/>
    <sheet name="GTI007" sheetId="53" state="hidden" r:id="rId56"/>
    <sheet name="GTI008" sheetId="54" state="hidden" r:id="rId57"/>
    <sheet name=" GTI009" sheetId="55" state="hidden" r:id="rId58"/>
    <sheet name="DIS003" sheetId="56" state="hidden" r:id="rId59"/>
    <sheet name="EIN001" sheetId="57" state="hidden" r:id="rId60"/>
    <sheet name="EIN003 " sheetId="58" state="hidden" r:id="rId61"/>
    <sheet name="OBJETIVOS " sheetId="59" r:id="rId62"/>
    <sheet name="MYV" sheetId="60" state="hidden" r:id="rId63"/>
    <sheet name="Partes I" sheetId="61" state="hidden" r:id="rId64"/>
    <sheet name="Procesos Internos" sheetId="62" state="hidden" r:id="rId65"/>
    <sheet name="Aprendizaje" sheetId="63" state="hidden" r:id="rId66"/>
    <sheet name="Recursos" sheetId="64" state="hidden" r:id="rId67"/>
    <sheet name="MYV O" sheetId="65" state="hidden" r:id="rId68"/>
    <sheet name="COMUNIDAD " sheetId="66" r:id="rId69"/>
    <sheet name="APRENDIZAJE." sheetId="68" r:id="rId70"/>
    <sheet name="PROCESO" sheetId="67" r:id="rId71"/>
    <sheet name="RECURSOS." sheetId="69" r:id="rId72"/>
    <sheet name="Objetivo 1" sheetId="70" state="hidden" r:id="rId73"/>
    <sheet name="Objetivo 2" sheetId="71" state="hidden" r:id="rId74"/>
    <sheet name="Objetivo 3" sheetId="72" state="hidden" r:id="rId75"/>
    <sheet name="Objetivo 7" sheetId="76" state="hidden" r:id="rId76"/>
    <sheet name="Objetivo 4" sheetId="73" state="hidden" r:id="rId77"/>
    <sheet name="Objetivo 5" sheetId="74" state="hidden" r:id="rId78"/>
    <sheet name="Objetivo 6" sheetId="75" state="hidden" r:id="rId79"/>
    <sheet name="Objetivo 8" sheetId="77" state="hidden" r:id="rId80"/>
    <sheet name="Graficas" sheetId="78" state="hidden" r:id="rId81"/>
  </sheets>
  <definedNames>
    <definedName name="_xlnm._FilterDatabase" localSheetId="0" hidden="1">Indicadores!$A$4:$Z$63</definedName>
    <definedName name="_xlnm._FilterDatabase" localSheetId="1" hidden="1">'TABLERO DE MANDO'!$A$5:$Z$65</definedName>
    <definedName name="Z_9EDEDB27_B2EE_4741_9144_C6458F9C6808_.wvu.FilterData" localSheetId="0" hidden="1">Indicadores!$A$4:$Z$63</definedName>
  </definedNames>
  <calcPr calcId="191029"/>
  <customWorkbookViews>
    <customWorkbookView name="Filtro 1" guid="{9EDEDB27-B2EE-4741-9144-C6458F9C6808}"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23" i="33" l="1"/>
  <c r="C9" i="13" l="1"/>
  <c r="H7" i="3" l="1"/>
  <c r="F3" i="65"/>
  <c r="C23" i="21"/>
  <c r="H64" i="2" l="1"/>
  <c r="H63" i="2"/>
  <c r="H62" i="2"/>
  <c r="H60" i="2"/>
  <c r="H59" i="2"/>
  <c r="H56" i="2"/>
  <c r="H55" i="2"/>
  <c r="H54" i="2"/>
  <c r="H52" i="2"/>
  <c r="H51" i="2"/>
  <c r="H50" i="2"/>
  <c r="H49" i="2"/>
  <c r="H48" i="2"/>
  <c r="H47" i="2"/>
  <c r="H45" i="2"/>
  <c r="H43" i="2"/>
  <c r="H41" i="2"/>
  <c r="H40" i="2"/>
  <c r="H32" i="2"/>
  <c r="H30" i="2"/>
  <c r="H29" i="2"/>
  <c r="H28" i="2"/>
  <c r="H27" i="2"/>
  <c r="H13" i="2"/>
  <c r="H12" i="2"/>
  <c r="H11" i="2"/>
  <c r="H7" i="2"/>
  <c r="H6" i="2"/>
  <c r="D6" i="18"/>
  <c r="U26" i="2"/>
  <c r="U41" i="2" l="1"/>
  <c r="R41" i="2"/>
  <c r="O41" i="2"/>
  <c r="U40" i="2"/>
  <c r="R40" i="2"/>
  <c r="O40" i="2"/>
  <c r="L40" i="2"/>
  <c r="V40" i="2" l="1"/>
  <c r="U38" i="2"/>
  <c r="U16" i="2"/>
  <c r="U64" i="2"/>
  <c r="U63" i="2"/>
  <c r="U62" i="2"/>
  <c r="U61" i="2"/>
  <c r="T61" i="2"/>
  <c r="U60" i="2"/>
  <c r="U59" i="2"/>
  <c r="U58" i="2"/>
  <c r="U57" i="2"/>
  <c r="U56" i="2"/>
  <c r="U55" i="2"/>
  <c r="U54" i="2"/>
  <c r="U53" i="2"/>
  <c r="U52" i="2"/>
  <c r="U51" i="2"/>
  <c r="U50" i="2"/>
  <c r="U49" i="2"/>
  <c r="U48" i="2"/>
  <c r="U47" i="2"/>
  <c r="U46" i="2"/>
  <c r="U45" i="2"/>
  <c r="U44" i="2"/>
  <c r="U43" i="2"/>
  <c r="U35" i="2"/>
  <c r="T35" i="2"/>
  <c r="S35" i="2"/>
  <c r="R35" i="2"/>
  <c r="U34" i="2"/>
  <c r="T34" i="2"/>
  <c r="S34" i="2"/>
  <c r="U33" i="2"/>
  <c r="T33" i="2"/>
  <c r="U32" i="2"/>
  <c r="U31" i="2"/>
  <c r="T31" i="2"/>
  <c r="S31" i="2"/>
  <c r="U30" i="2"/>
  <c r="R30" i="2"/>
  <c r="U29" i="2"/>
  <c r="U28" i="2"/>
  <c r="U27" i="2"/>
  <c r="U25" i="2"/>
  <c r="U24" i="2"/>
  <c r="T24" i="2"/>
  <c r="S24" i="2"/>
  <c r="R24" i="2"/>
  <c r="U23" i="2"/>
  <c r="U20" i="2"/>
  <c r="U19" i="2"/>
  <c r="U18" i="2"/>
  <c r="T18" i="2"/>
  <c r="U17" i="2"/>
  <c r="T17" i="2"/>
  <c r="U15" i="2"/>
  <c r="V15" i="2" s="1"/>
  <c r="D6" i="71" s="1"/>
  <c r="U14" i="2"/>
  <c r="U13" i="2"/>
  <c r="U12" i="2"/>
  <c r="U11" i="2"/>
  <c r="U10" i="2"/>
  <c r="U9" i="2"/>
  <c r="U8" i="2"/>
  <c r="U39" i="2" l="1"/>
  <c r="T39" i="2"/>
  <c r="S39" i="2"/>
  <c r="U42" i="2"/>
  <c r="D70" i="3" l="1"/>
  <c r="C70" i="3"/>
  <c r="D6" i="83" l="1"/>
  <c r="S7" i="2" l="1"/>
  <c r="H6" i="83"/>
  <c r="B24" i="2"/>
  <c r="Q24" i="2"/>
  <c r="P24" i="2"/>
  <c r="J24" i="2"/>
  <c r="K24" i="2"/>
  <c r="L24" i="2"/>
  <c r="M24" i="2"/>
  <c r="N24" i="2"/>
  <c r="O24" i="2"/>
  <c r="I8" i="83"/>
  <c r="G8" i="83"/>
  <c r="E8" i="83"/>
  <c r="C9" i="83"/>
  <c r="C8" i="83"/>
  <c r="H7" i="83"/>
  <c r="D7" i="83"/>
  <c r="E11" i="83"/>
  <c r="D11" i="83"/>
  <c r="D5" i="83"/>
  <c r="I24" i="2"/>
  <c r="H24" i="2"/>
  <c r="E24" i="2"/>
  <c r="D24" i="2"/>
  <c r="G24" i="2" s="1"/>
  <c r="G9" i="83" s="1"/>
  <c r="E23" i="83" s="1"/>
  <c r="C24" i="2"/>
  <c r="A24" i="2"/>
  <c r="V24" i="2" l="1"/>
  <c r="F24" i="2"/>
  <c r="E9" i="83" s="1"/>
  <c r="D22" i="83" s="1"/>
  <c r="E12" i="83"/>
  <c r="E14" i="83"/>
  <c r="E16" i="83"/>
  <c r="E18" i="83"/>
  <c r="E20" i="83"/>
  <c r="E22" i="83"/>
  <c r="E13" i="83"/>
  <c r="E15" i="83"/>
  <c r="E17" i="83"/>
  <c r="E19" i="83"/>
  <c r="E21" i="83"/>
  <c r="D18" i="83" l="1"/>
  <c r="D14" i="83"/>
  <c r="D17" i="83"/>
  <c r="D21" i="83"/>
  <c r="D19" i="83"/>
  <c r="D13" i="83"/>
  <c r="D23" i="83"/>
  <c r="D15" i="83"/>
  <c r="D20" i="83"/>
  <c r="D16" i="83"/>
  <c r="D12" i="83"/>
  <c r="R27" i="2"/>
  <c r="C9" i="34"/>
  <c r="I8" i="25"/>
  <c r="C8" i="25"/>
  <c r="G8" i="25"/>
  <c r="E8" i="25"/>
  <c r="T42" i="2" l="1"/>
  <c r="V21" i="2"/>
  <c r="B17" i="2"/>
  <c r="D11" i="15" l="1"/>
  <c r="D47" i="3" l="1"/>
  <c r="C47" i="3"/>
  <c r="O28" i="2" l="1"/>
  <c r="B23" i="2" l="1"/>
  <c r="O55" i="2" l="1"/>
  <c r="L55" i="2"/>
  <c r="R56" i="2"/>
  <c r="O56" i="2"/>
  <c r="L56" i="2"/>
  <c r="V56" i="2" l="1"/>
  <c r="V36" i="2"/>
  <c r="D11" i="2"/>
  <c r="C9" i="8" l="1"/>
  <c r="E6" i="73"/>
  <c r="R31" i="2"/>
  <c r="D61" i="2" l="1"/>
  <c r="G61" i="2" s="1"/>
  <c r="C9" i="55"/>
  <c r="F61" i="2" l="1"/>
  <c r="E9" i="55" s="1"/>
  <c r="D5" i="75"/>
  <c r="D5" i="55"/>
  <c r="B15" i="77" l="1"/>
  <c r="B14" i="77"/>
  <c r="B13" i="77"/>
  <c r="B12" i="77"/>
  <c r="B9" i="70"/>
  <c r="D6" i="70"/>
  <c r="B8" i="70"/>
  <c r="B6" i="70"/>
  <c r="D38" i="2"/>
  <c r="B11" i="77"/>
  <c r="B10" i="77"/>
  <c r="B9" i="77"/>
  <c r="B8" i="77"/>
  <c r="B7" i="77"/>
  <c r="B6" i="77"/>
  <c r="B5" i="77"/>
  <c r="B8" i="76"/>
  <c r="B7" i="76"/>
  <c r="E6" i="76"/>
  <c r="B6" i="76"/>
  <c r="B5" i="76"/>
  <c r="B10" i="75"/>
  <c r="B9" i="75"/>
  <c r="B8" i="75"/>
  <c r="B7" i="75"/>
  <c r="B6" i="75"/>
  <c r="B5" i="75"/>
  <c r="B11" i="74"/>
  <c r="B10" i="74"/>
  <c r="B9" i="74"/>
  <c r="B8" i="74"/>
  <c r="B7" i="74"/>
  <c r="B6" i="74"/>
  <c r="B5" i="74"/>
  <c r="B12" i="73"/>
  <c r="B11" i="73"/>
  <c r="B10" i="73"/>
  <c r="B9" i="73"/>
  <c r="B8" i="73"/>
  <c r="B7" i="73"/>
  <c r="B6" i="73"/>
  <c r="B5" i="73"/>
  <c r="B6" i="72"/>
  <c r="B5" i="72"/>
  <c r="B19" i="71"/>
  <c r="B18" i="71"/>
  <c r="B17" i="71"/>
  <c r="B16" i="71"/>
  <c r="B15" i="71"/>
  <c r="B14" i="71"/>
  <c r="B13" i="71"/>
  <c r="D12" i="71"/>
  <c r="B12" i="71"/>
  <c r="B11" i="71"/>
  <c r="B10" i="71"/>
  <c r="B9" i="71"/>
  <c r="B8" i="71"/>
  <c r="B7" i="71"/>
  <c r="B6" i="71"/>
  <c r="B5" i="71"/>
  <c r="B7" i="70"/>
  <c r="B5" i="70"/>
  <c r="E4" i="69"/>
  <c r="E4" i="68"/>
  <c r="D5" i="67"/>
  <c r="D4" i="67"/>
  <c r="D3" i="67"/>
  <c r="D5" i="66"/>
  <c r="D4" i="66"/>
  <c r="D3" i="66"/>
  <c r="D11" i="65"/>
  <c r="E11" i="58"/>
  <c r="D11" i="58"/>
  <c r="C9" i="58"/>
  <c r="I8" i="58"/>
  <c r="G8" i="58"/>
  <c r="E8" i="58"/>
  <c r="C8" i="58"/>
  <c r="H7" i="58"/>
  <c r="D7" i="58"/>
  <c r="H6" i="58"/>
  <c r="D6" i="58"/>
  <c r="D5" i="58"/>
  <c r="E11" i="57"/>
  <c r="D11" i="57"/>
  <c r="C9" i="57"/>
  <c r="I8" i="57"/>
  <c r="G8" i="57"/>
  <c r="E8" i="57"/>
  <c r="C8" i="57"/>
  <c r="H7" i="57"/>
  <c r="D7" i="57"/>
  <c r="H6" i="57"/>
  <c r="D6" i="57"/>
  <c r="D5" i="57"/>
  <c r="E11" i="56"/>
  <c r="D11" i="56"/>
  <c r="C9" i="56"/>
  <c r="I8" i="56"/>
  <c r="G8" i="56"/>
  <c r="E8" i="56"/>
  <c r="C8" i="56"/>
  <c r="H7" i="56"/>
  <c r="D7" i="56"/>
  <c r="H6" i="56"/>
  <c r="D6" i="56"/>
  <c r="D5" i="56"/>
  <c r="S61" i="2"/>
  <c r="Q61" i="2"/>
  <c r="P61" i="2"/>
  <c r="J61" i="2"/>
  <c r="E11" i="55"/>
  <c r="D11" i="55"/>
  <c r="I8" i="55"/>
  <c r="G8" i="55"/>
  <c r="E8" i="55"/>
  <c r="C8" i="55"/>
  <c r="H7" i="55"/>
  <c r="D7" i="55"/>
  <c r="H6" i="55"/>
  <c r="D6" i="55"/>
  <c r="E11" i="54"/>
  <c r="D11" i="54"/>
  <c r="C9" i="54"/>
  <c r="I8" i="54"/>
  <c r="G8" i="54"/>
  <c r="E8" i="54"/>
  <c r="C8" i="54"/>
  <c r="H7" i="54"/>
  <c r="D7" i="54"/>
  <c r="H6" i="54"/>
  <c r="D6" i="54"/>
  <c r="D5" i="54"/>
  <c r="E11" i="53"/>
  <c r="D11" i="53"/>
  <c r="C9" i="53"/>
  <c r="I8" i="53"/>
  <c r="G8" i="53"/>
  <c r="E8" i="53"/>
  <c r="C8" i="53"/>
  <c r="H7" i="53"/>
  <c r="D7" i="53"/>
  <c r="H6" i="53"/>
  <c r="D6" i="53"/>
  <c r="D5" i="53"/>
  <c r="E11" i="52"/>
  <c r="D11" i="52"/>
  <c r="C9" i="52"/>
  <c r="I8" i="52"/>
  <c r="G8" i="52"/>
  <c r="E8" i="52"/>
  <c r="C8" i="52"/>
  <c r="H7" i="52"/>
  <c r="D7" i="52"/>
  <c r="H6" i="52"/>
  <c r="D6" i="52"/>
  <c r="D5" i="52"/>
  <c r="E11" i="51"/>
  <c r="D11" i="51"/>
  <c r="C9" i="51"/>
  <c r="I8" i="51"/>
  <c r="G8" i="51"/>
  <c r="E8" i="51"/>
  <c r="C8" i="51"/>
  <c r="H7" i="51"/>
  <c r="D7" i="51"/>
  <c r="H6" i="51"/>
  <c r="D6" i="51"/>
  <c r="D5" i="51"/>
  <c r="C19" i="50"/>
  <c r="C16" i="50"/>
  <c r="C13" i="50"/>
  <c r="E11" i="50"/>
  <c r="D11" i="50"/>
  <c r="C9" i="50"/>
  <c r="I8" i="50"/>
  <c r="G8" i="50"/>
  <c r="E8" i="50"/>
  <c r="C8" i="50"/>
  <c r="H7" i="50"/>
  <c r="D7" i="50"/>
  <c r="H6" i="50"/>
  <c r="D6" i="50"/>
  <c r="D5" i="50"/>
  <c r="E11" i="49"/>
  <c r="D11" i="49"/>
  <c r="C9" i="49"/>
  <c r="I8" i="49"/>
  <c r="G8" i="49"/>
  <c r="E8" i="49"/>
  <c r="C8" i="49"/>
  <c r="H7" i="49"/>
  <c r="H6" i="49"/>
  <c r="D6" i="49"/>
  <c r="D5" i="49"/>
  <c r="C9" i="48"/>
  <c r="I8" i="48"/>
  <c r="G8" i="48"/>
  <c r="E8" i="48"/>
  <c r="C8" i="48"/>
  <c r="H7" i="48"/>
  <c r="D7" i="48"/>
  <c r="H6" i="48"/>
  <c r="D6" i="48"/>
  <c r="D5" i="48"/>
  <c r="E11" i="47"/>
  <c r="D11" i="47"/>
  <c r="C9" i="47"/>
  <c r="I8" i="47"/>
  <c r="G8" i="47"/>
  <c r="E8" i="47"/>
  <c r="C8" i="47"/>
  <c r="H7" i="47"/>
  <c r="D7" i="47"/>
  <c r="H6" i="47"/>
  <c r="D6" i="47"/>
  <c r="D5" i="47"/>
  <c r="E11" i="46"/>
  <c r="D11" i="46"/>
  <c r="C9" i="46"/>
  <c r="I8" i="46"/>
  <c r="G8" i="46"/>
  <c r="E8" i="46"/>
  <c r="C8" i="46"/>
  <c r="H7" i="46"/>
  <c r="D7" i="46"/>
  <c r="H6" i="46"/>
  <c r="D6" i="46"/>
  <c r="D5" i="46"/>
  <c r="E11" i="45"/>
  <c r="D11" i="45"/>
  <c r="C9" i="45"/>
  <c r="I8" i="45"/>
  <c r="G8" i="45"/>
  <c r="E8" i="45"/>
  <c r="C8" i="45"/>
  <c r="H7" i="45"/>
  <c r="D7" i="45"/>
  <c r="H6" i="45"/>
  <c r="D6" i="45"/>
  <c r="D5" i="45"/>
  <c r="E11" i="44"/>
  <c r="D11" i="44"/>
  <c r="C9" i="44"/>
  <c r="I8" i="44"/>
  <c r="G8" i="44"/>
  <c r="E8" i="44"/>
  <c r="C8" i="44"/>
  <c r="H7" i="44"/>
  <c r="D7" i="44"/>
  <c r="H6" i="44"/>
  <c r="D6" i="44"/>
  <c r="D5" i="44"/>
  <c r="E11" i="43"/>
  <c r="D11" i="43"/>
  <c r="C9" i="43"/>
  <c r="I8" i="43"/>
  <c r="G8" i="43"/>
  <c r="E8" i="43"/>
  <c r="C8" i="43"/>
  <c r="H7" i="43"/>
  <c r="D7" i="43"/>
  <c r="H6" i="43"/>
  <c r="D6" i="43"/>
  <c r="D5" i="43"/>
  <c r="E11" i="42"/>
  <c r="D11" i="42"/>
  <c r="C9" i="42"/>
  <c r="I8" i="42"/>
  <c r="G8" i="42"/>
  <c r="E8" i="42"/>
  <c r="C8" i="42"/>
  <c r="H7" i="42"/>
  <c r="D7" i="42"/>
  <c r="H6" i="42"/>
  <c r="D6" i="42"/>
  <c r="D5" i="42"/>
  <c r="E11" i="41"/>
  <c r="D11" i="41"/>
  <c r="C9" i="41"/>
  <c r="I8" i="41"/>
  <c r="G8" i="41"/>
  <c r="E8" i="41"/>
  <c r="C8" i="41"/>
  <c r="H7" i="41"/>
  <c r="D7" i="41"/>
  <c r="H6" i="41"/>
  <c r="D6" i="41"/>
  <c r="D5" i="41"/>
  <c r="E11" i="40"/>
  <c r="D11" i="40"/>
  <c r="C9" i="40"/>
  <c r="I8" i="40"/>
  <c r="G8" i="40"/>
  <c r="E8" i="40"/>
  <c r="C8" i="40"/>
  <c r="H7" i="40"/>
  <c r="D7" i="40"/>
  <c r="H6" i="40"/>
  <c r="D6" i="40"/>
  <c r="D5" i="40"/>
  <c r="C9" i="39"/>
  <c r="I8" i="39"/>
  <c r="G8" i="39"/>
  <c r="E8" i="39"/>
  <c r="C8" i="39"/>
  <c r="H7" i="39"/>
  <c r="D7" i="39"/>
  <c r="H6" i="39"/>
  <c r="D6" i="39"/>
  <c r="D5" i="39"/>
  <c r="E11" i="38"/>
  <c r="D11" i="38"/>
  <c r="C9" i="38"/>
  <c r="I8" i="38"/>
  <c r="G8" i="38"/>
  <c r="E8" i="38"/>
  <c r="C8" i="38"/>
  <c r="H7" i="38"/>
  <c r="D7" i="38"/>
  <c r="H6" i="38"/>
  <c r="D6" i="38"/>
  <c r="D5" i="38"/>
  <c r="E11" i="37"/>
  <c r="D11" i="37"/>
  <c r="C9" i="37"/>
  <c r="I8" i="37"/>
  <c r="G8" i="37"/>
  <c r="E8" i="37"/>
  <c r="C8" i="37"/>
  <c r="H7" i="37"/>
  <c r="D7" i="37"/>
  <c r="H6" i="37"/>
  <c r="D6" i="37"/>
  <c r="D5" i="37"/>
  <c r="E11" i="36"/>
  <c r="D11" i="36"/>
  <c r="C9" i="36"/>
  <c r="I8" i="36"/>
  <c r="G8" i="36"/>
  <c r="E8" i="36"/>
  <c r="C8" i="36"/>
  <c r="H7" i="36"/>
  <c r="D7" i="36"/>
  <c r="H6" i="36"/>
  <c r="D6" i="36"/>
  <c r="D5" i="36"/>
  <c r="E11" i="81"/>
  <c r="D11" i="81"/>
  <c r="C9" i="81"/>
  <c r="I8" i="81"/>
  <c r="G8" i="81"/>
  <c r="E8" i="81"/>
  <c r="C8" i="81"/>
  <c r="H7" i="81"/>
  <c r="D7" i="81"/>
  <c r="H6" i="81"/>
  <c r="D6" i="81"/>
  <c r="D5" i="81"/>
  <c r="E11" i="82"/>
  <c r="D11" i="82"/>
  <c r="C9" i="82"/>
  <c r="I8" i="82"/>
  <c r="G8" i="82"/>
  <c r="E8" i="82"/>
  <c r="C8" i="82"/>
  <c r="H7" i="82"/>
  <c r="D7" i="82"/>
  <c r="H6" i="82"/>
  <c r="D6" i="82"/>
  <c r="D5" i="82"/>
  <c r="E11" i="35"/>
  <c r="D11" i="35"/>
  <c r="C9" i="35"/>
  <c r="I8" i="35"/>
  <c r="G8" i="35"/>
  <c r="E8" i="35"/>
  <c r="C8" i="35"/>
  <c r="H7" i="35"/>
  <c r="D7" i="35"/>
  <c r="H6" i="35"/>
  <c r="D6" i="35"/>
  <c r="D5" i="35"/>
  <c r="E11" i="34"/>
  <c r="D11" i="34"/>
  <c r="I8" i="34"/>
  <c r="G8" i="34"/>
  <c r="E8" i="34"/>
  <c r="C8" i="34"/>
  <c r="H7" i="34"/>
  <c r="D7" i="34"/>
  <c r="H6" i="34"/>
  <c r="D6" i="34"/>
  <c r="D5" i="34"/>
  <c r="E11" i="33"/>
  <c r="D11" i="33"/>
  <c r="C9" i="33"/>
  <c r="I8" i="33"/>
  <c r="G8" i="33"/>
  <c r="E8" i="33"/>
  <c r="C8" i="33"/>
  <c r="H7" i="33"/>
  <c r="D7" i="33"/>
  <c r="H6" i="33"/>
  <c r="D6" i="33"/>
  <c r="D5" i="33"/>
  <c r="E11" i="32"/>
  <c r="D11" i="32"/>
  <c r="C9" i="32"/>
  <c r="I8" i="32"/>
  <c r="G8" i="32"/>
  <c r="E8" i="32"/>
  <c r="C8" i="32"/>
  <c r="H7" i="32"/>
  <c r="D7" i="32"/>
  <c r="H6" i="32"/>
  <c r="D6" i="32"/>
  <c r="D5" i="32"/>
  <c r="E11" i="31"/>
  <c r="D11" i="31"/>
  <c r="C9" i="31"/>
  <c r="I8" i="31"/>
  <c r="G8" i="31"/>
  <c r="E8" i="31"/>
  <c r="C8" i="31"/>
  <c r="H7" i="31"/>
  <c r="D7" i="31"/>
  <c r="H6" i="31"/>
  <c r="D6" i="31"/>
  <c r="D5" i="31"/>
  <c r="E11" i="30"/>
  <c r="D11" i="30"/>
  <c r="C9" i="30"/>
  <c r="I8" i="30"/>
  <c r="G8" i="30"/>
  <c r="E8" i="30"/>
  <c r="C8" i="30"/>
  <c r="H7" i="30"/>
  <c r="D7" i="30"/>
  <c r="H6" i="30"/>
  <c r="D6" i="30"/>
  <c r="D5" i="30"/>
  <c r="E11" i="29"/>
  <c r="D11" i="29"/>
  <c r="C9" i="29"/>
  <c r="I8" i="29"/>
  <c r="G8" i="29"/>
  <c r="E8" i="29"/>
  <c r="C8" i="29"/>
  <c r="H7" i="29"/>
  <c r="D7" i="29"/>
  <c r="H6" i="29"/>
  <c r="D6" i="29"/>
  <c r="D5" i="29"/>
  <c r="E11" i="28"/>
  <c r="D11" i="28"/>
  <c r="C9" i="28"/>
  <c r="I8" i="28"/>
  <c r="G8" i="28"/>
  <c r="E8" i="28"/>
  <c r="C8" i="28"/>
  <c r="H7" i="28"/>
  <c r="D7" i="28"/>
  <c r="H6" i="28"/>
  <c r="D6" i="28"/>
  <c r="D5" i="28"/>
  <c r="E11" i="27"/>
  <c r="D11" i="27"/>
  <c r="C9" i="27"/>
  <c r="I8" i="27"/>
  <c r="G8" i="27"/>
  <c r="E8" i="27"/>
  <c r="C8" i="27"/>
  <c r="H7" i="27"/>
  <c r="D7" i="27"/>
  <c r="H6" i="27"/>
  <c r="D6" i="27"/>
  <c r="D5" i="27"/>
  <c r="E11" i="26"/>
  <c r="D11" i="26"/>
  <c r="C9" i="26"/>
  <c r="G8" i="26"/>
  <c r="E8" i="26"/>
  <c r="C8" i="26"/>
  <c r="H7" i="26"/>
  <c r="D7" i="26"/>
  <c r="D6" i="26"/>
  <c r="D5" i="26"/>
  <c r="E10" i="25"/>
  <c r="D10" i="25"/>
  <c r="C9" i="25"/>
  <c r="H7" i="25"/>
  <c r="D7" i="25"/>
  <c r="D6" i="25"/>
  <c r="D5" i="25"/>
  <c r="E11" i="24"/>
  <c r="D11" i="24"/>
  <c r="C9" i="24"/>
  <c r="I8" i="24"/>
  <c r="G8" i="24"/>
  <c r="E8" i="24"/>
  <c r="C8" i="24"/>
  <c r="H7" i="24"/>
  <c r="D7" i="24"/>
  <c r="H6" i="24"/>
  <c r="D6" i="24"/>
  <c r="D5" i="24"/>
  <c r="C9" i="23"/>
  <c r="I8" i="23"/>
  <c r="G8" i="23"/>
  <c r="E8" i="23"/>
  <c r="C8" i="23"/>
  <c r="H7" i="23"/>
  <c r="D7" i="23"/>
  <c r="H6" i="23"/>
  <c r="D6" i="23"/>
  <c r="D5" i="23"/>
  <c r="E11" i="22"/>
  <c r="D11" i="22"/>
  <c r="C9" i="22"/>
  <c r="I8" i="22"/>
  <c r="G8" i="22"/>
  <c r="E8" i="22"/>
  <c r="C8" i="22"/>
  <c r="H7" i="22"/>
  <c r="D7" i="22"/>
  <c r="H6" i="22"/>
  <c r="D6" i="22"/>
  <c r="D5" i="22"/>
  <c r="E11" i="21"/>
  <c r="D11" i="21"/>
  <c r="C9" i="21"/>
  <c r="I8" i="21"/>
  <c r="G8" i="21"/>
  <c r="E8" i="21"/>
  <c r="C8" i="21"/>
  <c r="H7" i="21"/>
  <c r="D7" i="21"/>
  <c r="H6" i="21"/>
  <c r="D6" i="21"/>
  <c r="D5" i="21"/>
  <c r="E11" i="20"/>
  <c r="D11" i="20"/>
  <c r="C9" i="20"/>
  <c r="I8" i="20"/>
  <c r="G8" i="20"/>
  <c r="E8" i="20"/>
  <c r="C8" i="20"/>
  <c r="H7" i="20"/>
  <c r="D7" i="20"/>
  <c r="H6" i="20"/>
  <c r="D6" i="20"/>
  <c r="D5" i="20"/>
  <c r="E11" i="19"/>
  <c r="D11" i="19"/>
  <c r="C9" i="19"/>
  <c r="I8" i="19"/>
  <c r="G8" i="19"/>
  <c r="E8" i="19"/>
  <c r="C8" i="19"/>
  <c r="H7" i="19"/>
  <c r="D7" i="19"/>
  <c r="H6" i="19"/>
  <c r="D6" i="19"/>
  <c r="D5" i="19"/>
  <c r="E11" i="18"/>
  <c r="D11" i="18"/>
  <c r="C9" i="18"/>
  <c r="I8" i="18"/>
  <c r="G8" i="18"/>
  <c r="E8" i="18"/>
  <c r="C8" i="18"/>
  <c r="H7" i="18"/>
  <c r="D7" i="18"/>
  <c r="H6" i="18"/>
  <c r="D5" i="18"/>
  <c r="E11" i="17"/>
  <c r="D11" i="17"/>
  <c r="C9" i="17"/>
  <c r="I8" i="17"/>
  <c r="G8" i="17"/>
  <c r="E8" i="17"/>
  <c r="C8" i="17"/>
  <c r="H7" i="17"/>
  <c r="D7" i="17"/>
  <c r="D6" i="17"/>
  <c r="D5" i="17"/>
  <c r="E11" i="16"/>
  <c r="D11" i="16"/>
  <c r="C9" i="16"/>
  <c r="I8" i="16"/>
  <c r="G8" i="16"/>
  <c r="E8" i="16"/>
  <c r="C8" i="16"/>
  <c r="H7" i="16"/>
  <c r="D7" i="16"/>
  <c r="D6" i="16"/>
  <c r="D5" i="16"/>
  <c r="E11" i="15"/>
  <c r="I8" i="15"/>
  <c r="G8" i="15"/>
  <c r="E8" i="15"/>
  <c r="C8" i="15"/>
  <c r="H7" i="15"/>
  <c r="D7" i="15"/>
  <c r="H6" i="15"/>
  <c r="D6" i="15"/>
  <c r="D5" i="15"/>
  <c r="I8" i="14"/>
  <c r="G8" i="14"/>
  <c r="E8" i="14"/>
  <c r="C8" i="14"/>
  <c r="H7" i="14"/>
  <c r="D7" i="14"/>
  <c r="H6" i="14"/>
  <c r="D6" i="14"/>
  <c r="D5" i="14"/>
  <c r="E10" i="13"/>
  <c r="D10" i="13"/>
  <c r="I8" i="13"/>
  <c r="G8" i="13"/>
  <c r="E8" i="13"/>
  <c r="C8" i="13"/>
  <c r="H7" i="13"/>
  <c r="D7" i="13"/>
  <c r="H6" i="13"/>
  <c r="D6" i="13"/>
  <c r="D5" i="13"/>
  <c r="C17" i="12"/>
  <c r="E11" i="12"/>
  <c r="D11" i="12"/>
  <c r="C9" i="12"/>
  <c r="I8" i="12"/>
  <c r="G8" i="12"/>
  <c r="E8" i="12"/>
  <c r="C8" i="12"/>
  <c r="H7" i="12"/>
  <c r="D7" i="12"/>
  <c r="H6" i="12"/>
  <c r="D6" i="12"/>
  <c r="D5" i="12"/>
  <c r="E11" i="11"/>
  <c r="D11" i="11"/>
  <c r="C9" i="11"/>
  <c r="I8" i="11"/>
  <c r="G8" i="11"/>
  <c r="E8" i="11"/>
  <c r="C8" i="11"/>
  <c r="H7" i="11"/>
  <c r="D7" i="11"/>
  <c r="H6" i="11"/>
  <c r="D6" i="11"/>
  <c r="D5" i="11"/>
  <c r="E11" i="10"/>
  <c r="D11" i="10"/>
  <c r="C9" i="10"/>
  <c r="I8" i="10"/>
  <c r="G8" i="10"/>
  <c r="E8" i="10"/>
  <c r="C8" i="10"/>
  <c r="H7" i="10"/>
  <c r="D7" i="10"/>
  <c r="H6" i="10"/>
  <c r="D6" i="10"/>
  <c r="D5" i="10"/>
  <c r="E11" i="9"/>
  <c r="D11" i="9"/>
  <c r="C9" i="9"/>
  <c r="I8" i="9"/>
  <c r="G8" i="9"/>
  <c r="E8" i="9"/>
  <c r="C8" i="9"/>
  <c r="H7" i="9"/>
  <c r="D7" i="9"/>
  <c r="H6" i="9"/>
  <c r="D6" i="9"/>
  <c r="D5" i="9"/>
  <c r="E11" i="8"/>
  <c r="D11" i="8"/>
  <c r="I8" i="8"/>
  <c r="G8" i="8"/>
  <c r="E8" i="8"/>
  <c r="C8" i="8"/>
  <c r="H7" i="8"/>
  <c r="D7" i="8"/>
  <c r="H6" i="8"/>
  <c r="D6" i="8"/>
  <c r="D5" i="8"/>
  <c r="E11" i="7"/>
  <c r="D11" i="7"/>
  <c r="C9" i="7"/>
  <c r="I8" i="7"/>
  <c r="G8" i="7"/>
  <c r="E8" i="7"/>
  <c r="C8" i="7"/>
  <c r="H7" i="7"/>
  <c r="D7" i="7"/>
  <c r="H6" i="7"/>
  <c r="D6" i="7"/>
  <c r="D5" i="7"/>
  <c r="E11" i="6"/>
  <c r="D11" i="6"/>
  <c r="C9" i="6"/>
  <c r="I8" i="6"/>
  <c r="G8" i="6"/>
  <c r="E8" i="6"/>
  <c r="C8" i="6"/>
  <c r="H7" i="6"/>
  <c r="D7" i="6"/>
  <c r="H6" i="6"/>
  <c r="D6" i="6"/>
  <c r="D5" i="6"/>
  <c r="E11" i="5"/>
  <c r="D11" i="5"/>
  <c r="C9" i="5"/>
  <c r="I8" i="5"/>
  <c r="G8" i="5"/>
  <c r="E8" i="5"/>
  <c r="C8" i="5"/>
  <c r="H7" i="5"/>
  <c r="D7" i="5"/>
  <c r="H6" i="5"/>
  <c r="D6" i="5"/>
  <c r="D5" i="5"/>
  <c r="E11" i="3"/>
  <c r="D11" i="3"/>
  <c r="C9" i="3"/>
  <c r="I8" i="3"/>
  <c r="G8" i="3"/>
  <c r="E8" i="3"/>
  <c r="C8" i="3"/>
  <c r="D7" i="3"/>
  <c r="H6" i="3"/>
  <c r="D6" i="3"/>
  <c r="D5" i="3"/>
  <c r="E11" i="4"/>
  <c r="D11" i="4"/>
  <c r="C9" i="4"/>
  <c r="I8" i="4"/>
  <c r="G8" i="4"/>
  <c r="E8" i="4"/>
  <c r="C8" i="4"/>
  <c r="H7" i="4"/>
  <c r="D7" i="4"/>
  <c r="H6" i="4"/>
  <c r="D6" i="4"/>
  <c r="D5" i="4"/>
  <c r="R64" i="2"/>
  <c r="O64" i="2"/>
  <c r="L64" i="2"/>
  <c r="I64" i="2"/>
  <c r="E64" i="2"/>
  <c r="D64" i="2"/>
  <c r="E12" i="73" s="1"/>
  <c r="C64" i="2"/>
  <c r="B64" i="2"/>
  <c r="A64" i="2"/>
  <c r="R63" i="2"/>
  <c r="O63" i="2"/>
  <c r="L63" i="2"/>
  <c r="I63" i="2"/>
  <c r="E63" i="2"/>
  <c r="D63" i="2"/>
  <c r="E11" i="73" s="1"/>
  <c r="C63" i="2"/>
  <c r="B63" i="2"/>
  <c r="A63" i="2"/>
  <c r="R62" i="2"/>
  <c r="O62" i="2"/>
  <c r="L62" i="2"/>
  <c r="I62" i="2"/>
  <c r="E62" i="2"/>
  <c r="D62" i="2"/>
  <c r="E10" i="73" s="1"/>
  <c r="C62" i="2"/>
  <c r="B62" i="2"/>
  <c r="A62" i="2"/>
  <c r="R61" i="2"/>
  <c r="O61" i="2"/>
  <c r="I61" i="2"/>
  <c r="H61" i="2"/>
  <c r="E61" i="2"/>
  <c r="E9" i="75"/>
  <c r="C61" i="2"/>
  <c r="B61" i="2"/>
  <c r="A61" i="2"/>
  <c r="R60" i="2"/>
  <c r="O60" i="2"/>
  <c r="L60" i="2"/>
  <c r="I60" i="2"/>
  <c r="E60" i="2"/>
  <c r="D60" i="2"/>
  <c r="E11" i="74" s="1"/>
  <c r="C60" i="2"/>
  <c r="B60" i="2"/>
  <c r="A60" i="2"/>
  <c r="R59" i="2"/>
  <c r="O59" i="2"/>
  <c r="L59" i="2"/>
  <c r="I59" i="2"/>
  <c r="E59" i="2"/>
  <c r="D59" i="2"/>
  <c r="E10" i="74" s="1"/>
  <c r="C59" i="2"/>
  <c r="B59" i="2"/>
  <c r="A59" i="2"/>
  <c r="O58" i="2"/>
  <c r="I58" i="2"/>
  <c r="H58" i="2"/>
  <c r="E58" i="2"/>
  <c r="D58" i="2"/>
  <c r="E9" i="74" s="1"/>
  <c r="C58" i="2"/>
  <c r="B58" i="2"/>
  <c r="A58" i="2"/>
  <c r="O57" i="2"/>
  <c r="V57" i="2" s="1"/>
  <c r="D8" i="74" s="1"/>
  <c r="I57" i="2"/>
  <c r="H57" i="2"/>
  <c r="E57" i="2"/>
  <c r="D57" i="2"/>
  <c r="E8" i="74" s="1"/>
  <c r="C57" i="2"/>
  <c r="B57" i="2"/>
  <c r="A57" i="2"/>
  <c r="I56" i="2"/>
  <c r="E56" i="2"/>
  <c r="D56" i="2"/>
  <c r="E7" i="74" s="1"/>
  <c r="C56" i="2"/>
  <c r="B56" i="2"/>
  <c r="A56" i="2"/>
  <c r="R55" i="2"/>
  <c r="V55" i="2" s="1"/>
  <c r="I55" i="2"/>
  <c r="E55" i="2"/>
  <c r="D55" i="2"/>
  <c r="E6" i="74" s="1"/>
  <c r="C55" i="2"/>
  <c r="B55" i="2"/>
  <c r="A55" i="2"/>
  <c r="R54" i="2"/>
  <c r="O54" i="2"/>
  <c r="L54" i="2"/>
  <c r="I54" i="2"/>
  <c r="E54" i="2"/>
  <c r="D54" i="2"/>
  <c r="E9" i="73" s="1"/>
  <c r="C54" i="2"/>
  <c r="B54" i="2"/>
  <c r="A54" i="2"/>
  <c r="O53" i="2"/>
  <c r="I53" i="2"/>
  <c r="H53" i="2"/>
  <c r="E53" i="2"/>
  <c r="D53" i="2"/>
  <c r="E11" i="77" s="1"/>
  <c r="C53" i="2"/>
  <c r="B53" i="2"/>
  <c r="A53" i="2"/>
  <c r="R52" i="2"/>
  <c r="O52" i="2"/>
  <c r="L52" i="2"/>
  <c r="I52" i="2"/>
  <c r="E52" i="2"/>
  <c r="D52" i="2"/>
  <c r="E10" i="75" s="1"/>
  <c r="C52" i="2"/>
  <c r="B52" i="2"/>
  <c r="A52" i="2"/>
  <c r="R51" i="2"/>
  <c r="O51" i="2"/>
  <c r="L51" i="2"/>
  <c r="I51" i="2"/>
  <c r="E51" i="2"/>
  <c r="D51" i="2"/>
  <c r="E19" i="71" s="1"/>
  <c r="C51" i="2"/>
  <c r="B51" i="2"/>
  <c r="A51" i="2"/>
  <c r="R50" i="2"/>
  <c r="O50" i="2"/>
  <c r="L50" i="2"/>
  <c r="I50" i="2"/>
  <c r="E50" i="2"/>
  <c r="D50" i="2"/>
  <c r="E10" i="77" s="1"/>
  <c r="C50" i="2"/>
  <c r="B50" i="2"/>
  <c r="A50" i="2"/>
  <c r="R49" i="2"/>
  <c r="O49" i="2"/>
  <c r="L49" i="2"/>
  <c r="I49" i="2"/>
  <c r="E49" i="2"/>
  <c r="D49" i="2"/>
  <c r="E18" i="71" s="1"/>
  <c r="C49" i="2"/>
  <c r="B49" i="2"/>
  <c r="A49" i="2"/>
  <c r="R48" i="2"/>
  <c r="O48" i="2"/>
  <c r="L48" i="2"/>
  <c r="I48" i="2"/>
  <c r="E48" i="2"/>
  <c r="D48" i="2"/>
  <c r="E17" i="71" s="1"/>
  <c r="C48" i="2"/>
  <c r="B48" i="2"/>
  <c r="A48" i="2"/>
  <c r="R47" i="2"/>
  <c r="O47" i="2"/>
  <c r="L47" i="2"/>
  <c r="I47" i="2"/>
  <c r="E47" i="2"/>
  <c r="D47" i="2"/>
  <c r="E8" i="76" s="1"/>
  <c r="C47" i="2"/>
  <c r="B47" i="2"/>
  <c r="A47" i="2"/>
  <c r="V46" i="2"/>
  <c r="D7" i="76" s="1"/>
  <c r="I46" i="2"/>
  <c r="H46" i="2"/>
  <c r="E46" i="2"/>
  <c r="D46" i="2"/>
  <c r="E7" i="76" s="1"/>
  <c r="C46" i="2"/>
  <c r="B46" i="2"/>
  <c r="A46" i="2"/>
  <c r="R45" i="2"/>
  <c r="O45" i="2"/>
  <c r="L45" i="2"/>
  <c r="O44" i="2"/>
  <c r="V44" i="2" s="1"/>
  <c r="I44" i="2"/>
  <c r="H44" i="2"/>
  <c r="E44" i="2"/>
  <c r="D44" i="2"/>
  <c r="E5" i="76" s="1"/>
  <c r="C44" i="2"/>
  <c r="B44" i="2"/>
  <c r="A44" i="2"/>
  <c r="R43" i="2"/>
  <c r="O43" i="2"/>
  <c r="L43" i="2"/>
  <c r="I43" i="2"/>
  <c r="E43" i="2"/>
  <c r="D43" i="2"/>
  <c r="C43" i="2"/>
  <c r="B43" i="2"/>
  <c r="A43" i="2"/>
  <c r="S42" i="2"/>
  <c r="R42" i="2"/>
  <c r="Q42" i="2"/>
  <c r="P42" i="2"/>
  <c r="O42" i="2"/>
  <c r="N42" i="2"/>
  <c r="M42" i="2"/>
  <c r="L42" i="2"/>
  <c r="K42" i="2"/>
  <c r="J42" i="2"/>
  <c r="I42" i="2"/>
  <c r="H42" i="2"/>
  <c r="E42" i="2"/>
  <c r="D42" i="2"/>
  <c r="C42" i="2"/>
  <c r="B42" i="2"/>
  <c r="A42" i="2"/>
  <c r="E41" i="2"/>
  <c r="D41" i="2"/>
  <c r="E13" i="71" s="1"/>
  <c r="C41" i="2"/>
  <c r="B41" i="2"/>
  <c r="A41" i="2"/>
  <c r="E40" i="2"/>
  <c r="D40" i="2"/>
  <c r="E12" i="71" s="1"/>
  <c r="C40" i="2"/>
  <c r="B40" i="2"/>
  <c r="B39" i="2" s="1"/>
  <c r="A40" i="2"/>
  <c r="R39" i="2"/>
  <c r="Q39" i="2"/>
  <c r="P39" i="2"/>
  <c r="O39" i="2"/>
  <c r="N39" i="2"/>
  <c r="M39" i="2"/>
  <c r="L39" i="2"/>
  <c r="K39" i="2"/>
  <c r="J39" i="2"/>
  <c r="I39" i="2"/>
  <c r="H39" i="2"/>
  <c r="E39" i="2"/>
  <c r="D39" i="2"/>
  <c r="E8" i="75" s="1"/>
  <c r="C39" i="2"/>
  <c r="A39" i="2"/>
  <c r="R38" i="2"/>
  <c r="J38" i="2"/>
  <c r="I38" i="2"/>
  <c r="H38" i="2"/>
  <c r="E38" i="2"/>
  <c r="C38" i="2"/>
  <c r="B38" i="2"/>
  <c r="A38" i="2"/>
  <c r="S37" i="2"/>
  <c r="J37" i="2"/>
  <c r="I37" i="2"/>
  <c r="H37" i="2"/>
  <c r="E37" i="2"/>
  <c r="D37" i="2"/>
  <c r="C37" i="2"/>
  <c r="B37" i="2"/>
  <c r="A37" i="2"/>
  <c r="I36" i="2"/>
  <c r="H36" i="2"/>
  <c r="E36" i="2"/>
  <c r="D36" i="2"/>
  <c r="C36" i="2"/>
  <c r="B36" i="2"/>
  <c r="A36" i="2"/>
  <c r="Q35" i="2"/>
  <c r="P35" i="2"/>
  <c r="O35" i="2"/>
  <c r="V35" i="2" s="1"/>
  <c r="I35" i="2"/>
  <c r="H35" i="2"/>
  <c r="E35" i="2"/>
  <c r="D35" i="2"/>
  <c r="E9" i="77" s="1"/>
  <c r="C35" i="2"/>
  <c r="B35" i="2"/>
  <c r="A35" i="2"/>
  <c r="R34" i="2"/>
  <c r="Q34" i="2"/>
  <c r="P34" i="2"/>
  <c r="O34" i="2"/>
  <c r="I34" i="2"/>
  <c r="H34" i="2"/>
  <c r="E34" i="2"/>
  <c r="D34" i="2"/>
  <c r="E8" i="77" s="1"/>
  <c r="C34" i="2"/>
  <c r="B34" i="2"/>
  <c r="A34" i="2"/>
  <c r="S33" i="2"/>
  <c r="R33" i="2"/>
  <c r="Q33" i="2"/>
  <c r="P33" i="2"/>
  <c r="O33" i="2"/>
  <c r="N33" i="2"/>
  <c r="M33" i="2"/>
  <c r="L33" i="2"/>
  <c r="K33" i="2"/>
  <c r="J33" i="2"/>
  <c r="I33" i="2"/>
  <c r="H33" i="2"/>
  <c r="E33" i="2"/>
  <c r="D33" i="2"/>
  <c r="E7" i="77" s="1"/>
  <c r="C33" i="2"/>
  <c r="B33" i="2"/>
  <c r="A33" i="2"/>
  <c r="R32" i="2"/>
  <c r="O32" i="2"/>
  <c r="L32" i="2"/>
  <c r="I32" i="2"/>
  <c r="E32" i="2"/>
  <c r="D32" i="2"/>
  <c r="E6" i="77" s="1"/>
  <c r="C32" i="2"/>
  <c r="B32" i="2"/>
  <c r="A32" i="2"/>
  <c r="Q31" i="2"/>
  <c r="P31" i="2"/>
  <c r="O31" i="2"/>
  <c r="N31" i="2"/>
  <c r="M31" i="2"/>
  <c r="L31" i="2"/>
  <c r="K31" i="2"/>
  <c r="J31" i="2"/>
  <c r="I31" i="2"/>
  <c r="H31" i="2"/>
  <c r="E31" i="2"/>
  <c r="D31" i="2"/>
  <c r="E5" i="77" s="1"/>
  <c r="C31" i="2"/>
  <c r="B31" i="2"/>
  <c r="A31" i="2"/>
  <c r="O30" i="2"/>
  <c r="L30" i="2"/>
  <c r="I30" i="2"/>
  <c r="E30" i="2"/>
  <c r="D30" i="2"/>
  <c r="E14" i="71" s="1"/>
  <c r="C30" i="2"/>
  <c r="B30" i="2"/>
  <c r="A30" i="2"/>
  <c r="R29" i="2"/>
  <c r="O29" i="2"/>
  <c r="L29" i="2"/>
  <c r="I29" i="2"/>
  <c r="E29" i="2"/>
  <c r="D29" i="2"/>
  <c r="E11" i="71" s="1"/>
  <c r="C29" i="2"/>
  <c r="B29" i="2"/>
  <c r="A29" i="2"/>
  <c r="R28" i="2"/>
  <c r="L28" i="2"/>
  <c r="I28" i="2"/>
  <c r="E28" i="2"/>
  <c r="D28" i="2"/>
  <c r="E10" i="71" s="1"/>
  <c r="C28" i="2"/>
  <c r="B28" i="2"/>
  <c r="A28" i="2"/>
  <c r="O27" i="2"/>
  <c r="L27" i="2"/>
  <c r="I27" i="2"/>
  <c r="E27" i="2"/>
  <c r="D27" i="2"/>
  <c r="E9" i="71" s="1"/>
  <c r="C27" i="2"/>
  <c r="B27" i="2"/>
  <c r="A27" i="2"/>
  <c r="O26" i="2"/>
  <c r="I26" i="2"/>
  <c r="H26" i="2"/>
  <c r="E26" i="2"/>
  <c r="D26" i="2"/>
  <c r="E9" i="70" s="1"/>
  <c r="C26" i="2"/>
  <c r="B26" i="2"/>
  <c r="A26" i="2"/>
  <c r="O25" i="2"/>
  <c r="I25" i="2"/>
  <c r="H25" i="2"/>
  <c r="E25" i="2"/>
  <c r="D25" i="2"/>
  <c r="E8" i="70" s="1"/>
  <c r="C25" i="2"/>
  <c r="B25" i="2"/>
  <c r="A25" i="2"/>
  <c r="O23" i="2"/>
  <c r="I23" i="2"/>
  <c r="H23" i="2"/>
  <c r="E23" i="2"/>
  <c r="D23" i="2"/>
  <c r="E7" i="70" s="1"/>
  <c r="C23" i="2"/>
  <c r="A23" i="2"/>
  <c r="O22" i="2"/>
  <c r="I22" i="2"/>
  <c r="H22" i="2"/>
  <c r="E22" i="2"/>
  <c r="D22" i="2"/>
  <c r="E6" i="70" s="1"/>
  <c r="C22" i="2"/>
  <c r="B22" i="2"/>
  <c r="A22" i="2"/>
  <c r="D5" i="70"/>
  <c r="I21" i="2"/>
  <c r="H21" i="2"/>
  <c r="E21" i="2"/>
  <c r="D21" i="2"/>
  <c r="E5" i="70" s="1"/>
  <c r="C21" i="2"/>
  <c r="B21" i="2"/>
  <c r="A21" i="2"/>
  <c r="O20" i="2"/>
  <c r="V20" i="2" s="1"/>
  <c r="D8" i="71" s="1"/>
  <c r="I20" i="2"/>
  <c r="H20" i="2"/>
  <c r="E20" i="2"/>
  <c r="D20" i="2"/>
  <c r="E8" i="71" s="1"/>
  <c r="C20" i="2"/>
  <c r="B20" i="2"/>
  <c r="A20" i="2"/>
  <c r="O19" i="2"/>
  <c r="I19" i="2"/>
  <c r="H19" i="2"/>
  <c r="E19" i="2"/>
  <c r="D19" i="2"/>
  <c r="E7" i="71" s="1"/>
  <c r="C19" i="2"/>
  <c r="B19" i="2"/>
  <c r="A19" i="2"/>
  <c r="S18" i="2"/>
  <c r="R18" i="2"/>
  <c r="Q18" i="2"/>
  <c r="P18" i="2"/>
  <c r="O18" i="2"/>
  <c r="N18" i="2"/>
  <c r="M18" i="2"/>
  <c r="L18" i="2"/>
  <c r="K18" i="2"/>
  <c r="J18" i="2"/>
  <c r="I18" i="2"/>
  <c r="H18" i="2"/>
  <c r="E18" i="2"/>
  <c r="D18" i="2"/>
  <c r="G18" i="2" s="1"/>
  <c r="G9" i="15" s="1"/>
  <c r="C18" i="2"/>
  <c r="B18" i="2"/>
  <c r="A18" i="2"/>
  <c r="S17" i="2"/>
  <c r="R17" i="2"/>
  <c r="Q17" i="2"/>
  <c r="P17" i="2"/>
  <c r="O17" i="2"/>
  <c r="N17" i="2"/>
  <c r="M17" i="2"/>
  <c r="L17" i="2"/>
  <c r="K17" i="2"/>
  <c r="J17" i="2"/>
  <c r="I17" i="2"/>
  <c r="H17" i="2"/>
  <c r="E17" i="2"/>
  <c r="D17" i="2"/>
  <c r="C17" i="2"/>
  <c r="A17" i="2"/>
  <c r="O16" i="2"/>
  <c r="V16" i="2" s="1"/>
  <c r="I16" i="2"/>
  <c r="H16" i="2"/>
  <c r="E16" i="2"/>
  <c r="D16" i="2"/>
  <c r="E5" i="74" s="1"/>
  <c r="C16" i="2"/>
  <c r="B16" i="2"/>
  <c r="A16" i="2"/>
  <c r="I15" i="2"/>
  <c r="H15" i="2"/>
  <c r="E15" i="2"/>
  <c r="D15" i="2"/>
  <c r="G15" i="2" s="1"/>
  <c r="G9" i="12" s="1"/>
  <c r="E21" i="12" s="1"/>
  <c r="C15" i="2"/>
  <c r="B15" i="2"/>
  <c r="A15" i="2"/>
  <c r="S14" i="2"/>
  <c r="Q14" i="2"/>
  <c r="V14" i="2" s="1"/>
  <c r="O14" i="2"/>
  <c r="I14" i="2"/>
  <c r="H14" i="2"/>
  <c r="E14" i="2"/>
  <c r="D14" i="2"/>
  <c r="E5" i="71" s="1"/>
  <c r="C14" i="2"/>
  <c r="B14" i="2"/>
  <c r="A14" i="2"/>
  <c r="R13" i="2"/>
  <c r="O13" i="2"/>
  <c r="L13" i="2"/>
  <c r="I13" i="2"/>
  <c r="E13" i="2"/>
  <c r="D13" i="2"/>
  <c r="E8" i="73" s="1"/>
  <c r="C13" i="2"/>
  <c r="B13" i="2"/>
  <c r="A13" i="2"/>
  <c r="R12" i="2"/>
  <c r="O12" i="2"/>
  <c r="L12" i="2"/>
  <c r="I12" i="2"/>
  <c r="E12" i="2"/>
  <c r="D12" i="2"/>
  <c r="E7" i="73" s="1"/>
  <c r="C12" i="2"/>
  <c r="B12" i="2"/>
  <c r="A12" i="2"/>
  <c r="R11" i="2"/>
  <c r="O11" i="2"/>
  <c r="L11" i="2"/>
  <c r="I11" i="2"/>
  <c r="E11" i="2"/>
  <c r="C11" i="2"/>
  <c r="B11" i="2"/>
  <c r="A11" i="2"/>
  <c r="H10" i="2"/>
  <c r="E10" i="2"/>
  <c r="D10" i="2"/>
  <c r="E5" i="73" s="1"/>
  <c r="C10" i="2"/>
  <c r="B10" i="2"/>
  <c r="A10" i="2"/>
  <c r="S9" i="2"/>
  <c r="V9" i="2" s="1"/>
  <c r="R9" i="2"/>
  <c r="Q9" i="2"/>
  <c r="P9" i="2"/>
  <c r="O9" i="2"/>
  <c r="N9" i="2"/>
  <c r="M9" i="2"/>
  <c r="L9" i="2"/>
  <c r="K9" i="2"/>
  <c r="J9" i="2"/>
  <c r="H9" i="2"/>
  <c r="E9" i="2"/>
  <c r="D9" i="2"/>
  <c r="E15" i="77" s="1"/>
  <c r="C9" i="2"/>
  <c r="B9" i="2"/>
  <c r="A9" i="2"/>
  <c r="S8" i="2"/>
  <c r="Q8" i="2"/>
  <c r="O8" i="2"/>
  <c r="M8" i="2"/>
  <c r="K8" i="2"/>
  <c r="I8" i="2"/>
  <c r="H8" i="2"/>
  <c r="E8" i="2"/>
  <c r="D8" i="2"/>
  <c r="E14" i="77" s="1"/>
  <c r="C8" i="2"/>
  <c r="B8" i="2"/>
  <c r="A8" i="2"/>
  <c r="P7" i="2"/>
  <c r="M7" i="2"/>
  <c r="I7" i="2"/>
  <c r="E7" i="2"/>
  <c r="D7" i="2"/>
  <c r="E13" i="77" s="1"/>
  <c r="C7" i="2"/>
  <c r="B7" i="2"/>
  <c r="A7" i="2"/>
  <c r="S6" i="2"/>
  <c r="P6" i="2"/>
  <c r="M6" i="2"/>
  <c r="I6" i="2"/>
  <c r="E6" i="2"/>
  <c r="D6" i="2"/>
  <c r="E12" i="77" s="1"/>
  <c r="C6" i="2"/>
  <c r="B6" i="2"/>
  <c r="A6" i="2"/>
  <c r="D1" i="2"/>
  <c r="V59" i="2" l="1"/>
  <c r="E5" i="72"/>
  <c r="C9" i="14"/>
  <c r="D6" i="67"/>
  <c r="V8" i="2"/>
  <c r="F5" i="70"/>
  <c r="D6" i="66"/>
  <c r="D15" i="77"/>
  <c r="F15" i="77" s="1"/>
  <c r="V54" i="2"/>
  <c r="D9" i="73" s="1"/>
  <c r="F9" i="73" s="1"/>
  <c r="V10" i="2"/>
  <c r="D5" i="73" s="1"/>
  <c r="F5" i="73" s="1"/>
  <c r="V11" i="2"/>
  <c r="D6" i="73" s="1"/>
  <c r="F6" i="73" s="1"/>
  <c r="D10" i="74"/>
  <c r="F10" i="74" s="1"/>
  <c r="V30" i="2"/>
  <c r="D14" i="71" s="1"/>
  <c r="F14" i="71" s="1"/>
  <c r="V12" i="2"/>
  <c r="D7" i="73" s="1"/>
  <c r="F7" i="73" s="1"/>
  <c r="V33" i="2"/>
  <c r="D7" i="77" s="1"/>
  <c r="F7" i="77" s="1"/>
  <c r="V18" i="2"/>
  <c r="D6" i="72" s="1"/>
  <c r="V29" i="2"/>
  <c r="D11" i="71" s="1"/>
  <c r="F11" i="71" s="1"/>
  <c r="V31" i="2"/>
  <c r="D5" i="77" s="1"/>
  <c r="F5" i="77" s="1"/>
  <c r="V47" i="2"/>
  <c r="D8" i="76" s="1"/>
  <c r="F8" i="76" s="1"/>
  <c r="V49" i="2"/>
  <c r="D18" i="71" s="1"/>
  <c r="F18" i="71" s="1"/>
  <c r="V51" i="2"/>
  <c r="D19" i="71" s="1"/>
  <c r="F19" i="71" s="1"/>
  <c r="V58" i="2"/>
  <c r="D9" i="74" s="1"/>
  <c r="F9" i="74" s="1"/>
  <c r="V60" i="2"/>
  <c r="D11" i="74" s="1"/>
  <c r="F11" i="74" s="1"/>
  <c r="V62" i="2"/>
  <c r="D10" i="73" s="1"/>
  <c r="F10" i="73" s="1"/>
  <c r="V64" i="2"/>
  <c r="D12" i="73" s="1"/>
  <c r="F12" i="73" s="1"/>
  <c r="V53" i="2"/>
  <c r="D11" i="77" s="1"/>
  <c r="F11" i="77" s="1"/>
  <c r="D14" i="77"/>
  <c r="F14" i="77" s="1"/>
  <c r="V19" i="2"/>
  <c r="D7" i="71" s="1"/>
  <c r="F7" i="71" s="1"/>
  <c r="V25" i="2"/>
  <c r="D8" i="70" s="1"/>
  <c r="F8" i="70" s="1"/>
  <c r="V26" i="2"/>
  <c r="D9" i="70" s="1"/>
  <c r="F9" i="70" s="1"/>
  <c r="V27" i="2"/>
  <c r="D9" i="71" s="1"/>
  <c r="F9" i="71" s="1"/>
  <c r="V34" i="2"/>
  <c r="D8" i="77" s="1"/>
  <c r="F8" i="77" s="1"/>
  <c r="V39" i="2"/>
  <c r="D8" i="75" s="1"/>
  <c r="F8" i="75" s="1"/>
  <c r="V42" i="2"/>
  <c r="D15" i="71" s="1"/>
  <c r="V45" i="2"/>
  <c r="D6" i="76" s="1"/>
  <c r="F6" i="76" s="1"/>
  <c r="V48" i="2"/>
  <c r="D17" i="71" s="1"/>
  <c r="F17" i="71" s="1"/>
  <c r="V50" i="2"/>
  <c r="D10" i="77" s="1"/>
  <c r="F10" i="77" s="1"/>
  <c r="V52" i="2"/>
  <c r="D10" i="75" s="1"/>
  <c r="F10" i="75" s="1"/>
  <c r="V63" i="2"/>
  <c r="D11" i="73" s="1"/>
  <c r="F11" i="73" s="1"/>
  <c r="V13" i="2"/>
  <c r="D8" i="73" s="1"/>
  <c r="F8" i="73" s="1"/>
  <c r="V17" i="2"/>
  <c r="D5" i="72" s="1"/>
  <c r="F5" i="72" s="1"/>
  <c r="V28" i="2"/>
  <c r="D10" i="71" s="1"/>
  <c r="F10" i="71" s="1"/>
  <c r="V32" i="2"/>
  <c r="V37" i="2"/>
  <c r="D6" i="75" s="1"/>
  <c r="V43" i="2"/>
  <c r="D16" i="71" s="1"/>
  <c r="V61" i="2"/>
  <c r="D9" i="75" s="1"/>
  <c r="F9" i="75" s="1"/>
  <c r="D9" i="77"/>
  <c r="F9" i="77" s="1"/>
  <c r="D5" i="74"/>
  <c r="F5" i="74" s="1"/>
  <c r="V23" i="2"/>
  <c r="D7" i="70" s="1"/>
  <c r="F7" i="70" s="1"/>
  <c r="D7" i="74"/>
  <c r="F7" i="74" s="1"/>
  <c r="D6" i="74"/>
  <c r="F6" i="74" s="1"/>
  <c r="F38" i="2"/>
  <c r="G38" i="2"/>
  <c r="G9" i="34" s="1"/>
  <c r="E6" i="75"/>
  <c r="G37" i="2"/>
  <c r="G9" i="33" s="1"/>
  <c r="F37" i="2"/>
  <c r="E9" i="33" s="1"/>
  <c r="E5" i="75"/>
  <c r="F5" i="75" s="1"/>
  <c r="G36" i="2"/>
  <c r="G9" i="32" s="1"/>
  <c r="E19" i="32" s="1"/>
  <c r="F36" i="2"/>
  <c r="E9" i="32" s="1"/>
  <c r="E7" i="75"/>
  <c r="E15" i="71"/>
  <c r="G42" i="2"/>
  <c r="E16" i="71"/>
  <c r="F43" i="2"/>
  <c r="E9" i="37" s="1"/>
  <c r="G43" i="2"/>
  <c r="G9" i="37" s="1"/>
  <c r="G34" i="2"/>
  <c r="G9" i="30" s="1"/>
  <c r="E23" i="30" s="1"/>
  <c r="F35" i="2"/>
  <c r="E9" i="31" s="1"/>
  <c r="D21" i="31" s="1"/>
  <c r="F6" i="70"/>
  <c r="G26" i="2"/>
  <c r="F60" i="2"/>
  <c r="F7" i="76"/>
  <c r="F8" i="71"/>
  <c r="F8" i="74"/>
  <c r="F12" i="71"/>
  <c r="G12" i="2"/>
  <c r="G9" i="9" s="1"/>
  <c r="E17" i="9" s="1"/>
  <c r="F13" i="2"/>
  <c r="E9" i="10" s="1"/>
  <c r="D19" i="10" s="1"/>
  <c r="G13" i="2"/>
  <c r="G9" i="10" s="1"/>
  <c r="E21" i="10" s="1"/>
  <c r="G21" i="2"/>
  <c r="G9" i="18" s="1"/>
  <c r="E21" i="18" s="1"/>
  <c r="F53" i="2"/>
  <c r="E9" i="47" s="1"/>
  <c r="D14" i="47" s="1"/>
  <c r="F58" i="2"/>
  <c r="E9" i="52" s="1"/>
  <c r="D19" i="52" s="1"/>
  <c r="G28" i="2"/>
  <c r="G9" i="24" s="1"/>
  <c r="E18" i="24" s="1"/>
  <c r="G23" i="2"/>
  <c r="G9" i="20" s="1"/>
  <c r="E21" i="20" s="1"/>
  <c r="G41" i="2"/>
  <c r="F46" i="2"/>
  <c r="E9" i="40" s="1"/>
  <c r="D23" i="40" s="1"/>
  <c r="G30" i="2"/>
  <c r="G9" i="26" s="1"/>
  <c r="E14" i="26" s="1"/>
  <c r="F32" i="2"/>
  <c r="E9" i="29" s="1"/>
  <c r="D22" i="29" s="1"/>
  <c r="F39" i="2"/>
  <c r="E9" i="35" s="1"/>
  <c r="G49" i="2"/>
  <c r="G9" i="46" s="1"/>
  <c r="E13" i="46" s="1"/>
  <c r="F54" i="2"/>
  <c r="E9" i="48" s="1"/>
  <c r="G6" i="2"/>
  <c r="G9" i="5" s="1"/>
  <c r="E19" i="5" s="1"/>
  <c r="F9" i="2"/>
  <c r="E9" i="6" s="1"/>
  <c r="D17" i="6" s="1"/>
  <c r="G40" i="2"/>
  <c r="G9" i="82" s="1"/>
  <c r="E21" i="82" s="1"/>
  <c r="G53" i="2"/>
  <c r="G9" i="47" s="1"/>
  <c r="E15" i="47" s="1"/>
  <c r="G54" i="2"/>
  <c r="G9" i="48" s="1"/>
  <c r="F62" i="2"/>
  <c r="E9" i="56" s="1"/>
  <c r="D21" i="56" s="1"/>
  <c r="G17" i="2"/>
  <c r="G9" i="14" s="1"/>
  <c r="F8" i="2"/>
  <c r="E9" i="3" s="1"/>
  <c r="D14" i="3" s="1"/>
  <c r="G16" i="2"/>
  <c r="G9" i="13" s="1"/>
  <c r="E14" i="13" s="1"/>
  <c r="F18" i="2"/>
  <c r="E9" i="15" s="1"/>
  <c r="D20" i="15" s="1"/>
  <c r="G27" i="2"/>
  <c r="G9" i="23" s="1"/>
  <c r="F30" i="2"/>
  <c r="E9" i="26" s="1"/>
  <c r="D23" i="26" s="1"/>
  <c r="G47" i="2"/>
  <c r="G9" i="41" s="1"/>
  <c r="E22" i="41" s="1"/>
  <c r="F49" i="2"/>
  <c r="E9" i="46" s="1"/>
  <c r="D23" i="46" s="1"/>
  <c r="F64" i="2"/>
  <c r="E9" i="58" s="1"/>
  <c r="D17" i="58" s="1"/>
  <c r="G8" i="2"/>
  <c r="G9" i="3" s="1"/>
  <c r="E15" i="3" s="1"/>
  <c r="G9" i="2"/>
  <c r="G9" i="6" s="1"/>
  <c r="E15" i="6" s="1"/>
  <c r="F10" i="2"/>
  <c r="E9" i="7" s="1"/>
  <c r="D18" i="7" s="1"/>
  <c r="D18" i="8"/>
  <c r="F15" i="2"/>
  <c r="G20" i="2"/>
  <c r="G9" i="17" s="1"/>
  <c r="E23" i="17" s="1"/>
  <c r="F22" i="2"/>
  <c r="E9" i="19" s="1"/>
  <c r="D21" i="19" s="1"/>
  <c r="G32" i="2"/>
  <c r="G9" i="29" s="1"/>
  <c r="E19" i="29" s="1"/>
  <c r="F51" i="2"/>
  <c r="E9" i="43" s="1"/>
  <c r="D23" i="43" s="1"/>
  <c r="F56" i="2"/>
  <c r="E9" i="50" s="1"/>
  <c r="D15" i="50" s="1"/>
  <c r="G60" i="2"/>
  <c r="G9" i="54" s="1"/>
  <c r="F6" i="2"/>
  <c r="E9" i="5" s="1"/>
  <c r="D14" i="5" s="1"/>
  <c r="G10" i="2"/>
  <c r="G9" i="7" s="1"/>
  <c r="E20" i="7" s="1"/>
  <c r="E16" i="8"/>
  <c r="G19" i="2"/>
  <c r="G9" i="16" s="1"/>
  <c r="E14" i="16" s="1"/>
  <c r="G22" i="2"/>
  <c r="G9" i="19" s="1"/>
  <c r="E19" i="19" s="1"/>
  <c r="F26" i="2"/>
  <c r="F27" i="2"/>
  <c r="E9" i="23" s="1"/>
  <c r="F34" i="2"/>
  <c r="E9" i="30" s="1"/>
  <c r="D15" i="30" s="1"/>
  <c r="F47" i="2"/>
  <c r="E9" i="41" s="1"/>
  <c r="D21" i="41" s="1"/>
  <c r="G51" i="2"/>
  <c r="G9" i="43" s="1"/>
  <c r="E18" i="43" s="1"/>
  <c r="G56" i="2"/>
  <c r="G9" i="50" s="1"/>
  <c r="E22" i="50" s="1"/>
  <c r="E23" i="15"/>
  <c r="E21" i="15"/>
  <c r="E19" i="15"/>
  <c r="E17" i="15"/>
  <c r="E15" i="15"/>
  <c r="E13" i="15"/>
  <c r="E20" i="15"/>
  <c r="E16" i="15"/>
  <c r="E12" i="15"/>
  <c r="E22" i="15"/>
  <c r="E18" i="15"/>
  <c r="E14" i="15"/>
  <c r="F7" i="2"/>
  <c r="E9" i="4" s="1"/>
  <c r="G7" i="2"/>
  <c r="G9" i="4" s="1"/>
  <c r="F12" i="2"/>
  <c r="E9" i="9" s="1"/>
  <c r="G14" i="2"/>
  <c r="F16" i="2"/>
  <c r="E9" i="13" s="1"/>
  <c r="F17" i="2"/>
  <c r="E9" i="14" s="1"/>
  <c r="E6" i="72"/>
  <c r="C9" i="15"/>
  <c r="F19" i="2"/>
  <c r="E9" i="16" s="1"/>
  <c r="F20" i="2"/>
  <c r="E9" i="17" s="1"/>
  <c r="F21" i="2"/>
  <c r="E9" i="18" s="1"/>
  <c r="F23" i="2"/>
  <c r="E9" i="20" s="1"/>
  <c r="G25" i="2"/>
  <c r="G9" i="21" s="1"/>
  <c r="F28" i="2"/>
  <c r="E9" i="24" s="1"/>
  <c r="G29" i="2"/>
  <c r="G9" i="25" s="1"/>
  <c r="G31" i="2"/>
  <c r="G9" i="27" s="1"/>
  <c r="G33" i="2"/>
  <c r="G9" i="28" s="1"/>
  <c r="F40" i="2"/>
  <c r="E9" i="82" s="1"/>
  <c r="F41" i="2"/>
  <c r="F42" i="2"/>
  <c r="G44" i="2"/>
  <c r="G9" i="38" s="1"/>
  <c r="G63" i="2"/>
  <c r="G9" i="57" s="1"/>
  <c r="E13" i="12"/>
  <c r="E19" i="12"/>
  <c r="E23" i="12"/>
  <c r="F48" i="2"/>
  <c r="E9" i="45" s="1"/>
  <c r="F50" i="2"/>
  <c r="E9" i="42" s="1"/>
  <c r="F52" i="2"/>
  <c r="E9" i="44" s="1"/>
  <c r="F55" i="2"/>
  <c r="E9" i="49" s="1"/>
  <c r="F57" i="2"/>
  <c r="E9" i="51" s="1"/>
  <c r="G58" i="2"/>
  <c r="G9" i="52" s="1"/>
  <c r="F59" i="2"/>
  <c r="E9" i="53" s="1"/>
  <c r="G62" i="2"/>
  <c r="G9" i="56" s="1"/>
  <c r="G64" i="2"/>
  <c r="G9" i="58" s="1"/>
  <c r="E15" i="12"/>
  <c r="E17" i="12"/>
  <c r="E22" i="12"/>
  <c r="E20" i="12"/>
  <c r="E18" i="12"/>
  <c r="E16" i="12"/>
  <c r="E14" i="12"/>
  <c r="E12" i="12"/>
  <c r="F14" i="2"/>
  <c r="E9" i="11" s="1"/>
  <c r="E6" i="71"/>
  <c r="F6" i="71" s="1"/>
  <c r="F25" i="2"/>
  <c r="E9" i="21" s="1"/>
  <c r="F29" i="2"/>
  <c r="E9" i="25" s="1"/>
  <c r="F31" i="2"/>
  <c r="E9" i="27" s="1"/>
  <c r="F33" i="2"/>
  <c r="E9" i="28" s="1"/>
  <c r="G35" i="2"/>
  <c r="G9" i="31" s="1"/>
  <c r="G39" i="2"/>
  <c r="F44" i="2"/>
  <c r="E9" i="38" s="1"/>
  <c r="G46" i="2"/>
  <c r="G9" i="40" s="1"/>
  <c r="G48" i="2"/>
  <c r="G9" i="45" s="1"/>
  <c r="G50" i="2"/>
  <c r="G9" i="42" s="1"/>
  <c r="G52" i="2"/>
  <c r="G9" i="44" s="1"/>
  <c r="G55" i="2"/>
  <c r="G9" i="49" s="1"/>
  <c r="G57" i="2"/>
  <c r="G9" i="51" s="1"/>
  <c r="G59" i="2"/>
  <c r="G9" i="53" s="1"/>
  <c r="G9" i="55"/>
  <c r="F63" i="2"/>
  <c r="E9" i="57" s="1"/>
  <c r="D19" i="23" l="1"/>
  <c r="D17" i="23"/>
  <c r="D15" i="23"/>
  <c r="D14" i="23"/>
  <c r="D18" i="23"/>
  <c r="D16" i="23"/>
  <c r="D13" i="23"/>
  <c r="D12" i="23"/>
  <c r="D21" i="23"/>
  <c r="D20" i="23"/>
  <c r="D22" i="23"/>
  <c r="E20" i="23"/>
  <c r="E17" i="23"/>
  <c r="E12" i="23"/>
  <c r="E11" i="23"/>
  <c r="E22" i="23"/>
  <c r="E21" i="23"/>
  <c r="E19" i="23"/>
  <c r="E18" i="23"/>
  <c r="E13" i="23"/>
  <c r="E16" i="23"/>
  <c r="E15" i="23"/>
  <c r="E14" i="23"/>
  <c r="D11" i="23"/>
  <c r="F13" i="73"/>
  <c r="K9" i="78" s="1"/>
  <c r="F16" i="71"/>
  <c r="F6" i="72"/>
  <c r="F7" i="72" s="1"/>
  <c r="H8" i="78" s="1"/>
  <c r="F6" i="75"/>
  <c r="F15" i="71"/>
  <c r="E9" i="34"/>
  <c r="D23" i="34" s="1"/>
  <c r="E22" i="34"/>
  <c r="E14" i="34"/>
  <c r="E21" i="30"/>
  <c r="E12" i="30"/>
  <c r="F9" i="76"/>
  <c r="G9" i="36"/>
  <c r="E20" i="36" s="1"/>
  <c r="E21" i="37"/>
  <c r="D21" i="10"/>
  <c r="E20" i="30"/>
  <c r="E18" i="10"/>
  <c r="E22" i="30"/>
  <c r="E13" i="30"/>
  <c r="E19" i="10"/>
  <c r="E16" i="10"/>
  <c r="E16" i="30"/>
  <c r="E17" i="30"/>
  <c r="E18" i="30"/>
  <c r="E19" i="30"/>
  <c r="E14" i="30"/>
  <c r="E15" i="30"/>
  <c r="E17" i="10"/>
  <c r="D18" i="31"/>
  <c r="D20" i="31"/>
  <c r="D23" i="31"/>
  <c r="E15" i="50"/>
  <c r="D12" i="31"/>
  <c r="D21" i="15"/>
  <c r="E15" i="82"/>
  <c r="D13" i="31"/>
  <c r="D15" i="31"/>
  <c r="D14" i="31"/>
  <c r="D22" i="31"/>
  <c r="E12" i="82"/>
  <c r="D17" i="47"/>
  <c r="D19" i="31"/>
  <c r="D16" i="31"/>
  <c r="E23" i="20"/>
  <c r="D17" i="31"/>
  <c r="D20" i="47"/>
  <c r="E19" i="9"/>
  <c r="E22" i="43"/>
  <c r="D16" i="10"/>
  <c r="E21" i="24"/>
  <c r="E17" i="43"/>
  <c r="E14" i="9"/>
  <c r="D20" i="10"/>
  <c r="D14" i="10"/>
  <c r="F12" i="74"/>
  <c r="C4" i="67" s="1"/>
  <c r="E4" i="67" s="1"/>
  <c r="G9" i="22"/>
  <c r="E17" i="22" s="1"/>
  <c r="D15" i="10"/>
  <c r="E15" i="18"/>
  <c r="E15" i="46"/>
  <c r="E18" i="9"/>
  <c r="D23" i="10"/>
  <c r="D22" i="10"/>
  <c r="E18" i="34"/>
  <c r="E13" i="34"/>
  <c r="E19" i="3"/>
  <c r="E22" i="5"/>
  <c r="U6" i="2" s="1"/>
  <c r="V6" i="2" s="1"/>
  <c r="D12" i="77" s="1"/>
  <c r="F12" i="77" s="1"/>
  <c r="D20" i="29"/>
  <c r="E18" i="20"/>
  <c r="E20" i="82"/>
  <c r="E9" i="54"/>
  <c r="D18" i="54" s="1"/>
  <c r="D15" i="43"/>
  <c r="D18" i="29"/>
  <c r="E20" i="24"/>
  <c r="D14" i="58"/>
  <c r="D16" i="43"/>
  <c r="E12" i="17"/>
  <c r="D18" i="10"/>
  <c r="D17" i="10"/>
  <c r="F10" i="70"/>
  <c r="B6" i="78" s="1"/>
  <c r="E22" i="9"/>
  <c r="E13" i="9"/>
  <c r="E18" i="18"/>
  <c r="D22" i="50"/>
  <c r="D16" i="6"/>
  <c r="E12" i="9"/>
  <c r="E15" i="9"/>
  <c r="E23" i="9"/>
  <c r="E16" i="18"/>
  <c r="E13" i="18"/>
  <c r="E21" i="9"/>
  <c r="D17" i="19"/>
  <c r="E16" i="9"/>
  <c r="E20" i="9"/>
  <c r="D23" i="3"/>
  <c r="D18" i="15"/>
  <c r="E12" i="10"/>
  <c r="E20" i="10"/>
  <c r="E13" i="20"/>
  <c r="E20" i="20"/>
  <c r="E23" i="10"/>
  <c r="D12" i="52"/>
  <c r="E14" i="47"/>
  <c r="E13" i="43"/>
  <c r="E19" i="82"/>
  <c r="D13" i="47"/>
  <c r="D12" i="43"/>
  <c r="D22" i="46"/>
  <c r="E22" i="16"/>
  <c r="E14" i="10"/>
  <c r="E22" i="10"/>
  <c r="E14" i="43"/>
  <c r="E13" i="10"/>
  <c r="E15" i="10"/>
  <c r="D12" i="10"/>
  <c r="D13" i="10"/>
  <c r="D19" i="56"/>
  <c r="E16" i="24"/>
  <c r="E13" i="26"/>
  <c r="E16" i="34"/>
  <c r="E23" i="18"/>
  <c r="D19" i="40"/>
  <c r="E14" i="24"/>
  <c r="E17" i="24"/>
  <c r="E12" i="18"/>
  <c r="E20" i="18"/>
  <c r="D15" i="41"/>
  <c r="E20" i="26"/>
  <c r="E23" i="34"/>
  <c r="E13" i="24"/>
  <c r="E19" i="34"/>
  <c r="E19" i="18"/>
  <c r="E12" i="24"/>
  <c r="E19" i="24"/>
  <c r="E14" i="18"/>
  <c r="E22" i="18"/>
  <c r="E17" i="18"/>
  <c r="E18" i="8"/>
  <c r="E19" i="26"/>
  <c r="E20" i="34"/>
  <c r="E12" i="34"/>
  <c r="E21" i="34"/>
  <c r="E17" i="34"/>
  <c r="E15" i="34"/>
  <c r="E22" i="32"/>
  <c r="E13" i="50"/>
  <c r="E21" i="50"/>
  <c r="E17" i="50"/>
  <c r="D21" i="30"/>
  <c r="D13" i="30"/>
  <c r="D20" i="30"/>
  <c r="D19" i="30"/>
  <c r="D22" i="30"/>
  <c r="D16" i="30"/>
  <c r="E18" i="16"/>
  <c r="E12" i="16"/>
  <c r="E23" i="16"/>
  <c r="E15" i="16"/>
  <c r="E21" i="16"/>
  <c r="E20" i="16"/>
  <c r="D20" i="5"/>
  <c r="D12" i="5"/>
  <c r="D17" i="5"/>
  <c r="D18" i="5"/>
  <c r="D23" i="5"/>
  <c r="D15" i="5"/>
  <c r="D21" i="50"/>
  <c r="D19" i="50"/>
  <c r="D17" i="50"/>
  <c r="E21" i="17"/>
  <c r="E13" i="17"/>
  <c r="E22" i="17"/>
  <c r="E19" i="17"/>
  <c r="E20" i="17"/>
  <c r="E18" i="17"/>
  <c r="E21" i="6"/>
  <c r="E13" i="6"/>
  <c r="E16" i="6"/>
  <c r="E19" i="6"/>
  <c r="E22" i="6"/>
  <c r="E14" i="6"/>
  <c r="D18" i="58"/>
  <c r="D15" i="58"/>
  <c r="D16" i="58"/>
  <c r="E19" i="47"/>
  <c r="E20" i="47"/>
  <c r="E16" i="47"/>
  <c r="E20" i="5"/>
  <c r="E12" i="5"/>
  <c r="E17" i="5"/>
  <c r="E18" i="5"/>
  <c r="E23" i="5"/>
  <c r="E15" i="5"/>
  <c r="D13" i="52"/>
  <c r="D16" i="52"/>
  <c r="D21" i="52"/>
  <c r="D12" i="58"/>
  <c r="D20" i="58"/>
  <c r="D15" i="52"/>
  <c r="D14" i="52"/>
  <c r="D22" i="52"/>
  <c r="E18" i="50"/>
  <c r="E16" i="50"/>
  <c r="E22" i="47"/>
  <c r="E17" i="47"/>
  <c r="D13" i="50"/>
  <c r="D18" i="50"/>
  <c r="D12" i="30"/>
  <c r="D17" i="30"/>
  <c r="E17" i="16"/>
  <c r="D13" i="5"/>
  <c r="D16" i="5"/>
  <c r="E16" i="17"/>
  <c r="E12" i="6"/>
  <c r="E17" i="6"/>
  <c r="E21" i="5"/>
  <c r="E23" i="43"/>
  <c r="E21" i="43"/>
  <c r="E19" i="43"/>
  <c r="D22" i="43"/>
  <c r="D13" i="43"/>
  <c r="D14" i="43"/>
  <c r="E17" i="3"/>
  <c r="E22" i="3"/>
  <c r="E23" i="3"/>
  <c r="E18" i="3"/>
  <c r="D21" i="46"/>
  <c r="D15" i="46"/>
  <c r="D19" i="46"/>
  <c r="D18" i="46"/>
  <c r="D12" i="46"/>
  <c r="D16" i="46"/>
  <c r="D23" i="15"/>
  <c r="D15" i="15"/>
  <c r="D22" i="15"/>
  <c r="D14" i="15"/>
  <c r="E22" i="82"/>
  <c r="E14" i="82"/>
  <c r="E13" i="82"/>
  <c r="D23" i="29"/>
  <c r="D21" i="29"/>
  <c r="D13" i="29"/>
  <c r="D17" i="29"/>
  <c r="E22" i="20"/>
  <c r="E14" i="20"/>
  <c r="E19" i="20"/>
  <c r="D18" i="47"/>
  <c r="D12" i="47"/>
  <c r="D16" i="47"/>
  <c r="D12" i="15"/>
  <c r="D12" i="29"/>
  <c r="D16" i="29"/>
  <c r="D14" i="29"/>
  <c r="D19" i="15"/>
  <c r="E9" i="81"/>
  <c r="D22" i="81" s="1"/>
  <c r="E15" i="20"/>
  <c r="E12" i="20"/>
  <c r="D22" i="58"/>
  <c r="D23" i="58"/>
  <c r="D23" i="52"/>
  <c r="D17" i="52"/>
  <c r="E12" i="50"/>
  <c r="E14" i="50"/>
  <c r="E19" i="50"/>
  <c r="E12" i="47"/>
  <c r="E21" i="47"/>
  <c r="E12" i="43"/>
  <c r="E20" i="43"/>
  <c r="E23" i="82"/>
  <c r="E16" i="82"/>
  <c r="D17" i="15"/>
  <c r="D20" i="50"/>
  <c r="D16" i="50"/>
  <c r="D23" i="50"/>
  <c r="D19" i="47"/>
  <c r="D15" i="47"/>
  <c r="D18" i="43"/>
  <c r="D19" i="43"/>
  <c r="D13" i="46"/>
  <c r="D14" i="30"/>
  <c r="D23" i="30"/>
  <c r="E16" i="16"/>
  <c r="D19" i="5"/>
  <c r="D22" i="5"/>
  <c r="E15" i="17"/>
  <c r="E18" i="6"/>
  <c r="E23" i="6"/>
  <c r="E14" i="5"/>
  <c r="D16" i="15"/>
  <c r="D15" i="29"/>
  <c r="D19" i="29"/>
  <c r="E17" i="20"/>
  <c r="E16" i="20"/>
  <c r="D19" i="58"/>
  <c r="D13" i="58"/>
  <c r="D21" i="58"/>
  <c r="D18" i="52"/>
  <c r="D20" i="52"/>
  <c r="E23" i="50"/>
  <c r="E20" i="50"/>
  <c r="E18" i="47"/>
  <c r="E13" i="47"/>
  <c r="E23" i="47"/>
  <c r="E16" i="43"/>
  <c r="E17" i="82"/>
  <c r="E18" i="82"/>
  <c r="D14" i="50"/>
  <c r="D12" i="50"/>
  <c r="D21" i="47"/>
  <c r="D22" i="47"/>
  <c r="D23" i="47"/>
  <c r="D20" i="43"/>
  <c r="D14" i="46"/>
  <c r="D18" i="30"/>
  <c r="E13" i="16"/>
  <c r="E19" i="16"/>
  <c r="D21" i="5"/>
  <c r="E14" i="17"/>
  <c r="E17" i="17"/>
  <c r="E20" i="6"/>
  <c r="E14" i="3"/>
  <c r="E13" i="5"/>
  <c r="E16" i="5"/>
  <c r="E22" i="24"/>
  <c r="E15" i="24"/>
  <c r="E23" i="24"/>
  <c r="E16" i="13"/>
  <c r="D15" i="19"/>
  <c r="E16" i="3"/>
  <c r="E13" i="3"/>
  <c r="E21" i="3"/>
  <c r="D19" i="6"/>
  <c r="D16" i="3"/>
  <c r="D12" i="40"/>
  <c r="E23" i="46"/>
  <c r="D13" i="40"/>
  <c r="D17" i="26"/>
  <c r="D12" i="26"/>
  <c r="E14" i="7"/>
  <c r="D21" i="6"/>
  <c r="D18" i="40"/>
  <c r="E16" i="46"/>
  <c r="D15" i="40"/>
  <c r="D20" i="40"/>
  <c r="D15" i="26"/>
  <c r="E15" i="43"/>
  <c r="E21" i="46"/>
  <c r="E18" i="46"/>
  <c r="D13" i="15"/>
  <c r="E9" i="12"/>
  <c r="D22" i="12" s="1"/>
  <c r="D21" i="43"/>
  <c r="D17" i="43"/>
  <c r="D17" i="46"/>
  <c r="D20" i="46"/>
  <c r="E12" i="3"/>
  <c r="E20" i="3"/>
  <c r="D14" i="6"/>
  <c r="D13" i="3"/>
  <c r="E21" i="29"/>
  <c r="D20" i="56"/>
  <c r="E13" i="32"/>
  <c r="D17" i="8"/>
  <c r="E22" i="26"/>
  <c r="E14" i="41"/>
  <c r="D21" i="40"/>
  <c r="D14" i="40"/>
  <c r="D22" i="40"/>
  <c r="E14" i="29"/>
  <c r="D21" i="26"/>
  <c r="E19" i="46"/>
  <c r="E12" i="46"/>
  <c r="E20" i="46"/>
  <c r="E21" i="32"/>
  <c r="E20" i="19"/>
  <c r="D20" i="8"/>
  <c r="D22" i="6"/>
  <c r="E15" i="26"/>
  <c r="E12" i="26"/>
  <c r="E17" i="26"/>
  <c r="E15" i="13"/>
  <c r="D15" i="3"/>
  <c r="D18" i="3"/>
  <c r="D23" i="41"/>
  <c r="E21" i="26"/>
  <c r="E23" i="26"/>
  <c r="E13" i="8"/>
  <c r="E19" i="41"/>
  <c r="D17" i="40"/>
  <c r="D16" i="40"/>
  <c r="D14" i="26"/>
  <c r="D22" i="26"/>
  <c r="D14" i="56"/>
  <c r="E17" i="46"/>
  <c r="E14" i="46"/>
  <c r="E22" i="46"/>
  <c r="D14" i="41"/>
  <c r="E17" i="7"/>
  <c r="D21" i="8"/>
  <c r="D13" i="6"/>
  <c r="E18" i="26"/>
  <c r="E16" i="26"/>
  <c r="E17" i="13"/>
  <c r="D21" i="3"/>
  <c r="E15" i="41"/>
  <c r="E13" i="29"/>
  <c r="E9" i="22"/>
  <c r="D12" i="22" s="1"/>
  <c r="D13" i="56"/>
  <c r="E15" i="32"/>
  <c r="D22" i="41"/>
  <c r="D22" i="8"/>
  <c r="E19" i="13"/>
  <c r="E13" i="41"/>
  <c r="D18" i="56"/>
  <c r="E23" i="32"/>
  <c r="E12" i="8"/>
  <c r="D12" i="41"/>
  <c r="D17" i="41"/>
  <c r="D16" i="8"/>
  <c r="E18" i="13"/>
  <c r="E23" i="8"/>
  <c r="E12" i="41"/>
  <c r="E20" i="41"/>
  <c r="E18" i="41"/>
  <c r="E23" i="29"/>
  <c r="E22" i="29"/>
  <c r="E18" i="29"/>
  <c r="D19" i="26"/>
  <c r="D16" i="26"/>
  <c r="D22" i="56"/>
  <c r="D12" i="56"/>
  <c r="D17" i="56"/>
  <c r="E14" i="32"/>
  <c r="E16" i="32"/>
  <c r="E17" i="32"/>
  <c r="E14" i="8"/>
  <c r="E22" i="8"/>
  <c r="D18" i="41"/>
  <c r="D16" i="41"/>
  <c r="D19" i="41"/>
  <c r="E13" i="19"/>
  <c r="E21" i="7"/>
  <c r="D12" i="8"/>
  <c r="D13" i="8"/>
  <c r="D19" i="8"/>
  <c r="D18" i="6"/>
  <c r="D15" i="6"/>
  <c r="D23" i="6"/>
  <c r="E22" i="13"/>
  <c r="E12" i="13"/>
  <c r="E20" i="13"/>
  <c r="D17" i="3"/>
  <c r="D12" i="3"/>
  <c r="D20" i="3"/>
  <c r="E17" i="41"/>
  <c r="E17" i="29"/>
  <c r="E16" i="29"/>
  <c r="D23" i="56"/>
  <c r="E12" i="32"/>
  <c r="E20" i="8"/>
  <c r="D23" i="8"/>
  <c r="E21" i="13"/>
  <c r="E21" i="8"/>
  <c r="E15" i="8"/>
  <c r="E23" i="41"/>
  <c r="E16" i="41"/>
  <c r="E21" i="41"/>
  <c r="E15" i="29"/>
  <c r="E12" i="29"/>
  <c r="E20" i="29"/>
  <c r="D13" i="26"/>
  <c r="D18" i="26"/>
  <c r="D16" i="19"/>
  <c r="E17" i="8"/>
  <c r="D15" i="56"/>
  <c r="D16" i="56"/>
  <c r="E18" i="32"/>
  <c r="E20" i="32"/>
  <c r="D20" i="26"/>
  <c r="E19" i="8"/>
  <c r="D20" i="41"/>
  <c r="D13" i="41"/>
  <c r="E21" i="19"/>
  <c r="D14" i="8"/>
  <c r="D15" i="8"/>
  <c r="D12" i="6"/>
  <c r="D20" i="6"/>
  <c r="E11" i="13"/>
  <c r="E13" i="13"/>
  <c r="D22" i="3"/>
  <c r="D19" i="3"/>
  <c r="D17" i="7"/>
  <c r="D20" i="7"/>
  <c r="D18" i="19"/>
  <c r="D13" i="19"/>
  <c r="E23" i="55"/>
  <c r="E14" i="19"/>
  <c r="E15" i="19"/>
  <c r="E23" i="19"/>
  <c r="E19" i="7"/>
  <c r="E16" i="7"/>
  <c r="E23" i="7"/>
  <c r="D19" i="7"/>
  <c r="D14" i="7"/>
  <c r="D23" i="7"/>
  <c r="D23" i="19"/>
  <c r="D12" i="19"/>
  <c r="D20" i="19"/>
  <c r="E12" i="19"/>
  <c r="E18" i="19"/>
  <c r="E17" i="19"/>
  <c r="E13" i="7"/>
  <c r="E22" i="7"/>
  <c r="E18" i="7"/>
  <c r="D13" i="7"/>
  <c r="D21" i="7"/>
  <c r="D16" i="7"/>
  <c r="D12" i="7"/>
  <c r="D19" i="19"/>
  <c r="D14" i="19"/>
  <c r="D22" i="19"/>
  <c r="E16" i="19"/>
  <c r="E22" i="19"/>
  <c r="E15" i="7"/>
  <c r="E12" i="7"/>
  <c r="D15" i="7"/>
  <c r="D22" i="7"/>
  <c r="D21" i="57"/>
  <c r="D18" i="57"/>
  <c r="D22" i="57"/>
  <c r="D16" i="57"/>
  <c r="D12" i="57"/>
  <c r="D15" i="57"/>
  <c r="D23" i="57"/>
  <c r="D20" i="57"/>
  <c r="D14" i="57"/>
  <c r="D17" i="57"/>
  <c r="D19" i="57"/>
  <c r="D13" i="57"/>
  <c r="E22" i="31"/>
  <c r="E20" i="31"/>
  <c r="E18" i="31"/>
  <c r="E16" i="31"/>
  <c r="E14" i="31"/>
  <c r="E12" i="31"/>
  <c r="E23" i="31"/>
  <c r="E19" i="31"/>
  <c r="E15" i="31"/>
  <c r="E21" i="31"/>
  <c r="E17" i="31"/>
  <c r="E13" i="31"/>
  <c r="E23" i="33"/>
  <c r="E22" i="33"/>
  <c r="E20" i="33"/>
  <c r="E18" i="33"/>
  <c r="E16" i="33"/>
  <c r="E14" i="33"/>
  <c r="E12" i="33"/>
  <c r="E21" i="33"/>
  <c r="E17" i="33"/>
  <c r="E13" i="33"/>
  <c r="E19" i="33"/>
  <c r="E15" i="33"/>
  <c r="E22" i="25"/>
  <c r="E19" i="25"/>
  <c r="E16" i="25"/>
  <c r="E11" i="25"/>
  <c r="E17" i="25"/>
  <c r="E15" i="25"/>
  <c r="E20" i="25"/>
  <c r="E18" i="25"/>
  <c r="E13" i="25"/>
  <c r="E21" i="25"/>
  <c r="E12" i="25"/>
  <c r="E14" i="25"/>
  <c r="D23" i="18"/>
  <c r="D21" i="18"/>
  <c r="D19" i="18"/>
  <c r="D17" i="18"/>
  <c r="D15" i="18"/>
  <c r="D13" i="18"/>
  <c r="D20" i="18"/>
  <c r="D16" i="18"/>
  <c r="D12" i="18"/>
  <c r="D22" i="18"/>
  <c r="D18" i="18"/>
  <c r="D14" i="18"/>
  <c r="D21" i="9"/>
  <c r="D16" i="9"/>
  <c r="D13" i="9"/>
  <c r="D23" i="9"/>
  <c r="D18" i="9"/>
  <c r="D15" i="9"/>
  <c r="D20" i="9"/>
  <c r="D17" i="9"/>
  <c r="D12" i="9"/>
  <c r="D22" i="9"/>
  <c r="D19" i="9"/>
  <c r="D14" i="9"/>
  <c r="D23" i="4"/>
  <c r="D21" i="4"/>
  <c r="D19" i="4"/>
  <c r="D17" i="4"/>
  <c r="D15" i="4"/>
  <c r="D13" i="4"/>
  <c r="D22" i="4"/>
  <c r="D20" i="4"/>
  <c r="D18" i="4"/>
  <c r="D16" i="4"/>
  <c r="D14" i="4"/>
  <c r="D12" i="4"/>
  <c r="E23" i="49"/>
  <c r="E21" i="49"/>
  <c r="E19" i="49"/>
  <c r="E17" i="49"/>
  <c r="E15" i="49"/>
  <c r="E13" i="49"/>
  <c r="E22" i="49"/>
  <c r="E18" i="49"/>
  <c r="E14" i="49"/>
  <c r="E20" i="49"/>
  <c r="E16" i="49"/>
  <c r="E12" i="49"/>
  <c r="D23" i="21"/>
  <c r="D21" i="21"/>
  <c r="D19" i="21"/>
  <c r="D17" i="21"/>
  <c r="D15" i="21"/>
  <c r="D13" i="21"/>
  <c r="D22" i="21"/>
  <c r="D20" i="21"/>
  <c r="D18" i="21"/>
  <c r="D16" i="21"/>
  <c r="D14" i="21"/>
  <c r="D12" i="21"/>
  <c r="D23" i="51"/>
  <c r="D20" i="51"/>
  <c r="D13" i="51"/>
  <c r="D21" i="51"/>
  <c r="D17" i="51"/>
  <c r="D14" i="51"/>
  <c r="D16" i="51"/>
  <c r="D12" i="51"/>
  <c r="D22" i="51"/>
  <c r="D18" i="51"/>
  <c r="D15" i="51"/>
  <c r="D19" i="51"/>
  <c r="E21" i="44"/>
  <c r="E18" i="44"/>
  <c r="E13" i="44"/>
  <c r="E20" i="44"/>
  <c r="E15" i="44"/>
  <c r="E12" i="44"/>
  <c r="E16" i="44"/>
  <c r="E22" i="44"/>
  <c r="E17" i="44"/>
  <c r="E19" i="44"/>
  <c r="E23" i="44"/>
  <c r="E14" i="44"/>
  <c r="D23" i="28"/>
  <c r="D18" i="28"/>
  <c r="D15" i="28"/>
  <c r="D20" i="28"/>
  <c r="D17" i="28"/>
  <c r="D12" i="28"/>
  <c r="D22" i="28"/>
  <c r="D19" i="28"/>
  <c r="D14" i="28"/>
  <c r="D16" i="28"/>
  <c r="D13" i="28"/>
  <c r="D21" i="28"/>
  <c r="D23" i="49"/>
  <c r="D21" i="49"/>
  <c r="D19" i="49"/>
  <c r="D17" i="49"/>
  <c r="D15" i="49"/>
  <c r="D13" i="49"/>
  <c r="D20" i="49"/>
  <c r="D16" i="49"/>
  <c r="D12" i="49"/>
  <c r="D22" i="49"/>
  <c r="D18" i="49"/>
  <c r="D14" i="49"/>
  <c r="E23" i="57"/>
  <c r="E20" i="57"/>
  <c r="E17" i="57"/>
  <c r="E15" i="57"/>
  <c r="E13" i="57"/>
  <c r="E22" i="57"/>
  <c r="E19" i="57"/>
  <c r="E16" i="57"/>
  <c r="E14" i="57"/>
  <c r="E12" i="57"/>
  <c r="E21" i="57"/>
  <c r="E18" i="57"/>
  <c r="E9" i="36"/>
  <c r="D23" i="32"/>
  <c r="D21" i="32"/>
  <c r="D19" i="32"/>
  <c r="D17" i="32"/>
  <c r="D15" i="32"/>
  <c r="D13" i="32"/>
  <c r="D20" i="32"/>
  <c r="D16" i="32"/>
  <c r="D12" i="32"/>
  <c r="D18" i="32"/>
  <c r="D14" i="32"/>
  <c r="D22" i="32"/>
  <c r="D23" i="24"/>
  <c r="D18" i="24"/>
  <c r="D15" i="24"/>
  <c r="D20" i="24"/>
  <c r="D17" i="24"/>
  <c r="D12" i="24"/>
  <c r="D22" i="24"/>
  <c r="D19" i="24"/>
  <c r="D14" i="24"/>
  <c r="D16" i="24"/>
  <c r="D13" i="24"/>
  <c r="D21" i="24"/>
  <c r="D22" i="17"/>
  <c r="D20" i="17"/>
  <c r="D18" i="17"/>
  <c r="D16" i="17"/>
  <c r="D14" i="17"/>
  <c r="D12" i="17"/>
  <c r="D21" i="17"/>
  <c r="D17" i="17"/>
  <c r="D13" i="17"/>
  <c r="D23" i="17"/>
  <c r="D19" i="17"/>
  <c r="D15" i="17"/>
  <c r="E21" i="4"/>
  <c r="E19" i="4"/>
  <c r="E17" i="4"/>
  <c r="E15" i="4"/>
  <c r="E13" i="4"/>
  <c r="E22" i="4"/>
  <c r="U7" i="2" s="1"/>
  <c r="V7" i="2" s="1"/>
  <c r="D13" i="77" s="1"/>
  <c r="F13" i="77" s="1"/>
  <c r="E20" i="4"/>
  <c r="E18" i="4"/>
  <c r="E16" i="4"/>
  <c r="E14" i="4"/>
  <c r="E12" i="4"/>
  <c r="E23" i="4"/>
  <c r="D22" i="38"/>
  <c r="D20" i="38"/>
  <c r="D18" i="38"/>
  <c r="D16" i="38"/>
  <c r="D14" i="38"/>
  <c r="D12" i="38"/>
  <c r="D17" i="38"/>
  <c r="D23" i="38"/>
  <c r="D15" i="38"/>
  <c r="D21" i="38"/>
  <c r="D19" i="38"/>
  <c r="D13" i="38"/>
  <c r="E22" i="56"/>
  <c r="E20" i="56"/>
  <c r="E18" i="56"/>
  <c r="E16" i="56"/>
  <c r="E14" i="56"/>
  <c r="E12" i="56"/>
  <c r="E23" i="56"/>
  <c r="E21" i="56"/>
  <c r="E19" i="56"/>
  <c r="E17" i="56"/>
  <c r="E15" i="56"/>
  <c r="E13" i="56"/>
  <c r="E22" i="38"/>
  <c r="E19" i="38"/>
  <c r="E14" i="38"/>
  <c r="E20" i="38"/>
  <c r="E17" i="38"/>
  <c r="E12" i="38"/>
  <c r="E21" i="38"/>
  <c r="E16" i="38"/>
  <c r="E15" i="38"/>
  <c r="E13" i="38"/>
  <c r="E23" i="38"/>
  <c r="E18" i="38"/>
  <c r="E23" i="53"/>
  <c r="E21" i="53"/>
  <c r="E19" i="53"/>
  <c r="E17" i="53"/>
  <c r="E14" i="53"/>
  <c r="E15" i="53"/>
  <c r="E12" i="53"/>
  <c r="E20" i="53"/>
  <c r="E16" i="53"/>
  <c r="E13" i="53"/>
  <c r="E22" i="53"/>
  <c r="E18" i="53"/>
  <c r="E20" i="42"/>
  <c r="E17" i="42"/>
  <c r="E14" i="42"/>
  <c r="E23" i="42"/>
  <c r="E21" i="42"/>
  <c r="E19" i="42"/>
  <c r="E15" i="42"/>
  <c r="E13" i="42"/>
  <c r="E22" i="42"/>
  <c r="E16" i="42"/>
  <c r="E18" i="42"/>
  <c r="E12" i="42"/>
  <c r="G9" i="35"/>
  <c r="G9" i="81"/>
  <c r="D21" i="27"/>
  <c r="D18" i="27"/>
  <c r="D13" i="27"/>
  <c r="D23" i="27"/>
  <c r="D20" i="27"/>
  <c r="D15" i="27"/>
  <c r="D12" i="27"/>
  <c r="D22" i="27"/>
  <c r="D17" i="27"/>
  <c r="D14" i="27"/>
  <c r="D16" i="27"/>
  <c r="D19" i="27"/>
  <c r="D23" i="53"/>
  <c r="D21" i="53"/>
  <c r="D19" i="53"/>
  <c r="D17" i="53"/>
  <c r="D14" i="53"/>
  <c r="D22" i="53"/>
  <c r="D18" i="53"/>
  <c r="D15" i="53"/>
  <c r="D12" i="53"/>
  <c r="D20" i="53"/>
  <c r="D16" i="53"/>
  <c r="D13" i="53"/>
  <c r="D21" i="44"/>
  <c r="D19" i="44"/>
  <c r="D17" i="44"/>
  <c r="D15" i="44"/>
  <c r="D13" i="44"/>
  <c r="D23" i="44"/>
  <c r="D16" i="44"/>
  <c r="D18" i="44"/>
  <c r="D22" i="44"/>
  <c r="D12" i="44"/>
  <c r="D20" i="44"/>
  <c r="D14" i="44"/>
  <c r="E22" i="54"/>
  <c r="E19" i="54"/>
  <c r="E16" i="54"/>
  <c r="E13" i="54"/>
  <c r="E23" i="54"/>
  <c r="E21" i="54"/>
  <c r="E17" i="54"/>
  <c r="E15" i="54"/>
  <c r="E12" i="54"/>
  <c r="E18" i="54"/>
  <c r="E14" i="54"/>
  <c r="E20" i="54"/>
  <c r="E23" i="28"/>
  <c r="E21" i="28"/>
  <c r="E19" i="28"/>
  <c r="E17" i="28"/>
  <c r="E15" i="28"/>
  <c r="E13" i="28"/>
  <c r="E20" i="28"/>
  <c r="E12" i="28"/>
  <c r="E22" i="28"/>
  <c r="E14" i="28"/>
  <c r="E16" i="28"/>
  <c r="E18" i="28"/>
  <c r="E22" i="21"/>
  <c r="E20" i="21"/>
  <c r="E18" i="21"/>
  <c r="E16" i="21"/>
  <c r="E14" i="21"/>
  <c r="E12" i="21"/>
  <c r="E21" i="21"/>
  <c r="E13" i="21"/>
  <c r="E19" i="21"/>
  <c r="E17" i="21"/>
  <c r="E23" i="21"/>
  <c r="E15" i="21"/>
  <c r="D21" i="16"/>
  <c r="D17" i="16"/>
  <c r="D14" i="16"/>
  <c r="D22" i="16"/>
  <c r="D18" i="16"/>
  <c r="D15" i="16"/>
  <c r="D20" i="16"/>
  <c r="D13" i="16"/>
  <c r="D19" i="16"/>
  <c r="D16" i="16"/>
  <c r="D12" i="16"/>
  <c r="D23" i="16"/>
  <c r="D22" i="13"/>
  <c r="D20" i="13"/>
  <c r="D18" i="13"/>
  <c r="D16" i="13"/>
  <c r="D14" i="13"/>
  <c r="D12" i="13"/>
  <c r="D19" i="13"/>
  <c r="D15" i="13"/>
  <c r="D11" i="13"/>
  <c r="D21" i="13"/>
  <c r="D17" i="13"/>
  <c r="D13" i="13"/>
  <c r="D20" i="45"/>
  <c r="D17" i="45"/>
  <c r="D12" i="45"/>
  <c r="D22" i="45"/>
  <c r="D19" i="45"/>
  <c r="D14" i="45"/>
  <c r="D21" i="45"/>
  <c r="D16" i="45"/>
  <c r="D13" i="45"/>
  <c r="D18" i="45"/>
  <c r="D23" i="45"/>
  <c r="D15" i="45"/>
  <c r="E21" i="51"/>
  <c r="E17" i="51"/>
  <c r="E14" i="51"/>
  <c r="E22" i="51"/>
  <c r="E18" i="51"/>
  <c r="E15" i="51"/>
  <c r="E23" i="51"/>
  <c r="E20" i="51"/>
  <c r="E13" i="51"/>
  <c r="E19" i="51"/>
  <c r="E16" i="51"/>
  <c r="E12" i="51"/>
  <c r="E23" i="45"/>
  <c r="E21" i="45"/>
  <c r="E19" i="45"/>
  <c r="E17" i="45"/>
  <c r="E15" i="45"/>
  <c r="E13" i="45"/>
  <c r="E22" i="45"/>
  <c r="E14" i="45"/>
  <c r="E16" i="45"/>
  <c r="E18" i="45"/>
  <c r="E20" i="45"/>
  <c r="E12" i="45"/>
  <c r="E21" i="40"/>
  <c r="E16" i="40"/>
  <c r="E13" i="40"/>
  <c r="E22" i="40"/>
  <c r="E19" i="40"/>
  <c r="E14" i="40"/>
  <c r="E15" i="40"/>
  <c r="E20" i="40"/>
  <c r="E23" i="40"/>
  <c r="E18" i="40"/>
  <c r="E17" i="40"/>
  <c r="E12" i="40"/>
  <c r="D22" i="33"/>
  <c r="D20" i="33"/>
  <c r="D18" i="33"/>
  <c r="D16" i="33"/>
  <c r="D14" i="33"/>
  <c r="D12" i="33"/>
  <c r="D21" i="33"/>
  <c r="D17" i="33"/>
  <c r="D13" i="33"/>
  <c r="D23" i="33"/>
  <c r="D19" i="33"/>
  <c r="D15" i="33"/>
  <c r="D13" i="25"/>
  <c r="D19" i="25"/>
  <c r="D14" i="25"/>
  <c r="D22" i="25"/>
  <c r="D17" i="25"/>
  <c r="D15" i="25"/>
  <c r="D11" i="25"/>
  <c r="D20" i="25"/>
  <c r="D18" i="25"/>
  <c r="D21" i="25"/>
  <c r="D12" i="25"/>
  <c r="D16" i="25"/>
  <c r="D22" i="11"/>
  <c r="D19" i="11"/>
  <c r="D14" i="11"/>
  <c r="D21" i="11"/>
  <c r="D16" i="11"/>
  <c r="D13" i="11"/>
  <c r="D23" i="11"/>
  <c r="D18" i="11"/>
  <c r="D15" i="11"/>
  <c r="D20" i="11"/>
  <c r="D17" i="11"/>
  <c r="D12" i="11"/>
  <c r="E22" i="58"/>
  <c r="E19" i="58"/>
  <c r="E16" i="58"/>
  <c r="E14" i="58"/>
  <c r="E12" i="58"/>
  <c r="E23" i="58"/>
  <c r="E20" i="58"/>
  <c r="E17" i="58"/>
  <c r="E15" i="58"/>
  <c r="E13" i="58"/>
  <c r="E21" i="58"/>
  <c r="E18" i="58"/>
  <c r="E20" i="52"/>
  <c r="E17" i="52"/>
  <c r="E14" i="52"/>
  <c r="E23" i="52"/>
  <c r="E18" i="52"/>
  <c r="E15" i="52"/>
  <c r="E22" i="52"/>
  <c r="E16" i="52"/>
  <c r="E12" i="52"/>
  <c r="E19" i="52"/>
  <c r="E21" i="52"/>
  <c r="E13" i="52"/>
  <c r="D23" i="42"/>
  <c r="D22" i="42"/>
  <c r="D19" i="42"/>
  <c r="D16" i="42"/>
  <c r="D13" i="42"/>
  <c r="D21" i="42"/>
  <c r="D17" i="42"/>
  <c r="D15" i="42"/>
  <c r="D20" i="42"/>
  <c r="D14" i="42"/>
  <c r="D12" i="42"/>
  <c r="D18" i="42"/>
  <c r="D22" i="35"/>
  <c r="D20" i="35"/>
  <c r="D18" i="35"/>
  <c r="D16" i="35"/>
  <c r="D14" i="35"/>
  <c r="D12" i="35"/>
  <c r="D21" i="35"/>
  <c r="D17" i="35"/>
  <c r="D13" i="35"/>
  <c r="D19" i="35"/>
  <c r="D15" i="35"/>
  <c r="D23" i="35"/>
  <c r="D21" i="55"/>
  <c r="D19" i="55"/>
  <c r="D14" i="55"/>
  <c r="D22" i="55"/>
  <c r="D17" i="55"/>
  <c r="D12" i="55"/>
  <c r="D20" i="55"/>
  <c r="D15" i="55"/>
  <c r="D13" i="55"/>
  <c r="D18" i="55"/>
  <c r="D23" i="55"/>
  <c r="D16" i="55"/>
  <c r="D23" i="82"/>
  <c r="D21" i="82"/>
  <c r="D19" i="82"/>
  <c r="D17" i="82"/>
  <c r="D15" i="82"/>
  <c r="D13" i="82"/>
  <c r="D20" i="82"/>
  <c r="D16" i="82"/>
  <c r="D12" i="82"/>
  <c r="D22" i="82"/>
  <c r="D18" i="82"/>
  <c r="D14" i="82"/>
  <c r="E22" i="27"/>
  <c r="E20" i="27"/>
  <c r="E18" i="27"/>
  <c r="E16" i="27"/>
  <c r="E14" i="27"/>
  <c r="E12" i="27"/>
  <c r="E23" i="27"/>
  <c r="E15" i="27"/>
  <c r="E17" i="27"/>
  <c r="E19" i="27"/>
  <c r="E13" i="27"/>
  <c r="E21" i="27"/>
  <c r="D22" i="20"/>
  <c r="D20" i="20"/>
  <c r="D18" i="20"/>
  <c r="D16" i="20"/>
  <c r="D14" i="20"/>
  <c r="D12" i="20"/>
  <c r="D23" i="20"/>
  <c r="D17" i="20"/>
  <c r="D15" i="20"/>
  <c r="D21" i="20"/>
  <c r="D13" i="20"/>
  <c r="D19" i="20"/>
  <c r="G9" i="11"/>
  <c r="T7" i="78" l="1"/>
  <c r="C6" i="65"/>
  <c r="F28" i="59" s="1"/>
  <c r="D12" i="34"/>
  <c r="D22" i="34"/>
  <c r="D16" i="34"/>
  <c r="D18" i="34"/>
  <c r="D19" i="34"/>
  <c r="D20" i="34"/>
  <c r="V38" i="2" s="1"/>
  <c r="D7" i="75" s="1"/>
  <c r="F7" i="75" s="1"/>
  <c r="F11" i="75" s="1"/>
  <c r="C9" i="65" s="1"/>
  <c r="D13" i="34"/>
  <c r="D17" i="34"/>
  <c r="D14" i="34"/>
  <c r="D21" i="34"/>
  <c r="D15" i="34"/>
  <c r="D3" i="68"/>
  <c r="F3" i="68" s="1"/>
  <c r="F4" i="68" s="1"/>
  <c r="H8" i="63" s="1"/>
  <c r="T6" i="78"/>
  <c r="T5" i="78"/>
  <c r="E14" i="36"/>
  <c r="E16" i="36"/>
  <c r="E13" i="36"/>
  <c r="T8" i="78"/>
  <c r="T9" i="78"/>
  <c r="E15" i="36"/>
  <c r="E22" i="36"/>
  <c r="E19" i="36"/>
  <c r="E17" i="36"/>
  <c r="E23" i="36"/>
  <c r="E18" i="36"/>
  <c r="E21" i="36"/>
  <c r="E12" i="36"/>
  <c r="N8" i="78"/>
  <c r="D23" i="54"/>
  <c r="D20" i="54"/>
  <c r="K16" i="78"/>
  <c r="D21" i="54"/>
  <c r="E13" i="22"/>
  <c r="E12" i="22"/>
  <c r="E18" i="22"/>
  <c r="E21" i="22"/>
  <c r="E19" i="22"/>
  <c r="E22" i="22"/>
  <c r="N10" i="78"/>
  <c r="N9" i="78"/>
  <c r="E15" i="37"/>
  <c r="N12" i="78"/>
  <c r="N5" i="78"/>
  <c r="N7" i="78"/>
  <c r="C8" i="65"/>
  <c r="J38" i="59" s="1"/>
  <c r="N11" i="78"/>
  <c r="N6" i="78"/>
  <c r="D16" i="54"/>
  <c r="D13" i="54"/>
  <c r="D12" i="54"/>
  <c r="D22" i="54"/>
  <c r="D19" i="54"/>
  <c r="D15" i="54"/>
  <c r="E16" i="22"/>
  <c r="E15" i="22"/>
  <c r="E23" i="22"/>
  <c r="D17" i="54"/>
  <c r="D14" i="54"/>
  <c r="E20" i="22"/>
  <c r="E14" i="22"/>
  <c r="C7" i="65"/>
  <c r="F38" i="59" s="1"/>
  <c r="K12" i="78"/>
  <c r="C3" i="67"/>
  <c r="E3" i="67" s="1"/>
  <c r="K6" i="78"/>
  <c r="K13" i="78"/>
  <c r="K5" i="78"/>
  <c r="K18" i="78"/>
  <c r="K10" i="78"/>
  <c r="K15" i="78"/>
  <c r="K8" i="78"/>
  <c r="K7" i="78"/>
  <c r="D13" i="81"/>
  <c r="K11" i="78"/>
  <c r="K17" i="78"/>
  <c r="K14" i="78"/>
  <c r="C3" i="65"/>
  <c r="E3" i="65" s="1"/>
  <c r="D21" i="81"/>
  <c r="B7" i="78"/>
  <c r="D16" i="81"/>
  <c r="B5" i="78"/>
  <c r="D20" i="81"/>
  <c r="C3" i="66"/>
  <c r="E3" i="66" s="1"/>
  <c r="B8" i="78"/>
  <c r="E14" i="37"/>
  <c r="E13" i="55"/>
  <c r="D19" i="81"/>
  <c r="D12" i="81"/>
  <c r="C5" i="66"/>
  <c r="E5" i="66" s="1"/>
  <c r="H6" i="78"/>
  <c r="C5" i="65"/>
  <c r="E5" i="65" s="1"/>
  <c r="H5" i="78"/>
  <c r="H7" i="78"/>
  <c r="D21" i="12"/>
  <c r="E12" i="37"/>
  <c r="E19" i="37"/>
  <c r="E22" i="37"/>
  <c r="E13" i="37"/>
  <c r="E20" i="37"/>
  <c r="E23" i="37"/>
  <c r="E18" i="37"/>
  <c r="D17" i="81"/>
  <c r="D23" i="81"/>
  <c r="D18" i="81"/>
  <c r="E14" i="55"/>
  <c r="D15" i="81"/>
  <c r="D14" i="81"/>
  <c r="E19" i="55"/>
  <c r="D15" i="22"/>
  <c r="D13" i="12"/>
  <c r="D23" i="12"/>
  <c r="E17" i="37"/>
  <c r="E16" i="37"/>
  <c r="D18" i="12"/>
  <c r="D12" i="12"/>
  <c r="D15" i="12"/>
  <c r="D17" i="22"/>
  <c r="D14" i="12"/>
  <c r="D16" i="12"/>
  <c r="D20" i="12"/>
  <c r="D17" i="12"/>
  <c r="D19" i="12"/>
  <c r="D13" i="22"/>
  <c r="D20" i="22"/>
  <c r="D14" i="22"/>
  <c r="D19" i="22"/>
  <c r="E15" i="55"/>
  <c r="E17" i="55"/>
  <c r="D18" i="22"/>
  <c r="D16" i="22"/>
  <c r="D22" i="22"/>
  <c r="E16" i="55"/>
  <c r="E12" i="55"/>
  <c r="E20" i="55"/>
  <c r="E21" i="55"/>
  <c r="D23" i="22"/>
  <c r="D21" i="22"/>
  <c r="E18" i="55"/>
  <c r="E22" i="55"/>
  <c r="E23" i="11"/>
  <c r="E21" i="11"/>
  <c r="E19" i="11"/>
  <c r="E17" i="11"/>
  <c r="E15" i="11"/>
  <c r="E13" i="11"/>
  <c r="E16" i="11"/>
  <c r="E18" i="11"/>
  <c r="E20" i="11"/>
  <c r="E12" i="11"/>
  <c r="E22" i="11"/>
  <c r="E14" i="11"/>
  <c r="E23" i="35"/>
  <c r="E21" i="35"/>
  <c r="E19" i="35"/>
  <c r="E17" i="35"/>
  <c r="E15" i="35"/>
  <c r="E13" i="35"/>
  <c r="E22" i="35"/>
  <c r="E18" i="35"/>
  <c r="E14" i="35"/>
  <c r="E20" i="35"/>
  <c r="E16" i="35"/>
  <c r="E12" i="35"/>
  <c r="E23" i="81"/>
  <c r="E21" i="81"/>
  <c r="E19" i="81"/>
  <c r="E17" i="81"/>
  <c r="E15" i="81"/>
  <c r="E13" i="81"/>
  <c r="E20" i="81"/>
  <c r="E16" i="81"/>
  <c r="E12" i="81"/>
  <c r="E22" i="81"/>
  <c r="E18" i="81"/>
  <c r="E14" i="81"/>
  <c r="L41" i="2" s="1"/>
  <c r="V41" i="2" s="1"/>
  <c r="D13" i="71" s="1"/>
  <c r="F13" i="71" s="1"/>
  <c r="D23" i="36"/>
  <c r="D21" i="36"/>
  <c r="D19" i="36"/>
  <c r="D17" i="36"/>
  <c r="D15" i="36"/>
  <c r="D13" i="36"/>
  <c r="D22" i="36"/>
  <c r="D18" i="36"/>
  <c r="D14" i="36"/>
  <c r="D20" i="36"/>
  <c r="D16" i="36"/>
  <c r="D12" i="36"/>
  <c r="D5" i="76"/>
  <c r="F5" i="76" s="1"/>
  <c r="D23" i="37"/>
  <c r="D21" i="37"/>
  <c r="D19" i="37"/>
  <c r="D17" i="37"/>
  <c r="D15" i="37"/>
  <c r="D16" i="37"/>
  <c r="D22" i="37"/>
  <c r="D14" i="37"/>
  <c r="D12" i="37"/>
  <c r="D20" i="37"/>
  <c r="D18" i="37"/>
  <c r="D13" i="37"/>
  <c r="N38" i="59" l="1"/>
  <c r="E9" i="65"/>
  <c r="E8" i="65"/>
  <c r="Q8" i="78"/>
  <c r="Q12" i="78"/>
  <c r="Q9" i="78"/>
  <c r="Q10" i="78"/>
  <c r="Q7" i="78"/>
  <c r="C5" i="67"/>
  <c r="E5" i="67" s="1"/>
  <c r="E6" i="67" s="1"/>
  <c r="H8" i="62" s="1"/>
  <c r="Q11" i="78"/>
  <c r="Q5" i="78"/>
  <c r="Q6" i="78"/>
  <c r="E6" i="65"/>
  <c r="E7" i="65"/>
  <c r="F17" i="59"/>
  <c r="N17" i="59"/>
  <c r="D6" i="77"/>
  <c r="F6" i="77" s="1"/>
  <c r="F16" i="77" s="1"/>
  <c r="D3" i="69" l="1"/>
  <c r="F3" i="69" s="1"/>
  <c r="F4" i="69" s="1"/>
  <c r="H8" i="64" s="1"/>
  <c r="W7" i="78"/>
  <c r="W9" i="78"/>
  <c r="W13" i="78"/>
  <c r="W10" i="78"/>
  <c r="W14" i="78"/>
  <c r="W6" i="78"/>
  <c r="W12" i="78"/>
  <c r="W15" i="78"/>
  <c r="C10" i="65"/>
  <c r="W11" i="78"/>
  <c r="W5" i="78"/>
  <c r="W8" i="78"/>
  <c r="W16" i="78"/>
  <c r="J48" i="59" l="1"/>
  <c r="E10" i="65"/>
  <c r="D5" i="71" l="1"/>
  <c r="F5" i="71" s="1"/>
  <c r="F20" i="71" s="1"/>
  <c r="C4" i="66" l="1"/>
  <c r="E4" i="66" s="1"/>
  <c r="E8" i="78"/>
  <c r="E15" i="78"/>
  <c r="E9" i="78"/>
  <c r="E12" i="78"/>
  <c r="C4" i="65"/>
  <c r="E6" i="78"/>
  <c r="E5" i="78"/>
  <c r="E18" i="78"/>
  <c r="E13" i="78"/>
  <c r="E11" i="78"/>
  <c r="E14" i="78"/>
  <c r="E10" i="78"/>
  <c r="E16" i="78"/>
  <c r="E17" i="78"/>
  <c r="E7" i="78"/>
  <c r="E6" i="66" l="1"/>
  <c r="H8" i="61" s="1"/>
  <c r="J17" i="59"/>
  <c r="E4" i="65"/>
  <c r="E11" i="65" l="1"/>
  <c r="H8" i="60" s="1"/>
  <c r="K6" i="5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Jovis</author>
  </authors>
  <commentList>
    <comment ref="J35" authorId="0" shapeId="0" xr:uid="{00000000-0006-0000-0000-000001000000}">
      <text>
        <r>
          <rPr>
            <b/>
            <sz val="9"/>
            <color indexed="81"/>
            <rFont val="Tahoma"/>
            <family val="2"/>
          </rPr>
          <t>Jovis:</t>
        </r>
        <r>
          <rPr>
            <sz val="9"/>
            <color indexed="81"/>
            <rFont val="Tahoma"/>
            <family val="2"/>
          </rPr>
          <t xml:space="preserve">
Consumo maximo 2019</t>
        </r>
      </text>
    </comment>
    <comment ref="J36" authorId="0" shapeId="0" xr:uid="{00000000-0006-0000-0000-000002000000}">
      <text>
        <r>
          <rPr>
            <b/>
            <sz val="9"/>
            <color indexed="81"/>
            <rFont val="Tahoma"/>
            <family val="2"/>
          </rPr>
          <t>Jovis:</t>
        </r>
        <r>
          <rPr>
            <sz val="9"/>
            <color indexed="81"/>
            <rFont val="Tahoma"/>
            <family val="2"/>
          </rPr>
          <t xml:space="preserve">
consumo 2019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Jovis</author>
  </authors>
  <commentList>
    <comment ref="U22" authorId="0" shapeId="0" xr:uid="{00000000-0006-0000-0100-000001000000}">
      <text>
        <r>
          <rPr>
            <b/>
            <sz val="9"/>
            <color indexed="81"/>
            <rFont val="Tahoma"/>
            <family val="2"/>
          </rPr>
          <t>Jovis:</t>
        </r>
        <r>
          <rPr>
            <sz val="9"/>
            <color indexed="81"/>
            <rFont val="Tahoma"/>
            <family val="2"/>
          </rPr>
          <t xml:space="preserve">
Resago</t>
        </r>
      </text>
    </comment>
  </commentList>
</comments>
</file>

<file path=xl/sharedStrings.xml><?xml version="1.0" encoding="utf-8"?>
<sst xmlns="http://schemas.openxmlformats.org/spreadsheetml/2006/main" count="3300" uniqueCount="744">
  <si>
    <t>MINISTERIO DE AMBIENTE Y 
DESARROLLO SOSTENIBLE</t>
  </si>
  <si>
    <t>SOLICITUD DE MODIFICACIÓN DEL INDICADOR DE GESTIÓN</t>
  </si>
  <si>
    <t xml:space="preserve">Proceso: Administración del Sistema Integrado de Gestión </t>
  </si>
  <si>
    <t>NOMBRE DEL INDICADOR</t>
  </si>
  <si>
    <t>TIPO DE INDICADOR</t>
  </si>
  <si>
    <t>PARA QUE SIRVE EL INDICADOR</t>
  </si>
  <si>
    <t>CODIFICACIÓN</t>
  </si>
  <si>
    <t>OBJETIVO</t>
  </si>
  <si>
    <t>PROCESO</t>
  </si>
  <si>
    <t>FORMULA</t>
  </si>
  <si>
    <t>UNIDAD DE MEDIDA</t>
  </si>
  <si>
    <t xml:space="preserve">Fuente de línea base </t>
  </si>
  <si>
    <t>Línea base</t>
  </si>
  <si>
    <t>Fecha de línea base</t>
  </si>
  <si>
    <t>Fecha de inicio del indicador</t>
  </si>
  <si>
    <t>Fecha de finalización del indicador</t>
  </si>
  <si>
    <t>META</t>
  </si>
  <si>
    <t>TENDENCIA ESPERADA</t>
  </si>
  <si>
    <t>FRECUENCIA DEL REPORTE</t>
  </si>
  <si>
    <t>FRECUENCIA DE MEDICIÓN</t>
  </si>
  <si>
    <t>FUENTE DE INFORMACIÓN</t>
  </si>
  <si>
    <t>RESPONSABLE</t>
  </si>
  <si>
    <t>Numero de dependencias con avance en plan de accion acorde a lo programado</t>
  </si>
  <si>
    <t>EFECTIVIDAD</t>
  </si>
  <si>
    <t xml:space="preserve">Para la medición del indicador se tendrá en cuenta:
1.El total de dependencias a evaluar son 15.
2. El limite insatisfactorio corresponde solo a 12 dependencias con informacion de avance reportado acorde a lo programado
3. Limite satisfactorio corresponde a 14 dependencias con informacion de avance reportada acorde a lo programado. 
</t>
  </si>
  <si>
    <t>PRO_GIP_IND_009</t>
  </si>
  <si>
    <t>Ocho</t>
  </si>
  <si>
    <t>Gestión Integrada del Portafolio de Planes Programa y Proyectos. (GIP)</t>
  </si>
  <si>
    <t>(Número de dependencias con avance acorde a lo programado / total de planes de la entidad) * 100</t>
  </si>
  <si>
    <t>Porcentaje</t>
  </si>
  <si>
    <t>Al momento de definir el indicador se tiene como línea base 5 planes remitidos oportunamente y con calidad de la información registrada</t>
  </si>
  <si>
    <t>Hacia arriba</t>
  </si>
  <si>
    <t xml:space="preserve">Trimestal </t>
  </si>
  <si>
    <t>Grupo de Políticas, Planeación y Seguimiento</t>
  </si>
  <si>
    <t>Jefe Oficina Asesora de Planeación</t>
  </si>
  <si>
    <t>Gestión de solicitudes presupuestales</t>
  </si>
  <si>
    <t>El presente Indicador mide las solicitudes de los diferentes tramites presupuestales con el pleno cumplimiento de los requisitos, los cuales adelanta el grupo
de gestión presupuestal tales como com: La solicitud para autorización de cupo de vigencias futuras, la revisión estuctural de los proyectos en el SUIFP
ajuste a Decreto y programación presupuestal vigencia siguiente, las solicitudes de modificación presupuestal. todas estas mediran la gestión efectiva, con
la finalidad de hacer seguimiento y tomar acciones preventivas o correctivas en caso de no cumplir con la meta esperada.</t>
  </si>
  <si>
    <t>PRO_GIP_IND_008</t>
  </si>
  <si>
    <t>(Número de tramites presupuestales realizados / Número total de solicitudes) X 100</t>
  </si>
  <si>
    <t>La cantidad de tramites presupuestales recibidos en la vigencia 2020</t>
  </si>
  <si>
    <t>Trimestral</t>
  </si>
  <si>
    <t>Sistemas Unificado de Inversiones y Finanzas Públicas SUIF, comunicaciones oficiales</t>
  </si>
  <si>
    <t xml:space="preserve">Pronunciamientos técnicos  emitidos con opotunidad de a cuerdo a la normatividad vigente </t>
  </si>
  <si>
    <t>Eficiencia</t>
  </si>
  <si>
    <t>PRO_GIP_IND_006</t>
  </si>
  <si>
    <t xml:space="preserve">(Número de pronunciamientos técnicos emitidos oportunamente / 
Número de pronunciamientos técnicos emitidos) * 100%
</t>
  </si>
  <si>
    <t>Del 1° de enero al 30 de 
noviembre de 2020</t>
  </si>
  <si>
    <t xml:space="preserve">Bimestral </t>
  </si>
  <si>
    <t>Base de datos de proyectos del Sistema General de 
Regalías</t>
  </si>
  <si>
    <t>Nivel mensual de proyectos de inversión con concepto favorable del DNP para distribución</t>
  </si>
  <si>
    <t>Eficacia</t>
  </si>
  <si>
    <t>El indicador se formula para medir la gestión del Procedimiento Administración del Fondo de Compensación Ambiental - FCA</t>
  </si>
  <si>
    <t>PRO_GIP_IND_010</t>
  </si>
  <si>
    <t>(Número de proyectos de inversion aplicados por DNP con asignación * 100)  / (Total proyectos de inversión con asignación en el periodo)</t>
  </si>
  <si>
    <t>Historial de los proyectos del FCA con concepto favorable del Departamento Nacional de Planeación en vigencias anteriores.</t>
  </si>
  <si>
    <t xml:space="preserve">Mensual </t>
  </si>
  <si>
    <t>Concepto favorables expedidos por el Departartamento Nacional de Planeación - DNP</t>
  </si>
  <si>
    <t>Coordinador del Grupo de Proyectos - OAP</t>
  </si>
  <si>
    <t>Cumplimiento del Programa de Auditorias del Sistema Integrado de Gestión - SIG</t>
  </si>
  <si>
    <t>Medir el cumplimiento del programa de Auditorias</t>
  </si>
  <si>
    <t>PRO_SIG_IND_002</t>
  </si>
  <si>
    <t>Cuatro</t>
  </si>
  <si>
    <t>Administración del Sistema Integrado de Gestión (SIG)</t>
  </si>
  <si>
    <t># Auditorías realizadas del SIG/ # de Auditorias del SIG Programadas para la vigencia x100</t>
  </si>
  <si>
    <t>Grupo Sistema Integrado de Gestión</t>
  </si>
  <si>
    <t>Medición de la percepción y apropiación de las actividades de socialización del Sistema Integrado de Gestión.</t>
  </si>
  <si>
    <t>Medir el promedio de la percepción y apropiación de las actividades de socialización del SIG, por parte de los servidores del Ministerio.</t>
  </si>
  <si>
    <t>PRO_SIG_IND_005</t>
  </si>
  <si>
    <t>Unidades</t>
  </si>
  <si>
    <t xml:space="preserve">Punto medio </t>
  </si>
  <si>
    <t>Cumplimiento del plan de mejoramiento</t>
  </si>
  <si>
    <t>Evidenciar el cumplimiento de las acciones que se tomaron para eliminar las causas de las no conformidades y demás acciones de mejora identificadas a través de los mecanismos de medición del Sistema Integrado de Gestión como lo son las auditorias internas, reporte de indicadores, control de producto no conforme y demás actividades para la autoevaluación.</t>
  </si>
  <si>
    <t>PRO_SIG_IND_007</t>
  </si>
  <si>
    <t>Acciones cerradas / Acciones programadas</t>
  </si>
  <si>
    <t>Cumplimiento de la estrategia de comunicación interna del Sistema Integrado de Gestión - SOMOS MADS</t>
  </si>
  <si>
    <t>EFICACIA</t>
  </si>
  <si>
    <t>Medir el cumplimiento de la estrategia de comunicación interna del Sistema Integrado de Gestión - SOMOS MADS, mediante actividades de socialización, divulgación y comunicación de acuerdo a lo establecido en el plan de medios.</t>
  </si>
  <si>
    <t>PRO_SIG_IND_008</t>
  </si>
  <si>
    <t>Actividades realizadas  / Actividades proyectadas en el plan de medios x 100</t>
  </si>
  <si>
    <t xml:space="preserve">Avances en la construcción del PETI </t>
  </si>
  <si>
    <t xml:space="preserve">Este Indicador permite medir el avance en la construcción total del PETI para lo que resta del período de Gobierno. Definir y
prorizar los proyectos asociados al PETI
</t>
  </si>
  <si>
    <t>PRO_GET_IND_006</t>
  </si>
  <si>
    <t>Dos</t>
  </si>
  <si>
    <t>Gestión Estratégica de Tecnologías de la Información  (GET)</t>
  </si>
  <si>
    <t>(Cantidad de fases de construcción del PETI ejecutadas para el período de medición/Total de fases de contrucción del PETI planeadas para el período de medición) *100</t>
  </si>
  <si>
    <t xml:space="preserve">Porcentaje </t>
  </si>
  <si>
    <t>-</t>
  </si>
  <si>
    <t>Bimestral</t>
  </si>
  <si>
    <t xml:space="preserve">
Productos entregados del contrato de prestación de
servicios No 481 de 2021
</t>
  </si>
  <si>
    <t>Jefe Oficina TIC</t>
  </si>
  <si>
    <t>Ejecución de proyectos del PETI</t>
  </si>
  <si>
    <t>Este Indicador permite medir efectivamente los proyectos del PETI que finalizaron en la vigencia frente a los programados a
finalizar en la vigencia y su aporte en el desarrollo de servicios innovadores, de calidad y generación de valor</t>
  </si>
  <si>
    <t>PRO_GET_IND_007</t>
  </si>
  <si>
    <t>(Proyectos de PETI ejecutados en la vigencia/
Proyectos de PETI programados para finalizar en la
vigencia)*100</t>
  </si>
  <si>
    <t>Anual</t>
  </si>
  <si>
    <t>anual</t>
  </si>
  <si>
    <t>Matriz de seguimiento</t>
  </si>
  <si>
    <t>Medición de la madurez del habilitador de Arquitectura Empresarial en el marco de la política de Gobierno Digital</t>
  </si>
  <si>
    <t xml:space="preserve">Esta medición permite visualizar el avance en la implementación de los componentes de los dominios de AE de TI en la Entidad
</t>
  </si>
  <si>
    <t>PRO_GET_IND_008</t>
  </si>
  <si>
    <t>cinco</t>
  </si>
  <si>
    <t>(Número de principios de arquitectura empresarial aplicados / número total de principios de arquitectura empresarial) *100</t>
  </si>
  <si>
    <t>Semestral</t>
  </si>
  <si>
    <t xml:space="preserve">Instrumento para medir el habilitador de AE de la
política de gobierno digital </t>
  </si>
  <si>
    <t>Noticias positivas publicadas sobre el Ministerio</t>
  </si>
  <si>
    <t>Medir el porcentaje de noticias positivas que sobre la gestión del ministerio se publican en los medios de comunicación.</t>
  </si>
  <si>
    <t>PRO_GCE_IND_001</t>
  </si>
  <si>
    <t>Tres</t>
  </si>
  <si>
    <t>Gestión De Comunicación Estratégica (GCE)</t>
  </si>
  <si>
    <t>Noticias positivas publicadas sobre el Ministerio/total noticias publicadas sobre el ministerio *100</t>
  </si>
  <si>
    <t>Promedio de resultado de los últimos tres años</t>
  </si>
  <si>
    <t>Mensual</t>
  </si>
  <si>
    <t>Monitoreo de prensa</t>
  </si>
  <si>
    <t>Coordinador Grupo de Comunicaciones</t>
  </si>
  <si>
    <t>Piezas divulgativas realizadas en cumplimiento del proceso</t>
  </si>
  <si>
    <t>Garantizar el cumplimiento de los fines propuestos por el Grupo de Comunicaciones, a través del seguimiento mensual de la cantidad de piezas divulgativas realizadas por mes</t>
  </si>
  <si>
    <t>PRO_GCE_IND_002</t>
  </si>
  <si>
    <t>(Piezas Divulgativas realizadas / Piezas divulgativas Planeadas) X 100</t>
  </si>
  <si>
    <t>Plan de Acción</t>
  </si>
  <si>
    <t>Informe de iniciativas y seguimiento de Cooperación Internacional y Banca Multilateral.</t>
  </si>
  <si>
    <t>Permite tener conocimiento sobre las iniciativas que se están gestionando en materia de cooperación internacional y banca multilateral, así como el seguimiento que se realiza a los proyectos que derivan de estos.</t>
  </si>
  <si>
    <t>PRO_NIC_IND_001</t>
  </si>
  <si>
    <t>Negociación Internacional, Recursos de Cooperación y Banca (NIC)</t>
  </si>
  <si>
    <t>Número de informes elaborados</t>
  </si>
  <si>
    <t>unidad</t>
  </si>
  <si>
    <t xml:space="preserve">Plan de Acción OAI </t>
  </si>
  <si>
    <t xml:space="preserve">PUNTO MEDIO </t>
  </si>
  <si>
    <t>Oficina de Asuntos Internacionales</t>
  </si>
  <si>
    <t xml:space="preserve">DAVID FELIPE OLARTE </t>
  </si>
  <si>
    <t>Informe de gestión sobre el seguimiento a compromisos internacionales.</t>
  </si>
  <si>
    <t>Permite tener conocimiento sobre el seguimiento de los compromisos internacionales adquiridos por el Ministerio de Ambiente y Desarrollo Sostenible.</t>
  </si>
  <si>
    <t>PRO_NIC_IND_002</t>
  </si>
  <si>
    <t>Número de informes elaborados.</t>
  </si>
  <si>
    <t xml:space="preserve">Avance en la formulación de las políticas públicas ambientales </t>
  </si>
  <si>
    <t>El indicador permite realizar el seguimiento al cumplimiento de los tres primeros procedimientos definidos en el proceso de formulación, seguimiento y evaluación de las políticas públicas ambientales programadas en la “Agenda de formulación y seguimiento de políticas” de la entidad para la formulación en un periodo determinado.</t>
  </si>
  <si>
    <t>PRO_PPA_IND_002</t>
  </si>
  <si>
    <t>Uno</t>
  </si>
  <si>
    <t>Formulación, Seguimiento y Evaluación de políticas Públicas Ambientales (PPA)</t>
  </si>
  <si>
    <r>
      <t xml:space="preserve">
AFPA: Avance en la formulación de las políticas públicas ambientales en la vigencia
%APi: Porcentaje de avance de la política i
%APPi: porcentaje de avance programado de la política i
n: Número de Políticas Programadas 
El porcentaje de avance de las etapas en la  Formulación de Políticas es la sumatoria de la calificación de referencia de cada etapa cumplida, según la siguiente tabla:  
</t>
    </r>
    <r>
      <rPr>
        <sz val="9"/>
        <color rgb="FFFF0000"/>
        <rFont val="Arial"/>
        <family val="2"/>
      </rPr>
      <t xml:space="preserve">
</t>
    </r>
    <r>
      <rPr>
        <sz val="9"/>
        <color theme="1"/>
        <rFont val="Arial"/>
        <family val="2"/>
      </rPr>
      <t xml:space="preserve">
Nota: Se deben identificar las etapas cumplidas (No aplican resultados de avance parciales) en el proceso de formulación de la política (Planeación, Diagnóstico, Formulación, Promoción y Difusión). Dependiendo de las etapas cumplidas, se acumularán las calificaciones de referencia. </t>
    </r>
  </si>
  <si>
    <t xml:space="preserve">Hacia arriba </t>
  </si>
  <si>
    <t>Agenda de Formulación de políticas
Oficinas y Direcciones que se encuentren actualmente formulando una política de acuerdo a la agenda de formulación y seguimiento de las políticas.</t>
  </si>
  <si>
    <t>Dorian Muñoz</t>
  </si>
  <si>
    <t>Porcentaje de seguimiento del avance a Politicas Públicas Priorizadas</t>
  </si>
  <si>
    <t>Mide el seguimiento del avance de las políticas priorizadas en el periodo</t>
  </si>
  <si>
    <t>PRO_PPA_IND_003</t>
  </si>
  <si>
    <t xml:space="preserve">Uno </t>
  </si>
  <si>
    <t>(Número de Políticas Públicas con seguimiento del avance / Numero de Políticas Públicas Priorizadas) X 100</t>
  </si>
  <si>
    <t>Seguimiento a los informes presentados por las areas técnicas</t>
  </si>
  <si>
    <t>Primer trimestre 2018</t>
  </si>
  <si>
    <t>PRO_INA_IND_002</t>
  </si>
  <si>
    <t>Instrumentación Ambiental (INA)</t>
  </si>
  <si>
    <t>Viceministro de políticas y normalización ambiental</t>
  </si>
  <si>
    <t>Cumplimiento de las actividades de acompañamiento en el ejercicio misional del ministerio.</t>
  </si>
  <si>
    <t>EFICIENCIA</t>
  </si>
  <si>
    <t>Medir el cumplimiento  de las actividades de  acompañamiento en el ejercicio misional del ministerio</t>
  </si>
  <si>
    <t>PRO_GDS_IND_001</t>
  </si>
  <si>
    <t xml:space="preserve">Gestión del Desarrollo Sostenible (GDS) </t>
  </si>
  <si>
    <t>(Actividades de acompañamiento ejecutadas / Actividades de acompañamiento planificadas)x100</t>
  </si>
  <si>
    <t>Reportes realizados por las Áreas Misionales al momento de formalizar el indicador</t>
  </si>
  <si>
    <t>año 2016</t>
  </si>
  <si>
    <t>Áreas Técnicas del ministerio</t>
  </si>
  <si>
    <t>Áreas Técnicas</t>
  </si>
  <si>
    <t>Percepción  de las actividades de acompañamiento en el ejercicio misional del ministerio</t>
  </si>
  <si>
    <t xml:space="preserve">Medir la percepción de los participantes en las actividades de acompañamiento en el ejercicio misional del ministerio
</t>
  </si>
  <si>
    <t>PRO_GDS_IND_002</t>
  </si>
  <si>
    <t>(Aspectos evaluados con grado de satisfacción esperado/ total de aspectos evaluados en las encuestas) X 100%</t>
  </si>
  <si>
    <t>Cumplimiento legal en los términos de respuesta a PQRSD</t>
  </si>
  <si>
    <t>Medición de la oportunidad en la respuesta a las peticiones recibidas</t>
  </si>
  <si>
    <t>PRO_SCD_IND_001</t>
  </si>
  <si>
    <t>Servicio al ciudadano (SCD)</t>
  </si>
  <si>
    <t>(Número de peticiones atendidas en término de Ley /  Número total de peticiones - Número de peticiones en gestión)) *100</t>
  </si>
  <si>
    <t>No se cuenta con información</t>
  </si>
  <si>
    <t>1. Sistema de registro del centro de contacto al ciudadano
2. Instrumento de reporte de gestión de peticiones
3. Sistema de Información de Gestión Documental del Ministerio</t>
  </si>
  <si>
    <t>Coordinación Unidad Coordinadora para el Gobierno Abierto del Sector Ambiental</t>
  </si>
  <si>
    <t>Satisfacción en la atención de canales de primer contacto</t>
  </si>
  <si>
    <t>Medir la percepción de los usuarios que usan los canales de atención de primer contacto</t>
  </si>
  <si>
    <t>PRO_SCD_IND_002</t>
  </si>
  <si>
    <t>(Número de encuestas con percepción favorable / Número de encuestas realizadas) x 100</t>
  </si>
  <si>
    <t>No se cuenta con información consolidada</t>
  </si>
  <si>
    <t>Encuestas de Percepción</t>
  </si>
  <si>
    <t>Medición de la Apropiación del Protocolo de Servicio al Ciudadano</t>
  </si>
  <si>
    <t>Medir el porcentaje de apropiación del Protocolo de Atención al Ciudadano por parte de los servidores de MinAmbiente</t>
  </si>
  <si>
    <t>PRO_SCD_IND_003</t>
  </si>
  <si>
    <t>(Número de evaluaciones de apropiación del protocolo satisfactorias / Número de evaluaciones de apropiación realizadas) X 100</t>
  </si>
  <si>
    <t>Encuestas de Apropiación</t>
  </si>
  <si>
    <t>Ejecución de actividades de Gobierno Abierto</t>
  </si>
  <si>
    <t>Medir la eficiencia de la Unidad en cuanto al desarrollo y gestión de procesos de participación, Innovación, comunicación y transparencia</t>
  </si>
  <si>
    <t>PRO_SCD_IND_004</t>
  </si>
  <si>
    <t>(Número de procesos de participación, Innovación, comunicación y trasparencia desarrollados por la UCGA  / Número de procesos proyectados) X 100</t>
  </si>
  <si>
    <t>procesos de participación, Innovación, comunicación y trasparencia desarrollados por la UCGA</t>
  </si>
  <si>
    <t>Matriz de registro de proceso UCGA</t>
  </si>
  <si>
    <t xml:space="preserve">Pagos realizados de las obligaciones tramite </t>
  </si>
  <si>
    <t>El indicador sirve para realizar el seguimiento a la eficiencia en el proceso de la gestión de pagos a las cuentas obligadas que tiene el Ministerio, FONAM y Regalías.</t>
  </si>
  <si>
    <t>PRO_GFI_IND_005</t>
  </si>
  <si>
    <t>Gestión Financiera (GFI)</t>
  </si>
  <si>
    <t>(Número total de ordenes de pago / Número de obligaciones ) * 100</t>
  </si>
  <si>
    <t>Listados de reportes que genera las plataformas del Ministerio de Hacienda y Crédito Público (SIIF-NACION y SPGR-REGALIAS) en cada cierre mensual, de las obligaciones radicadas y las órdenes de pago.</t>
  </si>
  <si>
    <t xml:space="preserve">Listado de las obligaciones y ordenes de pago mensual </t>
  </si>
  <si>
    <t>año 2020</t>
  </si>
  <si>
    <t>Proceso Gestión Financiera</t>
  </si>
  <si>
    <t>Subdirector Administrativo y financiero</t>
  </si>
  <si>
    <t>Tramites presupuestales gestionados por vigencia.</t>
  </si>
  <si>
    <t>Medir el nivel de tramites presupuestales atendidos con eficiencia a las dependencias de la entidad, dentro de los tiempos establecidos, según nuestros procedimientos.</t>
  </si>
  <si>
    <t>PRO_GFI_IND_007</t>
  </si>
  <si>
    <t>Total de tramites presupestales requeridos / Total de tramites efectuados (incluyendo SIIF y SECOP) a las dependencias de la entidad en oportunidad.</t>
  </si>
  <si>
    <t>Actualmente existe datos historicos de los tramites presupuestales de:
* Enero a noviembre del 2020 tramitamos un 90% de solicitudes en registros presupuetales.</t>
  </si>
  <si>
    <t>Requerimientos por correos, base de datos, memorandos, SIIF, SECOP.</t>
  </si>
  <si>
    <t>Coordinador del Grupo de Presupuesto -OAP</t>
  </si>
  <si>
    <t>Seguimiento al flujo de cuentas tramitadas</t>
  </si>
  <si>
    <t>El indicador sirve para realizar el seguimiento a la eficiencia en el proceso de la gestión de las cuentas tramitadas en el ministerio</t>
  </si>
  <si>
    <t>PRO_GFI_IND_006</t>
  </si>
  <si>
    <t>(Cuentas tramitadas / Cuentas recibidas) *100</t>
  </si>
  <si>
    <t xml:space="preserve">Informe semanal de las cuentas radicadas </t>
  </si>
  <si>
    <t xml:space="preserve">semana a semana </t>
  </si>
  <si>
    <t xml:space="preserve">Informe semanal de cuentas radicadas </t>
  </si>
  <si>
    <t xml:space="preserve">Coordinador del grupo de cuentas del proceso de financiera </t>
  </si>
  <si>
    <t>Cumplimiento del Plan de Mantenimiento Preventivo</t>
  </si>
  <si>
    <t>Verificar el debido cumplimiento del Plan de Mantenimiento</t>
  </si>
  <si>
    <t>PRO_GAC_IND_001</t>
  </si>
  <si>
    <t>Gestión Administrativa , Comisiones y Apoyo Logistíco (GAC)</t>
  </si>
  <si>
    <t xml:space="preserve">(# Actividades realizadas / #Actividades programadas en el periodo)*100 </t>
  </si>
  <si>
    <t>Plan de Mantenimiento Preventivo para la vigencia, y hoja de vida equipos</t>
  </si>
  <si>
    <t>Efectividad en la atención de las solicitudes</t>
  </si>
  <si>
    <t>Medir la efectividad del servicio en la atención de solicitudes</t>
  </si>
  <si>
    <t>PRO_GAC_IND_003</t>
  </si>
  <si>
    <t xml:space="preserve">(Total de solicitudes solucionadas en Gema al finalizar cada mes/Total de Solicitudes realizadas en Gema con cortes de a 20 a 20 de cada mes)*100  </t>
  </si>
  <si>
    <t>GEMA</t>
  </si>
  <si>
    <t>Porcentaje de disminución de consumo agua</t>
  </si>
  <si>
    <t>Mantener el promedio consumo de agua por persona respecto al consumo promedio de 2019</t>
  </si>
  <si>
    <t>PRO_GAC_IND_004</t>
  </si>
  <si>
    <t>seis</t>
  </si>
  <si>
    <t>((Consumo bimestral actual de agua 2021(m3) - Consumo promedio bimestral de agua 2019 (m3)) / Consumo promedio bimestral de agua 2019 (m3)) * 100</t>
  </si>
  <si>
    <t xml:space="preserve">porcentaje </t>
  </si>
  <si>
    <t>Grupo de Servicios Administrativos</t>
  </si>
  <si>
    <t>2864m2</t>
  </si>
  <si>
    <t>Hacia abajo</t>
  </si>
  <si>
    <t>Grupo de servicios administrativos</t>
  </si>
  <si>
    <t>Porcentaje de disminución de consumo de energía</t>
  </si>
  <si>
    <t>Mantener el promedio consumo de energía por persona respecto al consumo promedio de 2019</t>
  </si>
  <si>
    <t>PRO_GAC_IND_005</t>
  </si>
  <si>
    <t>((Consumo mensual actual de energía 2021(kW) - Consumo promedio mensual de energía 2019 (kW)) / Consumo promedio bimensual de energía 2019 (kW)) * 100</t>
  </si>
  <si>
    <t>69730kw</t>
  </si>
  <si>
    <t xml:space="preserve">Consumo de papel en resmas </t>
  </si>
  <si>
    <t>Mantener el promedio consumo de papel por persona respecto al consumo promedio de 2019</t>
  </si>
  <si>
    <t>PRO_GAC_IND_006</t>
  </si>
  <si>
    <t>((Consumo mensual actual de resmas de papel - Consumo promedio mensual de resmas de papel 2019) / Consumo promedio mensual de resmas de papel 2019))* 100</t>
  </si>
  <si>
    <t>Porcentaje de Residuos Aprovechados</t>
  </si>
  <si>
    <t>Aumentar el aprovechamiento de residuos no peligrosos aprovechables</t>
  </si>
  <si>
    <t>PRO_GAC_IND_007</t>
  </si>
  <si>
    <t>Cantidad de residuos aprovechados / Cantidad de residuos generados *100</t>
  </si>
  <si>
    <t>Trámite de Comisiones</t>
  </si>
  <si>
    <t>Facilitar el análisis de la relación entre las comisiones ejecutadas respecto al total de comisiones solicitadas con el fin de controlar reprocesos administrativos.</t>
  </si>
  <si>
    <t>PRO_GAC_IND_008</t>
  </si>
  <si>
    <t xml:space="preserve">Dos </t>
  </si>
  <si>
    <t>(Número de comisiones ejecutadas/Número de comisiones solicitadas)*100</t>
  </si>
  <si>
    <t xml:space="preserve">Grupo de Comisiones y apoyo Logistíco </t>
  </si>
  <si>
    <t>2019- 2020</t>
  </si>
  <si>
    <t xml:space="preserve">Trimestral </t>
  </si>
  <si>
    <t>Trámite de Solicitudes de Eventos</t>
  </si>
  <si>
    <t>Facilitar el análisis de la relación entre los eventos ejecutados con operador logístico respecto al total de eventos solicitados con el fin de controlar reprocesos administrativos.</t>
  </si>
  <si>
    <t>PRO_GAC_IND_009</t>
  </si>
  <si>
    <t>(Número de eventos ejecutados/Número de eventos solicitados)*100</t>
  </si>
  <si>
    <t xml:space="preserve">Devolución de las comunicaciones oficiales, distribuida desde ventanilla única de correspondencia </t>
  </si>
  <si>
    <t xml:space="preserve">Eficacia </t>
  </si>
  <si>
    <t xml:space="preserve">Identifica la cantidad de documentos distribuidos de forma incorrecta, por la competencia que le corresponde a cada dependencia </t>
  </si>
  <si>
    <t>PRO_DOC_IND_004</t>
  </si>
  <si>
    <t>Gestión Documental (DOC)</t>
  </si>
  <si>
    <t xml:space="preserve">(Comunicaciones Oficiales Devueltas / Total de comunicaciones oficiales distribuida)*100  </t>
  </si>
  <si>
    <t xml:space="preserve">Documento </t>
  </si>
  <si>
    <t>La base de comunicación oficial durante el año 2020 de enero a octubre. Tiene un promedio mensual de 2.800 comunicaciones oficiales distribuidas a las dependencias del Ministerio, teniendo como fuente el Formato F-A-DOC-14  planilla de mensajeria interna.</t>
  </si>
  <si>
    <t xml:space="preserve">Hacia abajo </t>
  </si>
  <si>
    <t>Enero a Diciembre de 2021</t>
  </si>
  <si>
    <t xml:space="preserve">Coordinador del Grupo de gestión Documental </t>
  </si>
  <si>
    <t>Efectividad en el proceso de Transferencias Documentales Primarias</t>
  </si>
  <si>
    <t xml:space="preserve">EFECTIVIDAD </t>
  </si>
  <si>
    <t>Verifica la efectividad en el proceso de Transferencias Documentales Primarias que se realiza por las diferentes dependencias de la Entidad, y las posibles devoluciones relacionadas con el cumplimiento del 100% de los criterios de Organización de Documentos (clasificación, ordenacion y descripción) del Proceso de Gestión Documental, de acuerdo a los criterios del AGN.</t>
  </si>
  <si>
    <t>PRO_DOC_IND_005</t>
  </si>
  <si>
    <t>Transferencias Documentales Primarias devueltas para ajustes / Transferencias Documentales Primarias programadas</t>
  </si>
  <si>
    <t xml:space="preserve">El ministerio cuenta con las Tablas de retención Documental -TRD, convalidadas por el archivo general de la Nación desde el 28 de mayo de 2020, por consiguiente se implementaran y se aplicaran las transferencias documentales  primarias por parte de los archivos de gestión a partir del año 2021 </t>
  </si>
  <si>
    <t>Grupo de Gestión Documental</t>
  </si>
  <si>
    <t>Inducción a la entidad</t>
  </si>
  <si>
    <t>Mejorar la oportunidad al proceso de inducción de los servidores del Ministerio</t>
  </si>
  <si>
    <t>PRO_ATH_IND_001</t>
  </si>
  <si>
    <t>Siete</t>
  </si>
  <si>
    <t>Administración del Talento Humano. (ATH)</t>
  </si>
  <si>
    <t xml:space="preserve">No servidores que reciben inducción en el período por nivel jerárquico / No de servidores que ingresan al Ministerio en el período por nivel jerárquico </t>
  </si>
  <si>
    <t>Programa de inducción en anexo PIC y lista de asistencia</t>
  </si>
  <si>
    <t>Coordinador(a) Grupo de Talento Humano</t>
  </si>
  <si>
    <t>Cumplimiento programación de vacaciones</t>
  </si>
  <si>
    <t>Con este indicador se revisará el cumplimiento de la programación de vacaciones en las diferentes dependencias y grupos del Ministerio de Ambiente y Desarrollo Sostenible, con el fin de cumplir con la planeación de vacaciones</t>
  </si>
  <si>
    <t>PRO_ATH_IND_006</t>
  </si>
  <si>
    <t>(No de funcionarios SIN interrupción NI aplazamiento de vacaciones durante el año / No de funcionarios con vacaciones programadas durante el año) X 100</t>
  </si>
  <si>
    <t>Programación de vacaciones e interrupción y aplazamientos de vacaciones 2019</t>
  </si>
  <si>
    <t>2019-2020</t>
  </si>
  <si>
    <t>Programación de vacaciones y resolución de vacaciones</t>
  </si>
  <si>
    <t>Porcentaje de cumplimiento de la evaluación SST</t>
  </si>
  <si>
    <t>Comparar el cumplimiento de la implementación de SG-SST con el año anterior</t>
  </si>
  <si>
    <t>PRO_ATH_IND_007</t>
  </si>
  <si>
    <t>Evaluación del sistema de gestión de Seguridad y Salud en el Trabajo (ESG-SST)</t>
  </si>
  <si>
    <t>Autoevaluación del sistema de seguridad y salud en el trabajo 2019</t>
  </si>
  <si>
    <t>Grupo de Talento Humano</t>
  </si>
  <si>
    <t>Gestión de cobro de incapacidades</t>
  </si>
  <si>
    <t>Realizar el tramite de cobro de incapacidades ante las empresas correspondientes</t>
  </si>
  <si>
    <t>PRO_ATH_IND_009</t>
  </si>
  <si>
    <t>(No de incapacidades tramitadas en el periodo / No total de incapacidades) X 100</t>
  </si>
  <si>
    <t>Grupo de Talento Humano 
Planilla de visitas</t>
  </si>
  <si>
    <t>Emisión de conceptos jurídicos dentro del término legal concedido</t>
  </si>
  <si>
    <t xml:space="preserve">Establecer un método de medición del cumplimiento de la emisión de conceptos jurídicos sobre políticas ambientales, proyectos de actos administrativos en la materia, y sobre la normatividad ambiental. 
</t>
  </si>
  <si>
    <t>PRO_GJR_IND_001</t>
  </si>
  <si>
    <t>Gestión Jurídica. (GJR)</t>
  </si>
  <si>
    <t>Solicitudes respondidas dentro del término legal concedido/(solitudes a tramitar dentro del término legal concedido)*100</t>
  </si>
  <si>
    <t>Base de datos de solicitudes de la OAJ</t>
  </si>
  <si>
    <t xml:space="preserve">Sara Ines Cervantes Martinez </t>
  </si>
  <si>
    <t>Atención integral de procesos judiciales dentro del término legal establecido</t>
  </si>
  <si>
    <t xml:space="preserve">Establecer un método de medición que certifique la sustanciación de los procesos  judiciales en los que es parte el Ministerio de Ambiente y Desarrollo Sostenible.  </t>
  </si>
  <si>
    <t>PRO_GJR_IND_002</t>
  </si>
  <si>
    <t xml:space="preserve"> No de procesos sustanciados / (No de procesos recibidos) *100 </t>
  </si>
  <si>
    <t>Base de datos judiciales / Litigob</t>
  </si>
  <si>
    <t>Revisión de proyectos de actas de liquidación</t>
  </si>
  <si>
    <t>Seguimiento del proceso pos contractual.</t>
  </si>
  <si>
    <t>PRO_CTR_IND_004</t>
  </si>
  <si>
    <t>Contratación. (CTR)</t>
  </si>
  <si>
    <t>(Número de proyecto de actas de liquidación enviadas para firma/ Número de proyectos de actas de liquidación radicados para revisión en el periodo) X 100</t>
  </si>
  <si>
    <t>Base de datos de contratos</t>
  </si>
  <si>
    <t>Base de Datos Contratos</t>
  </si>
  <si>
    <t>KAREN ADRIANA DUARTE MAYORGA</t>
  </si>
  <si>
    <t>Contratos tramitados en la vigencia</t>
  </si>
  <si>
    <t>Contribuir al cumplimiento de los objetivos institucionales a través de una eficiente, ágil y oportuna contratación</t>
  </si>
  <si>
    <t>PRO_CTR_IND_006</t>
  </si>
  <si>
    <t>(Número de contratos elaborados / Número de estudios previos radicados) x100</t>
  </si>
  <si>
    <t>Reporte de indicadores CTR 05-10-2016</t>
  </si>
  <si>
    <t>Grupo de contratos</t>
  </si>
  <si>
    <t>Implementación de criterios ambientales a los contratos aplicables</t>
  </si>
  <si>
    <t>Se llevara el seguimiento periodico de la aplicación de de los criterios ambientales necesarios para realizar la contratación de un bien o servicio que así lo requiera. Lo anterior, con el fin de asegurar el cumplimiento de la responsabilidad ambiental de las empresas que tengan relación contractual con el ministerio.</t>
  </si>
  <si>
    <t>PRO_CTR_IND_007</t>
  </si>
  <si>
    <t>Seis</t>
  </si>
  <si>
    <t>(Número de contratos adjudicados con criterios ambientales / Número de estudios previos que incluyen criterios ambientales) X 100</t>
  </si>
  <si>
    <t>Primer semestre del año 2017</t>
  </si>
  <si>
    <t>Cumplimiento del Plan de Mantenimiento preventivo de la infraestructura tecnológica</t>
  </si>
  <si>
    <t>Verificar el debido cumplimiento del Plan de Mantenimiento preventivo en la infraestructura tecnológica del ministerio.</t>
  </si>
  <si>
    <t>PRO_GTI_IND_001</t>
  </si>
  <si>
    <t>Gestión de Servicios de Información y Soporte Tecnológico (GTI)</t>
  </si>
  <si>
    <t>(No actividades realizadas / No actividades programadas en el periodo) * 100%</t>
  </si>
  <si>
    <t>Archivo Grupo de Sistemas</t>
  </si>
  <si>
    <t xml:space="preserve"> Cumplimiento de los acuerdos de niveles de servicio de Tecnología de la Información </t>
  </si>
  <si>
    <t xml:space="preserve">Realizar el seguimiento de los tiempos establecidos para la prestación de los servicios de TI que se registran mediante la herramienta de gestión. </t>
  </si>
  <si>
    <t>PRO_GTI_IND_002</t>
  </si>
  <si>
    <t xml:space="preserve"> (No de casos resueltos dentro de los tiempos establecidos en el servicio / No casos solicitados) * 100%</t>
  </si>
  <si>
    <t>Indicadores de gestión 2014</t>
  </si>
  <si>
    <t>Grupo de Sistemas</t>
  </si>
  <si>
    <t>Disponibilidad</t>
  </si>
  <si>
    <t>Medir la disponibilidad del sistema y Verificar la continuidad del servicio.</t>
  </si>
  <si>
    <t>PRO_GTI_IND_003</t>
  </si>
  <si>
    <t>Cinco</t>
  </si>
  <si>
    <t>Indicadores de gestión 2019</t>
  </si>
  <si>
    <t>Grupo de Sistemas, aplicativo ARANDA</t>
  </si>
  <si>
    <t>Cumplimiento de actividades como resultado de planes de mejoramiento</t>
  </si>
  <si>
    <t>Realizar el seguimiento de las actividades comprometidas en los planes de mejoramiento relacionadas con el SGSI</t>
  </si>
  <si>
    <t>PRO_GTI_IND_004</t>
  </si>
  <si>
    <t>(No actividades ejecutadas/No actividades programadas por periodo de planes de mejoramiento)*100%</t>
  </si>
  <si>
    <t>Plan de mejoramiento 2020</t>
  </si>
  <si>
    <t>Planes de mejoramiento SIG</t>
  </si>
  <si>
    <t xml:space="preserve">Personal capacitado en el SGSI </t>
  </si>
  <si>
    <t>Promover programas para la provisión, capacitación, evaluación y desarrollo del talento humano con el objeto de garantizar el cumplimiento misional</t>
  </si>
  <si>
    <t>PRO_GTI_IND_005</t>
  </si>
  <si>
    <t>(No de empleados nuevos y antiguos capacitados en política de seguridad / total de empleados) *100</t>
  </si>
  <si>
    <t>Talento Humano - Sistema Integrado de Gestión</t>
  </si>
  <si>
    <t>Cumplimiento de usuarios habilitados o autorizados en el directorio activo</t>
  </si>
  <si>
    <t>Proteger la información del Ministerio o de terceros bajo su custodia</t>
  </si>
  <si>
    <t>PRO_GTI_IND_006</t>
  </si>
  <si>
    <t>(No de usuarios vigentes o activos en el directorio activo / total de cuentas autorizadas)  * 100</t>
  </si>
  <si>
    <t>Mesa de ayuda</t>
  </si>
  <si>
    <t>Efectividad en la atención de los incidentes de seguridad de la información reportados</t>
  </si>
  <si>
    <t>Monitorear y Reducir el número de incidentes de seguridad de la información</t>
  </si>
  <si>
    <t>PRO_GTI_IND_007</t>
  </si>
  <si>
    <t>(No de incidentes de seguridad de la información atendidos efectiva y oportunamente / No total de incidentes reportados</t>
  </si>
  <si>
    <t>hacia arriba</t>
  </si>
  <si>
    <t>Mesa de ayuda / Aranda</t>
  </si>
  <si>
    <t>Backups y respaldos de la información de usuarios</t>
  </si>
  <si>
    <t>PRO_GTI_IND_008</t>
  </si>
  <si>
    <t>(No de Backups realizados con éxito / No total de Backups realizados) * 100</t>
  </si>
  <si>
    <t>Consumo de papel impresiones por usuario</t>
  </si>
  <si>
    <t>Analizar el comportamiento del consumo mensual de papel según las impresiones por usuario.</t>
  </si>
  <si>
    <t>PRO_GTI_IND_009</t>
  </si>
  <si>
    <t>((# mensual de impresiones 2021 - # promedio mensual de impresiones 2019) / # promedio mensual de impresiones 2019) * 100</t>
  </si>
  <si>
    <t xml:space="preserve">Unidades </t>
  </si>
  <si>
    <t>287 hojas</t>
  </si>
  <si>
    <t>Oficina de Tecnologías de Información y Comunicación</t>
  </si>
  <si>
    <t>Autos Administrativos generados en el periodo</t>
  </si>
  <si>
    <t>Medición de las acciones de sustanciación de los procesos a cargo del Grupo Disciplinario</t>
  </si>
  <si>
    <t>PRO_DIS_IND_003</t>
  </si>
  <si>
    <t>Gestión Disciplinaria. (DIS)</t>
  </si>
  <si>
    <t>Autos Administrativos realizados / Autos administrativos programados) *100</t>
  </si>
  <si>
    <t>Comportamiento histórico de autos administrativos generados en el periodo de línea base</t>
  </si>
  <si>
    <t xml:space="preserve">Primer trimestre anterior </t>
  </si>
  <si>
    <t>Control Disciplinario</t>
  </si>
  <si>
    <t xml:space="preserve">Susana Valderrama Montoya </t>
  </si>
  <si>
    <t>Cumplimiento de cronograma de actividades</t>
  </si>
  <si>
    <t>Mide la eficacia sobre las actividades que se encuentran a cargo de la Oficina de Control Interno durante una vigencia</t>
  </si>
  <si>
    <t>PRO_EIN_IND_001</t>
  </si>
  <si>
    <t>Evaluación Independiente. (EIN)</t>
  </si>
  <si>
    <t>(Numero de actividades realizadas/ No de actividades programadas) X 100</t>
  </si>
  <si>
    <t xml:space="preserve"> Plan de Acción y Plan de Auditorias de la Vigencia de la Oficina de Control Interno</t>
  </si>
  <si>
    <t>COMPORTAMIENTO DEL CUMPLIMIENTO DEL PLAN DE ACCIÓN EN AÑOS ANTERIORES</t>
  </si>
  <si>
    <t>Plan de Acción y Plan de Auditorias de la Vigencia de la Oficina de Control Interno</t>
  </si>
  <si>
    <t>Jefe de la oficina de Control interno</t>
  </si>
  <si>
    <t>Cumplimiento oportuno de cronograma de actividades de requerimiento legal</t>
  </si>
  <si>
    <t>Mide la eficacia de las actividades de requerimiento legal, presentadas en términos.</t>
  </si>
  <si>
    <t>PRO_EIN_IND_003</t>
  </si>
  <si>
    <t>(No de actividades de requerimiento legal realizadas oportunamente/ Numero de actividades de requerimiento legal programadas con fechas cumplidas) X 100</t>
  </si>
  <si>
    <t>Plan de Auditorias de la Vigencia de la Oficina de Control Interno</t>
  </si>
  <si>
    <t>COMPORTAMIENTO DEL CUMPLIMEINTO DE LA META ESTABLECIDA EN EL PLAN DE AUDITORIAS DE LA VIGECNIA ANTERIOR</t>
  </si>
  <si>
    <t>Codificación</t>
  </si>
  <si>
    <t>Nombre Indicador</t>
  </si>
  <si>
    <t>Proceso</t>
  </si>
  <si>
    <t>Meta</t>
  </si>
  <si>
    <t>Tendencia</t>
  </si>
  <si>
    <t>LIMITE INSATISFACTORIO</t>
  </si>
  <si>
    <t>LIMITE SATISFACTORIO</t>
  </si>
  <si>
    <t>Frecuencia  de Medición</t>
  </si>
  <si>
    <t>Frecuencia  de Reporte</t>
  </si>
  <si>
    <t>Año 2021</t>
  </si>
  <si>
    <t>Enero</t>
  </si>
  <si>
    <t>Febrero</t>
  </si>
  <si>
    <t>Marzo</t>
  </si>
  <si>
    <t>Abril</t>
  </si>
  <si>
    <t>Mayo</t>
  </si>
  <si>
    <t>Junio</t>
  </si>
  <si>
    <t>Julio</t>
  </si>
  <si>
    <t>Agosto</t>
  </si>
  <si>
    <t>Septiembre</t>
  </si>
  <si>
    <t>Octubre</t>
  </si>
  <si>
    <t>Noviembre</t>
  </si>
  <si>
    <t>Diciembre</t>
  </si>
  <si>
    <t>REPORTE</t>
  </si>
  <si>
    <t>SIN REPORTE</t>
  </si>
  <si>
    <t>OBSERVACIONES</t>
  </si>
  <si>
    <r>
      <rPr>
        <sz val="12"/>
        <color rgb="FF000000"/>
        <rFont val="Arial Narrow"/>
        <family val="2"/>
      </rPr>
      <t>M</t>
    </r>
    <r>
      <rPr>
        <sz val="12"/>
        <color rgb="FF000000"/>
        <rFont val="Arial Narrow"/>
        <family val="2"/>
      </rPr>
      <t>MINISTERIO DE AMBIENTE Y 
DESARROLLO SOSTENIBLE</t>
    </r>
  </si>
  <si>
    <t>FICHA DE  REPORTE DE INDICADORES DE GESTIÓN</t>
  </si>
  <si>
    <r>
      <rPr>
        <b/>
        <sz val="10"/>
        <color theme="1"/>
        <rFont val="Arial Narrow"/>
        <family val="2"/>
      </rPr>
      <t>Proceso:</t>
    </r>
    <r>
      <rPr>
        <sz val="10"/>
        <color theme="1"/>
        <rFont val="Arial Narrow"/>
        <family val="2"/>
      </rPr>
      <t xml:space="preserve"> Administración del Sistema Integrado de Gestión </t>
    </r>
  </si>
  <si>
    <r>
      <rPr>
        <b/>
        <sz val="10"/>
        <color theme="1"/>
        <rFont val="Arial Narrow"/>
        <family val="2"/>
      </rPr>
      <t>Versión:</t>
    </r>
    <r>
      <rPr>
        <sz val="10"/>
        <color theme="1"/>
        <rFont val="Arial Narrow"/>
        <family val="2"/>
      </rPr>
      <t xml:space="preserve"> 1</t>
    </r>
  </si>
  <si>
    <r>
      <rPr>
        <b/>
        <sz val="10"/>
        <color theme="1"/>
        <rFont val="Arial Narrow"/>
        <family val="2"/>
      </rPr>
      <t xml:space="preserve">Vigencia: </t>
    </r>
    <r>
      <rPr>
        <sz val="10"/>
        <color theme="1"/>
        <rFont val="Arial Narrow"/>
        <family val="2"/>
      </rPr>
      <t>20/12/2020</t>
    </r>
  </si>
  <si>
    <r>
      <rPr>
        <b/>
        <sz val="10"/>
        <color theme="1"/>
        <rFont val="Arial Narrow"/>
        <family val="2"/>
      </rPr>
      <t>Código:</t>
    </r>
    <r>
      <rPr>
        <sz val="10"/>
        <color theme="1"/>
        <rFont val="Arial Narrow"/>
        <family val="2"/>
      </rPr>
      <t xml:space="preserve"> F-E-SIG-35</t>
    </r>
  </si>
  <si>
    <t>PROCESO:</t>
  </si>
  <si>
    <t>Nombre del Indicador:</t>
  </si>
  <si>
    <t>Responsable del Indicador:</t>
  </si>
  <si>
    <t>Formula del Indicador:</t>
  </si>
  <si>
    <t>Utilidad del Indicador:</t>
  </si>
  <si>
    <t>Frecuencia de medición</t>
  </si>
  <si>
    <t>Fuente de Información</t>
  </si>
  <si>
    <t>Tendencia Esperada</t>
  </si>
  <si>
    <t>MES</t>
  </si>
  <si>
    <t>ESTADO DEL INDICADOR</t>
  </si>
  <si>
    <t>ANÁLISIS Y ACCIONES DE MEJORA</t>
  </si>
  <si>
    <t xml:space="preserve">ANÁLISIS DEL COMPORTAMIENTO </t>
  </si>
  <si>
    <t>ACCIONES DE MEJORA</t>
  </si>
  <si>
    <t xml:space="preserve">"La entrada en vigor de la Ley 2056 de 2020, ""por la cual se regula la organización y el funcionamiento del Sistema General de Regalías"", trajo consigo novedades en torno a la evaluación de los proyectos de inversión, toda vez que suprime el término de pronunciamiento técnico sectorial e introduce las nociones de concepto de viabilidad y concepto técnico único sectorial.
En este sentido, de acuerdo con lo establecido en la citada ley para los proyectos de inversión susceptibles de ser financiados con recursos de las Asignaciones Directas, la Asignación para la Inversión Local y la Asignación para la Inversión Regional del 60%, las entidad territoriales podrán pedir el concepto de viabilidad del ministerio rector del ramo respectivo al que perteneza el proyecto."                        
"De otro lado, en virtud de lo previsto en la misma norma para los proyectos de inversión que buscan acceder a los recursos de la Asignación para la Inversión Regional del 40%, la Asignación para la Paz y el 30% de los rendimientos financieros, la secretaría técnica del OCAD que corresponda solicitará al ministerio líder del sector en el que se clasifique el proyecto de inversión un concepto técnico único sectorial.
Sobre estas nociones el Decreto 1821 de 2020, ""por el cual se expide el Decreto Único Reglamentario del Sistema General de Regalías"", precisa que para la expedición del concepto de viabilidad la entidad responsable dispone de 12 días hábiles contados a partir de la recepción de la solicitud y para la emisión del concepto técnico único sectorial de 10 días hábiles contados a partir del día siguiente al recibo del requerimiento."                        
"Asi pues, con la entrada en vigencia de la nueva normativa del SGR las entidades territoriales se dieron a la tarea de ajustar los proyectos de inversión al tiempo que la Comisión Rectora inició la labor de creación de los formatos asociados a los conceptos en mención, cometido en el que este ministerio prestó asistencia técnica.
No obstante, dadas las demoras en la oficialización de los formatos por parte de la Comisión Rectora y a la llegada de solicitudes de evaluación a esta cartera ministerial, se procedió a ajustar la plantilla de pronunciamiento técnico sectorial de cara a la nueva normativa.  Al respecto, se informa que a la fecha los formatos se encuentran en revisión del Jefe de la Oficina Asesora de Planeación y están próximos a formalizarse en el Sistema Integrado de Gestión.
Por lo anterior, durante el primer y segundo bimestre del año en curso esta cartera no emitió conceptos de ningún tipo, de ahí que no sea posible realizar la medición del indicador de la referencia."                        
</t>
  </si>
  <si>
    <t xml:space="preserve">En el periodo comprendido entre el 1° de mayo y el 30 de junio de 2021, el Ministerio de Ambiente y Desarrollo Sostenible emitió 3 conceptos de viabilidad y 5 conceptos técnicos únicos sectoriales. Lo anterior, en respuesta a la solicitud de evaluación de siete proyectos de inversión ambiental.
Mes / Tipo concepto        Concepto de viabilidad        Concepto técnico único sectorial
Mayo                                              2                                           0
Junio                                              1                                           5
Total                                               3                                           5
Del total de conceptos, 4 se expidieron dentro de los tiempos establecidos por la normatividad vigente; por lo cual el estado del indicador para el tercer bimestre del año en curso se encuentra en un valor de 50%.
En virtud de lo anterior, se advierte que 4 conceptos no fueron emitidos oportunamente y esto se debe a lo siguiente:
1. El formato de concepto se oficializó en el MADSIG hasta el 10 de mayo de 2021, por lo que si se contabilizaran los tiempos desde la citada fecha para los requerimientos elevados con anterioridad 2 conceptos más se habrían expedido dentro de los plazos.
2. La UNGRD se demoró en promedio 10 días hábiles en atender la solicitud de apoyo para la evaluación de iniciativas que involucran obras civiles.
</t>
  </si>
  <si>
    <t>Este despacho plantea como acción de mejora el establecimiento de comunicación permanente con la UNGRD, a fin de optimizar los tiempos de respuesta por parte de la referida entidad.</t>
  </si>
  <si>
    <t xml:space="preserve">En el periodo comprendido entre el 1° de julio y el 31 de agosto de 2021, el Ministerio de Ambiente y Desarrollo Sostenible emitió 2 conceptos de viabilidad y 14 conceptos técnicos únicos sectoriales. Lo anterior, en respuesta a la solicitud de evaluación de dieciséis proyectos de inversión ambiental. </t>
  </si>
  <si>
    <t>Esta cartera ministerial plantea como acción de mejora el seguimiento permanente de las solicitudes de concepto vigentes en la bandeja del SUIFP-SGR, de los proyectos en evaluación y de los conceptos pendientes de firma.</t>
  </si>
  <si>
    <t>Mes / Tipo concepto</t>
  </si>
  <si>
    <t>Concepto de viabilidad</t>
  </si>
  <si>
    <t>Concepto técnico único sectorial</t>
  </si>
  <si>
    <t>Total</t>
  </si>
  <si>
    <t>Todos los conceptos se expidieron fuera de los tiempos establecidos por la normatividad vigente; por lo que el estado del indicador para el cuarto bimestre del año en curso se encuentra en un valor de 0%.
Es pertinente mencionar, que lo anterior se debe a lo siguiente:
1. Desaparición de solicitudes de concepto de la bandeja del SUIFP-SGR.
2. Cargue de nueva información al SUIFP-SGR.
3. Demoras en la evaluación de los proyectos y en la suscripción de los conceptos.
4. Retrasos en la solicitud de apoyo a la UNGRD y de la unidad en dar respuesta al requerimiento.</t>
  </si>
  <si>
    <t>Se ha realizado lo siguiente:
-Elaboración de los respectivos actos administrativos para el giro de los recursos a los Institutos de Investigación (5 institutos)
-Elaboración de los respectivos actos administrativos para el giro de  $10.000 millones a los Institutos de Investigación de los recursos de reactivación económica (5 institutos) .
-Se apoyó a las dependencias en la atualización de los proyectos a Decreto de Liquidación, el total de los proyectos quedaron actualizados en el primer tirmestre (19 proyectos).
-Se realizó el anteproyecto de presupuesto 2021 del Ministerio y FONAM y se envió al Ministerio de Hacienda en marzo 26, la fecha límite era marzo 31 (1 anteproyecto de presupuesto). 
-Se realizaron 2 trámites presupuestales Nºs 634399 y 634477 de distribución previo concepto de 5 proyectos proyectos del FCA (2 solicitudes de trámites). 
-Se realizó concepto técnico económico de la Vigencia Futura de funcionamiento del arredamiento de la bodega dela ANLA (1 solicitud de concepto técnico económico de vigencia futura)
Segundo Trimestre: 
Se ha realizado lo siguiente:
-Se consolidó el Marco de Gasto de Mediano Plazo - MGMP del sector y se presentó en Comité Sectorial el pasado 10 de mayo de 2021 (1 Comité anual para el MGMP)
-Se apoyó en la actualización y/o formulación  de los proyectos para la programación de presupuesto 2022 con el fin de que se incluyeran en POAI por el DNP, quedando registrados en su totalidad al 1º de junio de 2021  (37 proyectos).
-Se realizaron 6 trámites presupuestales Nºs 635033, 635348, 630101, 636232, 636341 Y 636410 de distribución previo concepto de siete (7) proyectos proyectos del FCA (6 solicitudes de trámites).
-Se realizaron dos conceptos técnico económicos de Vigencia Futura de inversión y de funcionamiento de la ANLA (2 solicitudes de concepto técnico económico de vigencia futura)
-Se envió certificación de valores utilizados de vigencias futuras de los proyectos de Secretaría General y del desincentivo del FONAM a través del rol PPTO. del SUIFP.</t>
  </si>
  <si>
    <t>Se ha realizado lo siguiente:
Julio:
* Trámite 637003 del FCA de 5 proyectos: CORPOAMAZONIA, CSB, CODECHOCO,  CORPONARIÑO y CORPOCHIVOR
* Trámite 637051 del FCA de 2 proyectos: CARSUCRE  y CORPOURABA
Agosto:
* Trámite  637221 del FONAM de 2 proyectos: CORPOMOJANA y CODECHOCO
* Trámite 637178 de Vigencia Futura - Parques Nacionales Naturales - FONAM proyecto Administración De Los Recursos Provenientes   De La Tasa Por Uso De Agua Para La Protección Y Recuperación Del Recurso Hídrico En  Áreas Del Sistema De Parques Nacionales Naturales De Colombia  Nacional.
* Trámite Vigencia Futura - Parques Nacionales Naturales PNNC - Funcionamiento
Septiembre:
* Concepto técnico económico para trámite de la DGIRH radicado el 16/09/21.
* Trámite # 637782 del 2/09/21 de seis (6) proyectos del FONAM
* Trámite # 638219 del 21/09/21 de cuatro (4) proyectos del FONAM.
* AVAL fiscal para el DLS, vía SIED a Minhacienda con radicado 1-2021-082231 del 17 de septiembre
* Concepto Vigencia Futura IDEAM 8/09/2021</t>
  </si>
  <si>
    <t>El Decreto 1805 del 31 de diciembre de 2020, apropió recursos al Fondo de Compensación Ambiental - FCA vigencia 2021, así; Funcionamiento $10.086.8 millones e Inversión a 26 proyectos por valor de $67.357.8 millones, recursos para ser distribuidos a través de Resolución.
 Al 31 de mayo de 2021, la Secretaría Técnica del FCA medainte resoluciones de distribución tramitó 10 proyectos aplicados por Departamento Nacional de Planeación - DNP por valor de $17.720,1 millones, que correponden al 26% de los recursos presupuestados.
En el mes de agosto de 2021, la Secretaría Técnica del FCA mediante resoluciones de distribución, tramitó 2 proyectos aplicados por el Departamento Nacional de Planeación - DNP por valor de $4,553,2 millones, que correponden al 7.4% de los recursos presupuestados.
En este sentido, el total de proyectos aplicados y tramitados representaron el 81% y el 82% de recursos distribuidos.
En el mes de octubre de 2021, la Secretaría Técnica del FCA mediante resoluciòn de distribución, tramitó 1 proyecto aplicado por el Departamento Nacional de Planeación - DNP por valor de $4.218,5 millones, que correponden al 5.4% de los recursos presupuestados.
En total se han tramitado veintidos proyectos por valor de $59.263,3 millones y recursos de Funcionamiento por valor de $10.086,8 millones
En este sentido, el total de proyectos aplicados y tramitados representaron el 85% y el 90% de recursos totales distribuidos.</t>
  </si>
  <si>
    <t>LÍMITE INSATISFACTORIO</t>
  </si>
  <si>
    <t>LÍMITE SATISFACTORIO</t>
  </si>
  <si>
    <t>Primer trimestre(Marzo) 
Dentro del plan de socialización, divulgación y comunicación en el marco de las estrategías de la campaña Somos MADS se realizó la aplicación de 1 encuesta de percepción general y apropiación del Sistema Integrado de Gestión, estas se atribuyeron entre los facilitadores y funcionarios del Ministerio.
Encuesta apliacada: La certificación es de todos
A partir de los resultados evidenciamos con una valoración positiva la calidad de las ayudas audiovisuales, el manejo de los temas,la originalidad y creatividad del contenido y la organización y planificación de los mismos.
Es así como 40 respuestas a la encuesta promedian las 4 preguntas referentes al desarrollo del contenido audivisual que se generó durante este primer corte regalandonos un vagaje acertivo de la efectividad del los procesos planteados en el plan de medios.</t>
  </si>
  <si>
    <t xml:space="preserve">Segundo trimeste(Junio) 
En este segundo trimestre se evidencia la participación activa que genera la divulgación y comunicación de datos en cada estrategía esto debido a la implementación y actualización de información que son para el Grupo SIG el complemento visual de como se va adecuando el trabajo realizado como aporte y soporte de efectividad en cada una de las dependencias.
Para este trimestre se generan 2 encuestas con respecto a los nuevos aportes de implementación en estrategías para el grupo MADSIG, estás responden a las necesidades de evaluar de forma efectiva cada proceso conociendo de ante mano el valor agregado de participación en cada dependecia y a todos los funcionarios pertinentes. 
Encuestas aplicadas:
Encuesta de Percepción - Acrónimo Oficial
Encuesta Guía de Buenas Prácticas ambientales
Los resultados  estan ligados de forma parcial hacía el reconocimiento y mejora de calidad en cada estrategía por lo tanto el flujo de intermitencia con respecto a los procesos dismuniye para así avanzar de forma efectiva con la mejora de calidad, pasando de 40 respuestas a más de 130 ya que en efecto la apropiación y divulgación de ayudas audiovisuales, visuales y gráficas complementan el proceso que se lleva acabo dentro de nuestro equipo de trabajo y entidades pertienentes. 
Generando como resultado una apropiación mayor de los temas a fines.
</t>
  </si>
  <si>
    <t>Tercer Trimeste (Septiembre)
En este tercer trimestre desde la campaña SOMOSMADS se han gestionado y propuesto avances efectivos frente a las tematicas propuestas dentro de nuestro plan de medios, cumpliendo a cabalidad lo items planificados para la vigencia 2021, así mismo se tiene claridad sobre las metricas de percepción frente al Sistema Integrado de Gestión. Para este trimestre se generan dos (2) encuestas con respecto a los nuevos aportes de implementación en estrategías para el grupo MADSIG, estás responden a las necesidades de evaluar de forma efectiva cada proceso conociendo de ante mano el valor agregado de participación en cada dependecia y a todos los funcionarios pertinentes.
Encuestas aplicadas:
- Encuesta de Percepción - Sistema Integrado de Gestión
- Encuesta estrategia CHAMPIONSIG 
Los resultados  estan ligados de forma parcial hacía el reconocimiento y mejora de la calidad en cada estrategía, por lo tanto el flujo de intermitencia con respecto a los procesos disminuye para así avanzar de forma efectiva con la mejora de calidad, nos encontramos con un 4,7% de percepción positiva frente al Sistema Integrado de Gestión (SIG) ya que la divulgación de ayudas audiovisuales, visuales y gráficas complementan el proceso que se lleva acabo dentro de nuestro equipo de trabajo y entidades pertienentes.
Generando como resultado una apropiación mayor de los temas a fines.</t>
  </si>
  <si>
    <t xml:space="preserve"> ANÁLISIS DEL COMPORTAMIENTO </t>
  </si>
  <si>
    <t xml:space="preserve">Con corte al mes de marzo de 2021 se cuenta con 34 acciones en el plan de mejoramiento por proceso, con el siguiente estado frente al seguimiento realizado en febrero de 2021, como se describe a continuación: 
Se cuenta con 9 acciones cumplidas de 13 acciones programadas para el periodo con un porcentaje de cumplimiento de 69%.
Con corte al mes de junio de 2021 se cuenta con 51 acciones en el plan de mejoramiento por proceso, con el siguiente estado frente al seguimiento realizado en mayo de 2021, como se describe a continuación: 
</t>
  </si>
  <si>
    <t xml:space="preserve">
Se cuenta con 22 acciones cumplidas de 26 acciones programadas para el periodo con un porcentaje de cumplimiento de 84,61%
Con corte al mes de septiembre de 2021 se cuenta con 154 acciones en el plan de mejoramiento por proceso, con el siguiente estado frente al seguimiento realizado en septiembre de 2021, como se describe a continuación: 
Se cuenta con 71 acciones cumplidas de 79 acciones programadas para el periodo con un porcentaje de cumplimiento de 89,87%</t>
  </si>
  <si>
    <t>Primer corte (Marzo)
En este trismestre se desarrollan varios procesos de divulgación de contenido sobre las actividades de la campaña Somos MADS en los cuales se re-diseñan, socializan y apoyan varias tématicas
- Diseño y Construcción de la plantilla para las presentaciones del MADSIG Y LA OAP como unificación de contenido - realizada 
- Miercoles aprende con Talento Humano
- Reporte FURAG para la gestión 2020
- Re-diseño Sigmo (personaje oficial del grupo SIG)
- Campaña la certificación es de todos
- Socialización del Plan Anticorrupción y atención al ciudadano con las dependencias del Ministerio
Midiendo de esta forma la proyección conjunta de opinión personal y profesional encuanto a las estrategías del TEAM, cumpliendo con la fecha de estandar de actividades programadas en el plan de medios y disponiendo fechas para procesos ligados a las estrategías anterioresPrimer corte (Marzo)
En este trismestre se desarrollan varios procesos de divulgación de contenido sobre las actividades de la campaña Somos MADS en los cuales se re-diseñan, socializan y apoyan varias tématicas
- Diseño y Construcción de la plantilla para las presentaciones del MADSIG Y LA OAP como unificación de contenido - realizada 
- Miercoles aprende con Talento Humano
- Reporte FURAG para la gestión 2020
- Re-diseño Sigmo (personaje oficial del grupo SIG)
- Campaña la certificación es de todos
- Socialización del Plan Anticorrupción y atención al ciudadano con las dependencias del Ministerio
Midiendo de esta forma la proyección conjunta de opinión personal y profesional encuanto a las estrategías del TEAM, cumpliendo con la fecha de estandar de actividades programadas en el plan de medios y disponiendo fechas para procesos ligados a las estrategías anteriores</t>
  </si>
  <si>
    <t>Segundo trimestre (Junio)
Dentro del segundo trimestre se presento un incremento de requerimientos que aluden a nuestra proyección de tráfico de contenido propuesto en el plan de medios de la campaña SOMOS MADS, dando cumplimiento a siete estrategías de divulgación en información las cuales ayudan actualizar y mejorar visualmente cada proceso que se lleva acabo proponiendo nuevas formas de interacción y participación para cada entidad.
Actualización, re-estructuración y estrategías de contenido:
- Re-diseño de los puntos ecologícos del Ministerio de Ambiente según el código de colores establecidos en la resolución 2184 de 2019
- Sesión con facilitadores Nuevos Retos 2021 - Presencial y Virtual
- Estrategías para días ambientales, día de la tierra, día del árbol y día del ambiente
- Estrategía educativa para el correcto uso del acronimo del Ministerio NO MADS ES MINAMABIENTE 
- Cartilla resultados FURAG - Indice de desempeño institucional IDI
- Re-diseño de la Guía de Buenas Prácticas Ambientales - Minambiente
- Implementación de Cartilla PAAC - Plan Anticorrupción y Atención de Ciudadano
Estas fueron generadas y adaptadas para todas y cada una de las personas que hacen parte de este proceso, logrando una buena efectividad.</t>
  </si>
  <si>
    <t>Tercer Trimeste (Septiembre)
Dentro del tercer trimestre se presento un incremento de requerimientos que aluden nuestra proyección de contenido propuesto en el plan de medios de la campaña SOMOS MADS, dando cumplimiento a siete estrategías de divulgación en información las cuales fortalecen la visualización de los temas y la trasversalidad de los canales de comunicación siempre proponiendo nuevas formas de interacción y participación.
Actualización, re-estructuración y estrategías de contenido:
- Re-diseño del Mapa de Riesgos del Sistema Integrado de Gestión (SIG) en base en la línea gráfica actial
- Diagramación, diseño y publicación del Manual del Sistema Integrado de Gestión (SIG) en la plataforma ISSUU
- Diagramación, socialización y divulgación de la Guía Administración del Riesgo, se encuentra publicada en la plataforma ISSUU
- Diseño e implementación de estrategia comunicativa interna CHAMPIONSIG implementada con el apoyo de Facilitadores y Líderes de procesos
- Implementación de Webinnars y sesiones virtuales como canal alternativo para desarrollar la estrategia CHAMPIONSIG totalmente virtual junto a los colaboradores de los procesos
- Rediseño del espacio MADSIG STEREO, por nuestra plataforma reajustando Temporada 1 e implementando Temporada 2
- Participación junto con la Coordinadora del grupo Sistema Integrado de Gestión - Carolina Peralta en la participación del espacio Ambientv del Ministerio de Ambiente con temas relevantes, actualizaciones e informativos del Sistema Integrado de Gestión (SIG)
- Comunicaciones internas a nivel Ministerial bajo el formato tipo mailing por correo institucional abordando diversas tematicas como lo fueron:
           * Cartilla Resultado FURAG - Publicada el 21 de Julio del 2021
           * Guía de Buenas Prácticas Ambientales - Publicada el 22 de Julio del 2021
           * Cartilla Plan Anticorrupción Y Atención Al Ciudadano - Publicada el 30 de Julio del 2021
           * Diseño del espacio Gestión del Conocimiento en la Intranet del Ministerio - Publicada el 8 de Agosto del 2021
           * Infografías Resultados MIPG - Publicada el 8 de Agosto del 2021
           * Lanzamiento Estrategia CHAMPIONSIG - Publicada el 28 de Agosto del 2021
           * Actualización de Formatos Proceso de Contratación - Publicada el 2 de Septiembre del 2021
           * Boletín Riesgos de Corrupción - Publicada el 7 de Septiembre del 2021
           * Monitoreo Plan Anticorrupción y Atención al ciudadano - Publicada el 9 de Septiembre del 2021
           * Lanzamiento de PODCAST del espacio MADSIG STEREO a traves de nuestro canal de YouTube MADSIG - Publicada el 16 
             de Septiembre del 2021
           * Encuesta de Percepción | Ejercicio Misional  - Publicada el 24 de Septiembre del 2021
           * Boletín Estado Indicadores 2021 | Minambiente  - Publicada el 29 de Septiembre del 2021
Estas fueron generadas y adaptadas para todas y cada una de las personas que hacen parte de este proceso, logrando una buena efectividad y comunicación clara.</t>
  </si>
  <si>
    <r>
      <rPr>
        <b/>
        <sz val="9"/>
        <color theme="1"/>
        <rFont val="Arial Narrow"/>
        <family val="2"/>
      </rPr>
      <t xml:space="preserve">Junio 2021 </t>
    </r>
    <r>
      <rPr>
        <sz val="9"/>
        <color theme="1"/>
        <rFont val="Arial Narrow"/>
        <family val="2"/>
      </rPr>
      <t xml:space="preserve">: A través de las metodología de construcción del PETI del MinTIC, se vienen adelantando las labores correspondientes a través de los talleres sincrónicos y asincrónicos con los equipos de trabajo y los delegados de las dependencias. Las evidencias, reportes y resultados de la realización de los talleres se viene documentando en las fichas del PETI. El avance del 92% al corte de 30 de junio se debe al cumplimiento en el desarrollo de las fases Comprender y Analizar, gracias a las cuales se ha logrado consolidar entre otros, el equipo de trabajo para la construcción del PETI,  la información de la documentación y avance de la defición de la estrategia TI, la identificación y caracterización de servicios y operación, la definición del Plan de Comunicaciones, la comprensión de los trámites de la entidad, el análisis de los factores internos y externos, así como de la normatividad vigente, el análisis del catálogo de hallazgos; actualmente, se han adelantado ejercicios de las siguientes fases, como lo correspondiente a la identificación de las mejoras en los servicios TI, identificación de brechas, a través de las fichas particulares construidas específicamente para Minambiente, la definición del Plan de Comunicaciones del PETI y la definición de indicadores, los cuales aportan al cumplimiento del siguiente reporte
</t>
    </r>
    <r>
      <rPr>
        <b/>
        <sz val="9"/>
        <color theme="1"/>
        <rFont val="Arial Narrow"/>
        <family val="2"/>
      </rPr>
      <t>Agosto 2021</t>
    </r>
    <r>
      <rPr>
        <sz val="9"/>
        <color theme="1"/>
        <rFont val="Arial Narrow"/>
        <family val="2"/>
      </rPr>
      <t xml:space="preserve"> A través de la metodología de construcción del PETI del MinTIC, se completaron los talleres sincrónicos y asincrónicos con los equipos de trabajo y los delegados de las dependencias. Las evidencias, reportes y resultados de la realización de los talleres se continúan documentando en las fichas del PETI. El avance del 84% al corte de 31 de agosto se debe al cumplimiento en el desarrollo de las fases Comprender, Analizar y Construir, sin embargo, los puntos faltantes para el corte son debido a la falta de entrega de información de algunas de las dependencias. Durante el siguiente periodo se continua trabajando en la documentación del diagnóstico de los procesos misionales y la construcción del documento PETI, incluida la estrategia de TI, la identificación y caracterización de servicios y operación, la definición del Plan de Comunicaciones, la comprensión de los trámites de la entidad, el análisis de brechas del cual ya se tiene un gran avance, la evaluación de tendencias tecnológicas los planes derivados de la política de gobierno digital, entre los demás análisis requeridos como reporte de las dependencias para culminar el documento.</t>
    </r>
  </si>
  <si>
    <t xml:space="preserve">ANÁLISIS DEL COMPORTAMIENTO 			</t>
  </si>
  <si>
    <t>La oficina cuenta con una herramienta para medir el habilitador de Arquitectura Empresarial a través de sus dominios de: Estrategia de TI, Gobierno de TI, Información, Sistemas de Información, Servicios Tecnológicos y Uso y apropiación. Durante el primer semestre de 2021 se realiza planeación y contratación de personal para iniciar mejora de este proceso, dichos productos serán entregados en Dic/2021.
Se avanzó realizando un ejercicio de arquitectura empresarial para la transformación digital de los procesos de permisos CITES y de APROVECHAMIENTO
También se inicia la actualización del PETI, el cual se tendrá también para Dic/2021, pero durante el primer semestre de 2021 se está en proceso de levantamiento y actualización de la información base para el PETI
Se inicia de acuerdo a la metodología TOGAF y lineamientos de MINTIC la creación de la capacidad de arquitectura empresarial de la entidad, para lo cual se establecerá el comité de arquitectura, roles, asignación de personal, repositorio de arquitectura, herramienta para arquitectura, y procesos de gobierno de arquitectura. Según planeación estos productos estarán para Dic/2021
.</t>
  </si>
  <si>
    <t xml:space="preserve">MINISTERIO DE AMBIENTE Y 
DESARROLLO SOSTENIBLE </t>
  </si>
  <si>
    <t xml:space="preserve">Estado del Indicador </t>
  </si>
  <si>
    <t xml:space="preserve">Abril </t>
  </si>
  <si>
    <t xml:space="preserve">Julio </t>
  </si>
  <si>
    <t xml:space="preserve">Agosto </t>
  </si>
  <si>
    <t xml:space="preserve">Octubre </t>
  </si>
  <si>
    <t>Novienbre</t>
  </si>
  <si>
    <t>David Felipe Olarte Amaya</t>
  </si>
  <si>
    <t>ANÁLISIS DEL COMPORTAMIENTO</t>
  </si>
  <si>
    <t>El 30 de julio se presenta el informe consolidado de la gestión adelantada por la Oficina en materia de iniciativas y seguimiento de Cooperación Internacional y Banca Multilateral durante el primer semestre de 2021, en aplicación del procedimiento GESTION EN NEGOCIACIONES INTERNACIONALESy Gestión de Recursos de Cooperación y Banca, que recoge el formato Código: P-E-NIC-09 del MADSIG.</t>
  </si>
  <si>
    <t xml:space="preserve">Durante el primer semestre de 2021 en la agenda de formulación se encontraban las siguientes políticas con alguna actividad de formulación.
1. Política Nacional de Información para la Gestión Ambiental.
2. Política Ambiental para la Cadena del Carbón.
3. Política Nacional de Cambio Climático 
4. Actualización de la política de gestión ambiental urbana
5. Política Nacional de Residuos de Aparatos Eléctricos y Electrónicos (RAEE)
6. Actualización Política Nacional para la Gestión Integral Ambiental de Residuos Peligrosos
7. Política Nacional de Participación Ambiental
8. Política de Bienestar Animal
Debido a la pandemia la agenda de formulación se debió ajustar nuevamente corrigiendo los tiempos ya que estos nos se han podido cumplir 
La unica política en no reportar avance fué la de Cambio Climático en el proceso de promoción y difusión por salida de la contratista que manejaba este tema a mediados del semestre. </t>
  </si>
  <si>
    <t xml:space="preserve">Se elaboró un informe de Seguimiento de Avance de Políticas Públicas Ambientales a corte 2020 - II de 10 políticas las cuales son:
1. Política nacional ambiental para el desarrollo sostenible de los espacios oceánicos y las zonas costeras e insulares de Colombia
2. Política Nacional de Educación Ambiental - SINA
3. Política Nacional Producción  y Consumo Sostenible
4. Política Nacional para la Gestión Integral del Recurso Hídrico
5. Política Nacional de Cambio Climático
6. Política Nacional Gestión Integral de Residuos de Aparatos Eléctricos y Electrónicos
7. Política Gestión Ambiental Urbana
8. Política Nacional para Humedales Interiores de Colombia 
9. Política para la gestión Integral ambiental del suelo
10. Política Nacional para la gestión integral de la biodiversidad y sus servicios ecosistémicos (PNGIBSE)
De igual manera se realizó seguimiento a través de la plataforma Sisconpes 2.0  de las siguientes políticas que fueron reemplazadas por documentos Conpes:
- Política Nacional para la Gestión Integral de Residuos (Conpes 3974 Política Nacional para la Gestión Integral de Residuos Sólidos, aprobado en el 2016)
- Política Ambiental para  la Gestión Integral de Residuos o Desechos Peligrosos (Conpes 3868 Política de gestión del riesgo asociado al uso de sustancias químicas, aprobado en el 2016)
- Política de Prevención y Control de la Contaminación del Aire (Conpes 3943 Política para el mejoramiento de la calidad del aire)
La información es reportada por las áreas técnicas en el Formato informe de seguimiento a políticas públicas ambientales establecido por el MADSIG  y consolidada por la OAP en tablas para el análisis y elaboración de un informe. </t>
  </si>
  <si>
    <t>Durante enero de 2021, no hubo consultas, ya que nuestra mayor población de usuarios que nos consultan son estudiantes de pregrado y posgrado de las universidades y en esta época aun están en receso de vacaciones.</t>
  </si>
  <si>
    <t>En el primer semestre del año 2021, la DAMCRA no adelanto, organizo ni participo en procesos de talleres, foros o semniarios, razón por la ciual se deja en 0% dichos reportes.                                                                                                                          El indicador de cumplimiento se ubica en 91%. Durante el período comprendido entre enero y junio de 2021, la DAASU planificó y realizó actividades de acompañamiento y espacios de participación en el ejercicio misional, en temas como: minería, economía circular, energía, calidad del aire, sustancias químicas y respel.                                                                          DBBSE: En el periodo comprendido desde el mes de enero a junio de 2021, en la Dirección de Bosques, Biodiversidad y Servicios Ecosistémicos fueron, fueron realizadas 32 actividades asociadas a espacios de capacitación y socialización de las 43 planificadas. Es necesario mencionar que las actividades desarrolladas se encuentran asociadas a espacios virtuales debido a la emergencia sanitaria ocasionada por el COVID-19. Sumado a lo anterior, es relevante indicar que de acuerdo con los procesos asociados a contratación y disponibilidad presupuestal, se presentaron demoras en la vinculación de los contratistas de la dependencia.                                                                                                                                                                                                                               RH. Como resultado del reporte del Indicador de Gestión del Desarrollo Sostenible (GDS), correspondiente al cumplimiento de las actividades de acompañamiento en el ejercicio misional del ministerio, evaluando la ejecución con corte a junio 30 de la vigencia 2021 en la Dirección de Gestión Integral de Recurso Hídrico y bajo un limite satisfactorio del 72%, se establece que, con la ejecución de 76 actividades de acompañamiento realizadas de manera presencial y virtual, teniendo en cuenta la emergencia sanitaria a causa del COVID-19 presentada en el país durante el primer semestre de la vigencia sobre las actividades planificadas (33), el estado del indicador llega a un 230,3%, con lo que esta Dirección cumple la meta establecida.En el periodo comprendido entre el primero de Mayo al 31 de Mayo del 2021, la Dirección de Ordenamiento Ambiental Territorial   y SINA, realizó un taller denominado "Conversatorios sobre Ordenamiento Ambiental Territorial- Concertación Ambiental de los POT".                                                                                                                                                     En el mes de Junio edl año en curso, realizo un (1) taller liderado por la Dirección de Ordenamineto Ambiental Territorial  denominado "Conversatorio sobre Ordenamiento Ambiental Territorial - Procesos de Concertación Ambiental".                                                                                                                                                                                                                                                                                                      Para los meses comprendidos entre Enero y Abril, no reportaron actividades de acompañamiento en el ejercicio misional del ministerio.
Entre las actividades de acompañamiento se incluyen asistencias técnicas, capacitaciones, socializaciones, seminarios y talleres virtuales.
Este indicador se calculó con base en los reportes de plan de acción realizados por la Dirección.                                                                                                                                                                       En el periodo comprendido entre el primero de Mayo al 31 de Mayo del 2021, la Dirección de Ordenamiento Ambiental Territorial   y SINA, realizó un taller denominado "Conversatorios sobre Ordenamiento Ambiental Territorial- Concertación</t>
  </si>
  <si>
    <t xml:space="preserve">DANCRA. En este semestre no se realizaron  actividades de acompañamiento en la direccion.                                             DASSU. El indicador de cumplimiento se ubica en 100%. Se facilitó a todos los participantes el link de la encuesta de percepción para su diligenciamiento, según lo establecido por MADSIG.                                                                    DBBSE: En el periodo comprendido desde el mes de enero a junio de 2021, en la Dirección de Bosques, Biodiversidad y Servicios Ecosistémicos fueron aplicadas 53 encuestas de evaluación a la capacitación y asistencia técnica por parte del grupo de recursos genéticos, el grupo de Gestión en Biodiversidad y el grupo de gestión integral de bosques y reservas forestales nacionales de la dependencia: Dichas encuestas fueron diligenciadas en 6 eventos que se llevaron a cabo virtualmente. Es necesario mencionar que las actividades desarrolladas se encuentran asociadas a espacios virtuales debido a la emergencia sanitaria ocasionada por el COVID-19. Sumado a lo anterior, es relevante indicar que de acuerdo con los procesos asociados a contratación y disponibilidad presupuestal, se presentaron demoras en la vinculación de los contratistas de la dependencia.                                                                                                                                         RH. Como resultado del reporte del Indicador de Gestión del Desarrollo Sostenible (GDS), percepción de las actividades de acompañamiento en el ejercicio misional del ministerio, evaluando la ejecución con corte a junio 30 de la vigencia 2021 de la Dirección de Gestión Integral de Recurso Hídrico, se evidencia que el grado de satisfacción esperado es positivo, pues se obtuvo como resultado un 97,86%, encontrándose por encima del límite satisfactorio, e incluso superando la meta propuesta; este indicador se calculó con base en los  formularios de Google forms de encuesta de satisfacción empleados y diligenciados por los participantes en los espacios de asistencia técnica, capacitaciones, socialización, seminarios o talleres realizados de manera virtual debido a la emergencia sanitaria presentada en el país a causa del COVID-19 . Se adjuntan encuentas                                                                                                                                                                    SINA. para el mes de Mayo la Dirección de Ordenamiento Ambiental Territorial   y SINA, aplicó la encuesta de percepción del acompañamiento en el ejercicio misional al unico  taller liderado por la dirección, denominado "Conversatorios sobre Ordenamiento Ambiental Territorial- Concertación Ambiental de los POT".                                                                                                                                      Para el mes de junio la Dirección de Ordenamiento Ambiental Territorial y SINA, aplicó las encuestas de percepción del acompañamiento en el ejercicio misisonal al unico taller liderarado por la DOAT, denominado "Conversatorios sobre Ordenamiento Ambiental Territorial - Concertación Ambiental de los POT"     </t>
  </si>
  <si>
    <r>
      <rPr>
        <sz val="12"/>
        <color rgb="FF000000"/>
        <rFont val="&quot;Arial Narrow&quot;, Arial"/>
      </rPr>
      <t>M</t>
    </r>
    <r>
      <rPr>
        <sz val="12"/>
        <color rgb="FF000000"/>
        <rFont val="Arial Narrow"/>
        <family val="2"/>
      </rPr>
      <t>MINISTERIO DE AMBIENTE Y 
DESARROLLO SOSTENIBLE</t>
    </r>
  </si>
  <si>
    <r>
      <rPr>
        <b/>
        <sz val="10"/>
        <color theme="1"/>
        <rFont val="Arial Narrow"/>
        <family val="2"/>
      </rPr>
      <t>Proceso:</t>
    </r>
    <r>
      <rPr>
        <b/>
        <sz val="10"/>
        <color theme="1"/>
        <rFont val="Arial Narrow"/>
        <family val="2"/>
      </rPr>
      <t xml:space="preserve"> Administración del Sistema Integrado de Gestión </t>
    </r>
  </si>
  <si>
    <r>
      <rPr>
        <b/>
        <sz val="10"/>
        <color theme="1"/>
        <rFont val="Arial Narrow"/>
        <family val="2"/>
      </rPr>
      <t>Versión:</t>
    </r>
    <r>
      <rPr>
        <b/>
        <sz val="10"/>
        <color theme="1"/>
        <rFont val="Arial Narrow"/>
        <family val="2"/>
      </rPr>
      <t xml:space="preserve"> 1</t>
    </r>
  </si>
  <si>
    <r>
      <rPr>
        <b/>
        <sz val="10"/>
        <color theme="1"/>
        <rFont val="Arial Narrow"/>
        <family val="2"/>
      </rPr>
      <t xml:space="preserve">Vigencia: </t>
    </r>
    <r>
      <rPr>
        <b/>
        <sz val="10"/>
        <color theme="1"/>
        <rFont val="Arial Narrow"/>
        <family val="2"/>
      </rPr>
      <t>20/12/2020</t>
    </r>
  </si>
  <si>
    <r>
      <rPr>
        <b/>
        <sz val="10"/>
        <color theme="1"/>
        <rFont val="Arial Narrow"/>
        <family val="2"/>
      </rPr>
      <t>Código:</t>
    </r>
    <r>
      <rPr>
        <b/>
        <sz val="10"/>
        <color theme="1"/>
        <rFont val="Arial Narrow"/>
        <family val="2"/>
      </rPr>
      <t xml:space="preserve"> F-E-SIG-35</t>
    </r>
  </si>
  <si>
    <t xml:space="preserve"> D1.) Por lo general, el comportamiento de las cuentas radicadas por el Grupo de Contabilidad al Grupo de Tesorería para el pago, depende de factores externos como es el caso de la programacion del PAC aprobado por el Ministerio de Hacienda y Crédito Público, el cierre de la plataforma SIIF - Nación y del Presupuesto y Giro de Regalías dos (02) días hábiles antes al finalizar el mes, el cual no permite que todas las cuentas que se obligan queden pagadas en el mismo periodo, sin embargo, las cuentas que alcanzaron a obligarse en el mes y no fueron pagadas, son canceladas  en el siguiente periodo, refleja ésta situación donde se han cancelado cuentas del mes y también del mes anterior, el nivel es satisfactorio y se han cumplido los objetivos de pago.
2.) El 42% del indicador en el mes de enero, corresponde a que 193 obligaciones constituidas como reservas presupuestales, fueron obligadas con fecha posterior al cargue de solicitudes de modificación al PAC en la plataforma SIIF, de acuerdo al calendario programado en la circular externa No. 001 del 04 de enero de 2021 del Ministerio de Hacienda y Crédito Público, las fechas del cargue de solicitudes de PAC fue el 12 y 13 de enero, en estas fechas Minhacienda evaluó las solicitudes de los meses de enero y febrero, sin embargo el Grupo de Tesorería solicitó a finales del mes de enero apertura extraordinaria de las 193 obligaciones para que se cancelaran en el mes de febrero, las cuales fueron aprobadas y canceladas en febrero. 
3. ) El 86% del mes de febrero indica que de las 83 obligaciones pendientes de pago, 66 obligaciones corresponden a la ejecución presupuestal de la vigencia 2021 del mes de febrero y fueron generadas el 25, 26 y 27 de febrero con el PAC del mes de marzo de 2021, fechas posteriores al cierre del PAC de febrero el cual fue el 24, tiempo que toma el Banco de la República de la DTN en situar los recursos en las cuentas banarias de los beneficiarios del pago y 16 obligaciones constituidas como reserva presupuetal del mes de febrero las cuales fueron canceladas en el mes de marzo.
) En el mes de marzo de las 29 obligaciones generadas pendientes de pago, 23 corresponden a la vigencia obligadas con el PAC de abril y 7 obligaciones de reserva presupuestal pendientes de pago para el mes de abril. En el mes de abril quedaron pendientes de pago 42 obligaciones de las cuales 26 corresponden a la vigencia y 16 a reservas presupuestales generadas con el PAC de mayo. </t>
  </si>
  <si>
    <t>superando el limite del 72%</t>
  </si>
  <si>
    <t>semestral y anual se informa los porcentajes del limite y que se alcansaron con los objetivos</t>
  </si>
  <si>
    <t>Se alcansa el objetivo</t>
  </si>
  <si>
    <t>sino se cumple con el objetivo se debe realizar plan de mejora, ejm, convocar una reunion con la lider del proceso y la jefe de la alta direccion para presentar posibles alternativas para el cumplimiento del siguiente mes.</t>
  </si>
  <si>
    <t>se debe colocar siempre una accion de mejora</t>
  </si>
  <si>
    <t>accion preventiva cuando se supera,</t>
  </si>
  <si>
    <t>1.) Por lo general, el comportamiento de las cuentas radicadas por el Grupo de Contabilidad al Grupo de Tesorería para el pago, depende de factores externos como es el caso de la programacion del PAC aprobado por el Ministerio de Hacienda y Crédito Público, el cierre de la plataforma SIIF - Nación y del Presupuesto y Giro de Regalías dos (02) días hábiles antes al finalizar el mes, el cual no permite que todas las cuentas que se obligan queden pagadas en el mismo periodo, sin embargo, las cuentas que alcanzaron a obligarse en el mes y no fueron pagadas, son canceladas  en el siguiente periodo, refleja ésta situación donde se han cancelado cuentas del mes y también del mes anterior, el nivel es satisfactorio y se han cumplido los objetivos de pago.
2. ) El indicador del 89% del mes de mayo de 2021 indica que de las 80 obligaciones pendientes de pago, 71 fueron generadas el 27, 28 y 31 de mayo con el PAC del mes de junio de 2021, fechas posteriores al cierre del PAC de mayo el cual fue el 27, tiempo que toma el Banco de la República de la DTN en situar los recursos en las cuentas banarias de los beneficiarios del pago y 9 obligaciones constituidas como reserva presupuetal en el mes de mayo, las cuales fueron canceladas en junio 2021 debido a que se obligaron con fecha posterior a la apertura y programación de los recursos de PAC en la plataforma SIIF-Nación II que fue el 10 de mayo.</t>
  </si>
  <si>
    <t>1.) Se efectua control diario, mensual y anual del PAC, con el fin de garantizar el pago de las cuentas programadas por las diferentes dependencias del Ministerio, Fonam y Regalías, con el fin de que al cierre de cada mesvno se genere INPANUT negativo, ante el Ministerio de Hacienda y Crédito Público.</t>
  </si>
  <si>
    <t>1.) Por lo general, el comportamiento de las cuentas radicadas por el Grupo de Contabilidad al Grupo de Tesorería para el pago, depende de factores externos como es el caso de la programacion del PAC aprobado por el Ministerio de Hacienda y Crédito Público, el cierre de la plataforma SIIF - Nación y del Presupuesto y Giro de Regalías dos (02) días hábiles antes al finalizar el mes, el cual no permite que todas las cuentas que se obligan queden pagadas en el mismo periodo, sin embargo, las cuentas que alcanzaron a obligarse en el mes y no fueron pagadas, son canceladas  en el siguiente periodo, refleja ésta situación donde se han cancelado cuentas del mes y también del mes anterior, el nivel es satisfactorio y se han cumplido los objetivos de pago.
2. ) El indicador del 91% del mes de junio de 2021 indica que de las 81 obligaciones pendientes de pago, 72 fueron generadas el 28, 29 y 30 de junio con el PAC del mes de julio de 2021, fechas posteriores al cierre del PAC de junio el cual fue el 28, tiempo que toma el Banco de la República de la DTN en situar los recursos en las cuentas banarias de los beneficiarios del pago y 9 obligaciones constituidas como reserva presupuetal en el mes de junio, las cuales fueron canceladas en julio 2021 debido a que se obligaron con fecha posterior a la apertura y programación de los recursos de PAC en la plataforma SIIF-Nación II que fue el 10 de junio.</t>
  </si>
  <si>
    <t>1.) Se efectua control diario, mensual y anual del PAC, con el fin de garantizar el pago de las cuentas programadas por las diferentes dependencias del Ministerio, Fonam y Regalías, con el fin de que al cierre de cada mes, no se genere INPANUT negativo, ante el Ministerio de Hacienda y Crédito Público.</t>
  </si>
  <si>
    <t>1.) Por lo general, el comportamiento de las cuentas radicadas por el Grupo de Contabilidad al Grupo de Tesorería para el pago, depende de factores externos como es el caso de la programacion del PAC aprobado por el Ministerio de Hacienda y Crédito Público, el cierre de la plataforma SIIF - Nación y del Presupuesto y Giro de Regalías dos (02) días hábiles antes al finalizar el mes, el cual no permite que todas las cuentas que se obligan queden pagadas en el mismo periodo, sin embargo, las cuentas que alcanzaron a obligarse en el mes y no fueron pagadas, son canceladas  en el siguiente periodo, refleja ésta situación donde se han cancelado cuentas del mes y también del mes anterior, el nivel es satisfactorio y se han cumplido los objetivos de pago.
2. ) El indicador del 84% del mes de julio de 2021 indica que de las 140 obligaciones pendientes de pago, 129 fueron generadas el 28, 29 y 30 de julio con el PAC del mes de agosto de 2021, fechas posteriores al cierre del PAC de julio el cual fue el día 28, tiempo que toma el Banco de la República de la DTN en situar los recursos en las cuentas banarias de los beneficiarios del pago y 11 obligaciones constituidas como reserva presupuetal en el mes de julio, las cuales fueron canceladas en agosto 2021 debido a que se obligaron con fecha posterior a la apertura y programación de los recursos de PAC en la plataforma SIIF-Nación II que fue el 12 de julio.</t>
  </si>
  <si>
    <t>1.) Por lo general, el comportamiento de las cuentas radicadas por el Grupo de Contabilidad al Grupo de Tesorería para el pago, depende de factores externos como es el caso de la programacion del PAC aprobado por el Ministerio de Hacienda y Crédito Público, el cierre de la plataforma SIIF - Nación y del Presupuesto y Giro de Regalías dos (02) días hábiles antes al finalizar el mes, el cual no permite que todas las cuentas que se obligan queden pagadas en el mismo periodo, sin embargo, las cuentas que alcanzaron a obligarse en el mes y no fueron pagadas, son canceladas  en el siguiente periodo, refleja ésta situación donde se han cancelado cuentas del mes y también del mes anterior, el nivel es satisfactorio y se han cumplido los objetivos de pago.
2. ) El indicador del 91% del mes de agosto de 2021 indica que de las 79 obligaciones pendientes de pago, 73 fueron generadas el 27, 30 y 31 de agosto con el PAC del mes de septiembre de 2021, fechas posteriores al cierre del PAC de agosto el cual fue el día 27, tiempo que toma el Banco de la República de la DTN en situar los recursos en las cuentas banarias de los beneficiarios del pago y 3 obligaciones constituidas como reserva presupuetal en el mes de agosto, las cuales fueron canceladas en septiembre 2021 debido a que se obligaron con fecha posterior a la apertura y programación de los recursos de PAC en la plataforma SIIF-Nación II que fue el 12 de agosto.</t>
  </si>
  <si>
    <t>1.) Por lo general, el comportamiento de las cuentas radicadas por el Grupo de Contabilidad al Grupo de Tesorería para el pago, depende de factores externos como es el caso de la programacion del PAC aprobado por el Ministerio de Hacienda y Crédito Público, el cierre de la plataforma SIIF - Nación y del Presupuesto y Giro de Regalías dos (02) días hábiles antes al finalizar el mes, el cual no permite que todas las cuentas que se obligan queden pagadas en el mismo periodo, sin embargo, las cuentas que alcanzaron a obligarse en el mes y no fueron pagadas, son canceladas  en el siguiente periodo, refleja ésta situación donde se han cancelado cuentas del mes y también del mes anterior, el nivel es satisfactorio y se han cumplido los objetivos de pago.
2. ) El indicador del 91% del mes de septiembre de 2021 indica que de las 134 obligaciones pendientes de pago, 129 fueron generadas el 28, 29 y 30 de septiembre con el PAC del mes de octubre de 2021, fechas posteriores al cierre del PAC de septiembre el cual fue el día 28, tiempo que toma el Banco de la República de la DTN en situar los recursos en las cuentas banarias de los beneficiarios del pago y 5 obligaciones constituidas como reserva presupuetal en el mes de septiembre, las cuales fueron canceladas en octubre 2021 debido a que se obligaron con fecha posterior a la apertura y programación de los recursos de PAC en la plataforma SIIF-Nación II que fue el 09 de septiembre.</t>
  </si>
  <si>
    <t xml:space="preserve">MMINISTERIO DE AMBIENTE Y 
DESARROLLO SOSTENIBLE </t>
  </si>
  <si>
    <t>Enero - Febrero</t>
  </si>
  <si>
    <t>Marzo - Abril</t>
  </si>
  <si>
    <t>Mayo - Junio</t>
  </si>
  <si>
    <t>Julio - Agosto</t>
  </si>
  <si>
    <t>Septiembre - Octubre</t>
  </si>
  <si>
    <t>Noviembre - Diciembre</t>
  </si>
  <si>
    <t>En el mes de Junio se recibieron 3.667 Comunicaciones Oficiales PQRSD, de las cuales se enviaron para trasladar por no competencia en la Distribución de Correspondencia a las Dependencia del Ministerio de Ambiente y Desarrollo Sostenible 93 PQRSD. Ello significa, que para el mes de Junio de 2021 tenemos un resultado en el Indicador de GD del 2.5%, cumpliendo la meta del indicador de manera positiva.
En el mes de Julio se recibieron 3.760 Comunicaciones Oficiales PQRSD, de las cuales se enviaron para trasladar por no competencia en la Distribución de Correspondencia a las Dependencia del Ministerio de Ambiente y Desarrollo Sostenible 70 PQRSD. Ello significa, que para el mes de Julio de 2021 tenemos un resultado en el Indicador de GD del 1.9%
En el mes de Octubre se recibieron 3.928 Comunicaciones Oficiales PQRSD, de las cuales se enviaron para trasladar por no competencia en la Distribución de Correspondencia a las Dependencia del Ministerio de Ambiente y Desarrollo Sostenible 51 PQRSD. Ello significa, que para el mes de Octubre de 2021 tenemos un resultado en el Indicador de GD del 1.3%, cumpliendo la meta del indicador de no superar en un 10% la devolución de las comunicaciones oficiales.</t>
  </si>
  <si>
    <t>1. OFICINA DE ASUNTOS INTERNACIONALES 
 El día 22 de abril, la OAI remite un memorando al Grupo de Gestión Documental solicitando una prorroga para legalizar la transferencia, en respuesta el GGD solicitó la cantidad de metros lineales que se transferirán y así dar un estimado de tiempo para legalizar la transferencia. 
 Al día 30 de junio aún no se cuenta con este dato, ya que, el enlace pertenece al grupo de mayor vulnerabilidad de contagio por Covid-19 y a causa de esto, no ha podido trasladarse al Ministerio.</t>
  </si>
  <si>
    <t>2. OFICINA DE CONTROL INTERNO 
 La transferencia de esta dependencia no se pudo legalizar en la fecha indicada en el cronograma, debido a que la persona ecargada del archivo no pudo asistir al Ministerio por asuntos personales y esto atrasó el alistamiento de transferencia. El día 25 de junio se lleva a cabo una reunión con la persona encargada del área, funcionaria Sandra Salcedo y se determina otorgar una prorroga, con el compromiso de entregar lo concerniente a la trasferencia de las vigencias 2017 y 2018 en el mes de diciembre, ya que, se manisfiesta falta de tiempo debido a que Diana Lopera, encargada del archivo tambien realiza otras funciones administrativas.</t>
  </si>
  <si>
    <t>3. DIRECCIÓN DE BOSQUES BIODIVERSIDAD Y SERVICIOS ECOSISTÉMICOS 
 La transferencia de esta dependencia no se pudo legalizar en la fecha indicada en el cronograma, debido a que, se estan ejecutando actividades con el ANLA y solicitarán una prorroga para efectuar la transferencia, pero el memorando de solicitud de prorroga no se ha enviado al GGD debido a problemas de indole personal del director del área.</t>
  </si>
  <si>
    <t>4. DIRECCIÓN DE ASUNTOS MARINOS, COSTEROS Y RECURSOS ACUÁTICOS 
 La transferencia de esta dependencia no se pudo legalizar en la fecha indicada en el cronograma, debido a que la encargada del archivo señora Viviana Ortiz tambien ejerce otras actividades administrativas del área, además, no ha logrado asistir las ultimas dos semanas (21 de junio al 02 de julio) al Ministerio por problemas de salud. Por ende, se solicitará una prorroga al GGD para la entrega de la transferencia.</t>
  </si>
  <si>
    <t>5. DIRECCIÓN DE GESTIÓN INTEGRAL DEL RECURSO HÍDRICO 
 La transferencia de esta dependencia no se pudo legalizar en la fecha indicada en el cronograma, debido a la contratación tardía del enlace de gestión documental, señora Adriana Morales, por ende, la Dirección remite al GGD un memorando solicitando prorroga para la entrega de la transferencia.</t>
  </si>
  <si>
    <t>El indicador logro una gestión del 55% ubicandose en el limite satisfactorio, de acuerdo a las diferentes gestiones con las dependencias de la entidad.</t>
  </si>
  <si>
    <t>Número de transferencias programadas para el tercer reporte: Once (11)
Número de transferencias legalizadas para el tercer reporte: Dos (2)
Efectividad del proceso: 18%
El alistamiento de la TDP de las siguientes dependencias: DAASU, Subdirección Educación y Participación, Cambio Climático, Secretaría General, Grupo de Talento Humano, Grupo de Contratos, Grupo Control Interno Disciplinario, Unidad Coordinadora, SAF, se encuentran en proceso y no se ha logrado entregar según las fechas establecidas en el cronograma de transferencias; esto, debido a la acumulación de trabajo y actividades adicionales que debe realizar el enlace de gestión documental de las citadas dependencias.
No obstante, se ha realizado un acompañamiento al proceso, con el fin de mitigar el margen de error y legalizar la transferencia en los nuevos tiempos acordados.</t>
  </si>
  <si>
    <t xml:space="preserve">Con el fin de evitar la pérdida de competencia para adelantar el trámite postcontractual de los contratos y convenios suscritos por el Ministerio, se dió la prioridad para liquidar las vigencias anteriores a 2019.  
Durante el primer trimestre del 2021, el indicador no cumplio la meta esperada ni alcanzo el limite satisfactorio, debido a las siguientes razones y correspondio a: se radicaron 49 proyectos de actas de liquidación, de los cuales se liquidaron 21 contratos y/o convenios, 8 actas de liquidación se encuentran para firma y 28 proyectos de acta de liquiadación se encuentran en revisión por parte de los abogados del Grupo de Contratos. </t>
  </si>
  <si>
    <t>A través de la Secretaría General se recomendo expedir circulares, memorandos, comunicaciones a los supervisores para que entiendan la importancia de este trámite postcontractual.
Que los supervisores acaten las observaciones y la documentación requerida por el Grupo de Contratos para adelantar el trámite de liquidación.</t>
  </si>
  <si>
    <t xml:space="preserve">Durante el segundo trimestre, continuó la prioridad de evitar la pérdida de competencia para adelantar el trámite postcontractual de los contratos y convenios suscritos por el Ministerio, para lo cual, se revisaron las fechas de terminación de los plazos de ejecución y se elaboró el respectivo listado de control.  
Así mismo, se adelantaron las siguientes actuaciones:  Solicitudes de liquidación, radicadas: 16; Solicitudes de liquidación, revisadas: 24; Requerimientos enviados para la subsanación de las solicitudes de liquidación radicadas: 26; Actas de liquidación enviadas para la firma: 5; Requerimientos para radicación de las solicitudes de liquidación: 125; Actas de Cierre radicadas: 1; Actas de Cierre, revisadas: 2; Mesas de trabajo adelantadas con las dependencias: 34; Mesas de trabajo aspectos liquidaciones (formatos, comunicaciones, directrices, aspectos a solucionar, indicadores): 6 y Reuniones de seguimiento, temas de liquidaciones: 4.
</t>
  </si>
  <si>
    <t>Se dio cumplimiento a las acciones de mejora del primer trimestre, para lo cual, se elaboró la circular de liquidaciones y se enviaron 125 memorandos, requiriendo a las dependencias del Ministerio, para que radiquen las solicitudes de liquidación de contratos/convenios, así mismo, se enviaron 26 requerimientos de subsanación para las solicitudes de liquidación radicadas. 
Para el tercer trimestre, se proponen las siguientes acciones, con el propósito de mejorar el indicador de liquidaciones: 
- Seguimiento de las comunicaciones enviadas, a las dependencias para la radicación de solicitudes de liquidación.
- Mesas de trabajo con las dependencias, para hacer seguimiento del estado de las liquidaciones.
- Charlas de capacitación a las dependencias, sobre los principales aspectos de las liquidaciones, con el fin de facilitar la radicación de las solicitudes de liquidación y evitar devoluciones.</t>
  </si>
  <si>
    <t>Durante el segundo trimestre, continuó la prioridad de evitar la pérdida de competencia para adelantar el trámite postcontractual de los contratos y convenios suscritos por el Ministerio, para lo cual, se dio prioridad a las solicitudes de liquidación con fechas de pérdida cercanas. 
Así mismo, se adelantaron las siguientes actuaciones:  Solicitudes de liquidación, radicadas: 8; Solicitudes de liquidación, revisadas: 19; Requerimientos enviados para la subsanación de las solicitudes de liquidación radicadas: 16; Actas de liquidación enviadas para la firma: 9; Actas de Cierre radicadas: 4; Actas de Cierre, revisadas: 3; Mesas de trabajo adelantadas con las dependencias: 47.</t>
  </si>
  <si>
    <t>Las gestiones adelantadas durante el trimestre permitieron obtener un buen indicador para el trimestre. Se continuará con las mesas de trabajo con las dependencias para evitar reprocesos y que las liquidaciones salgan en menos tiempo. De igual manera, se continuará con especial atención a las solicitudes de liquidación con fechas de pérdida de competencia cercanas.</t>
  </si>
  <si>
    <t xml:space="preserve">Durante el primer trimestre del 2021, se cumplio la meta del indicador con un 99% superando la meta en 19 puntos porcentuales, mediante la gestión de la elaboración de 391 contratos y/o convenios de los cuales se radicaron 394 estudios previos, generando un cumplimiento muy positivo del indicador copn respecto a la meta. </t>
  </si>
  <si>
    <t xml:space="preserve">Durante el Segundo trimestre del 2021, se cumplio la meta del indicador con un 98% superando la meta en 18 puntos porcentuales, mediante la gestión de la elaboración de 148 contratos y/o convenios de los cuales se radicaron 151 estudios previos, generando un cumplimiento muy positivo del indicador con respecto a la meta. </t>
  </si>
  <si>
    <t xml:space="preserve">Durante el Tercer trimestre del 2021, se cumplio la meta del indicador con un 97% superando la meta en 17 puntos porcentuales, mediante la gestión de la elaboración de 151 contratos y/o convenios de los cuales se radicaron 155 estudios previos, generando un cumplimiento muy positivo del indicador con respecto a la meta. </t>
  </si>
  <si>
    <t>Durante el primer trimestre tuvo un comportamiento del 100% de los contratos generados en el primer trimestre se elaboranron todos con criterios de sostenibilidad ambiental,  generando un avance y compromiso frente al ministerio y las partes interesadas.
La meta se cumplio y supero en 10 puntos porcentuales con respecto a la meta del indicador</t>
  </si>
  <si>
    <t>Durante el segundo trimestre tuvo un comportamiento del 100% se elaboranron todos con criterios de sostenibilidad ambiental,  generando un avance y compromiso frente al ministerio y las partes interesadas. Los cuales se suscribieron 4 procesos con criterios ambientales de los 4 que fueron radicados en el segundo trimestre de la vigencia 2021.
La meta se cumplio y supero en 10 puntos porcentuales con respecto a la meta del indicador</t>
  </si>
  <si>
    <t>La meta se cumplio y supero en 10 puntos porcentuales con respecto a la meta del indicador</t>
  </si>
  <si>
    <r>
      <rPr>
        <sz val="12"/>
        <color theme="0"/>
        <rFont val="Arial Narrow"/>
        <family val="2"/>
      </rPr>
      <t>M</t>
    </r>
    <r>
      <rPr>
        <sz val="12"/>
        <color theme="0"/>
        <rFont val="Arial Narrow"/>
        <family val="2"/>
      </rPr>
      <t>MINISTERIO DE AMBIENTE Y 
DESARROLLO SOSTENIBLE</t>
    </r>
  </si>
  <si>
    <t>G</t>
  </si>
  <si>
    <t xml:space="preserve">El equipo DDoS fue sujeto de RMA por lo que el equipo se reemplazó por uno nuevo. Se reprogramó la actividad de mantenimiento previsto.
-La herramienta de Antivirus no reporta actividad asociada.
- Se debe considerar que las actividades de mantenimiento en su gran mayoría se ejecutan dos veces al año por ende reflejará este resultado en el primer semestre. 
- El porcentaje de avance que se refleja en el indicador se encuentra relacionado con el plan de mantenimiento </t>
  </si>
  <si>
    <t>Dada la situacion de la pandemia y el trabaj en casa, los colaboradores reportaban via correo, celular o Whatsapp.
Por el tiempo de Trabajo en casa el cual supera mas de un año, hace que las perosnas pierdan el sentido el nivel de cultura por los canales de regisro de las solcitudes y busquen alternativas difrentes para lograr la ayuda de TI.</t>
  </si>
  <si>
    <t>Septiembre : 
Dada la situación de la pandemia que obligo al trabajo en casa, la entidad ha generado el retorno gradual de los colaboradores, y por otra parte se realizó la migración de correo a Office 365, lo cual a incremento el soporte de TI en la entidad y de manera remota para el porcentaje que un continua en casa, esto logra afectar los tiempos de atención del servicio y genera carga laboral a los técnicos.</t>
  </si>
  <si>
    <t>97.8%</t>
  </si>
  <si>
    <t>La variación del comportamiento se debe a la actividad de mantenimiento llevada a cabo el día 26 y 27 de Junio en la que la red se intervino por 19 horas.El indicador de disponibilidad presenta un comportamiento promedio deseado de acuerdo con los límites y metas establecidos. 
Con respecto al canal de internet, no se presentaron afectaciones del servicio aun cuando en el mes de noviembre se realizó cambio de ISP. 
Actualmente se está registrando los eventos en una bitácora que permite realizar seguimiento de los mismos y llevar el cálculo de forma automática.</t>
  </si>
  <si>
    <t xml:space="preserve">En cuanto a la disponibilidad de las soluciones de seguridad perimetral, para el tercer trimestre, se tiene una afectación en la disponibilidad del firewall cual actualmente presenta un uptime de 48 días, por reinicio forzado de upgrade de firmware del firewall. Con respecto al canal de internet, no se presentaron afectaciones del servicio aun cuando en el mes de noviembre se realizó cambio de ISP. 
La variación del comportamiento se debe a ajustes realizados en la herramienta por gestión del fabricante que permitió ajustar la tarea de monitoreo a nivel LAN. Además, para el segundo periodo de Agosto, se presentó bloqueo en el sistema de audio y video del Auditorio, para lo cual fue necesario reiniciar el mismo.
</t>
  </si>
  <si>
    <t>El presente indicador se encuentra los siguientes planes de accion a los que se les efectuan seguiminto en temas de Seguridad de la Información: MECI, Plan Anticorrupciión, MIPG Sectoral, Auditoria GET, Auditoria GTI, Contexto Estrategico GET, Contexto Extrategico GTI</t>
  </si>
  <si>
    <t xml:space="preserve">
En el trascurso de este año se han dictado cuatro (4) charlas o webinars refererentes a temas de Seguridad de la Información, El dia 28 de julio se dio una sensibilización sobre proteccion de datos personales en el espacio de aprende con TIC y en le mes de agosto y septiembre se enviaron correos masivos con tips de ciberseguridad</t>
  </si>
  <si>
    <t>Existen cuentas de usuario no activas las cuales deben ser promovidas a la OU de cuentas desactivadas, estas cuentas no superan el 1% de las cuentas activas en el Ministerio.</t>
  </si>
  <si>
    <t xml:space="preserve">En el mes de mayo se recicbio una ataque en el marco del paro nacional, el cual afecto a base de datos del la aplicación MADSIGgestión, es de alcarar que esta aplizacion no cuenta actualmente con contrato vigente de servicios 
En el mes de julio se presento un incidente de seguridad al micrositio de Vision Amazonia, al cual se le dio pronta atención
El reporte del indicador para el tercer trimestre corresponde al 0% teniendo en cuenta que no se escalaron incidentes de seguridad que permitan realizar el calculo respectivo frente al comportamiento del mismo. En este contexto el comportamiento del indicador se refleja en este valor de acuerdo con la formula del mismo y por ende no hay medición para este periodo. </t>
  </si>
  <si>
    <t>Por medio de las herramientas de gestión de Backups (Backup exec y Net Backup) se mantiene el procedimiento de copias de respaldo referente a los servidores de aplicación, File server y Bases de datos respaldados en HP Storeonce.</t>
  </si>
  <si>
    <t xml:space="preserve">Se deben consolidar los lineamientos con gestión documental para la retención de la información institucional conforme a la normatividad vigente y las directricez aplicables. </t>
  </si>
  <si>
    <t xml:space="preserve">El comportamiento del indicador ha sido impactado directamente con la situación de la emergencia sanitaria presentada en mayor proporción en el año 2019, mediante el cual se presentó una reducción significativa frente al consumo de papel por usuario. Para el 2020 y el 2021 se ha venido presentando un incremento gradual de la cantidad de impresiones realizadas por los usuarios, en función del retorno gradual del personal a las instalaciones de la entidad. </t>
  </si>
  <si>
    <t xml:space="preserve">El comportamiento del indicador fue del 126% cumpliendo la meta del indicador del 90% y, superandolo en 36 puntos porcentuales y su gestión fue muy positiva y se vio demostrada de la siguiente manera:
El Grupo Disciplinario, en el Plan de Acción 2021 registró la Actividad 6.2, así:"Efectuar las gestiones de sustanciación de los procesos a cargo del Grupo Disciplinario" con una meta para la vigencia correspondiente a “60 Autos de fondo proferidos en un (1) año” conforme lo cual, al término del primer trimestre de la vigencia 2021 se deberían haber proferido 15 decisiones de fondo, meta que fue cumplida al 100%, toda vez que a la fecha se han proferido un total de 19 decisiones de fondo, cuyo detalle, para el primer trimestre de la anualidad que trascurre, se discrimina a continuación: 
ENERO-2021:  1) Expediente No. 1544-18: Auto de Terminación. 2) Expediente No. 1607-20: Competencia.  3) Expediente No. 1574-19: Indagación Preliminar. 4) Expediente No. 1606-20: Indagación Preliminar. 5) Expediente No. 1605-20: Indagación Preliminar. 
FEBRERO-2021: 1) Expediente No. 1603-20: Investigación Disciplinaria. 2) Expediente No. 1497-17: Terminación y Archivo. 3) Expediente No. 1479-17: Terminación y Archivo. 4) Expediente No. 1575-19: Prorroga de Investigación. 5) Expediente No. 1619-21: Acumulación Expediente No. 1613-21. 6) Expediente No. 1613-21: Apertura de Indagación Preliminar. 7) Expediente No. 1617-21: Inhibitorio.
MARZO-2021: 1) Expediente No. 1541-18: Investigación Disciplinaria. 2) Expediente No. 1540-18: Investigación Disciplinaria. 3) Expediente No. 1611-21: Indagación Preliminar. 4) Expediente No. 1609-20: Indagación Preliminar. 5) Expediente No. 1610-21: Indagación Preliminar. 6) Expediente No. 1616-21: Indagación Preliminar. 7) Expediente No. 1557-18: Prórroga de Investigación.
En resumen, la gestión surtida fue:
Enero: 5 autos proferidos
Feberero : 7 autos proferidos.
Marzo : 7 autos proferidos.
El segundo trimestre 
El comportamiento del indicador fue del 120% cumpliendo la meta del indicador del 90% y, superándolo en 30 puntos porcentuales y su gestión fue muy positiva y se vio demostrada de la siguiente manera:
El Grupo Disciplinario, en el Plan de Acción 2021 registró la Actividad 6.2, así:"Efectuar las gestiones de sustanciación de los procesos a cargo del Grupo Disciplinario" con una meta para la vigencia correspondiente a “60 Autos de fondo proferidos en un (1) año” conforme lo cual, al término del segundo trimestre de la vigencia 2021 se deberían haber proferido 15 decisiones de fondo, meta que fue cumplida al 100%, toda vez que a la fecha se han proferido un total de 18 decisiones de fondo, cuyo detalle, para el segundo trimestre de la anualidad que trascurre, se discrimina a continuación: 
ABRIL-2021:  1) Expediente No. 1618-21: Inhibitorio. 2) Expediente No. 1612-18: Inhibitorio. 3) Expediente No. 1546-18: Terminación y Archivo 4) Expediente No. 1526-18: Terminación y Archivo. 5) Expediente No. 1547-18: Terminación y Archivo.
MAYO-2021: 1) Expediente No. 1594-20: Apertura de Investigación. 2) Expediente 1572-19: Apertura de Investigación. 3) Expediente No. 1565-18: Apertura de Investigación 4) 1559-18: Terminación y Archivo. 5) 1542-18: Terminación y Archivo. 6) Expediente No. 1584-19: Terminación y Archivo. 7) Expediente No. 1560-18: Terminación y Archivo.
JUNIO-2021: 1) Expediente No. 1615-21: Auto que Resuelve un Informe. 2) 1614-21: Inhibitorio. 3) Expediente No. 1593-20: Apertura de Investigación.4) Expediente No. 1567-18: Terminación y Archivo.5) Expediente No. 1568-18: Terminación y Archivo. 6) Expediente No. 1499-17: Terminación y Archivo.
En resumen, la gestión surtida fue:
Abril: 5 autos proferidos
Mayo: 7 autos proferidos.
Junio: 6 autos proferidos.
AGOSTO-2021:  1) Expediente No. 1627-21: Terminación y Archivo. 2) Expediente No. 1635-21: Inhibitorio. 3) Expediente No. 1608-20: Apertura de Indagación Preliminar. 4) Expediente No. 1620-21: Acumulación y apertura de Indagación Preliminar. 5) Expediente No. 1624-21: Acumulación y apertura de Indagación Preliminar. 6) Expediente No. 1626-21: Acumulación y apertura de Indagación Preliminar. 7) Expediente No. 1628-21: Acumulación y apertura de Indagación Preliminar. 8) Expediente No. 1630-21: Acumulación y apertura de Indagación Preliminar. 9) Expediente No. 1634-21: Acumulación y apertura de Indagación Preliminar. 10) Expediente No. 1520-18: Pliego de Cargos.
SEPTIEMBRE-2021: 1) Expediente No. 1623-21: Apertura de Indagación Preliminar, 2) Expediente No. 1582-19: Terminación y Archivo, 3) Expediente No. 1561-18: Terminación y Archivo, 4) Expediente No. 1563-18: Terminación y Archivo, 5) Expediente No. 1575-19: Terminación y Archivo.
En resumen, la gestión surtida fue:
Julio: 5 autos proferidos
Agosto: 10 autos proferidos.
Septiembre:  5 autos proferidos.
</t>
  </si>
  <si>
    <t>El presente inidcador mide el cumplimiento de las actividades incluidas en el Plan de Acción de la Oficina de Control Interno y que por ende se encuentran programadas dentro del plan de auditorias de la vigencia 2021 así:  Actividades de evaluación y seguimiento (requerimiento legal y evaluaciones independientes), actividades de fomento del enfoque hacia la prevención, actividades de enlace con entes externos de control, actividades de evaluación de riesgos , actividades de apoyo al liderazgo estratégico, sesiones de comités sectoriales de auditoria, seguimiento al MIPG.  El comportamiento del indicador para el siguiente periodo fue:
1er trimestre:  se realizaron 31 actividades de auditorias entre seguimientos de requerimiento legal y evaluaciones independientes, se realizaron 2 actividades de fomento del enfoque hacia la prevención, 11 actividades de atención y  seguimiento a los requerimientos de los entes de control,  1 de evaluación al proceso de Administración de Riesgos, 9 de apoyo sobre el liderazgo estratégico, con los informes remitidos a la Alta Dirección y 2 segimientos al MIPG. para un total de 56 actividades que coinciden con las programadas en nuestro plan de acción a marzo generando así un porcentaje de avance promedio del 30%, que de acuerdo a lo progamado se a cumplido con lo previsto (ver seguimiento plan de acción avance acumulado al mes de marzo)
2do trimestre:  se realizaron 14 actividades de auditorias entre seguimientos de requerimiento legal y evaluaciones independientes, se realizaron 1 actividades de fomento del enfoque hacia la prevención, 18 actividades de atención y  seguimiento a los requerimientos de los entes de control,  1 de evaluación al proceso de Administración de Riesgos, 9 de apoyo sobre el liderazgo estratégico, con los informes remitidos a la Alta Dirección y 2 segimientos al MIPG. para un total de 45 actividades que coinciden con las programadas en nuestro plan de acción a marzo generando así un porcentaje de avance promedio del 54%, que de acuerdo a lo progamado se a cumplido con lo previsto (ver seguimiento plan de auditorías y plan de acción avance acumulado al mes de junio)
3er trimestre:  se realizaron 15 actividades de auditorias entre seguimientos de requerimiento legal y evaluaciones independientes, se realizaron 2 actividades de fomento del enfoque hacia la prevención, 18 actividades de atención y  seguimiento a los requerimientos de los entes de control,  2 de evaluación al proceso de Administración de Riesgos, 9 de apoyo sobre el liderazgo estratégico, con los informes remitidos a la Alta Dirección y 1 segimientos al MIPG. para un total de 47 actividades que coinciden con las programadas en nuestro plan de acción a marzo generando así un porcentaje de avance promedio del 79%, que de acuerdo a lo progamado se a cumplido con lo previsto (ver seguimiento plan de auditorías y plan de acción avance acumulado al mes de septiembre)</t>
  </si>
  <si>
    <t>Teniendo en cuenta que este indicador mide la oportunidad de la presentación de informes de requerimiento legal para la vigencia 2021,  la Oficina de control Interno durante el año tiene que presentar aproximadamente 80 informes que tienen exigencia de fechas puntuales de entrega; por lo anterior a continuacion se relacionan los avances trimestrales de esta presentación:
1er trimestre:  Se desarrollaron 26 actividades sobre actividdades de requerimiento legal oportunamente, generando así un cumplimiento  del 34% respecto de lo programado con corte a marzo. (ver plan de auditorias vigencia 2021)
2do trimestre:  Se desarrollaron 15 actividades sobre actividdades de requerimiento legal oportunamente, generando así un cumplimiento de avance del 51% respecto de lo programado con corte a junio. (ver plan de auditorias vigencia 2021)</t>
  </si>
  <si>
    <t>3er trimestre:  Se desarrollaron 25 actividades sobre actividdades de requerimiento legal oportunamente, generando así un cumplimiento de avance del 83% respecto de lo programado con corte a septiembre. (ver plan de auditorias vigencia 2021)</t>
  </si>
  <si>
    <t>MISIÓN Y VISIÓN</t>
  </si>
  <si>
    <t>POLITICA DEL SISTEMA INTEGRADO DE GESTIÓN</t>
  </si>
  <si>
    <t xml:space="preserve">               BSC</t>
  </si>
  <si>
    <t>1. Formular y adoptar oportunamente políticas públicas ambientales e instrumentos normativos, así como realizar su acompañamiento y gestión para el Sector Ambiente y Desarrollo Sostenible, de acuerdo con las directrices establecidas por el Gobierno     Nacional.</t>
  </si>
  <si>
    <t xml:space="preserve">2. Gestionar de manera de articulada los requerimientos de las partes
interesadas, que permitan garantizar la planeación y el fortalecimiento institucional.  </t>
  </si>
  <si>
    <t xml:space="preserve">3. Garantizar la difusión de la información del ejercicio misional hacia partes interesadas y de la gestión institucional a través de los canales de comunicación internos y externos.  </t>
  </si>
  <si>
    <t xml:space="preserve">7. Fortalecer la gestión estratégica del talento y de seguridad y salud en el trabajo </t>
  </si>
  <si>
    <t>4. Fortalecer los mecanismos de autocontrol y de evaluación para la mejora continua.</t>
  </si>
  <si>
    <t>5. Garantizar la gestión de la seguridad de la información (confidencialidad, integridad u disponibilidad) y de los servicios de Tecnología de Ia Información de acuerdo a las directrices establecidas por el Gobierno Nacional.</t>
  </si>
  <si>
    <t xml:space="preserve">6. Mejorar el desempeño ambiental Institucional, en cumplimiento de los requisitos legales y otros requisitos. </t>
  </si>
  <si>
    <t>RECURSOS</t>
  </si>
  <si>
    <t>8. Ejecutar y gestionar eficientemente los recursos requeridos para el cumplimiento de los fines institucionales</t>
  </si>
  <si>
    <t>MINISTERIO DE AMBIENTE Y DESARROLLO SOSTENIBLE</t>
  </si>
  <si>
    <t>OBJETIVOS</t>
  </si>
  <si>
    <t>Desempeño obtenido  por objetivo</t>
  </si>
  <si>
    <t>Factor de ponderación</t>
  </si>
  <si>
    <t>Promedio ponderado 
obtenido</t>
  </si>
  <si>
    <t>ACCIONES DE MEJORA (Llenar esta columna en caso de que el desempeño de la política este en rojo)</t>
  </si>
  <si>
    <t xml:space="preserve">7 Fortalecer la gestión estratégica del talento y de seguridad y salud en el trabajo </t>
  </si>
  <si>
    <t>Promedio Ponderado</t>
  </si>
  <si>
    <t>1. Formular y adoptar oportunamente políticas y regulaciones para el sector ambiental, de acuerdo con las directrices del Gobierno Nacional</t>
  </si>
  <si>
    <t>2. Atender eficaz y eficientemente los requerimientos de las partes interesadas, para el desarrollo y fortalecimiento del sector ambiental</t>
  </si>
  <si>
    <t>3. Permitir y facilitar el control social sobre la gestión del Ministerio</t>
  </si>
  <si>
    <t xml:space="preserve">Aprendizaje y Crecimiento </t>
  </si>
  <si>
    <t>4. Promover programas para la provisión, capacitación, evaluación y desarrollo del talento humano con el objeto de garantizar el cumplimiento misional</t>
  </si>
  <si>
    <t>Procesos Internos</t>
  </si>
  <si>
    <t>5. Implementar los procesos que garanticen el logro de la misión institucional, fortaleciendo los mecanismos de autocontrol y de evaluación para su mejora continua</t>
  </si>
  <si>
    <t>6. Gestión de controles para garantizar la seguridad de la información (confidencialidad, integridad, disponibilidad)</t>
  </si>
  <si>
    <t>7. Implementar y mejorar los subsistemas de gestión ambiental y de seguridad y salud en el trabajo del MADS</t>
  </si>
  <si>
    <t>8. Obtener y ejecutar eficientemente los recursos requeridos para el cumplimiento de los fines institucionales</t>
  </si>
  <si>
    <t xml:space="preserve">Cumplimiento de meta </t>
  </si>
  <si>
    <t>Promedio</t>
  </si>
  <si>
    <t>ACCIONES DE MEJORA (Llenar esta columna en caso de que el promedio de reporte este en rojo)</t>
  </si>
  <si>
    <t xml:space="preserve">Promedio Ponderado </t>
  </si>
  <si>
    <t>Observaciones:</t>
  </si>
  <si>
    <t>Promedio de reporte</t>
  </si>
  <si>
    <t>Fortalecer los mecanismos de autocontrol y de evaluación para la mejora continua.</t>
  </si>
  <si>
    <t xml:space="preserve">Mejorar el desempeño ambiental Institucional, en cumplimiento de los requisitos legales y otros requisitos. </t>
  </si>
  <si>
    <t>promedio</t>
  </si>
  <si>
    <t>Datos grafica Objetivo 1</t>
  </si>
  <si>
    <t>Datos grafica Objetivo 2</t>
  </si>
  <si>
    <t>Datos grafica Objetivo 3</t>
  </si>
  <si>
    <t>Datos grafica Objetivo 4</t>
  </si>
  <si>
    <t>Datos grafica Objetivo 5</t>
  </si>
  <si>
    <t>Datos grafica Objetivo 6</t>
  </si>
  <si>
    <t>Datos grafica Objetivo 7</t>
  </si>
  <si>
    <t>Datos Grafica Objetivo 8</t>
  </si>
  <si>
    <t>PROMEDIO</t>
  </si>
  <si>
    <t>Meta objetivo</t>
  </si>
  <si>
    <t xml:space="preserve">2. Gestionar de manera articulada los requerimientos de las partes
interesadas, que permitan garantizar la planeación y el fortalecimiento institucional.  </t>
  </si>
  <si>
    <t xml:space="preserve">APRENDIZAJE  Y CRECIMIENTO </t>
  </si>
  <si>
    <t xml:space="preserve">PROCESOS INTERNOS </t>
  </si>
  <si>
    <t xml:space="preserve">4. Fortalecer la gestión estratégica del talento y de seguridad y salud en el trabajo </t>
  </si>
  <si>
    <t>5. Fortalecer los mecanismos de autocontrol y de evaluación para la mejora continua.</t>
  </si>
  <si>
    <t>6. Garantizar la gestión de la seguridad de la información (confidencialidad, integridad u disponibilidad) y de los servicios de Tecnología de Ia Información de acuerdo a las directrices establecidas por el Gobierno Nacional.</t>
  </si>
  <si>
    <t xml:space="preserve">7. Mejorar el desempeño ambiental Institucional, en cumplimiento de los requisitos legales y otros requisitos. </t>
  </si>
  <si>
    <t>PRO_INA_IND_003</t>
  </si>
  <si>
    <t>Gestión de atención satisfactoria al usuario</t>
  </si>
  <si>
    <t>Medir el Impacto de la transferencia del conocimiento técnico en medio ambiente y desarrollo sostenible a través de la consulta de documentos en la biblioteca especializada. (usuarios satisfechos)</t>
  </si>
  <si>
    <t>Número de usuarios satisfechos / Número de usuarios (consultas atendidas e-mail, personalmente, teléfono)</t>
  </si>
  <si>
    <t>Reporte diarios tomados de los tomados de los usuarios atendidos</t>
  </si>
  <si>
    <t>Mantener</t>
  </si>
  <si>
    <t>Coordinador Grupo de Divulgación de Conocimiento y Cultura Ambiental</t>
  </si>
  <si>
    <r>
      <t>Durante el</t>
    </r>
    <r>
      <rPr>
        <b/>
        <sz val="11"/>
        <color theme="1"/>
        <rFont val="Arial Narrow"/>
        <family val="2"/>
      </rPr>
      <t xml:space="preserve"> primer trimestre</t>
    </r>
    <r>
      <rPr>
        <sz val="11"/>
        <color theme="1"/>
        <rFont val="Arial Narrow"/>
        <family val="2"/>
      </rPr>
      <t xml:space="preserve"> del año desde el área técnica se realiza la elaboración de ficha técnica y Estudios previos, los cuales se radican ante el Grupo de contratos para realizar los procesos de contratación para el mantenimiento especializado de equipos como plantas eléctricas, aire acondicionado, sistema de bombas y tanques de agua, elevador edificio anexo. 
</t>
    </r>
    <r>
      <rPr>
        <b/>
        <sz val="11"/>
        <color theme="1"/>
        <rFont val="Arial Narrow"/>
        <family val="2"/>
      </rPr>
      <t xml:space="preserve"> </t>
    </r>
    <r>
      <rPr>
        <sz val="11"/>
        <color theme="1"/>
        <rFont val="Arial Narrow"/>
        <family val="2"/>
      </rPr>
      <t xml:space="preserve">De acuerdo a los mantenimientos preventivos programados y los cronogramas establecidos con los contratistas para la vigencia 2021, se realizaron los mantenimientos para los equipos de electro bombas, tanques de agua potables y aguas negras, plantas eléctricas y ascensor edificio anexo, cumpliendo con lo establecido en el cronograma acordado con los contratistas.
Para el </t>
    </r>
    <r>
      <rPr>
        <b/>
        <sz val="11"/>
        <color theme="1"/>
        <rFont val="Arial Narrow"/>
        <family val="2"/>
      </rPr>
      <t xml:space="preserve">mes de agosto </t>
    </r>
    <r>
      <rPr>
        <sz val="11"/>
        <color theme="1"/>
        <rFont val="Arial Narrow"/>
        <family val="2"/>
      </rPr>
      <t xml:space="preserve">se estableció dentro de la programación con los contratista especializados de mantenimiento preventivo del ascensor del edificio anexo y el aire acondicionado -  ventilación mecánica, los cuales se cumplieron a cabalidad conforme a los cronogramas exigidos a los contratistas.
Para el </t>
    </r>
    <r>
      <rPr>
        <b/>
        <sz val="11"/>
        <color theme="1"/>
        <rFont val="Arial Narrow"/>
        <family val="2"/>
      </rPr>
      <t>mes de noviembre de 2021</t>
    </r>
    <r>
      <rPr>
        <sz val="11"/>
        <color theme="1"/>
        <rFont val="Arial Narrow"/>
        <family val="2"/>
      </rPr>
      <t xml:space="preserve"> se estableció dentro de la programación con los contratistas especializados de mantenimiento preventivo del ascensor del edificio anexo y de plantas eléctricas, los cuales se llevaron a cabo los días el cual se llevó acabo el día 19 de noviembre para el caso del ascensor del edificio anexo y del 25 al 26 de noviembre para el caso de las plantas eléctricas, conforme al cronograma establecido con el contratista.</t>
    </r>
  </si>
  <si>
    <t xml:space="preserve">El comportamiento del consumo de energía de la sede del Ministerio se encuentra por debajo de la meta establecida, evidenciando un buen comportamiento ya que se ha presentado una disminución significativa en el consumo de energía, toda vez que la ocupación del edificio se ha mantenido con un aforo máximo del 30% de acuerdo a las disposiciones establecidas por la emergencia sanitaria y priorizando el distanciamiento social por bioseguridad.
Es importante aclarar que este indicador refleja el consumo neto de energía del Ministerio, precisando al respecto que la Autoridad Nacional de Licencias Ambientales ya no hace uso de las instalaciones desde octubre del 2020. Este consumo corresponde principalmente luminarias, y a equipos tecnológicos, ya que por la disposición de trabajo en casa, se utilizan VPN´s para el acceso remoto a la información con la que cuentan los funcionarios en los computadores del Ministerio, ocasionando que los equipos se encuentren encendidos 24 horas.
De acuerdo a la meta establecida en la hoja de vida del indicador, se evidencia un buen comportamiento ya que se evidencia un disminución del 43% en comparación con la meta establecida en el 3%, sin embargo es importante establecer que durante el periodo de medición por las medidas de aislamiento preventivo por COVID-19 las instalaciones no están con el 100% de ocupación.
De acuerdo a la meta establecida en la hoja de vida del indicador, se evidencia un buen comportamiento ya que se evidencia una disminución del 40% en comparación con la meta establecida del 3%, sobrepasando la meta en 37% de ahorro en energía. Es importante establecer que durante el periodo de medición por las medidas de aislamiento preventivo por COVID-19 las instalaciones no están con el 100% de ocupación.
</t>
  </si>
  <si>
    <t xml:space="preserve">En el periodo comprendido entre el 1° de septiembre y el 31 de octubre de 2021, el Ministerio de Ambiente y Desarrollo Sostenible emitió 7 conceptos de viabilidad y 22 conceptos técnicos únicos sectoriales. Lo anterior, en respuesta a la solicitud de evaluación de veintisiete proyectos de inversión ambiental.
Del total de conceptos, 4 se expidieron dentro de los tiempos establecidos por la normatividad vigente; por lo cual el estado del indicador para el quinto bimestre del año en curso se encuentra en un valor de 14%.
En virtud de lo expuesto, es preciso mencionar que 25 conceptos no fueron emitidos oportunamente y esto se debe a demoras en la evaluación de los proyectos (34%), en la suscripción de los conceptos (33%), en la asignación del evaluador (23%) y en la solicitud de apoyo a la UNGRD (10%).
</t>
  </si>
  <si>
    <t>• Plazo máximo asignación evaluador / solicitud apoyo UNGRD: 3 días hábiles contados a partir del día siguiente al de la recepción de la solicitud.</t>
  </si>
  <si>
    <t>• Plazo máximo revisión, suscripción y cargue concepto: 2 días hábiles contados a partir del día siguiente al de la recepción del concepto.</t>
  </si>
  <si>
    <t>Además de las acciones de mejora definidas el bimestre anterior, se planea incluir términos para gestionar la emisión oportuna de los conceptos así:
• Plazo máximo asignación evaluador / solicitud apoyo UNGRD: 3 días hábiles contados a partir del día siguiente al de la recepción de la solicitud.
• Plazo máximo revisión, suscripción y cargue concepto: 2 días hábiles contados a partir del día siguiente al de la recepción del concepto.</t>
  </si>
  <si>
    <t>En el mes de Noviembre se recibieron 4.079 Comunicaciones Oficiales PQRSD, de las cuales se enviaron para trasladar por no competencia en la Distribución de Correspondencia a las Dependencia del Ministerio de Ambiente y Desarrollo Sostenible 59 PQRSD. Ello significa, que para el mes deNoviembre de 2021 tenemos un resultado en el Indicador de GD del 1,45%, cumpliendo la meta del indicador de no superar en un 10% la devolución de las comunicaciones oficiales.</t>
  </si>
  <si>
    <t xml:space="preserve">El Grupo Disciplinario, en el Plan de Acción 2021 registró la Actividad 6.2, así: "Efectuar las gestiones de sustanciación de los procesos a cargo del Grupo Disciplinario" con una meta para la vigencia correspondiente a “60 Autos de fondo proferidos en un (1) año” conforme lo cual, al término del tercer trimestre de la vigencia 2021 se deberían haber proferido 15 decisiones de fondo, meta que fue cumplida al 100%, toda vez que a la fecha se han proferido un total de 30  decisiones de fondo, cuyo detalle, para el cuarto trimestre de la anualidad que trascurre, se discrimina a continuación: </t>
  </si>
  <si>
    <t>OCTUBRE-2021:  1) Expediente No. 1657-21: Remisión por Competencia. 2) Expediente No. 1579-18: Terminación y Archivo. 3) Expediente No. 1562-18: Terminación y Archivo. 4) Expediente No. 1536-18: Terminación y Archivo. 5) Expediente No. 1642-21: Remisión por Competencia. 6) Expediente No. 1643-21: Remisión por Competencia. 7) Expediente No. 1652-21: Remisión por Competencia.  8) Expediente No. 1653-21: Remisión por Competencia. 9) Expediente No. 1654-21: Remisión por Competencia. 10) Expediente No. 1655-21: Remisión por Competencia. 11) Expediente No. 1656-21: Remisión por Competencia. 12) Expediente No. 1658-21: Remisión por Competencia. 13) Expediente No. 1659-21: Remisión por Competencia. 14) Expediente No. 1660-21: Remisión por Competencia.</t>
  </si>
  <si>
    <t>NOVIEMBRE-2021:  1) Expediente No. 1625-21: Indagación Preliminar. 2) Expediente No. 1651-21: Indagación Preliminar. 3) Expediente No. 1645-21: Indagación Preliminar. 4) Expediente No. 1647-21: Indagación Preliminar. 5) Expediente No. 1648-21: Indagación Preliminar. 6) Expediente No. 1649-21: Indagación Preliminar. 7) Expediente No. 1646-21: Indagación Preliminar. 8) Expediente No. 1650-21: Indagación Preliminar. 9) Expediente No. 1644-21: Indagación Preliminar. 10) Expediente No. 1639-21: Acumulación.</t>
  </si>
  <si>
    <t>DICIEMBRE-2021: 1) Expediente Disciplinario No. 1662-21: Auto Inhibitorio. 2) Expediente Disciplinario No. 1629-21: Indagación Preliminar. 3) Expediente Disciplinario No. 1632-21: Indagación Preliminar. 4) Expediente Disciplinario No. 1592-20: Terminación y Archivo. 5) Expediente Disciplinario No. 1591-20: Terminación y Archivo. 6) Expediente Disciplinario No. 1636-21 y 1637-21: Acumulación.</t>
  </si>
  <si>
    <t xml:space="preserve">En resumen, la gestión surtida fue: </t>
  </si>
  <si>
    <t>Octubre: 14 autos proferidos</t>
  </si>
  <si>
    <t>Noviembre: 10 autos proferidos.</t>
  </si>
  <si>
    <t>Diciembre:  6 autos proferidos.</t>
  </si>
  <si>
    <t>El comportamiento del indicador fue del 200% cumpliendo la meta del indicador del 90% y, superándolo en 110 puntos porcentuales y su gestión fue muy positiva y se vio demostrada de la siguiente manera:
El Grupo Disciplinario, en el Plan de Acción 2021 registró la Actividad 6.2, así: "Efectuar las gestiones de sustanciación de los procesos a cargo del Grupo Disciplinario" con una meta para la vigencia correspondiente a “60 Autos de fondo proferidos en un (1) año” conforme lo cual, al término del tercer trimestre de la vigencia 2021 se deberían haber proferido 15 decisiones de fondo, meta que fue cumplida al 100%, toda vez que a la fecha se han proferido un total de 30  decisiones de fondo, cuyo detalle, para el cuarto trimestre de la anualidad que trascurre, se discrimina a continuación: 
OCTUBRE-2021:  1) Expediente No. 1657-21: Remisión por Competencia. 2) Expediente No. 1579-18: Terminación y Archivo. 3) Expediente No. 1562-18: Terminación y Archivo. 4) Expediente No. 1536-18: Terminación y Archivo. 5) Expediente No. 1642-21: Remisión por Competencia. 6) Expediente No. 1643-21: Remisión por Competencia. 7) Expediente No. 1652-21: Remisión por Competencia.  8) Expediente No. 1653-21: Remisión por Competencia. 9) Expediente No. 1654-21: Remisión por Competencia. 10) Expediente No. 1655-21: Remisión por Competencia. 11) Expediente No. 1656-21: Remisión por Competencia. 12) Expediente No. 1658-21: Remisión por Competencia. 13) Expediente No. 1659-21: Remisión por Competencia. 14) Expediente No. 1660-21: Remisión por Competencia.
NOVIEMBRE-2021:  1) Expediente No. 1625-21: Indagación Preliminar. 2) Expediente No. 1651-21: Indagación Preliminar. 3) Expediente No. 1645-21: Indagación Preliminar. 4) Expediente No. 1647-21: Indagación Preliminar. 5) Expediente No. 1648-21: Indagación Preliminar. 6) Expediente No. 1649-21: Indagación Preliminar. 7) Expediente No. 1646-21: Indagación Preliminar. 8) Expediente No. 1650-21: Indagación Preliminar. 9) Expediente No. 1644-21: Indagación Preliminar. 10) Expediente No. 1639-21: Acumulación.
DICIEMBRE-2021: 1) Expediente Disciplinario No. 1662-21: Auto Inhibitorio. 2) Expediente Disciplinario No. 1629-21: Indagación Preliminar. 3) Expediente Disciplinario No. 1632-21: Indagación Preliminar. 4) Expediente Disciplinario No. 1592-20: Terminación y Archivo. 5) Expediente Disciplinario No. 1591-20: Terminación y Archivo. 6) Expediente Disciplinario No. 1636-21 y 1637-21: Acumulación.
En resumen, la gestión surtida fue: 
Octubre: 14 autos proferidos
Noviembre: 10 autos proferidos.
Diciembre:  6 autos proferidos.</t>
  </si>
  <si>
    <t>1.) Por lo general, el comportamiento de las cuentas radicadas por el Grupo de Contabilidad al Grupo de Tesorería para el pago, depende de factores externos como es el caso de la programacion del PAC aprobado por el Ministerio de Hacienda y Crédito Público, el cierre de la plataforma SIIF - Nación y del Presupuesto y Giro de Regalías dos (02) días hábiles antes al finalizar el mes, el cual no permite que todas las cuentas que se obligan queden pagadas en el mismo periodo, sin embargo, las cuentas que alcanzaron a obligarse en el mes y no fueron pagadas, son canceladas  en el siguiente periodo, refleja ésta situación donde se han cancelado cuentas del mes y también del mes anterior, el nivel es satisfactorio y se han cumplido los objetivos de pago.
2. ) El indicador del 96% del mes de diciembre de 2021 indica que de las 88 obligaciones pendientes de pago, 87 obligaciones pendientes de pago para la vigencia 2022 fueron generadas el 31 de diciembre con el PAC del mes de diciembre de 2021, fecha posterior al cierre del PAC de diciembre el cual fue el día 30, tiempo que tomó el Banco de la República de la DTN en situar los recursos en las cuentas banarias de los beneficiarios del pago en el cierre de la vigencia 2021 y 1 obligación de reserva presupuetal bloqueada por la DTN y la cual quedó pendiente de pago.</t>
  </si>
  <si>
    <r>
      <t xml:space="preserve">1.) Se efectua control diario, mensual y anual del PAC, con el fin de garantizar el pago de las cuentas programadas por las diferentes dependencias del Ministerio, Fonam y Regalías, con el fin de que al cierre de cada mes, no se genere INPANUT negativo, ante el Ministerio de Hacienda y Crédito Público.
2.) Debido a que en el mes de diciembre de 2021 se realiza el cierre de la vigencia, por lo tanto se efectúo analisis y seguimiento de las obligaciones versus los pagos de todo el año, para lo cual se arroja lo siguiente:
2.1.) Para el mes de julio paso el indicador del 84% al </t>
    </r>
    <r>
      <rPr>
        <b/>
        <sz val="8"/>
        <color theme="1"/>
        <rFont val="Calibri"/>
        <family val="2"/>
        <scheme val="minor"/>
      </rPr>
      <t>89%</t>
    </r>
    <r>
      <rPr>
        <sz val="8"/>
        <color theme="1"/>
        <rFont val="Calibri"/>
        <family val="2"/>
        <scheme val="minor"/>
      </rPr>
      <t xml:space="preserve"> ya que quedaron efectivamente</t>
    </r>
    <r>
      <rPr>
        <b/>
        <sz val="8"/>
        <color theme="1"/>
        <rFont val="Calibri"/>
        <family val="2"/>
        <scheme val="minor"/>
      </rPr>
      <t xml:space="preserve"> 92 </t>
    </r>
    <r>
      <rPr>
        <sz val="8"/>
        <color theme="1"/>
        <rFont val="Calibri"/>
        <family val="2"/>
        <scheme val="minor"/>
      </rPr>
      <t>obligaciones pendientes de pago, de las cuales</t>
    </r>
    <r>
      <rPr>
        <b/>
        <sz val="8"/>
        <color theme="1"/>
        <rFont val="Calibri"/>
        <family val="2"/>
        <scheme val="minor"/>
      </rPr>
      <t xml:space="preserve"> 82</t>
    </r>
    <r>
      <rPr>
        <sz val="8"/>
        <color theme="1"/>
        <rFont val="Calibri"/>
        <family val="2"/>
        <scheme val="minor"/>
      </rPr>
      <t xml:space="preserve"> fueron generadas el 28, 29 y 30 de julio con el PAC del mes de agosto de 2021, fechas posteriores al cierre del PAC de julio el cual fue el día 28, tiempo que toma el Banco de la República de la DTN en situar los recursos en las cuentas banarias de los beneficiarios del pago y solo </t>
    </r>
    <r>
      <rPr>
        <b/>
        <sz val="8"/>
        <color theme="1"/>
        <rFont val="Calibri"/>
        <family val="2"/>
        <scheme val="minor"/>
      </rPr>
      <t>10</t>
    </r>
    <r>
      <rPr>
        <sz val="8"/>
        <color theme="1"/>
        <rFont val="Calibri"/>
        <family val="2"/>
        <scheme val="minor"/>
      </rPr>
      <t xml:space="preserve"> obligaciones constituidas como reserva presupuestal en el mes de julio, fueron canceladas en agosto 2021 debido a que se obligaron con fecha posterior a la apertura y programación de los recursos de PAC en la plataforma SIIF-Nación II que fue el 12 de julio.
2.2.) Para el mes de agosto paso el indicador del 91% al </t>
    </r>
    <r>
      <rPr>
        <b/>
        <sz val="8"/>
        <color theme="1"/>
        <rFont val="Calibri"/>
        <family val="2"/>
        <scheme val="minor"/>
      </rPr>
      <t>96%</t>
    </r>
    <r>
      <rPr>
        <sz val="8"/>
        <color theme="1"/>
        <rFont val="Calibri"/>
        <family val="2"/>
        <scheme val="minor"/>
      </rPr>
      <t xml:space="preserve"> ya que quedaron efectivamente</t>
    </r>
    <r>
      <rPr>
        <b/>
        <sz val="8"/>
        <color theme="1"/>
        <rFont val="Calibri"/>
        <family val="2"/>
        <scheme val="minor"/>
      </rPr>
      <t xml:space="preserve"> 31</t>
    </r>
    <r>
      <rPr>
        <sz val="8"/>
        <color theme="1"/>
        <rFont val="Calibri"/>
        <family val="2"/>
        <scheme val="minor"/>
      </rPr>
      <t xml:space="preserve"> obligaciones pendientes de pago, de las cuales </t>
    </r>
    <r>
      <rPr>
        <b/>
        <sz val="8"/>
        <color theme="1"/>
        <rFont val="Calibri"/>
        <family val="2"/>
        <scheme val="minor"/>
      </rPr>
      <t>29</t>
    </r>
    <r>
      <rPr>
        <sz val="8"/>
        <color theme="1"/>
        <rFont val="Calibri"/>
        <family val="2"/>
        <scheme val="minor"/>
      </rPr>
      <t xml:space="preserve"> fueron generadas el 27, 30 y 31 de agosto con el PAC del mes de septiembre de 2021, fechas posteriores al cierre del PAC de agosto el cual fue el día 27, tiempo que toma el Banco de la República de la DTN en situar los recursos en las cuentas banarias de los beneficiarios del pago y solo </t>
    </r>
    <r>
      <rPr>
        <b/>
        <sz val="8"/>
        <color theme="1"/>
        <rFont val="Calibri"/>
        <family val="2"/>
        <scheme val="minor"/>
      </rPr>
      <t>2</t>
    </r>
    <r>
      <rPr>
        <sz val="8"/>
        <color theme="1"/>
        <rFont val="Calibri"/>
        <family val="2"/>
        <scheme val="minor"/>
      </rPr>
      <t xml:space="preserve"> obligaciones constituidas como reserva presupuetal en el mes de agosto, fueron canceladas en septiembre 2021 debido a que se obligaron con fecha posterior a la apertura y programación de los recursos de PAC en la plataforma SIIF-Nación II que fue el 12 de agosto.
2.3.) Para el mes de septiembre pasó el inidcador del 87% al</t>
    </r>
    <r>
      <rPr>
        <b/>
        <sz val="8"/>
        <color theme="1"/>
        <rFont val="Calibri"/>
        <family val="2"/>
        <scheme val="minor"/>
      </rPr>
      <t xml:space="preserve"> 91% </t>
    </r>
    <r>
      <rPr>
        <sz val="8"/>
        <color theme="1"/>
        <rFont val="Calibri"/>
        <family val="2"/>
        <scheme val="minor"/>
      </rPr>
      <t xml:space="preserve">ya que quedaron efectivamente  </t>
    </r>
    <r>
      <rPr>
        <b/>
        <sz val="8"/>
        <color theme="1"/>
        <rFont val="Calibri"/>
        <family val="2"/>
        <scheme val="minor"/>
      </rPr>
      <t>86</t>
    </r>
    <r>
      <rPr>
        <sz val="8"/>
        <color theme="1"/>
        <rFont val="Calibri"/>
        <family val="2"/>
        <scheme val="minor"/>
      </rPr>
      <t xml:space="preserve"> obligaciones pendientes de pago, de las cuales</t>
    </r>
    <r>
      <rPr>
        <b/>
        <sz val="8"/>
        <color theme="1"/>
        <rFont val="Calibri"/>
        <family val="2"/>
        <scheme val="minor"/>
      </rPr>
      <t xml:space="preserve"> 82 </t>
    </r>
    <r>
      <rPr>
        <sz val="8"/>
        <color theme="1"/>
        <rFont val="Calibri"/>
        <family val="2"/>
        <scheme val="minor"/>
      </rPr>
      <t>fueron generadas el 28, 29 y 30 de septiembre con el PAC del mes de octubre de 2021, fechas posteriores al cierre del PAC de septiembre el cual fue el día 28, tiempo que toma el Banco de la República de la DTN en situar los recursos en las cuentas banarias de los beneficiarios del pago y solo</t>
    </r>
    <r>
      <rPr>
        <b/>
        <sz val="8"/>
        <color theme="1"/>
        <rFont val="Calibri"/>
        <family val="2"/>
        <scheme val="minor"/>
      </rPr>
      <t xml:space="preserve"> 4 </t>
    </r>
    <r>
      <rPr>
        <sz val="8"/>
        <color theme="1"/>
        <rFont val="Calibri"/>
        <family val="2"/>
        <scheme val="minor"/>
      </rPr>
      <t>obligaciones constituidas como reserva presupuetal en el mes de septiembre, fueron canceladas en octubre 2021 debido a que se obligaron con fecha posterior a la apertura y programación de los recursos de PAC en la plataforma SIIF-Nación II que fue el 09 de septiembre.
2.4.) Para el mes de octubre pasó del 90% al</t>
    </r>
    <r>
      <rPr>
        <b/>
        <sz val="8"/>
        <color theme="1"/>
        <rFont val="Calibri"/>
        <family val="2"/>
        <scheme val="minor"/>
      </rPr>
      <t xml:space="preserve"> 96%</t>
    </r>
    <r>
      <rPr>
        <sz val="8"/>
        <color theme="1"/>
        <rFont val="Calibri"/>
        <family val="2"/>
        <scheme val="minor"/>
      </rPr>
      <t xml:space="preserve"> ya que quedaron efectivamente  </t>
    </r>
    <r>
      <rPr>
        <b/>
        <sz val="8"/>
        <color theme="1"/>
        <rFont val="Calibri"/>
        <family val="2"/>
        <scheme val="minor"/>
      </rPr>
      <t xml:space="preserve">45 </t>
    </r>
    <r>
      <rPr>
        <sz val="8"/>
        <color theme="1"/>
        <rFont val="Calibri"/>
        <family val="2"/>
        <scheme val="minor"/>
      </rPr>
      <t xml:space="preserve">obligaciones pendientes de pago, de las cuales </t>
    </r>
    <r>
      <rPr>
        <b/>
        <sz val="8"/>
        <color theme="1"/>
        <rFont val="Calibri"/>
        <family val="2"/>
        <scheme val="minor"/>
      </rPr>
      <t>40</t>
    </r>
    <r>
      <rPr>
        <sz val="8"/>
        <color theme="1"/>
        <rFont val="Calibri"/>
        <family val="2"/>
        <scheme val="minor"/>
      </rPr>
      <t xml:space="preserve"> fueron generadas el 27, 28 y 29 de octubre con el PAC del mes de noviembre de 2021, fechas posteriores al cierre del PAC de octubre el cual fue el día 27, tiempo que toma el Banco de la República de la DTN en situar los recursos en las cuentas banarias de los beneficiarios del pago y solo </t>
    </r>
    <r>
      <rPr>
        <b/>
        <sz val="8"/>
        <color theme="1"/>
        <rFont val="Calibri"/>
        <family val="2"/>
        <scheme val="minor"/>
      </rPr>
      <t>5</t>
    </r>
    <r>
      <rPr>
        <sz val="8"/>
        <color theme="1"/>
        <rFont val="Calibri"/>
        <family val="2"/>
        <scheme val="minor"/>
      </rPr>
      <t xml:space="preserve"> bligaciones constituidas como reserva presupuetal en el mes de octubre, fueron canceladas en noviembre 2021 debido a que se obligaron con fecha posterior a la apertura y programación de los recursos de PAC en la plataforma SIIF-Nación II que fue el 12 de octubre.
2.5.) Para el mes de noviembre pasó del 89% al </t>
    </r>
    <r>
      <rPr>
        <b/>
        <sz val="8"/>
        <color theme="1"/>
        <rFont val="Calibri"/>
        <family val="2"/>
        <scheme val="minor"/>
      </rPr>
      <t>94%</t>
    </r>
    <r>
      <rPr>
        <sz val="8"/>
        <color theme="1"/>
        <rFont val="Calibri"/>
        <family val="2"/>
        <scheme val="minor"/>
      </rPr>
      <t xml:space="preserve"> ya que quedaron efectivamente </t>
    </r>
    <r>
      <rPr>
        <b/>
        <sz val="8"/>
        <color theme="1"/>
        <rFont val="Calibri"/>
        <family val="2"/>
        <scheme val="minor"/>
      </rPr>
      <t>79</t>
    </r>
    <r>
      <rPr>
        <sz val="8"/>
        <color theme="1"/>
        <rFont val="Calibri"/>
        <family val="2"/>
        <scheme val="minor"/>
      </rPr>
      <t xml:space="preserve"> obligaciones pendientes de pago, de los cuales </t>
    </r>
    <r>
      <rPr>
        <b/>
        <sz val="8"/>
        <color theme="1"/>
        <rFont val="Calibri"/>
        <family val="2"/>
        <scheme val="minor"/>
      </rPr>
      <t>76</t>
    </r>
    <r>
      <rPr>
        <sz val="8"/>
        <color theme="1"/>
        <rFont val="Calibri"/>
        <family val="2"/>
        <scheme val="minor"/>
      </rPr>
      <t xml:space="preserve"> fueron generadas el 26, 29 y 30 de noviembre con el PAC del mes de diciembre de 2021, fechas posteriores al cierre del PAC de noviembre el cual fue el día 26, tiempo que toma el Banco de la República de la DTN en situar los recursos en las cuentas banarias de los beneficiarios del pago y solo </t>
    </r>
    <r>
      <rPr>
        <b/>
        <sz val="8"/>
        <color theme="1"/>
        <rFont val="Calibri"/>
        <family val="2"/>
        <scheme val="minor"/>
      </rPr>
      <t>3</t>
    </r>
    <r>
      <rPr>
        <sz val="8"/>
        <color theme="1"/>
        <rFont val="Calibri"/>
        <family val="2"/>
        <scheme val="minor"/>
      </rPr>
      <t xml:space="preserve"> obligaciones constituidas como reserva presupuetal en el mes de noviembre, fueron canceladas en diciembre 2021 debido a que se obligaron con fecha posterior a la apertura y programación de los recursos de PAC en la plataforma SIIF-Nación II que fue el 11 de noviembre.</t>
    </r>
  </si>
  <si>
    <r>
      <rPr>
        <b/>
        <sz val="9"/>
        <color theme="1"/>
        <rFont val="Arial Narrow"/>
        <family val="2"/>
      </rPr>
      <t>Diciembre de 2021:</t>
    </r>
    <r>
      <rPr>
        <sz val="9"/>
        <color theme="1"/>
        <rFont val="Arial Narrow"/>
        <family val="2"/>
      </rPr>
      <t xml:space="preserve"> Para este corte se finalizarón la totalidad de talleres sincrónicos y asincrónicos, se culminó la revisión desde los dominios de Gobierno Digital, la estructuración del documento PETI, construcción de los documentos Anexos al PETI, construcción de la Hoja de Ruta y aprobación de esta  por parte de la jefe de la OTIC, poniendo como base de todo lo anterior, la alineación con los procesos y procedimientos que apoyan la estrategia de la entidad. Se realizó la presentación del PETI ante Comité Institucional de Gestión y Desempeño, lo cual fue desarrollada finalizando el 2021.</t>
    </r>
  </si>
  <si>
    <t>Los proyecto existentes , asi como las nuevas iniciativas a registrar en el Catalogo de Proyectos de TI, deberan estar registrados previamente en el PETI institucional, siendo este el  documento maestro que recoge las necesidades de TI a atender, asi como la priorización de dicho proyecto. De esta forma, algunos de los proyectos antes reportados fueron reclasificados y/o considerados como gestiones a adelantar por parte del portafolio de servicios de la OTIC, como lo son el caso de mantenimientos, HUB´s, Alojamientos en servidores y asesorias por parte de la OTIC en iniciativas con componentes de TI, etc; así las cosas, al finalizar la vigencia se tuvo un total de 8 proyectos finalizados:Implementación de IPv6, Migración Vital, Libro de operaciones (en proceso de entrega a la dependencia funcional), Restauración 2,0, App Redposconsumo, App Gestione su gas refrigerante, Contador de Arboles.</t>
  </si>
  <si>
    <t xml:space="preserve">Para este corte se culminó con éxito la construcción de los documentos asociados al PETI, así como la construcción de la Hoja de Ruta y su aprobación por parte del Comité Institucional de Gestión y Desempeño, lo cual incide de manera directa en el porcentaje asociado al dominio de Estrategia de TI, la cual hace parte fundamental de la medición del habilitador de AE.
En el dominio de sistemas de información se avanzó en:
La inclusión de características en sus sistemas de información que permitan la apertura de sus datos de forma automática y segura.
La definición de un esquema de mantenimiento/soporte a los sistemas de información incluyendo si estos son mantenidos por terceros
La implementación de un plan de aseguramiento de la calidad durante el ciclo de vida de los sistemas de información que incluya criterios funcionales y no funcionales 
Para los demás dominios (Gobierno de TI, uso y apropiación, servicios tecnológicos, información), en el caso de los 3 primeros se mantuvo el avance del primer semestre, mientras que para el dominio de información no se tuvo ningún avance durante toda la vigencia.
Por último, se construyó de acuerdo a la metodología TOGAF y lineamientos de MINTIC la definición de la capacidad de arquitectura empresarial de la entidad, para lo cual se estableció en primera versión el documento que contiene el esquema del comité de arquitectura, roles, asignación de personal, repositorio de arquitectura, herramienta para arquitectura, y procesos de gobierno de arquitectura. </t>
  </si>
  <si>
    <t>|</t>
  </si>
  <si>
    <t xml:space="preserve">I semestre: Durante el periodo se envió correos electrónicos indicando realizar la inducción por la plataforma virtual a 29 funcionarios de los cuales en nivel asesor fueron 6, auxiliar administrativo 3, profesional especializado 9, secretarios 3 profesional universitario 5, técnicos 3,  lo que indica que el comportamiento del indicador es bajo debido a que solo se tiene 9 certificados del proceso de inducción. 
II semestre: Durante el I semestre se reportó el ingreso 29 funcionarios, sin embargo estos no concluyeron en su totalidad el curso de inducción y durante el segundo semestre se implemento la acción de mejora, enviando las comunicaciones en las cuales se les instaba a cumplir con este deber.
Durante el segundo semestre se reportaron 11 ingresos a  los cuales se les hizo seguimiento, para un total de 40 ingresos, de los cuales se cuenta para la totalidad con el debido certificado de aprobación del curso lo cual arroja un cumplimiento del 100% .  </t>
  </si>
  <si>
    <t xml:space="preserve">
Se evidencia que en el primer trimestre del 2021  se alcanzá un nivel satisfactorio al cumplimiento de disfrute de vacaciones, con un  87,13% correspondiente a 27 funcionarios. 
Se evidencia en el segundo trimestre del 2021, un nivel satisfactorio, en el disfrute de vacaciones, aunque se presentaron 9 aplazamientos de vacaciones durante este trimestre, su estado arroja un 84,64% de efectivad en el disfrute.
Como podemos ver el tercer trimestre del 2021, fue satisfactorio y adicionalmente es el estado mas alto del indicador a comparación de los 2 trimestres anteriores, aunque se presentaron 7 aplazamientos de vacaciones durante este trimestre, su estado arroja un 87,87% de efectivad en el disfrute.
El último  trimestre de la presente vigencia, es el mas bajo a comparación de los anteriores, ya que se le interrumpieron y aplazaron vacaciones a 22 funcionarios, de los 121 que solicitaron en el trimestre, debido a que 50 personas presentaron renuncias en cada una de las áreas y además los contratistas finalizaron su obligaciones contractuales, por lo anterior, los funcionarios asumieron estos roles mientras se incorporan los funcionarios a la planta de personal del proceso de meritocracia ante la Comisión Nacional del Servicio Civil, el cual se prevee que será en la vigencia 2022.
Nota: Este trámite de interrupción y aplazamiento debe realizase con el formato F-A-ATH-05 Novedades de vacaciones, anexo a la justificación la cual reposará en la historia laboral de cada funcionario.</t>
  </si>
  <si>
    <t>Durante el primer  trimestre se tramitaron catorce incapacidades (14) en la EPS. A la fecha se encuentra  radicadas el 100% de las incapacidades y licencias ante las respectivas EPS para el proceso de recobro.
Durante el segundo trimestre se tramitaron quince incapacidades (15) en la EPS. A la fecha se encuentra  radicadas el 100% de las incapacidades y licencias ante las respectivas EPS para el proceso de recobro.
Durante el tercer trimestre se tramitaron doce incapacidades (12) en la EPS. A la fecha se encuentra  radicadas el 100% de las incapacidades y licencias ante las respectivas EPS para el proceso de recobro.
Durante el cuarto trimestre se tramitaron trece (13) incapacidades: 12 de enfermedad general y 1 de Maternidad en las EPS. A la fecha se encuentran  radicadas el 100% de las incapacidades y licencias ante las respectivas EPS para el proceso de recobro.</t>
  </si>
  <si>
    <t>A continuación se describe el porcentaje obtenido en cada ciclo durante la vigencia según evaluación realizada:
PLANEAR: recursos y gestión integral del sistema gestión de la seguridad y salud en el trabajo porcentaje del ciclo obtenido durante la vigencia 96,00%
HACER: gestión de la salud, gestión de peligros y riesgos, gestión de amenazas porcentaje del ciclo obtenido durante la vigencia 98,33%
VERIFICAR verificación del SG-SST porcentaje del ciclo obtenido durante la vigencia 100,00%
ACTUAR mejoramiento porcentaje del ciclo obtenido durante la vigencia 100,00%
Entre las acciones realizadas durante la vigencia en cada uno de los programas, se destacan:
* Actividades de promoción y prevención de salud enmarcadas en el cumplimiento del programa de hábitos de vida saludables
* Actividades de gestión del riesgo psicosocial 
* Acompañamiento psicológico por causa de COVID 19
* Elaboración de Resolución de designación del encargado del Sistema de Seguridad y Salud en el Trabajo
* Actualización del plan de emergencias</t>
  </si>
  <si>
    <t>Cuarto Trimeste (Septiembre)
En este cuarto trimestre desde la campaña SOMOSMADS se han gestionado y propuesto avances efectivos frente a las tematicas propuestas dentro de nuestro plan de medios, cumpliendo a cabalidad lo items planificados para la vigencia 2021, así mismo se tiene claridad sobre las metricas de percepción frente al Sistema Integrado de Gestión. Para este trimestre se generan una (1) encuestas con respecto a los nuevos aportes de implementación en estrategías para el grupo MADSIG, estás responden a las necesidades de evaluar de forma efectiva cada proceso conociendo de ante mano el valor agregado de participación en cada dependecia y a todos los funcionarios pertinentes.
Encuestas aplicadas:
- Encuesta de Percepción - Sistema Integrado de Gestión
Los resultados  estan ligados de forma parcial hacía el reconocimiento y mejora de la calidad en cada estrategía, por lo tanto el flujo de intermitencia con respecto a los procesos disminuye para así avanzar de forma efectiva con la mejora de calidad, nos encontramos con un 4,4% de percepción positiva frente al Sistema Integrado de Gestión (SIG) ya que la divulgación de ayudas audiovisuales, visuales y gráficas complementan el proceso que se lleva acabo dentro de nuestro equipo de trabajo y entidades pertienentes.
Generando como resultado una apropiación mayor de los temas a fines.</t>
  </si>
  <si>
    <t xml:space="preserve">   </t>
  </si>
  <si>
    <t xml:space="preserve">Se cumplio la meta con una gestión del 99% superando la meta en el primer trimestre, La Gestion del Grupo de Presupuesto se encuentra en niveles optimos ya que los tramites solicitados se han realizado en los tiempos establecidos, de los cuales de 1454 solicitudes, se tramitaron exitosamente 1452.
Segundo trimestre 
Se cumplio la meta con una gestión del 99,86% superando la meta en el primer trimestre, La Gestion del Grupo de Presupuesto se encuentra en niveles optimos ya que los tramites solicitados se han realizado en los tiempos establecidos, de los cuales de 1034 solicitudes, se tramitaron exitosamente 1032. Los dos tramites que estan pendientes vienen desde el trimestre anterior y se esta a la espera d ela informacion correspondiente a otro grupo para poder tramitar.
Se cumplio la meta con una gestión del 99,86% superando la meta en el primer trimestre, La Gestion del Grupo de Presupuesto se encuentra en niveles optimos ya que los tramites solicitados se han realizado en los tiempos establecidos, de los cuales de 1,438 solicitudes, se tramitaron exitosamente 1,436. Los dos tramites que estan pendientes vienen desde el trimestre anterior y se esta a la espera de la informacion correspondiente a otro grupo para poder tramitar.
Se cumplio la meta con una gestión del 100% superando la meta en el primer trimestre, La Gestion del Grupo de Presupuesto se encuentra en niveles optimos ya que los tramites solicitados se han realizado en los tiempos establecidos, de los cuales de 1,910 solicitudes, se tramitaron exitosamente en su totalidad. </t>
  </si>
  <si>
    <t>Durante el año 2021, el indicador alcanzó un promedio de 96%, cuyo resultado superó al del año inmediatamente interior, donde como causa de la pandemia los resultados estuvieron mucho más bajos.  Estos resultados se toman del monitoreo de prensa , el cual consiste en la identificación y registro de las noticias que sobre el Ministerio publican los medios digitales, por cuanto proporcionan una muestra de màs de 100 noticias y es posible conocer como nos publican en las versiones digitales de los medios impresos, radio y televisión.
Se analizan  los  positivos, por cuanto estos indicadores miden el comportamiento del proceso y las positivas son las únicas que  dependen de las actividades del mismo, sin embargo se hace seguimiento  a las negativas y neutras, para poder tomar medidas para evitar el impacto en la imagen institucional.</t>
  </si>
  <si>
    <t>Se programó la realización de 601 piezas divulgativas entre boletines de prensa, piezas gráficas, infogafías, audiovisuales, fotografías, entre otros.  Estas piezas  se producen con la finalidad de divlulgar los planes, proyectos, programas y logros del Ministerio a través de medios de comunicación y redes sociales.  Al finalizar la vigencia de 2021,  se realizaron las piezas establecidas y comunicó  esta información entre los colombianos por medio del free press o publicación gratuita de  la información de Minambiente en prensa, radio y televisión, para llegar a la meta se produjeron  boletines de prensa,  infografías, se tomaron  fotografías y se realizaron  videos para TV .  Para las tedes sociales se diseñaron  piezas conocidas como memes, se publicaron  fotografás en Instagram.  En facebook,  audiovisuales,textos, fotografías e infografías, así mismo en Twitter y para You Tube  se realizan diferentes tipos de auiovisuales.</t>
  </si>
  <si>
    <t xml:space="preserve"> Se identifica que la satisfacción en la atención de canales del Minambiente son satisfactorios con un porcentaje del 92%, donde el personal a cargo de la atención de estos canales se identifican por ser amables, tienen dominio del tema y los dan a conocer de forma facil y clara, superando la meta de este indicador. 
Se registro una satisfacción superior al trimestre anterior con un 95 % caracterizando al personal encargado de prestan un buen servicio que satisface las necesidades del ciudadano en la atención de los canales ofertados por el Ministerio. 
Se cumplio la meta en un 93%,  18 puntos porcentuales por encima de la meta gestión muy positiva; durante el tercer trimestre se aplicaron 83 encuestas a los usuarios que accedieron a consultar los canales de atención que oferta el Ministerio, solo el 7% de calificaron insatisfactoriamente la atención recibida, si bien se obtiene una reducción de la calificación obtenida en el trimestre anterior, se identifica que la calificación esta por escima del 90%
Se cumplio la meta en un 94%,  18 puntos porcentuales por encima de la meta gestión muy positiva; durante el cuarto trimestre se aplicaron 4 encuestas a los usuarios que accedieron a consultar los canales de atención que oferta el Ministerio, solo el 6% de calificaron insatisfactoriamente la atención recibida, si bien se obtiene una reducción de la calificación obtenida en el trimestre anterior, se identifica que la calificación esta por escima del 90%.
La baja aplicación del instrumento obedeció al cambio de proveedor de la cuenta de correo institucional, lo que generó desactualización del formulario electrónico drive y el posterior desarrollo en onedrive que retraso en la aplicación del instrumento de medición
</t>
  </si>
  <si>
    <t>De las 838 respuestas a peticiones evaluadas que ingresaron en los meses de junio, julio y agosto correspondiente al 14,98% de las peticiones radicadas en trimestre, el Ministerio respondió el 85% de las PQRSD dentro de los términos de respuesta, obteniendo un aumento creciente de cinco puntos porcentuales en el cumplimiento, respecto a la medición efectuada del anterior trimestre del 2021.
Es importante expresar que aunque no cumplio la meta enn este tercer trimestre, las acciones generadas de mejora vienen mejorando la gestión al punto que durante el año ha sido el mayor % de gestión en el cumplimiento legal de los terminos de respuesta de las PQRSD..
De las 491 respuestas a peticiones evaluadas que ingresaron en los meses de septiembre, octubre y noviembre correspondiente al 9,5% de las peticiones radicadas en el trimestre, el Ministerio respondió el 86% de las PQRSD dentro de los términos de respuesta, obteniendo un aumento creciente de un punto porcentual en el cumplimiento, respecto a la medición efectuada del anterior trimestre del 2021.
Es importante expresar que aunque no se cumplio la meta en este cuarto trimestre, las acciones generadas de mejora vienen mejorando la gestión al punto que durante el año ha sido el mayor % de gestión en el cumplimiento legal de los terminos de respuesta de las PQRSD.
Es importante precisar que la medición trimestral incia con los meses diciembre enero y febrero, correspondiente al primer trimestre, el segundo trimestre, marzo abril y mayo, el tercer trimestres junio, julio y agosto; y el cuarto y ultimo trimestre, septiembre octubre y noviembre.</t>
  </si>
  <si>
    <t xml:space="preserve">
Durante el primer trimestre del 2021 la UCGA ha realizado una jornada de capacitación sobre el protocolo de servicio al ciudadano, identificando que la apropiación del protocolo fue del 83% superando las metas y los limites de satisfacción.
2 do Trimestre  
Para el segundo trimestre del año se desarrollo una jornada de capacitación del protocolo de servicio al ciudadano, donde los asistentes de la capacitación tuvieron una apropiación del 70%. 
Tercer trimestre 
Se cumplió la meta y durante las jornadas de divulgación se aplicaron 44 evaluaciones, 38 evaluaciones obtuvieron calificación satisfactoria, obteniendo un porcentaje de apropiación del 86%, se obtienen para el tercer trimestre un aumento en la calificación de 16 puntos porcentuales, obteniendo una calificación creciente con respecto al trimestre anterior.
Cuarto Semestre
Durante el cuarto trimestre se obtuvo una calificación del 89% de apropiación del protocolo de Servicio al Ciudadano, el cual mide el entendimiento de los colaboradores del ministerio frente a las jornadas de sensibilización que realiza la UCGA, se evidencia una tendencia creciente del indicador y supera el límite satisfactorio, por lo que se consideran apropiadas las acciones frente al entendimiento de los lineamientos en servicio al ciudadano.</t>
  </si>
  <si>
    <t>2do Trimestre  
Durante el segundo trimestre, la Unidad Coordinadora para Gobierno Abierto cumplio con la totalidad de actividades propuestas en tematicas de gobierno abierto cumplimiento con las actividades participación, innovación, comunicación y transparencia, cumpliendo la meta del 80% y superandola en 20 punto porcentuales. 
3do Trimestre  
Se cumplio la meta en un 100%, aspecto sobresaliente de 20 puntos porcentuales por encima de la meta, lo cual mantiene el cumplimiento de la totalidad de actividades de Gobierno Abierto durante la vigencia.
4 do Trimestre 
Para el periodo de reporte se cumplió la meta en un 100%, aspecto sobresaliente en 20 puntos porcentuales por encima de la meta, lo cual mantiene el cumplimiento de la totalidad de actividades de Gobierno Abierto durante la vigencia.</t>
  </si>
  <si>
    <t>En el periodo comprendido entre el 1° de noviembre y el 31 de diciembre de 2021, el Ministerio de Ambiente y Desarrollo Sostenible emitió 9 conceptos de viabilidad y 18 conceptos técnicos únicos sectoriales. Lo anterior, en respuesta a la solicitud de evaluación de veinticuatro proyectos de inversión ambiental.</t>
  </si>
  <si>
    <t>El inicio de la etapa de evaluación de los proyectos de inversión presentados a la convocatoria de conservación, la terminación de múltiples contratos de prestación de servicios y el disfrute del periodo de vacaciones de algunos funcionarios dificultó en gran medida la emisión oportuna de los conceptos. Por lo anterior, se propone que para el próximo periodo se realice una mejor planeación del equipo técnico, de manera que especialmente en el mes de diciembre se garantice la presencia de personal capacitado para atender los requerimientos en materia de evaluación de iniciativas.</t>
  </si>
  <si>
    <r>
      <t xml:space="preserve">Del total de conceptos, 5 se expidieron dentro de los tiempos definidos por la normatividad vigente; por lo cual el estado del indicador para el sexto bimestre del año en curso se encuentra en un valor de 19%.
En virtud de lo expuesto, es preciso mencionar que 22 conceptos no fueron emitidos oportunamente y esto se debe principalmente a retrasos en la asignación del evaluador y demoras en la evaluación de los proyectos.
</t>
    </r>
    <r>
      <rPr>
        <b/>
        <sz val="9"/>
        <rFont val="Arial Narrow"/>
        <family val="2"/>
      </rPr>
      <t/>
    </r>
  </si>
  <si>
    <t>Se ha realizado lo siguiente:
  - Segunda Carta de modificaciones al presupuesto 2022
  - Trámites de Vigencias futuras:  
    Concepto técnico económico FONAM ANLA tiquetes (638456)   
    Concepto técnico económico Tayrona PNN 
    Concepto técnico económico equipos de cómputo PNN 
    Concepto técnico económico IDEAM  
    Concepto técnico económico Secretaría General Operador logístico 
    Concepto técnico económico DGIRH Consultoría 
    Concepto técnico económico CDA Barrancominas 
  - Actualización módulo VF utilizadas en SUIFP de la DGIRH  
  - Revisión y envío de proyectos al DNP por el SUIFP ajustados para trámites presupuestales (ANLA, PNN, IDEAM, Sec. Gral, DGIRH, CDA) 
 - Trámites De Distribución Previo Concepto: 
   Trámite # 638596 del 07-10-2021, un (1) proyecto del FCA 
   Trámite # 638900 del 22-10-2021, cinco (5) proyectos del FONAM 
   Trámite # 639118 del 05-11-2021, dos (2) proyectos del FONAM 
   Trámite # 639302 del 16-11-2021, tres (3) proyectos del FONAM 
   Trámite # 639433 del 22-11-2021, tres (3) proyectos del FONAM 
   Trámite # 639655 del 03-12-2021, un (1) proyecto del FONAM 
   Trámite # 639709 del 07-12-2021, un (1) proyecto del FONAM</t>
  </si>
  <si>
    <t>Para este trimestre las dependencias del ministerio radicaron diecinueve (19) solicitudes de liquidación y el Grupo de Contratos envío para firma ocho (8) actas de liquidación. El porcentaje para el cuarto trimestre (42%) no alcanzó el límite satisfactorio (68%) por la cantidad de liquidaciones radicadas versus la cantidad de liquidaciones enviadas para la firma.
En este periodo el Grupo continuó apoyando a las dependencias realizando mesas de trabajo para la revisión de documentos y agilizar el trámite de liquidación de contratos y convenios.</t>
  </si>
  <si>
    <t xml:space="preserve">Se apoyó en la capacitación a los supervisores de contratos y convenio, resaltando la importancia de tramitar con tiempo las liquidaciones  </t>
  </si>
  <si>
    <t xml:space="preserve">Durante el cuarto trimestre del 2021, se cumplio la meta del indicador con un 98,5% superando la meta en 18 puntos porcentuales, mediante la gestión de la elaboración de 134 contratos y/o convenios de los cuales se radicaron 136 estudios previos, generando un cumplimiento muy positivo del indicador copn respecto a la meta. </t>
  </si>
  <si>
    <t>Durante el cuarto trimestre tuvo un comportamiento del 100% se elaboranron todos con criterios de sostenibilidad ambiental,  generando un avance y compromiso frente al ministerio y las partes interesadas. Los cuales se suscribieron 2 procesos con criterios ambientales de los 2 que fueron radicados en el segundo trimestre de la vigencia 2021.
La meta se cumplio y supero en 10 puntos porcentuales con respecto a la meta del indicador</t>
  </si>
  <si>
    <t>Se realiza mantenimeinto de:
- Plataforma de Firewall
- Plataforma de Antivirus
- Plataforma Servidores
Se efectuó labores de mantenimiento de:
- Infrestructura de switching
- Infraestructura de WLAN</t>
  </si>
  <si>
    <t xml:space="preserve">1. Dada la proximidad del cierre de la vigencia se evidencia un desborde de solicitudes para la realización de backups y activación de cuentas por periodos de gracia, lo cual, por el volumen de solicitudes vs la cantidad de personal para atender, genera algunos retrasos en los tiempos de respuesta.
2. El retorno de personal a la entidad aumento las solicitudes ya que dado a que el trabajo en casa, la mayoría de las personas llegan a adaptarse nuevamente al manejo de las herramientas de la entidad.
</t>
  </si>
  <si>
    <t xml:space="preserve">
Se establece unos roles de atención de los agentes de mesa de ayuda, con el fin de priorizar las solicitudes y evitar que se afecten los tiempos de servicio.</t>
  </si>
  <si>
    <t xml:space="preserve">Por actualización de la solución perimetral en el último trimestre se presentó un ultimé de 2 horas afectando a disponibilidad de los servicios.
Por labores de mantenimiento llevadas a cabo en el mes de noviembre y un apagado accidental del equipo ubicado en correspondencia se presenta variación del indicador.
</t>
  </si>
  <si>
    <t>Se dio cumplimiento a las actividades de los planes de mejoramiento comprometidos, sin embargo quedaron pendientes algunas actividades relacionadas con el indice de información clasificada y reservada, así como la aprobación del mapa de riesgos de seguridad, dado que en el último cómite de gestión y desempeño de la entidad no fue posible su respectiva aprobación. Con el cierre de este compromiso se da cumplimiento a esta actividad que se encuentra relacionada en diferentes planes de mejoramiento de la Oficina.</t>
  </si>
  <si>
    <t xml:space="preserve">Se realizó el seminario de ciberseguridad en el cual se inscribierón 47 personas de las cuales participarón 26 personas. De igual forma se gestionarón las sensibilizaciones respecto a la protección de los activos de información y la gestión de riesgos conforme a su importancia. </t>
  </si>
  <si>
    <t>Se mantiene un alto uso de cuentas de usuario no activas las cuales deben ser promovidas a la OU de cuentas desactivadas, estas cuentas no superan el 1% de las cuentas activas en el Ministerio, se programara la depuracion de estas jutno con la migracion del dominio para la siguiente vigencia</t>
  </si>
  <si>
    <t xml:space="preserve">El reporte del indicador para este trimestre corresponde al 0% teniendo en cuenta que no se escalaron incidentes de seguridad que permitan realizar el calculo respectivo frente al comportamiento del mismo. En este contexto el comportamiento del indicador se refleja en este valor de acuerdo con la formula del mismo y por ende no hay medición para este periodo. </t>
  </si>
  <si>
    <t xml:space="preserve">El 30 de julio se presenta el informe consolidado de la gestión adelantada por la Oficina en materia de iniciativas y seguimiento de Cooperación Internacional y Banca Multilateral durante el primer semestre de 2021, en aplicación de los procedimientos:
 P-E-NIC-10 Proc Estrategia de Cooperacion Internacional Tec Y Financiera 
P-E-NIC-11 Procedimiento Acceso a Recursos de Recursos Tecnicos y Fin no Reembolsables de Ayuda Oficl al Desarrollo 
P-E-NIC-12 Proced Coop Tecnica Entre Paises en Desarrollo (Cooperación Sur - Sur, Cooperación Triangular) 
P-E-NIC-13 Proc. Seguimiento y Monitoreo Proyectos de Coop Tecn y Financ NO Reembolsable 
P-E-NIC-14 Procedimiento Cooperación Fondo para el Medio Ambiente Mundial GEF(Siglas en ingles) 
P-E-NIC-15 Prestamos de Inversión Banca Multilateral 
P-E-NIC-16 Operaciones Programatícas 
P-E-NIC-17 Cooperacion con Recurso Banca 
En diciembre del 2021, se presenta el informe consolidado de la gestión adelantada por la Oficina en materia de iniciativas y seguimiento de Cooperación Internacional y Banca Multilateral durante el primer semestre de 2021, en aplicación de los procedimientos:
P-E-NIC-10 Proc Estrategia de Cooperacion Internacional Tec Y Financiera 
P-E-NIC-11 Procedimiento Acceso a Recursos de Recursos Tecnicos y Fin no Reembolsables de Ayuda Oficl al Desarrollo 
P-E-NIC-12 Proced Coop Tecnica Entre Paises en Desarrollo (Cooperación Sur - Sur, Cooperación Triangular) 
P-E-NIC-13 Proc. Seguimiento y Monitoreo Proyectos de Coop Tecn y Financ NO Reembolsable 
P-E-NIC-14 Procedimiento Cooperación Fondo para el Medio Ambiente Mundial GEF(Siglas en ingles) 
P-E-NIC-15 Prestamos de Inversión Banca Multilateral 
P-E-NIC-16 Operaciones Programatícas 
P-E-NIC-17 Cooperacion con Recurso Banca </t>
  </si>
  <si>
    <t xml:space="preserve">Las cuentas radicadas corresponden al total de las cuentas recibidas. 
Las cuentas tramitadas son  las cuentas  revisadas, liquidadas y a las cuales se les ha registrado en el SIIF  Nación la Cuenta por Pagar  y su respectiva obligación.  
Las cuentas devueltas, corresponden a las cuentas recibidas  para trámite al interior del grupo, revisadas y devueltas mediante correo  electrónico, informando la inconsistencia presentada.  Las cuentas devueltas se convierten en un factor externo, ya que después de informadas a los respectivos  supervisores  y enlaces presupuestales, no depende del Grupo de Cuentas la respectiva corrección. 
COMPORTAMIENTO: 
Durante el periodo de junio se logro una gestión del 96% cumpliendo y superando la meta en 6 puntos porcentuales. Con el presente indicador se realiza  el seguimiento a la eficiencia en el proceso de la gestión de las cuentas recibidas para trámite en el ministerio,las cuales corresponden a recursos de la unidad 320101 MINAMBIENTE, 320401 FONAM y REGALÍAS. 
Las cuentas radicadas corresponden al total de las cuentas recibidas. 
Las cuentas tramitadas son  las cuentas  revisadas, liquidadas y a las cuales se les ha registrado en el SIIF - Nación la Cuenta por Pagar  y su respectiva obligación 
Se hace la siguiente claridad:  100 cuentas de las recibidas en agosto, no se incluyen en las cifras tomadas para el indicador; ya que 78 no fueron obligadas por falta de PAC y 22 fueron radicadas del 26 de agosto (fecha de cierre del PAC) al 31 de agosto (aún sin PAC habilitado al cierre del mes), por lo tanto no se tuvo el tiempo requerido para tramitarlas. 
Se hace la siguiente claridad:  27 cuentas de las recibidas en septiembre, no se incluyen en las cifras tomadas para el indicador; ya que fueron radicadas del 28 de septiembre (fecha de cierre del PAC) al 30 de septiembre, por lo tanto no se tuvo el tiempo requerido para tramitarlas.
Con el presente indicador se realiza  el seguimiento a la eficiencia en el proceso de la gestión de las cuentas recibidas para trámite en el ministerio, específicamente en el Grupo de Cuentas y Contabilidad.  Estas cuentas corresponden a recursos asignados a través del presupuesto General de la Nación a las unidad 320101 MINAMBIENTE, 320401 FONAM y REGALÍAS. 
Octubre 2021:   En el mes de octubre fueron radicadas 654 cuentas de prestación de servicios y convenios, de las cuales 75 fueron devueltas, 506 obligadas y 75 quedaron en trámite de radicación, revisión,  liquidación, registro de Cuenta por pagar  o registro de obligación, ya que fueron  radicadas y o corregidas los últimos días de octubre.    
Noviembre 2021: En el mes de noviembre  fueron radicadas 711 cuentas de prestación de servicios y convenios, de las cuales 71  fueron devueltas, 588 obligadas y 52 quedaron en trámite de radicación, revisión, liquidación, registro de Cuenta por pagar  o registro de obligación, ya que fueron  radicadas y o corregidas los últimos días de noviembre .   
Diciembre 2021: En el mes de diciembre  fueron radicadas  1,435  cuentas de prestación de servicios y convenios, de las cuales 89  fueron devueltas, 1,301 obligadas y 45 quedaron en trámite de radicación, revisión, liquidación, registro de Cuenta por pagar o  registro de obligación, ya que fueron  radicadas y o corregidas los últimos días de diciembre. </t>
  </si>
  <si>
    <t>Durante enero de 2021, no hubo consultas, ya que nuestra mayor población de usuarios que nos consultan son estudiantes de pregrado y posgrado de las universidades y en esta época aún están en receso de vacacioness.
Para febrero se atendieron 23 consultas por todos los medios.
En marzo se atendieron 29 consultas
En abril 26 consultas 
En mayo se atendieron 19 consultas, cabe mencionar que en este mes no hubo atención presencial por los casos positivos presentes en la entidad lo cual obligo estar trabajando desde casa, de igual forma para finales de este mes ya los estudiantes están en exámenes finales lo cual no requiere de consultas por parte de este segmento.
En junio se atendieron 23 consultas
En julio se atendieron 31 consultas
Para el mes de agosto se atendieron 40 consultas
Las anteriores consultas se atendieron por todos los medios (telefónicas, por correo electrónico y atención en sala)
Las consultas durante los meses de noviembre y diciembrefueron de  38 y 8 consultas respectivamente, cabe mencionar que diciembre de 2021, presenta un nivel bajo en comparación con  los meses anteriores, ya que los usuarios que utilizan los servicios de la Biblioteca son estudiantes, investigadres y docentes y esta época  es de receso académico</t>
  </si>
  <si>
    <t>1. GRUPO DE SERVICIOS ADMINISTRATIVOS
El alistamiento de la TDP de esta área, se encuentra en proceso y no se ha logrado entregar según las fechas establecidas en el cronograma de transferencias; esto, debido a la acumulación de trabajo, actividades adicionales que debe realizar el enlace de gestión documental y la necesaria actualización de la TRD de la citada dependencia.
No obstante, se ha realizado un acompañamiento al proceso, con el fin de mitigar el margen de error y legalizar la transferencía en los nuevos tiempos acordados</t>
  </si>
  <si>
    <t>2. GRUPO CENTRAL DE CUENTAS Y CONTABILIDAD 
El alistamiento de la TDP de esta área, se encuentra en proceso y no se ha logrado entregar según las fechas establecidas en el cronograma de transferencias; esto, debido a la acumulación de trabajo y actividades adicionales que debe realizar el enlace de gestión documental de la citada dependencia, relacionadas con la radicación de cuentas de fin de año.
No obstante, se ha realizado un acompañamiento al proceso, con el fin de mitigar el margen de error y legalizar la transferencía en los nuevos tiempos acordados.</t>
  </si>
  <si>
    <t>3. GRUPO DE COMISIONES Y APOYO LOGÍSTICO
El alistamiento de la TDP de esta área, se encuentra en proceso y no se ha logrado entregar según las fechas establecidas en el cronograma de transferencias; esto, debido a la acumulación de trabajo y actividades adicionales relacionadas con trabajo en comisión que debe realizar el responsable de gestión documental de la citada dependencia.
No obstante, se ha realizado un acompañamiento al proceso, con el fin de mitigar el margen de error y legalizar la transferencía en los nuevos tiempos acordados.</t>
  </si>
  <si>
    <t>Para el mes de diciembre de 2021 se estableció dentro de la programación con los contratistas especializados de mantenimiento preventivo del ascensor del edificio anexo, bombas electromecánicas - tanques y aire acondicionado (ventilación mecánica) , los cuales se llevaron a cabo los días 2 y 3 de diciembre para el caso del ascensor del edificio anexo, del 1 al 10 de diciembre para el caso de bombas electromecánicas - tanques y  16 de diciembre para el caso de aire acondicionado - ventilación mecánica, cumpliendo al 100% las actividades conforme al cronograma establecido con cada uno de los contratistas.</t>
  </si>
  <si>
    <r>
      <t>Durante el primer semestre del año, en trabajo conjunto con la oficina TIC, estableciendo los parámetros para el desarrollo del proyecto de Administrativa en la herramienta GEMA-ARANDA, de acuerdo a las solicitudes que le son realizadas desde el Grupo de Servicios Administrativos.  De esta forma se gestionó la re implementación del aplicativo para los servicios que se prestan desde el Grupo de Servicios Administrativos con el propósito que todos los usuarios puedan acceder al servicio así como permita medir la gestión y prestación de los servicios del grupo.
De acuerdo a lo anterior, se realizó la implementación a partir de  mediados de junio de 2021, impulsando su uso a través de correo masivo, para la adecuada sensibilización a la comunidad del Ministerio en la adopción del aplicativo, lo cual ha permitido a tender las solicitudes de servicio de acuerdo a los tiempos y meta planteada, generando un buen comportamiento en el indicador. No obstante lo expuesto, se debe continuar con la campaña de sensibilización. 
Durante el</t>
    </r>
    <r>
      <rPr>
        <b/>
        <sz val="11"/>
        <color theme="1"/>
        <rFont val="Arial Narrow"/>
        <family val="2"/>
      </rPr>
      <t xml:space="preserve"> mes de agosto se recepcionaron 167</t>
    </r>
    <r>
      <rPr>
        <sz val="11"/>
        <color theme="1"/>
        <rFont val="Arial Narrow"/>
        <family val="2"/>
      </rPr>
      <t xml:space="preserve"> casos de los cuales se atendieron 163 casos con un porcentaje de 98%, lo cual demuestra un comportamiento positivo teniendo en cuenta la meta establecida de efectividad en atención del 95%.
Durante e</t>
    </r>
    <r>
      <rPr>
        <b/>
        <sz val="11"/>
        <color theme="1"/>
        <rFont val="Arial Narrow"/>
        <family val="2"/>
      </rPr>
      <t>l mes de noviembre de 2021</t>
    </r>
    <r>
      <rPr>
        <sz val="11"/>
        <color theme="1"/>
        <rFont val="Arial Narrow"/>
        <family val="2"/>
      </rPr>
      <t xml:space="preserve"> se recepcionaron 145 casos de los cuales se atendieron la totalidad de  casos, lo cual demuestra un comportamienDurante el mes de diciembre de 2021 se recepcionaron 125 casos de los cuales se atendieron la totalidad de  casos, lo cual demuestra un comportamiento positivo en cuanto al cumplimiento de los servicios prestados por el Grupo de Servicios Administrativos.to positivo en cuanto al cumplimiento de los servicios prestados por el Grupo de Servicios Administrativos.
Durante el mes de </t>
    </r>
    <r>
      <rPr>
        <b/>
        <sz val="11"/>
        <color theme="1"/>
        <rFont val="Arial Narrow"/>
        <family val="2"/>
      </rPr>
      <t>diciembre de 2021</t>
    </r>
    <r>
      <rPr>
        <sz val="11"/>
        <color theme="1"/>
        <rFont val="Arial Narrow"/>
        <family val="2"/>
      </rPr>
      <t xml:space="preserve"> se recepcionaron 125 casos de los cuales se atendieron la totalidad de  casos, lo cual demuestra un comportamiento positivo en cuanto al cumplimiento de los servicios prestados por el Grupo de Servicios Administrativos.
</t>
    </r>
  </si>
  <si>
    <t>De acuerdo a la meta establecida en la hoja de vida del indicador, se evidencia un buen comportamiento ya que se evidencia un disminución del 82% en comparación con la meta establecida en el 3%, sin embargo es importante establecer que durante el periodo de medición por las medidas de aislamiento preventivo por COVID-19 las instalaciones no están con el 100% de ocupación.
La facturación con los consumos correspondientes a los meses de Noviembre y diciembre es esperada para el 22 de enero del 2022, conforme la politica del prestador del servicio. 
Noviembre- Diciembre
De acuerdo a la meta establecida en la hoja de vida del indicador, se evidencia un buen comportamiento ya que se presento una disminución del 81% en comparación con la meta establecida del 3%.
Es importante establecer que durante el periodo de medición por las medidas de aislamiento preventivo por COVID-19 las instalaciones no estaban con el 100% de ocupación y la meta establecida se tomo como  año base 2019, en el cual se compartían las instalaciones con la Autoridad Nacional de Licencias Ambientales ANLA.</t>
  </si>
  <si>
    <t>El comportamiento del consumo de papel de acuerdo a la cantidad de resmas de papel solicitadas por las dependencias del Ministerio se encuentra por debajo de la meta establecida, evidenciando un buen comportamiento, reflejado por que se ha presentado una disminución significativa en el consumo de resmas, toda vez que la ocupación de la sede del edificio se ha mantenido con un aforo máximo del 30% de acuerdo a las disposiciones establecidas por la emergencia sanitaria, propiciando el distanciamiento social por bioseguridad, y priorizando las actividades digitales con el uso de herramientas tecnológicas, disminuyendo el consumo de papel.
De acuerdo a la meta establecida en la hoja de vida del indicador, se evidencia un buen comportamiento ya que se evidencia un disminución del 50% en comparación con la meta establecida en el 3%, sin embargo es importante establecer que durante el periodo de medición por las medidas de aislamiento preventivo por COVID-19 se ha priorizado el uso de herramientas técnologicas lo que ha favorecido la disminución del consumo de papel.
De acuerdo a la meta establecida en la hoja de vida del indicador, se evidencia un buen comportamiento ya que se presentó una disminución del 69% en comparación con la meta establecida en el 3%, sobrepasando en 66%.  Es importante establecer que durante el periodo de medición por las medidas de aislamiento preventivo por COVID-19 se ha priorizado el uso de herramientas tecnológicas lo que ha favorecido la disminución del consumo de papel.
De acuerdo a la meta establecida en la hoja de vida del indicador, se evidencia un buen comportamiento ya que se presentó una disminución del 39% en comparación con la meta establecida en el 3%, sobrepasando en 36%. 
 Es importante establecer que durante el periodo de medición por las medidas de aislamiento preventivo por COVID-19 se ha priorizado el uso de herramientas tecnológicas lo que ha favorecido la disminución del consumo de papel.</t>
  </si>
  <si>
    <t xml:space="preserve">Durante el primer semestre del año de acuerdo con las medidas de aislamiento preventivo que se han venido desarrollando para la prevención de contagio por COVID-19, las instalaciones del Ministerio han venido funcionando con un aforo máximo de 30% de su ocupación, esto a ocasionado que la generación de residuos con potencial de aprovechamiento bajo el proceso de reciclaje en proporción con la generación de residuos no aprovechable sea baja. En lo que respecta a los residuos no aprovechables, éstos se incrementaron, teniendo en cuenta la utilización de elementos de protección de bioseguridad (como tapabocas, toallas de manos y papel higiénico, etc) . 
Por otra parte, se espera que con la implementación del nuevo código de colores en los puntos ecológicos y las diferentes socializaciones que se trabajan desde el Sistema de Gestión Ambiental mejore la separación en la fuente de residuos y aumente el porcentaje de residuos aprovechables.
En el comportamiento de aprovechamiento residuos se evidencia que se encuentra con un comportamiento negativo ya que esta por debajo de la meta en 7% , de acuerdo a consultas con el personal de servicios generales que realiza las rutas de recolección de residuos al interior del Ministerio se ha evidenciado que no se ha realizando correctamente la clasificación de residuos en los diferentes puntos ecológicos instalados en el Ministerio.
El comportamiento de aprovechamiento de residuos es positivo, ya que esta por encima de la meta en 59%, lo que evidencia un mejoramiento en la clasificación de residuos desde la fuente en la utilización de los puntos ecológicos. </t>
  </si>
  <si>
    <t xml:space="preserve">Para el primer trimestre de la vigencia 2021, se puede evidenciar que el numero de las comisiones solicitadas fueron canceladas debido a las condiciones generadas por el Covid-19 por lo que en muchas de las solicitudes de comision fueron reprogramadas.
Para el segundo trimestre de la vigencia 2021, se puede evidenciar que el numero de las comisiones solicitadas aumento considerablemente, asi mismo las comisiones que no s tramitaron, esto debido a que en muchos de los casos no se logro conseguir disponibilidad aerea, ya que la reactivacion de vuelos se ha generado de manera gradual no es suficiente para la demanda en todo el pais. Asi mismo se evidencio se programaron reuniones para temas de sentencias y mesas de trabajo de paro que fueron reprogramadas por las entidades que realizaron la convocatoria.  
Para el cuarto trimestre de la vigencia 2021, se puede evidenciar que el numero de las comisiones solicitadas aumento considerablemente, asi mismo las comisiones que no se tramitaron, esto debido a que en muchos de los casos no se logro conseguir disponibilidad aerea, ya que la reactivacion de vuelos se ha generado de manera gradual no es suficiente para la demanda en todo el pais. Asi mismo se evidencio se programaron reuniones para temas de sentencias y mesas de trabajo de paro que fueron reprogramadas por las entidades que realizaron la convocatoria.  </t>
  </si>
  <si>
    <t>Para el segundo trimestre de la vigencia 2021, el comportamiento de la solicitud y ejecucion de los eventos que es similiar a la del primer trimestre, las actividades se programaron teniendo en cuenta los requerimientos solicitados en el territorio para la asistencia de paticipantes y garantizar los protocolos de bioseguridad para el Covid-19. Para este trimestre aumento un 81% los eventos ejecutados a comparacion del primer semestre.
Para el segundo trimestre de la vigencia 2021, el comportamiento de la solicitud y ejecucion de los eventos que es similiar a la del primer trimestre, las actividades se programaron teniendo en cuenta los requerimientos solicitados en el territorio para la asistencia de paticipantes y garantizar los protocolos de bioseguridad para el Covid-19. Para este trimestre aumento un 81% los eventos ejecutados a comparacion del primer semestre.
Para el tercer trimestre de la vigencia 2021, el comportamiento de la solicitud y ejecucion de los eventos aumentaron considerablemente, se ejecutan los eventos previamente solicitados y confirmados teniendo en cuenta la limitacion de los recursos.
Para el cuarto trimestre de la vigencia 2021, el comportamiento de la solicitud y ejecucion de los eventos aumentaron considerablemente, se ejecutan los eventos previamente solicitados y confirmados teniendo en cuenta la limitacion de los recursos.</t>
  </si>
  <si>
    <t>En el mes de Diciembre se recibieron 3.158 Comunicaciones Oficiales PQRSD, de las cuales se enviaron para trasladar por no competencia en la Distribución de Correspondencia a las Dependencia del Ministerio de Ambiente y Desarrollo Sostenible 54 PQRSD. Ello significa, que para el mes de Diciembre de 2021 tenemos un resultado en el Indicador de GD del 1,70%, cumpliendo la meta del indicador de no superar en un 10% la devolución de las comunicaciones oficiales.</t>
  </si>
  <si>
    <t>CuartoTrimeste (Diciembre)</t>
  </si>
  <si>
    <t>Dentro del cuarto trimestre se presento un incremento de requerimientos que aluden nuestra proyección de contenido propuesto en el plan de medios de la campaña SOMOS MADS, dando cumplimiento a la estrategia de divulgación en información las cuales fortalecen la visualización de los temas y la trasversalidad de los canales de comunicación, proponiendo nuevas formas de interacción y participación de los colaboradores del Ministerio de Ambiente y Desarrollo Sostenible.</t>
  </si>
  <si>
    <t>Actualización, re-estructuración y estrategías de contenido:</t>
  </si>
  <si>
    <t>- Generación de Podcast Internos a nivel ministerial con temas relacionados a los procesos del Sistema Integrado de Gestión.</t>
  </si>
  <si>
    <t>- Generación de Podcast Ediciónespecial (Tematica Auditoria Interna) en la sección MADSIG STEREO, por la plataforma YouTube canal Oficial MADSIG</t>
  </si>
  <si>
    <t>- Capacitaciones de los modulos del SIG frente a la actualización de los mimos en la plataforma MADSIGestión.</t>
  </si>
  <si>
    <t>- Se realiza diseño web de la interfaz del aplicativo  de la plataforma MADSIGestión.</t>
  </si>
  <si>
    <t>- Apoyo trasnversal de los líneamientos gráficos e imagen institucional para el desarrollo de la audiciencia publica 2021#Ambienterindecuentas2021</t>
  </si>
  <si>
    <t>- Aumento de alcance en visualización y seguidores en la plataforma de YouTube, en el canal oficional de la campañana Somos MADS / MADSIG  y en el canal transversal ISSUU con la publicación de documentos, informes o reportes.</t>
  </si>
  <si>
    <t>- Comunicaciones internas a nivel Ministerial bajo el formato tipo mailing por correo institucional abordando diversas temáticas como lo fueron:</t>
  </si>
  <si>
    <t xml:space="preserve">     * Intranet - Actualización o eliminación de documentos del Magsigestión - Publicada el 12 de Octubre 2021</t>
  </si>
  <si>
    <t xml:space="preserve">     * Diagramación, publicación e Impresión de 18 Boletínes Compromisos PAAC 2021 / Socializados de manera independiente para</t>
  </si>
  <si>
    <t xml:space="preserve">       cada dependencia como insumos de apoyo para atender la auditoria interna - Publicada el 12 de Octubre 2021</t>
  </si>
  <si>
    <t xml:space="preserve">     * Podcast Madsig stereo Episodio 2 Temporada 2 a traves de nuestro canal de YouTube MADSIG - Publicada el 13 de Octubre 2021</t>
  </si>
  <si>
    <t xml:space="preserve">     * Mailing Inicia nuestra Auditoria Interna - Publicada el 12 de Noviembre 2021</t>
  </si>
  <si>
    <t xml:space="preserve">     * Podcast Madsig stereo Episodio 3 Temporada 2 a traves de nuestro canal de YouTube MADSIG - Publicada el 16 de Noviembre</t>
  </si>
  <si>
    <t xml:space="preserve">     * Socialización de Cronograma Plan Auditoria | Minambiente - Publicada el 18 de Noviembre 2021</t>
  </si>
  <si>
    <t xml:space="preserve">     * Podcast Madsig stereo Episodio 4 Temporada 2 a traves de nuestro canal de YouTube MADSIG - Publicada el 24 de Noviembre</t>
  </si>
  <si>
    <t xml:space="preserve">     * Mailing Plan Anticorrupción PAAC - Versión 4  - Publicada el 30 de Noviembre</t>
  </si>
  <si>
    <t xml:space="preserve">     * Mailing Actualización de la plataforma MADSIGestión - Temporalmente fuera de servicio del 6 al 15 de diciembre - Publicada el 01</t>
  </si>
  <si>
    <t xml:space="preserve">       de Diciembre</t>
  </si>
  <si>
    <t>Estas fueron generadas y adaptadas para todas y cada una de las personas que hacen parte de este proceso, logrando una buena efectividad y comunicación clara.</t>
  </si>
  <si>
    <r>
      <rPr>
        <b/>
        <sz val="9"/>
        <color theme="1"/>
        <rFont val="Arial Narrow"/>
        <family val="2"/>
      </rPr>
      <t>Primer Trimestre</t>
    </r>
    <r>
      <rPr>
        <sz val="9"/>
        <color theme="1"/>
        <rFont val="Arial Narrow"/>
        <family val="2"/>
      </rPr>
      <t xml:space="preserve"> del año 2021 la OAJ a través del Grupo de Procesos Judiciales, atendió dentro del término legal concedido la totalidad de losprocesos judiciales allegados a la entidad. 
</t>
    </r>
    <r>
      <rPr>
        <b/>
        <sz val="9"/>
        <color theme="1"/>
        <rFont val="Arial Narrow"/>
        <family val="2"/>
      </rPr>
      <t>Segundo Trimestre</t>
    </r>
    <r>
      <rPr>
        <sz val="9"/>
        <color theme="1"/>
        <rFont val="Arial Narrow"/>
        <family val="2"/>
      </rPr>
      <t xml:space="preserve"> La OAJ a través de los grupos de conceptos atendió dentro del término legal concedido las 345 solicitudes de concepto allegadas.
Tercer Semestre La OAJ a través de los grupos de conceptos en el tercerr trimestre del año 2021 atendió dentro del término legal concedido las 339 solicitudes de concepto allegadas a la entidad.
La OAJ a través de los grupos de conceptos en el primer trimestre del año 2021 atendió dentro del término legal concedido las 433 solicitudes de concepto allegadas.</t>
    </r>
  </si>
  <si>
    <t>Durante el segundo trimestre del año 2021 la OAJ a través del Grupo de Procesos Judiciales, atendió dentro del término legal concedido  60 procesos judiciale allegados a la entidad. 
Durante el tercer trimestre del año 2021 la OAJ a través del Grupo de Procesos Judiciales, see atendió dentro del término legal concedido  95 procesos judiciales. 
Durante el cuarto trimestre del año 2021 la OAJ a través del Grupo de Procesos Judiciales, se atendió dentro del término legal concedido, la totalidad de los procesos judiciales allegados a la entidad. 102 demandas y/o medios de control.</t>
  </si>
  <si>
    <t>4 to trimestre:  se realizaron 17 actividades de auditorias entre seguimientos de requerimiento legal y evaluaciones independientes, se realizó 1 actividad de fomento del enfoque hacia la prevención, 14 actividades de atención y  seguimiento a los requerimientos de los entes de control,  1 de evaluación al proceso de Administración de Riesgos, 9 de apoyo sobre el liderazgo estratégico, con los informes remitidos a la Alta Dirección. Para un total de 42 actividades que coinciden con las programadas en nuestro plan de acción a diciembre, generando así un porcentaje de avance promedio del 100%, que de acuerdo a lo programado se a cumplido con lo previsto (ver seguimiento plan de auditorías y plan de acción avance acumulado al mes de diciembre).</t>
  </si>
  <si>
    <t xml:space="preserve">3er trimestre:  Se desarrollaron 25 actividades sobre actividdades de requerimiento legal oportunamente, generando así un cumplimiento de avance del 83% respecto de lo programado con corte a septiembre. (ver plan de auditorias vigencia 2021)
4to trimestre:  Se desarrollaron 14 actividades sobre actividdades de requerimiento legal oportunamente, generando así un cumplimiento de avance del 100% respecto de lo programado con corte a diciembre. (ver plan de auditorias vigencia 2021)
</t>
  </si>
  <si>
    <t xml:space="preserve">Con corte al mes de diciembre de 2021 se cuenta con 192 acciones en el plan de mejoramiento por proceso, con el siguiente estado frente al seguimiento realizado en diciembre de 2021, como se describe a continuación: </t>
  </si>
  <si>
    <t>Se cuenta con 108 acciones cumplidas de 150 acciones programadas para el periodo con un porcentaje de cumplimiento de 72%</t>
  </si>
  <si>
    <t>Se cuenta con 71 acciones cumplidas de 79 acciones programadas para el periodo con un porcentaje de cumplimiento de 89,87%
Con corte al mes de diciembre de 2021 se cuenta con 192 acciones en el plan de mejoramiento por proceso, con el siguiente estado frente al seguimiento realizado en diciembre de 2021, como se describe a continuación: 
Se cuenta con 108 acciones cumplidas de 150 acciones programadas para el periodo con un porcentaje de cumplimiento de 72%</t>
  </si>
  <si>
    <r>
      <t xml:space="preserve">Se elaboró un informe de Seguimiento de Avance de Políticas Públicas Ambientales a corte 2021-1  de conformidad alos reportes de avance suministrados por cada una de las direcciones técnicas a cargo de la implementacion de lo establecido en los respectivos.
De acuerdo a lo anterior los reportes de avance suministrados corresponden a los siguientes documentos:
</t>
    </r>
    <r>
      <rPr>
        <b/>
        <sz val="9"/>
        <rFont val="Arial Narrow"/>
        <family val="2"/>
      </rPr>
      <t>1. Política Nacional de Cambio Climático - PNCC</t>
    </r>
    <r>
      <rPr>
        <sz val="9"/>
        <rFont val="Arial Narrow"/>
        <family val="2"/>
      </rPr>
      <t xml:space="preserve">. Dirección de Cambio Climático y Gestión del Riesgo
</t>
    </r>
    <r>
      <rPr>
        <b/>
        <sz val="9"/>
        <rFont val="Arial Narrow"/>
        <family val="2"/>
      </rPr>
      <t>2. Política Nacional Gestión Integral de Residuos de Aparatos Eléctricos y Electrónicos - RAEE</t>
    </r>
    <r>
      <rPr>
        <sz val="9"/>
        <rFont val="Arial Narrow"/>
        <family val="2"/>
      </rPr>
      <t xml:space="preserve">. Dirección de Asuntos Ambientales Sectorial y Urbana.
</t>
    </r>
    <r>
      <rPr>
        <b/>
        <sz val="9"/>
        <rFont val="Arial Narrow"/>
        <family val="2"/>
      </rPr>
      <t>3. Política para la gestión Integral ambiental del suelo- PGIAS.</t>
    </r>
    <r>
      <rPr>
        <sz val="9"/>
        <rFont val="Arial Narrow"/>
        <family val="2"/>
      </rPr>
      <t xml:space="preserve"> Dirección de Asuntos Ambientales, Sectorial y Urbana;  
Dirección de Bosques, Biodiversidad y Servicios Ecosistémicos
</t>
    </r>
    <r>
      <rPr>
        <b/>
        <sz val="9"/>
        <rFont val="Arial Narrow"/>
        <family val="2"/>
      </rPr>
      <t>4. Política Nacional Producción  y Consumo Sostenible- PNPCS</t>
    </r>
    <r>
      <rPr>
        <sz val="9"/>
        <rFont val="Arial Narrow"/>
        <family val="2"/>
      </rPr>
      <t xml:space="preserve">. Dirección de Asuntos Ambientales, Sectorial y Urbana
</t>
    </r>
    <r>
      <rPr>
        <b/>
        <sz val="9"/>
        <rFont val="Arial Narrow"/>
        <family val="2"/>
      </rPr>
      <t>5. Política Gestión Ambiental Urbana - PGAU.</t>
    </r>
    <r>
      <rPr>
        <sz val="9"/>
        <rFont val="Arial Narrow"/>
        <family val="2"/>
      </rPr>
      <t xml:space="preserve"> Dirección de Asuntos Ambientales, Sectorial y Urbana
6. Política Nacional Ambiental para el Desarrollo Sostenible de los Espacios Oceánicos y las zonas costeras e insulares de Colombia - PNAOCI. Dirección de asuntos Marinos Costeros y Recursos Acuáticos.
Documentos de política sin reporte de información por parte de las direcciones técnicas</t>
    </r>
    <r>
      <rPr>
        <sz val="9"/>
        <color theme="1"/>
        <rFont val="Arial Narrow"/>
        <family val="2"/>
      </rPr>
      <t xml:space="preserve">
</t>
    </r>
    <r>
      <rPr>
        <b/>
        <sz val="9"/>
        <color theme="1"/>
        <rFont val="Arial Narrow"/>
        <family val="2"/>
      </rPr>
      <t xml:space="preserve">1. </t>
    </r>
    <r>
      <rPr>
        <b/>
        <sz val="9"/>
        <rFont val="Arial Narrow"/>
        <family val="2"/>
      </rPr>
      <t>Política Nacional de Educación Ambiental - PNEA</t>
    </r>
    <r>
      <rPr>
        <sz val="9"/>
        <rFont val="Arial Narrow"/>
        <family val="2"/>
      </rPr>
      <t xml:space="preserve">. Subdirección de Educación y Participación.
</t>
    </r>
    <r>
      <rPr>
        <b/>
        <sz val="9"/>
        <rFont val="Arial Narrow"/>
        <family val="2"/>
      </rPr>
      <t>2. Política Nacional para la Gestión Integral del Recurso Hídrico - PNGIRH-</t>
    </r>
    <r>
      <rPr>
        <sz val="9"/>
        <rFont val="Arial Narrow"/>
        <family val="2"/>
      </rPr>
      <t xml:space="preserve"> Dirección de Gestión Integral del Recurso Hídrico
</t>
    </r>
    <r>
      <rPr>
        <b/>
        <sz val="9"/>
        <rFont val="Arial Narrow"/>
        <family val="2"/>
      </rPr>
      <t>3. Política Nacional para Humedales Interiores de Colombia - PNHIC</t>
    </r>
    <r>
      <rPr>
        <sz val="9"/>
        <rFont val="Arial Narrow"/>
        <family val="2"/>
      </rPr>
      <t xml:space="preserve">. Dirección de Bosques Biodiversidad y Servicios Ecosistémicos 
</t>
    </r>
    <r>
      <rPr>
        <b/>
        <sz val="9"/>
        <rFont val="Arial Narrow"/>
        <family val="2"/>
      </rPr>
      <t>4. Política Nacional para la gestión integral de la biodiversidad y sus servicios ecosistémicos - PNGIBSE</t>
    </r>
    <r>
      <rPr>
        <sz val="9"/>
        <rFont val="Arial Narrow"/>
        <family val="2"/>
      </rPr>
      <t xml:space="preserve">. Dirección de Bosques Biodiversidad y Servicios Ecosistémicos 
</t>
    </r>
    <r>
      <rPr>
        <sz val="9"/>
        <color theme="1"/>
        <rFont val="Arial Narrow"/>
        <family val="2"/>
      </rPr>
      <t xml:space="preserve"> 
La información reportada por las áreas técnicas en el Formato informe de seguimiento a políticas públicas ambientales establecido por el MADSIG  fue consolidado por la OAP en tablas para el análisis y elaboración de de informe publicado a través de la pagina WEB del Minambiente para consulta del público en general.
El correspondiente informe de seguimiento a Políticas Públicas Ambientales corte 2021-1 puede ser consultado a través del link: https://www.minambiente.gov.co/planeacion-y-seguimiento/politicas-publicas-ambientales/</t>
    </r>
  </si>
  <si>
    <t>Considerando que la oficina asesora de planeación realizó la solicitud de seguimiento a las politicas reiterando tres veces y ampliando plazos para el oportuno reporte y que cuatro (4 ) de estas politicas no se obtuvo por las Direcciones el repsectivo avance de este periodo. En este sentido se debe establecer por parte de estas dependencias acciones de mejora que garanticen el adecuado cumplimiento de los procedimientos establecidos en el proceso de seguimiento y formulación de Políticas Públicas. 
Igualmente es importante evaluar si el periodo de reporte semestral permite que la oportunidad y pertinencia de dichos reportes si pueda ser elaborado oportunamente, considerando que las politicas son un Marco Estrategico de la gestión y requieren periodos mas amplios para el seguimiento. 
Las politicas públicas son el principal referente de la gestión en los diferentes ambitos ambientales, por lo tanto, deben ser al igual que los planes de acción el instrumento focal que permita verificar los resultados e impactos obtenidos. Las dependencias deben articular sus planes de acción y sectoriales con la Politica Publica Ambiental de su competencia. 
Evaluar por la OAP como alternativa de mejora, si es necesario optimizar los instrumentos en la captura de información de seguimiento de avance de las politicas publicas del sector con el apoyo de la OTIC.</t>
  </si>
  <si>
    <t>1. Formular y adoptar oportunamente políticas públicas ambientales e instrumentos normativos, así como realizar su acompañamiento y gestión para el Sector Ambiente y Desarrollo Sostenible, de acuerdo con las directrices establecidas por el Gobierno Nacional.</t>
  </si>
  <si>
    <t>El comportamiento del indicador obedece a la situación de la emergencia sanitaria presentada  desde marzo de 2020 y que propcico el trabajo, dadon esto la entidad presente dismuncion en las actividades de impresion y copiado, asi mismo en la medidad que se esta restableciendo la nomalidad en el pais y se estabilizar la formade medir el indicador.</t>
  </si>
  <si>
    <t xml:space="preserve">Durante el primer semestre de 2021 en la agenda de formulación se encontraban las siguientes políticas con alguna actividad de formulación.
1. Política Nacional de Información para la Gestión Ambiental.
2. Política Ambiental para la Cadena del Carbón.
3. Política Nacional de Cambio Climático 
4. Actualización de la política de gestión ambiental urbana
5. Actualización Política Nacional para la Gestión Integral Ambiental de Residuos Peligrosos
6. Política Nacional de Participación Ambiental
7. Política de Bienestar Animal
Debido a la pandemia la agenda de formulación se debió ajustar nuevamente corrigiendo los tiempos ya que estos nos se han podido cumplir debido a problemas con la contratación 
Aunque La Política Ambiental para la Cadena del Carbón envió reporte, este no corresponde a acciones realizadas sino a actividades por realizar por esto no se contabiliza dentro del reporte de politicas.
</t>
  </si>
  <si>
    <r>
      <rPr>
        <sz val="9"/>
        <color rgb="FFFF0000"/>
        <rFont val="Arial Narrow"/>
        <family val="2"/>
      </rPr>
      <t xml:space="preserve"> </t>
    </r>
    <r>
      <rPr>
        <sz val="9"/>
        <rFont val="Arial Narrow"/>
        <family val="2"/>
      </rPr>
      <t xml:space="preserve">El indicador de cumplimiento se ubica en 100%. Durante el período comprendido entre septiembre y diciembre de 2021, la </t>
    </r>
    <r>
      <rPr>
        <sz val="9"/>
        <color rgb="FFFF0000"/>
        <rFont val="Arial Narrow"/>
        <family val="2"/>
      </rPr>
      <t xml:space="preserve">DAASU </t>
    </r>
    <r>
      <rPr>
        <sz val="9"/>
        <rFont val="Arial Narrow"/>
        <family val="2"/>
      </rPr>
      <t xml:space="preserve">planificó y realizó actividades de acompañamiento y espacios de participación en el ejercicio misional, en temas como: Gestión integral de residuos sólidos, Ganadería sostenible, Biomasa residual, Delimitación de páramos, Mesas regionales de economía, Gestión ambiental de la infraestructura vial, Residuos de construcción y demolición, Llantas usadas, Contaminación del aire en la zona carbonífera, Aprovechamiento de plásticos y otros materiales reciclables, Agricultura sostenible, Gestión ambiental de plaguicidas, Economía circular urbana, Salud ambiental, Responsabilidad extendida del productor, Calidad del aire y emisiones en las Biodiverciudades.  </t>
    </r>
    <r>
      <rPr>
        <sz val="9"/>
        <color rgb="FFFF0000"/>
        <rFont val="Arial Narrow"/>
        <family val="2"/>
      </rPr>
      <t xml:space="preserve">       DBBSE</t>
    </r>
    <r>
      <rPr>
        <sz val="9"/>
        <color theme="1"/>
        <rFont val="Arial Narrow"/>
        <family val="2"/>
      </rPr>
      <t xml:space="preserve">:En el periodo comprendido desde el mes de julio a diciembre de 2021, en la Dirección de Bosques, Biodiversidad y Servicios Ecosistémicos fueron, fueron realizadas 14 actividades asociadas a espacios de capacitación y socialización de las 15 planificadas. Es necesario mencionar que las actividades desarrolladas se encuentran asociadas en su mayoría a espacios virtuales debido a la emergencia sanitaria ocasionada por el COVID-19.                                                                                                                   Para el mes de Mayo la Dirección de Ordenamiento Ambiental Territorial   y </t>
    </r>
    <r>
      <rPr>
        <sz val="9"/>
        <color rgb="FFFF0000"/>
        <rFont val="Arial Narrow"/>
        <family val="2"/>
      </rPr>
      <t>SINA</t>
    </r>
    <r>
      <rPr>
        <sz val="9"/>
        <color theme="1"/>
        <rFont val="Arial Narrow"/>
        <family val="2"/>
      </rPr>
      <t xml:space="preserve">, aplicó la encuesta de percepción del acompañamiento en el ejercicio misional al unico  taller liderado por la dirección, denominado "Conversatorios sobre Ordenamiento Ambiental Territorial- Concertación Ambiental de los POT".                                                                                                                                      Para el mes de junio la Dirección de Ordenamiento Ambiental Territorial y SINA, aplicó las encuestas de percepción del acompañamiento en el ejercicio misisonal al unico taller liderarado por la DOAT, denominado "Conversatorios sobre Ordenamiento Ambiental Territorial - Concertación Ambiental de los POT"                                                                                                                                                                                                             Para los meses comprendidos entre enero y abril, la DOAT no lidero eventos y/o actividades a las cuales no se pudo haber aplicado las encuentas de percepción del acompañamiento en el ejercicio misional,solamente se realizo participación de estas,manifiesta Raul Andres Pineda Maldonado, Técnico Administrativo del grupo de Ordenamineto Ambiental Territorial.    
</t>
    </r>
    <r>
      <rPr>
        <sz val="9"/>
        <color rgb="FFFF0000"/>
        <rFont val="Arial Narrow"/>
        <family val="2"/>
      </rPr>
      <t>RH</t>
    </r>
    <r>
      <rPr>
        <sz val="9"/>
        <color theme="1"/>
        <rFont val="Arial Narrow"/>
        <family val="2"/>
      </rPr>
      <t xml:space="preserve">.En el segundo periodo del presente año la Dirección lideró diferentes actividades de asistencia técnica a las 33 Corporaciones Autónomas y de Desarrollo Sostenible, a las cuales se les aplicó la encuesta de percepción en cada espacio de participación. Como resultado del reporte del Indicador de Gestión del Desarrollo Sostenible (GDS), percepción de las actividades de acompañamiento en el ejercicio misional del ministerio, evaluando la ejecución con corte a diciembre 31 de la vigencia 2021 de la Dirección de Gestión Integral de Recurso Hídrico, se evidencia que el grado de satisfacción esperado es positivo, pues se obtuvo como resultado un 96,43%, encontrándose por encima del límite satisfactorio, e incluso superando la meta propuesta; este indicador se calculó con base en los  formularios de Google forms y Microsoft forms de encuesta de satisfacción empleados y diligenciados por los participantes en los espacios de asistencia técnica, capacitaciones, socialización, seminarios o talleres realizados de manera virtual debido a la emergencia sanitaria presentada en el país a causa del COVID-19.
</t>
    </r>
    <r>
      <rPr>
        <sz val="9"/>
        <color rgb="FFFF0000"/>
        <rFont val="Arial Narrow"/>
        <family val="2"/>
      </rPr>
      <t>DCCGR:</t>
    </r>
    <r>
      <rPr>
        <sz val="9"/>
        <color theme="1"/>
        <rFont val="Arial Narrow"/>
        <family val="2"/>
      </rPr>
      <t xml:space="preserve">En el periodo comprendido desde el mes de julio a diciembre de 2021, en la Dirección de Cambio Climatico y Gestión del Riesgo se realizaron actividades que permitieron obtener resultados para 213 encuestas de percepción en el acompañamiento misional, así mismo, se obtuvieron 210 respuestas positivas, lo cual permitio obtener un indicador de 97,45% para este semestre.
Total de encuestas válidas diligenciadas 141.         
</t>
    </r>
    <r>
      <rPr>
        <sz val="9"/>
        <color rgb="FFFF0000"/>
        <rFont val="Arial Narrow"/>
        <family val="2"/>
      </rPr>
      <t>ONV</t>
    </r>
    <r>
      <rPr>
        <sz val="9"/>
        <color theme="1"/>
        <rFont val="Arial Narrow"/>
        <family val="2"/>
      </rPr>
      <t xml:space="preserve"> En el primer semestre del año 2021 la ONVS no se aplico encuesta de percepción por lo cual se deja en un 0% en dicho reporte. La Oficina de Negocios Verdes y Sostenibles en el marco del proceso de Desarrollo Sostenible, realiza asistencias técnicas, talleres, visitas técnicas y otros, con el fin de llevar al territorio, para su implementación,  los instrumentos técnicos que se han desarrollado en cumplimiento de la normativa vigente y de las metas planteadas en PND y Plan de Acción de la vigencia 2021. De acuerdo con los resultados de la aplicación del Formato de Evaluación de la Capacitación y Asistencia Técnica,  para el segundo semestre, el grado de satisfacción de las partes interesadas con relación a los aspectos evaluados (Tema tratado, Conformidad con el Funcionarios que dictan la asistencia,  aspectos logísticos), fue el EXCELENTE teniendo en cuenta que el rango de satisfacción fue del 100% En conclusión es importante mencionar que la Oficina de Negocios Verdes y Sostenibles, se encuentra cumplimiento con eficacia y efectividad las actividades definidas en el procedimiento de Gestión del Desarrollo Sostenibles en el segundo semestre del año 2021.                                                                                                                              </t>
    </r>
    <r>
      <rPr>
        <sz val="9"/>
        <color rgb="FFFF0000"/>
        <rFont val="Arial Narrow"/>
        <family val="2"/>
      </rPr>
      <t>DAMCRA.</t>
    </r>
    <r>
      <rPr>
        <sz val="9"/>
        <rFont val="Arial Narrow"/>
        <family val="2"/>
      </rPr>
      <t xml:space="preserve"> Reporta en cero. El reporte consolidado esta por debajo del limite de satisfaccion  y da este resultado porque la DAMCRA reporta sus  actividades en cero.</t>
    </r>
  </si>
  <si>
    <t xml:space="preserve">El indicador de cumplimiento se ubica en 100%. Durante el período comprendido entre septiembre y diciembre de 2021, la DAASU planificó y realizó actividades de acompañamiento y espacios de participación en el ejercicio misional, en temas como: Gestión integral de residuos sólidos, Ganadería sostenible, Biomasa residual, Delimitación de páramos, Mesas regionales de economía, Gestión ambiental de la infraestructura vial, Residuos de construcción y demolición, Llantas usadas, Contaminación del aire en la zona carbonífera, Aprovechamiento de plásticos y otros materiales reciclables, Agricultura sostenible, Gestión ambiental de plaguicidas, Economía circular urbana, Salud ambiental, Responsabilidad extendida del productor, Calidad del aire y emisiones en las Biodiverciudades.         DBBSE:En el periodo comprendido desde el mes de julio a diciembre de 2021, en la Dirección de Bosques, Biodiversidad y Servicios Ecosistémicos fueron, fueron realizadas 14 actividades asociadas a espacios de capacitación y socialización de las 15 planificadas. Es necesario mencionar que las actividades desarrolladas se encuentran asociadas en su mayoría a espacios virtuales debido a la emergencia sanitaria ocasionada por el COVID-19.                                                                                                                   Para el mes de Mayo la Dirección de Ordenamiento Ambiental Territorial   y SINA, aplicó la encuesta de percepción del acompañamiento en el ejercicio misional al unico  taller liderado por la dirección, denominado "Conversatorios sobre Ordenamiento Ambiental Territorial- Concertación Ambiental de los POT".                                                                                                                                      Para el mes de junio la Dirección de Ordenamiento Ambiental Territorial y SINA, aplicó las encuestas de percepción del acompañamiento en el ejercicio misisonal al unico taller liderarado por la DOAT, denominado "Conversatorios sobre Ordenamiento Ambiental Territorial - Concertación Ambiental de los POT"                                                                                                                                                                                                             Para los meses comprendidos entre enero y abril, la DOAT no lidero eventos y/o actividades a las cuales no se pudo haber aplicado las encuentas de percepción del acompañamiento en el ejercicio misional,solamente se realizo participación de estas,manifiesta Raul Andres Pineda Maldonado, Técnico Administrativo del grupo de Ordenamineto Ambiental Territorial.    
RH.En el segundo periodo del presente año la Dirección lideró diferentes actividades de asistencia técnica a las 33 Corporaciones Autónomas y de Desarrollo Sostenible, a las cuales se les aplicó la encuesta de percepción en cada espacio de participación. Como resultado del reporte del Indicador de Gestión del Desarrollo Sostenible (GDS), correspondiente al cumplimiento de las actividades de acompañamiento en el ejercicio misional del ministerio, evaluando la ejecución con corte a diciembre 31 de la vigencia 2021 en la Dirección de Gestión Integral de Recurso Hídrico y bajo un limite satisfactorio del 72%, se establece que, con la ejecución de 146 actividades de acompañamiento realizadas de manera presencial y virtual, teniendo en cuenta la emergencia sanitaria a causa del COVID-19 presentada en el país durante la vigencia sobre las actividades planificadas (71), el estado del indicador llega a un 207%, con lo que esta Dirección cumple y supera la meta establecida teneiendo en cuenta que muchas de las asistencias se realizaron durante el periodo mencionado, según los requerimientos realizados a la DGIRH.
NV: En el primer semestre del año 2021 la ONVS no se aplico encuesta de percepción por lo cual se deja en un 0% en dicho reporte. La Oficina de Negocios Verdes y Sostenibles, avanza en el cumplimiento de las actividades de acompañamiento programadas. Durante el segundo semestre del año se dio cumplimiento a las Actividades programadas en un 100% porcentaje muy satisfactorio para el proceso, este resultado de encuentra dentro de los parametros de control (Rango 68-72) es decir se encuentra dentro de los limites permitidos y se da cumplimiento a la meta definida la cual es del 80% de cumplimiento. De acuerdo a este resultado se evidencia que la Oficina de Negocios Verdes cumple con principio de eficacia en el Proceso Desarrollo Sostenible en el segundo semestre del año 2021.
Entre las actividades de acompañamiento se incluyen asistencias técnicas, capacitaciones, socializaciones, seminarios y talleres virtuales.
Este indicador se calculó con base en los reportes de plan de acción realizados por la Dirección.                                                           En el SEGUNDO semestre del año 2021, la DAMCRA no adelanto, organizo ni participo en procesos de talleres, foros o semniarios, razón por la ciual se deja en 0% dichos reportes.                                                                                                                   Apesar que la DAMCRA reporto cero actividades el cumplimiento esta en un porcentaje muy bueno por el aporte de la DGIRH que sobrepaso lo planeado.  </t>
  </si>
  <si>
    <t xml:space="preserve">Promedio de percepción y apropiación de las actividades de socialización del equipo </t>
  </si>
  <si>
    <t xml:space="preserve">
</t>
  </si>
  <si>
    <t>SINA:Se realizarán actividades de sensibilización a los servidores públicos de la dependencia para aumentar el número de encuestas aplicadas de acuerdo a las actividades de asistencia técnica a programar en el año 2022.
Socializar dentro de la Dependecia con los funcionarios y contratistas a cargo de cada actividad los resultados de las encuestas de percepción con el objeto de mejorar en las respuestas con regularidades y deficiencias.                      RHSegún lo reportado en el indicador "Cumplimiento de las actividades de acompañamiento en el ejercicio misional del ministerio", durante el periodo de julio a diciembre de la vigencia 2021, en la Dirección de Recurso Hídrico se realizaron un total de 146, acompañamientos misionales, en los cuales, se aplicaron 141 encuestas de percepción, lo que evidencia una muestra reducida, esto una vez se obtuvieron lineamientos por parte de la oficina asesora de planeación con respecto al manejo adecuado de las encuestas de acompañamiento misional por medio de un formulario de Microsoft forms</t>
  </si>
  <si>
    <t xml:space="preserve">Aplicar las acciones correctivas derivadas de la auditoria de seguridad interna para la siguiente vigencia acciones </t>
  </si>
  <si>
    <t xml:space="preserve">Para el primer trimestre catorce de las 15 dependencias programaron entregables, de las cuales solo 11 avanzaron acorde a lo programado que representan el 73,3% , estando por debajo del limite insatisfactorio, no logrando cumplir la meta planteada.  
Con corte al segundo trimestre, se logró que doce ( 12) de las quince (15) dependencias lograran avanzar acorde a lo programado en sus planes de acción, lo que representa el 80%, estando en el limite de insatisfactorio, lo que muestra que se hizo un mejor seguimiento para el cumplimeinto de los entregables programados por parte de cada una de las áreas, este valor muestra que se mejoró respecto al valor obtenido en el primer trimestre,  sin embargo aún no se logra un limite satisfactorio.
Para el tercer trimestre, se logró que el 100% de las dependencias lograraran avanzar acorde a lo que programaron en sus planes de accion, por lo tanto se sobrepasa el limite satisfactorio del indicador para este periodo. 
Al finalizar la vigencia 2021, o sea el cuarto trimestre,  De las 15 dependencias que cuentan con plan de acción, 13 dependencias (87%)lograron dar cumplimiento a su programacion de plan de acción, mientras que dos (13%) no lograron cumplir, ya que una de ellas cumplio solamente su plan de acción en el 85% , que de acuerdo a los parametros establecidos por la OAP finalizaron con un tablero en rojo, mientras que la otra con un tablero en amarillo con un cumplimiento de su plan de acción  del 92%.  Lo  anterior, nos muestra que no se pudo llegar al limite satisfactorio (90%), ya que dos areas no pudieron cumplir de manera satisfactoria con su plan de acción. </t>
  </si>
  <si>
    <t>En el mes de diciembre de 2021, la Secretaría Técnica del FCA no tramitó resoluciones.
En total se tramitaron veintidos (22) proyectos por valor de $59.263,3 millones y recursos de Funcionamiento por valor de $10.086,8 millones
En este sentido, el total de proyectos aplicados y tramitados representaron el 85% y el 90% de recursos totales distribuidos.</t>
  </si>
  <si>
    <t xml:space="preserve">Se reitera por medio de correo electronico, un oficio indicando realizar el proceso de inducción a las personas que hacen falta por realizarlo,  indicando que no hacer la induccion podria acarrear sanciones disciplinarias .
</t>
  </si>
  <si>
    <t xml:space="preserve">Este indicador mide la cantidad de pronunciamientos técnicos que cumplen </t>
  </si>
  <si>
    <t>No se programaron auditorias en el primer trimestre y segundo trimestre de 2021.
El día 14-05-2021 se aprobó en el Comité Institucional de Gestión y Desempeño el programa de auditorias para la certificación de los sistemas de gestión de calidad y ambiental para el periodo 2021 -2024. No se programaron auditorias en el segundo trimestre de 2021.
Se adelantaron las gestiones para la contratación de los servicios para planificar y realizar la Auditoria Interna del Sistema de Gestión de Calidad, Ambiental y de Seguridad de la Información del Ministerio de Ambiente y Desarrollo Sostenible según lo establecido en las normas NTC-ISO 9001:2015, NTC-ISO 14001:2015 y NTC-ISO 27001:2013.No se programaron auditorias en el tercer trimestre de 2021.
En el cuarto trimestre de 2021 se suscribió con la empresa HOLDING CONSULTANTS DE COLOMBIA el Contrato 785 del 22 de octubre de 2021, con el objeto "Prestar los servicios para planificar y realizar la Auditoria Interna del Sistema de Gestión de Calidad, Ambiental y de Seguridad de la Información del Ministerio de Ambiente y Desarrollo Sostenible según lo establecido en las normas NTC-ISO 9001:2015, NTC-ISO 14001:2015 y NTC-ISO 27001:2013", la cual se realizó en el mes de noviembre, identificando por el grupo auditor 13 fortalezas, 15 no conformidades, 9 observaciones y 14 oportunidades de mejora, para un total de 51 hallazgos.</t>
  </si>
  <si>
    <t>Socializar a las dependencias la importancia del cumplimiento de las acciones del plan de mejoramiento por procesos en el próximo Comité Institucional de Gestión y Desempeño.</t>
  </si>
  <si>
    <t>Cumplimiento en la elaboración de Instrumentos normativos</t>
  </si>
  <si>
    <t xml:space="preserve">El indicador es la herramienta de control para realizar  seguimiento a la prestación del servicio de instrumentos normativos </t>
  </si>
  <si>
    <t>(N° de instrumentos publicados en el diario oficial / N°de instrumentos normativas programados en la agenda regulatoria ) *100</t>
  </si>
  <si>
    <t xml:space="preserve"> </t>
  </si>
  <si>
    <t>instrumentos programados en la agenda regulatoria</t>
  </si>
  <si>
    <t xml:space="preserve">Viceminsiterio de Politicas y Normalización </t>
  </si>
  <si>
    <t>COMUNIDAD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</si>
</sst>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d/m/yyyy"/>
    <numFmt numFmtId="165" formatCode="0.0%"/>
    <numFmt numFmtId="166" formatCode="0.000"/>
    <numFmt numFmtId="167" formatCode="_ [$€-2]\ * #,##0.00_ ;_ [$€-2]\ * \-#,##0.00_ ;_ [$€-2]\ * &quot;-&quot;??_ "/>
    <numFmt numFmtId="168" formatCode="[$-240A]d&quot; de &quot;mmmm&quot; de &quot;yyyy"/>
    <numFmt numFmtId="169" formatCode="0.0"/>
  </numFmts>
  <fonts count="106">
    <font>
      <sz val="12"/>
      <color theme="1"/>
      <name val="Arial"/>
    </font>
    <font>
      <sz val="11"/>
      <color theme="1"/>
      <name val="Calibri"/>
      <family val="2"/>
      <scheme val="minor"/>
    </font>
    <font>
      <sz val="11"/>
      <color theme="1"/>
      <name val="Calibri"/>
      <family val="2"/>
      <scheme val="minor"/>
    </font>
    <font>
      <sz val="11"/>
      <color theme="1"/>
      <name val="Calibri"/>
      <family val="2"/>
      <scheme val="minor"/>
    </font>
    <font>
      <sz val="12"/>
      <name val="Arial"/>
      <family val="2"/>
    </font>
    <font>
      <b/>
      <sz val="14"/>
      <color theme="0"/>
      <name val="Arial Narrow"/>
      <family val="2"/>
    </font>
    <font>
      <sz val="12"/>
      <color theme="0"/>
      <name val="Arial Narrow"/>
      <family val="2"/>
    </font>
    <font>
      <b/>
      <sz val="8"/>
      <color theme="1"/>
      <name val="Arial"/>
      <family val="2"/>
    </font>
    <font>
      <sz val="12"/>
      <color theme="1"/>
      <name val="Calibri"/>
      <family val="2"/>
    </font>
    <font>
      <sz val="9"/>
      <color theme="1"/>
      <name val="Arial"/>
      <family val="2"/>
    </font>
    <font>
      <sz val="9"/>
      <color theme="0"/>
      <name val="Arial"/>
      <family val="2"/>
    </font>
    <font>
      <sz val="9"/>
      <color rgb="FFFFFFFF"/>
      <name val="Arial"/>
      <family val="2"/>
    </font>
    <font>
      <sz val="9"/>
      <color rgb="FFFF0000"/>
      <name val="Arial"/>
      <family val="2"/>
    </font>
    <font>
      <sz val="9"/>
      <color rgb="FF000000"/>
      <name val="Arial"/>
      <family val="2"/>
    </font>
    <font>
      <sz val="6"/>
      <color theme="1"/>
      <name val="Arial"/>
      <family val="2"/>
    </font>
    <font>
      <sz val="10"/>
      <color theme="1"/>
      <name val="Arial"/>
      <family val="2"/>
    </font>
    <font>
      <sz val="14"/>
      <color theme="0"/>
      <name val="Arial"/>
      <family val="2"/>
    </font>
    <font>
      <b/>
      <sz val="10"/>
      <color theme="0"/>
      <name val="Arial"/>
      <family val="2"/>
    </font>
    <font>
      <b/>
      <sz val="10"/>
      <color rgb="FFFFFFFF"/>
      <name val="Arial"/>
      <family val="2"/>
    </font>
    <font>
      <sz val="10"/>
      <color theme="0"/>
      <name val="Arial"/>
      <family val="2"/>
    </font>
    <font>
      <sz val="10"/>
      <color rgb="FFFF0000"/>
      <name val="Arial"/>
      <family val="2"/>
    </font>
    <font>
      <sz val="10"/>
      <color rgb="FF00B800"/>
      <name val="Arial"/>
      <family val="2"/>
    </font>
    <font>
      <sz val="10"/>
      <color rgb="FF000000"/>
      <name val="Arial"/>
      <family val="2"/>
    </font>
    <font>
      <sz val="9"/>
      <color theme="1"/>
      <name val="Arial Narrow"/>
      <family val="2"/>
    </font>
    <font>
      <sz val="12"/>
      <color rgb="FF000000"/>
      <name val="Arial Narrow"/>
      <family val="2"/>
    </font>
    <font>
      <b/>
      <sz val="12"/>
      <color theme="0"/>
      <name val="Arial Narrow"/>
      <family val="2"/>
    </font>
    <font>
      <b/>
      <sz val="16"/>
      <color theme="0"/>
      <name val="Arial Narrow"/>
      <family val="2"/>
    </font>
    <font>
      <sz val="10"/>
      <color theme="1"/>
      <name val="Arial Narrow"/>
      <family val="2"/>
    </font>
    <font>
      <b/>
      <sz val="11"/>
      <color theme="1"/>
      <name val="Arial Narrow"/>
      <family val="2"/>
    </font>
    <font>
      <sz val="12"/>
      <color theme="1"/>
      <name val="Arial Narrow"/>
      <family val="2"/>
    </font>
    <font>
      <b/>
      <sz val="10"/>
      <color theme="1"/>
      <name val="Arial Narrow"/>
      <family val="2"/>
    </font>
    <font>
      <b/>
      <sz val="9"/>
      <color theme="1"/>
      <name val="Arial Narrow"/>
      <family val="2"/>
    </font>
    <font>
      <sz val="9"/>
      <color theme="0"/>
      <name val="Arial Narrow"/>
      <family val="2"/>
    </font>
    <font>
      <sz val="9"/>
      <color rgb="FF000000"/>
      <name val="&quot;Arial Narrow&quot;"/>
    </font>
    <font>
      <b/>
      <sz val="12"/>
      <color rgb="FFFFFFFF"/>
      <name val="Arial Narrow"/>
      <family val="2"/>
    </font>
    <font>
      <u/>
      <sz val="11"/>
      <color theme="10"/>
      <name val="Calibri"/>
      <family val="2"/>
    </font>
    <font>
      <sz val="9"/>
      <color rgb="FF000000"/>
      <name val="Arial Narrow"/>
      <family val="2"/>
    </font>
    <font>
      <sz val="9"/>
      <color theme="1"/>
      <name val="&quot;Arial Narrow&quot;"/>
    </font>
    <font>
      <b/>
      <sz val="8"/>
      <color theme="1"/>
      <name val="Arial Narrow"/>
      <family val="2"/>
    </font>
    <font>
      <sz val="7"/>
      <color theme="1"/>
      <name val="Arial Narrow"/>
      <family val="2"/>
    </font>
    <font>
      <b/>
      <sz val="12"/>
      <color rgb="FFFFFFFF"/>
      <name val="&quot;Arial Narrow&quot;"/>
    </font>
    <font>
      <b/>
      <sz val="9"/>
      <color rgb="FF000000"/>
      <name val="&quot;Arial Narrow&quot;"/>
    </font>
    <font>
      <sz val="9"/>
      <color rgb="FFFFFFFF"/>
      <name val="Arial Narrow"/>
      <family val="2"/>
    </font>
    <font>
      <b/>
      <sz val="11"/>
      <color theme="1"/>
      <name val="&quot;Arial Narrow&quot;"/>
    </font>
    <font>
      <sz val="12"/>
      <color rgb="FF000000"/>
      <name val="&quot;Arial Narrow&quot;"/>
    </font>
    <font>
      <b/>
      <sz val="12"/>
      <color theme="1"/>
      <name val="&quot;Arial Narrow&quot;"/>
    </font>
    <font>
      <sz val="11"/>
      <color theme="1"/>
      <name val="Arial Narrow"/>
      <family val="2"/>
    </font>
    <font>
      <sz val="11"/>
      <color rgb="FF000000"/>
      <name val="Calibri"/>
      <family val="2"/>
    </font>
    <font>
      <sz val="10"/>
      <color rgb="FF000000"/>
      <name val="Arial Narrow"/>
      <family val="2"/>
    </font>
    <font>
      <sz val="9"/>
      <color theme="1"/>
      <name val="Calibri"/>
      <family val="2"/>
    </font>
    <font>
      <sz val="11"/>
      <color rgb="FF000000"/>
      <name val="Arial Narrow"/>
      <family val="2"/>
    </font>
    <font>
      <sz val="9"/>
      <color rgb="FF000000"/>
      <name val="&quot;docs-Arial Narrow&quot;"/>
    </font>
    <font>
      <sz val="11"/>
      <color theme="1"/>
      <name val="Calibri"/>
      <family val="2"/>
    </font>
    <font>
      <b/>
      <sz val="24"/>
      <color theme="1"/>
      <name val="Calibri"/>
      <family val="2"/>
    </font>
    <font>
      <b/>
      <sz val="30"/>
      <color theme="1"/>
      <name val="Calibri"/>
      <family val="2"/>
    </font>
    <font>
      <b/>
      <sz val="36"/>
      <color theme="1"/>
      <name val="Calibri"/>
      <family val="2"/>
    </font>
    <font>
      <sz val="18"/>
      <color theme="1"/>
      <name val="Calibri"/>
      <family val="2"/>
    </font>
    <font>
      <sz val="14"/>
      <color theme="1"/>
      <name val="Calibri"/>
      <family val="2"/>
    </font>
    <font>
      <sz val="14"/>
      <color theme="0"/>
      <name val="Calibri"/>
      <family val="2"/>
    </font>
    <font>
      <u/>
      <sz val="11"/>
      <color theme="0"/>
      <name val="Calibri"/>
      <family val="2"/>
    </font>
    <font>
      <sz val="11"/>
      <color rgb="FFFF0000"/>
      <name val="Calibri"/>
      <family val="2"/>
    </font>
    <font>
      <sz val="22"/>
      <color theme="1"/>
      <name val="Calibri"/>
      <family val="2"/>
    </font>
    <font>
      <u/>
      <sz val="48"/>
      <color theme="0"/>
      <name val="Calibri"/>
      <family val="2"/>
    </font>
    <font>
      <sz val="20"/>
      <color theme="1"/>
      <name val="Calibri"/>
      <family val="2"/>
    </font>
    <font>
      <u/>
      <sz val="12"/>
      <color theme="0"/>
      <name val="Arial"/>
      <family val="2"/>
    </font>
    <font>
      <u/>
      <sz val="12"/>
      <color rgb="FF0000FF"/>
      <name val="Arial"/>
      <family val="2"/>
    </font>
    <font>
      <sz val="12"/>
      <color rgb="FF000000"/>
      <name val="&quot;Arial Narrow&quot;, Arial"/>
    </font>
    <font>
      <b/>
      <sz val="9"/>
      <color theme="1"/>
      <name val="Calibri"/>
      <family val="2"/>
    </font>
    <font>
      <sz val="9"/>
      <name val="Arial"/>
      <family val="2"/>
    </font>
    <font>
      <sz val="12"/>
      <color theme="1"/>
      <name val="Arial"/>
      <family val="2"/>
    </font>
    <font>
      <sz val="11"/>
      <color theme="1"/>
      <name val="Arial"/>
      <family val="2"/>
    </font>
    <font>
      <sz val="9"/>
      <color indexed="81"/>
      <name val="Tahoma"/>
      <family val="2"/>
    </font>
    <font>
      <b/>
      <sz val="9"/>
      <color indexed="81"/>
      <name val="Tahoma"/>
      <family val="2"/>
    </font>
    <font>
      <sz val="12"/>
      <name val="Arial Narrow"/>
      <family val="2"/>
    </font>
    <font>
      <sz val="14"/>
      <color theme="1"/>
      <name val="Arial Narrow"/>
      <family val="2"/>
    </font>
    <font>
      <sz val="14"/>
      <name val="Arial Narrow"/>
      <family val="2"/>
    </font>
    <font>
      <sz val="14"/>
      <name val="Arial"/>
      <family val="2"/>
    </font>
    <font>
      <b/>
      <sz val="14"/>
      <color theme="0"/>
      <name val="Calibri"/>
      <family val="2"/>
    </font>
    <font>
      <sz val="11"/>
      <color theme="0"/>
      <name val="Arial Narrow"/>
      <family val="2"/>
    </font>
    <font>
      <sz val="9"/>
      <name val="Arial Narrow"/>
      <family val="2"/>
    </font>
    <font>
      <sz val="11"/>
      <name val="Arial Narrow"/>
      <family val="2"/>
    </font>
    <font>
      <sz val="10"/>
      <name val="Arial Narrow"/>
      <family val="2"/>
    </font>
    <font>
      <b/>
      <sz val="12"/>
      <color theme="1"/>
      <name val="Calibri"/>
      <family val="2"/>
    </font>
    <font>
      <sz val="12"/>
      <color theme="1"/>
      <name val="Arial"/>
      <family val="2"/>
    </font>
    <font>
      <sz val="15"/>
      <name val="Arial Narrow"/>
      <family val="2"/>
    </font>
    <font>
      <sz val="24"/>
      <name val="Arial Narrow"/>
      <family val="2"/>
    </font>
    <font>
      <sz val="26"/>
      <name val="Arial Narrow"/>
      <family val="2"/>
    </font>
    <font>
      <b/>
      <sz val="36"/>
      <color theme="9" tint="-0.249977111117893"/>
      <name val="Calibri"/>
      <family val="2"/>
    </font>
    <font>
      <sz val="12"/>
      <color theme="9" tint="-0.249977111117893"/>
      <name val="Arial"/>
      <family val="2"/>
    </font>
    <font>
      <b/>
      <sz val="10"/>
      <color rgb="FFE6EFFC"/>
      <name val="Arial"/>
      <family val="2"/>
    </font>
    <font>
      <b/>
      <sz val="9"/>
      <color theme="0"/>
      <name val="Arial"/>
      <family val="2"/>
    </font>
    <font>
      <sz val="10"/>
      <color theme="0"/>
      <name val="Arial Narrow"/>
      <family val="2"/>
    </font>
    <font>
      <u/>
      <sz val="11"/>
      <color theme="10"/>
      <name val="Calibri"/>
      <family val="2"/>
      <scheme val="minor"/>
    </font>
    <font>
      <sz val="8"/>
      <color theme="1"/>
      <name val="Calibri"/>
      <family val="2"/>
      <scheme val="minor"/>
    </font>
    <font>
      <b/>
      <sz val="8"/>
      <color theme="1"/>
      <name val="Calibri"/>
      <family val="2"/>
      <scheme val="minor"/>
    </font>
    <font>
      <sz val="11"/>
      <color rgb="FF000000"/>
      <name val="Calibri"/>
      <family val="2"/>
      <scheme val="minor"/>
    </font>
    <font>
      <b/>
      <sz val="9"/>
      <name val="Arial Narrow"/>
      <family val="2"/>
    </font>
    <font>
      <sz val="9"/>
      <color rgb="FF000000"/>
      <name val="Arial Narrow"/>
      <family val="2"/>
    </font>
    <font>
      <sz val="9"/>
      <color rgb="FFFF0000"/>
      <name val="Arial Narrow"/>
      <family val="2"/>
    </font>
    <font>
      <u/>
      <sz val="11"/>
      <color rgb="FFFF0000"/>
      <name val="Calibri"/>
      <family val="2"/>
    </font>
    <font>
      <sz val="12"/>
      <color rgb="FFFF0000"/>
      <name val="Arial"/>
      <family val="2"/>
    </font>
    <font>
      <sz val="9"/>
      <color rgb="FFFF0000"/>
      <name val="Calibri"/>
      <family val="2"/>
    </font>
    <font>
      <sz val="10"/>
      <name val="Arial"/>
      <family val="2"/>
    </font>
    <font>
      <sz val="8"/>
      <color theme="1"/>
      <name val="Arial Narrow"/>
      <family val="2"/>
    </font>
    <font>
      <sz val="8"/>
      <name val="Arial"/>
      <family val="2"/>
    </font>
    <font>
      <sz val="8"/>
      <color theme="1"/>
      <name val="Arial"/>
      <family val="2"/>
    </font>
  </fonts>
  <fills count="40">
    <fill>
      <patternFill patternType="none"/>
    </fill>
    <fill>
      <patternFill patternType="gray125"/>
    </fill>
    <fill>
      <patternFill patternType="solid">
        <fgColor theme="0"/>
        <bgColor theme="0"/>
      </patternFill>
    </fill>
    <fill>
      <patternFill patternType="solid">
        <fgColor rgb="FF4472C4"/>
        <bgColor rgb="FF4472C4"/>
      </patternFill>
    </fill>
    <fill>
      <patternFill patternType="solid">
        <fgColor rgb="FF2E75B5"/>
        <bgColor rgb="FF2E75B5"/>
      </patternFill>
    </fill>
    <fill>
      <patternFill patternType="solid">
        <fgColor rgb="FFDEEAF6"/>
        <bgColor rgb="FFDEEAF6"/>
      </patternFill>
    </fill>
    <fill>
      <patternFill patternType="solid">
        <fgColor rgb="FF0066FF"/>
        <bgColor rgb="FF0066FF"/>
      </patternFill>
    </fill>
    <fill>
      <patternFill patternType="solid">
        <fgColor rgb="FF368321"/>
        <bgColor rgb="FF368321"/>
      </patternFill>
    </fill>
    <fill>
      <patternFill patternType="solid">
        <fgColor rgb="FFFF9900"/>
        <bgColor rgb="FFFF9900"/>
      </patternFill>
    </fill>
    <fill>
      <patternFill patternType="solid">
        <fgColor rgb="FF7030A0"/>
        <bgColor rgb="FF7030A0"/>
      </patternFill>
    </fill>
    <fill>
      <patternFill patternType="solid">
        <fgColor rgb="FFBDD6EE"/>
        <bgColor rgb="FFBDD6EE"/>
      </patternFill>
    </fill>
    <fill>
      <patternFill patternType="solid">
        <fgColor rgb="FFFFFFFF"/>
        <bgColor rgb="FFFFFFFF"/>
      </patternFill>
    </fill>
    <fill>
      <patternFill patternType="solid">
        <fgColor rgb="FFE2EFD9"/>
        <bgColor rgb="FFE2EFD9"/>
      </patternFill>
    </fill>
    <fill>
      <patternFill patternType="solid">
        <fgColor rgb="FFE6EFFD"/>
        <bgColor rgb="FFE6EFFD"/>
      </patternFill>
    </fill>
    <fill>
      <patternFill patternType="solid">
        <fgColor rgb="FFFF5050"/>
        <bgColor rgb="FFFF5050"/>
      </patternFill>
    </fill>
    <fill>
      <patternFill patternType="solid">
        <fgColor rgb="FF66FF66"/>
        <bgColor rgb="FF66FF66"/>
      </patternFill>
    </fill>
    <fill>
      <patternFill patternType="solid">
        <fgColor rgb="FF00B0F0"/>
        <bgColor rgb="FF00B0F0"/>
      </patternFill>
    </fill>
    <fill>
      <patternFill patternType="solid">
        <fgColor rgb="FF00359E"/>
        <bgColor rgb="FF00359E"/>
      </patternFill>
    </fill>
    <fill>
      <patternFill patternType="solid">
        <fgColor rgb="FFFFFF66"/>
        <bgColor rgb="FFFFFF66"/>
      </patternFill>
    </fill>
    <fill>
      <patternFill patternType="solid">
        <fgColor rgb="FFC55A11"/>
        <bgColor rgb="FFC55A11"/>
      </patternFill>
    </fill>
    <fill>
      <patternFill patternType="solid">
        <fgColor rgb="FF548135"/>
        <bgColor rgb="FF548135"/>
      </patternFill>
    </fill>
    <fill>
      <patternFill patternType="solid">
        <fgColor rgb="FF002060"/>
        <bgColor rgb="FF002060"/>
      </patternFill>
    </fill>
    <fill>
      <patternFill patternType="solid">
        <fgColor rgb="FFC7E6A4"/>
        <bgColor rgb="FFC7E6A4"/>
      </patternFill>
    </fill>
    <fill>
      <patternFill patternType="solid">
        <fgColor rgb="FFE6EFFC"/>
        <bgColor indexed="64"/>
      </patternFill>
    </fill>
    <fill>
      <patternFill patternType="solid">
        <fgColor theme="0"/>
        <bgColor indexed="64"/>
      </patternFill>
    </fill>
    <fill>
      <patternFill patternType="solid">
        <fgColor theme="0"/>
        <bgColor rgb="FFFFFFFF"/>
      </patternFill>
    </fill>
    <fill>
      <patternFill patternType="solid">
        <fgColor theme="0"/>
        <bgColor rgb="FFE2EFD9"/>
      </patternFill>
    </fill>
    <fill>
      <patternFill patternType="solid">
        <fgColor rgb="FF4571C4"/>
        <bgColor rgb="FF002060"/>
      </patternFill>
    </fill>
    <fill>
      <patternFill patternType="solid">
        <fgColor rgb="FF4471C4"/>
        <bgColor rgb="FF002060"/>
      </patternFill>
    </fill>
    <fill>
      <patternFill patternType="solid">
        <fgColor rgb="FF4571C4"/>
        <bgColor rgb="FFADB9CA"/>
      </patternFill>
    </fill>
    <fill>
      <patternFill patternType="solid">
        <fgColor rgb="FF4571C4"/>
        <bgColor indexed="64"/>
      </patternFill>
    </fill>
    <fill>
      <patternFill patternType="solid">
        <fgColor rgb="FFE6EFFC"/>
        <bgColor rgb="FFF4B083"/>
      </patternFill>
    </fill>
    <fill>
      <patternFill patternType="solid">
        <fgColor theme="0"/>
        <bgColor rgb="FFC7E6A4"/>
      </patternFill>
    </fill>
    <fill>
      <patternFill patternType="solid">
        <fgColor theme="0"/>
        <bgColor rgb="FF0066FF"/>
      </patternFill>
    </fill>
    <fill>
      <patternFill patternType="solid">
        <fgColor rgb="FFE6EFFC"/>
        <bgColor rgb="FFE6EFFD"/>
      </patternFill>
    </fill>
    <fill>
      <patternFill patternType="solid">
        <fgColor theme="0"/>
        <bgColor rgb="FFBDD6EE"/>
      </patternFill>
    </fill>
    <fill>
      <patternFill patternType="solid">
        <fgColor theme="4" tint="0.79998168889431442"/>
        <bgColor rgb="FFF4B083"/>
      </patternFill>
    </fill>
    <fill>
      <patternFill patternType="solid">
        <fgColor theme="4" tint="0.79998168889431442"/>
        <bgColor indexed="64"/>
      </patternFill>
    </fill>
    <fill>
      <patternFill patternType="solid">
        <fgColor theme="0"/>
        <bgColor rgb="FFE6EFFD"/>
      </patternFill>
    </fill>
    <fill>
      <patternFill patternType="solid">
        <fgColor indexed="9"/>
        <bgColor indexed="64"/>
      </patternFill>
    </fill>
  </fills>
  <borders count="128">
    <border>
      <left/>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style="medium">
        <color rgb="FF000000"/>
      </top>
      <bottom style="thin">
        <color rgb="FF000000"/>
      </bottom>
      <diagonal/>
    </border>
    <border>
      <left/>
      <right style="medium">
        <color rgb="FF000000"/>
      </right>
      <top style="thin">
        <color rgb="FF000000"/>
      </top>
      <bottom style="thin">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bottom style="medium">
        <color rgb="FF000000"/>
      </bottom>
      <diagonal/>
    </border>
    <border>
      <left/>
      <right/>
      <top style="thin">
        <color rgb="FF000000"/>
      </top>
      <bottom style="thin">
        <color rgb="FF000000"/>
      </bottom>
      <diagonal/>
    </border>
    <border>
      <left style="thin">
        <color rgb="FF000000"/>
      </left>
      <right/>
      <top style="thin">
        <color rgb="FF000000"/>
      </top>
      <bottom/>
      <diagonal/>
    </border>
    <border>
      <left style="thin">
        <color rgb="FF000000"/>
      </left>
      <right/>
      <top style="thin">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style="medium">
        <color rgb="FF000000"/>
      </right>
      <top style="thin">
        <color rgb="FF000000"/>
      </top>
      <bottom/>
      <diagonal/>
    </border>
    <border>
      <left style="thin">
        <color rgb="FF000000"/>
      </left>
      <right style="medium">
        <color rgb="FF000000"/>
      </right>
      <top/>
      <bottom style="medium">
        <color rgb="FF000000"/>
      </bottom>
      <diagonal/>
    </border>
    <border>
      <left/>
      <right/>
      <top style="thin">
        <color rgb="FF000000"/>
      </top>
      <bottom/>
      <diagonal/>
    </border>
    <border>
      <left/>
      <right style="thin">
        <color rgb="FF000000"/>
      </right>
      <top style="thin">
        <color rgb="FF000000"/>
      </top>
      <bottom/>
      <diagonal/>
    </border>
    <border>
      <left/>
      <right style="medium">
        <color rgb="FF000000"/>
      </right>
      <top/>
      <bottom style="thin">
        <color rgb="FF000000"/>
      </bottom>
      <diagonal/>
    </border>
    <border>
      <left/>
      <right style="thin">
        <color rgb="FF000000"/>
      </right>
      <top/>
      <bottom style="medium">
        <color rgb="FF000000"/>
      </bottom>
      <diagonal/>
    </border>
    <border>
      <left style="thin">
        <color rgb="FF000000"/>
      </left>
      <right style="medium">
        <color rgb="FF000000"/>
      </right>
      <top/>
      <bottom/>
      <diagonal/>
    </border>
    <border>
      <left/>
      <right style="thin">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thin">
        <color rgb="FF000000"/>
      </right>
      <top style="thin">
        <color rgb="FF000000"/>
      </top>
      <bottom style="thin">
        <color rgb="FF000000"/>
      </bottom>
      <diagonal/>
    </border>
    <border>
      <left style="thin">
        <color rgb="FF000000"/>
      </left>
      <right/>
      <top/>
      <bottom style="medium">
        <color rgb="FF000000"/>
      </bottom>
      <diagonal/>
    </border>
    <border>
      <left style="medium">
        <color rgb="FF000000"/>
      </left>
      <right/>
      <top/>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right style="thick">
        <color rgb="FF000000"/>
      </right>
      <top style="thin">
        <color rgb="FF000000"/>
      </top>
      <bottom/>
      <diagonal/>
    </border>
    <border>
      <left/>
      <right style="thick">
        <color rgb="FF000000"/>
      </right>
      <top/>
      <bottom/>
      <diagonal/>
    </border>
    <border>
      <left style="thin">
        <color rgb="FF000000"/>
      </left>
      <right/>
      <top/>
      <bottom/>
      <diagonal/>
    </border>
    <border>
      <left style="medium">
        <color rgb="FF000000"/>
      </left>
      <right/>
      <top/>
      <bottom style="thin">
        <color rgb="FF000000"/>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thin">
        <color rgb="FF000000"/>
      </right>
      <top style="medium">
        <color indexed="64"/>
      </top>
      <bottom/>
      <diagonal/>
    </border>
    <border>
      <left style="thin">
        <color rgb="FF000000"/>
      </left>
      <right/>
      <top style="medium">
        <color indexed="64"/>
      </top>
      <bottom style="thin">
        <color rgb="FF000000"/>
      </bottom>
      <diagonal/>
    </border>
    <border>
      <left/>
      <right/>
      <top style="medium">
        <color indexed="64"/>
      </top>
      <bottom style="thin">
        <color rgb="FF000000"/>
      </bottom>
      <diagonal/>
    </border>
    <border>
      <left/>
      <right style="thin">
        <color rgb="FF000000"/>
      </right>
      <top style="medium">
        <color indexed="64"/>
      </top>
      <bottom style="thin">
        <color rgb="FF000000"/>
      </bottom>
      <diagonal/>
    </border>
    <border>
      <left style="thin">
        <color rgb="FF000000"/>
      </left>
      <right style="medium">
        <color indexed="64"/>
      </right>
      <top style="medium">
        <color indexed="64"/>
      </top>
      <bottom/>
      <diagonal/>
    </border>
    <border>
      <left style="medium">
        <color indexed="64"/>
      </left>
      <right/>
      <top/>
      <bottom style="thin">
        <color rgb="FF000000"/>
      </bottom>
      <diagonal/>
    </border>
    <border>
      <left style="thin">
        <color rgb="FF000000"/>
      </left>
      <right style="medium">
        <color indexed="64"/>
      </right>
      <top/>
      <bottom style="thin">
        <color rgb="FF000000"/>
      </bottom>
      <diagonal/>
    </border>
    <border>
      <left style="medium">
        <color indexed="64"/>
      </left>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top/>
      <bottom style="medium">
        <color rgb="FF000000"/>
      </bottom>
      <diagonal/>
    </border>
    <border>
      <left/>
      <right style="medium">
        <color indexed="64"/>
      </right>
      <top/>
      <bottom style="medium">
        <color rgb="FF000000"/>
      </bottom>
      <diagonal/>
    </border>
    <border>
      <left/>
      <right style="medium">
        <color indexed="64"/>
      </right>
      <top/>
      <bottom style="thin">
        <color rgb="FF000000"/>
      </bottom>
      <diagonal/>
    </border>
    <border>
      <left/>
      <right style="medium">
        <color indexed="64"/>
      </right>
      <top style="medium">
        <color rgb="FF000000"/>
      </top>
      <bottom style="thin">
        <color rgb="FF000000"/>
      </bottom>
      <diagonal/>
    </border>
    <border>
      <left/>
      <right style="medium">
        <color indexed="64"/>
      </right>
      <top style="thin">
        <color rgb="FF000000"/>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diagonal/>
    </border>
    <border>
      <left style="thin">
        <color rgb="FF000000"/>
      </left>
      <right style="medium">
        <color indexed="64"/>
      </right>
      <top/>
      <bottom style="medium">
        <color rgb="FF000000"/>
      </bottom>
      <diagonal/>
    </border>
    <border>
      <left style="medium">
        <color indexed="64"/>
      </left>
      <right/>
      <top/>
      <bottom/>
      <diagonal/>
    </border>
    <border>
      <left/>
      <right style="medium">
        <color indexed="64"/>
      </right>
      <top style="thin">
        <color rgb="FF000000"/>
      </top>
      <bottom/>
      <diagonal/>
    </border>
    <border>
      <left/>
      <right style="medium">
        <color indexed="64"/>
      </right>
      <top/>
      <bottom/>
      <diagonal/>
    </border>
    <border>
      <left style="medium">
        <color indexed="64"/>
      </left>
      <right/>
      <top style="thin">
        <color rgb="FF000000"/>
      </top>
      <bottom/>
      <diagonal/>
    </border>
    <border>
      <left style="medium">
        <color indexed="64"/>
      </left>
      <right/>
      <top/>
      <bottom style="medium">
        <color indexed="64"/>
      </bottom>
      <diagonal/>
    </border>
    <border>
      <left/>
      <right/>
      <top/>
      <bottom style="medium">
        <color indexed="64"/>
      </bottom>
      <diagonal/>
    </border>
    <border>
      <left/>
      <right style="thin">
        <color rgb="FF000000"/>
      </right>
      <top/>
      <bottom style="medium">
        <color indexed="64"/>
      </bottom>
      <diagonal/>
    </border>
    <border>
      <left style="thin">
        <color rgb="FF000000"/>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rgb="FF000000"/>
      </right>
      <top style="thin">
        <color rgb="FF000000"/>
      </top>
      <bottom/>
      <diagonal/>
    </border>
    <border>
      <left style="medium">
        <color indexed="64"/>
      </left>
      <right style="thin">
        <color indexed="64"/>
      </right>
      <top style="thin">
        <color indexed="64"/>
      </top>
      <bottom style="thin">
        <color indexed="64"/>
      </bottom>
      <diagonal/>
    </border>
    <border>
      <left style="medium">
        <color indexed="64"/>
      </left>
      <right/>
      <top style="medium">
        <color rgb="FF000000"/>
      </top>
      <bottom/>
      <diagonal/>
    </border>
    <border>
      <left/>
      <right style="medium">
        <color indexed="64"/>
      </right>
      <top style="medium">
        <color rgb="FF000000"/>
      </top>
      <bottom/>
      <diagonal/>
    </border>
    <border>
      <left style="medium">
        <color rgb="FF000000"/>
      </left>
      <right/>
      <top/>
      <bottom style="medium">
        <color indexed="64"/>
      </bottom>
      <diagonal/>
    </border>
    <border>
      <left style="medium">
        <color indexed="64"/>
      </left>
      <right/>
      <top style="thin">
        <color rgb="FF000000"/>
      </top>
      <bottom style="medium">
        <color rgb="FF000000"/>
      </bottom>
      <diagonal/>
    </border>
    <border>
      <left/>
      <right style="medium">
        <color indexed="64"/>
      </right>
      <top style="thin">
        <color rgb="FF000000"/>
      </top>
      <bottom style="medium">
        <color rgb="FF000000"/>
      </bottom>
      <diagonal/>
    </border>
    <border>
      <left/>
      <right style="thick">
        <color rgb="FF000000"/>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rgb="FF000000"/>
      </right>
      <top style="thin">
        <color rgb="FF000000"/>
      </top>
      <bottom/>
      <diagonal/>
    </border>
    <border>
      <left style="thin">
        <color indexed="64"/>
      </left>
      <right style="thin">
        <color rgb="FF000000"/>
      </right>
      <top/>
      <bottom style="thin">
        <color rgb="FF000000"/>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right style="thin">
        <color rgb="FF000000"/>
      </right>
      <top style="medium">
        <color rgb="FF000000"/>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indexed="64"/>
      </top>
      <bottom/>
      <diagonal/>
    </border>
    <border>
      <left style="medium">
        <color indexed="64"/>
      </left>
      <right/>
      <top style="thin">
        <color indexed="64"/>
      </top>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diagonal/>
    </border>
    <border>
      <left style="thin">
        <color rgb="FF000000"/>
      </left>
      <right/>
      <top style="medium">
        <color indexed="64"/>
      </top>
      <bottom/>
      <diagonal/>
    </border>
  </borders>
  <cellStyleXfs count="13">
    <xf numFmtId="0" fontId="0" fillId="0" borderId="0"/>
    <xf numFmtId="9" fontId="83" fillId="0" borderId="0" applyFont="0" applyFill="0" applyBorder="0" applyAlignment="0" applyProtection="0"/>
    <xf numFmtId="0" fontId="3" fillId="0" borderId="49"/>
    <xf numFmtId="0" fontId="92" fillId="0" borderId="49" applyNumberFormat="0" applyFill="0" applyBorder="0" applyAlignment="0" applyProtection="0"/>
    <xf numFmtId="0" fontId="2" fillId="0" borderId="49"/>
    <xf numFmtId="9" fontId="69" fillId="0" borderId="49" applyFont="0" applyFill="0" applyBorder="0" applyAlignment="0" applyProtection="0"/>
    <xf numFmtId="0" fontId="2" fillId="0" borderId="49"/>
    <xf numFmtId="0" fontId="2" fillId="0" borderId="49"/>
    <xf numFmtId="0" fontId="95" fillId="0" borderId="49"/>
    <xf numFmtId="0" fontId="69" fillId="0" borderId="49"/>
    <xf numFmtId="43" fontId="95" fillId="0" borderId="49" applyFont="0" applyFill="0" applyBorder="0" applyAlignment="0" applyProtection="0"/>
    <xf numFmtId="9" fontId="95" fillId="0" borderId="49" applyFont="0" applyFill="0" applyBorder="0" applyAlignment="0" applyProtection="0"/>
    <xf numFmtId="0" fontId="1" fillId="0" borderId="49"/>
  </cellStyleXfs>
  <cellXfs count="953">
    <xf numFmtId="0" fontId="0" fillId="0" borderId="0" xfId="0"/>
    <xf numFmtId="0" fontId="7" fillId="4" borderId="4" xfId="0" applyFont="1" applyFill="1" applyBorder="1" applyAlignment="1">
      <alignment horizontal="center" vertical="center" wrapText="1"/>
    </xf>
    <xf numFmtId="0" fontId="9" fillId="5" borderId="4" xfId="0" applyFont="1" applyFill="1" applyBorder="1" applyAlignment="1">
      <alignment horizontal="left" vertical="center" wrapText="1"/>
    </xf>
    <xf numFmtId="0" fontId="10" fillId="6" borderId="4"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 xfId="0" applyFont="1" applyFill="1" applyBorder="1" applyAlignment="1">
      <alignment horizontal="center" vertical="center" wrapText="1"/>
    </xf>
    <xf numFmtId="164" fontId="9" fillId="5" borderId="5" xfId="0" applyNumberFormat="1" applyFont="1" applyFill="1" applyBorder="1" applyAlignment="1">
      <alignment horizontal="center" vertical="center" wrapText="1"/>
    </xf>
    <xf numFmtId="9" fontId="9" fillId="5" borderId="5" xfId="0" applyNumberFormat="1" applyFont="1" applyFill="1" applyBorder="1" applyAlignment="1">
      <alignment horizontal="center" vertical="center" wrapText="1"/>
    </xf>
    <xf numFmtId="0" fontId="11" fillId="6" borderId="4" xfId="0" applyFont="1" applyFill="1" applyBorder="1" applyAlignment="1">
      <alignment horizontal="center" vertical="center" wrapText="1"/>
    </xf>
    <xf numFmtId="164" fontId="9" fillId="5" borderId="4" xfId="0" applyNumberFormat="1" applyFont="1" applyFill="1" applyBorder="1" applyAlignment="1">
      <alignment horizontal="center" vertical="center" wrapText="1"/>
    </xf>
    <xf numFmtId="9" fontId="9" fillId="5" borderId="4" xfId="0" applyNumberFormat="1" applyFont="1" applyFill="1" applyBorder="1" applyAlignment="1">
      <alignment horizontal="center" vertical="center" wrapText="1"/>
    </xf>
    <xf numFmtId="1" fontId="9" fillId="5" borderId="5" xfId="0" applyNumberFormat="1" applyFont="1" applyFill="1" applyBorder="1" applyAlignment="1">
      <alignment horizontal="center" vertical="center" wrapText="1"/>
    </xf>
    <xf numFmtId="0" fontId="10" fillId="7" borderId="4" xfId="0" applyFont="1" applyFill="1" applyBorder="1" applyAlignment="1">
      <alignment horizontal="center" vertical="center" wrapText="1"/>
    </xf>
    <xf numFmtId="0" fontId="9" fillId="5" borderId="4" xfId="0" applyFont="1" applyFill="1" applyBorder="1" applyAlignment="1">
      <alignment vertical="center" wrapText="1"/>
    </xf>
    <xf numFmtId="0" fontId="9" fillId="8" borderId="4" xfId="0" applyFont="1" applyFill="1" applyBorder="1" applyAlignment="1">
      <alignment horizontal="center" vertical="center" wrapText="1"/>
    </xf>
    <xf numFmtId="0" fontId="13" fillId="5" borderId="4" xfId="0" applyFont="1" applyFill="1" applyBorder="1" applyAlignment="1">
      <alignment horizontal="left" vertical="center" wrapText="1"/>
    </xf>
    <xf numFmtId="9" fontId="13" fillId="5" borderId="4" xfId="0" applyNumberFormat="1" applyFont="1" applyFill="1" applyBorder="1" applyAlignment="1">
      <alignment horizontal="center" vertical="center" wrapText="1"/>
    </xf>
    <xf numFmtId="1" fontId="13" fillId="5" borderId="5" xfId="0" applyNumberFormat="1" applyFont="1" applyFill="1" applyBorder="1" applyAlignment="1">
      <alignment horizontal="center" vertical="center" wrapText="1"/>
    </xf>
    <xf numFmtId="0" fontId="13" fillId="8" borderId="4" xfId="0" applyFont="1" applyFill="1" applyBorder="1" applyAlignment="1">
      <alignment horizontal="center" vertical="center" wrapText="1"/>
    </xf>
    <xf numFmtId="0" fontId="13" fillId="5" borderId="4" xfId="0" applyFont="1" applyFill="1" applyBorder="1" applyAlignment="1">
      <alignment horizontal="center" vertical="center" wrapText="1"/>
    </xf>
    <xf numFmtId="1" fontId="9" fillId="5" borderId="4" xfId="0" applyNumberFormat="1" applyFont="1" applyFill="1" applyBorder="1" applyAlignment="1">
      <alignment horizontal="center" vertical="center" wrapText="1"/>
    </xf>
    <xf numFmtId="1" fontId="9" fillId="5" borderId="4" xfId="0" applyNumberFormat="1" applyFont="1" applyFill="1" applyBorder="1" applyAlignment="1">
      <alignment horizontal="left" vertical="center" wrapText="1"/>
    </xf>
    <xf numFmtId="1" fontId="13" fillId="5" borderId="4" xfId="0" applyNumberFormat="1" applyFont="1" applyFill="1" applyBorder="1" applyAlignment="1">
      <alignment horizontal="center" vertical="center" wrapText="1"/>
    </xf>
    <xf numFmtId="0" fontId="12" fillId="5" borderId="4" xfId="0" applyFont="1" applyFill="1" applyBorder="1" applyAlignment="1">
      <alignment horizontal="center" vertical="center" wrapText="1"/>
    </xf>
    <xf numFmtId="0" fontId="10" fillId="9" borderId="4" xfId="0" applyFont="1" applyFill="1" applyBorder="1" applyAlignment="1">
      <alignment horizontal="center" vertical="center" wrapText="1"/>
    </xf>
    <xf numFmtId="0" fontId="14" fillId="5" borderId="4" xfId="0" applyFont="1" applyFill="1" applyBorder="1" applyAlignment="1">
      <alignment horizontal="center" vertical="center" wrapText="1"/>
    </xf>
    <xf numFmtId="0" fontId="11" fillId="9" borderId="4" xfId="0" applyFont="1" applyFill="1" applyBorder="1" applyAlignment="1">
      <alignment horizontal="center" vertical="center" wrapText="1"/>
    </xf>
    <xf numFmtId="0" fontId="15" fillId="0" borderId="0" xfId="0" applyFont="1" applyAlignment="1">
      <alignment vertical="center"/>
    </xf>
    <xf numFmtId="0" fontId="15" fillId="0" borderId="0" xfId="0" applyFont="1" applyAlignment="1">
      <alignment vertical="center" wrapText="1"/>
    </xf>
    <xf numFmtId="0" fontId="15" fillId="0" borderId="0" xfId="0" applyFont="1" applyAlignment="1">
      <alignment horizontal="left" vertical="center" wrapText="1"/>
    </xf>
    <xf numFmtId="0" fontId="15" fillId="0" borderId="0" xfId="0" applyFont="1" applyAlignment="1">
      <alignment horizontal="center" vertical="center"/>
    </xf>
    <xf numFmtId="0" fontId="8" fillId="0" borderId="0" xfId="0" applyFont="1" applyAlignment="1">
      <alignment horizontal="center"/>
    </xf>
    <xf numFmtId="0" fontId="28" fillId="13" borderId="4" xfId="0" applyFont="1" applyFill="1" applyBorder="1" applyAlignment="1">
      <alignment horizontal="center" vertical="center" wrapText="1" readingOrder="1"/>
    </xf>
    <xf numFmtId="9" fontId="23" fillId="0" borderId="11" xfId="0" applyNumberFormat="1" applyFont="1" applyBorder="1" applyAlignment="1">
      <alignment horizontal="center" vertical="center"/>
    </xf>
    <xf numFmtId="0" fontId="23" fillId="14" borderId="4" xfId="0" applyFont="1" applyFill="1" applyBorder="1" applyAlignment="1">
      <alignment horizontal="center" vertical="center" wrapText="1"/>
    </xf>
    <xf numFmtId="0" fontId="23" fillId="15" borderId="4" xfId="0" applyFont="1" applyFill="1" applyBorder="1" applyAlignment="1">
      <alignment horizontal="center" vertical="center" wrapText="1"/>
    </xf>
    <xf numFmtId="0" fontId="23" fillId="0" borderId="0" xfId="0" applyFont="1"/>
    <xf numFmtId="168" fontId="31" fillId="13" borderId="5" xfId="0" applyNumberFormat="1" applyFont="1" applyFill="1" applyBorder="1" applyAlignment="1">
      <alignment horizontal="center" vertical="center"/>
    </xf>
    <xf numFmtId="0" fontId="31" fillId="13" borderId="4" xfId="0" applyFont="1" applyFill="1" applyBorder="1" applyAlignment="1">
      <alignment horizontal="center" vertical="center" wrapText="1"/>
    </xf>
    <xf numFmtId="0" fontId="32" fillId="0" borderId="0" xfId="0" applyFont="1"/>
    <xf numFmtId="9" fontId="32" fillId="0" borderId="0" xfId="0" applyNumberFormat="1" applyFont="1"/>
    <xf numFmtId="9" fontId="23" fillId="0" borderId="4" xfId="0" applyNumberFormat="1" applyFont="1" applyBorder="1" applyAlignment="1">
      <alignment horizontal="center" vertical="center"/>
    </xf>
    <xf numFmtId="0" fontId="23" fillId="11" borderId="0" xfId="0" applyFont="1" applyFill="1" applyAlignment="1">
      <alignment horizontal="left" vertical="top" wrapText="1"/>
    </xf>
    <xf numFmtId="9" fontId="36" fillId="2" borderId="15" xfId="0" applyNumberFormat="1" applyFont="1" applyFill="1" applyBorder="1" applyAlignment="1">
      <alignment horizontal="center" vertical="center" wrapText="1"/>
    </xf>
    <xf numFmtId="0" fontId="36" fillId="2" borderId="4" xfId="0" applyFont="1" applyFill="1" applyBorder="1" applyAlignment="1">
      <alignment horizontal="left" vertical="center" wrapText="1"/>
    </xf>
    <xf numFmtId="9" fontId="36" fillId="2" borderId="4" xfId="0" applyNumberFormat="1" applyFont="1" applyFill="1" applyBorder="1" applyAlignment="1">
      <alignment horizontal="center" vertical="center" wrapText="1"/>
    </xf>
    <xf numFmtId="168" fontId="31" fillId="13" borderId="4" xfId="0" applyNumberFormat="1" applyFont="1" applyFill="1" applyBorder="1" applyAlignment="1">
      <alignment horizontal="center" vertical="center"/>
    </xf>
    <xf numFmtId="17" fontId="23" fillId="0" borderId="4" xfId="0" applyNumberFormat="1" applyFont="1" applyBorder="1" applyAlignment="1">
      <alignment horizontal="center" vertical="center"/>
    </xf>
    <xf numFmtId="9" fontId="33" fillId="0" borderId="8" xfId="0" applyNumberFormat="1" applyFont="1" applyBorder="1" applyAlignment="1">
      <alignment horizontal="center"/>
    </xf>
    <xf numFmtId="9" fontId="33" fillId="0" borderId="4" xfId="0" applyNumberFormat="1" applyFont="1" applyBorder="1" applyAlignment="1">
      <alignment horizontal="center"/>
    </xf>
    <xf numFmtId="0" fontId="23" fillId="11" borderId="20" xfId="0" applyFont="1" applyFill="1" applyBorder="1"/>
    <xf numFmtId="0" fontId="27" fillId="2" borderId="4" xfId="0" applyFont="1" applyFill="1" applyBorder="1" applyAlignment="1">
      <alignment horizontal="center" vertical="center"/>
    </xf>
    <xf numFmtId="0" fontId="38" fillId="13" borderId="4" xfId="0" applyFont="1" applyFill="1" applyBorder="1" applyAlignment="1">
      <alignment horizontal="center" vertical="center"/>
    </xf>
    <xf numFmtId="0" fontId="33" fillId="11" borderId="0" xfId="0" applyFont="1" applyFill="1"/>
    <xf numFmtId="0" fontId="42" fillId="0" borderId="0" xfId="0" applyFont="1"/>
    <xf numFmtId="9" fontId="36" fillId="2" borderId="4" xfId="0" applyNumberFormat="1" applyFont="1" applyFill="1" applyBorder="1" applyAlignment="1">
      <alignment horizontal="left" vertical="center" wrapText="1"/>
    </xf>
    <xf numFmtId="9" fontId="42" fillId="0" borderId="0" xfId="0" applyNumberFormat="1" applyFont="1"/>
    <xf numFmtId="0" fontId="23" fillId="0" borderId="0" xfId="0" applyFont="1" applyAlignment="1">
      <alignment wrapText="1"/>
    </xf>
    <xf numFmtId="0" fontId="45" fillId="11" borderId="4" xfId="0" applyFont="1" applyFill="1" applyBorder="1" applyAlignment="1">
      <alignment horizontal="center"/>
    </xf>
    <xf numFmtId="0" fontId="23" fillId="0" borderId="25" xfId="0" applyFont="1" applyBorder="1"/>
    <xf numFmtId="0" fontId="23" fillId="0" borderId="26" xfId="0" applyFont="1" applyBorder="1"/>
    <xf numFmtId="0" fontId="23" fillId="0" borderId="27" xfId="0" applyFont="1" applyBorder="1"/>
    <xf numFmtId="0" fontId="30" fillId="13" borderId="4" xfId="0" applyFont="1" applyFill="1" applyBorder="1" applyAlignment="1">
      <alignment horizontal="center" vertical="center" wrapText="1" readingOrder="1"/>
    </xf>
    <xf numFmtId="17" fontId="23" fillId="0" borderId="28" xfId="0" applyNumberFormat="1" applyFont="1" applyBorder="1" applyAlignment="1">
      <alignment horizontal="center" vertical="center"/>
    </xf>
    <xf numFmtId="0" fontId="31" fillId="13" borderId="4" xfId="0" applyFont="1" applyFill="1" applyBorder="1" applyAlignment="1">
      <alignment horizontal="center" vertical="center" wrapText="1" readingOrder="1"/>
    </xf>
    <xf numFmtId="0" fontId="36" fillId="0" borderId="4" xfId="0" applyFont="1" applyBorder="1" applyAlignment="1">
      <alignment horizontal="center"/>
    </xf>
    <xf numFmtId="0" fontId="36" fillId="0" borderId="8" xfId="0" applyFont="1" applyBorder="1" applyAlignment="1">
      <alignment horizontal="center"/>
    </xf>
    <xf numFmtId="9" fontId="36" fillId="0" borderId="3" xfId="0" applyNumberFormat="1" applyFont="1" applyBorder="1" applyAlignment="1">
      <alignment horizontal="center"/>
    </xf>
    <xf numFmtId="0" fontId="33" fillId="0" borderId="4" xfId="0" applyFont="1" applyBorder="1" applyAlignment="1">
      <alignment horizontal="center"/>
    </xf>
    <xf numFmtId="9" fontId="36" fillId="0" borderId="4" xfId="0" applyNumberFormat="1" applyFont="1" applyBorder="1" applyAlignment="1">
      <alignment horizontal="center"/>
    </xf>
    <xf numFmtId="9" fontId="36" fillId="0" borderId="8" xfId="0" applyNumberFormat="1" applyFont="1" applyBorder="1" applyAlignment="1">
      <alignment horizontal="center"/>
    </xf>
    <xf numFmtId="0" fontId="23" fillId="11" borderId="30" xfId="0" applyFont="1" applyFill="1" applyBorder="1"/>
    <xf numFmtId="165" fontId="23" fillId="0" borderId="11" xfId="0" applyNumberFormat="1" applyFont="1" applyBorder="1" applyAlignment="1">
      <alignment horizontal="center" vertical="center"/>
    </xf>
    <xf numFmtId="10" fontId="23" fillId="0" borderId="11" xfId="0" applyNumberFormat="1" applyFont="1" applyBorder="1" applyAlignment="1">
      <alignment horizontal="center" vertical="center"/>
    </xf>
    <xf numFmtId="0" fontId="33" fillId="0" borderId="8" xfId="0" applyFont="1" applyBorder="1" applyAlignment="1">
      <alignment horizontal="center"/>
    </xf>
    <xf numFmtId="10" fontId="33" fillId="0" borderId="4" xfId="0" applyNumberFormat="1" applyFont="1" applyBorder="1" applyAlignment="1">
      <alignment horizontal="center"/>
    </xf>
    <xf numFmtId="10" fontId="33" fillId="0" borderId="8" xfId="0" applyNumberFormat="1" applyFont="1" applyBorder="1" applyAlignment="1">
      <alignment horizontal="center"/>
    </xf>
    <xf numFmtId="0" fontId="23" fillId="11" borderId="22" xfId="0" applyFont="1" applyFill="1" applyBorder="1" applyAlignment="1">
      <alignment horizontal="left" vertical="top" wrapText="1"/>
    </xf>
    <xf numFmtId="0" fontId="52" fillId="0" borderId="0" xfId="0" applyFont="1"/>
    <xf numFmtId="0" fontId="52" fillId="0" borderId="0" xfId="0" applyFont="1" applyAlignment="1">
      <alignment horizontal="center"/>
    </xf>
    <xf numFmtId="0" fontId="56" fillId="0" borderId="0" xfId="0" applyFont="1"/>
    <xf numFmtId="0" fontId="57" fillId="0" borderId="0" xfId="0" applyFont="1"/>
    <xf numFmtId="0" fontId="58" fillId="0" borderId="0" xfId="0" applyFont="1"/>
    <xf numFmtId="0" fontId="60" fillId="0" borderId="0" xfId="0" applyFont="1"/>
    <xf numFmtId="0" fontId="52" fillId="0" borderId="25" xfId="0" applyFont="1" applyBorder="1"/>
    <xf numFmtId="0" fontId="52" fillId="0" borderId="26" xfId="0" applyFont="1" applyBorder="1"/>
    <xf numFmtId="0" fontId="60" fillId="0" borderId="26" xfId="0" applyFont="1" applyBorder="1"/>
    <xf numFmtId="0" fontId="52" fillId="0" borderId="27" xfId="0" applyFont="1" applyBorder="1"/>
    <xf numFmtId="165" fontId="52" fillId="0" borderId="4" xfId="0" applyNumberFormat="1" applyFont="1" applyBorder="1"/>
    <xf numFmtId="165" fontId="0" fillId="0" borderId="4" xfId="0" applyNumberFormat="1" applyBorder="1"/>
    <xf numFmtId="9" fontId="23" fillId="22" borderId="4" xfId="0" applyNumberFormat="1" applyFont="1" applyFill="1" applyBorder="1" applyAlignment="1">
      <alignment horizontal="center" vertical="center" wrapText="1"/>
    </xf>
    <xf numFmtId="9" fontId="0" fillId="0" borderId="57" xfId="0" applyNumberFormat="1" applyBorder="1"/>
    <xf numFmtId="0" fontId="52" fillId="0" borderId="4" xfId="0" applyFont="1" applyBorder="1"/>
    <xf numFmtId="9" fontId="0" fillId="0" borderId="57" xfId="0" applyNumberFormat="1" applyBorder="1" applyAlignment="1">
      <alignment horizontal="center" vertical="center"/>
    </xf>
    <xf numFmtId="0" fontId="52" fillId="0" borderId="4" xfId="0" applyFont="1" applyBorder="1" applyAlignment="1">
      <alignment wrapText="1"/>
    </xf>
    <xf numFmtId="9" fontId="0" fillId="0" borderId="59" xfId="0" applyNumberFormat="1" applyBorder="1"/>
    <xf numFmtId="0" fontId="52" fillId="0" borderId="55" xfId="0" applyFont="1" applyBorder="1" applyAlignment="1">
      <alignment vertical="center" wrapText="1"/>
    </xf>
    <xf numFmtId="9" fontId="0" fillId="0" borderId="60" xfId="0" applyNumberFormat="1" applyBorder="1"/>
    <xf numFmtId="0" fontId="52" fillId="0" borderId="60" xfId="0" applyFont="1" applyBorder="1" applyAlignment="1">
      <alignment vertical="center" wrapText="1"/>
    </xf>
    <xf numFmtId="9" fontId="0" fillId="0" borderId="28" xfId="0" applyNumberFormat="1" applyBorder="1"/>
    <xf numFmtId="9" fontId="52" fillId="0" borderId="57" xfId="0" applyNumberFormat="1" applyFont="1" applyBorder="1"/>
    <xf numFmtId="9" fontId="0" fillId="0" borderId="28" xfId="0" applyNumberFormat="1" applyBorder="1" applyAlignment="1">
      <alignment horizontal="center" vertical="center"/>
    </xf>
    <xf numFmtId="165" fontId="0" fillId="0" borderId="28" xfId="0" applyNumberFormat="1" applyBorder="1"/>
    <xf numFmtId="9" fontId="0" fillId="0" borderId="56" xfId="0" applyNumberFormat="1" applyBorder="1"/>
    <xf numFmtId="9" fontId="0" fillId="0" borderId="61" xfId="0" applyNumberFormat="1" applyBorder="1"/>
    <xf numFmtId="9" fontId="52" fillId="0" borderId="62" xfId="0" applyNumberFormat="1" applyFont="1" applyBorder="1"/>
    <xf numFmtId="9" fontId="0" fillId="0" borderId="61" xfId="0" applyNumberFormat="1" applyBorder="1" applyAlignment="1">
      <alignment horizontal="center" vertical="center"/>
    </xf>
    <xf numFmtId="9" fontId="0" fillId="0" borderId="62" xfId="0" applyNumberFormat="1" applyBorder="1"/>
    <xf numFmtId="9" fontId="0" fillId="0" borderId="62" xfId="0" applyNumberFormat="1" applyBorder="1" applyAlignment="1">
      <alignment horizontal="center" vertical="center"/>
    </xf>
    <xf numFmtId="165" fontId="0" fillId="0" borderId="61" xfId="0" applyNumberFormat="1" applyBorder="1"/>
    <xf numFmtId="9" fontId="0" fillId="0" borderId="0" xfId="0" applyNumberFormat="1"/>
    <xf numFmtId="0" fontId="6" fillId="2" borderId="19" xfId="0" applyFont="1" applyFill="1" applyBorder="1" applyAlignment="1">
      <alignment horizontal="center" vertical="center" wrapText="1"/>
    </xf>
    <xf numFmtId="0" fontId="0" fillId="0" borderId="19" xfId="0" applyBorder="1" applyAlignment="1">
      <alignment horizontal="center"/>
    </xf>
    <xf numFmtId="0" fontId="23" fillId="12" borderId="49" xfId="0" applyFont="1" applyFill="1" applyBorder="1"/>
    <xf numFmtId="0" fontId="23" fillId="0" borderId="20" xfId="0" applyFont="1" applyBorder="1"/>
    <xf numFmtId="0" fontId="23" fillId="0" borderId="24" xfId="0" applyFont="1" applyBorder="1"/>
    <xf numFmtId="17" fontId="23" fillId="0" borderId="5" xfId="0" applyNumberFormat="1" applyFont="1" applyBorder="1" applyAlignment="1">
      <alignment horizontal="center" vertical="center"/>
    </xf>
    <xf numFmtId="0" fontId="23" fillId="11" borderId="49" xfId="0" applyFont="1" applyFill="1" applyBorder="1"/>
    <xf numFmtId="0" fontId="23" fillId="11" borderId="24" xfId="0" applyFont="1" applyFill="1" applyBorder="1" applyAlignment="1">
      <alignment horizontal="left" vertical="top" wrapText="1"/>
    </xf>
    <xf numFmtId="0" fontId="23" fillId="0" borderId="35" xfId="0" applyFont="1" applyBorder="1"/>
    <xf numFmtId="0" fontId="23" fillId="11" borderId="35" xfId="0" applyFont="1" applyFill="1" applyBorder="1"/>
    <xf numFmtId="0" fontId="39" fillId="12" borderId="49" xfId="0" applyFont="1" applyFill="1" applyBorder="1"/>
    <xf numFmtId="9" fontId="23" fillId="0" borderId="5" xfId="0" applyNumberFormat="1" applyFont="1" applyBorder="1" applyAlignment="1">
      <alignment horizontal="center" vertical="center"/>
    </xf>
    <xf numFmtId="0" fontId="32" fillId="2" borderId="24" xfId="0" applyFont="1" applyFill="1" applyBorder="1"/>
    <xf numFmtId="0" fontId="33" fillId="11" borderId="24" xfId="0" applyFont="1" applyFill="1" applyBorder="1"/>
    <xf numFmtId="9" fontId="23" fillId="12" borderId="49" xfId="0" applyNumberFormat="1" applyFont="1" applyFill="1" applyBorder="1"/>
    <xf numFmtId="0" fontId="23" fillId="0" borderId="44" xfId="0" applyFont="1" applyBorder="1"/>
    <xf numFmtId="0" fontId="23" fillId="0" borderId="30" xfId="0" applyFont="1" applyBorder="1"/>
    <xf numFmtId="0" fontId="23" fillId="0" borderId="46" xfId="0" applyFont="1" applyBorder="1"/>
    <xf numFmtId="0" fontId="23" fillId="0" borderId="47" xfId="0" applyFont="1" applyBorder="1"/>
    <xf numFmtId="0" fontId="23" fillId="0" borderId="48" xfId="0" applyFont="1" applyBorder="1"/>
    <xf numFmtId="0" fontId="23" fillId="11" borderId="44" xfId="0" applyFont="1" applyFill="1" applyBorder="1"/>
    <xf numFmtId="9" fontId="36" fillId="0" borderId="5" xfId="0" applyNumberFormat="1" applyFont="1" applyBorder="1" applyAlignment="1">
      <alignment horizontal="center"/>
    </xf>
    <xf numFmtId="0" fontId="8" fillId="0" borderId="35" xfId="0" applyFont="1" applyBorder="1"/>
    <xf numFmtId="0" fontId="36" fillId="12" borderId="49" xfId="0" applyFont="1" applyFill="1" applyBorder="1"/>
    <xf numFmtId="0" fontId="23" fillId="11" borderId="46" xfId="0" applyFont="1" applyFill="1" applyBorder="1" applyAlignment="1">
      <alignment horizontal="left" vertical="top" wrapText="1"/>
    </xf>
    <xf numFmtId="0" fontId="23" fillId="11" borderId="47" xfId="0" applyFont="1" applyFill="1" applyBorder="1" applyAlignment="1">
      <alignment horizontal="left" vertical="top" wrapText="1"/>
    </xf>
    <xf numFmtId="0" fontId="23" fillId="0" borderId="5" xfId="0" applyFont="1" applyBorder="1" applyAlignment="1">
      <alignment horizontal="center" vertical="center"/>
    </xf>
    <xf numFmtId="0" fontId="53" fillId="2" borderId="49" xfId="0" applyFont="1" applyFill="1" applyBorder="1" applyAlignment="1">
      <alignment vertical="center"/>
    </xf>
    <xf numFmtId="0" fontId="60" fillId="0" borderId="30" xfId="0" applyFont="1" applyBorder="1"/>
    <xf numFmtId="0" fontId="52" fillId="0" borderId="44" xfId="0" applyFont="1" applyBorder="1"/>
    <xf numFmtId="0" fontId="52" fillId="0" borderId="30" xfId="0" applyFont="1" applyBorder="1"/>
    <xf numFmtId="0" fontId="52" fillId="0" borderId="46" xfId="0" applyFont="1" applyBorder="1"/>
    <xf numFmtId="0" fontId="52" fillId="0" borderId="47" xfId="0" applyFont="1" applyBorder="1"/>
    <xf numFmtId="0" fontId="60" fillId="0" borderId="47" xfId="0" applyFont="1" applyBorder="1"/>
    <xf numFmtId="0" fontId="52" fillId="0" borderId="48" xfId="0" applyFont="1" applyBorder="1"/>
    <xf numFmtId="0" fontId="59" fillId="0" borderId="0" xfId="0" applyFont="1"/>
    <xf numFmtId="9" fontId="0" fillId="0" borderId="15" xfId="0" applyNumberFormat="1" applyBorder="1"/>
    <xf numFmtId="0" fontId="8" fillId="0" borderId="0" xfId="0" applyFont="1"/>
    <xf numFmtId="0" fontId="33" fillId="0" borderId="0" xfId="0" applyFont="1"/>
    <xf numFmtId="9" fontId="23" fillId="0" borderId="7" xfId="0" applyNumberFormat="1" applyFont="1" applyBorder="1" applyAlignment="1">
      <alignment horizontal="center" vertical="center"/>
    </xf>
    <xf numFmtId="0" fontId="27" fillId="2" borderId="63" xfId="0" applyFont="1" applyFill="1" applyBorder="1" applyAlignment="1">
      <alignment horizontal="center" vertical="center"/>
    </xf>
    <xf numFmtId="0" fontId="28" fillId="13" borderId="63" xfId="0" applyFont="1" applyFill="1" applyBorder="1" applyAlignment="1">
      <alignment horizontal="center" vertical="center" wrapText="1" readingOrder="1"/>
    </xf>
    <xf numFmtId="9" fontId="36" fillId="2" borderId="63" xfId="0" applyNumberFormat="1" applyFont="1" applyFill="1" applyBorder="1" applyAlignment="1">
      <alignment horizontal="center" vertical="center" wrapText="1"/>
    </xf>
    <xf numFmtId="0" fontId="36" fillId="2" borderId="63" xfId="0" applyFont="1" applyFill="1" applyBorder="1" applyAlignment="1">
      <alignment horizontal="left" vertical="center" wrapText="1"/>
    </xf>
    <xf numFmtId="9" fontId="23" fillId="0" borderId="63" xfId="0" applyNumberFormat="1" applyFont="1" applyBorder="1" applyAlignment="1">
      <alignment horizontal="center" vertical="center"/>
    </xf>
    <xf numFmtId="0" fontId="23" fillId="14" borderId="63" xfId="0" applyFont="1" applyFill="1" applyBorder="1" applyAlignment="1">
      <alignment horizontal="center" vertical="center" wrapText="1"/>
    </xf>
    <xf numFmtId="0" fontId="23" fillId="15" borderId="63" xfId="0" applyFont="1" applyFill="1" applyBorder="1" applyAlignment="1">
      <alignment horizontal="center" vertical="center" wrapText="1"/>
    </xf>
    <xf numFmtId="0" fontId="23" fillId="0" borderId="63" xfId="0" applyFont="1" applyBorder="1"/>
    <xf numFmtId="168" fontId="31" fillId="13" borderId="63" xfId="0" applyNumberFormat="1" applyFont="1" applyFill="1" applyBorder="1" applyAlignment="1">
      <alignment horizontal="center" vertical="center"/>
    </xf>
    <xf numFmtId="0" fontId="31" fillId="13" borderId="63" xfId="0" applyFont="1" applyFill="1" applyBorder="1" applyAlignment="1">
      <alignment horizontal="center" vertical="center" wrapText="1"/>
    </xf>
    <xf numFmtId="17" fontId="23" fillId="0" borderId="63" xfId="0" applyNumberFormat="1" applyFont="1" applyBorder="1" applyAlignment="1">
      <alignment horizontal="center" vertical="center"/>
    </xf>
    <xf numFmtId="0" fontId="0" fillId="0" borderId="63" xfId="0" applyBorder="1"/>
    <xf numFmtId="0" fontId="23" fillId="11" borderId="63" xfId="0" applyFont="1" applyFill="1" applyBorder="1"/>
    <xf numFmtId="9" fontId="23" fillId="0" borderId="63" xfId="0" applyNumberFormat="1" applyFont="1" applyBorder="1" applyAlignment="1">
      <alignment horizontal="center" vertical="center" wrapText="1"/>
    </xf>
    <xf numFmtId="0" fontId="27" fillId="2" borderId="73" xfId="0" applyFont="1" applyFill="1" applyBorder="1" applyAlignment="1">
      <alignment horizontal="center" vertical="center"/>
    </xf>
    <xf numFmtId="0" fontId="28" fillId="13" borderId="79" xfId="0" applyFont="1" applyFill="1" applyBorder="1" applyAlignment="1">
      <alignment horizontal="center" vertical="center" wrapText="1" readingOrder="1"/>
    </xf>
    <xf numFmtId="0" fontId="23" fillId="0" borderId="82" xfId="0" applyFont="1" applyBorder="1"/>
    <xf numFmtId="0" fontId="23" fillId="0" borderId="49" xfId="0" applyFont="1" applyBorder="1"/>
    <xf numFmtId="0" fontId="23" fillId="0" borderId="83" xfId="0" applyFont="1" applyBorder="1"/>
    <xf numFmtId="168" fontId="31" fillId="13" borderId="79" xfId="0" applyNumberFormat="1" applyFont="1" applyFill="1" applyBorder="1" applyAlignment="1">
      <alignment horizontal="center" vertical="center"/>
    </xf>
    <xf numFmtId="0" fontId="32" fillId="0" borderId="49" xfId="0" applyFont="1" applyBorder="1"/>
    <xf numFmtId="0" fontId="23" fillId="0" borderId="84" xfId="0" applyFont="1" applyBorder="1"/>
    <xf numFmtId="17" fontId="23" fillId="0" borderId="79" xfId="0" applyNumberFormat="1" applyFont="1" applyBorder="1" applyAlignment="1">
      <alignment horizontal="center" vertical="center"/>
    </xf>
    <xf numFmtId="9" fontId="32" fillId="0" borderId="49" xfId="0" applyNumberFormat="1" applyFont="1" applyBorder="1"/>
    <xf numFmtId="0" fontId="23" fillId="11" borderId="82" xfId="0" applyFont="1" applyFill="1" applyBorder="1"/>
    <xf numFmtId="0" fontId="23" fillId="11" borderId="83" xfId="0" applyFont="1" applyFill="1" applyBorder="1"/>
    <xf numFmtId="0" fontId="23" fillId="0" borderId="91" xfId="0" applyFont="1" applyBorder="1"/>
    <xf numFmtId="0" fontId="31" fillId="13" borderId="91" xfId="0" applyFont="1" applyFill="1" applyBorder="1" applyAlignment="1">
      <alignment horizontal="center" vertical="center" wrapText="1"/>
    </xf>
    <xf numFmtId="9" fontId="23" fillId="0" borderId="91" xfId="0" applyNumberFormat="1" applyFont="1" applyBorder="1" applyAlignment="1">
      <alignment horizontal="center" vertical="center"/>
    </xf>
    <xf numFmtId="9" fontId="33" fillId="0" borderId="91" xfId="0" applyNumberFormat="1" applyFont="1" applyBorder="1" applyAlignment="1">
      <alignment horizontal="center"/>
    </xf>
    <xf numFmtId="0" fontId="23" fillId="14" borderId="92" xfId="0" applyFont="1" applyFill="1" applyBorder="1" applyAlignment="1">
      <alignment horizontal="center" vertical="center" wrapText="1"/>
    </xf>
    <xf numFmtId="9" fontId="23" fillId="0" borderId="92" xfId="0" applyNumberFormat="1" applyFont="1" applyBorder="1" applyAlignment="1">
      <alignment horizontal="center" vertical="center"/>
    </xf>
    <xf numFmtId="0" fontId="23" fillId="15" borderId="92" xfId="0" applyFont="1" applyFill="1" applyBorder="1" applyAlignment="1">
      <alignment horizontal="center" vertical="center" wrapText="1"/>
    </xf>
    <xf numFmtId="0" fontId="23" fillId="0" borderId="93" xfId="0" applyFont="1" applyBorder="1"/>
    <xf numFmtId="0" fontId="23" fillId="0" borderId="64" xfId="0" applyFont="1" applyBorder="1"/>
    <xf numFmtId="0" fontId="23" fillId="0" borderId="94" xfId="0" applyFont="1" applyBorder="1"/>
    <xf numFmtId="0" fontId="23" fillId="0" borderId="95" xfId="0" applyFont="1" applyBorder="1"/>
    <xf numFmtId="0" fontId="32" fillId="0" borderId="82" xfId="0" applyFont="1" applyBorder="1"/>
    <xf numFmtId="9" fontId="32" fillId="0" borderId="82" xfId="0" applyNumberFormat="1" applyFont="1" applyBorder="1"/>
    <xf numFmtId="0" fontId="23" fillId="0" borderId="86" xfId="0" applyFont="1" applyBorder="1"/>
    <xf numFmtId="0" fontId="23" fillId="0" borderId="87" xfId="0" applyFont="1" applyBorder="1"/>
    <xf numFmtId="0" fontId="23" fillId="0" borderId="90" xfId="0" applyFont="1" applyBorder="1"/>
    <xf numFmtId="0" fontId="23" fillId="0" borderId="92" xfId="0" applyFont="1" applyBorder="1"/>
    <xf numFmtId="0" fontId="32" fillId="0" borderId="64" xfId="0" applyFont="1" applyBorder="1"/>
    <xf numFmtId="0" fontId="32" fillId="0" borderId="94" xfId="0" applyFont="1" applyBorder="1"/>
    <xf numFmtId="0" fontId="28" fillId="13" borderId="96" xfId="0" applyFont="1" applyFill="1" applyBorder="1" applyAlignment="1">
      <alignment horizontal="center" vertical="center" wrapText="1" readingOrder="1"/>
    </xf>
    <xf numFmtId="17" fontId="23" fillId="0" borderId="97" xfId="0" applyNumberFormat="1" applyFont="1" applyBorder="1" applyAlignment="1">
      <alignment horizontal="center" vertical="center"/>
    </xf>
    <xf numFmtId="0" fontId="0" fillId="0" borderId="82" xfId="0" applyBorder="1"/>
    <xf numFmtId="0" fontId="32" fillId="2" borderId="84" xfId="0" applyFont="1" applyFill="1" applyBorder="1"/>
    <xf numFmtId="0" fontId="23" fillId="0" borderId="98" xfId="0" applyFont="1" applyBorder="1"/>
    <xf numFmtId="0" fontId="23" fillId="0" borderId="99" xfId="0" applyFont="1" applyBorder="1"/>
    <xf numFmtId="0" fontId="30" fillId="13" borderId="79" xfId="0" applyFont="1" applyFill="1" applyBorder="1" applyAlignment="1">
      <alignment horizontal="center" vertical="center" wrapText="1" readingOrder="1"/>
    </xf>
    <xf numFmtId="0" fontId="23" fillId="0" borderId="74" xfId="0" applyFont="1" applyBorder="1"/>
    <xf numFmtId="0" fontId="23" fillId="0" borderId="75" xfId="0" applyFont="1" applyBorder="1"/>
    <xf numFmtId="0" fontId="23" fillId="11" borderId="84" xfId="0" applyFont="1" applyFill="1" applyBorder="1"/>
    <xf numFmtId="0" fontId="8" fillId="0" borderId="82" xfId="0" applyFont="1" applyBorder="1"/>
    <xf numFmtId="0" fontId="23" fillId="11" borderId="30" xfId="0" applyFont="1" applyFill="1" applyBorder="1" applyAlignment="1">
      <alignment horizontal="left" vertical="top" wrapText="1"/>
    </xf>
    <xf numFmtId="0" fontId="23" fillId="0" borderId="91" xfId="0" applyFont="1" applyBorder="1" applyAlignment="1">
      <alignment horizontal="center" vertical="center"/>
    </xf>
    <xf numFmtId="0" fontId="23" fillId="24" borderId="49" xfId="0" applyFont="1" applyFill="1" applyBorder="1"/>
    <xf numFmtId="0" fontId="32" fillId="24" borderId="49" xfId="0" applyFont="1" applyFill="1" applyBorder="1"/>
    <xf numFmtId="9" fontId="32" fillId="24" borderId="49" xfId="0" applyNumberFormat="1" applyFont="1" applyFill="1" applyBorder="1"/>
    <xf numFmtId="0" fontId="23" fillId="24" borderId="104" xfId="0" applyFont="1" applyFill="1" applyBorder="1"/>
    <xf numFmtId="0" fontId="23" fillId="24" borderId="105" xfId="0" applyFont="1" applyFill="1" applyBorder="1"/>
    <xf numFmtId="0" fontId="23" fillId="24" borderId="106" xfId="0" applyFont="1" applyFill="1" applyBorder="1"/>
    <xf numFmtId="0" fontId="32" fillId="24" borderId="107" xfId="0" applyFont="1" applyFill="1" applyBorder="1"/>
    <xf numFmtId="0" fontId="23" fillId="24" borderId="108" xfId="0" applyFont="1" applyFill="1" applyBorder="1"/>
    <xf numFmtId="9" fontId="32" fillId="24" borderId="107" xfId="0" applyNumberFormat="1" applyFont="1" applyFill="1" applyBorder="1"/>
    <xf numFmtId="0" fontId="23" fillId="24" borderId="107" xfId="0" applyFont="1" applyFill="1" applyBorder="1"/>
    <xf numFmtId="0" fontId="23" fillId="24" borderId="109" xfId="0" applyFont="1" applyFill="1" applyBorder="1"/>
    <xf numFmtId="0" fontId="23" fillId="24" borderId="110" xfId="0" applyFont="1" applyFill="1" applyBorder="1"/>
    <xf numFmtId="0" fontId="23" fillId="24" borderId="111" xfId="0" applyFont="1" applyFill="1" applyBorder="1"/>
    <xf numFmtId="0" fontId="23" fillId="25" borderId="91" xfId="0" applyFont="1" applyFill="1" applyBorder="1"/>
    <xf numFmtId="0" fontId="23" fillId="25" borderId="113" xfId="0" applyFont="1" applyFill="1" applyBorder="1"/>
    <xf numFmtId="0" fontId="23" fillId="25" borderId="114" xfId="0" applyFont="1" applyFill="1" applyBorder="1"/>
    <xf numFmtId="9" fontId="23" fillId="0" borderId="15" xfId="0" applyNumberFormat="1" applyFont="1" applyBorder="1" applyAlignment="1">
      <alignment horizontal="center" vertical="center"/>
    </xf>
    <xf numFmtId="0" fontId="23" fillId="0" borderId="104" xfId="0" applyFont="1" applyBorder="1"/>
    <xf numFmtId="0" fontId="23" fillId="0" borderId="105" xfId="0" applyFont="1" applyBorder="1"/>
    <xf numFmtId="0" fontId="23" fillId="0" borderId="106" xfId="0" applyFont="1" applyBorder="1"/>
    <xf numFmtId="0" fontId="32" fillId="0" borderId="107" xfId="0" applyFont="1" applyBorder="1"/>
    <xf numFmtId="0" fontId="23" fillId="0" borderId="108" xfId="0" applyFont="1" applyBorder="1"/>
    <xf numFmtId="9" fontId="32" fillId="0" borderId="107" xfId="0" applyNumberFormat="1" applyFont="1" applyBorder="1"/>
    <xf numFmtId="0" fontId="23" fillId="0" borderId="107" xfId="0" applyFont="1" applyBorder="1"/>
    <xf numFmtId="0" fontId="23" fillId="0" borderId="109" xfId="0" applyFont="1" applyBorder="1"/>
    <xf numFmtId="0" fontId="23" fillId="0" borderId="110" xfId="0" applyFont="1" applyBorder="1"/>
    <xf numFmtId="0" fontId="23" fillId="0" borderId="111" xfId="0" applyFont="1" applyBorder="1"/>
    <xf numFmtId="0" fontId="23" fillId="0" borderId="4" xfId="0" applyFont="1" applyBorder="1" applyAlignment="1">
      <alignment horizontal="center" vertical="center"/>
    </xf>
    <xf numFmtId="1" fontId="23" fillId="0" borderId="4" xfId="0" applyNumberFormat="1" applyFont="1" applyBorder="1" applyAlignment="1">
      <alignment horizontal="center" vertical="center"/>
    </xf>
    <xf numFmtId="9" fontId="23" fillId="0" borderId="11" xfId="0" applyNumberFormat="1" applyFont="1" applyBorder="1" applyAlignment="1">
      <alignment horizontal="center" vertical="center" wrapText="1"/>
    </xf>
    <xf numFmtId="0" fontId="69" fillId="0" borderId="28" xfId="0" applyFont="1" applyBorder="1" applyAlignment="1">
      <alignment horizontal="left" vertical="center" wrapText="1"/>
    </xf>
    <xf numFmtId="0" fontId="29" fillId="0" borderId="63" xfId="0" applyFont="1" applyBorder="1" applyAlignment="1">
      <alignment horizontal="left" vertical="center" wrapText="1"/>
    </xf>
    <xf numFmtId="165" fontId="29" fillId="0" borderId="63" xfId="0" applyNumberFormat="1" applyFont="1" applyBorder="1"/>
    <xf numFmtId="0" fontId="29" fillId="0" borderId="63" xfId="0" applyFont="1" applyBorder="1" applyAlignment="1">
      <alignment horizontal="center" vertical="center" wrapText="1"/>
    </xf>
    <xf numFmtId="165" fontId="29" fillId="0" borderId="63" xfId="0" applyNumberFormat="1" applyFont="1" applyBorder="1" applyAlignment="1">
      <alignment horizontal="center"/>
    </xf>
    <xf numFmtId="9" fontId="29" fillId="0" borderId="63" xfId="0" applyNumberFormat="1" applyFont="1" applyBorder="1" applyAlignment="1">
      <alignment horizontal="center"/>
    </xf>
    <xf numFmtId="165" fontId="46" fillId="0" borderId="63" xfId="0" applyNumberFormat="1" applyFont="1" applyBorder="1" applyAlignment="1">
      <alignment horizontal="center"/>
    </xf>
    <xf numFmtId="9" fontId="46" fillId="2" borderId="63" xfId="0" applyNumberFormat="1" applyFont="1" applyFill="1" applyBorder="1" applyAlignment="1">
      <alignment horizontal="center"/>
    </xf>
    <xf numFmtId="165" fontId="29" fillId="0" borderId="63" xfId="0" applyNumberFormat="1" applyFont="1" applyBorder="1" applyAlignment="1">
      <alignment horizontal="center" vertical="center"/>
    </xf>
    <xf numFmtId="9" fontId="29" fillId="0" borderId="63" xfId="0" applyNumberFormat="1" applyFont="1" applyBorder="1" applyAlignment="1">
      <alignment horizontal="center" vertical="center"/>
    </xf>
    <xf numFmtId="0" fontId="46" fillId="0" borderId="63" xfId="0" applyFont="1" applyBorder="1" applyAlignment="1">
      <alignment vertical="center"/>
    </xf>
    <xf numFmtId="9" fontId="46" fillId="0" borderId="63" xfId="0" applyNumberFormat="1" applyFont="1" applyBorder="1" applyAlignment="1">
      <alignment horizontal="center" vertical="center"/>
    </xf>
    <xf numFmtId="10" fontId="46" fillId="0" borderId="63" xfId="0" applyNumberFormat="1" applyFont="1" applyBorder="1" applyAlignment="1">
      <alignment horizontal="center" vertical="center"/>
    </xf>
    <xf numFmtId="0" fontId="6" fillId="29" borderId="63" xfId="0" applyFont="1" applyFill="1" applyBorder="1" applyAlignment="1">
      <alignment horizontal="center" vertical="center" wrapText="1"/>
    </xf>
    <xf numFmtId="9" fontId="0" fillId="0" borderId="63" xfId="0" applyNumberFormat="1" applyBorder="1" applyAlignment="1">
      <alignment horizontal="center" vertical="center"/>
    </xf>
    <xf numFmtId="0" fontId="52" fillId="0" borderId="63" xfId="0" applyFont="1" applyBorder="1"/>
    <xf numFmtId="0" fontId="78" fillId="30" borderId="63" xfId="0" applyFont="1" applyFill="1" applyBorder="1" applyAlignment="1">
      <alignment horizontal="center" vertical="center" wrapText="1"/>
    </xf>
    <xf numFmtId="9" fontId="73" fillId="0" borderId="63" xfId="0" applyNumberFormat="1" applyFont="1" applyBorder="1" applyAlignment="1">
      <alignment horizontal="center" vertical="center"/>
    </xf>
    <xf numFmtId="0" fontId="78" fillId="29" borderId="63" xfId="0" applyFont="1" applyFill="1" applyBorder="1" applyAlignment="1">
      <alignment horizontal="center" vertical="center" wrapText="1"/>
    </xf>
    <xf numFmtId="0" fontId="78" fillId="29" borderId="63" xfId="0" applyFont="1" applyFill="1" applyBorder="1" applyAlignment="1">
      <alignment horizontal="center" vertical="center"/>
    </xf>
    <xf numFmtId="0" fontId="80" fillId="0" borderId="63" xfId="0" applyFont="1" applyBorder="1" applyAlignment="1">
      <alignment horizontal="center" vertical="center" wrapText="1"/>
    </xf>
    <xf numFmtId="0" fontId="80" fillId="0" borderId="63" xfId="0" applyFont="1" applyBorder="1" applyAlignment="1">
      <alignment horizontal="center" vertical="center"/>
    </xf>
    <xf numFmtId="9" fontId="79" fillId="32" borderId="63" xfId="0" applyNumberFormat="1" applyFont="1" applyFill="1" applyBorder="1" applyAlignment="1">
      <alignment horizontal="center" vertical="center" wrapText="1"/>
    </xf>
    <xf numFmtId="2" fontId="79" fillId="32" borderId="63" xfId="0" applyNumberFormat="1" applyFont="1" applyFill="1" applyBorder="1" applyAlignment="1">
      <alignment horizontal="center" vertical="center" wrapText="1"/>
    </xf>
    <xf numFmtId="9" fontId="27" fillId="32" borderId="63" xfId="0" applyNumberFormat="1" applyFont="1" applyFill="1" applyBorder="1" applyAlignment="1">
      <alignment horizontal="center" vertical="center" wrapText="1"/>
    </xf>
    <xf numFmtId="9" fontId="27" fillId="22" borderId="63" xfId="0" applyNumberFormat="1" applyFont="1" applyFill="1" applyBorder="1" applyAlignment="1">
      <alignment horizontal="center" vertical="center" wrapText="1"/>
    </xf>
    <xf numFmtId="9" fontId="27" fillId="0" borderId="63" xfId="0" applyNumberFormat="1" applyFont="1" applyBorder="1" applyAlignment="1">
      <alignment horizontal="center" vertical="center"/>
    </xf>
    <xf numFmtId="0" fontId="46" fillId="0" borderId="63" xfId="0" applyFont="1" applyBorder="1"/>
    <xf numFmtId="0" fontId="46" fillId="0" borderId="63" xfId="0" applyFont="1" applyBorder="1" applyAlignment="1">
      <alignment wrapText="1"/>
    </xf>
    <xf numFmtId="9" fontId="27" fillId="0" borderId="63" xfId="0" applyNumberFormat="1" applyFont="1" applyBorder="1"/>
    <xf numFmtId="9" fontId="23" fillId="32" borderId="63" xfId="0" applyNumberFormat="1" applyFont="1" applyFill="1" applyBorder="1" applyAlignment="1">
      <alignment horizontal="center" vertical="center" wrapText="1"/>
    </xf>
    <xf numFmtId="0" fontId="0" fillId="0" borderId="0" xfId="0" applyAlignment="1">
      <alignment horizontal="center"/>
    </xf>
    <xf numFmtId="9" fontId="23" fillId="0" borderId="63" xfId="1" applyFont="1" applyBorder="1" applyAlignment="1">
      <alignment horizontal="center" vertical="center"/>
    </xf>
    <xf numFmtId="0" fontId="4" fillId="0" borderId="47" xfId="0" applyFont="1" applyBorder="1"/>
    <xf numFmtId="0" fontId="75" fillId="0" borderId="0" xfId="0" applyFont="1"/>
    <xf numFmtId="0" fontId="75" fillId="17" borderId="46" xfId="0" applyFont="1" applyFill="1" applyBorder="1" applyAlignment="1">
      <alignment vertical="center" wrapText="1"/>
    </xf>
    <xf numFmtId="0" fontId="75" fillId="17" borderId="47" xfId="0" applyFont="1" applyFill="1" applyBorder="1" applyAlignment="1">
      <alignment vertical="center" wrapText="1"/>
    </xf>
    <xf numFmtId="9" fontId="85" fillId="2" borderId="48" xfId="0" applyNumberFormat="1" applyFont="1" applyFill="1" applyBorder="1" applyAlignment="1">
      <alignment vertical="center" wrapText="1"/>
    </xf>
    <xf numFmtId="0" fontId="80" fillId="17" borderId="46" xfId="0" applyFont="1" applyFill="1" applyBorder="1" applyAlignment="1">
      <alignment vertical="center" wrapText="1"/>
    </xf>
    <xf numFmtId="0" fontId="80" fillId="17" borderId="47" xfId="0" applyFont="1" applyFill="1" applyBorder="1" applyAlignment="1">
      <alignment vertical="center" wrapText="1"/>
    </xf>
    <xf numFmtId="0" fontId="80" fillId="19" borderId="46" xfId="0" applyFont="1" applyFill="1" applyBorder="1" applyAlignment="1">
      <alignment vertical="center" wrapText="1"/>
    </xf>
    <xf numFmtId="0" fontId="80" fillId="19" borderId="47" xfId="0" applyFont="1" applyFill="1" applyBorder="1" applyAlignment="1">
      <alignment vertical="center" wrapText="1"/>
    </xf>
    <xf numFmtId="0" fontId="80" fillId="18" borderId="46" xfId="0" applyFont="1" applyFill="1" applyBorder="1" applyAlignment="1">
      <alignment vertical="center" wrapText="1"/>
    </xf>
    <xf numFmtId="0" fontId="80" fillId="18" borderId="47" xfId="0" applyFont="1" applyFill="1" applyBorder="1" applyAlignment="1">
      <alignment vertical="center" wrapText="1"/>
    </xf>
    <xf numFmtId="0" fontId="80" fillId="20" borderId="46" xfId="0" applyFont="1" applyFill="1" applyBorder="1" applyAlignment="1">
      <alignment vertical="center" wrapText="1"/>
    </xf>
    <xf numFmtId="0" fontId="80" fillId="20" borderId="47" xfId="0" applyFont="1" applyFill="1" applyBorder="1" applyAlignment="1">
      <alignment vertical="center" wrapText="1"/>
    </xf>
    <xf numFmtId="9" fontId="86" fillId="2" borderId="48" xfId="0" applyNumberFormat="1" applyFont="1" applyFill="1" applyBorder="1" applyAlignment="1">
      <alignment vertical="center" wrapText="1"/>
    </xf>
    <xf numFmtId="49" fontId="9" fillId="5" borderId="4" xfId="0" applyNumberFormat="1" applyFont="1" applyFill="1" applyBorder="1" applyAlignment="1">
      <alignment horizontal="center" vertical="center" wrapText="1"/>
    </xf>
    <xf numFmtId="49" fontId="23" fillId="0" borderId="63" xfId="0" applyNumberFormat="1" applyFont="1" applyBorder="1" applyAlignment="1">
      <alignment horizontal="center" vertical="center"/>
    </xf>
    <xf numFmtId="0" fontId="0" fillId="0" borderId="0" xfId="0" applyAlignment="1">
      <alignment wrapText="1"/>
    </xf>
    <xf numFmtId="0" fontId="28" fillId="13" borderId="7" xfId="0" applyFont="1" applyFill="1" applyBorder="1" applyAlignment="1">
      <alignment horizontal="center" vertical="center" wrapText="1" readingOrder="1"/>
    </xf>
    <xf numFmtId="0" fontId="79" fillId="24" borderId="63" xfId="0" applyFont="1" applyFill="1" applyBorder="1" applyAlignment="1">
      <alignment horizontal="center" vertical="center" wrapText="1"/>
    </xf>
    <xf numFmtId="0" fontId="15" fillId="0" borderId="0" xfId="0" applyFont="1" applyAlignment="1">
      <alignment horizontal="center" vertical="center" wrapText="1"/>
    </xf>
    <xf numFmtId="0" fontId="17" fillId="4" borderId="63" xfId="0" applyFont="1" applyFill="1" applyBorder="1" applyAlignment="1">
      <alignment horizontal="center" vertical="center"/>
    </xf>
    <xf numFmtId="0" fontId="18" fillId="4" borderId="63" xfId="0" applyFont="1" applyFill="1" applyBorder="1" applyAlignment="1">
      <alignment horizontal="center" vertical="center"/>
    </xf>
    <xf numFmtId="0" fontId="19" fillId="6" borderId="63" xfId="0" applyFont="1" applyFill="1" applyBorder="1" applyAlignment="1">
      <alignment horizontal="center" wrapText="1"/>
    </xf>
    <xf numFmtId="0" fontId="15" fillId="0" borderId="63" xfId="0" applyFont="1" applyBorder="1" applyAlignment="1">
      <alignment horizontal="left" vertical="center" wrapText="1"/>
    </xf>
    <xf numFmtId="0" fontId="19" fillId="6" borderId="63" xfId="0" applyFont="1" applyFill="1" applyBorder="1" applyAlignment="1">
      <alignment horizontal="left" vertical="center" wrapText="1"/>
    </xf>
    <xf numFmtId="9" fontId="15" fillId="0" borderId="63" xfId="0" applyNumberFormat="1" applyFont="1" applyBorder="1" applyAlignment="1">
      <alignment horizontal="center" vertical="center"/>
    </xf>
    <xf numFmtId="9" fontId="15" fillId="0" borderId="63" xfId="0" applyNumberFormat="1" applyFont="1" applyBorder="1" applyAlignment="1">
      <alignment vertical="center" wrapText="1"/>
    </xf>
    <xf numFmtId="9" fontId="20" fillId="0" borderId="63" xfId="0" applyNumberFormat="1" applyFont="1" applyBorder="1" applyAlignment="1">
      <alignment horizontal="center" vertical="center"/>
    </xf>
    <xf numFmtId="9" fontId="21" fillId="0" borderId="63" xfId="0" applyNumberFormat="1" applyFont="1" applyBorder="1" applyAlignment="1">
      <alignment horizontal="center" vertical="center"/>
    </xf>
    <xf numFmtId="165" fontId="15" fillId="10" borderId="63" xfId="0" applyNumberFormat="1" applyFont="1" applyFill="1" applyBorder="1" applyAlignment="1">
      <alignment horizontal="center" vertical="center"/>
    </xf>
    <xf numFmtId="165" fontId="15" fillId="0" borderId="63" xfId="0" applyNumberFormat="1" applyFont="1" applyBorder="1" applyAlignment="1">
      <alignment horizontal="center" vertical="center"/>
    </xf>
    <xf numFmtId="0" fontId="15" fillId="0" borderId="63" xfId="0" applyFont="1" applyBorder="1" applyAlignment="1">
      <alignment horizontal="center" vertical="center"/>
    </xf>
    <xf numFmtId="0" fontId="15" fillId="0" borderId="63" xfId="0" applyFont="1" applyBorder="1" applyAlignment="1">
      <alignment vertical="center" wrapText="1"/>
    </xf>
    <xf numFmtId="0" fontId="9" fillId="0" borderId="63" xfId="0" applyFont="1" applyBorder="1" applyAlignment="1">
      <alignment vertical="center" wrapText="1"/>
    </xf>
    <xf numFmtId="0" fontId="15" fillId="10" borderId="63" xfId="0" applyFont="1" applyFill="1" applyBorder="1" applyAlignment="1">
      <alignment horizontal="center" vertical="center"/>
    </xf>
    <xf numFmtId="9" fontId="15" fillId="10" borderId="63" xfId="0" applyNumberFormat="1" applyFont="1" applyFill="1" applyBorder="1" applyAlignment="1">
      <alignment horizontal="center" vertical="center"/>
    </xf>
    <xf numFmtId="0" fontId="15" fillId="0" borderId="63" xfId="0" applyFont="1" applyBorder="1" applyAlignment="1">
      <alignment vertical="center"/>
    </xf>
    <xf numFmtId="49" fontId="15" fillId="0" borderId="63" xfId="0" applyNumberFormat="1" applyFont="1" applyBorder="1" applyAlignment="1">
      <alignment horizontal="center" vertical="center"/>
    </xf>
    <xf numFmtId="10" fontId="15" fillId="10" borderId="63" xfId="0" applyNumberFormat="1" applyFont="1" applyFill="1" applyBorder="1" applyAlignment="1">
      <alignment horizontal="center" vertical="center"/>
    </xf>
    <xf numFmtId="1" fontId="15" fillId="0" borderId="63" xfId="0" applyNumberFormat="1" applyFont="1" applyBorder="1" applyAlignment="1">
      <alignment horizontal="center" vertical="center"/>
    </xf>
    <xf numFmtId="0" fontId="19" fillId="7" borderId="63" xfId="0" applyFont="1" applyFill="1" applyBorder="1" applyAlignment="1">
      <alignment horizontal="center" wrapText="1"/>
    </xf>
    <xf numFmtId="0" fontId="19" fillId="7" borderId="63" xfId="0" applyFont="1" applyFill="1" applyBorder="1" applyAlignment="1">
      <alignment horizontal="left" vertical="center" wrapText="1"/>
    </xf>
    <xf numFmtId="165" fontId="8" fillId="10" borderId="63" xfId="0" applyNumberFormat="1" applyFont="1" applyFill="1" applyBorder="1"/>
    <xf numFmtId="0" fontId="22" fillId="8" borderId="63" xfId="0" applyFont="1" applyFill="1" applyBorder="1" applyAlignment="1">
      <alignment horizontal="center" wrapText="1"/>
    </xf>
    <xf numFmtId="0" fontId="22" fillId="8" borderId="63" xfId="0" applyFont="1" applyFill="1" applyBorder="1" applyAlignment="1">
      <alignment horizontal="left" vertical="center" wrapText="1"/>
    </xf>
    <xf numFmtId="0" fontId="22" fillId="8" borderId="63" xfId="0" applyFont="1" applyFill="1" applyBorder="1" applyAlignment="1">
      <alignment horizontal="center" vertical="center" wrapText="1"/>
    </xf>
    <xf numFmtId="1" fontId="15" fillId="0" borderId="63" xfId="0" applyNumberFormat="1" applyFont="1" applyBorder="1" applyAlignment="1">
      <alignment horizontal="left" vertical="center" wrapText="1"/>
    </xf>
    <xf numFmtId="165" fontId="20" fillId="0" borderId="63" xfId="0" applyNumberFormat="1" applyFont="1" applyBorder="1" applyAlignment="1">
      <alignment horizontal="center" vertical="center"/>
    </xf>
    <xf numFmtId="165" fontId="21" fillId="0" borderId="63" xfId="0" applyNumberFormat="1" applyFont="1" applyBorder="1" applyAlignment="1">
      <alignment horizontal="center" vertical="center"/>
    </xf>
    <xf numFmtId="1" fontId="15" fillId="11" borderId="63" xfId="0" applyNumberFormat="1" applyFont="1" applyFill="1" applyBorder="1" applyAlignment="1">
      <alignment horizontal="left" vertical="center" wrapText="1"/>
    </xf>
    <xf numFmtId="0" fontId="15" fillId="11" borderId="63" xfId="0" applyFont="1" applyFill="1" applyBorder="1" applyAlignment="1">
      <alignment horizontal="left" vertical="center" wrapText="1"/>
    </xf>
    <xf numFmtId="166" fontId="20" fillId="0" borderId="63" xfId="0" applyNumberFormat="1" applyFont="1" applyBorder="1" applyAlignment="1">
      <alignment horizontal="center" vertical="center"/>
    </xf>
    <xf numFmtId="0" fontId="19" fillId="9" borderId="63" xfId="0" applyFont="1" applyFill="1" applyBorder="1" applyAlignment="1">
      <alignment horizontal="center" wrapText="1"/>
    </xf>
    <xf numFmtId="0" fontId="19" fillId="9" borderId="63" xfId="0" applyFont="1" applyFill="1" applyBorder="1" applyAlignment="1">
      <alignment horizontal="left" vertical="center" wrapText="1"/>
    </xf>
    <xf numFmtId="165" fontId="15" fillId="24" borderId="63" xfId="0" applyNumberFormat="1" applyFont="1" applyFill="1" applyBorder="1" applyAlignment="1">
      <alignment horizontal="center" vertical="center"/>
    </xf>
    <xf numFmtId="9" fontId="23" fillId="24" borderId="4" xfId="0" applyNumberFormat="1" applyFont="1" applyFill="1" applyBorder="1" applyAlignment="1">
      <alignment horizontal="center" vertical="center"/>
    </xf>
    <xf numFmtId="9" fontId="15" fillId="35" borderId="4" xfId="0" applyNumberFormat="1" applyFont="1" applyFill="1" applyBorder="1" applyAlignment="1">
      <alignment horizontal="center" vertical="center"/>
    </xf>
    <xf numFmtId="168" fontId="31" fillId="13" borderId="7" xfId="0" applyNumberFormat="1" applyFont="1" applyFill="1" applyBorder="1" applyAlignment="1">
      <alignment horizontal="center" vertical="center"/>
    </xf>
    <xf numFmtId="165" fontId="31" fillId="13" borderId="7" xfId="0" applyNumberFormat="1" applyFont="1" applyFill="1" applyBorder="1" applyAlignment="1">
      <alignment horizontal="center" vertical="center" wrapText="1"/>
    </xf>
    <xf numFmtId="0" fontId="23" fillId="14" borderId="7" xfId="0" applyFont="1" applyFill="1" applyBorder="1" applyAlignment="1">
      <alignment horizontal="center" vertical="center" wrapText="1"/>
    </xf>
    <xf numFmtId="0" fontId="23" fillId="15" borderId="7" xfId="0" applyFont="1" applyFill="1" applyBorder="1" applyAlignment="1">
      <alignment horizontal="center" vertical="center" wrapText="1"/>
    </xf>
    <xf numFmtId="17" fontId="23" fillId="0" borderId="117" xfId="0" applyNumberFormat="1" applyFont="1" applyBorder="1" applyAlignment="1">
      <alignment horizontal="center" vertical="center"/>
    </xf>
    <xf numFmtId="0" fontId="31" fillId="13" borderId="7" xfId="0" applyFont="1" applyFill="1" applyBorder="1" applyAlignment="1">
      <alignment horizontal="center" vertical="center" wrapText="1"/>
    </xf>
    <xf numFmtId="9" fontId="51" fillId="11" borderId="63" xfId="0" applyNumberFormat="1" applyFont="1" applyFill="1" applyBorder="1" applyAlignment="1">
      <alignment horizontal="center"/>
    </xf>
    <xf numFmtId="49" fontId="23" fillId="32" borderId="63" xfId="0" applyNumberFormat="1" applyFont="1" applyFill="1" applyBorder="1" applyAlignment="1">
      <alignment horizontal="center" vertical="center" wrapText="1"/>
    </xf>
    <xf numFmtId="0" fontId="23" fillId="0" borderId="63" xfId="0" applyFont="1" applyBorder="1" applyAlignment="1">
      <alignment horizontal="center" vertical="center"/>
    </xf>
    <xf numFmtId="0" fontId="20" fillId="0" borderId="63" xfId="0" applyFont="1" applyBorder="1" applyAlignment="1">
      <alignment horizontal="center" vertical="center"/>
    </xf>
    <xf numFmtId="2" fontId="21" fillId="0" borderId="63" xfId="0" applyNumberFormat="1" applyFont="1" applyBorder="1" applyAlignment="1">
      <alignment horizontal="center" vertical="center"/>
    </xf>
    <xf numFmtId="169" fontId="15" fillId="0" borderId="63" xfId="0" applyNumberFormat="1" applyFont="1" applyBorder="1" applyAlignment="1">
      <alignment horizontal="center" vertical="center"/>
    </xf>
    <xf numFmtId="169" fontId="23" fillId="32" borderId="63" xfId="0" applyNumberFormat="1" applyFont="1" applyFill="1" applyBorder="1" applyAlignment="1">
      <alignment horizontal="center" vertical="center" wrapText="1"/>
    </xf>
    <xf numFmtId="9" fontId="23" fillId="22" borderId="63" xfId="0" applyNumberFormat="1" applyFont="1" applyFill="1" applyBorder="1" applyAlignment="1">
      <alignment horizontal="center" vertical="center" wrapText="1"/>
    </xf>
    <xf numFmtId="165" fontId="23" fillId="22" borderId="63" xfId="0" applyNumberFormat="1" applyFont="1" applyFill="1" applyBorder="1" applyAlignment="1">
      <alignment horizontal="center" vertical="center" wrapText="1"/>
    </xf>
    <xf numFmtId="9" fontId="23" fillId="22" borderId="7" xfId="0" applyNumberFormat="1" applyFont="1" applyFill="1" applyBorder="1" applyAlignment="1">
      <alignment horizontal="center" vertical="center" wrapText="1"/>
    </xf>
    <xf numFmtId="9" fontId="0" fillId="0" borderId="17" xfId="0" applyNumberFormat="1" applyBorder="1" applyAlignment="1">
      <alignment horizontal="center" vertical="center"/>
    </xf>
    <xf numFmtId="0" fontId="52" fillId="0" borderId="7" xfId="0" applyFont="1" applyBorder="1"/>
    <xf numFmtId="9" fontId="0" fillId="37" borderId="63" xfId="0" applyNumberFormat="1" applyFill="1" applyBorder="1" applyAlignment="1">
      <alignment horizontal="center" vertical="center"/>
    </xf>
    <xf numFmtId="0" fontId="29" fillId="0" borderId="63" xfId="0" applyFont="1" applyBorder="1" applyAlignment="1">
      <alignment horizontal="justify" vertical="justify" wrapText="1"/>
    </xf>
    <xf numFmtId="9" fontId="0" fillId="0" borderId="57" xfId="0" applyNumberFormat="1" applyBorder="1" applyAlignment="1">
      <alignment horizontal="center"/>
    </xf>
    <xf numFmtId="9" fontId="0" fillId="0" borderId="63" xfId="0" applyNumberFormat="1" applyBorder="1" applyAlignment="1">
      <alignment horizontal="center"/>
    </xf>
    <xf numFmtId="165" fontId="0" fillId="0" borderId="63" xfId="0" applyNumberFormat="1" applyBorder="1" applyAlignment="1">
      <alignment horizontal="center"/>
    </xf>
    <xf numFmtId="10" fontId="23" fillId="24" borderId="11" xfId="0" applyNumberFormat="1" applyFont="1" applyFill="1" applyBorder="1" applyAlignment="1">
      <alignment horizontal="center" vertical="center"/>
    </xf>
    <xf numFmtId="168" fontId="31" fillId="38" borderId="97" xfId="0" applyNumberFormat="1" applyFont="1" applyFill="1" applyBorder="1" applyAlignment="1">
      <alignment horizontal="center" vertical="center"/>
    </xf>
    <xf numFmtId="0" fontId="23" fillId="23" borderId="63" xfId="0" applyFont="1" applyFill="1" applyBorder="1" applyAlignment="1">
      <alignment horizontal="center" wrapText="1"/>
    </xf>
    <xf numFmtId="0" fontId="23" fillId="38" borderId="63" xfId="0" applyFont="1" applyFill="1" applyBorder="1" applyAlignment="1">
      <alignment horizontal="center" vertical="center" wrapText="1"/>
    </xf>
    <xf numFmtId="0" fontId="23" fillId="23" borderId="97" xfId="0" applyFont="1" applyFill="1" applyBorder="1" applyAlignment="1">
      <alignment horizontal="center" wrapText="1"/>
    </xf>
    <xf numFmtId="0" fontId="52" fillId="24" borderId="63" xfId="0" applyFont="1" applyFill="1" applyBorder="1" applyAlignment="1">
      <alignment horizontal="center" vertical="center" wrapText="1"/>
    </xf>
    <xf numFmtId="0" fontId="89" fillId="27" borderId="121" xfId="0" applyFont="1" applyFill="1" applyBorder="1" applyAlignment="1">
      <alignment horizontal="center" vertical="center" wrapText="1"/>
    </xf>
    <xf numFmtId="0" fontId="89" fillId="27" borderId="118" xfId="0" applyFont="1" applyFill="1" applyBorder="1" applyAlignment="1">
      <alignment horizontal="center" vertical="center" wrapText="1"/>
    </xf>
    <xf numFmtId="0" fontId="89" fillId="27" borderId="119" xfId="0" applyFont="1" applyFill="1" applyBorder="1" applyAlignment="1">
      <alignment horizontal="center" vertical="center" wrapText="1"/>
    </xf>
    <xf numFmtId="0" fontId="89" fillId="27" borderId="49" xfId="0" applyFont="1" applyFill="1" applyBorder="1" applyAlignment="1">
      <alignment horizontal="center" vertical="center" wrapText="1"/>
    </xf>
    <xf numFmtId="0" fontId="90" fillId="28" borderId="50" xfId="0" applyFont="1" applyFill="1" applyBorder="1" applyAlignment="1">
      <alignment horizontal="center" vertical="center"/>
    </xf>
    <xf numFmtId="0" fontId="90" fillId="28" borderId="51" xfId="0" applyFont="1" applyFill="1" applyBorder="1" applyAlignment="1">
      <alignment horizontal="center" wrapText="1"/>
    </xf>
    <xf numFmtId="0" fontId="90" fillId="28" borderId="52" xfId="0" applyFont="1" applyFill="1" applyBorder="1" applyAlignment="1">
      <alignment horizontal="center" vertical="center" wrapText="1"/>
    </xf>
    <xf numFmtId="0" fontId="90" fillId="28" borderId="49" xfId="0" applyFont="1" applyFill="1" applyBorder="1" applyAlignment="1">
      <alignment horizontal="center" wrapText="1"/>
    </xf>
    <xf numFmtId="0" fontId="90" fillId="28" borderId="63" xfId="0" applyFont="1" applyFill="1" applyBorder="1" applyAlignment="1">
      <alignment horizontal="center" vertical="center"/>
    </xf>
    <xf numFmtId="0" fontId="90" fillId="28" borderId="63" xfId="0" applyFont="1" applyFill="1" applyBorder="1" applyAlignment="1">
      <alignment horizontal="center" wrapText="1"/>
    </xf>
    <xf numFmtId="0" fontId="90" fillId="28" borderId="63" xfId="0" applyFont="1" applyFill="1" applyBorder="1" applyAlignment="1">
      <alignment horizontal="center" vertical="center" wrapText="1"/>
    </xf>
    <xf numFmtId="0" fontId="64" fillId="6" borderId="63" xfId="0" applyFont="1" applyFill="1" applyBorder="1" applyAlignment="1">
      <alignment horizontal="left" vertical="center" wrapText="1"/>
    </xf>
    <xf numFmtId="165" fontId="70" fillId="0" borderId="63" xfId="0" applyNumberFormat="1" applyFont="1" applyBorder="1" applyAlignment="1">
      <alignment horizontal="center" vertical="center"/>
    </xf>
    <xf numFmtId="0" fontId="64" fillId="19" borderId="63" xfId="0" applyFont="1" applyFill="1" applyBorder="1" applyAlignment="1">
      <alignment horizontal="left" vertical="center" wrapText="1"/>
    </xf>
    <xf numFmtId="0" fontId="65" fillId="18" borderId="63" xfId="0" applyFont="1" applyFill="1" applyBorder="1" applyAlignment="1">
      <alignment horizontal="left" vertical="center" wrapText="1"/>
    </xf>
    <xf numFmtId="0" fontId="64" fillId="20" borderId="63" xfId="0" applyFont="1" applyFill="1" applyBorder="1" applyAlignment="1">
      <alignment horizontal="left" vertical="center" wrapText="1"/>
    </xf>
    <xf numFmtId="165" fontId="70" fillId="0" borderId="63" xfId="0" applyNumberFormat="1" applyFont="1" applyBorder="1" applyAlignment="1">
      <alignment horizontal="center"/>
    </xf>
    <xf numFmtId="0" fontId="17" fillId="27" borderId="63" xfId="0" applyFont="1" applyFill="1" applyBorder="1" applyAlignment="1">
      <alignment horizontal="center" vertical="center"/>
    </xf>
    <xf numFmtId="0" fontId="17" fillId="27" borderId="63" xfId="0" applyFont="1" applyFill="1" applyBorder="1" applyAlignment="1">
      <alignment horizontal="center" vertical="center" wrapText="1"/>
    </xf>
    <xf numFmtId="0" fontId="17" fillId="27" borderId="63" xfId="0" applyFont="1" applyFill="1" applyBorder="1" applyAlignment="1">
      <alignment horizontal="center" wrapText="1"/>
    </xf>
    <xf numFmtId="0" fontId="19" fillId="30" borderId="63" xfId="0" applyFont="1" applyFill="1" applyBorder="1" applyAlignment="1">
      <alignment vertical="center" wrapText="1"/>
    </xf>
    <xf numFmtId="0" fontId="19" fillId="29" borderId="63" xfId="0" applyFont="1" applyFill="1" applyBorder="1" applyAlignment="1">
      <alignment vertical="center"/>
    </xf>
    <xf numFmtId="0" fontId="19" fillId="29" borderId="63" xfId="0" applyFont="1" applyFill="1" applyBorder="1" applyAlignment="1">
      <alignment horizontal="center" vertical="center" wrapText="1"/>
    </xf>
    <xf numFmtId="0" fontId="19" fillId="29" borderId="63" xfId="0" applyFont="1" applyFill="1" applyBorder="1" applyAlignment="1">
      <alignment horizontal="center" vertical="center"/>
    </xf>
    <xf numFmtId="0" fontId="19" fillId="30" borderId="63" xfId="0" applyFont="1" applyFill="1" applyBorder="1" applyAlignment="1">
      <alignment horizontal="center" vertical="center" wrapText="1"/>
    </xf>
    <xf numFmtId="0" fontId="19" fillId="29" borderId="63" xfId="0" applyFont="1" applyFill="1" applyBorder="1" applyAlignment="1">
      <alignment vertical="center" wrapText="1"/>
    </xf>
    <xf numFmtId="0" fontId="91" fillId="29" borderId="63" xfId="0" applyFont="1" applyFill="1" applyBorder="1" applyAlignment="1">
      <alignment horizontal="center" vertical="center" wrapText="1"/>
    </xf>
    <xf numFmtId="0" fontId="91" fillId="29" borderId="63" xfId="0" applyFont="1" applyFill="1" applyBorder="1" applyAlignment="1">
      <alignment horizontal="center" vertical="center"/>
    </xf>
    <xf numFmtId="0" fontId="91" fillId="30" borderId="63" xfId="0" applyFont="1" applyFill="1" applyBorder="1" applyAlignment="1">
      <alignment horizontal="center" vertical="center" wrapText="1"/>
    </xf>
    <xf numFmtId="10" fontId="23" fillId="0" borderId="4" xfId="0" applyNumberFormat="1" applyFont="1" applyBorder="1" applyAlignment="1">
      <alignment horizontal="center" vertical="center"/>
    </xf>
    <xf numFmtId="9" fontId="79" fillId="0" borderId="63" xfId="5" applyFont="1" applyFill="1" applyBorder="1" applyAlignment="1">
      <alignment horizontal="center" vertical="center"/>
    </xf>
    <xf numFmtId="9" fontId="23" fillId="0" borderId="63" xfId="0" applyNumberFormat="1" applyFont="1" applyBorder="1" applyAlignment="1">
      <alignment horizontal="center" vertical="center"/>
    </xf>
    <xf numFmtId="10" fontId="36" fillId="0" borderId="4" xfId="0" applyNumberFormat="1" applyFont="1" applyBorder="1" applyAlignment="1">
      <alignment horizontal="center"/>
    </xf>
    <xf numFmtId="9" fontId="23" fillId="0" borderId="63" xfId="5" applyFont="1" applyBorder="1" applyAlignment="1">
      <alignment horizontal="center" vertical="center"/>
    </xf>
    <xf numFmtId="17" fontId="23" fillId="0" borderId="72" xfId="0" applyNumberFormat="1" applyFont="1" applyBorder="1" applyAlignment="1">
      <alignment horizontal="center" vertical="center"/>
    </xf>
    <xf numFmtId="9" fontId="23" fillId="0" borderId="122" xfId="0" applyNumberFormat="1" applyFont="1" applyBorder="1" applyAlignment="1">
      <alignment horizontal="center" vertical="center" wrapText="1"/>
    </xf>
    <xf numFmtId="0" fontId="79" fillId="0" borderId="63" xfId="0" applyFont="1" applyBorder="1" applyAlignment="1">
      <alignment horizontal="center" vertical="center" wrapText="1"/>
    </xf>
    <xf numFmtId="0" fontId="79" fillId="0" borderId="91" xfId="0" applyFont="1" applyBorder="1" applyAlignment="1">
      <alignment horizontal="center" vertical="center" wrapText="1"/>
    </xf>
    <xf numFmtId="0" fontId="79" fillId="24" borderId="108" xfId="0" applyFont="1" applyFill="1" applyBorder="1" applyAlignment="1">
      <alignment vertical="center" wrapText="1"/>
    </xf>
    <xf numFmtId="0" fontId="79" fillId="0" borderId="113" xfId="0" applyFont="1" applyBorder="1" applyAlignment="1">
      <alignment horizontal="center" vertical="center" wrapText="1"/>
    </xf>
    <xf numFmtId="10" fontId="23" fillId="0" borderId="63" xfId="5" applyNumberFormat="1" applyFont="1" applyBorder="1" applyAlignment="1">
      <alignment horizontal="center" vertical="center"/>
    </xf>
    <xf numFmtId="165" fontId="8" fillId="10" borderId="63" xfId="0" applyNumberFormat="1" applyFont="1" applyFill="1" applyBorder="1" applyAlignment="1">
      <alignment horizontal="center" vertical="center"/>
    </xf>
    <xf numFmtId="165" fontId="20" fillId="10" borderId="63" xfId="0" applyNumberFormat="1" applyFont="1" applyFill="1" applyBorder="1" applyAlignment="1">
      <alignment horizontal="center" vertical="center"/>
    </xf>
    <xf numFmtId="10" fontId="23" fillId="0" borderId="0" xfId="0" applyNumberFormat="1" applyFont="1"/>
    <xf numFmtId="0" fontId="98" fillId="0" borderId="49" xfId="0" applyFont="1" applyBorder="1"/>
    <xf numFmtId="0" fontId="12" fillId="5" borderId="4" xfId="0" applyFont="1" applyFill="1" applyBorder="1" applyAlignment="1">
      <alignment horizontal="left" vertical="center" wrapText="1"/>
    </xf>
    <xf numFmtId="0" fontId="12" fillId="7" borderId="4" xfId="0" applyFont="1" applyFill="1" applyBorder="1" applyAlignment="1">
      <alignment horizontal="center" vertical="center" wrapText="1"/>
    </xf>
    <xf numFmtId="164" fontId="12" fillId="5" borderId="4" xfId="0" applyNumberFormat="1" applyFont="1" applyFill="1" applyBorder="1" applyAlignment="1">
      <alignment horizontal="center" vertical="center" wrapText="1"/>
    </xf>
    <xf numFmtId="164" fontId="12" fillId="5" borderId="5" xfId="0" applyNumberFormat="1" applyFont="1" applyFill="1" applyBorder="1" applyAlignment="1">
      <alignment horizontal="center" vertical="center" wrapText="1"/>
    </xf>
    <xf numFmtId="9" fontId="12" fillId="5" borderId="4" xfId="0" applyNumberFormat="1" applyFont="1" applyFill="1" applyBorder="1" applyAlignment="1">
      <alignment horizontal="center" vertical="center" wrapText="1"/>
    </xf>
    <xf numFmtId="1" fontId="12" fillId="5" borderId="5" xfId="0" applyNumberFormat="1" applyFont="1" applyFill="1" applyBorder="1" applyAlignment="1">
      <alignment horizontal="center" vertical="center" wrapText="1"/>
    </xf>
    <xf numFmtId="0" fontId="100" fillId="0" borderId="0" xfId="0" applyFont="1"/>
    <xf numFmtId="0" fontId="29" fillId="2" borderId="14" xfId="0" applyFont="1" applyFill="1" applyBorder="1" applyAlignment="1">
      <alignment horizontal="center" vertical="center" wrapText="1"/>
    </xf>
    <xf numFmtId="0" fontId="4" fillId="0" borderId="19" xfId="0" applyFont="1" applyBorder="1" applyAlignment="1"/>
    <xf numFmtId="0" fontId="4" fillId="0" borderId="20" xfId="0" applyFont="1" applyBorder="1" applyAlignment="1"/>
    <xf numFmtId="0" fontId="4" fillId="0" borderId="1" xfId="0" applyFont="1" applyBorder="1" applyAlignment="1"/>
    <xf numFmtId="0" fontId="4" fillId="0" borderId="2" xfId="0" applyFont="1" applyBorder="1" applyAlignment="1"/>
    <xf numFmtId="0" fontId="4" fillId="0" borderId="3" xfId="0" applyFont="1" applyBorder="1" applyAlignment="1"/>
    <xf numFmtId="0" fontId="5" fillId="3" borderId="15" xfId="0" applyFont="1" applyFill="1" applyBorder="1" applyAlignment="1">
      <alignment horizontal="center" vertical="center"/>
    </xf>
    <xf numFmtId="0" fontId="4" fillId="0" borderId="13" xfId="0" applyFont="1" applyBorder="1" applyAlignment="1"/>
    <xf numFmtId="0" fontId="4" fillId="0" borderId="5" xfId="0" applyFont="1" applyBorder="1" applyAlignment="1"/>
    <xf numFmtId="0" fontId="0" fillId="0" borderId="14" xfId="0" applyBorder="1" applyAlignment="1">
      <alignment horizontal="center"/>
    </xf>
    <xf numFmtId="0" fontId="0" fillId="0" borderId="15" xfId="0" applyBorder="1" applyAlignment="1">
      <alignment horizontal="center"/>
    </xf>
    <xf numFmtId="165" fontId="15" fillId="10" borderId="15" xfId="0" applyNumberFormat="1" applyFont="1" applyFill="1" applyBorder="1" applyAlignment="1">
      <alignment horizontal="center" vertical="center"/>
    </xf>
    <xf numFmtId="0" fontId="0" fillId="0" borderId="15" xfId="0" applyBorder="1" applyAlignment="1">
      <alignment horizontal="center" vertical="center"/>
    </xf>
    <xf numFmtId="0" fontId="16" fillId="2" borderId="19" xfId="0" applyFont="1" applyFill="1" applyBorder="1" applyAlignment="1">
      <alignment horizontal="center" vertical="center" wrapText="1"/>
    </xf>
    <xf numFmtId="0" fontId="19" fillId="4" borderId="63" xfId="0" applyFont="1" applyFill="1" applyBorder="1" applyAlignment="1">
      <alignment horizontal="center" vertical="center" wrapText="1"/>
    </xf>
    <xf numFmtId="0" fontId="19" fillId="4" borderId="63" xfId="0" applyFont="1" applyFill="1" applyBorder="1" applyAlignment="1">
      <alignment horizontal="center" vertical="center"/>
    </xf>
    <xf numFmtId="0" fontId="17" fillId="4" borderId="63" xfId="0" applyFont="1" applyFill="1" applyBorder="1" applyAlignment="1">
      <alignment horizontal="center" vertical="center"/>
    </xf>
    <xf numFmtId="0" fontId="28" fillId="13" borderId="63" xfId="0" applyFont="1" applyFill="1" applyBorder="1" applyAlignment="1">
      <alignment horizontal="center" vertical="center"/>
    </xf>
    <xf numFmtId="0" fontId="4" fillId="0" borderId="63" xfId="0" applyFont="1" applyBorder="1" applyAlignment="1"/>
    <xf numFmtId="0" fontId="24" fillId="2" borderId="63" xfId="0" applyFont="1" applyFill="1" applyBorder="1" applyAlignment="1">
      <alignment horizontal="center" vertical="center" wrapText="1"/>
    </xf>
    <xf numFmtId="0" fontId="25" fillId="3" borderId="63" xfId="0" applyFont="1" applyFill="1" applyBorder="1" applyAlignment="1">
      <alignment horizontal="center" vertical="center" wrapText="1" readingOrder="1"/>
    </xf>
    <xf numFmtId="0" fontId="26" fillId="2" borderId="63" xfId="0" applyFont="1" applyFill="1" applyBorder="1" applyAlignment="1">
      <alignment horizontal="center" vertical="center" wrapText="1" readingOrder="1"/>
    </xf>
    <xf numFmtId="0" fontId="27" fillId="34" borderId="63" xfId="0" applyFont="1" applyFill="1" applyBorder="1" applyAlignment="1">
      <alignment horizontal="center" vertical="center"/>
    </xf>
    <xf numFmtId="0" fontId="4" fillId="23" borderId="63" xfId="0" applyFont="1" applyFill="1" applyBorder="1" applyAlignment="1"/>
    <xf numFmtId="0" fontId="27" fillId="2" borderId="63" xfId="0" applyFont="1" applyFill="1" applyBorder="1" applyAlignment="1">
      <alignment horizontal="center" vertical="center"/>
    </xf>
    <xf numFmtId="0" fontId="25" fillId="2" borderId="63" xfId="0" applyFont="1" applyFill="1" applyBorder="1" applyAlignment="1">
      <alignment horizontal="center"/>
    </xf>
    <xf numFmtId="0" fontId="29" fillId="2" borderId="63" xfId="0" applyFont="1" applyFill="1" applyBorder="1" applyAlignment="1">
      <alignment horizontal="center" vertical="center"/>
    </xf>
    <xf numFmtId="167" fontId="23" fillId="0" borderId="63" xfId="0" applyNumberFormat="1" applyFont="1" applyBorder="1" applyAlignment="1">
      <alignment horizontal="left" vertical="center" wrapText="1"/>
    </xf>
    <xf numFmtId="167" fontId="23" fillId="0" borderId="63" xfId="0" applyNumberFormat="1" applyFont="1" applyBorder="1" applyAlignment="1">
      <alignment horizontal="left" vertical="center"/>
    </xf>
    <xf numFmtId="0" fontId="31" fillId="13" borderId="93" xfId="0" applyFont="1" applyFill="1" applyBorder="1" applyAlignment="1">
      <alignment horizontal="center"/>
    </xf>
    <xf numFmtId="0" fontId="4" fillId="0" borderId="93" xfId="0" applyFont="1" applyBorder="1" applyAlignment="1"/>
    <xf numFmtId="0" fontId="23" fillId="25" borderId="63" xfId="0" applyFont="1" applyFill="1" applyBorder="1" applyAlignment="1">
      <alignment wrapText="1"/>
    </xf>
    <xf numFmtId="0" fontId="4" fillId="24" borderId="63" xfId="0" applyFont="1" applyFill="1" applyBorder="1" applyAlignment="1"/>
    <xf numFmtId="0" fontId="23" fillId="26" borderId="63" xfId="0" applyFont="1" applyFill="1" applyBorder="1" applyAlignment="1">
      <alignment horizontal="left" wrapText="1"/>
    </xf>
    <xf numFmtId="0" fontId="23" fillId="11" borderId="63" xfId="0" applyFont="1" applyFill="1" applyBorder="1" applyAlignment="1">
      <alignment horizontal="center" vertical="center" wrapText="1"/>
    </xf>
    <xf numFmtId="0" fontId="23" fillId="26" borderId="63" xfId="0" applyFont="1" applyFill="1" applyBorder="1" applyAlignment="1">
      <alignment horizontal="center"/>
    </xf>
    <xf numFmtId="0" fontId="23" fillId="11" borderId="104" xfId="0" applyFont="1" applyFill="1" applyBorder="1" applyAlignment="1">
      <alignment horizontal="justify" vertical="center" wrapText="1"/>
    </xf>
    <xf numFmtId="0" fontId="23" fillId="11" borderId="105" xfId="0" applyFont="1" applyFill="1" applyBorder="1" applyAlignment="1">
      <alignment horizontal="justify" vertical="center" wrapText="1"/>
    </xf>
    <xf numFmtId="0" fontId="23" fillId="11" borderId="106" xfId="0" applyFont="1" applyFill="1" applyBorder="1" applyAlignment="1">
      <alignment horizontal="justify" vertical="center" wrapText="1"/>
    </xf>
    <xf numFmtId="0" fontId="23" fillId="11" borderId="107" xfId="0" applyFont="1" applyFill="1" applyBorder="1" applyAlignment="1">
      <alignment horizontal="justify" vertical="center" wrapText="1"/>
    </xf>
    <xf numFmtId="0" fontId="23" fillId="11" borderId="49" xfId="0" applyFont="1" applyFill="1" applyBorder="1" applyAlignment="1">
      <alignment horizontal="justify" vertical="center" wrapText="1"/>
    </xf>
    <xf numFmtId="0" fontId="23" fillId="11" borderId="108" xfId="0" applyFont="1" applyFill="1" applyBorder="1" applyAlignment="1">
      <alignment horizontal="justify" vertical="center" wrapText="1"/>
    </xf>
    <xf numFmtId="0" fontId="23" fillId="11" borderId="109" xfId="0" applyFont="1" applyFill="1" applyBorder="1" applyAlignment="1">
      <alignment horizontal="justify" vertical="center" wrapText="1"/>
    </xf>
    <xf numFmtId="0" fontId="23" fillId="11" borderId="110" xfId="0" applyFont="1" applyFill="1" applyBorder="1" applyAlignment="1">
      <alignment horizontal="justify" vertical="center" wrapText="1"/>
    </xf>
    <xf numFmtId="0" fontId="23" fillId="11" borderId="111" xfId="0" applyFont="1" applyFill="1" applyBorder="1" applyAlignment="1">
      <alignment horizontal="justify" vertical="center" wrapText="1"/>
    </xf>
    <xf numFmtId="0" fontId="79" fillId="0" borderId="109" xfId="0" applyFont="1" applyBorder="1" applyAlignment="1">
      <alignment horizontal="justify" vertical="top" wrapText="1"/>
    </xf>
    <xf numFmtId="0" fontId="79" fillId="0" borderId="110" xfId="0" applyFont="1" applyBorder="1" applyAlignment="1">
      <alignment horizontal="justify" vertical="top" wrapText="1"/>
    </xf>
    <xf numFmtId="0" fontId="79" fillId="0" borderId="111" xfId="0" applyFont="1" applyBorder="1" applyAlignment="1">
      <alignment horizontal="justify" vertical="top" wrapText="1"/>
    </xf>
    <xf numFmtId="0" fontId="23" fillId="11" borderId="63" xfId="0" applyFont="1" applyFill="1" applyBorder="1" applyAlignment="1">
      <alignment horizontal="left" vertical="top" wrapText="1"/>
    </xf>
    <xf numFmtId="0" fontId="0" fillId="0" borderId="63" xfId="0" applyBorder="1" applyAlignment="1"/>
    <xf numFmtId="0" fontId="35" fillId="0" borderId="63" xfId="0" applyFont="1" applyBorder="1" applyAlignment="1">
      <alignment horizontal="left" vertical="top" wrapText="1"/>
    </xf>
    <xf numFmtId="0" fontId="23" fillId="26" borderId="104" xfId="0" applyFont="1" applyFill="1" applyBorder="1" applyAlignment="1">
      <alignment horizontal="left" wrapText="1"/>
    </xf>
    <xf numFmtId="0" fontId="23" fillId="26" borderId="105" xfId="0" applyFont="1" applyFill="1" applyBorder="1" applyAlignment="1">
      <alignment horizontal="left" wrapText="1"/>
    </xf>
    <xf numFmtId="0" fontId="23" fillId="26" borderId="106" xfId="0" applyFont="1" applyFill="1" applyBorder="1" applyAlignment="1">
      <alignment horizontal="left" wrapText="1"/>
    </xf>
    <xf numFmtId="0" fontId="23" fillId="26" borderId="107" xfId="0" applyFont="1" applyFill="1" applyBorder="1" applyAlignment="1">
      <alignment horizontal="left" wrapText="1"/>
    </xf>
    <xf numFmtId="0" fontId="23" fillId="26" borderId="49" xfId="0" applyFont="1" applyFill="1" applyBorder="1" applyAlignment="1">
      <alignment horizontal="left" wrapText="1"/>
    </xf>
    <xf numFmtId="0" fontId="23" fillId="26" borderId="108" xfId="0" applyFont="1" applyFill="1" applyBorder="1" applyAlignment="1">
      <alignment horizontal="left" wrapText="1"/>
    </xf>
    <xf numFmtId="0" fontId="23" fillId="26" borderId="109" xfId="0" applyFont="1" applyFill="1" applyBorder="1" applyAlignment="1">
      <alignment horizontal="left" wrapText="1"/>
    </xf>
    <xf numFmtId="0" fontId="23" fillId="26" borderId="110" xfId="0" applyFont="1" applyFill="1" applyBorder="1" applyAlignment="1">
      <alignment horizontal="left" wrapText="1"/>
    </xf>
    <xf numFmtId="0" fontId="23" fillId="26" borderId="111" xfId="0" applyFont="1" applyFill="1" applyBorder="1" applyAlignment="1">
      <alignment horizontal="left" wrapText="1"/>
    </xf>
    <xf numFmtId="0" fontId="23" fillId="26" borderId="104" xfId="0" applyFont="1" applyFill="1" applyBorder="1" applyAlignment="1">
      <alignment horizontal="center" vertical="center" wrapText="1"/>
    </xf>
    <xf numFmtId="0" fontId="23" fillId="26" borderId="105" xfId="0" applyFont="1" applyFill="1" applyBorder="1" applyAlignment="1">
      <alignment horizontal="center" vertical="center" wrapText="1"/>
    </xf>
    <xf numFmtId="0" fontId="23" fillId="26" borderId="106" xfId="0" applyFont="1" applyFill="1" applyBorder="1" applyAlignment="1">
      <alignment horizontal="center" vertical="center" wrapText="1"/>
    </xf>
    <xf numFmtId="0" fontId="23" fillId="26" borderId="107" xfId="0" applyFont="1" applyFill="1" applyBorder="1" applyAlignment="1">
      <alignment horizontal="center" vertical="center" wrapText="1"/>
    </xf>
    <xf numFmtId="0" fontId="23" fillId="26" borderId="49" xfId="0" applyFont="1" applyFill="1" applyBorder="1" applyAlignment="1">
      <alignment horizontal="center" vertical="center" wrapText="1"/>
    </xf>
    <xf numFmtId="0" fontId="23" fillId="26" borderId="108" xfId="0" applyFont="1" applyFill="1" applyBorder="1" applyAlignment="1">
      <alignment horizontal="center" vertical="center" wrapText="1"/>
    </xf>
    <xf numFmtId="0" fontId="23" fillId="26" borderId="109" xfId="0" applyFont="1" applyFill="1" applyBorder="1" applyAlignment="1">
      <alignment horizontal="center" vertical="center" wrapText="1"/>
    </xf>
    <xf numFmtId="0" fontId="23" fillId="26" borderId="110" xfId="0" applyFont="1" applyFill="1" applyBorder="1" applyAlignment="1">
      <alignment horizontal="center" vertical="center" wrapText="1"/>
    </xf>
    <xf numFmtId="0" fontId="23" fillId="26" borderId="111" xfId="0" applyFont="1" applyFill="1" applyBorder="1" applyAlignment="1">
      <alignment horizontal="center" vertical="center" wrapText="1"/>
    </xf>
    <xf numFmtId="0" fontId="23" fillId="11" borderId="63" xfId="0" applyFont="1" applyFill="1" applyBorder="1" applyAlignment="1">
      <alignment wrapText="1"/>
    </xf>
    <xf numFmtId="0" fontId="23" fillId="11" borderId="63" xfId="0" applyFont="1" applyFill="1" applyBorder="1" applyAlignment="1">
      <alignment vertical="center" wrapText="1"/>
    </xf>
    <xf numFmtId="0" fontId="30" fillId="13" borderId="63" xfId="0" applyFont="1" applyFill="1" applyBorder="1" applyAlignment="1">
      <alignment horizontal="center" vertical="center" wrapText="1" readingOrder="1"/>
    </xf>
    <xf numFmtId="0" fontId="4" fillId="0" borderId="92" xfId="0" applyFont="1" applyBorder="1" applyAlignment="1"/>
    <xf numFmtId="9" fontId="23" fillId="0" borderId="63" xfId="0" applyNumberFormat="1" applyFont="1" applyBorder="1" applyAlignment="1">
      <alignment horizontal="center" vertical="center"/>
    </xf>
    <xf numFmtId="0" fontId="34" fillId="3" borderId="92" xfId="0" applyFont="1" applyFill="1" applyBorder="1" applyAlignment="1">
      <alignment horizontal="center" vertical="center" wrapText="1" readingOrder="1"/>
    </xf>
    <xf numFmtId="0" fontId="4" fillId="0" borderId="112" xfId="0" applyFont="1" applyBorder="1" applyAlignment="1"/>
    <xf numFmtId="0" fontId="25" fillId="2" borderId="29" xfId="0" applyFont="1" applyFill="1" applyBorder="1" applyAlignment="1">
      <alignment horizontal="center"/>
    </xf>
    <xf numFmtId="0" fontId="4" fillId="0" borderId="47" xfId="0" applyFont="1" applyBorder="1" applyAlignment="1"/>
    <xf numFmtId="0" fontId="4" fillId="0" borderId="22" xfId="0" applyFont="1" applyBorder="1" applyAlignment="1"/>
    <xf numFmtId="0" fontId="28" fillId="13" borderId="15" xfId="0" applyFont="1" applyFill="1" applyBorder="1" applyAlignment="1">
      <alignment horizontal="center" vertical="center"/>
    </xf>
    <xf numFmtId="0" fontId="29" fillId="2" borderId="15" xfId="0" applyFont="1" applyFill="1" applyBorder="1" applyAlignment="1">
      <alignment horizontal="center" vertical="center"/>
    </xf>
    <xf numFmtId="167" fontId="23" fillId="0" borderId="58" xfId="0" applyNumberFormat="1" applyFont="1" applyBorder="1" applyAlignment="1">
      <alignment horizontal="left" vertical="center" wrapText="1"/>
    </xf>
    <xf numFmtId="0" fontId="4" fillId="0" borderId="9" xfId="0" applyFont="1" applyBorder="1" applyAlignment="1"/>
    <xf numFmtId="167" fontId="23" fillId="0" borderId="58" xfId="0" applyNumberFormat="1" applyFont="1" applyBorder="1" applyAlignment="1">
      <alignment horizontal="left" vertical="center"/>
    </xf>
    <xf numFmtId="0" fontId="24" fillId="2" borderId="14" xfId="0" applyFont="1" applyFill="1" applyBorder="1" applyAlignment="1">
      <alignment horizontal="center" vertical="center" wrapText="1"/>
    </xf>
    <xf numFmtId="0" fontId="25" fillId="3" borderId="15" xfId="0" applyFont="1" applyFill="1" applyBorder="1" applyAlignment="1">
      <alignment horizontal="center" vertical="center" wrapText="1" readingOrder="1"/>
    </xf>
    <xf numFmtId="0" fontId="26" fillId="2" borderId="7" xfId="0" applyFont="1" applyFill="1" applyBorder="1" applyAlignment="1">
      <alignment horizontal="center" vertical="center" wrapText="1" readingOrder="1"/>
    </xf>
    <xf numFmtId="0" fontId="4" fillId="0" borderId="8" xfId="0" applyFont="1" applyBorder="1" applyAlignment="1"/>
    <xf numFmtId="0" fontId="27" fillId="13" borderId="15" xfId="0" applyFont="1" applyFill="1" applyBorder="1" applyAlignment="1">
      <alignment horizontal="center" vertical="center"/>
    </xf>
    <xf numFmtId="0" fontId="27" fillId="2" borderId="15" xfId="0" applyFont="1" applyFill="1" applyBorder="1" applyAlignment="1">
      <alignment horizontal="center" vertical="center"/>
    </xf>
    <xf numFmtId="0" fontId="27" fillId="11" borderId="14" xfId="0" applyFont="1" applyFill="1" applyBorder="1" applyAlignment="1">
      <alignment horizontal="left" vertical="top" wrapText="1"/>
    </xf>
    <xf numFmtId="0" fontId="102" fillId="0" borderId="19" xfId="0" applyFont="1" applyBorder="1" applyAlignment="1"/>
    <xf numFmtId="0" fontId="102" fillId="0" borderId="20" xfId="0" applyFont="1" applyBorder="1" applyAlignment="1"/>
    <xf numFmtId="0" fontId="102" fillId="0" borderId="35" xfId="0" applyFont="1" applyBorder="1" applyAlignment="1"/>
    <xf numFmtId="0" fontId="15" fillId="0" borderId="0" xfId="0" applyFont="1" applyAlignment="1"/>
    <xf numFmtId="0" fontId="102" fillId="0" borderId="24" xfId="0" applyFont="1" applyBorder="1" applyAlignment="1"/>
    <xf numFmtId="0" fontId="102" fillId="0" borderId="1" xfId="0" applyFont="1" applyBorder="1" applyAlignment="1"/>
    <xf numFmtId="0" fontId="102" fillId="0" borderId="2" xfId="0" applyFont="1" applyBorder="1" applyAlignment="1"/>
    <xf numFmtId="0" fontId="102" fillId="0" borderId="3" xfId="0" applyFont="1" applyBorder="1" applyAlignment="1"/>
    <xf numFmtId="0" fontId="35" fillId="0" borderId="14" xfId="0" applyFont="1" applyBorder="1" applyAlignment="1">
      <alignment horizontal="left" vertical="top" wrapText="1"/>
    </xf>
    <xf numFmtId="0" fontId="4" fillId="0" borderId="35" xfId="0" applyFont="1" applyBorder="1" applyAlignment="1"/>
    <xf numFmtId="0" fontId="0" fillId="0" borderId="0" xfId="0" applyAlignment="1"/>
    <xf numFmtId="0" fontId="4" fillId="0" borderId="24" xfId="0" applyFont="1" applyBorder="1" applyAlignment="1"/>
    <xf numFmtId="167" fontId="23" fillId="0" borderId="15" xfId="0" applyNumberFormat="1" applyFont="1" applyBorder="1" applyAlignment="1">
      <alignment horizontal="left" vertical="center" wrapText="1"/>
    </xf>
    <xf numFmtId="0" fontId="30" fillId="13" borderId="7" xfId="0" applyFont="1" applyFill="1" applyBorder="1" applyAlignment="1">
      <alignment horizontal="center" vertical="center" wrapText="1" readingOrder="1"/>
    </xf>
    <xf numFmtId="9" fontId="36" fillId="2" borderId="7" xfId="0" applyNumberFormat="1" applyFont="1" applyFill="1" applyBorder="1" applyAlignment="1">
      <alignment horizontal="center" vertical="center"/>
    </xf>
    <xf numFmtId="0" fontId="4" fillId="0" borderId="12" xfId="0" applyFont="1" applyBorder="1" applyAlignment="1"/>
    <xf numFmtId="0" fontId="34" fillId="3" borderId="15" xfId="0" applyFont="1" applyFill="1" applyBorder="1" applyAlignment="1">
      <alignment horizontal="center" vertical="center" wrapText="1" readingOrder="1"/>
    </xf>
    <xf numFmtId="0" fontId="31" fillId="13" borderId="14" xfId="0" applyFont="1" applyFill="1" applyBorder="1" applyAlignment="1">
      <alignment horizontal="center"/>
    </xf>
    <xf numFmtId="0" fontId="23" fillId="11" borderId="14" xfId="0" applyFont="1" applyFill="1" applyBorder="1" applyAlignment="1">
      <alignment horizontal="left" vertical="top" wrapText="1"/>
    </xf>
    <xf numFmtId="0" fontId="27" fillId="13" borderId="63" xfId="0" applyFont="1" applyFill="1" applyBorder="1" applyAlignment="1">
      <alignment horizontal="center" vertical="center"/>
    </xf>
    <xf numFmtId="0" fontId="98" fillId="11" borderId="63" xfId="0" applyFont="1" applyFill="1" applyBorder="1" applyAlignment="1">
      <alignment horizontal="left" vertical="top" wrapText="1"/>
    </xf>
    <xf numFmtId="9" fontId="36" fillId="2" borderId="63" xfId="0" applyNumberFormat="1" applyFont="1" applyFill="1" applyBorder="1" applyAlignment="1">
      <alignment horizontal="center" vertical="center"/>
    </xf>
    <xf numFmtId="0" fontId="32" fillId="4" borderId="63" xfId="0" applyFont="1" applyFill="1" applyBorder="1" applyAlignment="1">
      <alignment horizontal="center"/>
    </xf>
    <xf numFmtId="0" fontId="31" fillId="13" borderId="63" xfId="0" applyFont="1" applyFill="1" applyBorder="1" applyAlignment="1">
      <alignment horizontal="center"/>
    </xf>
    <xf numFmtId="0" fontId="33" fillId="11" borderId="63" xfId="0" applyFont="1" applyFill="1" applyBorder="1" applyAlignment="1">
      <alignment horizontal="left" vertical="top" wrapText="1"/>
    </xf>
    <xf numFmtId="0" fontId="23" fillId="11" borderId="91" xfId="0" applyFont="1" applyFill="1" applyBorder="1" applyAlignment="1">
      <alignment horizontal="justify" vertical="center" wrapText="1"/>
    </xf>
    <xf numFmtId="0" fontId="23" fillId="11" borderId="113" xfId="0" applyFont="1" applyFill="1" applyBorder="1" applyAlignment="1">
      <alignment horizontal="justify" vertical="center" wrapText="1"/>
    </xf>
    <xf numFmtId="0" fontId="23" fillId="11" borderId="114" xfId="0" applyFont="1" applyFill="1" applyBorder="1" applyAlignment="1">
      <alignment horizontal="justify" vertical="center" wrapText="1"/>
    </xf>
    <xf numFmtId="0" fontId="37" fillId="0" borderId="63" xfId="0" applyFont="1" applyBorder="1" applyAlignment="1">
      <alignment horizontal="left" vertical="top" wrapText="1"/>
    </xf>
    <xf numFmtId="0" fontId="34" fillId="3" borderId="63" xfId="0" applyFont="1" applyFill="1" applyBorder="1" applyAlignment="1">
      <alignment horizontal="center" vertical="center" wrapText="1" readingOrder="1"/>
    </xf>
    <xf numFmtId="0" fontId="28" fillId="13" borderId="1" xfId="0" applyFont="1" applyFill="1" applyBorder="1" applyAlignment="1">
      <alignment horizontal="center" vertical="center"/>
    </xf>
    <xf numFmtId="0" fontId="29" fillId="2" borderId="1" xfId="0" applyFont="1" applyFill="1" applyBorder="1" applyAlignment="1">
      <alignment horizontal="center" vertical="center"/>
    </xf>
    <xf numFmtId="0" fontId="23" fillId="26" borderId="63" xfId="0" applyFont="1" applyFill="1" applyBorder="1" applyAlignment="1">
      <alignment horizontal="left"/>
    </xf>
    <xf numFmtId="0" fontId="97" fillId="11" borderId="107" xfId="0" applyFont="1" applyFill="1" applyBorder="1" applyAlignment="1">
      <alignment horizontal="left" vertical="center" wrapText="1"/>
    </xf>
    <xf numFmtId="0" fontId="97" fillId="11" borderId="49" xfId="0" applyFont="1" applyFill="1" applyBorder="1" applyAlignment="1">
      <alignment horizontal="left" vertical="center" wrapText="1"/>
    </xf>
    <xf numFmtId="0" fontId="97" fillId="11" borderId="108" xfId="0" applyFont="1" applyFill="1" applyBorder="1" applyAlignment="1">
      <alignment horizontal="left" vertical="center" wrapText="1"/>
    </xf>
    <xf numFmtId="0" fontId="97" fillId="11" borderId="109" xfId="0" applyFont="1" applyFill="1" applyBorder="1" applyAlignment="1">
      <alignment horizontal="left" vertical="center" wrapText="1"/>
    </xf>
    <xf numFmtId="0" fontId="97" fillId="11" borderId="110" xfId="0" applyFont="1" applyFill="1" applyBorder="1" applyAlignment="1">
      <alignment horizontal="left" vertical="center" wrapText="1"/>
    </xf>
    <xf numFmtId="0" fontId="97" fillId="11" borderId="111" xfId="0" applyFont="1" applyFill="1" applyBorder="1" applyAlignment="1">
      <alignment horizontal="left" vertical="center" wrapText="1"/>
    </xf>
    <xf numFmtId="0" fontId="97" fillId="11" borderId="105" xfId="0" applyFont="1" applyFill="1" applyBorder="1" applyAlignment="1">
      <alignment horizontal="left" vertical="top" wrapText="1"/>
    </xf>
    <xf numFmtId="0" fontId="97" fillId="11" borderId="106" xfId="0" applyFont="1" applyFill="1" applyBorder="1" applyAlignment="1">
      <alignment horizontal="left" vertical="top" wrapText="1"/>
    </xf>
    <xf numFmtId="0" fontId="97" fillId="11" borderId="49" xfId="0" applyFont="1" applyFill="1" applyBorder="1" applyAlignment="1">
      <alignment horizontal="left" vertical="top" wrapText="1"/>
    </xf>
    <xf numFmtId="0" fontId="97" fillId="11" borderId="108" xfId="0" applyFont="1" applyFill="1" applyBorder="1" applyAlignment="1">
      <alignment horizontal="left" vertical="top" wrapText="1"/>
    </xf>
    <xf numFmtId="0" fontId="97" fillId="11" borderId="110" xfId="0" applyFont="1" applyFill="1" applyBorder="1" applyAlignment="1">
      <alignment horizontal="left" vertical="top" wrapText="1"/>
    </xf>
    <xf numFmtId="0" fontId="97" fillId="11" borderId="111" xfId="0" applyFont="1" applyFill="1" applyBorder="1" applyAlignment="1">
      <alignment horizontal="left" vertical="top" wrapText="1"/>
    </xf>
    <xf numFmtId="0" fontId="0" fillId="11" borderId="107" xfId="0" applyFill="1" applyBorder="1" applyAlignment="1">
      <alignment horizontal="left" vertical="center" wrapText="1"/>
    </xf>
    <xf numFmtId="0" fontId="0" fillId="11" borderId="49" xfId="0" applyFill="1" applyBorder="1" applyAlignment="1">
      <alignment horizontal="left" vertical="center" wrapText="1"/>
    </xf>
    <xf numFmtId="0" fontId="0" fillId="11" borderId="108" xfId="0" applyFill="1" applyBorder="1" applyAlignment="1">
      <alignment horizontal="left" vertical="center" wrapText="1"/>
    </xf>
    <xf numFmtId="0" fontId="97" fillId="11" borderId="104" xfId="0" applyFont="1" applyFill="1" applyBorder="1" applyAlignment="1">
      <alignment horizontal="left" vertical="center" wrapText="1"/>
    </xf>
    <xf numFmtId="0" fontId="97" fillId="11" borderId="105" xfId="0" applyFont="1" applyFill="1" applyBorder="1" applyAlignment="1">
      <alignment horizontal="left" vertical="center" wrapText="1"/>
    </xf>
    <xf numFmtId="0" fontId="97" fillId="11" borderId="106" xfId="0" applyFont="1" applyFill="1" applyBorder="1" applyAlignment="1">
      <alignment horizontal="left" vertical="center" wrapText="1"/>
    </xf>
    <xf numFmtId="0" fontId="24" fillId="2" borderId="64" xfId="0" applyFont="1" applyFill="1" applyBorder="1" applyAlignment="1">
      <alignment horizontal="center" vertical="center" wrapText="1"/>
    </xf>
    <xf numFmtId="0" fontId="4" fillId="0" borderId="65" xfId="0" applyFont="1" applyBorder="1" applyAlignment="1"/>
    <xf numFmtId="0" fontId="4" fillId="0" borderId="70" xfId="0" applyFont="1" applyBorder="1" applyAlignment="1"/>
    <xf numFmtId="0" fontId="25" fillId="3" borderId="66" xfId="0" applyFont="1" applyFill="1" applyBorder="1" applyAlignment="1">
      <alignment horizontal="center" vertical="center" wrapText="1" readingOrder="1"/>
    </xf>
    <xf numFmtId="0" fontId="4" fillId="0" borderId="67" xfId="0" applyFont="1" applyBorder="1" applyAlignment="1"/>
    <xf numFmtId="0" fontId="4" fillId="0" borderId="68" xfId="0" applyFont="1" applyBorder="1" applyAlignment="1"/>
    <xf numFmtId="0" fontId="26" fillId="2" borderId="69" xfId="0" applyFont="1" applyFill="1" applyBorder="1" applyAlignment="1">
      <alignment horizontal="center" vertical="center" wrapText="1" readingOrder="1"/>
    </xf>
    <xf numFmtId="0" fontId="4" fillId="0" borderId="71" xfId="0" applyFont="1" applyBorder="1" applyAlignment="1"/>
    <xf numFmtId="0" fontId="27" fillId="2" borderId="72" xfId="0" applyFont="1" applyFill="1" applyBorder="1" applyAlignment="1">
      <alignment horizontal="center" vertical="center"/>
    </xf>
    <xf numFmtId="0" fontId="25" fillId="2" borderId="74" xfId="0" applyFont="1" applyFill="1" applyBorder="1" applyAlignment="1">
      <alignment horizontal="center"/>
    </xf>
    <xf numFmtId="0" fontId="4" fillId="0" borderId="75" xfId="0" applyFont="1" applyBorder="1" applyAlignment="1"/>
    <xf numFmtId="0" fontId="28" fillId="13" borderId="70" xfId="0" applyFont="1" applyFill="1" applyBorder="1" applyAlignment="1">
      <alignment horizontal="center" vertical="center"/>
    </xf>
    <xf numFmtId="0" fontId="4" fillId="0" borderId="76" xfId="0" applyFont="1" applyBorder="1" applyAlignment="1"/>
    <xf numFmtId="0" fontId="28" fillId="13" borderId="72" xfId="0" applyFont="1" applyFill="1" applyBorder="1" applyAlignment="1">
      <alignment horizontal="center" vertical="center"/>
    </xf>
    <xf numFmtId="0" fontId="4" fillId="0" borderId="77" xfId="0" applyFont="1" applyBorder="1" applyAlignment="1"/>
    <xf numFmtId="0" fontId="23" fillId="11" borderId="64" xfId="0" applyFont="1" applyFill="1" applyBorder="1" applyAlignment="1">
      <alignment horizontal="left" vertical="top" wrapText="1"/>
    </xf>
    <xf numFmtId="0" fontId="4" fillId="0" borderId="94" xfId="0" applyFont="1" applyBorder="1" applyAlignment="1"/>
    <xf numFmtId="0" fontId="4" fillId="0" borderId="82" xfId="0" applyFont="1" applyBorder="1" applyAlignment="1"/>
    <xf numFmtId="0" fontId="0" fillId="0" borderId="49" xfId="0" applyBorder="1" applyAlignment="1"/>
    <xf numFmtId="0" fontId="4" fillId="0" borderId="86" xfId="0" applyFont="1" applyBorder="1" applyAlignment="1"/>
    <xf numFmtId="0" fontId="0" fillId="0" borderId="87" xfId="0" applyBorder="1" applyAlignment="1"/>
    <xf numFmtId="0" fontId="4" fillId="0" borderId="88" xfId="0" applyFont="1" applyBorder="1" applyAlignment="1"/>
    <xf numFmtId="0" fontId="35" fillId="0" borderId="127" xfId="0" applyFont="1" applyBorder="1" applyAlignment="1">
      <alignment horizontal="left" vertical="top" wrapText="1"/>
    </xf>
    <xf numFmtId="0" fontId="4" fillId="0" borderId="95" xfId="0" applyFont="1" applyBorder="1" applyAlignment="1"/>
    <xf numFmtId="0" fontId="4" fillId="0" borderId="84" xfId="0" applyFont="1" applyBorder="1" applyAlignment="1"/>
    <xf numFmtId="0" fontId="4" fillId="0" borderId="89" xfId="0" applyFont="1" applyBorder="1" applyAlignment="1"/>
    <xf numFmtId="0" fontId="4" fillId="0" borderId="90" xfId="0" applyFont="1" applyBorder="1" applyAlignment="1"/>
    <xf numFmtId="0" fontId="4" fillId="0" borderId="78" xfId="0" applyFont="1" applyBorder="1" applyAlignment="1"/>
    <xf numFmtId="0" fontId="23" fillId="11" borderId="85" xfId="0" applyFont="1" applyFill="1" applyBorder="1" applyAlignment="1">
      <alignment horizontal="left" vertical="top" wrapText="1"/>
    </xf>
    <xf numFmtId="0" fontId="4" fillId="0" borderId="87" xfId="0" applyFont="1" applyBorder="1" applyAlignment="1"/>
    <xf numFmtId="0" fontId="4" fillId="0" borderId="83" xfId="0" applyFont="1" applyBorder="1" applyAlignment="1"/>
    <xf numFmtId="9" fontId="36" fillId="2" borderId="80" xfId="0" applyNumberFormat="1" applyFont="1" applyFill="1" applyBorder="1" applyAlignment="1">
      <alignment horizontal="center" vertical="center"/>
    </xf>
    <xf numFmtId="0" fontId="4" fillId="0" borderId="81" xfId="0" applyFont="1" applyBorder="1" applyAlignment="1"/>
    <xf numFmtId="0" fontId="34" fillId="3" borderId="72" xfId="0" applyFont="1" applyFill="1" applyBorder="1" applyAlignment="1">
      <alignment horizontal="center" vertical="center" wrapText="1" readingOrder="1"/>
    </xf>
    <xf numFmtId="0" fontId="31" fillId="13" borderId="85" xfId="0" applyFont="1" applyFill="1" applyBorder="1" applyAlignment="1">
      <alignment horizontal="center"/>
    </xf>
    <xf numFmtId="0" fontId="4" fillId="0" borderId="49" xfId="0" applyFont="1" applyBorder="1" applyAlignment="1"/>
    <xf numFmtId="0" fontId="31" fillId="13" borderId="72" xfId="0" applyFont="1" applyFill="1" applyBorder="1" applyAlignment="1">
      <alignment horizontal="center"/>
    </xf>
    <xf numFmtId="0" fontId="32" fillId="4" borderId="82" xfId="0" applyFont="1" applyFill="1" applyBorder="1" applyAlignment="1">
      <alignment horizontal="center"/>
    </xf>
    <xf numFmtId="0" fontId="31" fillId="13" borderId="15" xfId="0" applyFont="1" applyFill="1" applyBorder="1" applyAlignment="1">
      <alignment horizontal="center"/>
    </xf>
    <xf numFmtId="0" fontId="25" fillId="2" borderId="46" xfId="0" applyFont="1" applyFill="1" applyBorder="1" applyAlignment="1">
      <alignment horizontal="center"/>
    </xf>
    <xf numFmtId="0" fontId="4" fillId="0" borderId="48" xfId="0" applyFont="1" applyBorder="1" applyAlignment="1"/>
    <xf numFmtId="0" fontId="4" fillId="0" borderId="16" xfId="0" applyFont="1" applyBorder="1" applyAlignment="1"/>
    <xf numFmtId="0" fontId="4" fillId="0" borderId="10" xfId="0" applyFont="1" applyBorder="1" applyAlignment="1"/>
    <xf numFmtId="9" fontId="36" fillId="2" borderId="17" xfId="0" applyNumberFormat="1" applyFont="1" applyFill="1" applyBorder="1" applyAlignment="1">
      <alignment horizontal="center" vertical="center"/>
    </xf>
    <xf numFmtId="0" fontId="4" fillId="0" borderId="18" xfId="0" applyFont="1" applyBorder="1" applyAlignment="1"/>
    <xf numFmtId="0" fontId="40" fillId="3" borderId="13" xfId="0" applyFont="1" applyFill="1" applyBorder="1" applyAlignment="1">
      <alignment horizontal="center"/>
    </xf>
    <xf numFmtId="0" fontId="41" fillId="13" borderId="13" xfId="0" applyFont="1" applyFill="1" applyBorder="1" applyAlignment="1">
      <alignment horizontal="center"/>
    </xf>
    <xf numFmtId="0" fontId="4" fillId="0" borderId="94" xfId="0" applyFont="1" applyBorder="1"/>
    <xf numFmtId="0" fontId="4" fillId="0" borderId="65" xfId="0" applyFont="1" applyBorder="1"/>
    <xf numFmtId="0" fontId="4" fillId="0" borderId="82" xfId="0" applyFont="1" applyBorder="1"/>
    <xf numFmtId="0" fontId="0" fillId="0" borderId="0" xfId="0"/>
    <xf numFmtId="0" fontId="4" fillId="0" borderId="24" xfId="0" applyFont="1" applyBorder="1"/>
    <xf numFmtId="0" fontId="4" fillId="0" borderId="86" xfId="0" applyFont="1" applyBorder="1"/>
    <xf numFmtId="0" fontId="0" fillId="0" borderId="87" xfId="0" applyBorder="1"/>
    <xf numFmtId="0" fontId="4" fillId="0" borderId="88" xfId="0" applyFont="1" applyBorder="1"/>
    <xf numFmtId="0" fontId="99" fillId="0" borderId="14" xfId="0" applyFont="1" applyBorder="1" applyAlignment="1">
      <alignment horizontal="left" vertical="top" wrapText="1"/>
    </xf>
    <xf numFmtId="0" fontId="100" fillId="0" borderId="19" xfId="0" applyFont="1" applyBorder="1" applyAlignment="1"/>
    <xf numFmtId="0" fontId="100" fillId="0" borderId="20" xfId="0" applyFont="1" applyBorder="1" applyAlignment="1"/>
    <xf numFmtId="0" fontId="100" fillId="0" borderId="35" xfId="0" applyFont="1" applyBorder="1" applyAlignment="1"/>
    <xf numFmtId="0" fontId="100" fillId="0" borderId="0" xfId="0" applyFont="1" applyAlignment="1"/>
    <xf numFmtId="0" fontId="100" fillId="0" borderId="24" xfId="0" applyFont="1" applyBorder="1" applyAlignment="1"/>
    <xf numFmtId="0" fontId="100" fillId="0" borderId="1" xfId="0" applyFont="1" applyBorder="1" applyAlignment="1"/>
    <xf numFmtId="0" fontId="100" fillId="0" borderId="2" xfId="0" applyFont="1" applyBorder="1" applyAlignment="1"/>
    <xf numFmtId="0" fontId="100" fillId="0" borderId="3" xfId="0" applyFont="1" applyBorder="1" applyAlignment="1"/>
    <xf numFmtId="0" fontId="49" fillId="0" borderId="63" xfId="0" applyFont="1" applyBorder="1" applyAlignment="1">
      <alignment wrapText="1"/>
    </xf>
    <xf numFmtId="0" fontId="9" fillId="0" borderId="63" xfId="0" applyFont="1" applyBorder="1" applyAlignment="1"/>
    <xf numFmtId="0" fontId="68" fillId="0" borderId="63" xfId="0" applyFont="1" applyBorder="1" applyAlignment="1"/>
    <xf numFmtId="0" fontId="8" fillId="0" borderId="63" xfId="0" applyFont="1" applyBorder="1" applyAlignment="1"/>
    <xf numFmtId="0" fontId="34" fillId="3" borderId="14" xfId="0" applyFont="1" applyFill="1" applyBorder="1" applyAlignment="1">
      <alignment horizontal="center" vertical="center" wrapText="1" readingOrder="1"/>
    </xf>
    <xf numFmtId="0" fontId="8" fillId="0" borderId="0" xfId="0" applyFont="1" applyAlignment="1"/>
    <xf numFmtId="0" fontId="4" fillId="0" borderId="44" xfId="0" applyFont="1" applyBorder="1" applyAlignment="1"/>
    <xf numFmtId="0" fontId="31" fillId="11" borderId="15" xfId="0" applyFont="1" applyFill="1" applyBorder="1" applyAlignment="1">
      <alignment horizontal="center"/>
    </xf>
    <xf numFmtId="0" fontId="4" fillId="0" borderId="63" xfId="0" applyFont="1" applyBorder="1"/>
    <xf numFmtId="0" fontId="0" fillId="0" borderId="63" xfId="0" applyBorder="1"/>
    <xf numFmtId="0" fontId="23" fillId="0" borderId="63" xfId="0" applyFont="1" applyBorder="1" applyAlignment="1">
      <alignment horizontal="left" vertical="top" wrapText="1"/>
    </xf>
    <xf numFmtId="0" fontId="8" fillId="0" borderId="64" xfId="0" applyFont="1" applyBorder="1" applyAlignment="1">
      <alignment wrapText="1"/>
    </xf>
    <xf numFmtId="0" fontId="0" fillId="0" borderId="94" xfId="0" applyBorder="1" applyAlignment="1"/>
    <xf numFmtId="0" fontId="8" fillId="0" borderId="94" xfId="0" applyFont="1" applyBorder="1" applyAlignment="1">
      <alignment vertical="top" wrapText="1"/>
    </xf>
    <xf numFmtId="0" fontId="0" fillId="0" borderId="95" xfId="0" applyBorder="1" applyAlignment="1"/>
    <xf numFmtId="0" fontId="0" fillId="0" borderId="84" xfId="0" applyBorder="1" applyAlignment="1"/>
    <xf numFmtId="0" fontId="0" fillId="0" borderId="90" xfId="0" applyBorder="1" applyAlignment="1"/>
    <xf numFmtId="0" fontId="98" fillId="0" borderId="63" xfId="0" applyFont="1" applyBorder="1" applyAlignment="1">
      <alignment horizontal="left" vertical="top" wrapText="1"/>
    </xf>
    <xf numFmtId="0" fontId="100" fillId="0" borderId="63" xfId="0" applyFont="1" applyBorder="1"/>
    <xf numFmtId="0" fontId="8" fillId="0" borderId="35" xfId="0" applyFont="1" applyBorder="1" applyAlignment="1">
      <alignment wrapText="1"/>
    </xf>
    <xf numFmtId="0" fontId="8" fillId="0" borderId="0" xfId="0" applyFont="1" applyAlignment="1">
      <alignment wrapText="1"/>
    </xf>
    <xf numFmtId="0" fontId="0" fillId="0" borderId="0" xfId="0" applyAlignment="1">
      <alignment wrapText="1"/>
    </xf>
    <xf numFmtId="0" fontId="23" fillId="11" borderId="63" xfId="0" applyFont="1" applyFill="1" applyBorder="1" applyAlignment="1">
      <alignment horizontal="justify" vertical="center" wrapText="1"/>
    </xf>
    <xf numFmtId="0" fontId="4" fillId="0" borderId="63" xfId="0" applyFont="1" applyBorder="1" applyAlignment="1">
      <alignment horizontal="justify" vertical="center"/>
    </xf>
    <xf numFmtId="0" fontId="0" fillId="0" borderId="63" xfId="0" applyBorder="1" applyAlignment="1">
      <alignment horizontal="justify" vertical="center"/>
    </xf>
    <xf numFmtId="0" fontId="98" fillId="11" borderId="63" xfId="0" applyFont="1" applyFill="1" applyBorder="1" applyAlignment="1">
      <alignment horizontal="left" vertical="center" wrapText="1"/>
    </xf>
    <xf numFmtId="0" fontId="100" fillId="0" borderId="63" xfId="0" applyFont="1" applyBorder="1" applyAlignment="1">
      <alignment vertical="center"/>
    </xf>
    <xf numFmtId="0" fontId="31" fillId="11" borderId="72" xfId="0" applyFont="1" applyFill="1" applyBorder="1" applyAlignment="1">
      <alignment horizontal="center"/>
    </xf>
    <xf numFmtId="0" fontId="4" fillId="0" borderId="6" xfId="0" applyFont="1" applyBorder="1" applyAlignment="1"/>
    <xf numFmtId="0" fontId="34" fillId="3" borderId="70" xfId="0" applyFont="1" applyFill="1" applyBorder="1" applyAlignment="1">
      <alignment horizontal="center" vertical="center" wrapText="1" readingOrder="1"/>
    </xf>
    <xf numFmtId="0" fontId="8" fillId="0" borderId="63" xfId="0" applyFont="1" applyBorder="1" applyAlignment="1">
      <alignment wrapText="1"/>
    </xf>
    <xf numFmtId="167" fontId="23" fillId="0" borderId="1" xfId="0" applyNumberFormat="1" applyFont="1" applyBorder="1" applyAlignment="1">
      <alignment horizontal="left" vertical="center" wrapText="1"/>
    </xf>
    <xf numFmtId="167" fontId="23" fillId="0" borderId="1" xfId="0" applyNumberFormat="1" applyFont="1" applyBorder="1" applyAlignment="1">
      <alignment horizontal="left" vertical="center"/>
    </xf>
    <xf numFmtId="0" fontId="28" fillId="13" borderId="7" xfId="0" applyFont="1" applyFill="1" applyBorder="1" applyAlignment="1">
      <alignment horizontal="center" vertical="center" wrapText="1" readingOrder="1"/>
    </xf>
    <xf numFmtId="167" fontId="23" fillId="0" borderId="20" xfId="0" applyNumberFormat="1" applyFont="1" applyBorder="1" applyAlignment="1">
      <alignment horizontal="left" vertical="center" wrapText="1"/>
    </xf>
    <xf numFmtId="0" fontId="30" fillId="13" borderId="15" xfId="0" applyFont="1" applyFill="1" applyBorder="1" applyAlignment="1">
      <alignment horizontal="center" vertical="center"/>
    </xf>
    <xf numFmtId="0" fontId="8" fillId="0" borderId="35" xfId="0" applyFont="1" applyBorder="1" applyAlignment="1">
      <alignment vertical="top" wrapText="1"/>
    </xf>
    <xf numFmtId="0" fontId="0" fillId="0" borderId="0" xfId="0" applyAlignment="1">
      <alignment vertical="top"/>
    </xf>
    <xf numFmtId="0" fontId="4" fillId="0" borderId="24" xfId="0" applyFont="1" applyBorder="1" applyAlignment="1">
      <alignment vertical="top"/>
    </xf>
    <xf numFmtId="0" fontId="4" fillId="0" borderId="35" xfId="0" applyFont="1" applyBorder="1" applyAlignment="1">
      <alignment vertical="top"/>
    </xf>
    <xf numFmtId="0" fontId="4" fillId="0" borderId="1" xfId="0" applyFont="1" applyBorder="1" applyAlignment="1">
      <alignment vertical="top"/>
    </xf>
    <xf numFmtId="0" fontId="4" fillId="0" borderId="2" xfId="0" applyFont="1" applyBorder="1" applyAlignment="1">
      <alignment vertical="top"/>
    </xf>
    <xf numFmtId="0" fontId="4" fillId="0" borderId="3" xfId="0" applyFont="1" applyBorder="1" applyAlignment="1">
      <alignment vertical="top"/>
    </xf>
    <xf numFmtId="0" fontId="44" fillId="11" borderId="0" xfId="0" applyFont="1" applyFill="1" applyAlignment="1">
      <alignment horizontal="center" wrapText="1"/>
    </xf>
    <xf numFmtId="0" fontId="40" fillId="3" borderId="15" xfId="0" applyFont="1" applyFill="1" applyBorder="1" applyAlignment="1">
      <alignment horizontal="center" wrapText="1"/>
    </xf>
    <xf numFmtId="0" fontId="8" fillId="11" borderId="17" xfId="0" applyFont="1" applyFill="1" applyBorder="1" applyAlignment="1"/>
    <xf numFmtId="0" fontId="4" fillId="0" borderId="23" xfId="0" applyFont="1" applyBorder="1" applyAlignment="1"/>
    <xf numFmtId="0" fontId="45" fillId="13" borderId="15" xfId="0" applyFont="1" applyFill="1" applyBorder="1" applyAlignment="1">
      <alignment horizontal="center" vertical="center"/>
    </xf>
    <xf numFmtId="0" fontId="4" fillId="0" borderId="13" xfId="0" applyFont="1" applyBorder="1" applyAlignment="1">
      <alignment vertical="center"/>
    </xf>
    <xf numFmtId="0" fontId="4" fillId="0" borderId="5" xfId="0" applyFont="1" applyBorder="1" applyAlignment="1">
      <alignment vertical="center"/>
    </xf>
    <xf numFmtId="0" fontId="45" fillId="11" borderId="15" xfId="0" applyFont="1" applyFill="1" applyBorder="1" applyAlignment="1">
      <alignment horizontal="center"/>
    </xf>
    <xf numFmtId="0" fontId="25" fillId="11" borderId="30" xfId="0" applyFont="1" applyFill="1" applyBorder="1" applyAlignment="1">
      <alignment horizontal="center"/>
    </xf>
    <xf numFmtId="0" fontId="43" fillId="13" borderId="15" xfId="0" applyFont="1" applyFill="1" applyBorder="1" applyAlignment="1">
      <alignment horizontal="center"/>
    </xf>
    <xf numFmtId="0" fontId="46" fillId="11" borderId="25" xfId="0" applyFont="1" applyFill="1" applyBorder="1" applyAlignment="1">
      <alignment horizontal="left" vertical="top" wrapText="1"/>
    </xf>
    <xf numFmtId="0" fontId="46" fillId="11" borderId="26" xfId="0" applyFont="1" applyFill="1" applyBorder="1" applyAlignment="1">
      <alignment horizontal="left" vertical="top" wrapText="1"/>
    </xf>
    <xf numFmtId="0" fontId="46" fillId="11" borderId="120" xfId="0" applyFont="1" applyFill="1" applyBorder="1" applyAlignment="1">
      <alignment horizontal="left" vertical="top" wrapText="1"/>
    </xf>
    <xf numFmtId="0" fontId="46" fillId="11" borderId="30" xfId="0" applyFont="1" applyFill="1" applyBorder="1" applyAlignment="1">
      <alignment horizontal="left" vertical="top" wrapText="1"/>
    </xf>
    <xf numFmtId="0" fontId="46" fillId="11" borderId="49" xfId="0" applyFont="1" applyFill="1" applyBorder="1" applyAlignment="1">
      <alignment horizontal="left" vertical="top" wrapText="1"/>
    </xf>
    <xf numFmtId="0" fontId="46" fillId="11" borderId="24" xfId="0" applyFont="1" applyFill="1" applyBorder="1" applyAlignment="1">
      <alignment horizontal="left" vertical="top" wrapText="1"/>
    </xf>
    <xf numFmtId="0" fontId="46" fillId="11" borderId="46" xfId="0" applyFont="1" applyFill="1" applyBorder="1" applyAlignment="1">
      <alignment horizontal="left" vertical="top" wrapText="1"/>
    </xf>
    <xf numFmtId="0" fontId="46" fillId="11" borderId="47" xfId="0" applyFont="1" applyFill="1" applyBorder="1" applyAlignment="1">
      <alignment horizontal="left" vertical="top" wrapText="1"/>
    </xf>
    <xf numFmtId="0" fontId="46" fillId="11" borderId="22" xfId="0" applyFont="1" applyFill="1" applyBorder="1" applyAlignment="1">
      <alignment horizontal="left" vertical="top" wrapText="1"/>
    </xf>
    <xf numFmtId="0" fontId="46" fillId="11" borderId="37" xfId="0" applyFont="1" applyFill="1" applyBorder="1" applyAlignment="1">
      <alignment horizontal="left" vertical="top" wrapText="1"/>
    </xf>
    <xf numFmtId="0" fontId="46" fillId="11" borderId="19" xfId="0" applyFont="1" applyFill="1" applyBorder="1" applyAlignment="1">
      <alignment horizontal="left" vertical="top" wrapText="1"/>
    </xf>
    <xf numFmtId="0" fontId="46" fillId="11" borderId="20" xfId="0" applyFont="1" applyFill="1" applyBorder="1" applyAlignment="1">
      <alignment horizontal="left" vertical="top" wrapText="1"/>
    </xf>
    <xf numFmtId="0" fontId="4" fillId="0" borderId="30" xfId="0" applyFont="1" applyBorder="1" applyAlignment="1"/>
    <xf numFmtId="0" fontId="4" fillId="0" borderId="46" xfId="0" applyFont="1" applyBorder="1" applyAlignment="1"/>
    <xf numFmtId="0" fontId="93" fillId="0" borderId="63" xfId="3" applyFont="1" applyBorder="1" applyAlignment="1">
      <alignment horizontal="left" vertical="top" wrapText="1"/>
    </xf>
    <xf numFmtId="0" fontId="30" fillId="13" borderId="15" xfId="0" applyFont="1" applyFill="1" applyBorder="1" applyAlignment="1">
      <alignment horizontal="center" vertical="center" wrapText="1" readingOrder="1"/>
    </xf>
    <xf numFmtId="0" fontId="29" fillId="11" borderId="37" xfId="0" applyFont="1" applyFill="1" applyBorder="1" applyAlignment="1">
      <alignment horizontal="left" vertical="top" wrapText="1"/>
    </xf>
    <xf numFmtId="0" fontId="4" fillId="0" borderId="38" xfId="0" applyFont="1" applyBorder="1" applyAlignment="1"/>
    <xf numFmtId="0" fontId="33" fillId="0" borderId="0" xfId="0" applyFont="1" applyAlignment="1"/>
    <xf numFmtId="0" fontId="47" fillId="0" borderId="14" xfId="0" applyFont="1" applyBorder="1" applyAlignment="1">
      <alignment horizontal="left" vertical="top"/>
    </xf>
    <xf numFmtId="0" fontId="47" fillId="0" borderId="19" xfId="0" applyFont="1" applyBorder="1" applyAlignment="1">
      <alignment horizontal="left" vertical="top"/>
    </xf>
    <xf numFmtId="0" fontId="47" fillId="0" borderId="35" xfId="0" applyFont="1" applyBorder="1" applyAlignment="1">
      <alignment horizontal="left" vertical="top"/>
    </xf>
    <xf numFmtId="0" fontId="47" fillId="0" borderId="49" xfId="0" applyFont="1" applyBorder="1" applyAlignment="1">
      <alignment horizontal="left" vertical="top"/>
    </xf>
    <xf numFmtId="0" fontId="45" fillId="13" borderId="15" xfId="0" applyFont="1" applyFill="1" applyBorder="1" applyAlignment="1">
      <alignment horizontal="center"/>
    </xf>
    <xf numFmtId="0" fontId="103" fillId="11" borderId="37" xfId="0" applyFont="1" applyFill="1" applyBorder="1" applyAlignment="1">
      <alignment horizontal="left" vertical="top" wrapText="1"/>
    </xf>
    <xf numFmtId="0" fontId="104" fillId="0" borderId="19" xfId="0" applyFont="1" applyBorder="1" applyAlignment="1"/>
    <xf numFmtId="0" fontId="104" fillId="0" borderId="20" xfId="0" applyFont="1" applyBorder="1" applyAlignment="1"/>
    <xf numFmtId="0" fontId="104" fillId="0" borderId="30" xfId="0" applyFont="1" applyBorder="1" applyAlignment="1"/>
    <xf numFmtId="0" fontId="105" fillId="0" borderId="0" xfId="0" applyFont="1" applyAlignment="1"/>
    <xf numFmtId="0" fontId="104" fillId="0" borderId="24" xfId="0" applyFont="1" applyBorder="1" applyAlignment="1"/>
    <xf numFmtId="0" fontId="104" fillId="0" borderId="46" xfId="0" applyFont="1" applyBorder="1" applyAlignment="1"/>
    <xf numFmtId="0" fontId="104" fillId="0" borderId="47" xfId="0" applyFont="1" applyBorder="1" applyAlignment="1"/>
    <xf numFmtId="0" fontId="104" fillId="0" borderId="22" xfId="0" applyFont="1" applyBorder="1" applyAlignment="1"/>
    <xf numFmtId="0" fontId="8" fillId="11" borderId="7" xfId="0" applyFont="1" applyFill="1" applyBorder="1" applyAlignment="1"/>
    <xf numFmtId="0" fontId="25" fillId="2" borderId="30" xfId="0" applyFont="1" applyFill="1" applyBorder="1" applyAlignment="1">
      <alignment horizontal="center"/>
    </xf>
    <xf numFmtId="0" fontId="4" fillId="0" borderId="3" xfId="0" applyFont="1" applyBorder="1" applyAlignment="1">
      <alignment wrapText="1"/>
    </xf>
    <xf numFmtId="0" fontId="29" fillId="0" borderId="14" xfId="0" applyFont="1" applyBorder="1" applyAlignment="1">
      <alignment horizontal="left" vertical="top" wrapText="1"/>
    </xf>
    <xf numFmtId="0" fontId="4" fillId="0" borderId="29" xfId="0" applyFont="1" applyBorder="1" applyAlignment="1"/>
    <xf numFmtId="0" fontId="29" fillId="0" borderId="37" xfId="0" applyFont="1" applyBorder="1" applyAlignment="1">
      <alignment horizontal="left" vertical="top" wrapText="1"/>
    </xf>
    <xf numFmtId="0" fontId="31" fillId="13" borderId="15" xfId="0" applyFont="1" applyFill="1" applyBorder="1" applyAlignment="1">
      <alignment horizontal="center" vertical="center" wrapText="1" readingOrder="1"/>
    </xf>
    <xf numFmtId="0" fontId="30" fillId="13" borderId="72" xfId="0" applyFont="1" applyFill="1" applyBorder="1" applyAlignment="1">
      <alignment horizontal="center" vertical="center"/>
    </xf>
    <xf numFmtId="0" fontId="46" fillId="0" borderId="85" xfId="0" applyFont="1" applyBorder="1" applyAlignment="1">
      <alignment horizontal="left" vertical="top" wrapText="1"/>
    </xf>
    <xf numFmtId="0" fontId="4" fillId="0" borderId="19" xfId="0" applyFont="1" applyBorder="1" applyAlignment="1">
      <alignment horizontal="left" vertical="top"/>
    </xf>
    <xf numFmtId="0" fontId="4" fillId="0" borderId="20" xfId="0" applyFont="1" applyBorder="1" applyAlignment="1">
      <alignment horizontal="left" vertical="top"/>
    </xf>
    <xf numFmtId="0" fontId="4" fillId="0" borderId="82" xfId="0" applyFont="1" applyBorder="1" applyAlignment="1">
      <alignment horizontal="left" vertical="top"/>
    </xf>
    <xf numFmtId="0" fontId="0" fillId="0" borderId="49" xfId="0" applyBorder="1" applyAlignment="1">
      <alignment horizontal="left" vertical="top"/>
    </xf>
    <xf numFmtId="0" fontId="4" fillId="0" borderId="24" xfId="0" applyFont="1" applyBorder="1" applyAlignment="1">
      <alignment horizontal="left" vertical="top"/>
    </xf>
    <xf numFmtId="0" fontId="4" fillId="0" borderId="86" xfId="0" applyFont="1" applyBorder="1" applyAlignment="1">
      <alignment horizontal="left" vertical="top"/>
    </xf>
    <xf numFmtId="0" fontId="4" fillId="0" borderId="87" xfId="0" applyFont="1" applyBorder="1" applyAlignment="1">
      <alignment horizontal="left" vertical="top"/>
    </xf>
    <xf numFmtId="0" fontId="4" fillId="0" borderId="88" xfId="0" applyFont="1" applyBorder="1" applyAlignment="1">
      <alignment horizontal="left" vertical="top"/>
    </xf>
    <xf numFmtId="0" fontId="30" fillId="13" borderId="72" xfId="0" applyFont="1" applyFill="1" applyBorder="1" applyAlignment="1">
      <alignment horizontal="center" vertical="center" wrapText="1" readingOrder="1"/>
    </xf>
    <xf numFmtId="0" fontId="46" fillId="0" borderId="37" xfId="0" applyFont="1" applyBorder="1" applyAlignment="1">
      <alignment horizontal="left" vertical="top" wrapText="1"/>
    </xf>
    <xf numFmtId="0" fontId="4" fillId="0" borderId="100" xfId="0" applyFont="1" applyBorder="1" applyAlignment="1"/>
    <xf numFmtId="17" fontId="23" fillId="0" borderId="115" xfId="0" applyNumberFormat="1" applyFont="1" applyBorder="1" applyAlignment="1">
      <alignment horizontal="center" vertical="center"/>
    </xf>
    <xf numFmtId="17" fontId="23" fillId="0" borderId="116" xfId="0" applyNumberFormat="1" applyFont="1" applyBorder="1" applyAlignment="1">
      <alignment horizontal="center" vertical="center"/>
    </xf>
    <xf numFmtId="1" fontId="23" fillId="0" borderId="7" xfId="0" applyNumberFormat="1" applyFont="1" applyBorder="1" applyAlignment="1">
      <alignment horizontal="center" vertical="center"/>
    </xf>
    <xf numFmtId="1" fontId="23" fillId="0" borderId="8" xfId="0" applyNumberFormat="1" applyFont="1" applyBorder="1" applyAlignment="1">
      <alignment horizontal="center" vertical="center"/>
    </xf>
    <xf numFmtId="0" fontId="23" fillId="0" borderId="7" xfId="0" applyFont="1" applyBorder="1" applyAlignment="1">
      <alignment horizontal="center" vertical="center"/>
    </xf>
    <xf numFmtId="0" fontId="23" fillId="0" borderId="8" xfId="0" applyFont="1" applyBorder="1" applyAlignment="1">
      <alignment horizontal="center" vertical="center"/>
    </xf>
    <xf numFmtId="0" fontId="48" fillId="2" borderId="64" xfId="0" applyFont="1" applyFill="1" applyBorder="1" applyAlignment="1">
      <alignment horizontal="center" vertical="center" wrapText="1"/>
    </xf>
    <xf numFmtId="0" fontId="25" fillId="2" borderId="101" xfId="0" applyFont="1" applyFill="1" applyBorder="1" applyAlignment="1">
      <alignment horizontal="center"/>
    </xf>
    <xf numFmtId="0" fontId="4" fillId="0" borderId="31" xfId="0" applyFont="1" applyBorder="1" applyAlignment="1"/>
    <xf numFmtId="0" fontId="4" fillId="0" borderId="102" xfId="0" applyFont="1" applyBorder="1" applyAlignment="1"/>
    <xf numFmtId="0" fontId="42" fillId="4" borderId="82" xfId="0" applyFont="1" applyFill="1" applyBorder="1" applyAlignment="1">
      <alignment horizontal="center"/>
    </xf>
    <xf numFmtId="0" fontId="48" fillId="2" borderId="14" xfId="0" applyFont="1" applyFill="1" applyBorder="1" applyAlignment="1">
      <alignment horizontal="center" vertical="center" wrapText="1"/>
    </xf>
    <xf numFmtId="0" fontId="25" fillId="2" borderId="54" xfId="0" applyFont="1" applyFill="1" applyBorder="1" applyAlignment="1">
      <alignment horizontal="center"/>
    </xf>
    <xf numFmtId="0" fontId="4" fillId="0" borderId="32" xfId="0" applyFont="1" applyBorder="1" applyAlignment="1"/>
    <xf numFmtId="0" fontId="42" fillId="4" borderId="35" xfId="0" applyFont="1" applyFill="1" applyBorder="1" applyAlignment="1">
      <alignment horizontal="center"/>
    </xf>
    <xf numFmtId="0" fontId="31" fillId="13" borderId="35" xfId="0" applyFont="1" applyFill="1" applyBorder="1" applyAlignment="1">
      <alignment horizontal="center"/>
    </xf>
    <xf numFmtId="0" fontId="49" fillId="0" borderId="35" xfId="0" applyFont="1" applyBorder="1" applyAlignment="1">
      <alignment horizontal="left" vertical="top" wrapText="1"/>
    </xf>
    <xf numFmtId="0" fontId="8" fillId="0" borderId="35" xfId="0" applyFont="1" applyBorder="1" applyAlignment="1"/>
    <xf numFmtId="0" fontId="33" fillId="11" borderId="15" xfId="0" applyFont="1" applyFill="1" applyBorder="1" applyAlignment="1">
      <alignment horizontal="left" vertical="top" wrapText="1"/>
    </xf>
    <xf numFmtId="0" fontId="37" fillId="0" borderId="15" xfId="0" applyFont="1" applyBorder="1" applyAlignment="1">
      <alignment horizontal="left" wrapText="1"/>
    </xf>
    <xf numFmtId="0" fontId="37" fillId="0" borderId="19" xfId="0" applyFont="1" applyBorder="1" applyAlignment="1">
      <alignment horizontal="left" wrapText="1"/>
    </xf>
    <xf numFmtId="0" fontId="37" fillId="0" borderId="13" xfId="0" applyFont="1" applyBorder="1" applyAlignment="1">
      <alignment horizontal="left" wrapText="1"/>
    </xf>
    <xf numFmtId="0" fontId="69" fillId="0" borderId="63" xfId="0" applyFont="1" applyBorder="1" applyAlignment="1"/>
    <xf numFmtId="0" fontId="49" fillId="0" borderId="63" xfId="0" applyFont="1" applyBorder="1" applyAlignment="1">
      <alignment horizontal="left" vertical="top" wrapText="1"/>
    </xf>
    <xf numFmtId="0" fontId="37" fillId="0" borderId="14" xfId="0" applyFont="1" applyBorder="1" applyAlignment="1">
      <alignment horizontal="left" vertical="top" wrapText="1"/>
    </xf>
    <xf numFmtId="0" fontId="4" fillId="0" borderId="19" xfId="0" applyFont="1" applyBorder="1" applyAlignment="1">
      <alignment wrapText="1"/>
    </xf>
    <xf numFmtId="0" fontId="4" fillId="0" borderId="20" xfId="0" applyFont="1" applyBorder="1" applyAlignment="1">
      <alignment wrapText="1"/>
    </xf>
    <xf numFmtId="0" fontId="4" fillId="0" borderId="35" xfId="0" applyFont="1" applyBorder="1" applyAlignment="1">
      <alignment wrapText="1"/>
    </xf>
    <xf numFmtId="0" fontId="69" fillId="0" borderId="0" xfId="0" applyFont="1" applyAlignment="1">
      <alignment wrapText="1"/>
    </xf>
    <xf numFmtId="0" fontId="4" fillId="0" borderId="24" xfId="0" applyFont="1" applyBorder="1" applyAlignment="1">
      <alignment wrapText="1"/>
    </xf>
    <xf numFmtId="0" fontId="4" fillId="0" borderId="49" xfId="0" applyFont="1" applyBorder="1" applyAlignment="1">
      <alignment wrapText="1"/>
    </xf>
    <xf numFmtId="0" fontId="69" fillId="0" borderId="0" xfId="0" applyFont="1" applyAlignment="1"/>
    <xf numFmtId="0" fontId="49" fillId="11" borderId="14" xfId="0" applyFont="1" applyFill="1" applyBorder="1" applyAlignment="1">
      <alignment horizontal="center" vertical="top" wrapText="1"/>
    </xf>
    <xf numFmtId="0" fontId="101" fillId="11" borderId="14" xfId="0" applyFont="1" applyFill="1" applyBorder="1" applyAlignment="1">
      <alignment horizontal="center" vertical="top" wrapText="1"/>
    </xf>
    <xf numFmtId="0" fontId="31" fillId="11" borderId="35" xfId="0" applyFont="1" applyFill="1" applyBorder="1" applyAlignment="1">
      <alignment horizontal="center"/>
    </xf>
    <xf numFmtId="0" fontId="49" fillId="0" borderId="14" xfId="0" applyFont="1" applyBorder="1" applyAlignment="1">
      <alignment horizontal="center" vertical="top" wrapText="1"/>
    </xf>
    <xf numFmtId="0" fontId="8" fillId="0" borderId="14" xfId="0" applyFont="1" applyBorder="1" applyAlignment="1"/>
    <xf numFmtId="0" fontId="49" fillId="0" borderId="14" xfId="0" applyFont="1" applyBorder="1" applyAlignment="1">
      <alignment horizontal="left" vertical="top" wrapText="1"/>
    </xf>
    <xf numFmtId="0" fontId="4" fillId="0" borderId="19" xfId="0" applyFont="1" applyBorder="1" applyAlignment="1">
      <alignment horizontal="left"/>
    </xf>
    <xf numFmtId="0" fontId="4" fillId="0" borderId="20" xfId="0" applyFont="1" applyBorder="1" applyAlignment="1">
      <alignment horizontal="left"/>
    </xf>
    <xf numFmtId="0" fontId="4" fillId="0" borderId="35" xfId="0" applyFont="1" applyBorder="1" applyAlignment="1">
      <alignment horizontal="left"/>
    </xf>
    <xf numFmtId="0" fontId="0" fillId="0" borderId="0" xfId="0" applyAlignment="1">
      <alignment horizontal="left"/>
    </xf>
    <xf numFmtId="0" fontId="4" fillId="0" borderId="24" xfId="0" applyFont="1" applyBorder="1" applyAlignment="1">
      <alignment horizontal="left"/>
    </xf>
    <xf numFmtId="0" fontId="4" fillId="0" borderId="1" xfId="0" applyFont="1" applyBorder="1" applyAlignment="1">
      <alignment horizontal="left"/>
    </xf>
    <xf numFmtId="0" fontId="4" fillId="0" borderId="2" xfId="0" applyFont="1" applyBorder="1" applyAlignment="1">
      <alignment horizontal="left"/>
    </xf>
    <xf numFmtId="0" fontId="4" fillId="0" borderId="3" xfId="0" applyFont="1" applyBorder="1" applyAlignment="1">
      <alignment horizontal="left"/>
    </xf>
    <xf numFmtId="0" fontId="67" fillId="0" borderId="14" xfId="0" applyFont="1" applyBorder="1" applyAlignment="1">
      <alignment horizontal="center" vertical="top" wrapText="1"/>
    </xf>
    <xf numFmtId="0" fontId="24" fillId="11" borderId="85" xfId="0" applyFont="1" applyFill="1" applyBorder="1" applyAlignment="1">
      <alignment horizontal="left" vertical="top" wrapText="1"/>
    </xf>
    <xf numFmtId="0" fontId="4" fillId="0" borderId="33" xfId="0" applyFont="1" applyBorder="1" applyAlignment="1"/>
    <xf numFmtId="0" fontId="24" fillId="11" borderId="14" xfId="0" applyFont="1" applyFill="1" applyBorder="1" applyAlignment="1">
      <alignment horizontal="left" vertical="top" wrapText="1"/>
    </xf>
    <xf numFmtId="0" fontId="50" fillId="11" borderId="85" xfId="0" applyFont="1" applyFill="1" applyBorder="1" applyAlignment="1">
      <alignment horizontal="left" vertical="top" wrapText="1"/>
    </xf>
    <xf numFmtId="0" fontId="50" fillId="11" borderId="14" xfId="0" applyFont="1" applyFill="1" applyBorder="1" applyAlignment="1">
      <alignment horizontal="left" vertical="top" wrapText="1"/>
    </xf>
    <xf numFmtId="0" fontId="4" fillId="0" borderId="34" xfId="0" applyFont="1" applyBorder="1" applyAlignment="1"/>
    <xf numFmtId="0" fontId="4" fillId="0" borderId="103" xfId="0" applyFont="1" applyBorder="1" applyAlignment="1"/>
    <xf numFmtId="0" fontId="35" fillId="0" borderId="35" xfId="0" applyFont="1" applyBorder="1" applyAlignment="1">
      <alignment horizontal="center" vertical="top" wrapText="1"/>
    </xf>
    <xf numFmtId="0" fontId="35" fillId="0" borderId="49" xfId="0" applyFont="1" applyBorder="1" applyAlignment="1">
      <alignment horizontal="center" vertical="top" wrapText="1"/>
    </xf>
    <xf numFmtId="0" fontId="35" fillId="0" borderId="44" xfId="0" applyFont="1" applyBorder="1" applyAlignment="1">
      <alignment horizontal="center" vertical="top" wrapText="1"/>
    </xf>
    <xf numFmtId="0" fontId="35" fillId="0" borderId="14" xfId="0" applyFont="1" applyBorder="1" applyAlignment="1">
      <alignment horizontal="center" vertical="top" wrapText="1"/>
    </xf>
    <xf numFmtId="0" fontId="35" fillId="0" borderId="19" xfId="0" applyFont="1" applyBorder="1" applyAlignment="1">
      <alignment horizontal="center" vertical="top" wrapText="1"/>
    </xf>
    <xf numFmtId="0" fontId="35" fillId="0" borderId="38" xfId="0" applyFont="1" applyBorder="1" applyAlignment="1">
      <alignment horizontal="center" vertical="top" wrapText="1"/>
    </xf>
    <xf numFmtId="0" fontId="35" fillId="0" borderId="29" xfId="0" applyFont="1" applyBorder="1" applyAlignment="1">
      <alignment horizontal="center" vertical="top" wrapText="1"/>
    </xf>
    <xf numFmtId="0" fontId="35" fillId="0" borderId="47" xfId="0" applyFont="1" applyBorder="1" applyAlignment="1">
      <alignment horizontal="center" vertical="top" wrapText="1"/>
    </xf>
    <xf numFmtId="0" fontId="35" fillId="0" borderId="48" xfId="0" applyFont="1" applyBorder="1" applyAlignment="1">
      <alignment horizontal="center" vertical="top" wrapText="1"/>
    </xf>
    <xf numFmtId="0" fontId="6" fillId="2" borderId="64" xfId="0" applyFont="1" applyFill="1" applyBorder="1" applyAlignment="1">
      <alignment horizontal="center" vertical="center" wrapText="1"/>
    </xf>
    <xf numFmtId="0" fontId="8" fillId="0" borderId="24" xfId="0" applyFont="1" applyBorder="1" applyAlignment="1">
      <alignment horizontal="center"/>
    </xf>
    <xf numFmtId="0" fontId="79" fillId="39" borderId="123" xfId="12" applyFont="1" applyFill="1" applyBorder="1" applyAlignment="1">
      <alignment horizontal="justify" vertical="center" wrapText="1"/>
    </xf>
    <xf numFmtId="0" fontId="79" fillId="39" borderId="105" xfId="12" applyFont="1" applyFill="1" applyBorder="1" applyAlignment="1">
      <alignment horizontal="justify" vertical="center" wrapText="1"/>
    </xf>
    <xf numFmtId="0" fontId="79" fillId="39" borderId="106" xfId="12" applyFont="1" applyFill="1" applyBorder="1" applyAlignment="1">
      <alignment horizontal="justify" vertical="center" wrapText="1"/>
    </xf>
    <xf numFmtId="0" fontId="79" fillId="39" borderId="82" xfId="12" applyFont="1" applyFill="1" applyBorder="1" applyAlignment="1">
      <alignment horizontal="justify" vertical="center" wrapText="1"/>
    </xf>
    <xf numFmtId="0" fontId="79" fillId="39" borderId="49" xfId="12" applyFont="1" applyFill="1" applyAlignment="1">
      <alignment horizontal="justify" vertical="center" wrapText="1"/>
    </xf>
    <xf numFmtId="0" fontId="79" fillId="39" borderId="108" xfId="12" applyFont="1" applyFill="1" applyBorder="1" applyAlignment="1">
      <alignment horizontal="justify" vertical="center" wrapText="1"/>
    </xf>
    <xf numFmtId="0" fontId="79" fillId="39" borderId="86" xfId="12" applyFont="1" applyFill="1" applyBorder="1" applyAlignment="1">
      <alignment horizontal="justify" vertical="center" wrapText="1"/>
    </xf>
    <xf numFmtId="0" fontId="79" fillId="39" borderId="87" xfId="12" applyFont="1" applyFill="1" applyBorder="1" applyAlignment="1">
      <alignment horizontal="justify" vertical="center" wrapText="1"/>
    </xf>
    <xf numFmtId="0" fontId="79" fillId="39" borderId="124" xfId="12" applyFont="1" applyFill="1" applyBorder="1" applyAlignment="1">
      <alignment horizontal="justify" vertical="center" wrapText="1"/>
    </xf>
    <xf numFmtId="0" fontId="98" fillId="39" borderId="123" xfId="12" applyFont="1" applyFill="1" applyBorder="1" applyAlignment="1">
      <alignment horizontal="justify" vertical="center" wrapText="1"/>
    </xf>
    <xf numFmtId="0" fontId="98" fillId="39" borderId="105" xfId="12" applyFont="1" applyFill="1" applyBorder="1" applyAlignment="1">
      <alignment horizontal="justify" vertical="center" wrapText="1"/>
    </xf>
    <xf numFmtId="0" fontId="98" fillId="39" borderId="106" xfId="12" applyFont="1" applyFill="1" applyBorder="1" applyAlignment="1">
      <alignment horizontal="justify" vertical="center" wrapText="1"/>
    </xf>
    <xf numFmtId="0" fontId="98" fillId="39" borderId="82" xfId="12" applyFont="1" applyFill="1" applyBorder="1" applyAlignment="1">
      <alignment horizontal="justify" vertical="center" wrapText="1"/>
    </xf>
    <xf numFmtId="0" fontId="98" fillId="39" borderId="49" xfId="12" applyFont="1" applyFill="1" applyAlignment="1">
      <alignment horizontal="justify" vertical="center" wrapText="1"/>
    </xf>
    <xf numFmtId="0" fontId="98" fillId="39" borderId="108" xfId="12" applyFont="1" applyFill="1" applyBorder="1" applyAlignment="1">
      <alignment horizontal="justify" vertical="center" wrapText="1"/>
    </xf>
    <xf numFmtId="0" fontId="98" fillId="39" borderId="86" xfId="12" applyFont="1" applyFill="1" applyBorder="1" applyAlignment="1">
      <alignment horizontal="justify" vertical="center" wrapText="1"/>
    </xf>
    <xf numFmtId="0" fontId="98" fillId="39" borderId="87" xfId="12" applyFont="1" applyFill="1" applyBorder="1" applyAlignment="1">
      <alignment horizontal="justify" vertical="center" wrapText="1"/>
    </xf>
    <xf numFmtId="0" fontId="98" fillId="39" borderId="124" xfId="12" applyFont="1" applyFill="1" applyBorder="1" applyAlignment="1">
      <alignment horizontal="justify" vertical="center" wrapText="1"/>
    </xf>
    <xf numFmtId="0" fontId="49" fillId="0" borderId="35" xfId="0" applyFont="1" applyBorder="1" applyAlignment="1">
      <alignment horizontal="center" vertical="top" wrapText="1"/>
    </xf>
    <xf numFmtId="0" fontId="81" fillId="39" borderId="123" xfId="12" applyFont="1" applyFill="1" applyBorder="1" applyAlignment="1">
      <alignment horizontal="justify" vertical="center" wrapText="1"/>
    </xf>
    <xf numFmtId="0" fontId="81" fillId="39" borderId="105" xfId="12" applyFont="1" applyFill="1" applyBorder="1" applyAlignment="1">
      <alignment horizontal="justify" vertical="center" wrapText="1"/>
    </xf>
    <xf numFmtId="0" fontId="81" fillId="39" borderId="82" xfId="12" applyFont="1" applyFill="1" applyBorder="1" applyAlignment="1">
      <alignment horizontal="justify" vertical="center" wrapText="1"/>
    </xf>
    <xf numFmtId="0" fontId="81" fillId="39" borderId="49" xfId="12" applyFont="1" applyFill="1" applyAlignment="1">
      <alignment horizontal="justify" vertical="center" wrapText="1"/>
    </xf>
    <xf numFmtId="0" fontId="81" fillId="39" borderId="86" xfId="12" applyFont="1" applyFill="1" applyBorder="1" applyAlignment="1">
      <alignment horizontal="justify" vertical="center" wrapText="1"/>
    </xf>
    <xf numFmtId="0" fontId="81" fillId="39" borderId="87" xfId="12" applyFont="1" applyFill="1" applyBorder="1" applyAlignment="1">
      <alignment horizontal="justify" vertical="center" wrapText="1"/>
    </xf>
    <xf numFmtId="0" fontId="81" fillId="39" borderId="104" xfId="12" applyFont="1" applyFill="1" applyBorder="1" applyAlignment="1">
      <alignment horizontal="justify" vertical="center" wrapText="1"/>
    </xf>
    <xf numFmtId="0" fontId="81" fillId="39" borderId="106" xfId="12" applyFont="1" applyFill="1" applyBorder="1" applyAlignment="1">
      <alignment horizontal="justify" vertical="center" wrapText="1"/>
    </xf>
    <xf numFmtId="0" fontId="81" fillId="39" borderId="107" xfId="12" applyFont="1" applyFill="1" applyBorder="1" applyAlignment="1">
      <alignment horizontal="justify" vertical="center" wrapText="1"/>
    </xf>
    <xf numFmtId="0" fontId="81" fillId="39" borderId="108" xfId="12" applyFont="1" applyFill="1" applyBorder="1" applyAlignment="1">
      <alignment horizontal="justify" vertical="center" wrapText="1"/>
    </xf>
    <xf numFmtId="0" fontId="81" fillId="39" borderId="125" xfId="12" applyFont="1" applyFill="1" applyBorder="1" applyAlignment="1">
      <alignment horizontal="justify" vertical="center" wrapText="1"/>
    </xf>
    <xf numFmtId="0" fontId="81" fillId="39" borderId="124" xfId="12" applyFont="1" applyFill="1" applyBorder="1" applyAlignment="1">
      <alignment horizontal="justify" vertical="center" wrapText="1"/>
    </xf>
    <xf numFmtId="0" fontId="49" fillId="0" borderId="63" xfId="0" applyFont="1" applyBorder="1" applyAlignment="1">
      <alignment horizontal="center" vertical="center" wrapText="1"/>
    </xf>
    <xf numFmtId="0" fontId="0" fillId="0" borderId="63" xfId="0" applyBorder="1" applyAlignment="1">
      <alignment horizontal="center" vertical="center"/>
    </xf>
    <xf numFmtId="0" fontId="4" fillId="0" borderId="63" xfId="0" applyFont="1" applyBorder="1" applyAlignment="1">
      <alignment horizontal="center" vertical="center"/>
    </xf>
    <xf numFmtId="0" fontId="79" fillId="39" borderId="104" xfId="12" applyFont="1" applyFill="1" applyBorder="1" applyAlignment="1">
      <alignment horizontal="justify" vertical="center" wrapText="1"/>
    </xf>
    <xf numFmtId="0" fontId="79" fillId="39" borderId="107" xfId="12" applyFont="1" applyFill="1" applyBorder="1" applyAlignment="1">
      <alignment horizontal="justify" vertical="center" wrapText="1"/>
    </xf>
    <xf numFmtId="0" fontId="49" fillId="0" borderId="63" xfId="0" applyFont="1" applyBorder="1" applyAlignment="1">
      <alignment horizontal="center" vertical="top" wrapText="1"/>
    </xf>
    <xf numFmtId="0" fontId="8" fillId="0" borderId="104" xfId="0" applyFont="1" applyBorder="1" applyAlignment="1"/>
    <xf numFmtId="0" fontId="8" fillId="0" borderId="105" xfId="0" applyFont="1" applyBorder="1" applyAlignment="1"/>
    <xf numFmtId="0" fontId="8" fillId="0" borderId="106" xfId="0" applyFont="1" applyBorder="1" applyAlignment="1"/>
    <xf numFmtId="0" fontId="8" fillId="0" borderId="107" xfId="0" applyFont="1" applyBorder="1" applyAlignment="1"/>
    <xf numFmtId="0" fontId="8" fillId="0" borderId="49" xfId="0" applyFont="1" applyBorder="1" applyAlignment="1"/>
    <xf numFmtId="0" fontId="8" fillId="0" borderId="108" xfId="0" applyFont="1" applyBorder="1" applyAlignment="1"/>
    <xf numFmtId="0" fontId="8" fillId="0" borderId="109" xfId="0" applyFont="1" applyBorder="1" applyAlignment="1"/>
    <xf numFmtId="0" fontId="8" fillId="0" borderId="110" xfId="0" applyFont="1" applyBorder="1" applyAlignment="1"/>
    <xf numFmtId="0" fontId="8" fillId="0" borderId="111" xfId="0" applyFont="1" applyBorder="1" applyAlignment="1"/>
    <xf numFmtId="0" fontId="80" fillId="39" borderId="64" xfId="12" applyFont="1" applyFill="1" applyBorder="1" applyAlignment="1">
      <alignment horizontal="left" vertical="center" wrapText="1"/>
    </xf>
    <xf numFmtId="0" fontId="80" fillId="39" borderId="94" xfId="12" applyFont="1" applyFill="1" applyBorder="1" applyAlignment="1">
      <alignment horizontal="left" vertical="center" wrapText="1"/>
    </xf>
    <xf numFmtId="0" fontId="80" fillId="39" borderId="82" xfId="12" applyFont="1" applyFill="1" applyBorder="1" applyAlignment="1">
      <alignment horizontal="left" vertical="center" wrapText="1"/>
    </xf>
    <xf numFmtId="0" fontId="80" fillId="39" borderId="49" xfId="12" applyFont="1" applyFill="1" applyAlignment="1">
      <alignment horizontal="left" vertical="center" wrapText="1"/>
    </xf>
    <xf numFmtId="0" fontId="80" fillId="39" borderId="126" xfId="12" applyFont="1" applyFill="1" applyBorder="1" applyAlignment="1">
      <alignment horizontal="left" vertical="center" wrapText="1"/>
    </xf>
    <xf numFmtId="0" fontId="80" fillId="39" borderId="95" xfId="12" applyFont="1" applyFill="1" applyBorder="1" applyAlignment="1">
      <alignment horizontal="left" vertical="center" wrapText="1"/>
    </xf>
    <xf numFmtId="0" fontId="80" fillId="39" borderId="107" xfId="12" applyFont="1" applyFill="1" applyBorder="1" applyAlignment="1">
      <alignment horizontal="left" vertical="center" wrapText="1"/>
    </xf>
    <xf numFmtId="0" fontId="80" fillId="39" borderId="84" xfId="12" applyFont="1" applyFill="1" applyBorder="1" applyAlignment="1">
      <alignment horizontal="left" vertical="center" wrapText="1"/>
    </xf>
    <xf numFmtId="0" fontId="8" fillId="0" borderId="14" xfId="0" applyFont="1" applyBorder="1" applyAlignment="1">
      <alignment horizontal="center" vertical="center" wrapText="1"/>
    </xf>
    <xf numFmtId="0" fontId="80" fillId="39" borderId="63" xfId="12" applyFont="1" applyFill="1" applyBorder="1" applyAlignment="1">
      <alignment horizontal="left" vertical="center" wrapText="1"/>
    </xf>
    <xf numFmtId="0" fontId="8" fillId="0" borderId="14" xfId="0" applyFont="1" applyBorder="1" applyAlignment="1">
      <alignment vertical="top" wrapText="1"/>
    </xf>
    <xf numFmtId="0" fontId="42" fillId="4" borderId="15" xfId="0" applyFont="1" applyFill="1" applyBorder="1" applyAlignment="1">
      <alignment horizontal="center"/>
    </xf>
    <xf numFmtId="0" fontId="0" fillId="0" borderId="63" xfId="0" applyBorder="1" applyAlignment="1">
      <alignment horizontal="left"/>
    </xf>
    <xf numFmtId="0" fontId="4" fillId="0" borderId="63" xfId="0" applyFont="1" applyBorder="1" applyAlignment="1">
      <alignment horizontal="left"/>
    </xf>
    <xf numFmtId="0" fontId="8" fillId="0" borderId="14" xfId="0" applyFont="1" applyBorder="1" applyAlignment="1">
      <alignment wrapText="1"/>
    </xf>
    <xf numFmtId="0" fontId="25" fillId="2" borderId="35" xfId="0" applyFont="1" applyFill="1" applyBorder="1" applyAlignment="1">
      <alignment horizontal="center"/>
    </xf>
    <xf numFmtId="0" fontId="52" fillId="0" borderId="0" xfId="0" applyFont="1" applyAlignment="1"/>
    <xf numFmtId="0" fontId="54" fillId="16" borderId="25" xfId="0" applyFont="1" applyFill="1" applyBorder="1" applyAlignment="1">
      <alignment horizontal="center" vertical="center"/>
    </xf>
    <xf numFmtId="0" fontId="4" fillId="0" borderId="26" xfId="0" applyFont="1" applyBorder="1" applyAlignment="1"/>
    <xf numFmtId="0" fontId="4" fillId="0" borderId="27" xfId="0" applyFont="1" applyBorder="1" applyAlignment="1"/>
    <xf numFmtId="0" fontId="4" fillId="0" borderId="36" xfId="0" applyFont="1" applyBorder="1" applyAlignment="1"/>
    <xf numFmtId="0" fontId="4" fillId="0" borderId="21" xfId="0" applyFont="1" applyBorder="1" applyAlignment="1"/>
    <xf numFmtId="0" fontId="55" fillId="16" borderId="37" xfId="0" applyFont="1" applyFill="1" applyBorder="1" applyAlignment="1">
      <alignment horizontal="center" vertical="center" wrapText="1"/>
    </xf>
    <xf numFmtId="0" fontId="54" fillId="16" borderId="39" xfId="0" applyFont="1" applyFill="1" applyBorder="1" applyAlignment="1">
      <alignment horizontal="center" wrapText="1"/>
    </xf>
    <xf numFmtId="0" fontId="4" fillId="0" borderId="40" xfId="0" applyFont="1" applyBorder="1" applyAlignment="1"/>
    <xf numFmtId="9" fontId="87" fillId="16" borderId="40" xfId="0" applyNumberFormat="1" applyFont="1" applyFill="1" applyBorder="1" applyAlignment="1">
      <alignment horizontal="center" wrapText="1"/>
    </xf>
    <xf numFmtId="0" fontId="88" fillId="0" borderId="41" xfId="0" applyFont="1" applyBorder="1" applyAlignment="1"/>
    <xf numFmtId="0" fontId="84" fillId="17" borderId="42" xfId="0" applyFont="1" applyFill="1" applyBorder="1" applyAlignment="1">
      <alignment horizontal="center" vertical="center" textRotation="90"/>
    </xf>
    <xf numFmtId="0" fontId="73" fillId="0" borderId="43" xfId="0" applyFont="1" applyBorder="1" applyAlignment="1"/>
    <xf numFmtId="0" fontId="73" fillId="0" borderId="45" xfId="0" applyFont="1" applyBorder="1" applyAlignment="1"/>
    <xf numFmtId="0" fontId="84" fillId="17" borderId="25" xfId="0" applyFont="1" applyFill="1" applyBorder="1" applyAlignment="1">
      <alignment horizontal="center" vertical="center" wrapText="1"/>
    </xf>
    <xf numFmtId="0" fontId="73" fillId="0" borderId="26" xfId="0" applyFont="1" applyBorder="1" applyAlignment="1"/>
    <xf numFmtId="0" fontId="73" fillId="0" borderId="27" xfId="0" applyFont="1" applyBorder="1" applyAlignment="1"/>
    <xf numFmtId="0" fontId="73" fillId="0" borderId="30" xfId="0" applyFont="1" applyBorder="1" applyAlignment="1"/>
    <xf numFmtId="0" fontId="73" fillId="0" borderId="0" xfId="0" applyFont="1" applyAlignment="1"/>
    <xf numFmtId="0" fontId="73" fillId="0" borderId="44" xfId="0" applyFont="1" applyBorder="1" applyAlignment="1"/>
    <xf numFmtId="0" fontId="73" fillId="0" borderId="49" xfId="0" applyFont="1" applyBorder="1" applyAlignment="1"/>
    <xf numFmtId="0" fontId="84" fillId="19" borderId="42" xfId="0" applyFont="1" applyFill="1" applyBorder="1" applyAlignment="1">
      <alignment horizontal="center" vertical="center" textRotation="90"/>
    </xf>
    <xf numFmtId="0" fontId="84" fillId="20" borderId="42" xfId="0" applyFont="1" applyFill="1" applyBorder="1" applyAlignment="1">
      <alignment horizontal="center" vertical="center" textRotation="90"/>
    </xf>
    <xf numFmtId="0" fontId="84" fillId="18" borderId="42" xfId="0" applyFont="1" applyFill="1" applyBorder="1" applyAlignment="1">
      <alignment horizontal="center" vertical="center" textRotation="90"/>
    </xf>
    <xf numFmtId="0" fontId="84" fillId="18" borderId="25" xfId="0" applyFont="1" applyFill="1" applyBorder="1" applyAlignment="1">
      <alignment horizontal="center" vertical="center" wrapText="1"/>
    </xf>
    <xf numFmtId="0" fontId="84" fillId="19" borderId="25" xfId="0" applyFont="1" applyFill="1" applyBorder="1" applyAlignment="1">
      <alignment horizontal="center" vertical="center" wrapText="1"/>
    </xf>
    <xf numFmtId="0" fontId="84" fillId="20" borderId="25" xfId="0" applyFont="1" applyFill="1" applyBorder="1" applyAlignment="1">
      <alignment horizontal="center" vertical="center" wrapText="1"/>
    </xf>
    <xf numFmtId="0" fontId="61" fillId="0" borderId="25" xfId="0" applyFont="1" applyBorder="1" applyAlignment="1">
      <alignment horizontal="center" vertical="center" wrapText="1"/>
    </xf>
    <xf numFmtId="0" fontId="52" fillId="0" borderId="26" xfId="0" applyFont="1" applyBorder="1" applyAlignment="1">
      <alignment horizontal="center" wrapText="1"/>
    </xf>
    <xf numFmtId="9" fontId="62" fillId="21" borderId="49" xfId="0" applyNumberFormat="1" applyFont="1" applyFill="1" applyBorder="1" applyAlignment="1">
      <alignment horizontal="center"/>
    </xf>
    <xf numFmtId="0" fontId="63" fillId="0" borderId="25" xfId="0" applyFont="1" applyBorder="1" applyAlignment="1">
      <alignment horizontal="center" vertical="center" wrapText="1"/>
    </xf>
    <xf numFmtId="0" fontId="77" fillId="28" borderId="25" xfId="0" applyFont="1" applyFill="1" applyBorder="1" applyAlignment="1">
      <alignment horizontal="center" vertical="center" wrapText="1"/>
    </xf>
    <xf numFmtId="0" fontId="77" fillId="28" borderId="26" xfId="0" applyFont="1" applyFill="1" applyBorder="1" applyAlignment="1">
      <alignment horizontal="center" vertical="center" wrapText="1"/>
    </xf>
    <xf numFmtId="0" fontId="77" fillId="28" borderId="120" xfId="0" applyFont="1" applyFill="1" applyBorder="1" applyAlignment="1">
      <alignment horizontal="center" vertical="center" wrapText="1"/>
    </xf>
    <xf numFmtId="0" fontId="77" fillId="28" borderId="46" xfId="0" applyFont="1" applyFill="1" applyBorder="1" applyAlignment="1">
      <alignment horizontal="center" vertical="center" wrapText="1"/>
    </xf>
    <xf numFmtId="0" fontId="77" fillId="28" borderId="47" xfId="0" applyFont="1" applyFill="1" applyBorder="1" applyAlignment="1">
      <alignment horizontal="center" vertical="center" wrapText="1"/>
    </xf>
    <xf numFmtId="0" fontId="77" fillId="28" borderId="22" xfId="0" applyFont="1" applyFill="1" applyBorder="1" applyAlignment="1">
      <alignment horizontal="center" vertical="center" wrapText="1"/>
    </xf>
    <xf numFmtId="0" fontId="52" fillId="0" borderId="25" xfId="0" applyFont="1" applyBorder="1" applyAlignment="1">
      <alignment horizontal="center" wrapText="1"/>
    </xf>
    <xf numFmtId="0" fontId="56" fillId="23" borderId="63" xfId="0" applyFont="1" applyFill="1" applyBorder="1" applyAlignment="1">
      <alignment horizontal="center" wrapText="1"/>
    </xf>
    <xf numFmtId="0" fontId="74" fillId="23" borderId="63" xfId="0" applyFont="1" applyFill="1" applyBorder="1" applyAlignment="1">
      <alignment horizontal="center" wrapText="1"/>
    </xf>
    <xf numFmtId="0" fontId="75" fillId="23" borderId="63" xfId="0" applyFont="1" applyFill="1" applyBorder="1" applyAlignment="1">
      <alignment horizontal="center"/>
    </xf>
    <xf numFmtId="0" fontId="57" fillId="23" borderId="53" xfId="0" applyFont="1" applyFill="1" applyBorder="1" applyAlignment="1">
      <alignment horizontal="center" wrapText="1"/>
    </xf>
    <xf numFmtId="0" fontId="76" fillId="23" borderId="32" xfId="0" applyFont="1" applyFill="1" applyBorder="1" applyAlignment="1"/>
    <xf numFmtId="0" fontId="57" fillId="23" borderId="63" xfId="0" applyFont="1" applyFill="1" applyBorder="1" applyAlignment="1">
      <alignment horizontal="center" wrapText="1"/>
    </xf>
    <xf numFmtId="0" fontId="76" fillId="23" borderId="63" xfId="0" applyFont="1" applyFill="1" applyBorder="1" applyAlignment="1"/>
    <xf numFmtId="0" fontId="19" fillId="29" borderId="91" xfId="0" applyFont="1" applyFill="1" applyBorder="1" applyAlignment="1">
      <alignment horizontal="center" vertical="center" wrapText="1"/>
    </xf>
    <xf numFmtId="0" fontId="19" fillId="29" borderId="114" xfId="0" applyFont="1" applyFill="1" applyBorder="1" applyAlignment="1">
      <alignment horizontal="center" vertical="center" wrapText="1"/>
    </xf>
    <xf numFmtId="0" fontId="46" fillId="31" borderId="91" xfId="0" applyFont="1" applyFill="1" applyBorder="1" applyAlignment="1">
      <alignment horizontal="center" vertical="center"/>
    </xf>
    <xf numFmtId="0" fontId="46" fillId="31" borderId="113" xfId="0" applyFont="1" applyFill="1" applyBorder="1" applyAlignment="1">
      <alignment horizontal="center" vertical="center"/>
    </xf>
    <xf numFmtId="0" fontId="46" fillId="31" borderId="114" xfId="0" applyFont="1" applyFill="1" applyBorder="1" applyAlignment="1">
      <alignment horizontal="center" vertical="center"/>
    </xf>
    <xf numFmtId="0" fontId="46" fillId="0" borderId="104" xfId="0" applyFont="1" applyBorder="1" applyAlignment="1">
      <alignment horizontal="left" vertical="top"/>
    </xf>
    <xf numFmtId="0" fontId="46" fillId="0" borderId="105" xfId="0" applyFont="1" applyBorder="1" applyAlignment="1">
      <alignment horizontal="left" vertical="top"/>
    </xf>
    <xf numFmtId="0" fontId="46" fillId="0" borderId="106" xfId="0" applyFont="1" applyBorder="1" applyAlignment="1">
      <alignment horizontal="left" vertical="top"/>
    </xf>
    <xf numFmtId="0" fontId="46" fillId="0" borderId="109" xfId="0" applyFont="1" applyBorder="1" applyAlignment="1">
      <alignment horizontal="left" vertical="top"/>
    </xf>
    <xf numFmtId="0" fontId="46" fillId="0" borderId="110" xfId="0" applyFont="1" applyBorder="1" applyAlignment="1">
      <alignment horizontal="left" vertical="top"/>
    </xf>
    <xf numFmtId="0" fontId="46" fillId="0" borderId="111" xfId="0" applyFont="1" applyBorder="1" applyAlignment="1">
      <alignment horizontal="left" vertical="top"/>
    </xf>
    <xf numFmtId="0" fontId="23" fillId="0" borderId="63" xfId="0" applyFont="1" applyBorder="1" applyAlignment="1">
      <alignment vertical="center" wrapText="1"/>
    </xf>
    <xf numFmtId="0" fontId="29" fillId="0" borderId="63" xfId="0" applyFont="1" applyBorder="1" applyAlignment="1">
      <alignment vertical="center"/>
    </xf>
    <xf numFmtId="0" fontId="73" fillId="0" borderId="63" xfId="0" applyFont="1" applyBorder="1" applyAlignment="1">
      <alignment vertical="center"/>
    </xf>
    <xf numFmtId="1" fontId="81" fillId="8" borderId="63" xfId="0" applyNumberFormat="1" applyFont="1" applyFill="1" applyBorder="1" applyAlignment="1">
      <alignment horizontal="left" vertical="center" wrapText="1"/>
    </xf>
    <xf numFmtId="0" fontId="52" fillId="0" borderId="104" xfId="0" applyFont="1" applyBorder="1" applyAlignment="1">
      <alignment horizontal="left" vertical="top"/>
    </xf>
    <xf numFmtId="0" fontId="52" fillId="0" borderId="105" xfId="0" applyFont="1" applyBorder="1" applyAlignment="1">
      <alignment horizontal="left" vertical="top"/>
    </xf>
    <xf numFmtId="0" fontId="52" fillId="0" borderId="106" xfId="0" applyFont="1" applyBorder="1" applyAlignment="1">
      <alignment horizontal="left" vertical="top"/>
    </xf>
    <xf numFmtId="0" fontId="52" fillId="0" borderId="109" xfId="0" applyFont="1" applyBorder="1" applyAlignment="1">
      <alignment horizontal="left" vertical="top"/>
    </xf>
    <xf numFmtId="0" fontId="52" fillId="0" borderId="110" xfId="0" applyFont="1" applyBorder="1" applyAlignment="1">
      <alignment horizontal="left" vertical="top"/>
    </xf>
    <xf numFmtId="0" fontId="52" fillId="0" borderId="111" xfId="0" applyFont="1" applyBorder="1" applyAlignment="1">
      <alignment horizontal="left" vertical="top"/>
    </xf>
    <xf numFmtId="0" fontId="81" fillId="6" borderId="63" xfId="0" applyFont="1" applyFill="1" applyBorder="1" applyAlignment="1">
      <alignment horizontal="left" vertical="center" wrapText="1"/>
    </xf>
    <xf numFmtId="0" fontId="81" fillId="0" borderId="63" xfId="0" applyFont="1" applyBorder="1" applyAlignment="1">
      <alignment horizontal="left" vertical="center"/>
    </xf>
    <xf numFmtId="0" fontId="19" fillId="29" borderId="63" xfId="0" applyFont="1" applyFill="1" applyBorder="1" applyAlignment="1">
      <alignment horizontal="center" vertical="center" wrapText="1"/>
    </xf>
    <xf numFmtId="0" fontId="19" fillId="30" borderId="63" xfId="0" applyFont="1" applyFill="1" applyBorder="1" applyAlignment="1">
      <alignment horizontal="center" vertical="center"/>
    </xf>
    <xf numFmtId="0" fontId="82" fillId="31" borderId="63" xfId="0" applyFont="1" applyFill="1" applyBorder="1" applyAlignment="1">
      <alignment horizontal="center"/>
    </xf>
    <xf numFmtId="0" fontId="81" fillId="8" borderId="63" xfId="0" applyFont="1" applyFill="1" applyBorder="1" applyAlignment="1">
      <alignment horizontal="left" vertical="center" wrapText="1"/>
    </xf>
    <xf numFmtId="0" fontId="46" fillId="0" borderId="63" xfId="0" applyFont="1" applyBorder="1" applyAlignment="1">
      <alignment horizontal="left" vertical="top"/>
    </xf>
    <xf numFmtId="0" fontId="19" fillId="29" borderId="63" xfId="0" applyFont="1" applyFill="1" applyBorder="1" applyAlignment="1">
      <alignment vertical="center" wrapText="1"/>
    </xf>
    <xf numFmtId="0" fontId="27" fillId="33" borderId="63" xfId="0" applyFont="1" applyFill="1" applyBorder="1" applyAlignment="1">
      <alignment horizontal="left" vertical="center" wrapText="1"/>
    </xf>
    <xf numFmtId="0" fontId="27" fillId="24" borderId="63" xfId="0" applyFont="1" applyFill="1" applyBorder="1" applyAlignment="1"/>
    <xf numFmtId="0" fontId="27" fillId="31" borderId="63" xfId="0" applyFont="1" applyFill="1" applyBorder="1" applyAlignment="1">
      <alignment horizontal="center"/>
    </xf>
    <xf numFmtId="0" fontId="52" fillId="36" borderId="63" xfId="0" applyFont="1" applyFill="1" applyBorder="1" applyAlignment="1">
      <alignment horizontal="center"/>
    </xf>
    <xf numFmtId="0" fontId="13" fillId="8" borderId="15" xfId="0" applyFont="1" applyFill="1" applyBorder="1" applyAlignment="1">
      <alignment horizontal="left" vertical="center" wrapText="1"/>
    </xf>
    <xf numFmtId="0" fontId="13" fillId="8" borderId="14" xfId="0" applyFont="1" applyFill="1" applyBorder="1" applyAlignment="1">
      <alignment horizontal="left" vertical="center" wrapText="1"/>
    </xf>
    <xf numFmtId="0" fontId="23" fillId="8" borderId="63" xfId="0" applyFont="1" applyFill="1" applyBorder="1" applyAlignment="1">
      <alignment horizontal="left" vertical="center" wrapText="1"/>
    </xf>
    <xf numFmtId="0" fontId="29" fillId="0" borderId="63" xfId="0" applyFont="1" applyBorder="1" applyAlignment="1"/>
    <xf numFmtId="1" fontId="23" fillId="9" borderId="63" xfId="0" applyNumberFormat="1" applyFont="1" applyFill="1" applyBorder="1" applyAlignment="1">
      <alignment horizontal="left" vertical="center" wrapText="1"/>
    </xf>
    <xf numFmtId="0" fontId="46" fillId="0" borderId="107" xfId="0" applyFont="1" applyBorder="1" applyAlignment="1">
      <alignment horizontal="left" vertical="top"/>
    </xf>
    <xf numFmtId="0" fontId="46" fillId="0" borderId="49" xfId="0" applyFont="1" applyBorder="1" applyAlignment="1">
      <alignment horizontal="left" vertical="top"/>
    </xf>
    <xf numFmtId="0" fontId="46" fillId="0" borderId="108" xfId="0" applyFont="1" applyBorder="1" applyAlignment="1">
      <alignment horizontal="left" vertical="top"/>
    </xf>
    <xf numFmtId="0" fontId="46" fillId="31" borderId="91" xfId="0" applyFont="1" applyFill="1" applyBorder="1" applyAlignment="1">
      <alignment horizontal="center"/>
    </xf>
    <xf numFmtId="0" fontId="46" fillId="31" borderId="113" xfId="0" applyFont="1" applyFill="1" applyBorder="1" applyAlignment="1">
      <alignment horizontal="center"/>
    </xf>
    <xf numFmtId="0" fontId="46" fillId="31" borderId="114" xfId="0" applyFont="1" applyFill="1" applyBorder="1" applyAlignment="1">
      <alignment horizontal="center"/>
    </xf>
    <xf numFmtId="0" fontId="23" fillId="6" borderId="63" xfId="0" applyFont="1" applyFill="1" applyBorder="1" applyAlignment="1">
      <alignment horizontal="left" vertical="center" wrapText="1"/>
    </xf>
    <xf numFmtId="0" fontId="91" fillId="29" borderId="63" xfId="0" applyFont="1" applyFill="1" applyBorder="1" applyAlignment="1">
      <alignment horizontal="center" vertical="center" wrapText="1"/>
    </xf>
    <xf numFmtId="0" fontId="46" fillId="31" borderId="63" xfId="0" applyFont="1" applyFill="1" applyBorder="1" applyAlignment="1">
      <alignment horizontal="center"/>
    </xf>
    <xf numFmtId="0" fontId="52" fillId="0" borderId="63" xfId="0" applyFont="1" applyBorder="1" applyAlignment="1">
      <alignment horizontal="left" vertical="top"/>
    </xf>
    <xf numFmtId="0" fontId="46" fillId="8" borderId="63" xfId="0" applyFont="1" applyFill="1" applyBorder="1" applyAlignment="1">
      <alignment horizontal="left" vertical="center" wrapText="1"/>
    </xf>
    <xf numFmtId="0" fontId="46" fillId="0" borderId="63" xfId="0" applyFont="1" applyBorder="1" applyAlignment="1"/>
    <xf numFmtId="0" fontId="46" fillId="6" borderId="63" xfId="0" applyFont="1" applyFill="1" applyBorder="1" applyAlignment="1">
      <alignment horizontal="left" vertical="center" wrapText="1"/>
    </xf>
    <xf numFmtId="0" fontId="52" fillId="36" borderId="91" xfId="0" applyFont="1" applyFill="1" applyBorder="1" applyAlignment="1">
      <alignment horizontal="center"/>
    </xf>
    <xf numFmtId="0" fontId="52" fillId="36" borderId="113" xfId="0" applyFont="1" applyFill="1" applyBorder="1" applyAlignment="1">
      <alignment horizontal="center"/>
    </xf>
    <xf numFmtId="0" fontId="52" fillId="36" borderId="114" xfId="0" applyFont="1" applyFill="1" applyBorder="1" applyAlignment="1">
      <alignment horizontal="center"/>
    </xf>
    <xf numFmtId="0" fontId="78" fillId="29" borderId="63" xfId="0" applyFont="1" applyFill="1" applyBorder="1" applyAlignment="1">
      <alignment horizontal="center" vertical="center" wrapText="1"/>
    </xf>
    <xf numFmtId="1" fontId="13" fillId="8" borderId="63" xfId="0" applyNumberFormat="1" applyFont="1" applyFill="1" applyBorder="1" applyAlignment="1">
      <alignment horizontal="left" vertical="center" wrapText="1"/>
    </xf>
    <xf numFmtId="0" fontId="6" fillId="29" borderId="63" xfId="0" applyFont="1" applyFill="1" applyBorder="1" applyAlignment="1">
      <alignment horizontal="center" vertical="center" wrapText="1"/>
    </xf>
    <xf numFmtId="0" fontId="13" fillId="8" borderId="63" xfId="0" applyFont="1" applyFill="1" applyBorder="1" applyAlignment="1">
      <alignment horizontal="left" vertical="center" wrapText="1"/>
    </xf>
    <xf numFmtId="0" fontId="10" fillId="6" borderId="63" xfId="0" applyFont="1" applyFill="1" applyBorder="1" applyAlignment="1">
      <alignment horizontal="left" vertical="center" wrapText="1"/>
    </xf>
  </cellXfs>
  <cellStyles count="13">
    <cellStyle name="Hipervínculo 3" xfId="3" xr:uid="{C363D3BE-0E84-4DA8-BD30-99D14025E76A}"/>
    <cellStyle name="Millares 2" xfId="10" xr:uid="{A8E79271-D9DE-4547-A790-77D49FCEC9DB}"/>
    <cellStyle name="Normal" xfId="0" builtinId="0"/>
    <cellStyle name="Normal 2" xfId="2" xr:uid="{00000000-0005-0000-0000-000001000000}"/>
    <cellStyle name="Normal 2 2" xfId="6" xr:uid="{5DEB3840-D5E1-48A4-8DBA-4C7D8B58595F}"/>
    <cellStyle name="Normal 2 3" xfId="7" xr:uid="{08A49C51-99F1-44E2-B3D1-17FDAF06F1F2}"/>
    <cellStyle name="Normal 2 4" xfId="12" xr:uid="{2A4B018F-ED2F-414B-84DF-648B4DE01FC1}"/>
    <cellStyle name="Normal 3" xfId="8" xr:uid="{A18B8BAD-5DB1-471C-A57D-31FF5E3305A2}"/>
    <cellStyle name="Normal 4" xfId="9" xr:uid="{13E25EBF-9811-44ED-A78C-A94FF04BE446}"/>
    <cellStyle name="Normal 5" xfId="4" xr:uid="{FC938BA0-F25E-46E9-8A41-AA4F87D052EF}"/>
    <cellStyle name="Porcentaje" xfId="1" builtinId="5"/>
    <cellStyle name="Porcentaje 2" xfId="11" xr:uid="{D11212CF-BCE9-4252-B421-CB6F31770E1C}"/>
    <cellStyle name="Porcentaje 3" xfId="5" xr:uid="{C9599D73-45CA-40AE-B9AF-445913A02081}"/>
  </cellStyles>
  <dxfs count="160">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ont>
        <color rgb="FFACA800"/>
      </font>
      <fill>
        <patternFill patternType="none"/>
      </fill>
    </dxf>
    <dxf>
      <font>
        <color rgb="FF00FF00"/>
      </font>
      <fill>
        <patternFill patternType="none"/>
      </fill>
    </dxf>
    <dxf>
      <font>
        <color rgb="FFFF6161"/>
      </font>
      <fill>
        <patternFill patternType="none"/>
      </fill>
    </dxf>
    <dxf>
      <fill>
        <patternFill patternType="solid">
          <fgColor rgb="FFB7E1CD"/>
          <bgColor rgb="FFB7E1CD"/>
        </patternFill>
      </fill>
    </dxf>
  </dxfs>
  <tableStyles count="0" defaultTableStyle="TableStyleMedium2" defaultPivotStyle="PivotStyleLight16"/>
  <colors>
    <mruColors>
      <color rgb="FFE6EFFC"/>
      <color rgb="FF4471C4"/>
      <color rgb="FF4471A9"/>
      <color rgb="FF4571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61" Type="http://schemas.openxmlformats.org/officeDocument/2006/relationships/worksheet" Target="worksheets/sheet61.xml"/><Relationship Id="rId82" Type="http://schemas.openxmlformats.org/officeDocument/2006/relationships/theme" Target="theme/theme1.xml"/></Relationships>
</file>

<file path=xl/charts/_rels/chart3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'GIP006'!$B$12:$B$23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'GIP006'!$C$12:$C$23</c:f>
              <c:numCache>
                <c:formatCode>General</c:formatCode>
                <c:ptCount val="12"/>
                <c:pt idx="1">
                  <c:v>0</c:v>
                </c:pt>
                <c:pt idx="3">
                  <c:v>0</c:v>
                </c:pt>
                <c:pt idx="5" formatCode="0%">
                  <c:v>0.5</c:v>
                </c:pt>
                <c:pt idx="7" formatCode="0%">
                  <c:v>0</c:v>
                </c:pt>
                <c:pt idx="9" formatCode="0%">
                  <c:v>0.14000000000000001</c:v>
                </c:pt>
                <c:pt idx="11" formatCode="0%">
                  <c:v>0.19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259-4A03-9FEE-EE8EBA3851F0}"/>
            </c:ext>
          </c:extLst>
        </c:ser>
        <c:dLbls>
          <c:showLegendKey val="0"/>
          <c:showVal val="0"/>
          <c:showCatName val="0"/>
          <c:showSerName val="0"/>
          <c:showPercent val="0"/>
          <c:showBubbleSize val="0"/>
        </c:dLbls>
        <c:gapWidth val="150"/>
        <c:axId val="2080354192"/>
        <c:axId val="1428913289"/>
      </c:barChart>
      <c:lineChart>
        <c:grouping val="standard"/>
        <c:varyColors val="1"/>
        <c:ser>
          <c:idx val="1"/>
          <c:order val="1"/>
          <c:tx>
            <c:v>LIMITE INSATISFACTORIO</c:v>
          </c:tx>
          <c:spPr>
            <a:ln w="19050" cmpd="sng">
              <a:solidFill>
                <a:srgbClr val="FF0000">
                  <a:alpha val="100000"/>
                </a:srgbClr>
              </a:solidFill>
            </a:ln>
          </c:spPr>
          <c:marker>
            <c:symbol val="none"/>
          </c:marker>
          <c:cat>
            <c:strRef>
              <c:f>'GIP006'!$B$12:$B$23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'GIP006'!$D$12:$D$23</c:f>
              <c:numCache>
                <c:formatCode>0%</c:formatCode>
                <c:ptCount val="12"/>
                <c:pt idx="0">
                  <c:v>0.76500000000000001</c:v>
                </c:pt>
                <c:pt idx="1">
                  <c:v>0.76500000000000001</c:v>
                </c:pt>
                <c:pt idx="2">
                  <c:v>0.76500000000000001</c:v>
                </c:pt>
                <c:pt idx="3">
                  <c:v>0.76500000000000001</c:v>
                </c:pt>
                <c:pt idx="4">
                  <c:v>0.76500000000000001</c:v>
                </c:pt>
                <c:pt idx="5">
                  <c:v>0.76500000000000001</c:v>
                </c:pt>
                <c:pt idx="6">
                  <c:v>0.76500000000000001</c:v>
                </c:pt>
                <c:pt idx="7">
                  <c:v>0.76500000000000001</c:v>
                </c:pt>
                <c:pt idx="8">
                  <c:v>0.76500000000000001</c:v>
                </c:pt>
                <c:pt idx="9">
                  <c:v>0.76500000000000001</c:v>
                </c:pt>
                <c:pt idx="10">
                  <c:v>0.76500000000000001</c:v>
                </c:pt>
                <c:pt idx="11">
                  <c:v>0.76500000000000001</c:v>
                </c:pt>
              </c:numCache>
            </c:numRef>
          </c:val>
          <c:smooth val="0"/>
          <c:extLst>
            <c:ext xmlns:c16="http://schemas.microsoft.com/office/drawing/2014/chart" uri="{C3380CC4-5D6E-409C-BE32-E72D297353CC}">
              <c16:uniqueId val="{00000001-D259-4A03-9FEE-EE8EBA3851F0}"/>
            </c:ext>
          </c:extLst>
        </c:ser>
        <c:ser>
          <c:idx val="2"/>
          <c:order val="2"/>
          <c:tx>
            <c:v>LIMITE SATISFACTORIO</c:v>
          </c:tx>
          <c:spPr>
            <a:ln w="19050" cmpd="sng">
              <a:solidFill>
                <a:srgbClr val="00FF00">
                  <a:alpha val="100000"/>
                </a:srgbClr>
              </a:solidFill>
            </a:ln>
          </c:spPr>
          <c:marker>
            <c:symbol val="none"/>
          </c:marker>
          <c:cat>
            <c:strRef>
              <c:f>'GIP006'!$B$12:$B$23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'GIP006'!$E$12:$E$23</c:f>
              <c:numCache>
                <c:formatCode>0%</c:formatCode>
                <c:ptCount val="12"/>
                <c:pt idx="0">
                  <c:v>0.81</c:v>
                </c:pt>
                <c:pt idx="1">
                  <c:v>0.81</c:v>
                </c:pt>
                <c:pt idx="2">
                  <c:v>0.81</c:v>
                </c:pt>
                <c:pt idx="3">
                  <c:v>0.81</c:v>
                </c:pt>
                <c:pt idx="4">
                  <c:v>0.81</c:v>
                </c:pt>
                <c:pt idx="5">
                  <c:v>0.81</c:v>
                </c:pt>
                <c:pt idx="6">
                  <c:v>0.81</c:v>
                </c:pt>
                <c:pt idx="7">
                  <c:v>0.81</c:v>
                </c:pt>
                <c:pt idx="8">
                  <c:v>0.81</c:v>
                </c:pt>
                <c:pt idx="9">
                  <c:v>0.81</c:v>
                </c:pt>
                <c:pt idx="10">
                  <c:v>0.81</c:v>
                </c:pt>
                <c:pt idx="11">
                  <c:v>0.81</c:v>
                </c:pt>
              </c:numCache>
            </c:numRef>
          </c:val>
          <c:smooth val="0"/>
          <c:extLst>
            <c:ext xmlns:c16="http://schemas.microsoft.com/office/drawing/2014/chart" uri="{C3380CC4-5D6E-409C-BE32-E72D297353CC}">
              <c16:uniqueId val="{00000002-D259-4A03-9FEE-EE8EBA3851F0}"/>
            </c:ext>
          </c:extLst>
        </c:ser>
        <c:dLbls>
          <c:showLegendKey val="0"/>
          <c:showVal val="0"/>
          <c:showCatName val="0"/>
          <c:showSerName val="0"/>
          <c:showPercent val="0"/>
          <c:showBubbleSize val="0"/>
        </c:dLbls>
        <c:marker val="1"/>
        <c:smooth val="0"/>
        <c:axId val="2080354192"/>
        <c:axId val="1428913289"/>
      </c:lineChart>
      <c:catAx>
        <c:axId val="2080354192"/>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MX"/>
          </a:p>
        </c:txPr>
        <c:crossAx val="1428913289"/>
        <c:crosses val="autoZero"/>
        <c:auto val="1"/>
        <c:lblAlgn val="ctr"/>
        <c:lblOffset val="100"/>
        <c:noMultiLvlLbl val="1"/>
      </c:catAx>
      <c:valAx>
        <c:axId val="1428913289"/>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MX"/>
          </a:p>
        </c:txPr>
        <c:crossAx val="2080354192"/>
        <c:crosses val="autoZero"/>
        <c:crossBetween val="between"/>
      </c:valAx>
    </c:plotArea>
    <c:legend>
      <c:legendPos val="b"/>
      <c:overlay val="0"/>
      <c:txPr>
        <a:bodyPr/>
        <a:lstStyle/>
        <a:p>
          <a:pPr lvl="0">
            <a:defRPr sz="900"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7.548697916666669E-2"/>
          <c:y val="0.13185085354896681"/>
          <c:w val="0.89359635416666683"/>
          <c:h val="0.52178796046720566"/>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'GET007'!$B$12:$B$23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'GET007'!$C$12:$C$23</c:f>
              <c:numCache>
                <c:formatCode>0%</c:formatCode>
                <c:ptCount val="12"/>
                <c:pt idx="0">
                  <c:v>0</c:v>
                </c:pt>
                <c:pt idx="1">
                  <c:v>0</c:v>
                </c:pt>
                <c:pt idx="2">
                  <c:v>0</c:v>
                </c:pt>
                <c:pt idx="3">
                  <c:v>0</c:v>
                </c:pt>
                <c:pt idx="4">
                  <c:v>0</c:v>
                </c:pt>
                <c:pt idx="5">
                  <c:v>0</c:v>
                </c:pt>
                <c:pt idx="6">
                  <c:v>0</c:v>
                </c:pt>
                <c:pt idx="7">
                  <c:v>0</c:v>
                </c:pt>
                <c:pt idx="8">
                  <c:v>0</c:v>
                </c:pt>
                <c:pt idx="9">
                  <c:v>0</c:v>
                </c:pt>
                <c:pt idx="10">
                  <c:v>0</c:v>
                </c:pt>
                <c:pt idx="11">
                  <c:v>0.56999999999999995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788-4062-9449-0CF8F0E677C0}"/>
            </c:ext>
          </c:extLst>
        </c:ser>
        <c:dLbls>
          <c:showLegendKey val="0"/>
          <c:showVal val="0"/>
          <c:showCatName val="0"/>
          <c:showSerName val="0"/>
          <c:showPercent val="0"/>
          <c:showBubbleSize val="0"/>
        </c:dLbls>
        <c:gapWidth val="150"/>
        <c:axId val="2057969704"/>
        <c:axId val="271335667"/>
      </c:barChart>
      <c:lineChart>
        <c:grouping val="standard"/>
        <c:varyColors val="1"/>
        <c:ser>
          <c:idx val="1"/>
          <c:order val="1"/>
          <c:tx>
            <c:v>LIMITE INSATISFACTORIO</c:v>
          </c:tx>
          <c:spPr>
            <a:ln cmpd="sng">
              <a:solidFill>
                <a:srgbClr val="FF0000"/>
              </a:solidFill>
            </a:ln>
          </c:spPr>
          <c:marker>
            <c:symbol val="none"/>
          </c:marker>
          <c:cat>
            <c:strRef>
              <c:f>'GET007'!$B$12:$B$23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'GET007'!$D$12:$D$23</c:f>
              <c:numCache>
                <c:formatCode>0%</c:formatCode>
                <c:ptCount val="12"/>
                <c:pt idx="0">
                  <c:v>0.51</c:v>
                </c:pt>
                <c:pt idx="1">
                  <c:v>0.51</c:v>
                </c:pt>
                <c:pt idx="2">
                  <c:v>0.51</c:v>
                </c:pt>
                <c:pt idx="3">
                  <c:v>0.51</c:v>
                </c:pt>
                <c:pt idx="4">
                  <c:v>0.51</c:v>
                </c:pt>
                <c:pt idx="5">
                  <c:v>0.51</c:v>
                </c:pt>
                <c:pt idx="6">
                  <c:v>0.51</c:v>
                </c:pt>
                <c:pt idx="7">
                  <c:v>0.51</c:v>
                </c:pt>
                <c:pt idx="8">
                  <c:v>0.51</c:v>
                </c:pt>
                <c:pt idx="9">
                  <c:v>0.51</c:v>
                </c:pt>
                <c:pt idx="10">
                  <c:v>0.51</c:v>
                </c:pt>
                <c:pt idx="11">
                  <c:v>0.51</c:v>
                </c:pt>
              </c:numCache>
            </c:numRef>
          </c:val>
          <c:smooth val="0"/>
          <c:extLst>
            <c:ext xmlns:c16="http://schemas.microsoft.com/office/drawing/2014/chart" uri="{C3380CC4-5D6E-409C-BE32-E72D297353CC}">
              <c16:uniqueId val="{00000001-2788-4062-9449-0CF8F0E677C0}"/>
            </c:ext>
          </c:extLst>
        </c:ser>
        <c:ser>
          <c:idx val="2"/>
          <c:order val="2"/>
          <c:tx>
            <c:v>LIMITE SATISFACTORIO</c:v>
          </c:tx>
          <c:spPr>
            <a:ln cmpd="sng">
              <a:solidFill>
                <a:srgbClr val="6AA84F"/>
              </a:solidFill>
            </a:ln>
          </c:spPr>
          <c:marker>
            <c:symbol val="none"/>
          </c:marker>
          <c:cat>
            <c:strRef>
              <c:f>'GET007'!$B$12:$B$23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'GET007'!$E$12:$E$23</c:f>
              <c:numCache>
                <c:formatCode>0%</c:formatCode>
                <c:ptCount val="12"/>
                <c:pt idx="0">
                  <c:v>0.54</c:v>
                </c:pt>
                <c:pt idx="1">
                  <c:v>0.54</c:v>
                </c:pt>
                <c:pt idx="2">
                  <c:v>0.54</c:v>
                </c:pt>
                <c:pt idx="3">
                  <c:v>0.54</c:v>
                </c:pt>
                <c:pt idx="4">
                  <c:v>0.54</c:v>
                </c:pt>
                <c:pt idx="5">
                  <c:v>0.54</c:v>
                </c:pt>
                <c:pt idx="6">
                  <c:v>0.54</c:v>
                </c:pt>
                <c:pt idx="7">
                  <c:v>0.54</c:v>
                </c:pt>
                <c:pt idx="8">
                  <c:v>0.54</c:v>
                </c:pt>
                <c:pt idx="9">
                  <c:v>0.54</c:v>
                </c:pt>
                <c:pt idx="10">
                  <c:v>0.54</c:v>
                </c:pt>
                <c:pt idx="11">
                  <c:v>0.54</c:v>
                </c:pt>
              </c:numCache>
            </c:numRef>
          </c:val>
          <c:smooth val="0"/>
          <c:extLst>
            <c:ext xmlns:c16="http://schemas.microsoft.com/office/drawing/2014/chart" uri="{C3380CC4-5D6E-409C-BE32-E72D297353CC}">
              <c16:uniqueId val="{00000002-2788-4062-9449-0CF8F0E677C0}"/>
            </c:ext>
          </c:extLst>
        </c:ser>
        <c:dLbls>
          <c:showLegendKey val="0"/>
          <c:showVal val="0"/>
          <c:showCatName val="0"/>
          <c:showSerName val="0"/>
          <c:showPercent val="0"/>
          <c:showBubbleSize val="0"/>
        </c:dLbls>
        <c:marker val="1"/>
        <c:smooth val="0"/>
        <c:axId val="2057969704"/>
        <c:axId val="271335667"/>
      </c:lineChart>
      <c:catAx>
        <c:axId val="2057969704"/>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MX"/>
          </a:p>
        </c:txPr>
        <c:crossAx val="271335667"/>
        <c:crosses val="autoZero"/>
        <c:auto val="1"/>
        <c:lblAlgn val="ctr"/>
        <c:lblOffset val="100"/>
        <c:noMultiLvlLbl val="1"/>
      </c:catAx>
      <c:valAx>
        <c:axId val="271335667"/>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US"/>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s-MX"/>
          </a:p>
        </c:txPr>
        <c:crossAx val="2057969704"/>
        <c:crosses val="autoZero"/>
        <c:crossBetween val="between"/>
      </c:valAx>
    </c:plotArea>
    <c:legend>
      <c:legendPos val="r"/>
      <c:layout>
        <c:manualLayout>
          <c:xMode val="edge"/>
          <c:yMode val="edge"/>
          <c:x val="0.14953776041666675"/>
          <c:y val="0.95566037735849063"/>
        </c:manualLayout>
      </c:layout>
      <c:overlay val="0"/>
      <c:txPr>
        <a:bodyPr/>
        <a:lstStyle/>
        <a:p>
          <a:pPr lvl="0">
            <a:defRPr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8.5623697916666686E-2"/>
          <c:y val="0.13185085354896681"/>
          <c:w val="0.88345963541666683"/>
          <c:h val="0.59456424079065584"/>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'GET008'!$B$11:$B$22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'GET008'!$C$11:$C$22</c:f>
              <c:numCache>
                <c:formatCode>0%</c:formatCode>
                <c:ptCount val="12"/>
                <c:pt idx="5">
                  <c:v>0.55000000000000004</c:v>
                </c:pt>
                <c:pt idx="11">
                  <c:v>0.62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612-4A50-90FF-5FA0106B4067}"/>
            </c:ext>
          </c:extLst>
        </c:ser>
        <c:dLbls>
          <c:showLegendKey val="0"/>
          <c:showVal val="0"/>
          <c:showCatName val="0"/>
          <c:showSerName val="0"/>
          <c:showPercent val="0"/>
          <c:showBubbleSize val="0"/>
        </c:dLbls>
        <c:gapWidth val="150"/>
        <c:axId val="1138272666"/>
        <c:axId val="378729599"/>
      </c:barChart>
      <c:lineChart>
        <c:grouping val="standard"/>
        <c:varyColors val="1"/>
        <c:ser>
          <c:idx val="1"/>
          <c:order val="1"/>
          <c:tx>
            <c:v>LIMITE INSATISFACTORIO</c:v>
          </c:tx>
          <c:spPr>
            <a:ln cmpd="sng">
              <a:solidFill>
                <a:srgbClr val="FF0000"/>
              </a:solidFill>
            </a:ln>
          </c:spPr>
          <c:marker>
            <c:symbol val="none"/>
          </c:marker>
          <c:cat>
            <c:strRef>
              <c:f>'GET008'!$B$11:$B$22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'GET008'!$D$11:$D$22</c:f>
              <c:numCache>
                <c:formatCode>0%</c:formatCode>
                <c:ptCount val="12"/>
                <c:pt idx="0">
                  <c:v>0.51</c:v>
                </c:pt>
                <c:pt idx="1">
                  <c:v>0.51</c:v>
                </c:pt>
                <c:pt idx="2">
                  <c:v>0.51</c:v>
                </c:pt>
                <c:pt idx="3">
                  <c:v>0.51</c:v>
                </c:pt>
                <c:pt idx="4">
                  <c:v>0.51</c:v>
                </c:pt>
                <c:pt idx="5">
                  <c:v>0.51</c:v>
                </c:pt>
                <c:pt idx="6">
                  <c:v>0.51</c:v>
                </c:pt>
                <c:pt idx="7">
                  <c:v>0.51</c:v>
                </c:pt>
                <c:pt idx="8">
                  <c:v>0.51</c:v>
                </c:pt>
                <c:pt idx="9">
                  <c:v>0.51</c:v>
                </c:pt>
                <c:pt idx="10">
                  <c:v>0.51</c:v>
                </c:pt>
                <c:pt idx="11">
                  <c:v>0.51</c:v>
                </c:pt>
              </c:numCache>
            </c:numRef>
          </c:val>
          <c:smooth val="0"/>
          <c:extLst>
            <c:ext xmlns:c16="http://schemas.microsoft.com/office/drawing/2014/chart" uri="{C3380CC4-5D6E-409C-BE32-E72D297353CC}">
              <c16:uniqueId val="{00000001-F612-4A50-90FF-5FA0106B4067}"/>
            </c:ext>
          </c:extLst>
        </c:ser>
        <c:ser>
          <c:idx val="2"/>
          <c:order val="2"/>
          <c:tx>
            <c:v>LIMITE SATISFACTORIO</c:v>
          </c:tx>
          <c:spPr>
            <a:ln cmpd="sng">
              <a:solidFill>
                <a:srgbClr val="6AA84F"/>
              </a:solidFill>
            </a:ln>
          </c:spPr>
          <c:marker>
            <c:symbol val="none"/>
          </c:marker>
          <c:cat>
            <c:strRef>
              <c:f>'GET008'!$B$11:$B$22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'GET008'!$E$11:$E$22</c:f>
              <c:numCache>
                <c:formatCode>0%</c:formatCode>
                <c:ptCount val="12"/>
                <c:pt idx="0">
                  <c:v>0.54</c:v>
                </c:pt>
                <c:pt idx="1">
                  <c:v>0.54</c:v>
                </c:pt>
                <c:pt idx="2">
                  <c:v>0.54</c:v>
                </c:pt>
                <c:pt idx="3">
                  <c:v>0.54</c:v>
                </c:pt>
                <c:pt idx="4">
                  <c:v>0.54</c:v>
                </c:pt>
                <c:pt idx="5">
                  <c:v>0.54</c:v>
                </c:pt>
                <c:pt idx="6">
                  <c:v>0.54</c:v>
                </c:pt>
                <c:pt idx="7">
                  <c:v>0.54</c:v>
                </c:pt>
                <c:pt idx="8">
                  <c:v>0.54</c:v>
                </c:pt>
                <c:pt idx="9">
                  <c:v>0.54</c:v>
                </c:pt>
                <c:pt idx="10">
                  <c:v>0.54</c:v>
                </c:pt>
                <c:pt idx="11">
                  <c:v>0.54</c:v>
                </c:pt>
              </c:numCache>
            </c:numRef>
          </c:val>
          <c:smooth val="0"/>
          <c:extLst>
            <c:ext xmlns:c16="http://schemas.microsoft.com/office/drawing/2014/chart" uri="{C3380CC4-5D6E-409C-BE32-E72D297353CC}">
              <c16:uniqueId val="{00000002-F612-4A50-90FF-5FA0106B4067}"/>
            </c:ext>
          </c:extLst>
        </c:ser>
        <c:dLbls>
          <c:showLegendKey val="0"/>
          <c:showVal val="0"/>
          <c:showCatName val="0"/>
          <c:showSerName val="0"/>
          <c:showPercent val="0"/>
          <c:showBubbleSize val="0"/>
        </c:dLbls>
        <c:marker val="1"/>
        <c:smooth val="0"/>
        <c:axId val="1138272666"/>
        <c:axId val="378729599"/>
      </c:lineChart>
      <c:catAx>
        <c:axId val="1138272666"/>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MX"/>
          </a:p>
        </c:txPr>
        <c:crossAx val="378729599"/>
        <c:crosses val="autoZero"/>
        <c:auto val="1"/>
        <c:lblAlgn val="ctr"/>
        <c:lblOffset val="100"/>
        <c:noMultiLvlLbl val="1"/>
      </c:catAx>
      <c:valAx>
        <c:axId val="378729599"/>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spPr>
          <a:ln/>
        </c:spPr>
        <c:txPr>
          <a:bodyPr/>
          <a:lstStyle/>
          <a:p>
            <a:pPr lvl="0">
              <a:defRPr b="0" i="0">
                <a:solidFill>
                  <a:srgbClr val="000000"/>
                </a:solidFill>
                <a:latin typeface="+mn-lt"/>
              </a:defRPr>
            </a:pPr>
            <a:endParaRPr lang="es-MX"/>
          </a:p>
        </c:txPr>
        <c:crossAx val="1138272666"/>
        <c:crosses val="autoZero"/>
        <c:crossBetween val="between"/>
      </c:valAx>
    </c:plotArea>
    <c:legend>
      <c:legendPos val="r"/>
      <c:layout>
        <c:manualLayout>
          <c:xMode val="edge"/>
          <c:yMode val="edge"/>
          <c:x val="8.9537760416666709E-2"/>
          <c:y val="0.96105121293800544"/>
          <c:w val="0.78874540682414696"/>
          <c:h val="0.28477028954057909"/>
        </c:manualLayout>
      </c:layout>
      <c:overlay val="0"/>
      <c:txPr>
        <a:bodyPr/>
        <a:lstStyle/>
        <a:p>
          <a:pPr lvl="0">
            <a:defRPr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6.7769542378917386E-2"/>
          <c:y val="0.13555781185498164"/>
          <c:w val="0.91121906160968658"/>
          <c:h val="0.55532056652339679"/>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'GCE001'!$B$12:$B$23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'GCE001'!$C$12:$C$23</c:f>
              <c:numCache>
                <c:formatCode>0%</c:formatCode>
                <c:ptCount val="12"/>
                <c:pt idx="0">
                  <c:v>0.97</c:v>
                </c:pt>
                <c:pt idx="1">
                  <c:v>0.95</c:v>
                </c:pt>
                <c:pt idx="2">
                  <c:v>0.97</c:v>
                </c:pt>
                <c:pt idx="3">
                  <c:v>0.97</c:v>
                </c:pt>
                <c:pt idx="4">
                  <c:v>0.96</c:v>
                </c:pt>
                <c:pt idx="5">
                  <c:v>0.97</c:v>
                </c:pt>
                <c:pt idx="6">
                  <c:v>0.97</c:v>
                </c:pt>
                <c:pt idx="7">
                  <c:v>0.94</c:v>
                </c:pt>
                <c:pt idx="8">
                  <c:v>0.94</c:v>
                </c:pt>
                <c:pt idx="9">
                  <c:v>0.97</c:v>
                </c:pt>
                <c:pt idx="10">
                  <c:v>0.97</c:v>
                </c:pt>
                <c:pt idx="11">
                  <c:v>0.97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9B82-465D-95B7-FF589D9BF79C}"/>
            </c:ext>
          </c:extLst>
        </c:ser>
        <c:dLbls>
          <c:showLegendKey val="0"/>
          <c:showVal val="0"/>
          <c:showCatName val="0"/>
          <c:showSerName val="0"/>
          <c:showPercent val="0"/>
          <c:showBubbleSize val="0"/>
        </c:dLbls>
        <c:gapWidth val="150"/>
        <c:axId val="543252397"/>
        <c:axId val="1945835371"/>
      </c:barChart>
      <c:lineChart>
        <c:grouping val="standard"/>
        <c:varyColors val="1"/>
        <c:ser>
          <c:idx val="1"/>
          <c:order val="1"/>
          <c:tx>
            <c:v>LIMITE INSATISFACTORIO</c:v>
          </c:tx>
          <c:spPr>
            <a:ln cmpd="sng">
              <a:solidFill>
                <a:srgbClr val="FF0000"/>
              </a:solidFill>
            </a:ln>
          </c:spPr>
          <c:marker>
            <c:symbol val="none"/>
          </c:marker>
          <c:cat>
            <c:strRef>
              <c:f>'GCE001'!$B$12:$B$23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'GCE001'!$D$12:$D$23</c:f>
              <c:numCache>
                <c:formatCode>0%</c:formatCode>
                <c:ptCount val="12"/>
                <c:pt idx="0">
                  <c:v>0.73949999999999994</c:v>
                </c:pt>
                <c:pt idx="1">
                  <c:v>0.73949999999999994</c:v>
                </c:pt>
                <c:pt idx="2">
                  <c:v>0.73949999999999994</c:v>
                </c:pt>
                <c:pt idx="3">
                  <c:v>0.73949999999999994</c:v>
                </c:pt>
                <c:pt idx="4">
                  <c:v>0.73949999999999994</c:v>
                </c:pt>
                <c:pt idx="5">
                  <c:v>0.73949999999999994</c:v>
                </c:pt>
                <c:pt idx="6">
                  <c:v>0.73949999999999994</c:v>
                </c:pt>
                <c:pt idx="7">
                  <c:v>0.73949999999999994</c:v>
                </c:pt>
                <c:pt idx="8">
                  <c:v>0.73949999999999994</c:v>
                </c:pt>
                <c:pt idx="9">
                  <c:v>0.73949999999999994</c:v>
                </c:pt>
                <c:pt idx="10">
                  <c:v>0.73949999999999994</c:v>
                </c:pt>
                <c:pt idx="11">
                  <c:v>0.73949999999999994</c:v>
                </c:pt>
              </c:numCache>
            </c:numRef>
          </c:val>
          <c:smooth val="0"/>
          <c:extLst>
            <c:ext xmlns:c16="http://schemas.microsoft.com/office/drawing/2014/chart" uri="{C3380CC4-5D6E-409C-BE32-E72D297353CC}">
              <c16:uniqueId val="{00000001-9B82-465D-95B7-FF589D9BF79C}"/>
            </c:ext>
          </c:extLst>
        </c:ser>
        <c:ser>
          <c:idx val="2"/>
          <c:order val="2"/>
          <c:tx>
            <c:v>LIMITE SATISFACTORIO</c:v>
          </c:tx>
          <c:spPr>
            <a:ln cmpd="sng">
              <a:solidFill>
                <a:srgbClr val="00FF00"/>
              </a:solidFill>
            </a:ln>
          </c:spPr>
          <c:marker>
            <c:symbol val="none"/>
          </c:marker>
          <c:cat>
            <c:strRef>
              <c:f>'GCE001'!$B$12:$B$23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'GCE001'!$E$12:$E$23</c:f>
              <c:numCache>
                <c:formatCode>0%</c:formatCode>
                <c:ptCount val="12"/>
                <c:pt idx="0">
                  <c:v>0.78300000000000003</c:v>
                </c:pt>
                <c:pt idx="1">
                  <c:v>0.78300000000000003</c:v>
                </c:pt>
                <c:pt idx="2">
                  <c:v>0.78300000000000003</c:v>
                </c:pt>
                <c:pt idx="3">
                  <c:v>0.78300000000000003</c:v>
                </c:pt>
                <c:pt idx="4">
                  <c:v>0.78300000000000003</c:v>
                </c:pt>
                <c:pt idx="5">
                  <c:v>0.78300000000000003</c:v>
                </c:pt>
                <c:pt idx="6">
                  <c:v>0.78300000000000003</c:v>
                </c:pt>
                <c:pt idx="7">
                  <c:v>0.78300000000000003</c:v>
                </c:pt>
                <c:pt idx="8">
                  <c:v>0.78300000000000003</c:v>
                </c:pt>
                <c:pt idx="9">
                  <c:v>0.78300000000000003</c:v>
                </c:pt>
                <c:pt idx="10">
                  <c:v>0.78300000000000003</c:v>
                </c:pt>
                <c:pt idx="11">
                  <c:v>0.78300000000000003</c:v>
                </c:pt>
              </c:numCache>
            </c:numRef>
          </c:val>
          <c:smooth val="0"/>
          <c:extLst>
            <c:ext xmlns:c16="http://schemas.microsoft.com/office/drawing/2014/chart" uri="{C3380CC4-5D6E-409C-BE32-E72D297353CC}">
              <c16:uniqueId val="{00000002-9B82-465D-95B7-FF589D9BF79C}"/>
            </c:ext>
          </c:extLst>
        </c:ser>
        <c:dLbls>
          <c:showLegendKey val="0"/>
          <c:showVal val="0"/>
          <c:showCatName val="0"/>
          <c:showSerName val="0"/>
          <c:showPercent val="0"/>
          <c:showBubbleSize val="0"/>
        </c:dLbls>
        <c:marker val="1"/>
        <c:smooth val="0"/>
        <c:axId val="543252397"/>
        <c:axId val="1945835371"/>
      </c:lineChart>
      <c:catAx>
        <c:axId val="543252397"/>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rot="0"/>
          <a:lstStyle/>
          <a:p>
            <a:pPr lvl="0">
              <a:defRPr b="1" i="0">
                <a:solidFill>
                  <a:srgbClr val="000000"/>
                </a:solidFill>
                <a:latin typeface="+mn-lt"/>
              </a:defRPr>
            </a:pPr>
            <a:endParaRPr lang="es-MX"/>
          </a:p>
        </c:txPr>
        <c:crossAx val="1945835371"/>
        <c:crosses val="autoZero"/>
        <c:auto val="1"/>
        <c:lblAlgn val="ctr"/>
        <c:lblOffset val="100"/>
        <c:noMultiLvlLbl val="1"/>
      </c:catAx>
      <c:valAx>
        <c:axId val="1945835371"/>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US"/>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s-MX"/>
          </a:p>
        </c:txPr>
        <c:crossAx val="543252397"/>
        <c:crosses val="autoZero"/>
        <c:crossBetween val="between"/>
      </c:valAx>
    </c:plotArea>
    <c:legend>
      <c:legendPos val="r"/>
      <c:layout>
        <c:manualLayout>
          <c:xMode val="edge"/>
          <c:yMode val="edge"/>
          <c:x val="0.12223642984797842"/>
          <c:y val="0.84520343431647316"/>
        </c:manualLayout>
      </c:layout>
      <c:overlay val="0"/>
      <c:txPr>
        <a:bodyPr/>
        <a:lstStyle/>
        <a:p>
          <a:pPr lvl="0">
            <a:defRPr b="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 </c:v>
          </c:tx>
          <c:spPr>
            <a:solidFill>
              <a:srgbClr val="5B9BD5"/>
            </a:solidFill>
            <a:ln cmpd="sng">
              <a:solidFill>
                <a:srgbClr val="000000"/>
              </a:solidFill>
            </a:ln>
          </c:spPr>
          <c:invertIfNegative val="1"/>
          <c:cat>
            <c:strRef>
              <c:f>'GCE002'!$B$12:$B$23</c:f>
              <c:strCache>
                <c:ptCount val="12"/>
                <c:pt idx="0">
                  <c:v>Enero</c:v>
                </c:pt>
                <c:pt idx="1">
                  <c:v>Febrero</c:v>
                </c:pt>
                <c:pt idx="2">
                  <c:v>Marzo</c:v>
                </c:pt>
                <c:pt idx="3">
                  <c:v>Abril </c:v>
                </c:pt>
                <c:pt idx="4">
                  <c:v>Mayo</c:v>
                </c:pt>
                <c:pt idx="5">
                  <c:v>Junio</c:v>
                </c:pt>
                <c:pt idx="6">
                  <c:v>Julio </c:v>
                </c:pt>
                <c:pt idx="7">
                  <c:v>Agosto </c:v>
                </c:pt>
                <c:pt idx="8">
                  <c:v>Septiembre</c:v>
                </c:pt>
                <c:pt idx="9">
                  <c:v>Octubre </c:v>
                </c:pt>
                <c:pt idx="10">
                  <c:v>Novienbre</c:v>
                </c:pt>
                <c:pt idx="11">
                  <c:v>Diciembre</c:v>
                </c:pt>
              </c:strCache>
            </c:strRef>
          </c:cat>
          <c:val>
            <c:numRef>
              <c:f>'GCE002'!$C$12:$C$23</c:f>
              <c:numCache>
                <c:formatCode>0%</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D9C-451C-98FD-186FF432BFD9}"/>
            </c:ext>
          </c:extLst>
        </c:ser>
        <c:dLbls>
          <c:showLegendKey val="0"/>
          <c:showVal val="0"/>
          <c:showCatName val="0"/>
          <c:showSerName val="0"/>
          <c:showPercent val="0"/>
          <c:showBubbleSize val="0"/>
        </c:dLbls>
        <c:gapWidth val="150"/>
        <c:axId val="325587209"/>
        <c:axId val="772779820"/>
      </c:barChart>
      <c:lineChart>
        <c:grouping val="standard"/>
        <c:varyColors val="1"/>
        <c:ser>
          <c:idx val="1"/>
          <c:order val="1"/>
          <c:tx>
            <c:v>LIMITE INSATISFACTORIO</c:v>
          </c:tx>
          <c:spPr>
            <a:ln w="28575" cmpd="sng">
              <a:solidFill>
                <a:srgbClr val="FF0000">
                  <a:alpha val="100000"/>
                </a:srgbClr>
              </a:solidFill>
            </a:ln>
          </c:spPr>
          <c:marker>
            <c:symbol val="none"/>
          </c:marker>
          <c:cat>
            <c:strRef>
              <c:f>'GCE002'!$B$12:$B$23</c:f>
              <c:strCache>
                <c:ptCount val="12"/>
                <c:pt idx="0">
                  <c:v>Enero</c:v>
                </c:pt>
                <c:pt idx="1">
                  <c:v>Febrero</c:v>
                </c:pt>
                <c:pt idx="2">
                  <c:v>Marzo</c:v>
                </c:pt>
                <c:pt idx="3">
                  <c:v>Abril </c:v>
                </c:pt>
                <c:pt idx="4">
                  <c:v>Mayo</c:v>
                </c:pt>
                <c:pt idx="5">
                  <c:v>Junio</c:v>
                </c:pt>
                <c:pt idx="6">
                  <c:v>Julio </c:v>
                </c:pt>
                <c:pt idx="7">
                  <c:v>Agosto </c:v>
                </c:pt>
                <c:pt idx="8">
                  <c:v>Septiembre</c:v>
                </c:pt>
                <c:pt idx="9">
                  <c:v>Octubre </c:v>
                </c:pt>
                <c:pt idx="10">
                  <c:v>Novienbre</c:v>
                </c:pt>
                <c:pt idx="11">
                  <c:v>Diciembre</c:v>
                </c:pt>
              </c:strCache>
            </c:strRef>
          </c:cat>
          <c:val>
            <c:numRef>
              <c:f>'GCE002'!$D$12:$D$23</c:f>
              <c:numCache>
                <c:formatCode>0%</c:formatCode>
                <c:ptCount val="12"/>
                <c:pt idx="0">
                  <c:v>0.85</c:v>
                </c:pt>
                <c:pt idx="1">
                  <c:v>0.85</c:v>
                </c:pt>
                <c:pt idx="2">
                  <c:v>0.85</c:v>
                </c:pt>
                <c:pt idx="3">
                  <c:v>0.85</c:v>
                </c:pt>
                <c:pt idx="4">
                  <c:v>0.85</c:v>
                </c:pt>
                <c:pt idx="5">
                  <c:v>0.85</c:v>
                </c:pt>
                <c:pt idx="6">
                  <c:v>0.85</c:v>
                </c:pt>
                <c:pt idx="7">
                  <c:v>0.85</c:v>
                </c:pt>
                <c:pt idx="8">
                  <c:v>0.85</c:v>
                </c:pt>
                <c:pt idx="9">
                  <c:v>0.85</c:v>
                </c:pt>
                <c:pt idx="10">
                  <c:v>0.85</c:v>
                </c:pt>
                <c:pt idx="11">
                  <c:v>0.85</c:v>
                </c:pt>
              </c:numCache>
            </c:numRef>
          </c:val>
          <c:smooth val="0"/>
          <c:extLst>
            <c:ext xmlns:c16="http://schemas.microsoft.com/office/drawing/2014/chart" uri="{C3380CC4-5D6E-409C-BE32-E72D297353CC}">
              <c16:uniqueId val="{00000001-AD9C-451C-98FD-186FF432BFD9}"/>
            </c:ext>
          </c:extLst>
        </c:ser>
        <c:ser>
          <c:idx val="2"/>
          <c:order val="2"/>
          <c:tx>
            <c:v>LIMITE SATISFACTORIO</c:v>
          </c:tx>
          <c:spPr>
            <a:ln w="28575" cmpd="sng">
              <a:solidFill>
                <a:srgbClr val="00B050">
                  <a:alpha val="100000"/>
                </a:srgbClr>
              </a:solidFill>
            </a:ln>
          </c:spPr>
          <c:marker>
            <c:symbol val="none"/>
          </c:marker>
          <c:cat>
            <c:strRef>
              <c:f>'GCE002'!$B$12:$B$23</c:f>
              <c:strCache>
                <c:ptCount val="12"/>
                <c:pt idx="0">
                  <c:v>Enero</c:v>
                </c:pt>
                <c:pt idx="1">
                  <c:v>Febrero</c:v>
                </c:pt>
                <c:pt idx="2">
                  <c:v>Marzo</c:v>
                </c:pt>
                <c:pt idx="3">
                  <c:v>Abril </c:v>
                </c:pt>
                <c:pt idx="4">
                  <c:v>Mayo</c:v>
                </c:pt>
                <c:pt idx="5">
                  <c:v>Junio</c:v>
                </c:pt>
                <c:pt idx="6">
                  <c:v>Julio </c:v>
                </c:pt>
                <c:pt idx="7">
                  <c:v>Agosto </c:v>
                </c:pt>
                <c:pt idx="8">
                  <c:v>Septiembre</c:v>
                </c:pt>
                <c:pt idx="9">
                  <c:v>Octubre </c:v>
                </c:pt>
                <c:pt idx="10">
                  <c:v>Novienbre</c:v>
                </c:pt>
                <c:pt idx="11">
                  <c:v>Diciembre</c:v>
                </c:pt>
              </c:strCache>
            </c:strRef>
          </c:cat>
          <c:val>
            <c:numRef>
              <c:f>'GCE002'!$E$12:$E$23</c:f>
              <c:numCache>
                <c:formatCode>0%</c:formatCode>
                <c:ptCount val="12"/>
                <c:pt idx="0">
                  <c:v>0.9</c:v>
                </c:pt>
                <c:pt idx="1">
                  <c:v>0.9</c:v>
                </c:pt>
                <c:pt idx="2">
                  <c:v>0.9</c:v>
                </c:pt>
                <c:pt idx="3">
                  <c:v>0.9</c:v>
                </c:pt>
                <c:pt idx="4">
                  <c:v>0.9</c:v>
                </c:pt>
                <c:pt idx="5">
                  <c:v>0.9</c:v>
                </c:pt>
                <c:pt idx="6">
                  <c:v>0.9</c:v>
                </c:pt>
                <c:pt idx="7">
                  <c:v>0.9</c:v>
                </c:pt>
                <c:pt idx="8">
                  <c:v>0.9</c:v>
                </c:pt>
                <c:pt idx="9">
                  <c:v>0.9</c:v>
                </c:pt>
                <c:pt idx="10">
                  <c:v>0.9</c:v>
                </c:pt>
                <c:pt idx="11">
                  <c:v>0.9</c:v>
                </c:pt>
              </c:numCache>
            </c:numRef>
          </c:val>
          <c:smooth val="0"/>
          <c:extLst>
            <c:ext xmlns:c16="http://schemas.microsoft.com/office/drawing/2014/chart" uri="{C3380CC4-5D6E-409C-BE32-E72D297353CC}">
              <c16:uniqueId val="{00000002-AD9C-451C-98FD-186FF432BFD9}"/>
            </c:ext>
          </c:extLst>
        </c:ser>
        <c:dLbls>
          <c:showLegendKey val="0"/>
          <c:showVal val="0"/>
          <c:showCatName val="0"/>
          <c:showSerName val="0"/>
          <c:showPercent val="0"/>
          <c:showBubbleSize val="0"/>
        </c:dLbls>
        <c:marker val="1"/>
        <c:smooth val="0"/>
        <c:axId val="325587209"/>
        <c:axId val="772779820"/>
      </c:lineChart>
      <c:catAx>
        <c:axId val="325587209"/>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MX"/>
          </a:p>
        </c:txPr>
        <c:crossAx val="772779820"/>
        <c:crosses val="autoZero"/>
        <c:auto val="1"/>
        <c:lblAlgn val="ctr"/>
        <c:lblOffset val="100"/>
        <c:noMultiLvlLbl val="1"/>
      </c:catAx>
      <c:valAx>
        <c:axId val="772779820"/>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MX"/>
          </a:p>
        </c:txPr>
        <c:crossAx val="325587209"/>
        <c:crosses val="autoZero"/>
        <c:crossBetween val="between"/>
      </c:valAx>
    </c:plotArea>
    <c:legend>
      <c:legendPos val="b"/>
      <c:overlay val="0"/>
      <c:txPr>
        <a:bodyPr/>
        <a:lstStyle/>
        <a:p>
          <a:pPr lvl="0">
            <a:defRPr sz="900"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6.2649157209612852E-2"/>
          <c:y val="0.13695494255510315"/>
          <c:w val="0.91852574265687581"/>
          <c:h val="0.53503087304773367"/>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'NIC001'!$B$12:$B$23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'NIC001'!$C$12:$C$23</c:f>
              <c:numCache>
                <c:formatCode>0%</c:formatCode>
                <c:ptCount val="12"/>
                <c:pt idx="5">
                  <c:v>1</c:v>
                </c:pt>
                <c:pt idx="1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79C-4FCA-BD2D-5460FAB5A939}"/>
            </c:ext>
          </c:extLst>
        </c:ser>
        <c:dLbls>
          <c:showLegendKey val="0"/>
          <c:showVal val="0"/>
          <c:showCatName val="0"/>
          <c:showSerName val="0"/>
          <c:showPercent val="0"/>
          <c:showBubbleSize val="0"/>
        </c:dLbls>
        <c:gapWidth val="150"/>
        <c:axId val="811011335"/>
        <c:axId val="239195387"/>
      </c:barChart>
      <c:lineChart>
        <c:grouping val="standard"/>
        <c:varyColors val="1"/>
        <c:ser>
          <c:idx val="1"/>
          <c:order val="1"/>
          <c:tx>
            <c:v>LIMITE INSATISFACTORIO</c:v>
          </c:tx>
          <c:spPr>
            <a:ln cmpd="sng">
              <a:solidFill>
                <a:srgbClr val="FF0000"/>
              </a:solidFill>
            </a:ln>
          </c:spPr>
          <c:marker>
            <c:symbol val="none"/>
          </c:marker>
          <c:cat>
            <c:strRef>
              <c:f>'NIC001'!$B$12:$B$23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'NIC001'!$D$12:$D$23</c:f>
              <c:numCache>
                <c:formatCode>0%</c:formatCode>
                <c:ptCount val="12"/>
                <c:pt idx="0">
                  <c:v>0.85</c:v>
                </c:pt>
                <c:pt idx="1">
                  <c:v>0.85</c:v>
                </c:pt>
                <c:pt idx="2">
                  <c:v>0.85</c:v>
                </c:pt>
                <c:pt idx="3">
                  <c:v>0.85</c:v>
                </c:pt>
                <c:pt idx="4">
                  <c:v>0.85</c:v>
                </c:pt>
                <c:pt idx="5">
                  <c:v>0.85</c:v>
                </c:pt>
                <c:pt idx="6">
                  <c:v>0.85</c:v>
                </c:pt>
                <c:pt idx="7">
                  <c:v>0.85</c:v>
                </c:pt>
                <c:pt idx="8">
                  <c:v>0.85</c:v>
                </c:pt>
                <c:pt idx="9">
                  <c:v>0.85</c:v>
                </c:pt>
                <c:pt idx="10">
                  <c:v>0.85</c:v>
                </c:pt>
                <c:pt idx="11">
                  <c:v>0.85</c:v>
                </c:pt>
              </c:numCache>
            </c:numRef>
          </c:val>
          <c:smooth val="0"/>
          <c:extLst>
            <c:ext xmlns:c16="http://schemas.microsoft.com/office/drawing/2014/chart" uri="{C3380CC4-5D6E-409C-BE32-E72D297353CC}">
              <c16:uniqueId val="{00000001-779C-4FCA-BD2D-5460FAB5A939}"/>
            </c:ext>
          </c:extLst>
        </c:ser>
        <c:ser>
          <c:idx val="2"/>
          <c:order val="2"/>
          <c:tx>
            <c:v>LIMITE SATISFACTORIO</c:v>
          </c:tx>
          <c:spPr>
            <a:ln cmpd="sng">
              <a:solidFill>
                <a:srgbClr val="6AA84F"/>
              </a:solidFill>
            </a:ln>
          </c:spPr>
          <c:marker>
            <c:symbol val="none"/>
          </c:marker>
          <c:cat>
            <c:strRef>
              <c:f>'NIC001'!$B$12:$B$23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'NIC001'!$E$12:$E$23</c:f>
              <c:numCache>
                <c:formatCode>0%</c:formatCode>
                <c:ptCount val="12"/>
                <c:pt idx="0">
                  <c:v>0.9</c:v>
                </c:pt>
                <c:pt idx="1">
                  <c:v>0.9</c:v>
                </c:pt>
                <c:pt idx="2">
                  <c:v>0.9</c:v>
                </c:pt>
                <c:pt idx="3">
                  <c:v>0.9</c:v>
                </c:pt>
                <c:pt idx="4">
                  <c:v>0.9</c:v>
                </c:pt>
                <c:pt idx="5">
                  <c:v>0.9</c:v>
                </c:pt>
                <c:pt idx="6">
                  <c:v>0.9</c:v>
                </c:pt>
                <c:pt idx="7">
                  <c:v>0.9</c:v>
                </c:pt>
                <c:pt idx="8">
                  <c:v>0.9</c:v>
                </c:pt>
                <c:pt idx="9">
                  <c:v>0.9</c:v>
                </c:pt>
                <c:pt idx="10">
                  <c:v>0.9</c:v>
                </c:pt>
                <c:pt idx="11">
                  <c:v>0.9</c:v>
                </c:pt>
              </c:numCache>
            </c:numRef>
          </c:val>
          <c:smooth val="0"/>
          <c:extLst>
            <c:ext xmlns:c16="http://schemas.microsoft.com/office/drawing/2014/chart" uri="{C3380CC4-5D6E-409C-BE32-E72D297353CC}">
              <c16:uniqueId val="{00000002-779C-4FCA-BD2D-5460FAB5A939}"/>
            </c:ext>
          </c:extLst>
        </c:ser>
        <c:dLbls>
          <c:showLegendKey val="0"/>
          <c:showVal val="0"/>
          <c:showCatName val="0"/>
          <c:showSerName val="0"/>
          <c:showPercent val="0"/>
          <c:showBubbleSize val="0"/>
        </c:dLbls>
        <c:marker val="1"/>
        <c:smooth val="0"/>
        <c:axId val="811011335"/>
        <c:axId val="239195387"/>
      </c:lineChart>
      <c:catAx>
        <c:axId val="811011335"/>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MX"/>
          </a:p>
        </c:txPr>
        <c:crossAx val="239195387"/>
        <c:crosses val="autoZero"/>
        <c:auto val="1"/>
        <c:lblAlgn val="ctr"/>
        <c:lblOffset val="100"/>
        <c:noMultiLvlLbl val="1"/>
      </c:catAx>
      <c:valAx>
        <c:axId val="239195387"/>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US"/>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s-MX"/>
          </a:p>
        </c:txPr>
        <c:crossAx val="811011335"/>
        <c:crosses val="autoZero"/>
        <c:crossBetween val="between"/>
      </c:valAx>
    </c:plotArea>
    <c:legend>
      <c:legendPos val="r"/>
      <c:layout>
        <c:manualLayout>
          <c:xMode val="edge"/>
          <c:yMode val="edge"/>
          <c:x val="0.35166666666666674"/>
          <c:y val="0.9394878706199461"/>
        </c:manualLayout>
      </c:layout>
      <c:overlay val="0"/>
      <c:txPr>
        <a:bodyPr/>
        <a:lstStyle/>
        <a:p>
          <a:pPr lvl="0">
            <a:defRPr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7.0164817821067843E-2"/>
          <c:y val="0.14029535864978898"/>
          <c:w val="0.90703575937950953"/>
          <c:h val="0.54483122362869207"/>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'NIC002'!$B$12:$B$23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'NIC002'!$C$12:$C$23</c:f>
              <c:numCache>
                <c:formatCode>0%</c:formatCode>
                <c:ptCount val="12"/>
                <c:pt idx="5">
                  <c:v>1</c:v>
                </c:pt>
                <c:pt idx="1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472-46D7-935E-CA17A0AD80A1}"/>
            </c:ext>
          </c:extLst>
        </c:ser>
        <c:dLbls>
          <c:showLegendKey val="0"/>
          <c:showVal val="0"/>
          <c:showCatName val="0"/>
          <c:showSerName val="0"/>
          <c:showPercent val="0"/>
          <c:showBubbleSize val="0"/>
        </c:dLbls>
        <c:gapWidth val="150"/>
        <c:axId val="1866618911"/>
        <c:axId val="1551337818"/>
      </c:barChart>
      <c:lineChart>
        <c:grouping val="standard"/>
        <c:varyColors val="1"/>
        <c:ser>
          <c:idx val="1"/>
          <c:order val="1"/>
          <c:tx>
            <c:v>LIMITE INSATISFACTORIO</c:v>
          </c:tx>
          <c:spPr>
            <a:ln cmpd="sng">
              <a:solidFill>
                <a:srgbClr val="FF0000"/>
              </a:solidFill>
            </a:ln>
          </c:spPr>
          <c:marker>
            <c:symbol val="none"/>
          </c:marker>
          <c:cat>
            <c:strRef>
              <c:f>'NIC002'!$B$12:$B$23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'NIC002'!$D$12:$D$23</c:f>
              <c:numCache>
                <c:formatCode>0%</c:formatCode>
                <c:ptCount val="12"/>
                <c:pt idx="0">
                  <c:v>0.85</c:v>
                </c:pt>
                <c:pt idx="1">
                  <c:v>0.85</c:v>
                </c:pt>
                <c:pt idx="2">
                  <c:v>0.85</c:v>
                </c:pt>
                <c:pt idx="3">
                  <c:v>0.85</c:v>
                </c:pt>
                <c:pt idx="4">
                  <c:v>0.85</c:v>
                </c:pt>
                <c:pt idx="5">
                  <c:v>0.85</c:v>
                </c:pt>
                <c:pt idx="6">
                  <c:v>0.85</c:v>
                </c:pt>
                <c:pt idx="7">
                  <c:v>0.85</c:v>
                </c:pt>
                <c:pt idx="8">
                  <c:v>0.85</c:v>
                </c:pt>
                <c:pt idx="9">
                  <c:v>0.85</c:v>
                </c:pt>
                <c:pt idx="10">
                  <c:v>0.85</c:v>
                </c:pt>
                <c:pt idx="11">
                  <c:v>0.85</c:v>
                </c:pt>
              </c:numCache>
            </c:numRef>
          </c:val>
          <c:smooth val="0"/>
          <c:extLst>
            <c:ext xmlns:c16="http://schemas.microsoft.com/office/drawing/2014/chart" uri="{C3380CC4-5D6E-409C-BE32-E72D297353CC}">
              <c16:uniqueId val="{00000001-4472-46D7-935E-CA17A0AD80A1}"/>
            </c:ext>
          </c:extLst>
        </c:ser>
        <c:ser>
          <c:idx val="2"/>
          <c:order val="2"/>
          <c:tx>
            <c:v>LIMITE SATISFACTORIO</c:v>
          </c:tx>
          <c:spPr>
            <a:ln cmpd="sng">
              <a:solidFill>
                <a:srgbClr val="6AA84F"/>
              </a:solidFill>
            </a:ln>
          </c:spPr>
          <c:marker>
            <c:symbol val="none"/>
          </c:marker>
          <c:cat>
            <c:strRef>
              <c:f>'NIC002'!$B$12:$B$23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'NIC002'!$E$12:$E$23</c:f>
              <c:numCache>
                <c:formatCode>0%</c:formatCode>
                <c:ptCount val="12"/>
                <c:pt idx="0">
                  <c:v>0.9</c:v>
                </c:pt>
                <c:pt idx="1">
                  <c:v>0.9</c:v>
                </c:pt>
                <c:pt idx="2">
                  <c:v>0.9</c:v>
                </c:pt>
                <c:pt idx="3">
                  <c:v>0.9</c:v>
                </c:pt>
                <c:pt idx="4">
                  <c:v>0.9</c:v>
                </c:pt>
                <c:pt idx="5">
                  <c:v>0.9</c:v>
                </c:pt>
                <c:pt idx="6">
                  <c:v>0.9</c:v>
                </c:pt>
                <c:pt idx="7">
                  <c:v>0.9</c:v>
                </c:pt>
                <c:pt idx="8">
                  <c:v>0.9</c:v>
                </c:pt>
                <c:pt idx="9">
                  <c:v>0.9</c:v>
                </c:pt>
                <c:pt idx="10">
                  <c:v>0.9</c:v>
                </c:pt>
                <c:pt idx="11">
                  <c:v>0.9</c:v>
                </c:pt>
              </c:numCache>
            </c:numRef>
          </c:val>
          <c:smooth val="0"/>
          <c:extLst>
            <c:ext xmlns:c16="http://schemas.microsoft.com/office/drawing/2014/chart" uri="{C3380CC4-5D6E-409C-BE32-E72D297353CC}">
              <c16:uniqueId val="{00000002-4472-46D7-935E-CA17A0AD80A1}"/>
            </c:ext>
          </c:extLst>
        </c:ser>
        <c:dLbls>
          <c:showLegendKey val="0"/>
          <c:showVal val="0"/>
          <c:showCatName val="0"/>
          <c:showSerName val="0"/>
          <c:showPercent val="0"/>
          <c:showBubbleSize val="0"/>
        </c:dLbls>
        <c:marker val="1"/>
        <c:smooth val="0"/>
        <c:axId val="1866618911"/>
        <c:axId val="1551337818"/>
      </c:lineChart>
      <c:catAx>
        <c:axId val="1866618911"/>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MX"/>
          </a:p>
        </c:txPr>
        <c:crossAx val="1551337818"/>
        <c:crosses val="autoZero"/>
        <c:auto val="1"/>
        <c:lblAlgn val="ctr"/>
        <c:lblOffset val="100"/>
        <c:noMultiLvlLbl val="1"/>
      </c:catAx>
      <c:valAx>
        <c:axId val="1551337818"/>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s-MX"/>
          </a:p>
        </c:txPr>
        <c:crossAx val="1866618911"/>
        <c:crosses val="autoZero"/>
        <c:crossBetween val="between"/>
      </c:valAx>
    </c:plotArea>
    <c:legend>
      <c:legendPos val="r"/>
      <c:layout>
        <c:manualLayout>
          <c:xMode val="edge"/>
          <c:yMode val="edge"/>
          <c:x val="0.38744588744588754"/>
          <c:y val="0.93924050632911393"/>
        </c:manualLayout>
      </c:layout>
      <c:overlay val="0"/>
      <c:txPr>
        <a:bodyPr/>
        <a:lstStyle/>
        <a:p>
          <a:pPr lvl="0">
            <a:defRPr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'PPA002'!$B$12:$B$23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'PPA002'!$C$12:$C$23</c:f>
              <c:numCache>
                <c:formatCode>0%</c:formatCode>
                <c:ptCount val="12"/>
                <c:pt idx="5">
                  <c:v>0.88</c:v>
                </c:pt>
                <c:pt idx="11">
                  <c:v>0.85699999999999998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9D24-4829-A6AF-886F3CAC1133}"/>
            </c:ext>
          </c:extLst>
        </c:ser>
        <c:dLbls>
          <c:showLegendKey val="0"/>
          <c:showVal val="0"/>
          <c:showCatName val="0"/>
          <c:showSerName val="0"/>
          <c:showPercent val="0"/>
          <c:showBubbleSize val="0"/>
        </c:dLbls>
        <c:gapWidth val="150"/>
        <c:axId val="1827881069"/>
        <c:axId val="511502653"/>
      </c:barChart>
      <c:lineChart>
        <c:grouping val="standard"/>
        <c:varyColors val="1"/>
        <c:ser>
          <c:idx val="1"/>
          <c:order val="1"/>
          <c:tx>
            <c:v>LIMITE INSATISFACTORIO</c:v>
          </c:tx>
          <c:spPr>
            <a:ln w="28575" cmpd="sng">
              <a:solidFill>
                <a:schemeClr val="accent2"/>
              </a:solidFill>
            </a:ln>
          </c:spPr>
          <c:marker>
            <c:symbol val="none"/>
          </c:marker>
          <c:cat>
            <c:strRef>
              <c:f>'PPA002'!$B$12:$B$23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'PPA002'!$D$12:$D$23</c:f>
              <c:numCache>
                <c:formatCode>0%</c:formatCode>
                <c:ptCount val="12"/>
                <c:pt idx="0">
                  <c:v>0.76500000000000001</c:v>
                </c:pt>
                <c:pt idx="1">
                  <c:v>0.76500000000000001</c:v>
                </c:pt>
                <c:pt idx="2">
                  <c:v>0.76500000000000001</c:v>
                </c:pt>
                <c:pt idx="3">
                  <c:v>0.76500000000000001</c:v>
                </c:pt>
                <c:pt idx="4">
                  <c:v>0.76500000000000001</c:v>
                </c:pt>
                <c:pt idx="5">
                  <c:v>0.76500000000000001</c:v>
                </c:pt>
                <c:pt idx="6">
                  <c:v>0.76500000000000001</c:v>
                </c:pt>
                <c:pt idx="7">
                  <c:v>0.76500000000000001</c:v>
                </c:pt>
                <c:pt idx="8">
                  <c:v>0.76500000000000001</c:v>
                </c:pt>
                <c:pt idx="9">
                  <c:v>0.76500000000000001</c:v>
                </c:pt>
                <c:pt idx="10">
                  <c:v>0.76500000000000001</c:v>
                </c:pt>
                <c:pt idx="11">
                  <c:v>0.76500000000000001</c:v>
                </c:pt>
              </c:numCache>
            </c:numRef>
          </c:val>
          <c:smooth val="0"/>
          <c:extLst>
            <c:ext xmlns:c16="http://schemas.microsoft.com/office/drawing/2014/chart" uri="{C3380CC4-5D6E-409C-BE32-E72D297353CC}">
              <c16:uniqueId val="{00000001-9D24-4829-A6AF-886F3CAC1133}"/>
            </c:ext>
          </c:extLst>
        </c:ser>
        <c:ser>
          <c:idx val="2"/>
          <c:order val="2"/>
          <c:tx>
            <c:v>LIMITE SATISFACTORIO</c:v>
          </c:tx>
          <c:spPr>
            <a:ln w="28575" cmpd="sng">
              <a:solidFill>
                <a:srgbClr val="6AA84F">
                  <a:alpha val="100000"/>
                </a:srgbClr>
              </a:solidFill>
            </a:ln>
          </c:spPr>
          <c:marker>
            <c:symbol val="none"/>
          </c:marker>
          <c:cat>
            <c:strRef>
              <c:f>'PPA002'!$B$12:$B$23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'PPA002'!$E$12:$E$23</c:f>
              <c:numCache>
                <c:formatCode>0%</c:formatCode>
                <c:ptCount val="12"/>
                <c:pt idx="0">
                  <c:v>0.81</c:v>
                </c:pt>
                <c:pt idx="1">
                  <c:v>0.81</c:v>
                </c:pt>
                <c:pt idx="2">
                  <c:v>0.81</c:v>
                </c:pt>
                <c:pt idx="3">
                  <c:v>0.81</c:v>
                </c:pt>
                <c:pt idx="4">
                  <c:v>0.81</c:v>
                </c:pt>
                <c:pt idx="5">
                  <c:v>0.81</c:v>
                </c:pt>
                <c:pt idx="6">
                  <c:v>0.81</c:v>
                </c:pt>
                <c:pt idx="7">
                  <c:v>0.81</c:v>
                </c:pt>
                <c:pt idx="8">
                  <c:v>0.81</c:v>
                </c:pt>
                <c:pt idx="9">
                  <c:v>0.81</c:v>
                </c:pt>
                <c:pt idx="10">
                  <c:v>0.81</c:v>
                </c:pt>
                <c:pt idx="11">
                  <c:v>0.81</c:v>
                </c:pt>
              </c:numCache>
            </c:numRef>
          </c:val>
          <c:smooth val="0"/>
          <c:extLst>
            <c:ext xmlns:c16="http://schemas.microsoft.com/office/drawing/2014/chart" uri="{C3380CC4-5D6E-409C-BE32-E72D297353CC}">
              <c16:uniqueId val="{00000002-9D24-4829-A6AF-886F3CAC1133}"/>
            </c:ext>
          </c:extLst>
        </c:ser>
        <c:dLbls>
          <c:showLegendKey val="0"/>
          <c:showVal val="0"/>
          <c:showCatName val="0"/>
          <c:showSerName val="0"/>
          <c:showPercent val="0"/>
          <c:showBubbleSize val="0"/>
        </c:dLbls>
        <c:marker val="1"/>
        <c:smooth val="0"/>
        <c:axId val="1827881069"/>
        <c:axId val="511502653"/>
      </c:lineChart>
      <c:catAx>
        <c:axId val="1827881069"/>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MX"/>
          </a:p>
        </c:txPr>
        <c:crossAx val="511502653"/>
        <c:crosses val="autoZero"/>
        <c:auto val="1"/>
        <c:lblAlgn val="ctr"/>
        <c:lblOffset val="100"/>
        <c:noMultiLvlLbl val="1"/>
      </c:catAx>
      <c:valAx>
        <c:axId val="511502653"/>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MX"/>
          </a:p>
        </c:txPr>
        <c:crossAx val="1827881069"/>
        <c:crosses val="autoZero"/>
        <c:crossBetween val="between"/>
      </c:valAx>
    </c:plotArea>
    <c:legend>
      <c:legendPos val="b"/>
      <c:layout>
        <c:manualLayout>
          <c:xMode val="edge"/>
          <c:yMode val="edge"/>
          <c:x val="0.31198104824853484"/>
          <c:y val="0.89203486083945638"/>
        </c:manualLayout>
      </c:layout>
      <c:overlay val="0"/>
      <c:txPr>
        <a:bodyPr/>
        <a:lstStyle/>
        <a:p>
          <a:pPr lvl="0">
            <a:defRPr sz="900"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7.548697916666669E-2"/>
          <c:y val="0.13185085354896681"/>
          <c:w val="0.89359635416666683"/>
          <c:h val="0.45440251572327039"/>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'PPA003'!$B$12:$B$23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'PPA003'!$C$12:$C$23</c:f>
              <c:numCache>
                <c:formatCode>0%</c:formatCode>
                <c:ptCount val="12"/>
                <c:pt idx="5">
                  <c:v>1</c:v>
                </c:pt>
                <c:pt idx="11">
                  <c:v>0.6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3C25-45C3-8B06-CBDAD1D534B1}"/>
            </c:ext>
          </c:extLst>
        </c:ser>
        <c:dLbls>
          <c:showLegendKey val="0"/>
          <c:showVal val="0"/>
          <c:showCatName val="0"/>
          <c:showSerName val="0"/>
          <c:showPercent val="0"/>
          <c:showBubbleSize val="0"/>
        </c:dLbls>
        <c:gapWidth val="150"/>
        <c:axId val="950039389"/>
        <c:axId val="1946057584"/>
      </c:barChart>
      <c:lineChart>
        <c:grouping val="standard"/>
        <c:varyColors val="1"/>
        <c:ser>
          <c:idx val="1"/>
          <c:order val="1"/>
          <c:tx>
            <c:v>LIMITE INSATISFACTORIO</c:v>
          </c:tx>
          <c:spPr>
            <a:ln cmpd="sng">
              <a:solidFill>
                <a:srgbClr val="FF0000"/>
              </a:solidFill>
            </a:ln>
          </c:spPr>
          <c:marker>
            <c:symbol val="none"/>
          </c:marker>
          <c:cat>
            <c:strRef>
              <c:f>'PPA003'!$B$12:$B$23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'PPA003'!$D$12:$D$23</c:f>
              <c:numCache>
                <c:formatCode>0%</c:formatCode>
                <c:ptCount val="12"/>
                <c:pt idx="0">
                  <c:v>0.72249999999999992</c:v>
                </c:pt>
                <c:pt idx="1">
                  <c:v>0.72249999999999992</c:v>
                </c:pt>
                <c:pt idx="2">
                  <c:v>0.72249999999999992</c:v>
                </c:pt>
                <c:pt idx="3">
                  <c:v>0.72249999999999992</c:v>
                </c:pt>
                <c:pt idx="4">
                  <c:v>0.72249999999999992</c:v>
                </c:pt>
                <c:pt idx="5">
                  <c:v>0.72249999999999992</c:v>
                </c:pt>
                <c:pt idx="6">
                  <c:v>0.72249999999999992</c:v>
                </c:pt>
                <c:pt idx="7">
                  <c:v>0.72249999999999992</c:v>
                </c:pt>
                <c:pt idx="8">
                  <c:v>0.72249999999999992</c:v>
                </c:pt>
                <c:pt idx="9">
                  <c:v>0.72249999999999992</c:v>
                </c:pt>
                <c:pt idx="10">
                  <c:v>0.72249999999999992</c:v>
                </c:pt>
                <c:pt idx="11">
                  <c:v>0.72249999999999992</c:v>
                </c:pt>
              </c:numCache>
            </c:numRef>
          </c:val>
          <c:smooth val="0"/>
          <c:extLst>
            <c:ext xmlns:c16="http://schemas.microsoft.com/office/drawing/2014/chart" uri="{C3380CC4-5D6E-409C-BE32-E72D297353CC}">
              <c16:uniqueId val="{00000001-3C25-45C3-8B06-CBDAD1D534B1}"/>
            </c:ext>
          </c:extLst>
        </c:ser>
        <c:ser>
          <c:idx val="2"/>
          <c:order val="2"/>
          <c:tx>
            <c:v>LIMITE SATISFACTORIO</c:v>
          </c:tx>
          <c:spPr>
            <a:ln cmpd="sng">
              <a:solidFill>
                <a:srgbClr val="6AA84F"/>
              </a:solidFill>
            </a:ln>
          </c:spPr>
          <c:marker>
            <c:symbol val="none"/>
          </c:marker>
          <c:cat>
            <c:strRef>
              <c:f>'PPA003'!$B$12:$B$23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'PPA003'!$E$12:$E$23</c:f>
              <c:numCache>
                <c:formatCode>0%</c:formatCode>
                <c:ptCount val="12"/>
                <c:pt idx="0">
                  <c:v>0.76500000000000001</c:v>
                </c:pt>
                <c:pt idx="1">
                  <c:v>0.76500000000000001</c:v>
                </c:pt>
                <c:pt idx="2">
                  <c:v>0.76500000000000001</c:v>
                </c:pt>
                <c:pt idx="3">
                  <c:v>0.76500000000000001</c:v>
                </c:pt>
                <c:pt idx="4">
                  <c:v>0.76500000000000001</c:v>
                </c:pt>
                <c:pt idx="5">
                  <c:v>0.76500000000000001</c:v>
                </c:pt>
                <c:pt idx="6">
                  <c:v>0.76500000000000001</c:v>
                </c:pt>
                <c:pt idx="7">
                  <c:v>0.76500000000000001</c:v>
                </c:pt>
                <c:pt idx="8">
                  <c:v>0.76500000000000001</c:v>
                </c:pt>
                <c:pt idx="9">
                  <c:v>0.76500000000000001</c:v>
                </c:pt>
                <c:pt idx="10">
                  <c:v>0.76500000000000001</c:v>
                </c:pt>
                <c:pt idx="11">
                  <c:v>0.76500000000000001</c:v>
                </c:pt>
              </c:numCache>
            </c:numRef>
          </c:val>
          <c:smooth val="0"/>
          <c:extLst>
            <c:ext xmlns:c16="http://schemas.microsoft.com/office/drawing/2014/chart" uri="{C3380CC4-5D6E-409C-BE32-E72D297353CC}">
              <c16:uniqueId val="{00000002-3C25-45C3-8B06-CBDAD1D534B1}"/>
            </c:ext>
          </c:extLst>
        </c:ser>
        <c:dLbls>
          <c:showLegendKey val="0"/>
          <c:showVal val="0"/>
          <c:showCatName val="0"/>
          <c:showSerName val="0"/>
          <c:showPercent val="0"/>
          <c:showBubbleSize val="0"/>
        </c:dLbls>
        <c:marker val="1"/>
        <c:smooth val="0"/>
        <c:axId val="950039389"/>
        <c:axId val="1946057584"/>
      </c:lineChart>
      <c:catAx>
        <c:axId val="950039389"/>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MX"/>
          </a:p>
        </c:txPr>
        <c:crossAx val="1946057584"/>
        <c:crosses val="autoZero"/>
        <c:auto val="1"/>
        <c:lblAlgn val="ctr"/>
        <c:lblOffset val="100"/>
        <c:noMultiLvlLbl val="1"/>
      </c:catAx>
      <c:valAx>
        <c:axId val="1946057584"/>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US"/>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s-MX"/>
          </a:p>
        </c:txPr>
        <c:crossAx val="950039389"/>
        <c:crosses val="autoZero"/>
        <c:crossBetween val="between"/>
      </c:valAx>
    </c:plotArea>
    <c:legend>
      <c:legendPos val="r"/>
      <c:layout>
        <c:manualLayout>
          <c:xMode val="edge"/>
          <c:yMode val="edge"/>
          <c:x val="0.1562044270833334"/>
          <c:y val="0.8559299191374663"/>
        </c:manualLayout>
      </c:layout>
      <c:overlay val="0"/>
      <c:txPr>
        <a:bodyPr/>
        <a:lstStyle/>
        <a:p>
          <a:pPr lvl="0">
            <a:defRPr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7.548697916666669E-2"/>
          <c:y val="0.13185085354896681"/>
          <c:w val="0.89359635416666683"/>
          <c:h val="0.55682839173405208"/>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'INA002'!$B$12:$B$23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'INA002'!$C$12:$C$23</c:f>
              <c:numCache>
                <c:formatCode>0%</c:formatCode>
                <c:ptCount val="12"/>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EE4-49AA-91D0-131D65764DCB}"/>
            </c:ext>
          </c:extLst>
        </c:ser>
        <c:dLbls>
          <c:showLegendKey val="0"/>
          <c:showVal val="0"/>
          <c:showCatName val="0"/>
          <c:showSerName val="0"/>
          <c:showPercent val="0"/>
          <c:showBubbleSize val="0"/>
        </c:dLbls>
        <c:gapWidth val="150"/>
        <c:axId val="101702073"/>
        <c:axId val="1822617616"/>
      </c:barChart>
      <c:lineChart>
        <c:grouping val="standard"/>
        <c:varyColors val="1"/>
        <c:ser>
          <c:idx val="1"/>
          <c:order val="1"/>
          <c:tx>
            <c:v>LIMITE INSATISFACTORIO</c:v>
          </c:tx>
          <c:spPr>
            <a:ln cmpd="sng">
              <a:solidFill>
                <a:srgbClr val="FF0000"/>
              </a:solidFill>
            </a:ln>
          </c:spPr>
          <c:marker>
            <c:symbol val="none"/>
          </c:marker>
          <c:cat>
            <c:strRef>
              <c:f>'INA002'!$B$12:$B$23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'INA002'!$D$12:$D$23</c:f>
              <c:numCache>
                <c:formatCode>0%</c:formatCode>
                <c:ptCount val="12"/>
                <c:pt idx="0">
                  <c:v>0.76500000000000001</c:v>
                </c:pt>
                <c:pt idx="1">
                  <c:v>0.76500000000000001</c:v>
                </c:pt>
                <c:pt idx="2">
                  <c:v>0.76500000000000001</c:v>
                </c:pt>
                <c:pt idx="3">
                  <c:v>0.76500000000000001</c:v>
                </c:pt>
                <c:pt idx="4">
                  <c:v>0.76500000000000001</c:v>
                </c:pt>
                <c:pt idx="5">
                  <c:v>0.76500000000000001</c:v>
                </c:pt>
                <c:pt idx="6">
                  <c:v>0.76500000000000001</c:v>
                </c:pt>
                <c:pt idx="7">
                  <c:v>0.76500000000000001</c:v>
                </c:pt>
                <c:pt idx="8">
                  <c:v>0.76500000000000001</c:v>
                </c:pt>
                <c:pt idx="9">
                  <c:v>0.76500000000000001</c:v>
                </c:pt>
                <c:pt idx="10">
                  <c:v>0.76500000000000001</c:v>
                </c:pt>
                <c:pt idx="11">
                  <c:v>0.76500000000000001</c:v>
                </c:pt>
              </c:numCache>
            </c:numRef>
          </c:val>
          <c:smooth val="0"/>
          <c:extLst>
            <c:ext xmlns:c16="http://schemas.microsoft.com/office/drawing/2014/chart" uri="{C3380CC4-5D6E-409C-BE32-E72D297353CC}">
              <c16:uniqueId val="{00000001-CEE4-49AA-91D0-131D65764DCB}"/>
            </c:ext>
          </c:extLst>
        </c:ser>
        <c:ser>
          <c:idx val="2"/>
          <c:order val="2"/>
          <c:tx>
            <c:v>LIMITE SATISFACTORIO</c:v>
          </c:tx>
          <c:spPr>
            <a:ln cmpd="sng">
              <a:solidFill>
                <a:srgbClr val="6AA84F"/>
              </a:solidFill>
            </a:ln>
          </c:spPr>
          <c:marker>
            <c:symbol val="none"/>
          </c:marker>
          <c:cat>
            <c:strRef>
              <c:f>'INA002'!$B$12:$B$23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'INA002'!$E$12:$E$23</c:f>
              <c:numCache>
                <c:formatCode>0%</c:formatCode>
                <c:ptCount val="12"/>
                <c:pt idx="0">
                  <c:v>0.81</c:v>
                </c:pt>
                <c:pt idx="1">
                  <c:v>0.81</c:v>
                </c:pt>
                <c:pt idx="2">
                  <c:v>0.81</c:v>
                </c:pt>
                <c:pt idx="3">
                  <c:v>0.81</c:v>
                </c:pt>
                <c:pt idx="4">
                  <c:v>0.81</c:v>
                </c:pt>
                <c:pt idx="5">
                  <c:v>0.81</c:v>
                </c:pt>
                <c:pt idx="6">
                  <c:v>0.81</c:v>
                </c:pt>
                <c:pt idx="7">
                  <c:v>0.81</c:v>
                </c:pt>
                <c:pt idx="8">
                  <c:v>0.81</c:v>
                </c:pt>
                <c:pt idx="9">
                  <c:v>0.81</c:v>
                </c:pt>
                <c:pt idx="10">
                  <c:v>0.81</c:v>
                </c:pt>
                <c:pt idx="11">
                  <c:v>0.81</c:v>
                </c:pt>
              </c:numCache>
            </c:numRef>
          </c:val>
          <c:smooth val="0"/>
          <c:extLst>
            <c:ext xmlns:c16="http://schemas.microsoft.com/office/drawing/2014/chart" uri="{C3380CC4-5D6E-409C-BE32-E72D297353CC}">
              <c16:uniqueId val="{00000002-CEE4-49AA-91D0-131D65764DCB}"/>
            </c:ext>
          </c:extLst>
        </c:ser>
        <c:dLbls>
          <c:showLegendKey val="0"/>
          <c:showVal val="0"/>
          <c:showCatName val="0"/>
          <c:showSerName val="0"/>
          <c:showPercent val="0"/>
          <c:showBubbleSize val="0"/>
        </c:dLbls>
        <c:marker val="1"/>
        <c:smooth val="0"/>
        <c:axId val="101702073"/>
        <c:axId val="1822617616"/>
      </c:lineChart>
      <c:catAx>
        <c:axId val="101702073"/>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MX"/>
          </a:p>
        </c:txPr>
        <c:crossAx val="1822617616"/>
        <c:crosses val="autoZero"/>
        <c:auto val="1"/>
        <c:lblAlgn val="ctr"/>
        <c:lblOffset val="100"/>
        <c:noMultiLvlLbl val="1"/>
      </c:catAx>
      <c:valAx>
        <c:axId val="1822617616"/>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US"/>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s-MX"/>
          </a:p>
        </c:txPr>
        <c:crossAx val="101702073"/>
        <c:crosses val="autoZero"/>
        <c:crossBetween val="between"/>
      </c:valAx>
    </c:plotArea>
    <c:legend>
      <c:legendPos val="b"/>
      <c:layout>
        <c:manualLayout>
          <c:xMode val="edge"/>
          <c:yMode val="edge"/>
          <c:x val="9.6135763851436379E-2"/>
          <c:y val="0.80775581109915218"/>
          <c:w val="0.8077284722971273"/>
          <c:h val="8.6728601370871808E-2"/>
        </c:manualLayout>
      </c:layout>
      <c:overlay val="0"/>
      <c:txPr>
        <a:bodyPr/>
        <a:lstStyle/>
        <a:p>
          <a:pPr lvl="0">
            <a:defRPr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7.548697916666669E-2"/>
          <c:y val="0.13185085354896681"/>
          <c:w val="0.89359635416666683"/>
          <c:h val="0.55682839173405208"/>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'INA003'!$B$12:$B$23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'INA003'!$C$12:$C$23</c:f>
              <c:numCache>
                <c:formatCode>0%</c:formatCode>
                <c:ptCount val="12"/>
                <c:pt idx="0">
                  <c:v>0</c:v>
                </c:pt>
                <c:pt idx="1">
                  <c:v>1</c:v>
                </c:pt>
                <c:pt idx="2">
                  <c:v>1</c:v>
                </c:pt>
                <c:pt idx="3">
                  <c:v>1</c:v>
                </c:pt>
                <c:pt idx="4">
                  <c:v>1</c:v>
                </c:pt>
                <c:pt idx="5">
                  <c:v>1</c:v>
                </c:pt>
                <c:pt idx="6">
                  <c:v>1</c:v>
                </c:pt>
                <c:pt idx="7">
                  <c:v>1</c:v>
                </c:pt>
                <c:pt idx="8">
                  <c:v>1</c:v>
                </c:pt>
                <c:pt idx="9">
                  <c:v>1</c:v>
                </c:pt>
                <c:pt idx="10">
                  <c:v>1</c:v>
                </c:pt>
                <c:pt idx="1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95F-447B-9310-1A83022BF509}"/>
            </c:ext>
          </c:extLst>
        </c:ser>
        <c:dLbls>
          <c:showLegendKey val="0"/>
          <c:showVal val="0"/>
          <c:showCatName val="0"/>
          <c:showSerName val="0"/>
          <c:showPercent val="0"/>
          <c:showBubbleSize val="0"/>
        </c:dLbls>
        <c:gapWidth val="150"/>
        <c:axId val="101702073"/>
        <c:axId val="1822617616"/>
      </c:barChart>
      <c:lineChart>
        <c:grouping val="standard"/>
        <c:varyColors val="1"/>
        <c:ser>
          <c:idx val="1"/>
          <c:order val="1"/>
          <c:tx>
            <c:v>LIMITE INSATISFACTORIO</c:v>
          </c:tx>
          <c:spPr>
            <a:ln cmpd="sng">
              <a:solidFill>
                <a:srgbClr val="FF0000"/>
              </a:solidFill>
            </a:ln>
          </c:spPr>
          <c:marker>
            <c:symbol val="none"/>
          </c:marker>
          <c:cat>
            <c:strRef>
              <c:f>'INA003'!$B$12:$B$23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'INA003'!$D$12:$D$23</c:f>
              <c:numCache>
                <c:formatCode>0%</c:formatCode>
                <c:ptCount val="12"/>
                <c:pt idx="0">
                  <c:v>0.85</c:v>
                </c:pt>
                <c:pt idx="1">
                  <c:v>0.85</c:v>
                </c:pt>
                <c:pt idx="2">
                  <c:v>0.85</c:v>
                </c:pt>
                <c:pt idx="3">
                  <c:v>0.85</c:v>
                </c:pt>
                <c:pt idx="4">
                  <c:v>0.85</c:v>
                </c:pt>
                <c:pt idx="5">
                  <c:v>0.85</c:v>
                </c:pt>
                <c:pt idx="6">
                  <c:v>0.85</c:v>
                </c:pt>
                <c:pt idx="7">
                  <c:v>0.85</c:v>
                </c:pt>
                <c:pt idx="8">
                  <c:v>0.85</c:v>
                </c:pt>
                <c:pt idx="9">
                  <c:v>0.85</c:v>
                </c:pt>
                <c:pt idx="10">
                  <c:v>0.85</c:v>
                </c:pt>
                <c:pt idx="11">
                  <c:v>0.85</c:v>
                </c:pt>
              </c:numCache>
            </c:numRef>
          </c:val>
          <c:smooth val="0"/>
          <c:extLst>
            <c:ext xmlns:c16="http://schemas.microsoft.com/office/drawing/2014/chart" uri="{C3380CC4-5D6E-409C-BE32-E72D297353CC}">
              <c16:uniqueId val="{00000001-495F-447B-9310-1A83022BF509}"/>
            </c:ext>
          </c:extLst>
        </c:ser>
        <c:ser>
          <c:idx val="2"/>
          <c:order val="2"/>
          <c:tx>
            <c:v>LIMITE SATISFACTORIO</c:v>
          </c:tx>
          <c:spPr>
            <a:ln cmpd="sng">
              <a:solidFill>
                <a:srgbClr val="6AA84F"/>
              </a:solidFill>
            </a:ln>
          </c:spPr>
          <c:marker>
            <c:symbol val="none"/>
          </c:marker>
          <c:cat>
            <c:strRef>
              <c:f>'INA003'!$B$12:$B$23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'INA003'!$E$12:$E$23</c:f>
              <c:numCache>
                <c:formatCode>0%</c:formatCode>
                <c:ptCount val="12"/>
                <c:pt idx="0">
                  <c:v>0.9</c:v>
                </c:pt>
                <c:pt idx="1">
                  <c:v>0.9</c:v>
                </c:pt>
                <c:pt idx="2">
                  <c:v>0.9</c:v>
                </c:pt>
                <c:pt idx="3">
                  <c:v>0.9</c:v>
                </c:pt>
                <c:pt idx="4">
                  <c:v>0.9</c:v>
                </c:pt>
                <c:pt idx="5">
                  <c:v>0.9</c:v>
                </c:pt>
                <c:pt idx="6">
                  <c:v>0.9</c:v>
                </c:pt>
                <c:pt idx="7">
                  <c:v>0.9</c:v>
                </c:pt>
                <c:pt idx="8">
                  <c:v>0.9</c:v>
                </c:pt>
                <c:pt idx="9">
                  <c:v>0.9</c:v>
                </c:pt>
                <c:pt idx="10">
                  <c:v>0.9</c:v>
                </c:pt>
                <c:pt idx="11">
                  <c:v>0.9</c:v>
                </c:pt>
              </c:numCache>
            </c:numRef>
          </c:val>
          <c:smooth val="0"/>
          <c:extLst>
            <c:ext xmlns:c16="http://schemas.microsoft.com/office/drawing/2014/chart" uri="{C3380CC4-5D6E-409C-BE32-E72D297353CC}">
              <c16:uniqueId val="{00000002-495F-447B-9310-1A83022BF509}"/>
            </c:ext>
          </c:extLst>
        </c:ser>
        <c:dLbls>
          <c:showLegendKey val="0"/>
          <c:showVal val="0"/>
          <c:showCatName val="0"/>
          <c:showSerName val="0"/>
          <c:showPercent val="0"/>
          <c:showBubbleSize val="0"/>
        </c:dLbls>
        <c:marker val="1"/>
        <c:smooth val="0"/>
        <c:axId val="101702073"/>
        <c:axId val="1822617616"/>
      </c:lineChart>
      <c:catAx>
        <c:axId val="101702073"/>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MX"/>
          </a:p>
        </c:txPr>
        <c:crossAx val="1822617616"/>
        <c:crosses val="autoZero"/>
        <c:auto val="1"/>
        <c:lblAlgn val="ctr"/>
        <c:lblOffset val="100"/>
        <c:noMultiLvlLbl val="1"/>
      </c:catAx>
      <c:valAx>
        <c:axId val="1822617616"/>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US"/>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s-MX"/>
          </a:p>
        </c:txPr>
        <c:crossAx val="101702073"/>
        <c:crosses val="autoZero"/>
        <c:crossBetween val="between"/>
      </c:valAx>
    </c:plotArea>
    <c:legend>
      <c:legendPos val="b"/>
      <c:overlay val="0"/>
      <c:txPr>
        <a:bodyPr/>
        <a:lstStyle/>
        <a:p>
          <a:pPr lvl="0">
            <a:defRPr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'GIP008'!$B$12:$B$23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'GIP008'!$C$12:$C$23</c:f>
              <c:numCache>
                <c:formatCode>0%</c:formatCode>
                <c:ptCount val="12"/>
                <c:pt idx="2">
                  <c:v>1</c:v>
                </c:pt>
                <c:pt idx="5">
                  <c:v>1</c:v>
                </c:pt>
                <c:pt idx="8">
                  <c:v>1</c:v>
                </c:pt>
                <c:pt idx="1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B8B-4EAC-A1C5-9E450BE036EF}"/>
            </c:ext>
          </c:extLst>
        </c:ser>
        <c:dLbls>
          <c:showLegendKey val="0"/>
          <c:showVal val="0"/>
          <c:showCatName val="0"/>
          <c:showSerName val="0"/>
          <c:showPercent val="0"/>
          <c:showBubbleSize val="0"/>
        </c:dLbls>
        <c:gapWidth val="150"/>
        <c:axId val="412516166"/>
        <c:axId val="724994248"/>
      </c:barChart>
      <c:lineChart>
        <c:grouping val="standard"/>
        <c:varyColors val="1"/>
        <c:ser>
          <c:idx val="1"/>
          <c:order val="1"/>
          <c:tx>
            <c:v>LIMITE INSATISFACTORIO</c:v>
          </c:tx>
          <c:spPr>
            <a:ln w="19050" cmpd="sng">
              <a:solidFill>
                <a:srgbClr val="FF0000">
                  <a:alpha val="100000"/>
                </a:srgbClr>
              </a:solidFill>
            </a:ln>
          </c:spPr>
          <c:marker>
            <c:symbol val="none"/>
          </c:marker>
          <c:cat>
            <c:strRef>
              <c:f>'GIP008'!$B$12:$B$23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'GIP008'!$D$12:$D$23</c:f>
              <c:numCache>
                <c:formatCode>0%</c:formatCode>
                <c:ptCount val="12"/>
                <c:pt idx="0">
                  <c:v>0.76500000000000001</c:v>
                </c:pt>
                <c:pt idx="1">
                  <c:v>0.76500000000000001</c:v>
                </c:pt>
                <c:pt idx="2">
                  <c:v>0.76500000000000001</c:v>
                </c:pt>
                <c:pt idx="3">
                  <c:v>0.76500000000000001</c:v>
                </c:pt>
                <c:pt idx="4">
                  <c:v>0.76500000000000001</c:v>
                </c:pt>
                <c:pt idx="5">
                  <c:v>0.76500000000000001</c:v>
                </c:pt>
                <c:pt idx="6">
                  <c:v>0.76500000000000001</c:v>
                </c:pt>
                <c:pt idx="7">
                  <c:v>0.76500000000000001</c:v>
                </c:pt>
                <c:pt idx="8">
                  <c:v>0.76500000000000001</c:v>
                </c:pt>
                <c:pt idx="9">
                  <c:v>0.76500000000000001</c:v>
                </c:pt>
                <c:pt idx="10">
                  <c:v>0.76500000000000001</c:v>
                </c:pt>
                <c:pt idx="11">
                  <c:v>0.76500000000000001</c:v>
                </c:pt>
              </c:numCache>
            </c:numRef>
          </c:val>
          <c:smooth val="0"/>
          <c:extLst>
            <c:ext xmlns:c16="http://schemas.microsoft.com/office/drawing/2014/chart" uri="{C3380CC4-5D6E-409C-BE32-E72D297353CC}">
              <c16:uniqueId val="{00000001-DB8B-4EAC-A1C5-9E450BE036EF}"/>
            </c:ext>
          </c:extLst>
        </c:ser>
        <c:ser>
          <c:idx val="2"/>
          <c:order val="2"/>
          <c:tx>
            <c:v>LIMITE SATISFACTORIO</c:v>
          </c:tx>
          <c:spPr>
            <a:ln w="19050" cmpd="sng">
              <a:solidFill>
                <a:srgbClr val="00FF00">
                  <a:alpha val="100000"/>
                </a:srgbClr>
              </a:solidFill>
            </a:ln>
          </c:spPr>
          <c:marker>
            <c:symbol val="none"/>
          </c:marker>
          <c:cat>
            <c:strRef>
              <c:f>'GIP008'!$B$12:$B$23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'GIP008'!$E$12:$E$23</c:f>
              <c:numCache>
                <c:formatCode>0%</c:formatCode>
                <c:ptCount val="12"/>
                <c:pt idx="0">
                  <c:v>0.81</c:v>
                </c:pt>
                <c:pt idx="1">
                  <c:v>0.81</c:v>
                </c:pt>
                <c:pt idx="2">
                  <c:v>0.81</c:v>
                </c:pt>
                <c:pt idx="3">
                  <c:v>0.81</c:v>
                </c:pt>
                <c:pt idx="4">
                  <c:v>0.81</c:v>
                </c:pt>
                <c:pt idx="5">
                  <c:v>0.81</c:v>
                </c:pt>
                <c:pt idx="6">
                  <c:v>0.81</c:v>
                </c:pt>
                <c:pt idx="7">
                  <c:v>0.81</c:v>
                </c:pt>
                <c:pt idx="8">
                  <c:v>0.81</c:v>
                </c:pt>
                <c:pt idx="9">
                  <c:v>0.81</c:v>
                </c:pt>
                <c:pt idx="10">
                  <c:v>0.81</c:v>
                </c:pt>
                <c:pt idx="11">
                  <c:v>0.81</c:v>
                </c:pt>
              </c:numCache>
            </c:numRef>
          </c:val>
          <c:smooth val="0"/>
          <c:extLst>
            <c:ext xmlns:c16="http://schemas.microsoft.com/office/drawing/2014/chart" uri="{C3380CC4-5D6E-409C-BE32-E72D297353CC}">
              <c16:uniqueId val="{00000002-DB8B-4EAC-A1C5-9E450BE036EF}"/>
            </c:ext>
          </c:extLst>
        </c:ser>
        <c:dLbls>
          <c:showLegendKey val="0"/>
          <c:showVal val="0"/>
          <c:showCatName val="0"/>
          <c:showSerName val="0"/>
          <c:showPercent val="0"/>
          <c:showBubbleSize val="0"/>
        </c:dLbls>
        <c:marker val="1"/>
        <c:smooth val="0"/>
        <c:axId val="412516166"/>
        <c:axId val="724994248"/>
      </c:lineChart>
      <c:catAx>
        <c:axId val="412516166"/>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MX"/>
          </a:p>
        </c:txPr>
        <c:crossAx val="724994248"/>
        <c:crosses val="autoZero"/>
        <c:auto val="1"/>
        <c:lblAlgn val="ctr"/>
        <c:lblOffset val="100"/>
        <c:noMultiLvlLbl val="1"/>
      </c:catAx>
      <c:valAx>
        <c:axId val="724994248"/>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MX"/>
          </a:p>
        </c:txPr>
        <c:crossAx val="412516166"/>
        <c:crosses val="autoZero"/>
        <c:crossBetween val="between"/>
      </c:valAx>
    </c:plotArea>
    <c:legend>
      <c:legendPos val="b"/>
      <c:overlay val="0"/>
      <c:txPr>
        <a:bodyPr/>
        <a:lstStyle/>
        <a:p>
          <a:pPr lvl="0">
            <a:defRPr sz="900"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 ESTADO DEL INDICADOR</c:v>
          </c:tx>
          <c:spPr>
            <a:solidFill>
              <a:srgbClr val="5B9BD5"/>
            </a:solidFill>
            <a:ln cmpd="sng">
              <a:solidFill>
                <a:srgbClr val="000000"/>
              </a:solidFill>
            </a:ln>
          </c:spPr>
          <c:invertIfNegative val="1"/>
          <c:cat>
            <c:strRef>
              <c:f>'GDS001'!$B$12:$B$23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'GDS001'!$C$12:$C$22</c:f>
              <c:numCache>
                <c:formatCode>0%</c:formatCode>
                <c:ptCount val="11"/>
                <c:pt idx="5">
                  <c:v>0.94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4A6-4EE4-84D7-E68823678CB7}"/>
            </c:ext>
          </c:extLst>
        </c:ser>
        <c:dLbls>
          <c:showLegendKey val="0"/>
          <c:showVal val="0"/>
          <c:showCatName val="0"/>
          <c:showSerName val="0"/>
          <c:showPercent val="0"/>
          <c:showBubbleSize val="0"/>
        </c:dLbls>
        <c:gapWidth val="150"/>
        <c:axId val="1538542828"/>
        <c:axId val="107259025"/>
      </c:barChart>
      <c:lineChart>
        <c:grouping val="standard"/>
        <c:varyColors val="1"/>
        <c:ser>
          <c:idx val="1"/>
          <c:order val="1"/>
          <c:tx>
            <c:v>LIMITE INSATISFACTORIO</c:v>
          </c:tx>
          <c:spPr>
            <a:ln w="9525" cmpd="sng">
              <a:solidFill>
                <a:srgbClr val="FF0000">
                  <a:alpha val="100000"/>
                </a:srgbClr>
              </a:solidFill>
            </a:ln>
          </c:spPr>
          <c:marker>
            <c:symbol val="none"/>
          </c:marker>
          <c:cat>
            <c:strRef>
              <c:f>'GDS001'!$B$12:$B$23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'GDS001'!$D$12:$D$23</c:f>
              <c:numCache>
                <c:formatCode>0%</c:formatCode>
                <c:ptCount val="12"/>
                <c:pt idx="0">
                  <c:v>0.68</c:v>
                </c:pt>
                <c:pt idx="1">
                  <c:v>0.68</c:v>
                </c:pt>
                <c:pt idx="2">
                  <c:v>0.68</c:v>
                </c:pt>
                <c:pt idx="3">
                  <c:v>0.68</c:v>
                </c:pt>
                <c:pt idx="4">
                  <c:v>0.68</c:v>
                </c:pt>
                <c:pt idx="5">
                  <c:v>0.68</c:v>
                </c:pt>
                <c:pt idx="6">
                  <c:v>0.68</c:v>
                </c:pt>
                <c:pt idx="7">
                  <c:v>0.68</c:v>
                </c:pt>
                <c:pt idx="8">
                  <c:v>0.68</c:v>
                </c:pt>
                <c:pt idx="9">
                  <c:v>0.68</c:v>
                </c:pt>
                <c:pt idx="10">
                  <c:v>0.68</c:v>
                </c:pt>
                <c:pt idx="11">
                  <c:v>0.68</c:v>
                </c:pt>
              </c:numCache>
            </c:numRef>
          </c:val>
          <c:smooth val="0"/>
          <c:extLst>
            <c:ext xmlns:c16="http://schemas.microsoft.com/office/drawing/2014/chart" uri="{C3380CC4-5D6E-409C-BE32-E72D297353CC}">
              <c16:uniqueId val="{00000001-64A6-4EE4-84D7-E68823678CB7}"/>
            </c:ext>
          </c:extLst>
        </c:ser>
        <c:ser>
          <c:idx val="2"/>
          <c:order val="2"/>
          <c:tx>
            <c:v>LIMITE INSATISFACTORIO</c:v>
          </c:tx>
          <c:spPr>
            <a:ln cmpd="sng">
              <a:solidFill>
                <a:srgbClr val="00B050"/>
              </a:solidFill>
            </a:ln>
          </c:spPr>
          <c:marker>
            <c:symbol val="none"/>
          </c:marker>
          <c:cat>
            <c:strRef>
              <c:f>'GDS001'!$B$12:$B$23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'GDS001'!$E$12:$E$23</c:f>
              <c:numCache>
                <c:formatCode>0%</c:formatCode>
                <c:ptCount val="12"/>
                <c:pt idx="0">
                  <c:v>0.72000000000000008</c:v>
                </c:pt>
                <c:pt idx="1">
                  <c:v>0.72000000000000008</c:v>
                </c:pt>
                <c:pt idx="2">
                  <c:v>0.72000000000000008</c:v>
                </c:pt>
                <c:pt idx="3">
                  <c:v>0.72000000000000008</c:v>
                </c:pt>
                <c:pt idx="4">
                  <c:v>0.72000000000000008</c:v>
                </c:pt>
                <c:pt idx="5">
                  <c:v>0.72000000000000008</c:v>
                </c:pt>
                <c:pt idx="6">
                  <c:v>0.72000000000000008</c:v>
                </c:pt>
                <c:pt idx="7">
                  <c:v>0.72000000000000008</c:v>
                </c:pt>
                <c:pt idx="8">
                  <c:v>0.72000000000000008</c:v>
                </c:pt>
                <c:pt idx="9">
                  <c:v>0.72000000000000008</c:v>
                </c:pt>
                <c:pt idx="10">
                  <c:v>0.72000000000000008</c:v>
                </c:pt>
                <c:pt idx="11">
                  <c:v>0.72000000000000008</c:v>
                </c:pt>
              </c:numCache>
            </c:numRef>
          </c:val>
          <c:smooth val="0"/>
          <c:extLst>
            <c:ext xmlns:c16="http://schemas.microsoft.com/office/drawing/2014/chart" uri="{C3380CC4-5D6E-409C-BE32-E72D297353CC}">
              <c16:uniqueId val="{00000002-64A6-4EE4-84D7-E68823678CB7}"/>
            </c:ext>
          </c:extLst>
        </c:ser>
        <c:dLbls>
          <c:showLegendKey val="0"/>
          <c:showVal val="0"/>
          <c:showCatName val="0"/>
          <c:showSerName val="0"/>
          <c:showPercent val="0"/>
          <c:showBubbleSize val="0"/>
        </c:dLbls>
        <c:marker val="1"/>
        <c:smooth val="0"/>
        <c:axId val="1538542828"/>
        <c:axId val="107259025"/>
      </c:lineChart>
      <c:catAx>
        <c:axId val="1538542828"/>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MX"/>
          </a:p>
        </c:txPr>
        <c:crossAx val="107259025"/>
        <c:crosses val="autoZero"/>
        <c:auto val="1"/>
        <c:lblAlgn val="ctr"/>
        <c:lblOffset val="100"/>
        <c:noMultiLvlLbl val="1"/>
      </c:catAx>
      <c:valAx>
        <c:axId val="107259025"/>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MX"/>
          </a:p>
        </c:txPr>
        <c:crossAx val="1538542828"/>
        <c:crosses val="autoZero"/>
        <c:crossBetween val="between"/>
      </c:valAx>
    </c:plotArea>
    <c:legend>
      <c:legendPos val="b"/>
      <c:overlay val="0"/>
      <c:txPr>
        <a:bodyPr/>
        <a:lstStyle/>
        <a:p>
          <a:pPr lvl="0">
            <a:defRPr sz="900"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'GDS002'!$B$12:$B$23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'GDS002'!$C$12:$C$23</c:f>
              <c:numCache>
                <c:formatCode>0%</c:formatCode>
                <c:ptCount val="12"/>
                <c:pt idx="5">
                  <c:v>0.76</c:v>
                </c:pt>
                <c:pt idx="11">
                  <c:v>0.84670000000000001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3670-46FD-8C00-29F88613412B}"/>
            </c:ext>
          </c:extLst>
        </c:ser>
        <c:dLbls>
          <c:showLegendKey val="0"/>
          <c:showVal val="0"/>
          <c:showCatName val="0"/>
          <c:showSerName val="0"/>
          <c:showPercent val="0"/>
          <c:showBubbleSize val="0"/>
        </c:dLbls>
        <c:gapWidth val="150"/>
        <c:axId val="1196633671"/>
        <c:axId val="2122959444"/>
      </c:barChart>
      <c:lineChart>
        <c:grouping val="standard"/>
        <c:varyColors val="1"/>
        <c:ser>
          <c:idx val="1"/>
          <c:order val="1"/>
          <c:tx>
            <c:v>LIMITE INSATISFACTORIO</c:v>
          </c:tx>
          <c:spPr>
            <a:ln w="9525" cmpd="sng">
              <a:solidFill>
                <a:srgbClr val="FF0000">
                  <a:alpha val="100000"/>
                </a:srgbClr>
              </a:solidFill>
            </a:ln>
          </c:spPr>
          <c:marker>
            <c:symbol val="none"/>
          </c:marker>
          <c:cat>
            <c:strRef>
              <c:f>'GDS002'!$B$12:$B$23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'GDS002'!$D$12:$D$23</c:f>
              <c:numCache>
                <c:formatCode>0%</c:formatCode>
                <c:ptCount val="12"/>
                <c:pt idx="0">
                  <c:v>0.63749999999999996</c:v>
                </c:pt>
                <c:pt idx="1">
                  <c:v>0.63749999999999996</c:v>
                </c:pt>
                <c:pt idx="2">
                  <c:v>0.63749999999999996</c:v>
                </c:pt>
                <c:pt idx="3">
                  <c:v>0.63749999999999996</c:v>
                </c:pt>
                <c:pt idx="4">
                  <c:v>0.63749999999999996</c:v>
                </c:pt>
                <c:pt idx="5">
                  <c:v>0.63749999999999996</c:v>
                </c:pt>
                <c:pt idx="6">
                  <c:v>0.63749999999999996</c:v>
                </c:pt>
                <c:pt idx="7">
                  <c:v>0.63749999999999996</c:v>
                </c:pt>
                <c:pt idx="8">
                  <c:v>0.63749999999999996</c:v>
                </c:pt>
                <c:pt idx="9">
                  <c:v>0.63749999999999996</c:v>
                </c:pt>
                <c:pt idx="10">
                  <c:v>0.63749999999999996</c:v>
                </c:pt>
                <c:pt idx="11">
                  <c:v>0.63749999999999996</c:v>
                </c:pt>
              </c:numCache>
            </c:numRef>
          </c:val>
          <c:smooth val="0"/>
          <c:extLst>
            <c:ext xmlns:c16="http://schemas.microsoft.com/office/drawing/2014/chart" uri="{C3380CC4-5D6E-409C-BE32-E72D297353CC}">
              <c16:uniqueId val="{00000001-3670-46FD-8C00-29F88613412B}"/>
            </c:ext>
          </c:extLst>
        </c:ser>
        <c:ser>
          <c:idx val="2"/>
          <c:order val="2"/>
          <c:tx>
            <c:v>LIMITE SATISFACTORIO</c:v>
          </c:tx>
          <c:spPr>
            <a:ln cmpd="sng">
              <a:solidFill>
                <a:srgbClr val="00B050"/>
              </a:solidFill>
            </a:ln>
          </c:spPr>
          <c:marker>
            <c:symbol val="none"/>
          </c:marker>
          <c:cat>
            <c:strRef>
              <c:f>'GDS002'!$B$12:$B$23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'GDS002'!$E$12:$E$23</c:f>
              <c:numCache>
                <c:formatCode>0%</c:formatCode>
                <c:ptCount val="12"/>
                <c:pt idx="0">
                  <c:v>0.67500000000000004</c:v>
                </c:pt>
                <c:pt idx="1">
                  <c:v>0.67500000000000004</c:v>
                </c:pt>
                <c:pt idx="2">
                  <c:v>0.67500000000000004</c:v>
                </c:pt>
                <c:pt idx="3">
                  <c:v>0.67500000000000004</c:v>
                </c:pt>
                <c:pt idx="4">
                  <c:v>0.67500000000000004</c:v>
                </c:pt>
                <c:pt idx="5">
                  <c:v>0.67500000000000004</c:v>
                </c:pt>
                <c:pt idx="6">
                  <c:v>0.67500000000000004</c:v>
                </c:pt>
                <c:pt idx="7">
                  <c:v>0.67500000000000004</c:v>
                </c:pt>
                <c:pt idx="8">
                  <c:v>0.67500000000000004</c:v>
                </c:pt>
                <c:pt idx="9">
                  <c:v>0.67500000000000004</c:v>
                </c:pt>
                <c:pt idx="10">
                  <c:v>0.67500000000000004</c:v>
                </c:pt>
                <c:pt idx="11">
                  <c:v>0.67500000000000004</c:v>
                </c:pt>
              </c:numCache>
            </c:numRef>
          </c:val>
          <c:smooth val="0"/>
          <c:extLst>
            <c:ext xmlns:c16="http://schemas.microsoft.com/office/drawing/2014/chart" uri="{C3380CC4-5D6E-409C-BE32-E72D297353CC}">
              <c16:uniqueId val="{00000002-3670-46FD-8C00-29F88613412B}"/>
            </c:ext>
          </c:extLst>
        </c:ser>
        <c:dLbls>
          <c:showLegendKey val="0"/>
          <c:showVal val="0"/>
          <c:showCatName val="0"/>
          <c:showSerName val="0"/>
          <c:showPercent val="0"/>
          <c:showBubbleSize val="0"/>
        </c:dLbls>
        <c:marker val="1"/>
        <c:smooth val="0"/>
        <c:axId val="1196633671"/>
        <c:axId val="2122959444"/>
      </c:lineChart>
      <c:catAx>
        <c:axId val="1196633671"/>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MX"/>
          </a:p>
        </c:txPr>
        <c:crossAx val="2122959444"/>
        <c:crosses val="autoZero"/>
        <c:auto val="1"/>
        <c:lblAlgn val="ctr"/>
        <c:lblOffset val="100"/>
        <c:noMultiLvlLbl val="1"/>
      </c:catAx>
      <c:valAx>
        <c:axId val="212295944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MX"/>
          </a:p>
        </c:txPr>
        <c:crossAx val="1196633671"/>
        <c:crosses val="autoZero"/>
        <c:crossBetween val="between"/>
      </c:valAx>
    </c:plotArea>
    <c:legend>
      <c:legendPos val="b"/>
      <c:layout>
        <c:manualLayout>
          <c:xMode val="edge"/>
          <c:yMode val="edge"/>
          <c:x val="0.45575221238938063"/>
          <c:y val="0.90652173913043477"/>
        </c:manualLayout>
      </c:layout>
      <c:overlay val="0"/>
      <c:txPr>
        <a:bodyPr/>
        <a:lstStyle/>
        <a:p>
          <a:pPr lvl="0">
            <a:defRPr sz="900"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1"/>
          <c:tx>
            <c:strRef>
              <c:f>'SCD001'!$C$10</c:f>
              <c:strCache>
                <c:ptCount val="1"/>
                <c:pt idx="0">
                  <c:v>ESTADO DEL INDICADOR</c:v>
                </c:pt>
              </c:strCache>
            </c:strRef>
          </c:tx>
          <c:spPr>
            <a:solidFill>
              <a:schemeClr val="accent1"/>
            </a:solidFill>
            <a:ln>
              <a:noFill/>
            </a:ln>
            <a:effectLst/>
          </c:spPr>
          <c:invertIfNegative val="0"/>
          <c:cat>
            <c:strRef>
              <c:f>'SCD001'!$B$11:$B$22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'SCD001'!$C$11:$C$21</c:f>
              <c:numCache>
                <c:formatCode>0%</c:formatCode>
                <c:ptCount val="11"/>
                <c:pt idx="1">
                  <c:v>0.74</c:v>
                </c:pt>
                <c:pt idx="4">
                  <c:v>0.8</c:v>
                </c:pt>
                <c:pt idx="7">
                  <c:v>0.85</c:v>
                </c:pt>
                <c:pt idx="10">
                  <c:v>0.86</c:v>
                </c:pt>
              </c:numCache>
            </c:numRef>
          </c:val>
          <c:extLst>
            <c:ext xmlns:c16="http://schemas.microsoft.com/office/drawing/2014/chart" uri="{C3380CC4-5D6E-409C-BE32-E72D297353CC}">
              <c16:uniqueId val="{00000005-3FE4-413D-BE84-126E65623A91}"/>
            </c:ext>
          </c:extLst>
        </c:ser>
        <c:dLbls>
          <c:showLegendKey val="0"/>
          <c:showVal val="0"/>
          <c:showCatName val="0"/>
          <c:showSerName val="0"/>
          <c:showPercent val="0"/>
          <c:showBubbleSize val="0"/>
        </c:dLbls>
        <c:gapWidth val="219"/>
        <c:overlap val="-27"/>
        <c:axId val="1531356304"/>
        <c:axId val="1531363792"/>
      </c:barChart>
      <c:lineChart>
        <c:grouping val="standard"/>
        <c:varyColors val="0"/>
        <c:ser>
          <c:idx val="3"/>
          <c:order val="0"/>
          <c:tx>
            <c:strRef>
              <c:f>'SCD001'!$E$10</c:f>
              <c:strCache>
                <c:ptCount val="1"/>
                <c:pt idx="0">
                  <c:v>LIMITE SATISFACTORIO</c:v>
                </c:pt>
              </c:strCache>
            </c:strRef>
          </c:tx>
          <c:spPr>
            <a:ln>
              <a:solidFill>
                <a:srgbClr val="FF0000"/>
              </a:solidFill>
            </a:ln>
          </c:spPr>
          <c:marker>
            <c:symbol val="none"/>
          </c:marker>
          <c:cat>
            <c:strRef>
              <c:f>'SCD001'!$B$11:$B$22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'SCD001'!$D$11:$D$22</c:f>
              <c:numCache>
                <c:formatCode>0%</c:formatCode>
                <c:ptCount val="12"/>
                <c:pt idx="0">
                  <c:v>0.8075</c:v>
                </c:pt>
                <c:pt idx="1">
                  <c:v>0.8075</c:v>
                </c:pt>
                <c:pt idx="2">
                  <c:v>0.8075</c:v>
                </c:pt>
                <c:pt idx="3">
                  <c:v>0.8075</c:v>
                </c:pt>
                <c:pt idx="4">
                  <c:v>0.8075</c:v>
                </c:pt>
                <c:pt idx="5">
                  <c:v>0.8075</c:v>
                </c:pt>
                <c:pt idx="6">
                  <c:v>0.8075</c:v>
                </c:pt>
                <c:pt idx="7">
                  <c:v>0.8075</c:v>
                </c:pt>
                <c:pt idx="8">
                  <c:v>0.8075</c:v>
                </c:pt>
                <c:pt idx="9">
                  <c:v>0.8075</c:v>
                </c:pt>
                <c:pt idx="10">
                  <c:v>0.8075</c:v>
                </c:pt>
                <c:pt idx="11">
                  <c:v>0.8075</c:v>
                </c:pt>
              </c:numCache>
            </c:numRef>
          </c:val>
          <c:smooth val="0"/>
          <c:extLst>
            <c:ext xmlns:c16="http://schemas.microsoft.com/office/drawing/2014/chart" uri="{C3380CC4-5D6E-409C-BE32-E72D297353CC}">
              <c16:uniqueId val="{00000009-3FE4-413D-BE84-126E65623A91}"/>
            </c:ext>
          </c:extLst>
        </c:ser>
        <c:ser>
          <c:idx val="2"/>
          <c:order val="2"/>
          <c:tx>
            <c:strRef>
              <c:f>'SCD001'!$E$10</c:f>
              <c:strCache>
                <c:ptCount val="1"/>
                <c:pt idx="0">
                  <c:v>LIMITE SATISFACTORIO</c:v>
                </c:pt>
              </c:strCache>
            </c:strRef>
          </c:tx>
          <c:spPr>
            <a:ln w="28575" cap="rnd" cmpd="sng">
              <a:solidFill>
                <a:srgbClr val="92D050"/>
              </a:solidFill>
              <a:round/>
            </a:ln>
            <a:effectLst/>
          </c:spPr>
          <c:marker>
            <c:symbol val="none"/>
          </c:marker>
          <c:cat>
            <c:strRef>
              <c:f>'SCD001'!$B$11:$B$22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'SCD001'!$E$11:$E$22</c:f>
              <c:numCache>
                <c:formatCode>0%</c:formatCode>
                <c:ptCount val="12"/>
                <c:pt idx="0">
                  <c:v>0.85499999999999998</c:v>
                </c:pt>
                <c:pt idx="1">
                  <c:v>0.85499999999999998</c:v>
                </c:pt>
                <c:pt idx="2">
                  <c:v>0.85499999999999998</c:v>
                </c:pt>
                <c:pt idx="3">
                  <c:v>0.85499999999999998</c:v>
                </c:pt>
                <c:pt idx="4">
                  <c:v>0.85499999999999998</c:v>
                </c:pt>
                <c:pt idx="5">
                  <c:v>0.85499999999999998</c:v>
                </c:pt>
                <c:pt idx="6">
                  <c:v>0.85499999999999998</c:v>
                </c:pt>
                <c:pt idx="7">
                  <c:v>0.85499999999999998</c:v>
                </c:pt>
                <c:pt idx="8">
                  <c:v>0.85499999999999998</c:v>
                </c:pt>
                <c:pt idx="9">
                  <c:v>0.85499999999999998</c:v>
                </c:pt>
                <c:pt idx="10">
                  <c:v>0.85499999999999998</c:v>
                </c:pt>
                <c:pt idx="11">
                  <c:v>0.85499999999999998</c:v>
                </c:pt>
              </c:numCache>
            </c:numRef>
          </c:val>
          <c:smooth val="0"/>
          <c:extLst>
            <c:ext xmlns:c16="http://schemas.microsoft.com/office/drawing/2014/chart" uri="{C3380CC4-5D6E-409C-BE32-E72D297353CC}">
              <c16:uniqueId val="{00000007-3FE4-413D-BE84-126E65623A91}"/>
            </c:ext>
          </c:extLst>
        </c:ser>
        <c:dLbls>
          <c:showLegendKey val="0"/>
          <c:showVal val="0"/>
          <c:showCatName val="0"/>
          <c:showSerName val="0"/>
          <c:showPercent val="0"/>
          <c:showBubbleSize val="0"/>
        </c:dLbls>
        <c:marker val="1"/>
        <c:smooth val="0"/>
        <c:axId val="1531356304"/>
        <c:axId val="1531363792"/>
      </c:lineChart>
      <c:catAx>
        <c:axId val="1531356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531363792"/>
        <c:crosses val="autoZero"/>
        <c:auto val="1"/>
        <c:lblAlgn val="ctr"/>
        <c:lblOffset val="100"/>
        <c:noMultiLvlLbl val="0"/>
      </c:catAx>
      <c:valAx>
        <c:axId val="15313637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531356304"/>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extLst/>
  </c:chart>
  <c:txPr>
    <a:bodyPr/>
    <a:lstStyle/>
    <a:p>
      <a:pPr>
        <a:defRPr/>
      </a:pPr>
      <a:endParaRPr lang="es-MX"/>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7.548697916666669E-2"/>
          <c:y val="0.13185085354896681"/>
          <c:w val="0.89359635416666683"/>
          <c:h val="0.55143755615453727"/>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'SCD002'!$B$12:$B$23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'SCD002'!$C$12:$C$23</c:f>
              <c:numCache>
                <c:formatCode>0%</c:formatCode>
                <c:ptCount val="12"/>
                <c:pt idx="2">
                  <c:v>0.92</c:v>
                </c:pt>
                <c:pt idx="5">
                  <c:v>0.95</c:v>
                </c:pt>
                <c:pt idx="8">
                  <c:v>0.92800000000000005</c:v>
                </c:pt>
                <c:pt idx="11">
                  <c:v>0.94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78C-4710-B957-CBA98D8FC1CF}"/>
            </c:ext>
          </c:extLst>
        </c:ser>
        <c:dLbls>
          <c:showLegendKey val="0"/>
          <c:showVal val="0"/>
          <c:showCatName val="0"/>
          <c:showSerName val="0"/>
          <c:showPercent val="0"/>
          <c:showBubbleSize val="0"/>
        </c:dLbls>
        <c:gapWidth val="150"/>
        <c:axId val="202891033"/>
        <c:axId val="1082039819"/>
      </c:barChart>
      <c:lineChart>
        <c:grouping val="standard"/>
        <c:varyColors val="1"/>
        <c:ser>
          <c:idx val="1"/>
          <c:order val="1"/>
          <c:tx>
            <c:v>LIMITE INSATISFACTORIO</c:v>
          </c:tx>
          <c:spPr>
            <a:ln cmpd="sng">
              <a:solidFill>
                <a:srgbClr val="FF0000"/>
              </a:solidFill>
            </a:ln>
          </c:spPr>
          <c:marker>
            <c:symbol val="none"/>
          </c:marker>
          <c:cat>
            <c:strRef>
              <c:f>'SCD002'!$B$12:$B$23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'SCD002'!$D$12:$D$23</c:f>
              <c:numCache>
                <c:formatCode>0%</c:formatCode>
                <c:ptCount val="12"/>
                <c:pt idx="0">
                  <c:v>0.63749999999999996</c:v>
                </c:pt>
                <c:pt idx="1">
                  <c:v>0.63749999999999996</c:v>
                </c:pt>
                <c:pt idx="2">
                  <c:v>0.63749999999999996</c:v>
                </c:pt>
                <c:pt idx="3">
                  <c:v>0.63749999999999996</c:v>
                </c:pt>
                <c:pt idx="4">
                  <c:v>0.63749999999999996</c:v>
                </c:pt>
                <c:pt idx="5">
                  <c:v>0.63749999999999996</c:v>
                </c:pt>
                <c:pt idx="6">
                  <c:v>0.63749999999999996</c:v>
                </c:pt>
                <c:pt idx="7">
                  <c:v>0.63749999999999996</c:v>
                </c:pt>
                <c:pt idx="8">
                  <c:v>0.63749999999999996</c:v>
                </c:pt>
                <c:pt idx="9">
                  <c:v>0.63749999999999996</c:v>
                </c:pt>
                <c:pt idx="10">
                  <c:v>0.63749999999999996</c:v>
                </c:pt>
                <c:pt idx="11">
                  <c:v>0.63749999999999996</c:v>
                </c:pt>
              </c:numCache>
            </c:numRef>
          </c:val>
          <c:smooth val="0"/>
          <c:extLst>
            <c:ext xmlns:c16="http://schemas.microsoft.com/office/drawing/2014/chart" uri="{C3380CC4-5D6E-409C-BE32-E72D297353CC}">
              <c16:uniqueId val="{00000001-C78C-4710-B957-CBA98D8FC1CF}"/>
            </c:ext>
          </c:extLst>
        </c:ser>
        <c:ser>
          <c:idx val="2"/>
          <c:order val="2"/>
          <c:tx>
            <c:v>LIMITE SATISFACTORIO</c:v>
          </c:tx>
          <c:spPr>
            <a:ln cmpd="sng">
              <a:solidFill>
                <a:srgbClr val="6AA84F"/>
              </a:solidFill>
            </a:ln>
          </c:spPr>
          <c:marker>
            <c:symbol val="none"/>
          </c:marker>
          <c:cat>
            <c:strRef>
              <c:f>'SCD002'!$B$12:$B$23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'SCD002'!$E$12:$E$23</c:f>
              <c:numCache>
                <c:formatCode>0%</c:formatCode>
                <c:ptCount val="12"/>
                <c:pt idx="0">
                  <c:v>0.67500000000000004</c:v>
                </c:pt>
                <c:pt idx="1">
                  <c:v>0.67500000000000004</c:v>
                </c:pt>
                <c:pt idx="2">
                  <c:v>0.67500000000000004</c:v>
                </c:pt>
                <c:pt idx="3">
                  <c:v>0.67500000000000004</c:v>
                </c:pt>
                <c:pt idx="4">
                  <c:v>0.67500000000000004</c:v>
                </c:pt>
                <c:pt idx="5">
                  <c:v>0.67500000000000004</c:v>
                </c:pt>
                <c:pt idx="6">
                  <c:v>0.67500000000000004</c:v>
                </c:pt>
                <c:pt idx="7">
                  <c:v>0.67500000000000004</c:v>
                </c:pt>
                <c:pt idx="8">
                  <c:v>0.67500000000000004</c:v>
                </c:pt>
                <c:pt idx="9">
                  <c:v>0.67500000000000004</c:v>
                </c:pt>
                <c:pt idx="10">
                  <c:v>0.67500000000000004</c:v>
                </c:pt>
                <c:pt idx="11">
                  <c:v>0.67500000000000004</c:v>
                </c:pt>
              </c:numCache>
            </c:numRef>
          </c:val>
          <c:smooth val="0"/>
          <c:extLst>
            <c:ext xmlns:c16="http://schemas.microsoft.com/office/drawing/2014/chart" uri="{C3380CC4-5D6E-409C-BE32-E72D297353CC}">
              <c16:uniqueId val="{00000002-C78C-4710-B957-CBA98D8FC1CF}"/>
            </c:ext>
          </c:extLst>
        </c:ser>
        <c:dLbls>
          <c:showLegendKey val="0"/>
          <c:showVal val="0"/>
          <c:showCatName val="0"/>
          <c:showSerName val="0"/>
          <c:showPercent val="0"/>
          <c:showBubbleSize val="0"/>
        </c:dLbls>
        <c:marker val="1"/>
        <c:smooth val="0"/>
        <c:axId val="202891033"/>
        <c:axId val="1082039819"/>
      </c:lineChart>
      <c:catAx>
        <c:axId val="202891033"/>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MX"/>
          </a:p>
        </c:txPr>
        <c:crossAx val="1082039819"/>
        <c:crosses val="autoZero"/>
        <c:auto val="1"/>
        <c:lblAlgn val="ctr"/>
        <c:lblOffset val="100"/>
        <c:noMultiLvlLbl val="1"/>
      </c:catAx>
      <c:valAx>
        <c:axId val="1082039819"/>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s-MX"/>
          </a:p>
        </c:txPr>
        <c:crossAx val="202891033"/>
        <c:crosses val="autoZero"/>
        <c:crossBetween val="between"/>
      </c:valAx>
    </c:plotArea>
    <c:legend>
      <c:legendPos val="b"/>
      <c:overlay val="0"/>
      <c:txPr>
        <a:bodyPr/>
        <a:lstStyle/>
        <a:p>
          <a:pPr lvl="0">
            <a:defRPr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'SCD003'!$B$11:$B$22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'SCD003'!$C$11:$C$22</c:f>
              <c:numCache>
                <c:formatCode>0%</c:formatCode>
                <c:ptCount val="12"/>
                <c:pt idx="2">
                  <c:v>0.83</c:v>
                </c:pt>
                <c:pt idx="5">
                  <c:v>0.7</c:v>
                </c:pt>
                <c:pt idx="8">
                  <c:v>0.86</c:v>
                </c:pt>
                <c:pt idx="11">
                  <c:v>0.89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78E-4640-899C-C1980AE7BE26}"/>
            </c:ext>
          </c:extLst>
        </c:ser>
        <c:dLbls>
          <c:showLegendKey val="0"/>
          <c:showVal val="0"/>
          <c:showCatName val="0"/>
          <c:showSerName val="0"/>
          <c:showPercent val="0"/>
          <c:showBubbleSize val="0"/>
        </c:dLbls>
        <c:gapWidth val="150"/>
        <c:axId val="539215812"/>
        <c:axId val="1524662048"/>
      </c:barChart>
      <c:lineChart>
        <c:grouping val="standard"/>
        <c:varyColors val="1"/>
        <c:ser>
          <c:idx val="1"/>
          <c:order val="1"/>
          <c:tx>
            <c:v>LIMITE INSATISFACTORIO</c:v>
          </c:tx>
          <c:spPr>
            <a:ln w="9525" cmpd="sng">
              <a:solidFill>
                <a:srgbClr val="FF0000">
                  <a:alpha val="100000"/>
                </a:srgbClr>
              </a:solidFill>
            </a:ln>
          </c:spPr>
          <c:marker>
            <c:symbol val="none"/>
          </c:marker>
          <c:cat>
            <c:strRef>
              <c:f>'SCD003'!$B$11:$B$22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'SCD003'!$D$11:$D$22</c:f>
              <c:numCache>
                <c:formatCode>0%</c:formatCode>
                <c:ptCount val="12"/>
                <c:pt idx="0">
                  <c:v>0.59499999999999997</c:v>
                </c:pt>
                <c:pt idx="1">
                  <c:v>0.59499999999999997</c:v>
                </c:pt>
                <c:pt idx="2">
                  <c:v>0.59499999999999997</c:v>
                </c:pt>
                <c:pt idx="3">
                  <c:v>0.59499999999999997</c:v>
                </c:pt>
                <c:pt idx="4">
                  <c:v>0.59499999999999997</c:v>
                </c:pt>
                <c:pt idx="5">
                  <c:v>0.59499999999999997</c:v>
                </c:pt>
                <c:pt idx="6">
                  <c:v>0.59499999999999997</c:v>
                </c:pt>
                <c:pt idx="7">
                  <c:v>0.59499999999999997</c:v>
                </c:pt>
                <c:pt idx="8">
                  <c:v>0.59499999999999997</c:v>
                </c:pt>
                <c:pt idx="9">
                  <c:v>0.59499999999999997</c:v>
                </c:pt>
                <c:pt idx="10">
                  <c:v>0.59499999999999997</c:v>
                </c:pt>
                <c:pt idx="11">
                  <c:v>0.59499999999999997</c:v>
                </c:pt>
              </c:numCache>
            </c:numRef>
          </c:val>
          <c:smooth val="0"/>
          <c:extLst>
            <c:ext xmlns:c16="http://schemas.microsoft.com/office/drawing/2014/chart" uri="{C3380CC4-5D6E-409C-BE32-E72D297353CC}">
              <c16:uniqueId val="{00000001-C78E-4640-899C-C1980AE7BE26}"/>
            </c:ext>
          </c:extLst>
        </c:ser>
        <c:ser>
          <c:idx val="2"/>
          <c:order val="2"/>
          <c:tx>
            <c:v>LIMITE SATISFACTORIO</c:v>
          </c:tx>
          <c:spPr>
            <a:ln cmpd="sng">
              <a:solidFill>
                <a:srgbClr val="00B050"/>
              </a:solidFill>
            </a:ln>
          </c:spPr>
          <c:marker>
            <c:symbol val="none"/>
          </c:marker>
          <c:cat>
            <c:strRef>
              <c:f>'SCD003'!$B$11:$B$22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'SCD003'!$E$11:$E$22</c:f>
              <c:numCache>
                <c:formatCode>0%</c:formatCode>
                <c:ptCount val="12"/>
                <c:pt idx="0">
                  <c:v>0.63</c:v>
                </c:pt>
                <c:pt idx="1">
                  <c:v>0.63</c:v>
                </c:pt>
                <c:pt idx="2">
                  <c:v>0.63</c:v>
                </c:pt>
                <c:pt idx="3">
                  <c:v>0.63</c:v>
                </c:pt>
                <c:pt idx="4">
                  <c:v>0.63</c:v>
                </c:pt>
                <c:pt idx="5">
                  <c:v>0.63</c:v>
                </c:pt>
                <c:pt idx="6">
                  <c:v>0.63</c:v>
                </c:pt>
                <c:pt idx="7">
                  <c:v>0.63</c:v>
                </c:pt>
                <c:pt idx="8">
                  <c:v>0.63</c:v>
                </c:pt>
                <c:pt idx="9">
                  <c:v>0.63</c:v>
                </c:pt>
                <c:pt idx="10">
                  <c:v>0.63</c:v>
                </c:pt>
                <c:pt idx="11">
                  <c:v>0.63</c:v>
                </c:pt>
              </c:numCache>
            </c:numRef>
          </c:val>
          <c:smooth val="0"/>
          <c:extLst>
            <c:ext xmlns:c16="http://schemas.microsoft.com/office/drawing/2014/chart" uri="{C3380CC4-5D6E-409C-BE32-E72D297353CC}">
              <c16:uniqueId val="{00000002-C78E-4640-899C-C1980AE7BE26}"/>
            </c:ext>
          </c:extLst>
        </c:ser>
        <c:dLbls>
          <c:showLegendKey val="0"/>
          <c:showVal val="0"/>
          <c:showCatName val="0"/>
          <c:showSerName val="0"/>
          <c:showPercent val="0"/>
          <c:showBubbleSize val="0"/>
        </c:dLbls>
        <c:marker val="1"/>
        <c:smooth val="0"/>
        <c:axId val="539215812"/>
        <c:axId val="1524662048"/>
      </c:lineChart>
      <c:catAx>
        <c:axId val="539215812"/>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MX"/>
          </a:p>
        </c:txPr>
        <c:crossAx val="1524662048"/>
        <c:crosses val="autoZero"/>
        <c:auto val="1"/>
        <c:lblAlgn val="ctr"/>
        <c:lblOffset val="100"/>
        <c:noMultiLvlLbl val="1"/>
      </c:catAx>
      <c:valAx>
        <c:axId val="1524662048"/>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MX"/>
          </a:p>
        </c:txPr>
        <c:crossAx val="539215812"/>
        <c:crosses val="autoZero"/>
        <c:crossBetween val="between"/>
      </c:valAx>
    </c:plotArea>
    <c:legend>
      <c:legendPos val="b"/>
      <c:overlay val="0"/>
      <c:txPr>
        <a:bodyPr/>
        <a:lstStyle/>
        <a:p>
          <a:pPr lvl="0">
            <a:defRPr sz="900"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'SCD004'!$B$12:$B$23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'SCD004'!$C$12:$C$23</c:f>
              <c:numCache>
                <c:formatCode>0%</c:formatCode>
                <c:ptCount val="12"/>
                <c:pt idx="2">
                  <c:v>1</c:v>
                </c:pt>
                <c:pt idx="5">
                  <c:v>1</c:v>
                </c:pt>
                <c:pt idx="8">
                  <c:v>1</c:v>
                </c:pt>
                <c:pt idx="1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9D36-4DCB-B963-B124A642FF9D}"/>
            </c:ext>
          </c:extLst>
        </c:ser>
        <c:dLbls>
          <c:showLegendKey val="0"/>
          <c:showVal val="0"/>
          <c:showCatName val="0"/>
          <c:showSerName val="0"/>
          <c:showPercent val="0"/>
          <c:showBubbleSize val="0"/>
        </c:dLbls>
        <c:gapWidth val="150"/>
        <c:axId val="1364977248"/>
        <c:axId val="1688217614"/>
      </c:barChart>
      <c:lineChart>
        <c:grouping val="standard"/>
        <c:varyColors val="1"/>
        <c:ser>
          <c:idx val="1"/>
          <c:order val="1"/>
          <c:tx>
            <c:v>LIMITE INSATISFACTORIO</c:v>
          </c:tx>
          <c:spPr>
            <a:ln w="19050" cmpd="sng">
              <a:solidFill>
                <a:srgbClr val="FF0000">
                  <a:alpha val="100000"/>
                </a:srgbClr>
              </a:solidFill>
            </a:ln>
          </c:spPr>
          <c:marker>
            <c:symbol val="none"/>
          </c:marker>
          <c:cat>
            <c:strRef>
              <c:f>'SCD004'!$B$12:$B$23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'SCD004'!$D$12:$D$23</c:f>
              <c:numCache>
                <c:formatCode>0%</c:formatCode>
                <c:ptCount val="12"/>
                <c:pt idx="0">
                  <c:v>0.68</c:v>
                </c:pt>
                <c:pt idx="1">
                  <c:v>0.68</c:v>
                </c:pt>
                <c:pt idx="2">
                  <c:v>0.68</c:v>
                </c:pt>
                <c:pt idx="3">
                  <c:v>0.68</c:v>
                </c:pt>
                <c:pt idx="4">
                  <c:v>0.68</c:v>
                </c:pt>
                <c:pt idx="5">
                  <c:v>0.68</c:v>
                </c:pt>
                <c:pt idx="6">
                  <c:v>0.68</c:v>
                </c:pt>
                <c:pt idx="7">
                  <c:v>0.68</c:v>
                </c:pt>
                <c:pt idx="8">
                  <c:v>0.68</c:v>
                </c:pt>
                <c:pt idx="9">
                  <c:v>0.68</c:v>
                </c:pt>
                <c:pt idx="10">
                  <c:v>0.68</c:v>
                </c:pt>
                <c:pt idx="11">
                  <c:v>0.68</c:v>
                </c:pt>
              </c:numCache>
            </c:numRef>
          </c:val>
          <c:smooth val="0"/>
          <c:extLst>
            <c:ext xmlns:c16="http://schemas.microsoft.com/office/drawing/2014/chart" uri="{C3380CC4-5D6E-409C-BE32-E72D297353CC}">
              <c16:uniqueId val="{00000001-9D36-4DCB-B963-B124A642FF9D}"/>
            </c:ext>
          </c:extLst>
        </c:ser>
        <c:ser>
          <c:idx val="2"/>
          <c:order val="2"/>
          <c:tx>
            <c:v>LIMITE SATISFACTORIO</c:v>
          </c:tx>
          <c:spPr>
            <a:ln w="19050" cmpd="sng">
              <a:solidFill>
                <a:srgbClr val="00B050">
                  <a:alpha val="100000"/>
                </a:srgbClr>
              </a:solidFill>
            </a:ln>
          </c:spPr>
          <c:marker>
            <c:symbol val="none"/>
          </c:marker>
          <c:cat>
            <c:strRef>
              <c:f>'SCD004'!$B$12:$B$23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'SCD004'!$E$12:$E$23</c:f>
              <c:numCache>
                <c:formatCode>0%</c:formatCode>
                <c:ptCount val="12"/>
                <c:pt idx="0">
                  <c:v>0.72000000000000008</c:v>
                </c:pt>
                <c:pt idx="1">
                  <c:v>0.72000000000000008</c:v>
                </c:pt>
                <c:pt idx="2">
                  <c:v>0.72000000000000008</c:v>
                </c:pt>
                <c:pt idx="3">
                  <c:v>0.72000000000000008</c:v>
                </c:pt>
                <c:pt idx="4">
                  <c:v>0.72000000000000008</c:v>
                </c:pt>
                <c:pt idx="5">
                  <c:v>0.72000000000000008</c:v>
                </c:pt>
                <c:pt idx="6">
                  <c:v>0.72000000000000008</c:v>
                </c:pt>
                <c:pt idx="7">
                  <c:v>0.72000000000000008</c:v>
                </c:pt>
                <c:pt idx="8">
                  <c:v>0.72000000000000008</c:v>
                </c:pt>
                <c:pt idx="9">
                  <c:v>0.72000000000000008</c:v>
                </c:pt>
                <c:pt idx="10">
                  <c:v>0.72000000000000008</c:v>
                </c:pt>
                <c:pt idx="11">
                  <c:v>0.72000000000000008</c:v>
                </c:pt>
              </c:numCache>
            </c:numRef>
          </c:val>
          <c:smooth val="0"/>
          <c:extLst>
            <c:ext xmlns:c16="http://schemas.microsoft.com/office/drawing/2014/chart" uri="{C3380CC4-5D6E-409C-BE32-E72D297353CC}">
              <c16:uniqueId val="{00000002-9D36-4DCB-B963-B124A642FF9D}"/>
            </c:ext>
          </c:extLst>
        </c:ser>
        <c:dLbls>
          <c:showLegendKey val="0"/>
          <c:showVal val="0"/>
          <c:showCatName val="0"/>
          <c:showSerName val="0"/>
          <c:showPercent val="0"/>
          <c:showBubbleSize val="0"/>
        </c:dLbls>
        <c:marker val="1"/>
        <c:smooth val="0"/>
        <c:axId val="1364977248"/>
        <c:axId val="1688217614"/>
      </c:lineChart>
      <c:catAx>
        <c:axId val="1364977248"/>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MX"/>
          </a:p>
        </c:txPr>
        <c:crossAx val="1688217614"/>
        <c:crosses val="autoZero"/>
        <c:auto val="1"/>
        <c:lblAlgn val="ctr"/>
        <c:lblOffset val="100"/>
        <c:noMultiLvlLbl val="1"/>
      </c:catAx>
      <c:valAx>
        <c:axId val="168821761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MX"/>
          </a:p>
        </c:txPr>
        <c:crossAx val="1364977248"/>
        <c:crosses val="autoZero"/>
        <c:crossBetween val="between"/>
      </c:valAx>
    </c:plotArea>
    <c:legend>
      <c:legendPos val="b"/>
      <c:overlay val="0"/>
      <c:txPr>
        <a:bodyPr/>
        <a:lstStyle/>
        <a:p>
          <a:pPr lvl="0">
            <a:defRPr sz="900"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'GFI005'!$B$12:$B$23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'GFI005'!$C$12:$C$23</c:f>
              <c:numCache>
                <c:formatCode>0%</c:formatCode>
                <c:ptCount val="12"/>
                <c:pt idx="0">
                  <c:v>0.42165242165242167</c:v>
                </c:pt>
                <c:pt idx="1">
                  <c:v>0.8571428571428571</c:v>
                </c:pt>
                <c:pt idx="2">
                  <c:v>0.95710059171597628</c:v>
                </c:pt>
                <c:pt idx="3">
                  <c:v>0.93538461538461537</c:v>
                </c:pt>
                <c:pt idx="4">
                  <c:v>0.89</c:v>
                </c:pt>
                <c:pt idx="5">
                  <c:v>0.91</c:v>
                </c:pt>
                <c:pt idx="6">
                  <c:v>0.89</c:v>
                </c:pt>
                <c:pt idx="7">
                  <c:v>0.96</c:v>
                </c:pt>
                <c:pt idx="8">
                  <c:v>0.91</c:v>
                </c:pt>
                <c:pt idx="9">
                  <c:v>0.96</c:v>
                </c:pt>
                <c:pt idx="10">
                  <c:v>0.94</c:v>
                </c:pt>
                <c:pt idx="11">
                  <c:v>0.96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10AA-4EDD-AB1E-391172941545}"/>
            </c:ext>
          </c:extLst>
        </c:ser>
        <c:dLbls>
          <c:showLegendKey val="0"/>
          <c:showVal val="0"/>
          <c:showCatName val="0"/>
          <c:showSerName val="0"/>
          <c:showPercent val="0"/>
          <c:showBubbleSize val="0"/>
        </c:dLbls>
        <c:gapWidth val="150"/>
        <c:axId val="1757393236"/>
        <c:axId val="1490459969"/>
      </c:barChart>
      <c:lineChart>
        <c:grouping val="standard"/>
        <c:varyColors val="1"/>
        <c:ser>
          <c:idx val="1"/>
          <c:order val="1"/>
          <c:tx>
            <c:v>LIMITE INSATISFACTORIO</c:v>
          </c:tx>
          <c:spPr>
            <a:ln w="19050" cmpd="sng">
              <a:solidFill>
                <a:srgbClr val="FF0000">
                  <a:alpha val="100000"/>
                </a:srgbClr>
              </a:solidFill>
            </a:ln>
          </c:spPr>
          <c:marker>
            <c:symbol val="none"/>
          </c:marker>
          <c:cat>
            <c:strRef>
              <c:f>'GFI005'!$B$12:$B$23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'GFI005'!$D$12:$D$23</c:f>
              <c:numCache>
                <c:formatCode>0%</c:formatCode>
                <c:ptCount val="12"/>
                <c:pt idx="0">
                  <c:v>0.68</c:v>
                </c:pt>
                <c:pt idx="1">
                  <c:v>0.68</c:v>
                </c:pt>
                <c:pt idx="2">
                  <c:v>0.68</c:v>
                </c:pt>
                <c:pt idx="3">
                  <c:v>0.68</c:v>
                </c:pt>
                <c:pt idx="4">
                  <c:v>0.68</c:v>
                </c:pt>
                <c:pt idx="5">
                  <c:v>0.68</c:v>
                </c:pt>
                <c:pt idx="6">
                  <c:v>0.68</c:v>
                </c:pt>
                <c:pt idx="7">
                  <c:v>0.68</c:v>
                </c:pt>
                <c:pt idx="8">
                  <c:v>0.68</c:v>
                </c:pt>
                <c:pt idx="9">
                  <c:v>0.68</c:v>
                </c:pt>
                <c:pt idx="10">
                  <c:v>0.68</c:v>
                </c:pt>
                <c:pt idx="11">
                  <c:v>0.68</c:v>
                </c:pt>
              </c:numCache>
            </c:numRef>
          </c:val>
          <c:smooth val="0"/>
          <c:extLst>
            <c:ext xmlns:c16="http://schemas.microsoft.com/office/drawing/2014/chart" uri="{C3380CC4-5D6E-409C-BE32-E72D297353CC}">
              <c16:uniqueId val="{00000001-10AA-4EDD-AB1E-391172941545}"/>
            </c:ext>
          </c:extLst>
        </c:ser>
        <c:ser>
          <c:idx val="2"/>
          <c:order val="2"/>
          <c:tx>
            <c:v>LIMITE SATISFACTORIO</c:v>
          </c:tx>
          <c:spPr>
            <a:ln w="19050" cmpd="sng">
              <a:solidFill>
                <a:srgbClr val="00FF00">
                  <a:alpha val="100000"/>
                </a:srgbClr>
              </a:solidFill>
            </a:ln>
          </c:spPr>
          <c:marker>
            <c:symbol val="none"/>
          </c:marker>
          <c:cat>
            <c:strRef>
              <c:f>'GFI005'!$B$12:$B$23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'GFI005'!$E$12:$E$23</c:f>
              <c:numCache>
                <c:formatCode>0%</c:formatCode>
                <c:ptCount val="12"/>
                <c:pt idx="0">
                  <c:v>0.72000000000000008</c:v>
                </c:pt>
                <c:pt idx="1">
                  <c:v>0.72000000000000008</c:v>
                </c:pt>
                <c:pt idx="2">
                  <c:v>0.72000000000000008</c:v>
                </c:pt>
                <c:pt idx="3">
                  <c:v>0.72000000000000008</c:v>
                </c:pt>
                <c:pt idx="4">
                  <c:v>0.72000000000000008</c:v>
                </c:pt>
                <c:pt idx="5">
                  <c:v>0.72000000000000008</c:v>
                </c:pt>
                <c:pt idx="6">
                  <c:v>0.72000000000000008</c:v>
                </c:pt>
                <c:pt idx="7">
                  <c:v>0.72000000000000008</c:v>
                </c:pt>
                <c:pt idx="8">
                  <c:v>0.72000000000000008</c:v>
                </c:pt>
                <c:pt idx="9">
                  <c:v>0.72000000000000008</c:v>
                </c:pt>
                <c:pt idx="10">
                  <c:v>0.72000000000000008</c:v>
                </c:pt>
                <c:pt idx="11">
                  <c:v>0.72000000000000008</c:v>
                </c:pt>
              </c:numCache>
            </c:numRef>
          </c:val>
          <c:smooth val="0"/>
          <c:extLst>
            <c:ext xmlns:c16="http://schemas.microsoft.com/office/drawing/2014/chart" uri="{C3380CC4-5D6E-409C-BE32-E72D297353CC}">
              <c16:uniqueId val="{00000002-10AA-4EDD-AB1E-391172941545}"/>
            </c:ext>
          </c:extLst>
        </c:ser>
        <c:dLbls>
          <c:showLegendKey val="0"/>
          <c:showVal val="0"/>
          <c:showCatName val="0"/>
          <c:showSerName val="0"/>
          <c:showPercent val="0"/>
          <c:showBubbleSize val="0"/>
        </c:dLbls>
        <c:marker val="1"/>
        <c:smooth val="0"/>
        <c:axId val="1757393236"/>
        <c:axId val="1490459969"/>
      </c:lineChart>
      <c:catAx>
        <c:axId val="1757393236"/>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MX"/>
          </a:p>
        </c:txPr>
        <c:crossAx val="1490459969"/>
        <c:crosses val="autoZero"/>
        <c:auto val="1"/>
        <c:lblAlgn val="ctr"/>
        <c:lblOffset val="100"/>
        <c:noMultiLvlLbl val="1"/>
      </c:catAx>
      <c:valAx>
        <c:axId val="1490459969"/>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MX"/>
          </a:p>
        </c:txPr>
        <c:crossAx val="1757393236"/>
        <c:crosses val="autoZero"/>
        <c:crossBetween val="between"/>
      </c:valAx>
    </c:plotArea>
    <c:legend>
      <c:legendPos val="b"/>
      <c:overlay val="0"/>
      <c:txPr>
        <a:bodyPr/>
        <a:lstStyle/>
        <a:p>
          <a:pPr lvl="0">
            <a:defRPr sz="900"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'GFI006'!$B$12:$B$23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'GFI006'!$C$12:$C$23</c:f>
              <c:numCache>
                <c:formatCode>0%</c:formatCode>
                <c:ptCount val="12"/>
                <c:pt idx="0">
                  <c:v>0.96</c:v>
                </c:pt>
                <c:pt idx="1">
                  <c:v>0.94</c:v>
                </c:pt>
                <c:pt idx="2">
                  <c:v>0.96</c:v>
                </c:pt>
                <c:pt idx="3">
                  <c:v>0.92</c:v>
                </c:pt>
                <c:pt idx="4">
                  <c:v>0.96</c:v>
                </c:pt>
                <c:pt idx="5">
                  <c:v>0.96</c:v>
                </c:pt>
                <c:pt idx="6">
                  <c:v>0.9</c:v>
                </c:pt>
                <c:pt idx="7">
                  <c:v>0.92</c:v>
                </c:pt>
                <c:pt idx="8">
                  <c:v>0.92</c:v>
                </c:pt>
                <c:pt idx="9">
                  <c:v>0.89</c:v>
                </c:pt>
                <c:pt idx="10">
                  <c:v>0.93</c:v>
                </c:pt>
                <c:pt idx="11">
                  <c:v>0.97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1D9C-4833-878D-017A95FCF46E}"/>
            </c:ext>
          </c:extLst>
        </c:ser>
        <c:dLbls>
          <c:showLegendKey val="0"/>
          <c:showVal val="0"/>
          <c:showCatName val="0"/>
          <c:showSerName val="0"/>
          <c:showPercent val="0"/>
          <c:showBubbleSize val="0"/>
        </c:dLbls>
        <c:gapWidth val="150"/>
        <c:axId val="364363219"/>
        <c:axId val="594636633"/>
      </c:barChart>
      <c:lineChart>
        <c:grouping val="standard"/>
        <c:varyColors val="1"/>
        <c:ser>
          <c:idx val="1"/>
          <c:order val="1"/>
          <c:tx>
            <c:v>LIMITE INSATISFACTORIO</c:v>
          </c:tx>
          <c:spPr>
            <a:ln w="19050" cmpd="sng">
              <a:solidFill>
                <a:srgbClr val="FF0000">
                  <a:alpha val="100000"/>
                </a:srgbClr>
              </a:solidFill>
            </a:ln>
          </c:spPr>
          <c:marker>
            <c:symbol val="none"/>
          </c:marker>
          <c:cat>
            <c:strRef>
              <c:f>'GFI006'!$B$12:$B$23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'GFI006'!$D$12:$D$23</c:f>
              <c:numCache>
                <c:formatCode>0%</c:formatCode>
                <c:ptCount val="12"/>
                <c:pt idx="0">
                  <c:v>0.76500000000000001</c:v>
                </c:pt>
                <c:pt idx="1">
                  <c:v>0.76500000000000001</c:v>
                </c:pt>
                <c:pt idx="2">
                  <c:v>0.76500000000000001</c:v>
                </c:pt>
                <c:pt idx="3">
                  <c:v>0.76500000000000001</c:v>
                </c:pt>
                <c:pt idx="4">
                  <c:v>0.76500000000000001</c:v>
                </c:pt>
                <c:pt idx="5">
                  <c:v>0.76500000000000001</c:v>
                </c:pt>
                <c:pt idx="6">
                  <c:v>0.76500000000000001</c:v>
                </c:pt>
                <c:pt idx="7">
                  <c:v>0.76500000000000001</c:v>
                </c:pt>
                <c:pt idx="8">
                  <c:v>0.76500000000000001</c:v>
                </c:pt>
                <c:pt idx="9">
                  <c:v>0.76500000000000001</c:v>
                </c:pt>
                <c:pt idx="10">
                  <c:v>0.76500000000000001</c:v>
                </c:pt>
                <c:pt idx="11">
                  <c:v>0.76500000000000001</c:v>
                </c:pt>
              </c:numCache>
            </c:numRef>
          </c:val>
          <c:smooth val="0"/>
          <c:extLst>
            <c:ext xmlns:c16="http://schemas.microsoft.com/office/drawing/2014/chart" uri="{C3380CC4-5D6E-409C-BE32-E72D297353CC}">
              <c16:uniqueId val="{00000001-1D9C-4833-878D-017A95FCF46E}"/>
            </c:ext>
          </c:extLst>
        </c:ser>
        <c:ser>
          <c:idx val="2"/>
          <c:order val="2"/>
          <c:tx>
            <c:v>LIMITE SATISFACTORIO</c:v>
          </c:tx>
          <c:spPr>
            <a:ln w="19050" cmpd="sng">
              <a:solidFill>
                <a:srgbClr val="00FF00">
                  <a:alpha val="100000"/>
                </a:srgbClr>
              </a:solidFill>
            </a:ln>
          </c:spPr>
          <c:marker>
            <c:symbol val="none"/>
          </c:marker>
          <c:cat>
            <c:strRef>
              <c:f>'GFI006'!$B$12:$B$23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'GFI006'!$E$12:$E$23</c:f>
              <c:numCache>
                <c:formatCode>0%</c:formatCode>
                <c:ptCount val="12"/>
                <c:pt idx="0">
                  <c:v>0.81</c:v>
                </c:pt>
                <c:pt idx="1">
                  <c:v>0.81</c:v>
                </c:pt>
                <c:pt idx="2">
                  <c:v>0.81</c:v>
                </c:pt>
                <c:pt idx="3">
                  <c:v>0.81</c:v>
                </c:pt>
                <c:pt idx="4">
                  <c:v>0.81</c:v>
                </c:pt>
                <c:pt idx="5">
                  <c:v>0.81</c:v>
                </c:pt>
                <c:pt idx="6">
                  <c:v>0.81</c:v>
                </c:pt>
                <c:pt idx="7">
                  <c:v>0.81</c:v>
                </c:pt>
                <c:pt idx="8">
                  <c:v>0.81</c:v>
                </c:pt>
                <c:pt idx="9">
                  <c:v>0.81</c:v>
                </c:pt>
                <c:pt idx="10">
                  <c:v>0.81</c:v>
                </c:pt>
                <c:pt idx="11">
                  <c:v>0.81</c:v>
                </c:pt>
              </c:numCache>
            </c:numRef>
          </c:val>
          <c:smooth val="0"/>
          <c:extLst>
            <c:ext xmlns:c16="http://schemas.microsoft.com/office/drawing/2014/chart" uri="{C3380CC4-5D6E-409C-BE32-E72D297353CC}">
              <c16:uniqueId val="{00000002-1D9C-4833-878D-017A95FCF46E}"/>
            </c:ext>
          </c:extLst>
        </c:ser>
        <c:dLbls>
          <c:showLegendKey val="0"/>
          <c:showVal val="0"/>
          <c:showCatName val="0"/>
          <c:showSerName val="0"/>
          <c:showPercent val="0"/>
          <c:showBubbleSize val="0"/>
        </c:dLbls>
        <c:marker val="1"/>
        <c:smooth val="0"/>
        <c:axId val="364363219"/>
        <c:axId val="594636633"/>
      </c:lineChart>
      <c:catAx>
        <c:axId val="364363219"/>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MX"/>
          </a:p>
        </c:txPr>
        <c:crossAx val="594636633"/>
        <c:crosses val="autoZero"/>
        <c:auto val="1"/>
        <c:lblAlgn val="ctr"/>
        <c:lblOffset val="100"/>
        <c:noMultiLvlLbl val="1"/>
      </c:catAx>
      <c:valAx>
        <c:axId val="594636633"/>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MX"/>
          </a:p>
        </c:txPr>
        <c:crossAx val="364363219"/>
        <c:crosses val="autoZero"/>
        <c:crossBetween val="between"/>
      </c:valAx>
    </c:plotArea>
    <c:legend>
      <c:legendPos val="b"/>
      <c:overlay val="0"/>
      <c:txPr>
        <a:bodyPr/>
        <a:lstStyle/>
        <a:p>
          <a:pPr lvl="0">
            <a:defRPr sz="900"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'GFI007'!$B$12:$B$23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'GFI007'!$C$12:$C$23</c:f>
              <c:numCache>
                <c:formatCode>0%</c:formatCode>
                <c:ptCount val="12"/>
                <c:pt idx="2">
                  <c:v>0.99</c:v>
                </c:pt>
                <c:pt idx="5" formatCode="0.00%">
                  <c:v>0.99860000000000004</c:v>
                </c:pt>
                <c:pt idx="8" formatCode="0.00%">
                  <c:v>0.99860000000000004</c:v>
                </c:pt>
                <c:pt idx="1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08A-4F6C-8DB2-57A359679FA0}"/>
            </c:ext>
          </c:extLst>
        </c:ser>
        <c:dLbls>
          <c:showLegendKey val="0"/>
          <c:showVal val="0"/>
          <c:showCatName val="0"/>
          <c:showSerName val="0"/>
          <c:showPercent val="0"/>
          <c:showBubbleSize val="0"/>
        </c:dLbls>
        <c:gapWidth val="150"/>
        <c:axId val="1249378856"/>
        <c:axId val="678972346"/>
      </c:barChart>
      <c:lineChart>
        <c:grouping val="standard"/>
        <c:varyColors val="1"/>
        <c:ser>
          <c:idx val="1"/>
          <c:order val="1"/>
          <c:tx>
            <c:v>LIMITE INSATISFACTORIO</c:v>
          </c:tx>
          <c:spPr>
            <a:ln w="19050" cmpd="sng">
              <a:solidFill>
                <a:srgbClr val="FF0000">
                  <a:alpha val="100000"/>
                </a:srgbClr>
              </a:solidFill>
            </a:ln>
          </c:spPr>
          <c:marker>
            <c:symbol val="none"/>
          </c:marker>
          <c:cat>
            <c:strRef>
              <c:f>'GFI007'!$B$12:$B$23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'GFI007'!$D$12:$D$23</c:f>
              <c:numCache>
                <c:formatCode>0%</c:formatCode>
                <c:ptCount val="12"/>
                <c:pt idx="0">
                  <c:v>0.76500000000000001</c:v>
                </c:pt>
                <c:pt idx="1">
                  <c:v>0.76500000000000001</c:v>
                </c:pt>
                <c:pt idx="2">
                  <c:v>0.76500000000000001</c:v>
                </c:pt>
                <c:pt idx="3">
                  <c:v>0.76500000000000001</c:v>
                </c:pt>
                <c:pt idx="4">
                  <c:v>0.76500000000000001</c:v>
                </c:pt>
                <c:pt idx="5">
                  <c:v>0.76500000000000001</c:v>
                </c:pt>
                <c:pt idx="6">
                  <c:v>0.76500000000000001</c:v>
                </c:pt>
                <c:pt idx="7">
                  <c:v>0.76500000000000001</c:v>
                </c:pt>
                <c:pt idx="8">
                  <c:v>0.76500000000000001</c:v>
                </c:pt>
                <c:pt idx="9">
                  <c:v>0.76500000000000001</c:v>
                </c:pt>
                <c:pt idx="10">
                  <c:v>0.76500000000000001</c:v>
                </c:pt>
                <c:pt idx="11">
                  <c:v>0.76500000000000001</c:v>
                </c:pt>
              </c:numCache>
            </c:numRef>
          </c:val>
          <c:smooth val="0"/>
          <c:extLst>
            <c:ext xmlns:c16="http://schemas.microsoft.com/office/drawing/2014/chart" uri="{C3380CC4-5D6E-409C-BE32-E72D297353CC}">
              <c16:uniqueId val="{00000001-A08A-4F6C-8DB2-57A359679FA0}"/>
            </c:ext>
          </c:extLst>
        </c:ser>
        <c:ser>
          <c:idx val="2"/>
          <c:order val="2"/>
          <c:tx>
            <c:v>LIMITE SATISFACTORIO</c:v>
          </c:tx>
          <c:spPr>
            <a:ln w="19050" cmpd="sng">
              <a:solidFill>
                <a:srgbClr val="00FF00">
                  <a:alpha val="100000"/>
                </a:srgbClr>
              </a:solidFill>
            </a:ln>
          </c:spPr>
          <c:marker>
            <c:symbol val="none"/>
          </c:marker>
          <c:cat>
            <c:strRef>
              <c:f>'GFI007'!$B$12:$B$23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'GFI007'!$E$12:$E$23</c:f>
              <c:numCache>
                <c:formatCode>0%</c:formatCode>
                <c:ptCount val="12"/>
                <c:pt idx="0">
                  <c:v>0.81</c:v>
                </c:pt>
                <c:pt idx="1">
                  <c:v>0.81</c:v>
                </c:pt>
                <c:pt idx="2">
                  <c:v>0.81</c:v>
                </c:pt>
                <c:pt idx="3">
                  <c:v>0.81</c:v>
                </c:pt>
                <c:pt idx="4">
                  <c:v>0.81</c:v>
                </c:pt>
                <c:pt idx="5">
                  <c:v>0.81</c:v>
                </c:pt>
                <c:pt idx="6">
                  <c:v>0.81</c:v>
                </c:pt>
                <c:pt idx="7">
                  <c:v>0.81</c:v>
                </c:pt>
                <c:pt idx="8">
                  <c:v>0.81</c:v>
                </c:pt>
                <c:pt idx="9">
                  <c:v>0.81</c:v>
                </c:pt>
                <c:pt idx="10">
                  <c:v>0.81</c:v>
                </c:pt>
                <c:pt idx="11">
                  <c:v>0.81</c:v>
                </c:pt>
              </c:numCache>
            </c:numRef>
          </c:val>
          <c:smooth val="0"/>
          <c:extLst>
            <c:ext xmlns:c16="http://schemas.microsoft.com/office/drawing/2014/chart" uri="{C3380CC4-5D6E-409C-BE32-E72D297353CC}">
              <c16:uniqueId val="{00000002-A08A-4F6C-8DB2-57A359679FA0}"/>
            </c:ext>
          </c:extLst>
        </c:ser>
        <c:dLbls>
          <c:showLegendKey val="0"/>
          <c:showVal val="0"/>
          <c:showCatName val="0"/>
          <c:showSerName val="0"/>
          <c:showPercent val="0"/>
          <c:showBubbleSize val="0"/>
        </c:dLbls>
        <c:marker val="1"/>
        <c:smooth val="0"/>
        <c:axId val="1249378856"/>
        <c:axId val="678972346"/>
      </c:lineChart>
      <c:catAx>
        <c:axId val="1249378856"/>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MX"/>
          </a:p>
        </c:txPr>
        <c:crossAx val="678972346"/>
        <c:crosses val="autoZero"/>
        <c:auto val="1"/>
        <c:lblAlgn val="ctr"/>
        <c:lblOffset val="100"/>
        <c:noMultiLvlLbl val="1"/>
      </c:catAx>
      <c:valAx>
        <c:axId val="678972346"/>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MX"/>
          </a:p>
        </c:txPr>
        <c:crossAx val="1249378856"/>
        <c:crosses val="autoZero"/>
        <c:crossBetween val="between"/>
      </c:valAx>
    </c:plotArea>
    <c:legend>
      <c:legendPos val="b"/>
      <c:overlay val="0"/>
      <c:txPr>
        <a:bodyPr/>
        <a:lstStyle/>
        <a:p>
          <a:pPr lvl="0">
            <a:defRPr sz="900"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7.0620087949101837E-2"/>
          <c:y val="0.13658427015537003"/>
          <c:w val="0.90789787612275441"/>
          <c:h val="0.58641224552407245"/>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'GAC001'!$B$12:$B$23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'GAC001'!$C$12:$C$23</c:f>
              <c:numCache>
                <c:formatCode>0%</c:formatCode>
                <c:ptCount val="12"/>
                <c:pt idx="4">
                  <c:v>1</c:v>
                </c:pt>
                <c:pt idx="5">
                  <c:v>1</c:v>
                </c:pt>
                <c:pt idx="6">
                  <c:v>1</c:v>
                </c:pt>
                <c:pt idx="7">
                  <c:v>1</c:v>
                </c:pt>
                <c:pt idx="8">
                  <c:v>1</c:v>
                </c:pt>
                <c:pt idx="9">
                  <c:v>1</c:v>
                </c:pt>
                <c:pt idx="10">
                  <c:v>1</c:v>
                </c:pt>
                <c:pt idx="1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38A-409E-ACEC-7F4A9BD6405E}"/>
            </c:ext>
          </c:extLst>
        </c:ser>
        <c:dLbls>
          <c:showLegendKey val="0"/>
          <c:showVal val="0"/>
          <c:showCatName val="0"/>
          <c:showSerName val="0"/>
          <c:showPercent val="0"/>
          <c:showBubbleSize val="0"/>
        </c:dLbls>
        <c:gapWidth val="150"/>
        <c:axId val="1965853790"/>
        <c:axId val="306455039"/>
      </c:barChart>
      <c:lineChart>
        <c:grouping val="standard"/>
        <c:varyColors val="1"/>
        <c:ser>
          <c:idx val="1"/>
          <c:order val="1"/>
          <c:tx>
            <c:v>LIMITE INSATISFACTORIO</c:v>
          </c:tx>
          <c:spPr>
            <a:ln cmpd="sng">
              <a:solidFill>
                <a:srgbClr val="FF0000"/>
              </a:solidFill>
            </a:ln>
          </c:spPr>
          <c:marker>
            <c:symbol val="none"/>
          </c:marker>
          <c:cat>
            <c:strRef>
              <c:f>'GAC001'!$B$12:$B$23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'GAC001'!$D$12:$D$23</c:f>
              <c:numCache>
                <c:formatCode>0%</c:formatCode>
                <c:ptCount val="12"/>
                <c:pt idx="0">
                  <c:v>0.85</c:v>
                </c:pt>
                <c:pt idx="1">
                  <c:v>0.85</c:v>
                </c:pt>
                <c:pt idx="2">
                  <c:v>0.85</c:v>
                </c:pt>
                <c:pt idx="3">
                  <c:v>0.85</c:v>
                </c:pt>
                <c:pt idx="4">
                  <c:v>0.85</c:v>
                </c:pt>
                <c:pt idx="5">
                  <c:v>0.85</c:v>
                </c:pt>
                <c:pt idx="6">
                  <c:v>0.85</c:v>
                </c:pt>
                <c:pt idx="7">
                  <c:v>0.85</c:v>
                </c:pt>
                <c:pt idx="8">
                  <c:v>0.85</c:v>
                </c:pt>
                <c:pt idx="9">
                  <c:v>0.85</c:v>
                </c:pt>
                <c:pt idx="10">
                  <c:v>0.85</c:v>
                </c:pt>
                <c:pt idx="11">
                  <c:v>0.85</c:v>
                </c:pt>
              </c:numCache>
            </c:numRef>
          </c:val>
          <c:smooth val="0"/>
          <c:extLst>
            <c:ext xmlns:c16="http://schemas.microsoft.com/office/drawing/2014/chart" uri="{C3380CC4-5D6E-409C-BE32-E72D297353CC}">
              <c16:uniqueId val="{00000001-438A-409E-ACEC-7F4A9BD6405E}"/>
            </c:ext>
          </c:extLst>
        </c:ser>
        <c:ser>
          <c:idx val="2"/>
          <c:order val="2"/>
          <c:tx>
            <c:v>LIMITE SATISFACTORIO</c:v>
          </c:tx>
          <c:spPr>
            <a:ln cmpd="sng">
              <a:solidFill>
                <a:srgbClr val="92D050"/>
              </a:solidFill>
            </a:ln>
          </c:spPr>
          <c:marker>
            <c:symbol val="none"/>
          </c:marker>
          <c:cat>
            <c:strRef>
              <c:f>'GAC001'!$B$12:$B$23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'GAC001'!$E$12:$E$23</c:f>
              <c:numCache>
                <c:formatCode>0%</c:formatCode>
                <c:ptCount val="12"/>
                <c:pt idx="0">
                  <c:v>0.9</c:v>
                </c:pt>
                <c:pt idx="1">
                  <c:v>0.9</c:v>
                </c:pt>
                <c:pt idx="2">
                  <c:v>0.9</c:v>
                </c:pt>
                <c:pt idx="3">
                  <c:v>0.9</c:v>
                </c:pt>
                <c:pt idx="4">
                  <c:v>0.9</c:v>
                </c:pt>
                <c:pt idx="5">
                  <c:v>0.9</c:v>
                </c:pt>
                <c:pt idx="6">
                  <c:v>0.9</c:v>
                </c:pt>
                <c:pt idx="7">
                  <c:v>0.9</c:v>
                </c:pt>
                <c:pt idx="8">
                  <c:v>0.9</c:v>
                </c:pt>
                <c:pt idx="9">
                  <c:v>0.9</c:v>
                </c:pt>
                <c:pt idx="10">
                  <c:v>0.9</c:v>
                </c:pt>
                <c:pt idx="11">
                  <c:v>0.9</c:v>
                </c:pt>
              </c:numCache>
            </c:numRef>
          </c:val>
          <c:smooth val="0"/>
          <c:extLst>
            <c:ext xmlns:c16="http://schemas.microsoft.com/office/drawing/2014/chart" uri="{C3380CC4-5D6E-409C-BE32-E72D297353CC}">
              <c16:uniqueId val="{00000002-438A-409E-ACEC-7F4A9BD6405E}"/>
            </c:ext>
          </c:extLst>
        </c:ser>
        <c:dLbls>
          <c:showLegendKey val="0"/>
          <c:showVal val="0"/>
          <c:showCatName val="0"/>
          <c:showSerName val="0"/>
          <c:showPercent val="0"/>
          <c:showBubbleSize val="0"/>
        </c:dLbls>
        <c:marker val="1"/>
        <c:smooth val="0"/>
        <c:axId val="1965853790"/>
        <c:axId val="306455039"/>
      </c:lineChart>
      <c:catAx>
        <c:axId val="1965853790"/>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MX"/>
          </a:p>
        </c:txPr>
        <c:crossAx val="306455039"/>
        <c:crosses val="autoZero"/>
        <c:auto val="1"/>
        <c:lblAlgn val="ctr"/>
        <c:lblOffset val="100"/>
        <c:noMultiLvlLbl val="1"/>
      </c:catAx>
      <c:valAx>
        <c:axId val="306455039"/>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s-MX"/>
          </a:p>
        </c:txPr>
        <c:crossAx val="1965853790"/>
        <c:crosses val="autoZero"/>
        <c:crossBetween val="between"/>
      </c:valAx>
    </c:plotArea>
    <c:legend>
      <c:legendPos val="r"/>
      <c:layout>
        <c:manualLayout>
          <c:xMode val="edge"/>
          <c:yMode val="edge"/>
          <c:x val="0.10540272783821097"/>
          <c:y val="0.91378278877128394"/>
          <c:w val="0.85729370533885574"/>
          <c:h val="0.27502529864375319"/>
        </c:manualLayout>
      </c:layout>
      <c:overlay val="0"/>
      <c:txPr>
        <a:bodyPr/>
        <a:lstStyle/>
        <a:p>
          <a:pPr lvl="0">
            <a:defRPr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'GIP009'!$B$12:$B$23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'GIP009'!$C$12:$C$23</c:f>
              <c:numCache>
                <c:formatCode>0%</c:formatCode>
                <c:ptCount val="12"/>
                <c:pt idx="2">
                  <c:v>0.73299999999999998</c:v>
                </c:pt>
                <c:pt idx="5">
                  <c:v>0.8</c:v>
                </c:pt>
                <c:pt idx="8">
                  <c:v>1</c:v>
                </c:pt>
                <c:pt idx="11">
                  <c:v>0.87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B14-4D08-9A96-E2426DA8D5CE}"/>
            </c:ext>
          </c:extLst>
        </c:ser>
        <c:dLbls>
          <c:showLegendKey val="0"/>
          <c:showVal val="0"/>
          <c:showCatName val="0"/>
          <c:showSerName val="0"/>
          <c:showPercent val="0"/>
          <c:showBubbleSize val="0"/>
        </c:dLbls>
        <c:gapWidth val="150"/>
        <c:axId val="2023104804"/>
        <c:axId val="680993228"/>
      </c:barChart>
      <c:lineChart>
        <c:grouping val="standard"/>
        <c:varyColors val="1"/>
        <c:ser>
          <c:idx val="1"/>
          <c:order val="1"/>
          <c:tx>
            <c:v>LIMITE INSATISFACTORIO</c:v>
          </c:tx>
          <c:spPr>
            <a:ln w="19050" cmpd="sng">
              <a:solidFill>
                <a:srgbClr val="FF0000">
                  <a:alpha val="100000"/>
                </a:srgbClr>
              </a:solidFill>
            </a:ln>
          </c:spPr>
          <c:marker>
            <c:symbol val="none"/>
          </c:marker>
          <c:cat>
            <c:strRef>
              <c:f>'GIP009'!$B$12:$B$23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'GIP009'!$D$12:$D$23</c:f>
              <c:numCache>
                <c:formatCode>0%</c:formatCode>
                <c:ptCount val="12"/>
                <c:pt idx="0">
                  <c:v>0.85</c:v>
                </c:pt>
                <c:pt idx="1">
                  <c:v>0.85</c:v>
                </c:pt>
                <c:pt idx="2">
                  <c:v>0.85</c:v>
                </c:pt>
                <c:pt idx="3">
                  <c:v>0.85</c:v>
                </c:pt>
                <c:pt idx="4">
                  <c:v>0.85</c:v>
                </c:pt>
                <c:pt idx="5">
                  <c:v>0.85</c:v>
                </c:pt>
                <c:pt idx="6">
                  <c:v>0.85</c:v>
                </c:pt>
                <c:pt idx="7">
                  <c:v>0.85</c:v>
                </c:pt>
                <c:pt idx="8">
                  <c:v>0.85</c:v>
                </c:pt>
                <c:pt idx="9">
                  <c:v>0.85</c:v>
                </c:pt>
                <c:pt idx="10">
                  <c:v>0.85</c:v>
                </c:pt>
                <c:pt idx="11">
                  <c:v>0.85</c:v>
                </c:pt>
              </c:numCache>
            </c:numRef>
          </c:val>
          <c:smooth val="0"/>
          <c:extLst>
            <c:ext xmlns:c16="http://schemas.microsoft.com/office/drawing/2014/chart" uri="{C3380CC4-5D6E-409C-BE32-E72D297353CC}">
              <c16:uniqueId val="{00000001-7B14-4D08-9A96-E2426DA8D5CE}"/>
            </c:ext>
          </c:extLst>
        </c:ser>
        <c:ser>
          <c:idx val="2"/>
          <c:order val="2"/>
          <c:tx>
            <c:v>LIMITE SATISFACTORIO</c:v>
          </c:tx>
          <c:spPr>
            <a:ln w="19050" cmpd="sng">
              <a:solidFill>
                <a:srgbClr val="00FF00">
                  <a:alpha val="100000"/>
                </a:srgbClr>
              </a:solidFill>
            </a:ln>
          </c:spPr>
          <c:marker>
            <c:symbol val="none"/>
          </c:marker>
          <c:cat>
            <c:strRef>
              <c:f>'GIP009'!$B$12:$B$23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'GIP009'!$E$12:$E$23</c:f>
              <c:numCache>
                <c:formatCode>0%</c:formatCode>
                <c:ptCount val="12"/>
                <c:pt idx="0">
                  <c:v>0.9</c:v>
                </c:pt>
                <c:pt idx="1">
                  <c:v>0.9</c:v>
                </c:pt>
                <c:pt idx="2">
                  <c:v>0.9</c:v>
                </c:pt>
                <c:pt idx="3">
                  <c:v>0.9</c:v>
                </c:pt>
                <c:pt idx="4">
                  <c:v>0.9</c:v>
                </c:pt>
                <c:pt idx="5">
                  <c:v>0.9</c:v>
                </c:pt>
                <c:pt idx="6">
                  <c:v>0.9</c:v>
                </c:pt>
                <c:pt idx="7">
                  <c:v>0.9</c:v>
                </c:pt>
                <c:pt idx="8">
                  <c:v>0.9</c:v>
                </c:pt>
                <c:pt idx="9">
                  <c:v>0.9</c:v>
                </c:pt>
                <c:pt idx="10">
                  <c:v>0.9</c:v>
                </c:pt>
                <c:pt idx="11">
                  <c:v>0.9</c:v>
                </c:pt>
              </c:numCache>
            </c:numRef>
          </c:val>
          <c:smooth val="0"/>
          <c:extLst>
            <c:ext xmlns:c16="http://schemas.microsoft.com/office/drawing/2014/chart" uri="{C3380CC4-5D6E-409C-BE32-E72D297353CC}">
              <c16:uniqueId val="{00000002-7B14-4D08-9A96-E2426DA8D5CE}"/>
            </c:ext>
          </c:extLst>
        </c:ser>
        <c:dLbls>
          <c:showLegendKey val="0"/>
          <c:showVal val="0"/>
          <c:showCatName val="0"/>
          <c:showSerName val="0"/>
          <c:showPercent val="0"/>
          <c:showBubbleSize val="0"/>
        </c:dLbls>
        <c:marker val="1"/>
        <c:smooth val="0"/>
        <c:axId val="2023104804"/>
        <c:axId val="680993228"/>
      </c:lineChart>
      <c:catAx>
        <c:axId val="2023104804"/>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MX"/>
          </a:p>
        </c:txPr>
        <c:crossAx val="680993228"/>
        <c:crosses val="autoZero"/>
        <c:auto val="1"/>
        <c:lblAlgn val="ctr"/>
        <c:lblOffset val="100"/>
        <c:noMultiLvlLbl val="1"/>
      </c:catAx>
      <c:valAx>
        <c:axId val="680993228"/>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MX"/>
          </a:p>
        </c:txPr>
        <c:crossAx val="2023104804"/>
        <c:crosses val="autoZero"/>
        <c:crossBetween val="between"/>
      </c:valAx>
    </c:plotArea>
    <c:legend>
      <c:legendPos val="b"/>
      <c:overlay val="0"/>
      <c:txPr>
        <a:bodyPr/>
        <a:lstStyle/>
        <a:p>
          <a:pPr lvl="0">
            <a:defRPr sz="900"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8.2281027975133217E-2"/>
          <c:y val="0.1379005690326445"/>
          <c:w val="0.89374028641207814"/>
          <c:h val="0.53432165318957769"/>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'GAC003'!$B$12:$B$23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'GAC003'!$C$12:$C$23</c:f>
              <c:numCache>
                <c:formatCode>0%</c:formatCode>
                <c:ptCount val="12"/>
                <c:pt idx="0">
                  <c:v>0</c:v>
                </c:pt>
                <c:pt idx="1">
                  <c:v>0</c:v>
                </c:pt>
                <c:pt idx="2">
                  <c:v>0</c:v>
                </c:pt>
                <c:pt idx="3">
                  <c:v>0</c:v>
                </c:pt>
                <c:pt idx="4">
                  <c:v>0</c:v>
                </c:pt>
                <c:pt idx="5">
                  <c:v>1</c:v>
                </c:pt>
                <c:pt idx="6">
                  <c:v>0.99</c:v>
                </c:pt>
                <c:pt idx="7">
                  <c:v>0.99</c:v>
                </c:pt>
                <c:pt idx="8">
                  <c:v>0.99</c:v>
                </c:pt>
                <c:pt idx="9">
                  <c:v>0.98</c:v>
                </c:pt>
                <c:pt idx="10">
                  <c:v>1</c:v>
                </c:pt>
                <c:pt idx="1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AC0-4C0C-8513-BE9C4313D36C}"/>
            </c:ext>
          </c:extLst>
        </c:ser>
        <c:dLbls>
          <c:showLegendKey val="0"/>
          <c:showVal val="0"/>
          <c:showCatName val="0"/>
          <c:showSerName val="0"/>
          <c:showPercent val="0"/>
          <c:showBubbleSize val="0"/>
        </c:dLbls>
        <c:gapWidth val="150"/>
        <c:axId val="1105492098"/>
        <c:axId val="1830556500"/>
      </c:barChart>
      <c:lineChart>
        <c:grouping val="standard"/>
        <c:varyColors val="1"/>
        <c:ser>
          <c:idx val="1"/>
          <c:order val="1"/>
          <c:tx>
            <c:v>LIMITE INSATISFACTORIO</c:v>
          </c:tx>
          <c:spPr>
            <a:ln cmpd="sng">
              <a:solidFill>
                <a:srgbClr val="FF0000"/>
              </a:solidFill>
            </a:ln>
          </c:spPr>
          <c:marker>
            <c:symbol val="none"/>
          </c:marker>
          <c:cat>
            <c:strRef>
              <c:f>'GAC003'!$B$12:$B$23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'GAC003'!$D$12:$D$23</c:f>
              <c:numCache>
                <c:formatCode>0%</c:formatCode>
                <c:ptCount val="12"/>
                <c:pt idx="0">
                  <c:v>0.8075</c:v>
                </c:pt>
                <c:pt idx="1">
                  <c:v>0.8075</c:v>
                </c:pt>
                <c:pt idx="2">
                  <c:v>0.8075</c:v>
                </c:pt>
                <c:pt idx="3">
                  <c:v>0.8075</c:v>
                </c:pt>
                <c:pt idx="4">
                  <c:v>0.8075</c:v>
                </c:pt>
                <c:pt idx="5">
                  <c:v>0.8075</c:v>
                </c:pt>
                <c:pt idx="6">
                  <c:v>0.8075</c:v>
                </c:pt>
                <c:pt idx="7">
                  <c:v>0.8075</c:v>
                </c:pt>
                <c:pt idx="8">
                  <c:v>0.8075</c:v>
                </c:pt>
                <c:pt idx="9">
                  <c:v>0.8075</c:v>
                </c:pt>
                <c:pt idx="10">
                  <c:v>0.8075</c:v>
                </c:pt>
                <c:pt idx="11">
                  <c:v>0.8075</c:v>
                </c:pt>
              </c:numCache>
            </c:numRef>
          </c:val>
          <c:smooth val="0"/>
          <c:extLst>
            <c:ext xmlns:c16="http://schemas.microsoft.com/office/drawing/2014/chart" uri="{C3380CC4-5D6E-409C-BE32-E72D297353CC}">
              <c16:uniqueId val="{00000001-5AC0-4C0C-8513-BE9C4313D36C}"/>
            </c:ext>
          </c:extLst>
        </c:ser>
        <c:ser>
          <c:idx val="2"/>
          <c:order val="2"/>
          <c:tx>
            <c:v>LIMITE SATISFACTORIO</c:v>
          </c:tx>
          <c:spPr>
            <a:ln cmpd="sng">
              <a:solidFill>
                <a:srgbClr val="00FF00"/>
              </a:solidFill>
            </a:ln>
          </c:spPr>
          <c:marker>
            <c:symbol val="none"/>
          </c:marker>
          <c:cat>
            <c:strRef>
              <c:f>'GAC003'!$B$12:$B$23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'GAC003'!$E$12:$E$23</c:f>
              <c:numCache>
                <c:formatCode>0%</c:formatCode>
                <c:ptCount val="12"/>
                <c:pt idx="0">
                  <c:v>0.85499999999999998</c:v>
                </c:pt>
                <c:pt idx="1">
                  <c:v>0.85499999999999998</c:v>
                </c:pt>
                <c:pt idx="2">
                  <c:v>0.85499999999999998</c:v>
                </c:pt>
                <c:pt idx="3">
                  <c:v>0.85499999999999998</c:v>
                </c:pt>
                <c:pt idx="4">
                  <c:v>0.85499999999999998</c:v>
                </c:pt>
                <c:pt idx="5">
                  <c:v>0.85499999999999998</c:v>
                </c:pt>
                <c:pt idx="6">
                  <c:v>0.85499999999999998</c:v>
                </c:pt>
                <c:pt idx="7">
                  <c:v>0.85499999999999998</c:v>
                </c:pt>
                <c:pt idx="8">
                  <c:v>0.85499999999999998</c:v>
                </c:pt>
                <c:pt idx="9">
                  <c:v>0.85499999999999998</c:v>
                </c:pt>
                <c:pt idx="10">
                  <c:v>0.85499999999999998</c:v>
                </c:pt>
                <c:pt idx="11">
                  <c:v>0.85499999999999998</c:v>
                </c:pt>
              </c:numCache>
            </c:numRef>
          </c:val>
          <c:smooth val="0"/>
          <c:extLst>
            <c:ext xmlns:c16="http://schemas.microsoft.com/office/drawing/2014/chart" uri="{C3380CC4-5D6E-409C-BE32-E72D297353CC}">
              <c16:uniqueId val="{00000002-5AC0-4C0C-8513-BE9C4313D36C}"/>
            </c:ext>
          </c:extLst>
        </c:ser>
        <c:dLbls>
          <c:showLegendKey val="0"/>
          <c:showVal val="0"/>
          <c:showCatName val="0"/>
          <c:showSerName val="0"/>
          <c:showPercent val="0"/>
          <c:showBubbleSize val="0"/>
        </c:dLbls>
        <c:marker val="1"/>
        <c:smooth val="0"/>
        <c:axId val="1105492098"/>
        <c:axId val="1830556500"/>
      </c:lineChart>
      <c:catAx>
        <c:axId val="1105492098"/>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MX"/>
          </a:p>
        </c:txPr>
        <c:crossAx val="1830556500"/>
        <c:crosses val="autoZero"/>
        <c:auto val="1"/>
        <c:lblAlgn val="ctr"/>
        <c:lblOffset val="100"/>
        <c:noMultiLvlLbl val="1"/>
      </c:catAx>
      <c:valAx>
        <c:axId val="1830556500"/>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s-MX"/>
          </a:p>
        </c:txPr>
        <c:crossAx val="1105492098"/>
        <c:crosses val="autoZero"/>
        <c:crossBetween val="between"/>
      </c:valAx>
    </c:plotArea>
    <c:legend>
      <c:legendPos val="r"/>
      <c:layout>
        <c:manualLayout>
          <c:xMode val="edge"/>
          <c:yMode val="edge"/>
          <c:x val="0.10828618576143341"/>
          <c:y val="0.88258508670022806"/>
          <c:w val="0.83593731008905481"/>
          <c:h val="0.11741491329977195"/>
        </c:manualLayout>
      </c:layout>
      <c:overlay val="0"/>
      <c:txPr>
        <a:bodyPr/>
        <a:lstStyle/>
        <a:p>
          <a:pPr lvl="0">
            <a:defRPr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layoutTarget val="inner"/>
          <c:xMode val="edge"/>
          <c:yMode val="edge"/>
          <c:x val="9.0074846413429069E-2"/>
          <c:y val="5.803995430803708E-2"/>
          <c:w val="0.84235744570390236"/>
          <c:h val="0.72805992274221532"/>
        </c:manualLayout>
      </c:layout>
      <c:barChart>
        <c:barDir val="col"/>
        <c:grouping val="clustered"/>
        <c:varyColors val="1"/>
        <c:ser>
          <c:idx val="0"/>
          <c:order val="0"/>
          <c:tx>
            <c:strRef>
              <c:f>'GAC004'!$C$11</c:f>
              <c:strCache>
                <c:ptCount val="1"/>
                <c:pt idx="0">
                  <c:v>ESTADO DEL INDICADOR</c:v>
                </c:pt>
              </c:strCache>
            </c:strRef>
          </c:tx>
          <c:spPr>
            <a:solidFill>
              <a:srgbClr val="4471A9"/>
            </a:solidFill>
            <a:ln cmpd="sng">
              <a:solidFill>
                <a:srgbClr val="4471A9"/>
              </a:solidFill>
            </a:ln>
          </c:spPr>
          <c:invertIfNegative val="1"/>
          <c:dPt>
            <c:idx val="4"/>
            <c:invertIfNegative val="1"/>
            <c:bubble3D val="0"/>
            <c:spPr>
              <a:solidFill>
                <a:srgbClr val="8FAADC"/>
              </a:solidFill>
              <a:ln cmpd="sng">
                <a:solidFill>
                  <a:srgbClr val="4471A9"/>
                </a:solidFill>
              </a:ln>
            </c:spPr>
            <c:extLst>
              <c:ext xmlns:c16="http://schemas.microsoft.com/office/drawing/2014/chart" uri="{C3380CC4-5D6E-409C-BE32-E72D297353CC}">
                <c16:uniqueId val="{00000002-6966-45BB-8448-93F05E0BF45A}"/>
              </c:ext>
            </c:extLst>
          </c:dPt>
          <c:dPt>
            <c:idx val="6"/>
            <c:invertIfNegative val="1"/>
            <c:bubble3D val="0"/>
            <c:spPr>
              <a:solidFill>
                <a:srgbClr val="4471A9"/>
              </a:solidFill>
              <a:ln cmpd="sng">
                <a:solidFill>
                  <a:srgbClr val="4571C4"/>
                </a:solidFill>
              </a:ln>
            </c:spPr>
            <c:extLst>
              <c:ext xmlns:c16="http://schemas.microsoft.com/office/drawing/2014/chart" uri="{C3380CC4-5D6E-409C-BE32-E72D297353CC}">
                <c16:uniqueId val="{00000001-6966-45BB-8448-93F05E0BF45A}"/>
              </c:ext>
            </c:extLst>
          </c:dPt>
          <c:cat>
            <c:strRef>
              <c:f>'GAC004'!$B$12:$B$23</c:f>
              <c:strCache>
                <c:ptCount val="11"/>
                <c:pt idx="0">
                  <c:v>Enero - Febrero</c:v>
                </c:pt>
                <c:pt idx="2">
                  <c:v>Marzo - Abril</c:v>
                </c:pt>
                <c:pt idx="4">
                  <c:v>Mayo - Junio</c:v>
                </c:pt>
                <c:pt idx="6">
                  <c:v>Julio - Agosto</c:v>
                </c:pt>
                <c:pt idx="8">
                  <c:v>Septiembre - Octubre</c:v>
                </c:pt>
                <c:pt idx="10">
                  <c:v>Noviembre - Diciembre</c:v>
                </c:pt>
              </c:strCache>
            </c:strRef>
          </c:cat>
          <c:val>
            <c:numRef>
              <c:f>'GAC004'!$C$12:$C$23</c:f>
              <c:numCache>
                <c:formatCode>0</c:formatCode>
                <c:ptCount val="12"/>
                <c:pt idx="0">
                  <c:v>-79.709999999999994</c:v>
                </c:pt>
                <c:pt idx="2">
                  <c:v>-72.45</c:v>
                </c:pt>
                <c:pt idx="4">
                  <c:v>-81.56</c:v>
                </c:pt>
                <c:pt idx="6">
                  <c:v>-81.77</c:v>
                </c:pt>
                <c:pt idx="8" formatCode="General">
                  <c:v>-80</c:v>
                </c:pt>
                <c:pt idx="10">
                  <c:v>-80.8</c:v>
                </c:pt>
              </c:numCache>
            </c:numRef>
          </c:val>
          <c:extLst>
            <c:ext xmlns:c14="http://schemas.microsoft.com/office/drawing/2007/8/2/chart" uri="{6F2FDCE9-48DA-4B69-8628-5D25D57E5C99}">
              <c14:invertSolidFillFmt>
                <c14:spPr xmlns:c14="http://schemas.microsoft.com/office/drawing/2007/8/2/chart">
                  <a:solidFill>
                    <a:srgbClr val="8FAADC"/>
                  </a:solidFill>
                  <a:ln cmpd="sng">
                    <a:solidFill>
                      <a:srgbClr val="4471A9"/>
                    </a:solidFill>
                  </a:ln>
                </c14:spPr>
              </c14:invertSolidFillFmt>
            </c:ext>
            <c:ext xmlns:c16="http://schemas.microsoft.com/office/drawing/2014/chart" uri="{C3380CC4-5D6E-409C-BE32-E72D297353CC}">
              <c16:uniqueId val="{00000000-973F-4206-B4F5-1B8EA2F51B36}"/>
            </c:ext>
          </c:extLst>
        </c:ser>
        <c:dLbls>
          <c:showLegendKey val="0"/>
          <c:showVal val="0"/>
          <c:showCatName val="0"/>
          <c:showSerName val="0"/>
          <c:showPercent val="0"/>
          <c:showBubbleSize val="0"/>
        </c:dLbls>
        <c:gapWidth val="150"/>
        <c:axId val="418098214"/>
        <c:axId val="33542528"/>
      </c:barChart>
      <c:lineChart>
        <c:grouping val="standard"/>
        <c:varyColors val="1"/>
        <c:ser>
          <c:idx val="1"/>
          <c:order val="1"/>
          <c:tx>
            <c:strRef>
              <c:f>'GAC004'!$D$11</c:f>
              <c:strCache>
                <c:ptCount val="1"/>
                <c:pt idx="0">
                  <c:v>LIMITE INSATISFACTORIO</c:v>
                </c:pt>
              </c:strCache>
            </c:strRef>
          </c:tx>
          <c:spPr>
            <a:ln cmpd="sng">
              <a:solidFill>
                <a:srgbClr val="FF0000">
                  <a:alpha val="100000"/>
                </a:srgbClr>
              </a:solidFill>
            </a:ln>
          </c:spPr>
          <c:marker>
            <c:symbol val="none"/>
          </c:marker>
          <c:cat>
            <c:strRef>
              <c:f>'GAC004'!$B$12:$B$23</c:f>
              <c:strCache>
                <c:ptCount val="11"/>
                <c:pt idx="0">
                  <c:v>Enero - Febrero</c:v>
                </c:pt>
                <c:pt idx="2">
                  <c:v>Marzo - Abril</c:v>
                </c:pt>
                <c:pt idx="4">
                  <c:v>Mayo - Junio</c:v>
                </c:pt>
                <c:pt idx="6">
                  <c:v>Julio - Agosto</c:v>
                </c:pt>
                <c:pt idx="8">
                  <c:v>Septiembre - Octubre</c:v>
                </c:pt>
                <c:pt idx="10">
                  <c:v>Noviembre - Diciembre</c:v>
                </c:pt>
              </c:strCache>
            </c:strRef>
          </c:cat>
          <c:val>
            <c:numRef>
              <c:f>'GAC004'!$D$12:$D$23</c:f>
              <c:numCache>
                <c:formatCode>0%</c:formatCode>
                <c:ptCount val="12"/>
                <c:pt idx="0">
                  <c:v>-2.5499999999999998E-2</c:v>
                </c:pt>
                <c:pt idx="1">
                  <c:v>-2.5499999999999998E-2</c:v>
                </c:pt>
                <c:pt idx="2">
                  <c:v>-2.5499999999999998E-2</c:v>
                </c:pt>
                <c:pt idx="3">
                  <c:v>-2.5499999999999998E-2</c:v>
                </c:pt>
                <c:pt idx="4">
                  <c:v>-2.5499999999999998E-2</c:v>
                </c:pt>
                <c:pt idx="5">
                  <c:v>-2.5499999999999998E-2</c:v>
                </c:pt>
                <c:pt idx="6">
                  <c:v>-2.5499999999999998E-2</c:v>
                </c:pt>
                <c:pt idx="7">
                  <c:v>-2.5499999999999998E-2</c:v>
                </c:pt>
                <c:pt idx="8">
                  <c:v>-2.5499999999999998E-2</c:v>
                </c:pt>
                <c:pt idx="9">
                  <c:v>-2.5499999999999998E-2</c:v>
                </c:pt>
                <c:pt idx="10">
                  <c:v>-2.5499999999999998E-2</c:v>
                </c:pt>
                <c:pt idx="11">
                  <c:v>-2.5499999999999998E-2</c:v>
                </c:pt>
              </c:numCache>
            </c:numRef>
          </c:val>
          <c:smooth val="0"/>
          <c:extLst>
            <c:ext xmlns:c16="http://schemas.microsoft.com/office/drawing/2014/chart" uri="{C3380CC4-5D6E-409C-BE32-E72D297353CC}">
              <c16:uniqueId val="{00000001-973F-4206-B4F5-1B8EA2F51B36}"/>
            </c:ext>
          </c:extLst>
        </c:ser>
        <c:ser>
          <c:idx val="2"/>
          <c:order val="2"/>
          <c:tx>
            <c:strRef>
              <c:f>'GAC004'!$E$11</c:f>
              <c:strCache>
                <c:ptCount val="1"/>
                <c:pt idx="0">
                  <c:v>LIMITE SATISFACTORIO</c:v>
                </c:pt>
              </c:strCache>
            </c:strRef>
          </c:tx>
          <c:spPr>
            <a:ln cmpd="sng">
              <a:solidFill>
                <a:srgbClr val="00B800">
                  <a:alpha val="100000"/>
                </a:srgbClr>
              </a:solidFill>
            </a:ln>
          </c:spPr>
          <c:marker>
            <c:symbol val="none"/>
          </c:marker>
          <c:cat>
            <c:strRef>
              <c:f>'GAC004'!$B$12:$B$23</c:f>
              <c:strCache>
                <c:ptCount val="11"/>
                <c:pt idx="0">
                  <c:v>Enero - Febrero</c:v>
                </c:pt>
                <c:pt idx="2">
                  <c:v>Marzo - Abril</c:v>
                </c:pt>
                <c:pt idx="4">
                  <c:v>Mayo - Junio</c:v>
                </c:pt>
                <c:pt idx="6">
                  <c:v>Julio - Agosto</c:v>
                </c:pt>
                <c:pt idx="8">
                  <c:v>Septiembre - Octubre</c:v>
                </c:pt>
                <c:pt idx="10">
                  <c:v>Noviembre - Diciembre</c:v>
                </c:pt>
              </c:strCache>
            </c:strRef>
          </c:cat>
          <c:val>
            <c:numRef>
              <c:f>'GAC004'!$E$12:$E$23</c:f>
              <c:numCache>
                <c:formatCode>0%</c:formatCode>
                <c:ptCount val="12"/>
                <c:pt idx="0">
                  <c:v>-2.7E-2</c:v>
                </c:pt>
                <c:pt idx="1">
                  <c:v>-2.7E-2</c:v>
                </c:pt>
                <c:pt idx="2">
                  <c:v>-2.7E-2</c:v>
                </c:pt>
                <c:pt idx="3">
                  <c:v>-2.7E-2</c:v>
                </c:pt>
                <c:pt idx="4">
                  <c:v>-2.7E-2</c:v>
                </c:pt>
                <c:pt idx="5">
                  <c:v>-2.7E-2</c:v>
                </c:pt>
                <c:pt idx="6">
                  <c:v>-2.7E-2</c:v>
                </c:pt>
                <c:pt idx="7">
                  <c:v>-2.7E-2</c:v>
                </c:pt>
                <c:pt idx="8">
                  <c:v>-2.7E-2</c:v>
                </c:pt>
                <c:pt idx="9">
                  <c:v>-2.7E-2</c:v>
                </c:pt>
                <c:pt idx="10">
                  <c:v>-2.7E-2</c:v>
                </c:pt>
                <c:pt idx="11">
                  <c:v>-2.7E-2</c:v>
                </c:pt>
              </c:numCache>
            </c:numRef>
          </c:val>
          <c:smooth val="0"/>
          <c:extLst>
            <c:ext xmlns:c16="http://schemas.microsoft.com/office/drawing/2014/chart" uri="{C3380CC4-5D6E-409C-BE32-E72D297353CC}">
              <c16:uniqueId val="{00000002-973F-4206-B4F5-1B8EA2F51B36}"/>
            </c:ext>
          </c:extLst>
        </c:ser>
        <c:dLbls>
          <c:showLegendKey val="0"/>
          <c:showVal val="0"/>
          <c:showCatName val="0"/>
          <c:showSerName val="0"/>
          <c:showPercent val="0"/>
          <c:showBubbleSize val="0"/>
        </c:dLbls>
        <c:marker val="1"/>
        <c:smooth val="0"/>
        <c:axId val="418098214"/>
        <c:axId val="33542528"/>
      </c:lineChart>
      <c:catAx>
        <c:axId val="418098214"/>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s-MX"/>
          </a:p>
        </c:txPr>
        <c:crossAx val="33542528"/>
        <c:crosses val="autoZero"/>
        <c:auto val="1"/>
        <c:lblAlgn val="ctr"/>
        <c:lblOffset val="100"/>
        <c:noMultiLvlLbl val="1"/>
      </c:catAx>
      <c:valAx>
        <c:axId val="33542528"/>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s-MX"/>
          </a:p>
        </c:txPr>
        <c:crossAx val="418098214"/>
        <c:crosses val="autoZero"/>
        <c:crossBetween val="between"/>
      </c:valAx>
    </c:plotArea>
    <c:legend>
      <c:legendPos val="b"/>
      <c:overlay val="0"/>
      <c:txPr>
        <a:bodyPr/>
        <a:lstStyle/>
        <a:p>
          <a:pPr lvl="0">
            <a:defRPr b="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644796867563908E-2"/>
          <c:y val="0.11567755062448651"/>
          <c:w val="0.91720346783288786"/>
          <c:h val="0.85349622320624408"/>
        </c:manualLayout>
      </c:layout>
      <c:barChart>
        <c:barDir val="col"/>
        <c:grouping val="clustered"/>
        <c:varyColors val="0"/>
        <c:ser>
          <c:idx val="0"/>
          <c:order val="0"/>
          <c:tx>
            <c:strRef>
              <c:f>'GAC005'!$C$11</c:f>
              <c:strCache>
                <c:ptCount val="1"/>
                <c:pt idx="0">
                  <c:v>ESTADO DEL INDICADOR</c:v>
                </c:pt>
              </c:strCache>
            </c:strRef>
          </c:tx>
          <c:spPr>
            <a:solidFill>
              <a:schemeClr val="accent5">
                <a:lumMod val="60000"/>
                <a:lumOff val="40000"/>
              </a:schemeClr>
            </a:solidFill>
            <a:ln>
              <a:noFill/>
            </a:ln>
            <a:effectLst/>
          </c:spPr>
          <c:invertIfNegative val="0"/>
          <c:cat>
            <c:strRef>
              <c:f>'GAC005'!$B$12:$B$23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'GAC005'!$C$12:$C$23</c:f>
              <c:numCache>
                <c:formatCode>General</c:formatCode>
                <c:ptCount val="12"/>
                <c:pt idx="0">
                  <c:v>-47</c:v>
                </c:pt>
                <c:pt idx="1">
                  <c:v>-48</c:v>
                </c:pt>
                <c:pt idx="2">
                  <c:v>-39</c:v>
                </c:pt>
                <c:pt idx="3">
                  <c:v>-46</c:v>
                </c:pt>
                <c:pt idx="4">
                  <c:v>-50</c:v>
                </c:pt>
                <c:pt idx="5">
                  <c:v>-43</c:v>
                </c:pt>
                <c:pt idx="6">
                  <c:v>-47</c:v>
                </c:pt>
                <c:pt idx="7">
                  <c:v>-43</c:v>
                </c:pt>
                <c:pt idx="8" formatCode="0%">
                  <c:v>-0.46</c:v>
                </c:pt>
                <c:pt idx="9">
                  <c:v>-47</c:v>
                </c:pt>
                <c:pt idx="10">
                  <c:v>-40</c:v>
                </c:pt>
                <c:pt idx="11" formatCode="0%">
                  <c:v>-0.46</c:v>
                </c:pt>
              </c:numCache>
            </c:numRef>
          </c:val>
          <c:extLst>
            <c:ext xmlns:c16="http://schemas.microsoft.com/office/drawing/2014/chart" uri="{C3380CC4-5D6E-409C-BE32-E72D297353CC}">
              <c16:uniqueId val="{00000000-C406-4386-9057-340EE5C62111}"/>
            </c:ext>
          </c:extLst>
        </c:ser>
        <c:dLbls>
          <c:showLegendKey val="0"/>
          <c:showVal val="0"/>
          <c:showCatName val="0"/>
          <c:showSerName val="0"/>
          <c:showPercent val="0"/>
          <c:showBubbleSize val="0"/>
        </c:dLbls>
        <c:gapWidth val="219"/>
        <c:overlap val="-27"/>
        <c:axId val="1531479328"/>
        <c:axId val="1531470176"/>
      </c:barChart>
      <c:lineChart>
        <c:grouping val="standard"/>
        <c:varyColors val="0"/>
        <c:ser>
          <c:idx val="1"/>
          <c:order val="1"/>
          <c:tx>
            <c:strRef>
              <c:f>'GAC005'!$D$11</c:f>
              <c:strCache>
                <c:ptCount val="1"/>
                <c:pt idx="0">
                  <c:v>LIMITE INSATISFACTORIO</c:v>
                </c:pt>
              </c:strCache>
            </c:strRef>
          </c:tx>
          <c:spPr>
            <a:ln w="28575" cap="rnd">
              <a:solidFill>
                <a:schemeClr val="accent2"/>
              </a:solidFill>
              <a:round/>
            </a:ln>
            <a:effectLst/>
          </c:spPr>
          <c:marker>
            <c:symbol val="none"/>
          </c:marker>
          <c:cat>
            <c:strRef>
              <c:f>'GAC005'!$B$12:$B$23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'GAC005'!$D$12:$D$23</c:f>
              <c:numCache>
                <c:formatCode>0%</c:formatCode>
                <c:ptCount val="12"/>
                <c:pt idx="0">
                  <c:v>-2.5499999999999998E-2</c:v>
                </c:pt>
                <c:pt idx="1">
                  <c:v>-2.5499999999999998E-2</c:v>
                </c:pt>
                <c:pt idx="2">
                  <c:v>-2.5499999999999998E-2</c:v>
                </c:pt>
                <c:pt idx="3">
                  <c:v>-2.5499999999999998E-2</c:v>
                </c:pt>
                <c:pt idx="4">
                  <c:v>-2.5499999999999998E-2</c:v>
                </c:pt>
                <c:pt idx="5">
                  <c:v>-2.5499999999999998E-2</c:v>
                </c:pt>
                <c:pt idx="6">
                  <c:v>-2.5499999999999998E-2</c:v>
                </c:pt>
                <c:pt idx="7">
                  <c:v>-2.5499999999999998E-2</c:v>
                </c:pt>
                <c:pt idx="8">
                  <c:v>-2.5499999999999998E-2</c:v>
                </c:pt>
                <c:pt idx="9">
                  <c:v>-2.5499999999999998E-2</c:v>
                </c:pt>
                <c:pt idx="10">
                  <c:v>-2.5499999999999998E-2</c:v>
                </c:pt>
                <c:pt idx="11">
                  <c:v>-2.5499999999999998E-2</c:v>
                </c:pt>
              </c:numCache>
            </c:numRef>
          </c:val>
          <c:smooth val="0"/>
          <c:extLst>
            <c:ext xmlns:c16="http://schemas.microsoft.com/office/drawing/2014/chart" uri="{C3380CC4-5D6E-409C-BE32-E72D297353CC}">
              <c16:uniqueId val="{00000001-C406-4386-9057-340EE5C62111}"/>
            </c:ext>
          </c:extLst>
        </c:ser>
        <c:ser>
          <c:idx val="2"/>
          <c:order val="2"/>
          <c:tx>
            <c:strRef>
              <c:f>'GAC005'!$E$11</c:f>
              <c:strCache>
                <c:ptCount val="1"/>
                <c:pt idx="0">
                  <c:v>LIMITE SATISFACTORIO</c:v>
                </c:pt>
              </c:strCache>
            </c:strRef>
          </c:tx>
          <c:spPr>
            <a:ln w="28575" cap="rnd">
              <a:solidFill>
                <a:srgbClr val="92D050"/>
              </a:solidFill>
              <a:round/>
            </a:ln>
            <a:effectLst/>
          </c:spPr>
          <c:marker>
            <c:symbol val="none"/>
          </c:marker>
          <c:cat>
            <c:strRef>
              <c:f>'GAC005'!$B$12:$B$23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'GAC005'!$E$12:$E$23</c:f>
              <c:numCache>
                <c:formatCode>0%</c:formatCode>
                <c:ptCount val="12"/>
                <c:pt idx="0">
                  <c:v>-2.7E-2</c:v>
                </c:pt>
                <c:pt idx="1">
                  <c:v>-2.7E-2</c:v>
                </c:pt>
                <c:pt idx="2">
                  <c:v>-2.7E-2</c:v>
                </c:pt>
                <c:pt idx="3">
                  <c:v>-2.7E-2</c:v>
                </c:pt>
                <c:pt idx="4">
                  <c:v>-2.7E-2</c:v>
                </c:pt>
                <c:pt idx="5">
                  <c:v>-2.7E-2</c:v>
                </c:pt>
                <c:pt idx="6">
                  <c:v>-2.7E-2</c:v>
                </c:pt>
                <c:pt idx="7">
                  <c:v>-2.7E-2</c:v>
                </c:pt>
                <c:pt idx="8">
                  <c:v>-2.7E-2</c:v>
                </c:pt>
                <c:pt idx="9">
                  <c:v>-2.7E-2</c:v>
                </c:pt>
                <c:pt idx="10">
                  <c:v>-2.7E-2</c:v>
                </c:pt>
                <c:pt idx="11">
                  <c:v>-2.7E-2</c:v>
                </c:pt>
              </c:numCache>
            </c:numRef>
          </c:val>
          <c:smooth val="0"/>
          <c:extLst>
            <c:ext xmlns:c16="http://schemas.microsoft.com/office/drawing/2014/chart" uri="{C3380CC4-5D6E-409C-BE32-E72D297353CC}">
              <c16:uniqueId val="{00000002-C406-4386-9057-340EE5C62111}"/>
            </c:ext>
          </c:extLst>
        </c:ser>
        <c:dLbls>
          <c:showLegendKey val="0"/>
          <c:showVal val="0"/>
          <c:showCatName val="0"/>
          <c:showSerName val="0"/>
          <c:showPercent val="0"/>
          <c:showBubbleSize val="0"/>
        </c:dLbls>
        <c:marker val="1"/>
        <c:smooth val="0"/>
        <c:axId val="1531479328"/>
        <c:axId val="1531470176"/>
      </c:lineChart>
      <c:catAx>
        <c:axId val="1531479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s-MX"/>
          </a:p>
        </c:txPr>
        <c:crossAx val="1531470176"/>
        <c:crosses val="autoZero"/>
        <c:auto val="1"/>
        <c:lblAlgn val="ctr"/>
        <c:lblOffset val="100"/>
        <c:noMultiLvlLbl val="0"/>
      </c:catAx>
      <c:valAx>
        <c:axId val="15314701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531479328"/>
        <c:crosses val="autoZero"/>
        <c:crossBetween val="between"/>
      </c:valAx>
      <c:spPr>
        <a:noFill/>
        <a:ln>
          <a:noFill/>
        </a:ln>
        <a:effectLst/>
      </c:spPr>
    </c:plotArea>
    <c:legend>
      <c:legendPos val="b"/>
      <c:layout>
        <c:manualLayout>
          <c:xMode val="edge"/>
          <c:yMode val="edge"/>
          <c:x val="4.7112748810235243E-2"/>
          <c:y val="0.90658452503333697"/>
          <c:w val="0.89260577923758966"/>
          <c:h val="6.891318181569709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'GAC006'!$C$11</c:f>
              <c:strCache>
                <c:ptCount val="1"/>
                <c:pt idx="0">
                  <c:v>ESTADO DEL INDICADOR</c:v>
                </c:pt>
              </c:strCache>
            </c:strRef>
          </c:tx>
          <c:spPr>
            <a:solidFill>
              <a:schemeClr val="accent5">
                <a:lumMod val="60000"/>
                <a:lumOff val="40000"/>
              </a:schemeClr>
            </a:solidFill>
            <a:ln>
              <a:noFill/>
            </a:ln>
            <a:effectLst/>
          </c:spPr>
          <c:invertIfNegative val="0"/>
          <c:cat>
            <c:strRef>
              <c:f>'GAC006'!$B$12:$B$23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'GAC006'!$C$12:$C$23</c:f>
              <c:numCache>
                <c:formatCode>General</c:formatCode>
                <c:ptCount val="12"/>
                <c:pt idx="0" formatCode="0%">
                  <c:v>0</c:v>
                </c:pt>
                <c:pt idx="1">
                  <c:v>-90</c:v>
                </c:pt>
                <c:pt idx="2">
                  <c:v>-16</c:v>
                </c:pt>
                <c:pt idx="3">
                  <c:v>-64</c:v>
                </c:pt>
                <c:pt idx="4">
                  <c:v>-90</c:v>
                </c:pt>
                <c:pt idx="5">
                  <c:v>-90</c:v>
                </c:pt>
                <c:pt idx="6">
                  <c:v>-91</c:v>
                </c:pt>
                <c:pt idx="7" formatCode="0">
                  <c:v>-50</c:v>
                </c:pt>
                <c:pt idx="8" formatCode="0%">
                  <c:v>-0.16</c:v>
                </c:pt>
                <c:pt idx="9" formatCode="0">
                  <c:v>-64</c:v>
                </c:pt>
                <c:pt idx="10" formatCode="0">
                  <c:v>-69</c:v>
                </c:pt>
                <c:pt idx="11" formatCode="0%">
                  <c:v>-0.39</c:v>
                </c:pt>
              </c:numCache>
            </c:numRef>
          </c:val>
          <c:extLst>
            <c:ext xmlns:c16="http://schemas.microsoft.com/office/drawing/2014/chart" uri="{C3380CC4-5D6E-409C-BE32-E72D297353CC}">
              <c16:uniqueId val="{00000000-A545-4796-88A8-F637604F805C}"/>
            </c:ext>
          </c:extLst>
        </c:ser>
        <c:dLbls>
          <c:showLegendKey val="0"/>
          <c:showVal val="0"/>
          <c:showCatName val="0"/>
          <c:showSerName val="0"/>
          <c:showPercent val="0"/>
          <c:showBubbleSize val="0"/>
        </c:dLbls>
        <c:gapWidth val="219"/>
        <c:overlap val="-27"/>
        <c:axId val="1341214832"/>
        <c:axId val="1341208176"/>
      </c:barChart>
      <c:lineChart>
        <c:grouping val="standard"/>
        <c:varyColors val="0"/>
        <c:ser>
          <c:idx val="1"/>
          <c:order val="1"/>
          <c:tx>
            <c:strRef>
              <c:f>'GAC006'!$D$11</c:f>
              <c:strCache>
                <c:ptCount val="1"/>
                <c:pt idx="0">
                  <c:v>LIMITE INSATISFACTORIO</c:v>
                </c:pt>
              </c:strCache>
            </c:strRef>
          </c:tx>
          <c:spPr>
            <a:ln w="28575" cap="rnd">
              <a:solidFill>
                <a:schemeClr val="accent2"/>
              </a:solidFill>
              <a:round/>
            </a:ln>
            <a:effectLst/>
          </c:spPr>
          <c:marker>
            <c:symbol val="none"/>
          </c:marker>
          <c:cat>
            <c:strRef>
              <c:f>'GAC006'!$B$12:$B$23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'GAC006'!$D$12:$D$23</c:f>
              <c:numCache>
                <c:formatCode>0%</c:formatCode>
                <c:ptCount val="12"/>
                <c:pt idx="0">
                  <c:v>-2.5499999999999998E-2</c:v>
                </c:pt>
                <c:pt idx="1">
                  <c:v>-2.5499999999999998E-2</c:v>
                </c:pt>
                <c:pt idx="2">
                  <c:v>-2.5499999999999998E-2</c:v>
                </c:pt>
                <c:pt idx="3">
                  <c:v>-2.5499999999999998E-2</c:v>
                </c:pt>
                <c:pt idx="4">
                  <c:v>-2.5499999999999998E-2</c:v>
                </c:pt>
                <c:pt idx="5">
                  <c:v>-2.5499999999999998E-2</c:v>
                </c:pt>
                <c:pt idx="6">
                  <c:v>-2.5499999999999998E-2</c:v>
                </c:pt>
                <c:pt idx="7">
                  <c:v>-2.5499999999999998E-2</c:v>
                </c:pt>
                <c:pt idx="8">
                  <c:v>-2.5499999999999998E-2</c:v>
                </c:pt>
                <c:pt idx="9">
                  <c:v>-2.5499999999999998E-2</c:v>
                </c:pt>
                <c:pt idx="10">
                  <c:v>-2.5499999999999998E-2</c:v>
                </c:pt>
                <c:pt idx="11">
                  <c:v>-2.5499999999999998E-2</c:v>
                </c:pt>
              </c:numCache>
            </c:numRef>
          </c:val>
          <c:smooth val="0"/>
          <c:extLst>
            <c:ext xmlns:c16="http://schemas.microsoft.com/office/drawing/2014/chart" uri="{C3380CC4-5D6E-409C-BE32-E72D297353CC}">
              <c16:uniqueId val="{00000001-A545-4796-88A8-F637604F805C}"/>
            </c:ext>
          </c:extLst>
        </c:ser>
        <c:ser>
          <c:idx val="2"/>
          <c:order val="2"/>
          <c:tx>
            <c:strRef>
              <c:f>'GAC006'!$E$11</c:f>
              <c:strCache>
                <c:ptCount val="1"/>
                <c:pt idx="0">
                  <c:v>LIMITE SATISFACTORIO</c:v>
                </c:pt>
              </c:strCache>
            </c:strRef>
          </c:tx>
          <c:spPr>
            <a:ln w="28575" cap="rnd">
              <a:solidFill>
                <a:srgbClr val="00B050"/>
              </a:solidFill>
              <a:round/>
            </a:ln>
            <a:effectLst/>
          </c:spPr>
          <c:marker>
            <c:symbol val="none"/>
          </c:marker>
          <c:cat>
            <c:strRef>
              <c:f>'GAC006'!$B$12:$B$23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'GAC006'!$E$12:$E$23</c:f>
              <c:numCache>
                <c:formatCode>0%</c:formatCode>
                <c:ptCount val="12"/>
                <c:pt idx="0">
                  <c:v>-2.7E-2</c:v>
                </c:pt>
                <c:pt idx="1">
                  <c:v>-2.7E-2</c:v>
                </c:pt>
                <c:pt idx="2">
                  <c:v>-2.7E-2</c:v>
                </c:pt>
                <c:pt idx="3">
                  <c:v>-2.7E-2</c:v>
                </c:pt>
                <c:pt idx="4">
                  <c:v>-2.7E-2</c:v>
                </c:pt>
                <c:pt idx="5">
                  <c:v>-2.7E-2</c:v>
                </c:pt>
                <c:pt idx="6">
                  <c:v>-2.7E-2</c:v>
                </c:pt>
                <c:pt idx="7">
                  <c:v>-2.7E-2</c:v>
                </c:pt>
                <c:pt idx="8">
                  <c:v>-2.7E-2</c:v>
                </c:pt>
                <c:pt idx="9">
                  <c:v>-2.7E-2</c:v>
                </c:pt>
                <c:pt idx="10">
                  <c:v>-2.7E-2</c:v>
                </c:pt>
                <c:pt idx="11">
                  <c:v>-2.7E-2</c:v>
                </c:pt>
              </c:numCache>
            </c:numRef>
          </c:val>
          <c:smooth val="0"/>
          <c:extLst>
            <c:ext xmlns:c16="http://schemas.microsoft.com/office/drawing/2014/chart" uri="{C3380CC4-5D6E-409C-BE32-E72D297353CC}">
              <c16:uniqueId val="{00000002-A545-4796-88A8-F637604F805C}"/>
            </c:ext>
          </c:extLst>
        </c:ser>
        <c:dLbls>
          <c:showLegendKey val="0"/>
          <c:showVal val="0"/>
          <c:showCatName val="0"/>
          <c:showSerName val="0"/>
          <c:showPercent val="0"/>
          <c:showBubbleSize val="0"/>
        </c:dLbls>
        <c:marker val="1"/>
        <c:smooth val="0"/>
        <c:axId val="1341214832"/>
        <c:axId val="1341208176"/>
      </c:lineChart>
      <c:catAx>
        <c:axId val="1341214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341208176"/>
        <c:crosses val="autoZero"/>
        <c:auto val="1"/>
        <c:lblAlgn val="ctr"/>
        <c:lblOffset val="100"/>
        <c:noMultiLvlLbl val="0"/>
      </c:catAx>
      <c:valAx>
        <c:axId val="13412081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3412148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5.9607054455445514E-2"/>
          <c:y val="0.13515886629094179"/>
          <c:w val="0.91861076732673275"/>
          <c:h val="0.59698399085191534"/>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'GAC007'!$B$12:$B$23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'GAC007'!$C$12:$C$23</c:f>
              <c:numCache>
                <c:formatCode>0%</c:formatCode>
                <c:ptCount val="12"/>
                <c:pt idx="0">
                  <c:v>0.34</c:v>
                </c:pt>
                <c:pt idx="1">
                  <c:v>0.19</c:v>
                </c:pt>
                <c:pt idx="2">
                  <c:v>0.13</c:v>
                </c:pt>
                <c:pt idx="3">
                  <c:v>0.2</c:v>
                </c:pt>
                <c:pt idx="4">
                  <c:v>0.25</c:v>
                </c:pt>
                <c:pt idx="5">
                  <c:v>0.24</c:v>
                </c:pt>
                <c:pt idx="6">
                  <c:v>0.25</c:v>
                </c:pt>
                <c:pt idx="7">
                  <c:v>0.23</c:v>
                </c:pt>
                <c:pt idx="8">
                  <c:v>0.33</c:v>
                </c:pt>
                <c:pt idx="9">
                  <c:v>0.18</c:v>
                </c:pt>
                <c:pt idx="10">
                  <c:v>0.18</c:v>
                </c:pt>
                <c:pt idx="11">
                  <c:v>0.62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3053-45C2-B9DA-DB9B376EE2C6}"/>
            </c:ext>
          </c:extLst>
        </c:ser>
        <c:dLbls>
          <c:showLegendKey val="0"/>
          <c:showVal val="0"/>
          <c:showCatName val="0"/>
          <c:showSerName val="0"/>
          <c:showPercent val="0"/>
          <c:showBubbleSize val="0"/>
        </c:dLbls>
        <c:gapWidth val="150"/>
        <c:axId val="196791324"/>
        <c:axId val="1613505001"/>
      </c:barChart>
      <c:lineChart>
        <c:grouping val="standard"/>
        <c:varyColors val="1"/>
        <c:ser>
          <c:idx val="1"/>
          <c:order val="1"/>
          <c:tx>
            <c:v>LIMITE INSATISFACTORIO</c:v>
          </c:tx>
          <c:spPr>
            <a:ln cmpd="sng">
              <a:solidFill>
                <a:srgbClr val="FF0000"/>
              </a:solidFill>
            </a:ln>
          </c:spPr>
          <c:marker>
            <c:symbol val="none"/>
          </c:marker>
          <c:cat>
            <c:strRef>
              <c:f>'GAC007'!$B$12:$B$23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'GAC007'!$D$12:$D$23</c:f>
              <c:numCache>
                <c:formatCode>0%</c:formatCode>
                <c:ptCount val="12"/>
                <c:pt idx="0">
                  <c:v>0.255</c:v>
                </c:pt>
                <c:pt idx="1">
                  <c:v>0.255</c:v>
                </c:pt>
                <c:pt idx="2">
                  <c:v>0.255</c:v>
                </c:pt>
                <c:pt idx="3">
                  <c:v>0.255</c:v>
                </c:pt>
                <c:pt idx="4">
                  <c:v>0.255</c:v>
                </c:pt>
                <c:pt idx="5">
                  <c:v>0.255</c:v>
                </c:pt>
                <c:pt idx="6">
                  <c:v>0.255</c:v>
                </c:pt>
                <c:pt idx="7">
                  <c:v>0.255</c:v>
                </c:pt>
                <c:pt idx="8">
                  <c:v>0.255</c:v>
                </c:pt>
                <c:pt idx="9">
                  <c:v>0.255</c:v>
                </c:pt>
                <c:pt idx="10">
                  <c:v>0.255</c:v>
                </c:pt>
                <c:pt idx="11">
                  <c:v>0.255</c:v>
                </c:pt>
              </c:numCache>
            </c:numRef>
          </c:val>
          <c:smooth val="0"/>
          <c:extLst>
            <c:ext xmlns:c16="http://schemas.microsoft.com/office/drawing/2014/chart" uri="{C3380CC4-5D6E-409C-BE32-E72D297353CC}">
              <c16:uniqueId val="{00000001-3053-45C2-B9DA-DB9B376EE2C6}"/>
            </c:ext>
          </c:extLst>
        </c:ser>
        <c:ser>
          <c:idx val="2"/>
          <c:order val="2"/>
          <c:tx>
            <c:v>LIMITE SATISFACTORIO</c:v>
          </c:tx>
          <c:spPr>
            <a:ln cmpd="sng">
              <a:solidFill>
                <a:srgbClr val="00FF00"/>
              </a:solidFill>
            </a:ln>
          </c:spPr>
          <c:marker>
            <c:symbol val="none"/>
          </c:marker>
          <c:cat>
            <c:strRef>
              <c:f>'GAC007'!$B$12:$B$23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'GAC007'!$E$12:$E$23</c:f>
              <c:numCache>
                <c:formatCode>0%</c:formatCode>
                <c:ptCount val="12"/>
                <c:pt idx="0">
                  <c:v>0.27</c:v>
                </c:pt>
                <c:pt idx="1">
                  <c:v>0.27</c:v>
                </c:pt>
                <c:pt idx="2">
                  <c:v>0.27</c:v>
                </c:pt>
                <c:pt idx="3">
                  <c:v>0.27</c:v>
                </c:pt>
                <c:pt idx="4">
                  <c:v>0.27</c:v>
                </c:pt>
                <c:pt idx="5">
                  <c:v>0.27</c:v>
                </c:pt>
                <c:pt idx="6">
                  <c:v>0.27</c:v>
                </c:pt>
                <c:pt idx="7">
                  <c:v>0.27</c:v>
                </c:pt>
                <c:pt idx="8">
                  <c:v>0.27</c:v>
                </c:pt>
                <c:pt idx="9">
                  <c:v>0.27</c:v>
                </c:pt>
                <c:pt idx="10">
                  <c:v>0.27</c:v>
                </c:pt>
                <c:pt idx="11">
                  <c:v>0.27</c:v>
                </c:pt>
              </c:numCache>
            </c:numRef>
          </c:val>
          <c:smooth val="0"/>
          <c:extLst>
            <c:ext xmlns:c16="http://schemas.microsoft.com/office/drawing/2014/chart" uri="{C3380CC4-5D6E-409C-BE32-E72D297353CC}">
              <c16:uniqueId val="{00000002-3053-45C2-B9DA-DB9B376EE2C6}"/>
            </c:ext>
          </c:extLst>
        </c:ser>
        <c:dLbls>
          <c:showLegendKey val="0"/>
          <c:showVal val="0"/>
          <c:showCatName val="0"/>
          <c:showSerName val="0"/>
          <c:showPercent val="0"/>
          <c:showBubbleSize val="0"/>
        </c:dLbls>
        <c:marker val="1"/>
        <c:smooth val="0"/>
        <c:axId val="196791324"/>
        <c:axId val="1613505001"/>
      </c:lineChart>
      <c:catAx>
        <c:axId val="196791324"/>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MX"/>
          </a:p>
        </c:txPr>
        <c:crossAx val="1613505001"/>
        <c:crosses val="autoZero"/>
        <c:auto val="1"/>
        <c:lblAlgn val="ctr"/>
        <c:lblOffset val="100"/>
        <c:noMultiLvlLbl val="1"/>
      </c:catAx>
      <c:valAx>
        <c:axId val="1613505001"/>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s-MX"/>
          </a:p>
        </c:txPr>
        <c:crossAx val="196791324"/>
        <c:crosses val="autoZero"/>
        <c:crossBetween val="between"/>
      </c:valAx>
    </c:plotArea>
    <c:legend>
      <c:legendPos val="r"/>
      <c:layout>
        <c:manualLayout>
          <c:xMode val="edge"/>
          <c:yMode val="edge"/>
          <c:x val="0.15372755404463032"/>
          <c:y val="0.89323637161519565"/>
        </c:manualLayout>
      </c:layout>
      <c:overlay val="0"/>
      <c:txPr>
        <a:bodyPr/>
        <a:lstStyle/>
        <a:p>
          <a:pPr lvl="0">
            <a:defRPr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5.9607054455445514E-2"/>
          <c:y val="0.13515886629094179"/>
          <c:w val="0.91861076732673275"/>
          <c:h val="0.59698399085191534"/>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'GAC008 '!$B$12:$B$23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'GAC008 '!$C$12:$C$23</c:f>
              <c:numCache>
                <c:formatCode>0%</c:formatCode>
                <c:ptCount val="12"/>
                <c:pt idx="2">
                  <c:v>1</c:v>
                </c:pt>
                <c:pt idx="5">
                  <c:v>1</c:v>
                </c:pt>
                <c:pt idx="8">
                  <c:v>1</c:v>
                </c:pt>
                <c:pt idx="1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08C-47EB-886D-5329E80D0FE6}"/>
            </c:ext>
          </c:extLst>
        </c:ser>
        <c:dLbls>
          <c:showLegendKey val="0"/>
          <c:showVal val="0"/>
          <c:showCatName val="0"/>
          <c:showSerName val="0"/>
          <c:showPercent val="0"/>
          <c:showBubbleSize val="0"/>
        </c:dLbls>
        <c:gapWidth val="150"/>
        <c:axId val="196791324"/>
        <c:axId val="1613505001"/>
      </c:barChart>
      <c:lineChart>
        <c:grouping val="standard"/>
        <c:varyColors val="1"/>
        <c:ser>
          <c:idx val="1"/>
          <c:order val="1"/>
          <c:tx>
            <c:v>LIMITE INSATISFACTORIO</c:v>
          </c:tx>
          <c:spPr>
            <a:ln cmpd="sng">
              <a:solidFill>
                <a:srgbClr val="FF0000"/>
              </a:solidFill>
            </a:ln>
          </c:spPr>
          <c:marker>
            <c:symbol val="none"/>
          </c:marker>
          <c:cat>
            <c:strRef>
              <c:f>'GAC008 '!$B$12:$B$23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'GAC008 '!$D$12:$D$23</c:f>
              <c:numCache>
                <c:formatCode>0%</c:formatCode>
                <c:ptCount val="12"/>
                <c:pt idx="0">
                  <c:v>0.68</c:v>
                </c:pt>
                <c:pt idx="1">
                  <c:v>0.68</c:v>
                </c:pt>
                <c:pt idx="2">
                  <c:v>0.68</c:v>
                </c:pt>
                <c:pt idx="3">
                  <c:v>0.68</c:v>
                </c:pt>
                <c:pt idx="4">
                  <c:v>0.68</c:v>
                </c:pt>
                <c:pt idx="5">
                  <c:v>0.68</c:v>
                </c:pt>
                <c:pt idx="6">
                  <c:v>0.68</c:v>
                </c:pt>
                <c:pt idx="7">
                  <c:v>0.68</c:v>
                </c:pt>
                <c:pt idx="8">
                  <c:v>0.68</c:v>
                </c:pt>
                <c:pt idx="9">
                  <c:v>0.68</c:v>
                </c:pt>
                <c:pt idx="10">
                  <c:v>0.68</c:v>
                </c:pt>
                <c:pt idx="11">
                  <c:v>0.68</c:v>
                </c:pt>
              </c:numCache>
            </c:numRef>
          </c:val>
          <c:smooth val="0"/>
          <c:extLst>
            <c:ext xmlns:c16="http://schemas.microsoft.com/office/drawing/2014/chart" uri="{C3380CC4-5D6E-409C-BE32-E72D297353CC}">
              <c16:uniqueId val="{00000001-708C-47EB-886D-5329E80D0FE6}"/>
            </c:ext>
          </c:extLst>
        </c:ser>
        <c:ser>
          <c:idx val="2"/>
          <c:order val="2"/>
          <c:tx>
            <c:v>LIMITE SATISFACTORIO</c:v>
          </c:tx>
          <c:spPr>
            <a:ln cmpd="sng">
              <a:solidFill>
                <a:srgbClr val="00FF00"/>
              </a:solidFill>
            </a:ln>
          </c:spPr>
          <c:marker>
            <c:symbol val="none"/>
          </c:marker>
          <c:cat>
            <c:strRef>
              <c:f>'GAC008 '!$B$12:$B$23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'GAC008 '!$E$12:$E$23</c:f>
              <c:numCache>
                <c:formatCode>0%</c:formatCode>
                <c:ptCount val="12"/>
                <c:pt idx="0">
                  <c:v>0.72000000000000008</c:v>
                </c:pt>
                <c:pt idx="1">
                  <c:v>0.72000000000000008</c:v>
                </c:pt>
                <c:pt idx="2">
                  <c:v>0.72000000000000008</c:v>
                </c:pt>
                <c:pt idx="3">
                  <c:v>0.72000000000000008</c:v>
                </c:pt>
                <c:pt idx="4">
                  <c:v>0.72000000000000008</c:v>
                </c:pt>
                <c:pt idx="5">
                  <c:v>0.72000000000000008</c:v>
                </c:pt>
                <c:pt idx="6">
                  <c:v>0.72000000000000008</c:v>
                </c:pt>
                <c:pt idx="7">
                  <c:v>0.72000000000000008</c:v>
                </c:pt>
                <c:pt idx="8">
                  <c:v>0.72000000000000008</c:v>
                </c:pt>
                <c:pt idx="9">
                  <c:v>0.72000000000000008</c:v>
                </c:pt>
                <c:pt idx="10">
                  <c:v>0.72000000000000008</c:v>
                </c:pt>
                <c:pt idx="11">
                  <c:v>0.72000000000000008</c:v>
                </c:pt>
              </c:numCache>
            </c:numRef>
          </c:val>
          <c:smooth val="0"/>
          <c:extLst>
            <c:ext xmlns:c16="http://schemas.microsoft.com/office/drawing/2014/chart" uri="{C3380CC4-5D6E-409C-BE32-E72D297353CC}">
              <c16:uniqueId val="{00000002-708C-47EB-886D-5329E80D0FE6}"/>
            </c:ext>
          </c:extLst>
        </c:ser>
        <c:dLbls>
          <c:showLegendKey val="0"/>
          <c:showVal val="0"/>
          <c:showCatName val="0"/>
          <c:showSerName val="0"/>
          <c:showPercent val="0"/>
          <c:showBubbleSize val="0"/>
        </c:dLbls>
        <c:marker val="1"/>
        <c:smooth val="0"/>
        <c:axId val="196791324"/>
        <c:axId val="1613505001"/>
      </c:lineChart>
      <c:catAx>
        <c:axId val="196791324"/>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MX"/>
          </a:p>
        </c:txPr>
        <c:crossAx val="1613505001"/>
        <c:crosses val="autoZero"/>
        <c:auto val="1"/>
        <c:lblAlgn val="ctr"/>
        <c:lblOffset val="100"/>
        <c:noMultiLvlLbl val="1"/>
      </c:catAx>
      <c:valAx>
        <c:axId val="1613505001"/>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s-MX"/>
          </a:p>
        </c:txPr>
        <c:crossAx val="196791324"/>
        <c:crosses val="autoZero"/>
        <c:crossBetween val="between"/>
      </c:valAx>
    </c:plotArea>
    <c:legend>
      <c:legendPos val="r"/>
      <c:layout>
        <c:manualLayout>
          <c:xMode val="edge"/>
          <c:yMode val="edge"/>
          <c:x val="0.15372755404463032"/>
          <c:y val="0.89323637161519565"/>
        </c:manualLayout>
      </c:layout>
      <c:overlay val="0"/>
      <c:txPr>
        <a:bodyPr/>
        <a:lstStyle/>
        <a:p>
          <a:pPr lvl="0">
            <a:defRPr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5.9607054455445514E-2"/>
          <c:y val="0.13515886629094179"/>
          <c:w val="0.91861076732673275"/>
          <c:h val="0.59698399085191534"/>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'GAC009'!$B$12:$B$23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'GAC009'!$C$12:$C$23</c:f>
              <c:numCache>
                <c:formatCode>0%</c:formatCode>
                <c:ptCount val="12"/>
                <c:pt idx="2">
                  <c:v>0.73</c:v>
                </c:pt>
                <c:pt idx="5">
                  <c:v>0.71</c:v>
                </c:pt>
                <c:pt idx="8">
                  <c:v>0.79</c:v>
                </c:pt>
                <c:pt idx="11">
                  <c:v>0.7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300-4124-8918-3552DEB57E41}"/>
            </c:ext>
          </c:extLst>
        </c:ser>
        <c:dLbls>
          <c:showLegendKey val="0"/>
          <c:showVal val="0"/>
          <c:showCatName val="0"/>
          <c:showSerName val="0"/>
          <c:showPercent val="0"/>
          <c:showBubbleSize val="0"/>
        </c:dLbls>
        <c:gapWidth val="150"/>
        <c:axId val="196791324"/>
        <c:axId val="1613505001"/>
      </c:barChart>
      <c:lineChart>
        <c:grouping val="standard"/>
        <c:varyColors val="1"/>
        <c:ser>
          <c:idx val="1"/>
          <c:order val="1"/>
          <c:tx>
            <c:v>LIMITE INSATISFACTORIO</c:v>
          </c:tx>
          <c:spPr>
            <a:ln cmpd="sng">
              <a:solidFill>
                <a:srgbClr val="FF0000"/>
              </a:solidFill>
            </a:ln>
          </c:spPr>
          <c:marker>
            <c:symbol val="none"/>
          </c:marker>
          <c:cat>
            <c:strRef>
              <c:f>'GAC009'!$B$12:$B$23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'GAC009'!$D$12:$D$23</c:f>
              <c:numCache>
                <c:formatCode>0%</c:formatCode>
                <c:ptCount val="12"/>
                <c:pt idx="0">
                  <c:v>0.255</c:v>
                </c:pt>
                <c:pt idx="1">
                  <c:v>0.255</c:v>
                </c:pt>
                <c:pt idx="2">
                  <c:v>0.255</c:v>
                </c:pt>
                <c:pt idx="3">
                  <c:v>0.255</c:v>
                </c:pt>
                <c:pt idx="4">
                  <c:v>0.255</c:v>
                </c:pt>
                <c:pt idx="5">
                  <c:v>0.255</c:v>
                </c:pt>
                <c:pt idx="6">
                  <c:v>0.255</c:v>
                </c:pt>
                <c:pt idx="7">
                  <c:v>0.255</c:v>
                </c:pt>
                <c:pt idx="8">
                  <c:v>0.255</c:v>
                </c:pt>
                <c:pt idx="9">
                  <c:v>0.255</c:v>
                </c:pt>
                <c:pt idx="10">
                  <c:v>0.255</c:v>
                </c:pt>
                <c:pt idx="11">
                  <c:v>0.255</c:v>
                </c:pt>
              </c:numCache>
            </c:numRef>
          </c:val>
          <c:smooth val="0"/>
          <c:extLst>
            <c:ext xmlns:c16="http://schemas.microsoft.com/office/drawing/2014/chart" uri="{C3380CC4-5D6E-409C-BE32-E72D297353CC}">
              <c16:uniqueId val="{00000001-C300-4124-8918-3552DEB57E41}"/>
            </c:ext>
          </c:extLst>
        </c:ser>
        <c:ser>
          <c:idx val="2"/>
          <c:order val="2"/>
          <c:tx>
            <c:v>LIMITE SATISFACTORIO</c:v>
          </c:tx>
          <c:spPr>
            <a:ln cmpd="sng">
              <a:solidFill>
                <a:srgbClr val="00FF00"/>
              </a:solidFill>
            </a:ln>
          </c:spPr>
          <c:marker>
            <c:symbol val="none"/>
          </c:marker>
          <c:cat>
            <c:strRef>
              <c:f>'GAC009'!$B$12:$B$23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'GAC009'!$E$12:$E$23</c:f>
              <c:numCache>
                <c:formatCode>0%</c:formatCode>
                <c:ptCount val="12"/>
                <c:pt idx="0">
                  <c:v>0.27</c:v>
                </c:pt>
                <c:pt idx="1">
                  <c:v>0.27</c:v>
                </c:pt>
                <c:pt idx="2">
                  <c:v>0.27</c:v>
                </c:pt>
                <c:pt idx="3">
                  <c:v>0.27</c:v>
                </c:pt>
                <c:pt idx="4">
                  <c:v>0.27</c:v>
                </c:pt>
                <c:pt idx="5">
                  <c:v>0.27</c:v>
                </c:pt>
                <c:pt idx="6">
                  <c:v>0.27</c:v>
                </c:pt>
                <c:pt idx="7">
                  <c:v>0.27</c:v>
                </c:pt>
                <c:pt idx="8">
                  <c:v>0.27</c:v>
                </c:pt>
                <c:pt idx="9">
                  <c:v>0.27</c:v>
                </c:pt>
                <c:pt idx="10">
                  <c:v>0.27</c:v>
                </c:pt>
                <c:pt idx="11">
                  <c:v>0.27</c:v>
                </c:pt>
              </c:numCache>
            </c:numRef>
          </c:val>
          <c:smooth val="0"/>
          <c:extLst>
            <c:ext xmlns:c16="http://schemas.microsoft.com/office/drawing/2014/chart" uri="{C3380CC4-5D6E-409C-BE32-E72D297353CC}">
              <c16:uniqueId val="{00000002-C300-4124-8918-3552DEB57E41}"/>
            </c:ext>
          </c:extLst>
        </c:ser>
        <c:dLbls>
          <c:showLegendKey val="0"/>
          <c:showVal val="0"/>
          <c:showCatName val="0"/>
          <c:showSerName val="0"/>
          <c:showPercent val="0"/>
          <c:showBubbleSize val="0"/>
        </c:dLbls>
        <c:marker val="1"/>
        <c:smooth val="0"/>
        <c:axId val="196791324"/>
        <c:axId val="1613505001"/>
      </c:lineChart>
      <c:catAx>
        <c:axId val="196791324"/>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MX"/>
          </a:p>
        </c:txPr>
        <c:crossAx val="1613505001"/>
        <c:crosses val="autoZero"/>
        <c:auto val="1"/>
        <c:lblAlgn val="ctr"/>
        <c:lblOffset val="100"/>
        <c:noMultiLvlLbl val="1"/>
      </c:catAx>
      <c:valAx>
        <c:axId val="1613505001"/>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s-MX"/>
          </a:p>
        </c:txPr>
        <c:crossAx val="196791324"/>
        <c:crosses val="autoZero"/>
        <c:crossBetween val="between"/>
      </c:valAx>
    </c:plotArea>
    <c:legend>
      <c:legendPos val="r"/>
      <c:layout>
        <c:manualLayout>
          <c:xMode val="edge"/>
          <c:yMode val="edge"/>
          <c:x val="0.15372755404463032"/>
          <c:y val="0.89323637161519565"/>
        </c:manualLayout>
      </c:layout>
      <c:overlay val="0"/>
      <c:txPr>
        <a:bodyPr/>
        <a:lstStyle/>
        <a:p>
          <a:pPr lvl="0">
            <a:defRPr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'DOC004'!$B$12:$B$23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'DOC004'!$C$12:$C$23</c:f>
              <c:numCache>
                <c:formatCode>0.00%</c:formatCode>
                <c:ptCount val="12"/>
                <c:pt idx="0">
                  <c:v>0.01</c:v>
                </c:pt>
                <c:pt idx="1">
                  <c:v>1.7999999999999999E-2</c:v>
                </c:pt>
                <c:pt idx="2">
                  <c:v>1.4E-2</c:v>
                </c:pt>
                <c:pt idx="3">
                  <c:v>1.4E-2</c:v>
                </c:pt>
                <c:pt idx="4">
                  <c:v>1.4E-2</c:v>
                </c:pt>
                <c:pt idx="5">
                  <c:v>2.5000000000000001E-2</c:v>
                </c:pt>
                <c:pt idx="6">
                  <c:v>1.9E-2</c:v>
                </c:pt>
                <c:pt idx="7">
                  <c:v>1.7000000000000001E-2</c:v>
                </c:pt>
                <c:pt idx="8">
                  <c:v>1.7000000000000001E-2</c:v>
                </c:pt>
                <c:pt idx="9">
                  <c:v>1.2999999999999999E-2</c:v>
                </c:pt>
                <c:pt idx="10">
                  <c:v>1.4500000000000001E-2</c:v>
                </c:pt>
                <c:pt idx="11">
                  <c:v>1.7000000000000001E-2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1FB9-4C4C-B5A5-BBFC6EC62521}"/>
            </c:ext>
          </c:extLst>
        </c:ser>
        <c:dLbls>
          <c:showLegendKey val="0"/>
          <c:showVal val="0"/>
          <c:showCatName val="0"/>
          <c:showSerName val="0"/>
          <c:showPercent val="0"/>
          <c:showBubbleSize val="0"/>
        </c:dLbls>
        <c:gapWidth val="150"/>
        <c:axId val="358696686"/>
        <c:axId val="1526086790"/>
      </c:barChart>
      <c:lineChart>
        <c:grouping val="standard"/>
        <c:varyColors val="1"/>
        <c:ser>
          <c:idx val="1"/>
          <c:order val="1"/>
          <c:tx>
            <c:v>LIMITE INSATISFACTORIO</c:v>
          </c:tx>
          <c:spPr>
            <a:ln w="19050" cmpd="sng">
              <a:solidFill>
                <a:srgbClr val="FF0000">
                  <a:alpha val="100000"/>
                </a:srgbClr>
              </a:solidFill>
            </a:ln>
          </c:spPr>
          <c:marker>
            <c:symbol val="none"/>
          </c:marker>
          <c:cat>
            <c:strRef>
              <c:f>'DOC004'!$B$12:$B$23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'DOC004'!$D$12:$D$23</c:f>
              <c:numCache>
                <c:formatCode>0%</c:formatCode>
                <c:ptCount val="12"/>
                <c:pt idx="0">
                  <c:v>4.2500000000000003E-2</c:v>
                </c:pt>
                <c:pt idx="1">
                  <c:v>4.2500000000000003E-2</c:v>
                </c:pt>
                <c:pt idx="2">
                  <c:v>4.2500000000000003E-2</c:v>
                </c:pt>
                <c:pt idx="3">
                  <c:v>4.2500000000000003E-2</c:v>
                </c:pt>
                <c:pt idx="4">
                  <c:v>4.2500000000000003E-2</c:v>
                </c:pt>
                <c:pt idx="5">
                  <c:v>4.2500000000000003E-2</c:v>
                </c:pt>
                <c:pt idx="6">
                  <c:v>4.2500000000000003E-2</c:v>
                </c:pt>
                <c:pt idx="7">
                  <c:v>4.2500000000000003E-2</c:v>
                </c:pt>
                <c:pt idx="8">
                  <c:v>4.2500000000000003E-2</c:v>
                </c:pt>
                <c:pt idx="9">
                  <c:v>4.2500000000000003E-2</c:v>
                </c:pt>
                <c:pt idx="10">
                  <c:v>4.2500000000000003E-2</c:v>
                </c:pt>
                <c:pt idx="11">
                  <c:v>4.2500000000000003E-2</c:v>
                </c:pt>
              </c:numCache>
            </c:numRef>
          </c:val>
          <c:smooth val="0"/>
          <c:extLst>
            <c:ext xmlns:c16="http://schemas.microsoft.com/office/drawing/2014/chart" uri="{C3380CC4-5D6E-409C-BE32-E72D297353CC}">
              <c16:uniqueId val="{00000001-1FB9-4C4C-B5A5-BBFC6EC62521}"/>
            </c:ext>
          </c:extLst>
        </c:ser>
        <c:ser>
          <c:idx val="2"/>
          <c:order val="2"/>
          <c:tx>
            <c:v>LIMITE SATISFACTORIO</c:v>
          </c:tx>
          <c:spPr>
            <a:ln w="19050" cmpd="sng">
              <a:solidFill>
                <a:srgbClr val="00FF00">
                  <a:alpha val="100000"/>
                </a:srgbClr>
              </a:solidFill>
            </a:ln>
          </c:spPr>
          <c:marker>
            <c:symbol val="none"/>
          </c:marker>
          <c:cat>
            <c:strRef>
              <c:f>'DOC004'!$B$12:$B$23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'DOC004'!$E$12:$E$23</c:f>
              <c:numCache>
                <c:formatCode>0%</c:formatCode>
                <c:ptCount val="12"/>
                <c:pt idx="0">
                  <c:v>4.5000000000000005E-2</c:v>
                </c:pt>
                <c:pt idx="1">
                  <c:v>4.5000000000000005E-2</c:v>
                </c:pt>
                <c:pt idx="2">
                  <c:v>4.5000000000000005E-2</c:v>
                </c:pt>
                <c:pt idx="3">
                  <c:v>4.5000000000000005E-2</c:v>
                </c:pt>
                <c:pt idx="4">
                  <c:v>4.5000000000000005E-2</c:v>
                </c:pt>
                <c:pt idx="5">
                  <c:v>4.5000000000000005E-2</c:v>
                </c:pt>
                <c:pt idx="6">
                  <c:v>4.5000000000000005E-2</c:v>
                </c:pt>
                <c:pt idx="7">
                  <c:v>4.5000000000000005E-2</c:v>
                </c:pt>
                <c:pt idx="8">
                  <c:v>4.5000000000000005E-2</c:v>
                </c:pt>
                <c:pt idx="9">
                  <c:v>4.5000000000000005E-2</c:v>
                </c:pt>
                <c:pt idx="10">
                  <c:v>4.5000000000000005E-2</c:v>
                </c:pt>
                <c:pt idx="11">
                  <c:v>4.5000000000000005E-2</c:v>
                </c:pt>
              </c:numCache>
            </c:numRef>
          </c:val>
          <c:smooth val="0"/>
          <c:extLst>
            <c:ext xmlns:c16="http://schemas.microsoft.com/office/drawing/2014/chart" uri="{C3380CC4-5D6E-409C-BE32-E72D297353CC}">
              <c16:uniqueId val="{00000002-1FB9-4C4C-B5A5-BBFC6EC62521}"/>
            </c:ext>
          </c:extLst>
        </c:ser>
        <c:dLbls>
          <c:showLegendKey val="0"/>
          <c:showVal val="0"/>
          <c:showCatName val="0"/>
          <c:showSerName val="0"/>
          <c:showPercent val="0"/>
          <c:showBubbleSize val="0"/>
        </c:dLbls>
        <c:marker val="1"/>
        <c:smooth val="0"/>
        <c:axId val="358696686"/>
        <c:axId val="1526086790"/>
      </c:lineChart>
      <c:catAx>
        <c:axId val="358696686"/>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MX"/>
          </a:p>
        </c:txPr>
        <c:crossAx val="1526086790"/>
        <c:crosses val="autoZero"/>
        <c:auto val="1"/>
        <c:lblAlgn val="ctr"/>
        <c:lblOffset val="100"/>
        <c:noMultiLvlLbl val="1"/>
      </c:catAx>
      <c:valAx>
        <c:axId val="1526086790"/>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0%" sourceLinked="1"/>
        <c:majorTickMark val="none"/>
        <c:minorTickMark val="none"/>
        <c:tickLblPos val="nextTo"/>
        <c:spPr>
          <a:ln/>
        </c:spPr>
        <c:txPr>
          <a:bodyPr/>
          <a:lstStyle/>
          <a:p>
            <a:pPr lvl="0">
              <a:defRPr sz="900" b="0" i="0">
                <a:solidFill>
                  <a:srgbClr val="000000"/>
                </a:solidFill>
                <a:latin typeface="+mn-lt"/>
              </a:defRPr>
            </a:pPr>
            <a:endParaRPr lang="es-MX"/>
          </a:p>
        </c:txPr>
        <c:crossAx val="358696686"/>
        <c:crosses val="autoZero"/>
        <c:crossBetween val="between"/>
      </c:valAx>
    </c:plotArea>
    <c:legend>
      <c:legendPos val="b"/>
      <c:overlay val="0"/>
      <c:txPr>
        <a:bodyPr/>
        <a:lstStyle/>
        <a:p>
          <a:pPr lvl="0">
            <a:defRPr sz="900"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'DOC005'!$B$12:$B$23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'DOC005'!$C$12:$C$23</c:f>
              <c:numCache>
                <c:formatCode>0%</c:formatCode>
                <c:ptCount val="12"/>
                <c:pt idx="2">
                  <c:v>0.66</c:v>
                </c:pt>
                <c:pt idx="5">
                  <c:v>0.55000000000000004</c:v>
                </c:pt>
                <c:pt idx="8">
                  <c:v>0.82</c:v>
                </c:pt>
                <c:pt idx="11">
                  <c:v>0.5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18D-4384-87B7-EA2CE964E7D8}"/>
            </c:ext>
          </c:extLst>
        </c:ser>
        <c:dLbls>
          <c:showLegendKey val="0"/>
          <c:showVal val="0"/>
          <c:showCatName val="0"/>
          <c:showSerName val="0"/>
          <c:showPercent val="0"/>
          <c:showBubbleSize val="0"/>
        </c:dLbls>
        <c:gapWidth val="150"/>
        <c:axId val="1882099369"/>
        <c:axId val="733338002"/>
      </c:barChart>
      <c:lineChart>
        <c:grouping val="standard"/>
        <c:varyColors val="1"/>
        <c:ser>
          <c:idx val="1"/>
          <c:order val="1"/>
          <c:tx>
            <c:v>LIMITE INSATISFACTORIO</c:v>
          </c:tx>
          <c:spPr>
            <a:ln w="19050" cmpd="sng">
              <a:solidFill>
                <a:srgbClr val="FF0000">
                  <a:alpha val="100000"/>
                </a:srgbClr>
              </a:solidFill>
            </a:ln>
          </c:spPr>
          <c:marker>
            <c:symbol val="none"/>
          </c:marker>
          <c:cat>
            <c:strRef>
              <c:f>'DOC005'!$B$12:$B$23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'DOC005'!$D$12:$D$23</c:f>
              <c:numCache>
                <c:formatCode>0%</c:formatCode>
                <c:ptCount val="12"/>
                <c:pt idx="0">
                  <c:v>0.42499999999999999</c:v>
                </c:pt>
                <c:pt idx="1">
                  <c:v>0.42499999999999999</c:v>
                </c:pt>
                <c:pt idx="2">
                  <c:v>0.42499999999999999</c:v>
                </c:pt>
                <c:pt idx="3">
                  <c:v>0.42499999999999999</c:v>
                </c:pt>
                <c:pt idx="4">
                  <c:v>0.42499999999999999</c:v>
                </c:pt>
                <c:pt idx="5">
                  <c:v>0.42499999999999999</c:v>
                </c:pt>
                <c:pt idx="6">
                  <c:v>0.42499999999999999</c:v>
                </c:pt>
                <c:pt idx="7">
                  <c:v>0.42499999999999999</c:v>
                </c:pt>
                <c:pt idx="8">
                  <c:v>0.42499999999999999</c:v>
                </c:pt>
                <c:pt idx="9">
                  <c:v>0.42499999999999999</c:v>
                </c:pt>
                <c:pt idx="10">
                  <c:v>0.42499999999999999</c:v>
                </c:pt>
                <c:pt idx="11">
                  <c:v>0.42499999999999999</c:v>
                </c:pt>
              </c:numCache>
            </c:numRef>
          </c:val>
          <c:smooth val="0"/>
          <c:extLst>
            <c:ext xmlns:c16="http://schemas.microsoft.com/office/drawing/2014/chart" uri="{C3380CC4-5D6E-409C-BE32-E72D297353CC}">
              <c16:uniqueId val="{00000001-D18D-4384-87B7-EA2CE964E7D8}"/>
            </c:ext>
          </c:extLst>
        </c:ser>
        <c:ser>
          <c:idx val="2"/>
          <c:order val="2"/>
          <c:tx>
            <c:v>LIMITE SATISFACTORIO</c:v>
          </c:tx>
          <c:spPr>
            <a:ln w="19050" cmpd="sng">
              <a:solidFill>
                <a:srgbClr val="00FF00">
                  <a:alpha val="100000"/>
                </a:srgbClr>
              </a:solidFill>
            </a:ln>
          </c:spPr>
          <c:marker>
            <c:symbol val="none"/>
          </c:marker>
          <c:cat>
            <c:strRef>
              <c:f>'DOC005'!$B$12:$B$23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'DOC005'!$E$12:$E$23</c:f>
              <c:numCache>
                <c:formatCode>0%</c:formatCode>
                <c:ptCount val="12"/>
                <c:pt idx="0">
                  <c:v>0.45</c:v>
                </c:pt>
                <c:pt idx="1">
                  <c:v>0.45</c:v>
                </c:pt>
                <c:pt idx="2">
                  <c:v>0.45</c:v>
                </c:pt>
                <c:pt idx="3">
                  <c:v>0.45</c:v>
                </c:pt>
                <c:pt idx="4">
                  <c:v>0.45</c:v>
                </c:pt>
                <c:pt idx="5">
                  <c:v>0.45</c:v>
                </c:pt>
                <c:pt idx="6">
                  <c:v>0.45</c:v>
                </c:pt>
                <c:pt idx="7">
                  <c:v>0.45</c:v>
                </c:pt>
                <c:pt idx="8">
                  <c:v>0.45</c:v>
                </c:pt>
                <c:pt idx="9">
                  <c:v>0.45</c:v>
                </c:pt>
                <c:pt idx="10">
                  <c:v>0.45</c:v>
                </c:pt>
                <c:pt idx="11">
                  <c:v>0.45</c:v>
                </c:pt>
              </c:numCache>
            </c:numRef>
          </c:val>
          <c:smooth val="0"/>
          <c:extLst>
            <c:ext xmlns:c16="http://schemas.microsoft.com/office/drawing/2014/chart" uri="{C3380CC4-5D6E-409C-BE32-E72D297353CC}">
              <c16:uniqueId val="{00000002-D18D-4384-87B7-EA2CE964E7D8}"/>
            </c:ext>
          </c:extLst>
        </c:ser>
        <c:dLbls>
          <c:showLegendKey val="0"/>
          <c:showVal val="0"/>
          <c:showCatName val="0"/>
          <c:showSerName val="0"/>
          <c:showPercent val="0"/>
          <c:showBubbleSize val="0"/>
        </c:dLbls>
        <c:marker val="1"/>
        <c:smooth val="0"/>
        <c:axId val="1882099369"/>
        <c:axId val="733338002"/>
      </c:lineChart>
      <c:catAx>
        <c:axId val="1882099369"/>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MX"/>
          </a:p>
        </c:txPr>
        <c:crossAx val="733338002"/>
        <c:crosses val="autoZero"/>
        <c:auto val="1"/>
        <c:lblAlgn val="ctr"/>
        <c:lblOffset val="100"/>
        <c:noMultiLvlLbl val="1"/>
      </c:catAx>
      <c:valAx>
        <c:axId val="733338002"/>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MX"/>
          </a:p>
        </c:txPr>
        <c:crossAx val="1882099369"/>
        <c:crosses val="autoZero"/>
        <c:crossBetween val="between"/>
      </c:valAx>
    </c:plotArea>
    <c:legend>
      <c:legendPos val="b"/>
      <c:overlay val="0"/>
      <c:txPr>
        <a:bodyPr/>
        <a:lstStyle/>
        <a:p>
          <a:pPr lvl="0">
            <a:defRPr sz="900"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'ATH001'!$B$12:$B$23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'ATH001'!$C$12:$C$23</c:f>
              <c:numCache>
                <c:formatCode>0%</c:formatCode>
                <c:ptCount val="12"/>
                <c:pt idx="5">
                  <c:v>0.31</c:v>
                </c:pt>
                <c:pt idx="1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74B-407B-9F42-5D0888DD3532}"/>
            </c:ext>
          </c:extLst>
        </c:ser>
        <c:dLbls>
          <c:showLegendKey val="0"/>
          <c:showVal val="0"/>
          <c:showCatName val="0"/>
          <c:showSerName val="0"/>
          <c:showPercent val="0"/>
          <c:showBubbleSize val="0"/>
        </c:dLbls>
        <c:gapWidth val="150"/>
        <c:axId val="1563571016"/>
        <c:axId val="1478126337"/>
      </c:barChart>
      <c:lineChart>
        <c:grouping val="standard"/>
        <c:varyColors val="1"/>
        <c:ser>
          <c:idx val="1"/>
          <c:order val="1"/>
          <c:tx>
            <c:v>LIMITE INSATISFACTORIO</c:v>
          </c:tx>
          <c:spPr>
            <a:ln cmpd="sng">
              <a:solidFill>
                <a:srgbClr val="FF0000"/>
              </a:solidFill>
            </a:ln>
          </c:spPr>
          <c:marker>
            <c:symbol val="none"/>
          </c:marker>
          <c:cat>
            <c:strRef>
              <c:f>'ATH001'!$B$12:$B$23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'ATH001'!$D$12:$D$23</c:f>
              <c:numCache>
                <c:formatCode>0%</c:formatCode>
                <c:ptCount val="12"/>
                <c:pt idx="0">
                  <c:v>0.68</c:v>
                </c:pt>
                <c:pt idx="1">
                  <c:v>0.68</c:v>
                </c:pt>
                <c:pt idx="2">
                  <c:v>0.68</c:v>
                </c:pt>
                <c:pt idx="3">
                  <c:v>0.68</c:v>
                </c:pt>
                <c:pt idx="4">
                  <c:v>0.68</c:v>
                </c:pt>
                <c:pt idx="5">
                  <c:v>0.68</c:v>
                </c:pt>
                <c:pt idx="6">
                  <c:v>0.68</c:v>
                </c:pt>
                <c:pt idx="7">
                  <c:v>0.68</c:v>
                </c:pt>
                <c:pt idx="8">
                  <c:v>0.68</c:v>
                </c:pt>
                <c:pt idx="9">
                  <c:v>0.68</c:v>
                </c:pt>
                <c:pt idx="10">
                  <c:v>0.68</c:v>
                </c:pt>
                <c:pt idx="11">
                  <c:v>0.68</c:v>
                </c:pt>
              </c:numCache>
            </c:numRef>
          </c:val>
          <c:smooth val="0"/>
          <c:extLst>
            <c:ext xmlns:c16="http://schemas.microsoft.com/office/drawing/2014/chart" uri="{C3380CC4-5D6E-409C-BE32-E72D297353CC}">
              <c16:uniqueId val="{00000001-874B-407B-9F42-5D0888DD3532}"/>
            </c:ext>
          </c:extLst>
        </c:ser>
        <c:ser>
          <c:idx val="2"/>
          <c:order val="2"/>
          <c:tx>
            <c:v>LIMITE SATISFACTORIO</c:v>
          </c:tx>
          <c:spPr>
            <a:ln cmpd="sng">
              <a:solidFill>
                <a:srgbClr val="00B050"/>
              </a:solidFill>
            </a:ln>
          </c:spPr>
          <c:marker>
            <c:symbol val="none"/>
          </c:marker>
          <c:cat>
            <c:strRef>
              <c:f>'ATH001'!$B$12:$B$23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'ATH001'!$E$12:$E$23</c:f>
              <c:numCache>
                <c:formatCode>0%</c:formatCode>
                <c:ptCount val="12"/>
                <c:pt idx="0">
                  <c:v>0.72000000000000008</c:v>
                </c:pt>
                <c:pt idx="1">
                  <c:v>0.72000000000000008</c:v>
                </c:pt>
                <c:pt idx="2">
                  <c:v>0.72000000000000008</c:v>
                </c:pt>
                <c:pt idx="3">
                  <c:v>0.72000000000000008</c:v>
                </c:pt>
                <c:pt idx="4">
                  <c:v>0.72000000000000008</c:v>
                </c:pt>
                <c:pt idx="5">
                  <c:v>0.72000000000000008</c:v>
                </c:pt>
                <c:pt idx="6">
                  <c:v>0.72000000000000008</c:v>
                </c:pt>
                <c:pt idx="7">
                  <c:v>0.72000000000000008</c:v>
                </c:pt>
                <c:pt idx="8">
                  <c:v>0.72000000000000008</c:v>
                </c:pt>
                <c:pt idx="9">
                  <c:v>0.72000000000000008</c:v>
                </c:pt>
                <c:pt idx="10">
                  <c:v>0.72000000000000008</c:v>
                </c:pt>
                <c:pt idx="11">
                  <c:v>0.72000000000000008</c:v>
                </c:pt>
              </c:numCache>
            </c:numRef>
          </c:val>
          <c:smooth val="0"/>
          <c:extLst>
            <c:ext xmlns:c16="http://schemas.microsoft.com/office/drawing/2014/chart" uri="{C3380CC4-5D6E-409C-BE32-E72D297353CC}">
              <c16:uniqueId val="{00000002-874B-407B-9F42-5D0888DD3532}"/>
            </c:ext>
          </c:extLst>
        </c:ser>
        <c:dLbls>
          <c:showLegendKey val="0"/>
          <c:showVal val="0"/>
          <c:showCatName val="0"/>
          <c:showSerName val="0"/>
          <c:showPercent val="0"/>
          <c:showBubbleSize val="0"/>
        </c:dLbls>
        <c:marker val="1"/>
        <c:smooth val="0"/>
        <c:axId val="1563571016"/>
        <c:axId val="1478126337"/>
      </c:lineChart>
      <c:catAx>
        <c:axId val="1563571016"/>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MX"/>
          </a:p>
        </c:txPr>
        <c:crossAx val="1478126337"/>
        <c:crosses val="autoZero"/>
        <c:auto val="1"/>
        <c:lblAlgn val="ctr"/>
        <c:lblOffset val="100"/>
        <c:noMultiLvlLbl val="1"/>
      </c:catAx>
      <c:valAx>
        <c:axId val="1478126337"/>
        <c:scaling>
          <c:orientation val="minMax"/>
        </c:scaling>
        <c:delete val="0"/>
        <c:axPos val="l"/>
        <c:title>
          <c:tx>
            <c:rich>
              <a:bodyPr/>
              <a:lstStyle/>
              <a:p>
                <a:pPr lvl="0">
                  <a:defRPr b="0">
                    <a:solidFill>
                      <a:srgbClr val="000000"/>
                    </a:solidFill>
                    <a:latin typeface="+mn-lt"/>
                  </a:defRPr>
                </a:pPr>
                <a:endParaRPr lang="es-CO"/>
              </a:p>
            </c:rich>
          </c:tx>
          <c:overlay val="0"/>
        </c:title>
        <c:numFmt formatCode="0%" sourceLinked="1"/>
        <c:majorTickMark val="cross"/>
        <c:minorTickMark val="none"/>
        <c:tickLblPos val="nextTo"/>
        <c:spPr>
          <a:ln/>
        </c:spPr>
        <c:txPr>
          <a:bodyPr/>
          <a:lstStyle/>
          <a:p>
            <a:pPr lvl="0">
              <a:defRPr b="0" i="0">
                <a:solidFill>
                  <a:srgbClr val="000000"/>
                </a:solidFill>
                <a:latin typeface="+mn-lt"/>
              </a:defRPr>
            </a:pPr>
            <a:endParaRPr lang="es-MX"/>
          </a:p>
        </c:txPr>
        <c:crossAx val="1563571016"/>
        <c:crosses val="autoZero"/>
        <c:crossBetween val="between"/>
      </c:valAx>
    </c:plotArea>
    <c:legend>
      <c:legendPos val="b"/>
      <c:overlay val="0"/>
      <c:txPr>
        <a:bodyPr/>
        <a:lstStyle/>
        <a:p>
          <a:pPr lvl="0">
            <a:defRPr sz="900"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'GIP010'!$C$11</c:f>
              <c:strCache>
                <c:ptCount val="1"/>
                <c:pt idx="0">
                  <c:v>ESTADO DEL INDICADOR</c:v>
                </c:pt>
              </c:strCache>
            </c:strRef>
          </c:tx>
          <c:spPr>
            <a:solidFill>
              <a:schemeClr val="accent1"/>
            </a:solidFill>
            <a:ln>
              <a:noFill/>
            </a:ln>
            <a:effectLst/>
          </c:spPr>
          <c:invertIfNegative val="0"/>
          <c:cat>
            <c:strRef>
              <c:f>'GIP010'!$B$12:$B$23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'GIP010'!$C$12:$C$23</c:f>
              <c:numCache>
                <c:formatCode>0%</c:formatCode>
                <c:ptCount val="12"/>
                <c:pt idx="0">
                  <c:v>0</c:v>
                </c:pt>
                <c:pt idx="1">
                  <c:v>0.16</c:v>
                </c:pt>
                <c:pt idx="2">
                  <c:v>0.23</c:v>
                </c:pt>
                <c:pt idx="3">
                  <c:v>0.27</c:v>
                </c:pt>
                <c:pt idx="4">
                  <c:v>0.38</c:v>
                </c:pt>
                <c:pt idx="5">
                  <c:v>0.57999999999999996</c:v>
                </c:pt>
                <c:pt idx="6">
                  <c:v>0.73</c:v>
                </c:pt>
                <c:pt idx="7">
                  <c:v>0.81200000000000006</c:v>
                </c:pt>
                <c:pt idx="8">
                  <c:v>0.85</c:v>
                </c:pt>
                <c:pt idx="9">
                  <c:v>0.9</c:v>
                </c:pt>
                <c:pt idx="10">
                  <c:v>0.9</c:v>
                </c:pt>
                <c:pt idx="11">
                  <c:v>0.9</c:v>
                </c:pt>
              </c:numCache>
            </c:numRef>
          </c:val>
          <c:extLst>
            <c:ext xmlns:c16="http://schemas.microsoft.com/office/drawing/2014/chart" uri="{C3380CC4-5D6E-409C-BE32-E72D297353CC}">
              <c16:uniqueId val="{00000000-3687-45FA-822A-D98A2D98103A}"/>
            </c:ext>
          </c:extLst>
        </c:ser>
        <c:dLbls>
          <c:showLegendKey val="0"/>
          <c:showVal val="0"/>
          <c:showCatName val="0"/>
          <c:showSerName val="0"/>
          <c:showPercent val="0"/>
          <c:showBubbleSize val="0"/>
        </c:dLbls>
        <c:gapWidth val="219"/>
        <c:overlap val="-27"/>
        <c:axId val="1065292896"/>
        <c:axId val="1065297472"/>
      </c:barChart>
      <c:lineChart>
        <c:grouping val="standard"/>
        <c:varyColors val="0"/>
        <c:ser>
          <c:idx val="1"/>
          <c:order val="1"/>
          <c:tx>
            <c:strRef>
              <c:f>'GIP010'!$D$11</c:f>
              <c:strCache>
                <c:ptCount val="1"/>
                <c:pt idx="0">
                  <c:v>LIMITE INSATISFACTORIO</c:v>
                </c:pt>
              </c:strCache>
            </c:strRef>
          </c:tx>
          <c:spPr>
            <a:ln w="28575" cap="rnd">
              <a:solidFill>
                <a:srgbClr val="FF0000"/>
              </a:solidFill>
              <a:round/>
            </a:ln>
            <a:effectLst/>
          </c:spPr>
          <c:marker>
            <c:symbol val="none"/>
          </c:marker>
          <c:cat>
            <c:strRef>
              <c:f>'GIP010'!$B$12:$B$23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'GIP010'!$D$12:$D$23</c:f>
              <c:numCache>
                <c:formatCode>0%</c:formatCode>
                <c:ptCount val="12"/>
                <c:pt idx="0">
                  <c:v>0.78200000000000003</c:v>
                </c:pt>
                <c:pt idx="1">
                  <c:v>0.78200000000000003</c:v>
                </c:pt>
                <c:pt idx="2">
                  <c:v>0.78200000000000003</c:v>
                </c:pt>
                <c:pt idx="3">
                  <c:v>0.78200000000000003</c:v>
                </c:pt>
                <c:pt idx="4">
                  <c:v>0.78200000000000003</c:v>
                </c:pt>
                <c:pt idx="5">
                  <c:v>0.78200000000000003</c:v>
                </c:pt>
                <c:pt idx="6">
                  <c:v>0.78200000000000003</c:v>
                </c:pt>
                <c:pt idx="7">
                  <c:v>0.78200000000000003</c:v>
                </c:pt>
                <c:pt idx="8">
                  <c:v>0.78200000000000003</c:v>
                </c:pt>
                <c:pt idx="9">
                  <c:v>0.78200000000000003</c:v>
                </c:pt>
                <c:pt idx="10">
                  <c:v>0.78200000000000003</c:v>
                </c:pt>
                <c:pt idx="11">
                  <c:v>0.78200000000000003</c:v>
                </c:pt>
              </c:numCache>
            </c:numRef>
          </c:val>
          <c:smooth val="0"/>
          <c:extLst>
            <c:ext xmlns:c16="http://schemas.microsoft.com/office/drawing/2014/chart" uri="{C3380CC4-5D6E-409C-BE32-E72D297353CC}">
              <c16:uniqueId val="{00000001-3687-45FA-822A-D98A2D98103A}"/>
            </c:ext>
          </c:extLst>
        </c:ser>
        <c:ser>
          <c:idx val="2"/>
          <c:order val="2"/>
          <c:tx>
            <c:strRef>
              <c:f>'GIP010'!$E$11</c:f>
              <c:strCache>
                <c:ptCount val="1"/>
                <c:pt idx="0">
                  <c:v>LIMITE SATISFACTORIO</c:v>
                </c:pt>
              </c:strCache>
            </c:strRef>
          </c:tx>
          <c:spPr>
            <a:ln w="28575" cap="rnd">
              <a:solidFill>
                <a:srgbClr val="92D050"/>
              </a:solidFill>
              <a:round/>
            </a:ln>
            <a:effectLst/>
          </c:spPr>
          <c:marker>
            <c:symbol val="none"/>
          </c:marker>
          <c:cat>
            <c:strRef>
              <c:f>'GIP010'!$B$12:$B$23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'GIP010'!$E$12:$E$23</c:f>
              <c:numCache>
                <c:formatCode>0%</c:formatCode>
                <c:ptCount val="12"/>
                <c:pt idx="0">
                  <c:v>0.82800000000000007</c:v>
                </c:pt>
                <c:pt idx="1">
                  <c:v>0.82800000000000007</c:v>
                </c:pt>
                <c:pt idx="2">
                  <c:v>0.82800000000000007</c:v>
                </c:pt>
                <c:pt idx="3">
                  <c:v>0.82800000000000007</c:v>
                </c:pt>
                <c:pt idx="4">
                  <c:v>0.82800000000000007</c:v>
                </c:pt>
                <c:pt idx="5">
                  <c:v>0.82800000000000007</c:v>
                </c:pt>
                <c:pt idx="6">
                  <c:v>0.82800000000000007</c:v>
                </c:pt>
                <c:pt idx="7">
                  <c:v>0.82800000000000007</c:v>
                </c:pt>
                <c:pt idx="8">
                  <c:v>0.82800000000000007</c:v>
                </c:pt>
                <c:pt idx="9">
                  <c:v>0.82800000000000007</c:v>
                </c:pt>
                <c:pt idx="10">
                  <c:v>0.82800000000000007</c:v>
                </c:pt>
                <c:pt idx="11">
                  <c:v>0.82800000000000007</c:v>
                </c:pt>
              </c:numCache>
            </c:numRef>
          </c:val>
          <c:smooth val="0"/>
          <c:extLst>
            <c:ext xmlns:c16="http://schemas.microsoft.com/office/drawing/2014/chart" uri="{C3380CC4-5D6E-409C-BE32-E72D297353CC}">
              <c16:uniqueId val="{00000002-3687-45FA-822A-D98A2D98103A}"/>
            </c:ext>
          </c:extLst>
        </c:ser>
        <c:dLbls>
          <c:showLegendKey val="0"/>
          <c:showVal val="0"/>
          <c:showCatName val="0"/>
          <c:showSerName val="0"/>
          <c:showPercent val="0"/>
          <c:showBubbleSize val="0"/>
        </c:dLbls>
        <c:marker val="1"/>
        <c:smooth val="0"/>
        <c:axId val="1065292896"/>
        <c:axId val="1065297472"/>
      </c:lineChart>
      <c:catAx>
        <c:axId val="1065292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065297472"/>
        <c:crosses val="autoZero"/>
        <c:auto val="1"/>
        <c:lblAlgn val="ctr"/>
        <c:lblOffset val="100"/>
        <c:noMultiLvlLbl val="0"/>
      </c:catAx>
      <c:valAx>
        <c:axId val="10652974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065292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'ATH006'!$B$12:$B$23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'ATH006'!$C$12:$C$23</c:f>
              <c:numCache>
                <c:formatCode>0%</c:formatCode>
                <c:ptCount val="12"/>
                <c:pt idx="2" formatCode="0.00%">
                  <c:v>0.87129999999999996</c:v>
                </c:pt>
                <c:pt idx="5" formatCode="0.00%">
                  <c:v>0.84640000000000004</c:v>
                </c:pt>
                <c:pt idx="8" formatCode="0.00%">
                  <c:v>0.87870000000000004</c:v>
                </c:pt>
                <c:pt idx="11" formatCode="0.00%">
                  <c:v>0.78190000000000004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290-4F3F-968A-75A6CBE37ED6}"/>
            </c:ext>
          </c:extLst>
        </c:ser>
        <c:dLbls>
          <c:showLegendKey val="0"/>
          <c:showVal val="0"/>
          <c:showCatName val="0"/>
          <c:showSerName val="0"/>
          <c:showPercent val="0"/>
          <c:showBubbleSize val="0"/>
        </c:dLbls>
        <c:gapWidth val="150"/>
        <c:axId val="1741711183"/>
        <c:axId val="1553749321"/>
      </c:barChart>
      <c:lineChart>
        <c:grouping val="standard"/>
        <c:varyColors val="1"/>
        <c:ser>
          <c:idx val="1"/>
          <c:order val="1"/>
          <c:tx>
            <c:v>LIMITE INSATISFACTORIO</c:v>
          </c:tx>
          <c:spPr>
            <a:ln cmpd="sng">
              <a:solidFill>
                <a:srgbClr val="FF0000"/>
              </a:solidFill>
            </a:ln>
          </c:spPr>
          <c:marker>
            <c:symbol val="none"/>
          </c:marker>
          <c:cat>
            <c:strRef>
              <c:f>'ATH006'!$B$12:$B$23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'ATH006'!$D$12:$D$23</c:f>
              <c:numCache>
                <c:formatCode>0%</c:formatCode>
                <c:ptCount val="12"/>
                <c:pt idx="0">
                  <c:v>0.68</c:v>
                </c:pt>
                <c:pt idx="1">
                  <c:v>0.68</c:v>
                </c:pt>
                <c:pt idx="2">
                  <c:v>0.68</c:v>
                </c:pt>
                <c:pt idx="3">
                  <c:v>0.68</c:v>
                </c:pt>
                <c:pt idx="4">
                  <c:v>0.68</c:v>
                </c:pt>
                <c:pt idx="5">
                  <c:v>0.68</c:v>
                </c:pt>
                <c:pt idx="6">
                  <c:v>0.68</c:v>
                </c:pt>
                <c:pt idx="7">
                  <c:v>0.68</c:v>
                </c:pt>
                <c:pt idx="8">
                  <c:v>0.68</c:v>
                </c:pt>
                <c:pt idx="9">
                  <c:v>0.68</c:v>
                </c:pt>
                <c:pt idx="10">
                  <c:v>0.68</c:v>
                </c:pt>
                <c:pt idx="11">
                  <c:v>0.68</c:v>
                </c:pt>
              </c:numCache>
            </c:numRef>
          </c:val>
          <c:smooth val="0"/>
          <c:extLst>
            <c:ext xmlns:c16="http://schemas.microsoft.com/office/drawing/2014/chart" uri="{C3380CC4-5D6E-409C-BE32-E72D297353CC}">
              <c16:uniqueId val="{00000001-2290-4F3F-968A-75A6CBE37ED6}"/>
            </c:ext>
          </c:extLst>
        </c:ser>
        <c:ser>
          <c:idx val="2"/>
          <c:order val="2"/>
          <c:tx>
            <c:v>LIMITE SATISFACTORIO</c:v>
          </c:tx>
          <c:spPr>
            <a:ln cmpd="sng">
              <a:solidFill>
                <a:srgbClr val="00B050"/>
              </a:solidFill>
            </a:ln>
          </c:spPr>
          <c:marker>
            <c:symbol val="none"/>
          </c:marker>
          <c:cat>
            <c:strRef>
              <c:f>'ATH006'!$B$12:$B$23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'ATH006'!$E$12:$E$23</c:f>
              <c:numCache>
                <c:formatCode>0%</c:formatCode>
                <c:ptCount val="12"/>
                <c:pt idx="0">
                  <c:v>0.72</c:v>
                </c:pt>
                <c:pt idx="1">
                  <c:v>0.72</c:v>
                </c:pt>
                <c:pt idx="2">
                  <c:v>0.72</c:v>
                </c:pt>
                <c:pt idx="3">
                  <c:v>0.72</c:v>
                </c:pt>
                <c:pt idx="4">
                  <c:v>0.72</c:v>
                </c:pt>
                <c:pt idx="5">
                  <c:v>0.72</c:v>
                </c:pt>
                <c:pt idx="6">
                  <c:v>0.72</c:v>
                </c:pt>
                <c:pt idx="7">
                  <c:v>0.72</c:v>
                </c:pt>
                <c:pt idx="8">
                  <c:v>0.72</c:v>
                </c:pt>
                <c:pt idx="9">
                  <c:v>0.72</c:v>
                </c:pt>
                <c:pt idx="10">
                  <c:v>0.72</c:v>
                </c:pt>
                <c:pt idx="11">
                  <c:v>0.72</c:v>
                </c:pt>
              </c:numCache>
            </c:numRef>
          </c:val>
          <c:smooth val="0"/>
          <c:extLst>
            <c:ext xmlns:c16="http://schemas.microsoft.com/office/drawing/2014/chart" uri="{C3380CC4-5D6E-409C-BE32-E72D297353CC}">
              <c16:uniqueId val="{00000002-2290-4F3F-968A-75A6CBE37ED6}"/>
            </c:ext>
          </c:extLst>
        </c:ser>
        <c:dLbls>
          <c:showLegendKey val="0"/>
          <c:showVal val="0"/>
          <c:showCatName val="0"/>
          <c:showSerName val="0"/>
          <c:showPercent val="0"/>
          <c:showBubbleSize val="0"/>
        </c:dLbls>
        <c:marker val="1"/>
        <c:smooth val="0"/>
        <c:axId val="1741711183"/>
        <c:axId val="1553749321"/>
      </c:lineChart>
      <c:catAx>
        <c:axId val="1741711183"/>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MX"/>
          </a:p>
        </c:txPr>
        <c:crossAx val="1553749321"/>
        <c:crosses val="autoZero"/>
        <c:auto val="1"/>
        <c:lblAlgn val="ctr"/>
        <c:lblOffset val="100"/>
        <c:noMultiLvlLbl val="1"/>
      </c:catAx>
      <c:valAx>
        <c:axId val="1553749321"/>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MX"/>
          </a:p>
        </c:txPr>
        <c:crossAx val="1741711183"/>
        <c:crosses val="autoZero"/>
        <c:crossBetween val="between"/>
      </c:valAx>
    </c:plotArea>
    <c:legend>
      <c:legendPos val="b"/>
      <c:layout>
        <c:manualLayout>
          <c:xMode val="edge"/>
          <c:yMode val="edge"/>
          <c:x val="0.39447998359475034"/>
          <c:y val="0.90970695970695981"/>
        </c:manualLayout>
      </c:layout>
      <c:overlay val="0"/>
      <c:txPr>
        <a:bodyPr/>
        <a:lstStyle/>
        <a:p>
          <a:pPr lvl="0">
            <a:defRPr sz="900"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'ATH007'!$B$12:$B$23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'ATH007'!$C$12:$C$23</c:f>
              <c:numCache>
                <c:formatCode>0%</c:formatCode>
                <c:ptCount val="12"/>
                <c:pt idx="11">
                  <c:v>0.98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1481-4503-8A6B-2EA7D1440712}"/>
            </c:ext>
          </c:extLst>
        </c:ser>
        <c:dLbls>
          <c:showLegendKey val="0"/>
          <c:showVal val="0"/>
          <c:showCatName val="0"/>
          <c:showSerName val="0"/>
          <c:showPercent val="0"/>
          <c:showBubbleSize val="0"/>
        </c:dLbls>
        <c:gapWidth val="150"/>
        <c:axId val="1227566677"/>
        <c:axId val="326136009"/>
      </c:barChart>
      <c:lineChart>
        <c:grouping val="standard"/>
        <c:varyColors val="1"/>
        <c:ser>
          <c:idx val="1"/>
          <c:order val="1"/>
          <c:tx>
            <c:v>LIMITE INSATISFACTORIO</c:v>
          </c:tx>
          <c:spPr>
            <a:ln cmpd="sng">
              <a:solidFill>
                <a:srgbClr val="FF0000"/>
              </a:solidFill>
            </a:ln>
          </c:spPr>
          <c:marker>
            <c:symbol val="none"/>
          </c:marker>
          <c:cat>
            <c:strRef>
              <c:f>'ATH007'!$B$12:$B$23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'ATH007'!$D$12:$D$23</c:f>
              <c:numCache>
                <c:formatCode>0%</c:formatCode>
                <c:ptCount val="12"/>
                <c:pt idx="0">
                  <c:v>0.68</c:v>
                </c:pt>
                <c:pt idx="1">
                  <c:v>0.68</c:v>
                </c:pt>
                <c:pt idx="2">
                  <c:v>0.68</c:v>
                </c:pt>
                <c:pt idx="3">
                  <c:v>0.68</c:v>
                </c:pt>
                <c:pt idx="4">
                  <c:v>0.68</c:v>
                </c:pt>
                <c:pt idx="5">
                  <c:v>0.68</c:v>
                </c:pt>
                <c:pt idx="6">
                  <c:v>0.68</c:v>
                </c:pt>
                <c:pt idx="7">
                  <c:v>0.68</c:v>
                </c:pt>
                <c:pt idx="8">
                  <c:v>0.68</c:v>
                </c:pt>
                <c:pt idx="9">
                  <c:v>0.68</c:v>
                </c:pt>
                <c:pt idx="10">
                  <c:v>0.68</c:v>
                </c:pt>
                <c:pt idx="11">
                  <c:v>0.68</c:v>
                </c:pt>
              </c:numCache>
            </c:numRef>
          </c:val>
          <c:smooth val="0"/>
          <c:extLst>
            <c:ext xmlns:c16="http://schemas.microsoft.com/office/drawing/2014/chart" uri="{C3380CC4-5D6E-409C-BE32-E72D297353CC}">
              <c16:uniqueId val="{00000001-1481-4503-8A6B-2EA7D1440712}"/>
            </c:ext>
          </c:extLst>
        </c:ser>
        <c:ser>
          <c:idx val="2"/>
          <c:order val="2"/>
          <c:tx>
            <c:v>LIMITE SATISFACTORIO</c:v>
          </c:tx>
          <c:spPr>
            <a:ln cmpd="sng">
              <a:solidFill>
                <a:srgbClr val="00B050"/>
              </a:solidFill>
            </a:ln>
          </c:spPr>
          <c:marker>
            <c:symbol val="none"/>
          </c:marker>
          <c:cat>
            <c:strRef>
              <c:f>'ATH007'!$B$12:$B$23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'ATH007'!$E$12:$E$23</c:f>
              <c:numCache>
                <c:formatCode>0%</c:formatCode>
                <c:ptCount val="12"/>
                <c:pt idx="0">
                  <c:v>0.72000000000000008</c:v>
                </c:pt>
                <c:pt idx="1">
                  <c:v>0.72000000000000008</c:v>
                </c:pt>
                <c:pt idx="2">
                  <c:v>0.72000000000000008</c:v>
                </c:pt>
                <c:pt idx="3">
                  <c:v>0.72000000000000008</c:v>
                </c:pt>
                <c:pt idx="4">
                  <c:v>0.72000000000000008</c:v>
                </c:pt>
                <c:pt idx="5">
                  <c:v>0.72000000000000008</c:v>
                </c:pt>
                <c:pt idx="6">
                  <c:v>0.72000000000000008</c:v>
                </c:pt>
                <c:pt idx="7">
                  <c:v>0.72000000000000008</c:v>
                </c:pt>
                <c:pt idx="8">
                  <c:v>0.72000000000000008</c:v>
                </c:pt>
                <c:pt idx="9">
                  <c:v>0.72000000000000008</c:v>
                </c:pt>
                <c:pt idx="10">
                  <c:v>0.72000000000000008</c:v>
                </c:pt>
                <c:pt idx="11">
                  <c:v>0.72000000000000008</c:v>
                </c:pt>
              </c:numCache>
            </c:numRef>
          </c:val>
          <c:smooth val="0"/>
          <c:extLst>
            <c:ext xmlns:c16="http://schemas.microsoft.com/office/drawing/2014/chart" uri="{C3380CC4-5D6E-409C-BE32-E72D297353CC}">
              <c16:uniqueId val="{00000002-1481-4503-8A6B-2EA7D1440712}"/>
            </c:ext>
          </c:extLst>
        </c:ser>
        <c:dLbls>
          <c:showLegendKey val="0"/>
          <c:showVal val="0"/>
          <c:showCatName val="0"/>
          <c:showSerName val="0"/>
          <c:showPercent val="0"/>
          <c:showBubbleSize val="0"/>
        </c:dLbls>
        <c:marker val="1"/>
        <c:smooth val="0"/>
        <c:axId val="1227566677"/>
        <c:axId val="326136009"/>
      </c:lineChart>
      <c:catAx>
        <c:axId val="1227566677"/>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MX"/>
          </a:p>
        </c:txPr>
        <c:crossAx val="326136009"/>
        <c:crosses val="autoZero"/>
        <c:auto val="1"/>
        <c:lblAlgn val="ctr"/>
        <c:lblOffset val="100"/>
        <c:noMultiLvlLbl val="1"/>
      </c:catAx>
      <c:valAx>
        <c:axId val="326136009"/>
        <c:scaling>
          <c:orientation val="minMax"/>
        </c:scaling>
        <c:delete val="0"/>
        <c:axPos val="l"/>
        <c:title>
          <c:tx>
            <c:rich>
              <a:bodyPr/>
              <a:lstStyle/>
              <a:p>
                <a:pPr lvl="0">
                  <a:defRPr b="0">
                    <a:solidFill>
                      <a:srgbClr val="000000"/>
                    </a:solidFill>
                    <a:latin typeface="+mn-lt"/>
                  </a:defRPr>
                </a:pPr>
                <a:endParaRPr lang="es-CO"/>
              </a:p>
            </c:rich>
          </c:tx>
          <c:overlay val="0"/>
        </c:title>
        <c:numFmt formatCode="0%" sourceLinked="1"/>
        <c:majorTickMark val="cross"/>
        <c:minorTickMark val="none"/>
        <c:tickLblPos val="nextTo"/>
        <c:spPr>
          <a:ln/>
        </c:spPr>
        <c:txPr>
          <a:bodyPr/>
          <a:lstStyle/>
          <a:p>
            <a:pPr lvl="0">
              <a:defRPr b="0" i="0">
                <a:solidFill>
                  <a:srgbClr val="000000"/>
                </a:solidFill>
                <a:latin typeface="+mn-lt"/>
              </a:defRPr>
            </a:pPr>
            <a:endParaRPr lang="es-MX"/>
          </a:p>
        </c:txPr>
        <c:crossAx val="1227566677"/>
        <c:crosses val="autoZero"/>
        <c:crossBetween val="between"/>
      </c:valAx>
    </c:plotArea>
    <c:legend>
      <c:legendPos val="b"/>
      <c:overlay val="0"/>
      <c:txPr>
        <a:bodyPr/>
        <a:lstStyle/>
        <a:p>
          <a:pPr lvl="0">
            <a:defRPr sz="900"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'ATH009'!$B$12:$B$23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'ATH009'!$C$12:$C$23</c:f>
              <c:numCache>
                <c:formatCode>0%</c:formatCode>
                <c:ptCount val="12"/>
                <c:pt idx="2">
                  <c:v>1</c:v>
                </c:pt>
                <c:pt idx="5">
                  <c:v>1</c:v>
                </c:pt>
                <c:pt idx="8">
                  <c:v>1</c:v>
                </c:pt>
                <c:pt idx="1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BC1-4616-93E0-6ABF4B7F65F9}"/>
            </c:ext>
          </c:extLst>
        </c:ser>
        <c:dLbls>
          <c:showLegendKey val="0"/>
          <c:showVal val="0"/>
          <c:showCatName val="0"/>
          <c:showSerName val="0"/>
          <c:showPercent val="0"/>
          <c:showBubbleSize val="0"/>
        </c:dLbls>
        <c:gapWidth val="150"/>
        <c:axId val="388402578"/>
        <c:axId val="149139052"/>
      </c:barChart>
      <c:lineChart>
        <c:grouping val="standard"/>
        <c:varyColors val="1"/>
        <c:ser>
          <c:idx val="1"/>
          <c:order val="1"/>
          <c:tx>
            <c:v>LIMITE INSATISFACTORIO</c:v>
          </c:tx>
          <c:spPr>
            <a:ln w="19050" cmpd="sng">
              <a:solidFill>
                <a:srgbClr val="FF0000">
                  <a:alpha val="100000"/>
                </a:srgbClr>
              </a:solidFill>
            </a:ln>
          </c:spPr>
          <c:marker>
            <c:symbol val="none"/>
          </c:marker>
          <c:cat>
            <c:strRef>
              <c:f>'ATH009'!$B$12:$B$23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'ATH009'!$D$12:$D$23</c:f>
              <c:numCache>
                <c:formatCode>0%</c:formatCode>
                <c:ptCount val="12"/>
                <c:pt idx="0">
                  <c:v>0.76500000000000001</c:v>
                </c:pt>
                <c:pt idx="1">
                  <c:v>0.76500000000000001</c:v>
                </c:pt>
                <c:pt idx="2">
                  <c:v>0.76500000000000001</c:v>
                </c:pt>
                <c:pt idx="3">
                  <c:v>0.76500000000000001</c:v>
                </c:pt>
                <c:pt idx="4">
                  <c:v>0.76500000000000001</c:v>
                </c:pt>
                <c:pt idx="5">
                  <c:v>0.76500000000000001</c:v>
                </c:pt>
                <c:pt idx="6">
                  <c:v>0.76500000000000001</c:v>
                </c:pt>
                <c:pt idx="7">
                  <c:v>0.76500000000000001</c:v>
                </c:pt>
                <c:pt idx="8">
                  <c:v>0.76500000000000001</c:v>
                </c:pt>
                <c:pt idx="9">
                  <c:v>0.76500000000000001</c:v>
                </c:pt>
                <c:pt idx="10">
                  <c:v>0.76500000000000001</c:v>
                </c:pt>
                <c:pt idx="11">
                  <c:v>0.76500000000000001</c:v>
                </c:pt>
              </c:numCache>
            </c:numRef>
          </c:val>
          <c:smooth val="0"/>
          <c:extLst>
            <c:ext xmlns:c16="http://schemas.microsoft.com/office/drawing/2014/chart" uri="{C3380CC4-5D6E-409C-BE32-E72D297353CC}">
              <c16:uniqueId val="{00000001-ABC1-4616-93E0-6ABF4B7F65F9}"/>
            </c:ext>
          </c:extLst>
        </c:ser>
        <c:ser>
          <c:idx val="2"/>
          <c:order val="2"/>
          <c:tx>
            <c:v>LIMITE SATISFACTORIO</c:v>
          </c:tx>
          <c:spPr>
            <a:ln cmpd="sng">
              <a:solidFill>
                <a:srgbClr val="00B050"/>
              </a:solidFill>
            </a:ln>
          </c:spPr>
          <c:marker>
            <c:symbol val="none"/>
          </c:marker>
          <c:cat>
            <c:strRef>
              <c:f>'ATH009'!$B$12:$B$23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'ATH009'!$E$12:$E$23</c:f>
              <c:numCache>
                <c:formatCode>0%</c:formatCode>
                <c:ptCount val="12"/>
                <c:pt idx="0">
                  <c:v>0.81</c:v>
                </c:pt>
                <c:pt idx="1">
                  <c:v>0.81</c:v>
                </c:pt>
                <c:pt idx="2">
                  <c:v>0.81</c:v>
                </c:pt>
                <c:pt idx="3">
                  <c:v>0.81</c:v>
                </c:pt>
                <c:pt idx="4">
                  <c:v>0.81</c:v>
                </c:pt>
                <c:pt idx="5">
                  <c:v>0.81</c:v>
                </c:pt>
                <c:pt idx="6">
                  <c:v>0.81</c:v>
                </c:pt>
                <c:pt idx="7">
                  <c:v>0.81</c:v>
                </c:pt>
                <c:pt idx="8">
                  <c:v>0.81</c:v>
                </c:pt>
                <c:pt idx="9">
                  <c:v>0.81</c:v>
                </c:pt>
                <c:pt idx="10">
                  <c:v>0.81</c:v>
                </c:pt>
                <c:pt idx="11">
                  <c:v>0.81</c:v>
                </c:pt>
              </c:numCache>
            </c:numRef>
          </c:val>
          <c:smooth val="0"/>
          <c:extLst>
            <c:ext xmlns:c16="http://schemas.microsoft.com/office/drawing/2014/chart" uri="{C3380CC4-5D6E-409C-BE32-E72D297353CC}">
              <c16:uniqueId val="{00000002-ABC1-4616-93E0-6ABF4B7F65F9}"/>
            </c:ext>
          </c:extLst>
        </c:ser>
        <c:dLbls>
          <c:showLegendKey val="0"/>
          <c:showVal val="0"/>
          <c:showCatName val="0"/>
          <c:showSerName val="0"/>
          <c:showPercent val="0"/>
          <c:showBubbleSize val="0"/>
        </c:dLbls>
        <c:marker val="1"/>
        <c:smooth val="0"/>
        <c:axId val="388402578"/>
        <c:axId val="149139052"/>
      </c:lineChart>
      <c:catAx>
        <c:axId val="388402578"/>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MX"/>
          </a:p>
        </c:txPr>
        <c:crossAx val="149139052"/>
        <c:crosses val="autoZero"/>
        <c:auto val="1"/>
        <c:lblAlgn val="ctr"/>
        <c:lblOffset val="100"/>
        <c:noMultiLvlLbl val="1"/>
      </c:catAx>
      <c:valAx>
        <c:axId val="149139052"/>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MX"/>
          </a:p>
        </c:txPr>
        <c:crossAx val="388402578"/>
        <c:crosses val="autoZero"/>
        <c:crossBetween val="between"/>
      </c:valAx>
    </c:plotArea>
    <c:legend>
      <c:legendPos val="b"/>
      <c:overlay val="0"/>
      <c:txPr>
        <a:bodyPr/>
        <a:lstStyle/>
        <a:p>
          <a:pPr lvl="0">
            <a:defRPr sz="900"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'CTR004'!$B$12:$B$23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'CTR004'!$C$12:$C$23</c:f>
              <c:numCache>
                <c:formatCode>0%</c:formatCode>
                <c:ptCount val="12"/>
                <c:pt idx="2">
                  <c:v>0.59</c:v>
                </c:pt>
                <c:pt idx="5">
                  <c:v>0.31</c:v>
                </c:pt>
                <c:pt idx="8">
                  <c:v>1.1200000000000001</c:v>
                </c:pt>
                <c:pt idx="11">
                  <c:v>0.42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683-4B54-90F8-324886EEB6B5}"/>
            </c:ext>
          </c:extLst>
        </c:ser>
        <c:dLbls>
          <c:showLegendKey val="0"/>
          <c:showVal val="0"/>
          <c:showCatName val="0"/>
          <c:showSerName val="0"/>
          <c:showPercent val="0"/>
          <c:showBubbleSize val="0"/>
        </c:dLbls>
        <c:gapWidth val="150"/>
        <c:axId val="1866368161"/>
        <c:axId val="617694317"/>
      </c:barChart>
      <c:lineChart>
        <c:grouping val="standard"/>
        <c:varyColors val="1"/>
        <c:ser>
          <c:idx val="1"/>
          <c:order val="1"/>
          <c:tx>
            <c:v>LIMITE INSATISFACTORIO</c:v>
          </c:tx>
          <c:spPr>
            <a:ln w="19050" cmpd="sng">
              <a:solidFill>
                <a:srgbClr val="FF0000">
                  <a:alpha val="100000"/>
                </a:srgbClr>
              </a:solidFill>
            </a:ln>
          </c:spPr>
          <c:marker>
            <c:symbol val="none"/>
          </c:marker>
          <c:cat>
            <c:strRef>
              <c:f>'CTR004'!$B$12:$B$23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'CTR004'!$D$12:$D$23</c:f>
              <c:numCache>
                <c:formatCode>0%</c:formatCode>
                <c:ptCount val="12"/>
                <c:pt idx="0">
                  <c:v>0.68</c:v>
                </c:pt>
                <c:pt idx="1">
                  <c:v>0.68</c:v>
                </c:pt>
                <c:pt idx="2">
                  <c:v>0.68</c:v>
                </c:pt>
                <c:pt idx="3">
                  <c:v>0.68</c:v>
                </c:pt>
                <c:pt idx="4">
                  <c:v>0.68</c:v>
                </c:pt>
                <c:pt idx="5">
                  <c:v>0.68</c:v>
                </c:pt>
                <c:pt idx="6">
                  <c:v>0.68</c:v>
                </c:pt>
                <c:pt idx="7">
                  <c:v>0.68</c:v>
                </c:pt>
                <c:pt idx="8">
                  <c:v>0.68</c:v>
                </c:pt>
                <c:pt idx="9">
                  <c:v>0.68</c:v>
                </c:pt>
                <c:pt idx="10">
                  <c:v>0.68</c:v>
                </c:pt>
                <c:pt idx="11">
                  <c:v>0.68</c:v>
                </c:pt>
              </c:numCache>
            </c:numRef>
          </c:val>
          <c:smooth val="0"/>
          <c:extLst>
            <c:ext xmlns:c16="http://schemas.microsoft.com/office/drawing/2014/chart" uri="{C3380CC4-5D6E-409C-BE32-E72D297353CC}">
              <c16:uniqueId val="{00000001-5683-4B54-90F8-324886EEB6B5}"/>
            </c:ext>
          </c:extLst>
        </c:ser>
        <c:ser>
          <c:idx val="2"/>
          <c:order val="2"/>
          <c:tx>
            <c:v>LIMITE SATISFACTORIO</c:v>
          </c:tx>
          <c:spPr>
            <a:ln w="19050" cmpd="sng">
              <a:solidFill>
                <a:srgbClr val="00B050">
                  <a:alpha val="100000"/>
                </a:srgbClr>
              </a:solidFill>
            </a:ln>
          </c:spPr>
          <c:marker>
            <c:symbol val="none"/>
          </c:marker>
          <c:cat>
            <c:strRef>
              <c:f>'CTR004'!$B$12:$B$23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'CTR004'!$E$12:$E$23</c:f>
              <c:numCache>
                <c:formatCode>0%</c:formatCode>
                <c:ptCount val="12"/>
                <c:pt idx="0">
                  <c:v>0.72000000000000008</c:v>
                </c:pt>
                <c:pt idx="1">
                  <c:v>0.72000000000000008</c:v>
                </c:pt>
                <c:pt idx="2">
                  <c:v>0.72000000000000008</c:v>
                </c:pt>
                <c:pt idx="3">
                  <c:v>0.72000000000000008</c:v>
                </c:pt>
                <c:pt idx="4">
                  <c:v>0.72000000000000008</c:v>
                </c:pt>
                <c:pt idx="5">
                  <c:v>0.72000000000000008</c:v>
                </c:pt>
                <c:pt idx="6">
                  <c:v>0.72000000000000008</c:v>
                </c:pt>
                <c:pt idx="7">
                  <c:v>0.72000000000000008</c:v>
                </c:pt>
                <c:pt idx="8">
                  <c:v>0.72000000000000008</c:v>
                </c:pt>
                <c:pt idx="9">
                  <c:v>0.72000000000000008</c:v>
                </c:pt>
                <c:pt idx="10">
                  <c:v>0.72000000000000008</c:v>
                </c:pt>
                <c:pt idx="11">
                  <c:v>0.72000000000000008</c:v>
                </c:pt>
              </c:numCache>
            </c:numRef>
          </c:val>
          <c:smooth val="0"/>
          <c:extLst>
            <c:ext xmlns:c16="http://schemas.microsoft.com/office/drawing/2014/chart" uri="{C3380CC4-5D6E-409C-BE32-E72D297353CC}">
              <c16:uniqueId val="{00000002-5683-4B54-90F8-324886EEB6B5}"/>
            </c:ext>
          </c:extLst>
        </c:ser>
        <c:dLbls>
          <c:showLegendKey val="0"/>
          <c:showVal val="0"/>
          <c:showCatName val="0"/>
          <c:showSerName val="0"/>
          <c:showPercent val="0"/>
          <c:showBubbleSize val="0"/>
        </c:dLbls>
        <c:marker val="1"/>
        <c:smooth val="0"/>
        <c:axId val="1866368161"/>
        <c:axId val="617694317"/>
      </c:lineChart>
      <c:catAx>
        <c:axId val="1866368161"/>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MX"/>
          </a:p>
        </c:txPr>
        <c:crossAx val="617694317"/>
        <c:crosses val="autoZero"/>
        <c:auto val="1"/>
        <c:lblAlgn val="ctr"/>
        <c:lblOffset val="100"/>
        <c:noMultiLvlLbl val="1"/>
      </c:catAx>
      <c:valAx>
        <c:axId val="617694317"/>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MX"/>
          </a:p>
        </c:txPr>
        <c:crossAx val="1866368161"/>
        <c:crosses val="autoZero"/>
        <c:crossBetween val="between"/>
      </c:valAx>
    </c:plotArea>
    <c:legend>
      <c:legendPos val="b"/>
      <c:overlay val="0"/>
      <c:txPr>
        <a:bodyPr/>
        <a:lstStyle/>
        <a:p>
          <a:pPr lvl="0">
            <a:defRPr sz="900"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'CTR006'!$B$12:$B$23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'CTR006'!$C$12:$C$23</c:f>
              <c:numCache>
                <c:formatCode>0%</c:formatCode>
                <c:ptCount val="12"/>
                <c:pt idx="2">
                  <c:v>0.99</c:v>
                </c:pt>
                <c:pt idx="5">
                  <c:v>0.98</c:v>
                </c:pt>
                <c:pt idx="8">
                  <c:v>0.97</c:v>
                </c:pt>
                <c:pt idx="11">
                  <c:v>0.99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4A1-44FA-B635-01BFACF4C2D8}"/>
            </c:ext>
          </c:extLst>
        </c:ser>
        <c:dLbls>
          <c:showLegendKey val="0"/>
          <c:showVal val="0"/>
          <c:showCatName val="0"/>
          <c:showSerName val="0"/>
          <c:showPercent val="0"/>
          <c:showBubbleSize val="0"/>
        </c:dLbls>
        <c:gapWidth val="150"/>
        <c:axId val="1365925373"/>
        <c:axId val="1673293934"/>
      </c:barChart>
      <c:lineChart>
        <c:grouping val="standard"/>
        <c:varyColors val="1"/>
        <c:ser>
          <c:idx val="1"/>
          <c:order val="1"/>
          <c:tx>
            <c:v>LIMITE INSATISFACTORIO</c:v>
          </c:tx>
          <c:spPr>
            <a:ln w="9525" cmpd="sng">
              <a:solidFill>
                <a:srgbClr val="FF0000">
                  <a:alpha val="100000"/>
                </a:srgbClr>
              </a:solidFill>
            </a:ln>
          </c:spPr>
          <c:marker>
            <c:symbol val="none"/>
          </c:marker>
          <c:cat>
            <c:strRef>
              <c:f>'CTR006'!$B$12:$B$23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'CTR006'!$D$12:$D$23</c:f>
              <c:numCache>
                <c:formatCode>0%</c:formatCode>
                <c:ptCount val="12"/>
                <c:pt idx="0">
                  <c:v>0.68</c:v>
                </c:pt>
                <c:pt idx="1">
                  <c:v>0.68</c:v>
                </c:pt>
                <c:pt idx="2">
                  <c:v>0.68</c:v>
                </c:pt>
                <c:pt idx="3">
                  <c:v>0.68</c:v>
                </c:pt>
                <c:pt idx="4">
                  <c:v>0.68</c:v>
                </c:pt>
                <c:pt idx="5">
                  <c:v>0.68</c:v>
                </c:pt>
                <c:pt idx="6">
                  <c:v>0.68</c:v>
                </c:pt>
                <c:pt idx="7">
                  <c:v>0.68</c:v>
                </c:pt>
                <c:pt idx="8">
                  <c:v>0.68</c:v>
                </c:pt>
                <c:pt idx="9">
                  <c:v>0.68</c:v>
                </c:pt>
                <c:pt idx="10">
                  <c:v>0.68</c:v>
                </c:pt>
                <c:pt idx="11">
                  <c:v>0.68</c:v>
                </c:pt>
              </c:numCache>
            </c:numRef>
          </c:val>
          <c:smooth val="0"/>
          <c:extLst>
            <c:ext xmlns:c16="http://schemas.microsoft.com/office/drawing/2014/chart" uri="{C3380CC4-5D6E-409C-BE32-E72D297353CC}">
              <c16:uniqueId val="{00000001-64A1-44FA-B635-01BFACF4C2D8}"/>
            </c:ext>
          </c:extLst>
        </c:ser>
        <c:ser>
          <c:idx val="2"/>
          <c:order val="2"/>
          <c:tx>
            <c:v>LIMITE SATISFACTORIO</c:v>
          </c:tx>
          <c:spPr>
            <a:ln cmpd="sng">
              <a:solidFill>
                <a:srgbClr val="00B050"/>
              </a:solidFill>
            </a:ln>
          </c:spPr>
          <c:marker>
            <c:symbol val="none"/>
          </c:marker>
          <c:cat>
            <c:strRef>
              <c:f>'CTR006'!$B$12:$B$23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'CTR006'!$E$12:$E$23</c:f>
              <c:numCache>
                <c:formatCode>0%</c:formatCode>
                <c:ptCount val="12"/>
                <c:pt idx="0">
                  <c:v>0.72000000000000008</c:v>
                </c:pt>
                <c:pt idx="1">
                  <c:v>0.72000000000000008</c:v>
                </c:pt>
                <c:pt idx="2">
                  <c:v>0.72000000000000008</c:v>
                </c:pt>
                <c:pt idx="3">
                  <c:v>0.72000000000000008</c:v>
                </c:pt>
                <c:pt idx="4">
                  <c:v>0.72000000000000008</c:v>
                </c:pt>
                <c:pt idx="5">
                  <c:v>0.72000000000000008</c:v>
                </c:pt>
                <c:pt idx="6">
                  <c:v>0.72000000000000008</c:v>
                </c:pt>
                <c:pt idx="7">
                  <c:v>0.72000000000000008</c:v>
                </c:pt>
                <c:pt idx="8">
                  <c:v>0.72000000000000008</c:v>
                </c:pt>
                <c:pt idx="9">
                  <c:v>0.72000000000000008</c:v>
                </c:pt>
                <c:pt idx="10">
                  <c:v>0.72000000000000008</c:v>
                </c:pt>
                <c:pt idx="11">
                  <c:v>0.72000000000000008</c:v>
                </c:pt>
              </c:numCache>
            </c:numRef>
          </c:val>
          <c:smooth val="0"/>
          <c:extLst>
            <c:ext xmlns:c16="http://schemas.microsoft.com/office/drawing/2014/chart" uri="{C3380CC4-5D6E-409C-BE32-E72D297353CC}">
              <c16:uniqueId val="{00000002-64A1-44FA-B635-01BFACF4C2D8}"/>
            </c:ext>
          </c:extLst>
        </c:ser>
        <c:dLbls>
          <c:showLegendKey val="0"/>
          <c:showVal val="0"/>
          <c:showCatName val="0"/>
          <c:showSerName val="0"/>
          <c:showPercent val="0"/>
          <c:showBubbleSize val="0"/>
        </c:dLbls>
        <c:marker val="1"/>
        <c:smooth val="0"/>
        <c:axId val="1365925373"/>
        <c:axId val="1673293934"/>
      </c:lineChart>
      <c:catAx>
        <c:axId val="1365925373"/>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MX"/>
          </a:p>
        </c:txPr>
        <c:crossAx val="1673293934"/>
        <c:crosses val="autoZero"/>
        <c:auto val="1"/>
        <c:lblAlgn val="ctr"/>
        <c:lblOffset val="100"/>
        <c:noMultiLvlLbl val="1"/>
      </c:catAx>
      <c:valAx>
        <c:axId val="167329393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MX"/>
          </a:p>
        </c:txPr>
        <c:crossAx val="1365925373"/>
        <c:crosses val="autoZero"/>
        <c:crossBetween val="between"/>
      </c:valAx>
    </c:plotArea>
    <c:legend>
      <c:legendPos val="b"/>
      <c:overlay val="0"/>
      <c:txPr>
        <a:bodyPr/>
        <a:lstStyle/>
        <a:p>
          <a:pPr lvl="0">
            <a:defRPr sz="900"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8.5623697916666686E-2"/>
          <c:y val="0.13185085354896681"/>
          <c:w val="0.88345963541666683"/>
          <c:h val="0.55682839173405208"/>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'CTR007'!$B$12:$B$23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'CTR007'!$C$12:$C$23</c:f>
              <c:numCache>
                <c:formatCode>0%</c:formatCode>
                <c:ptCount val="12"/>
                <c:pt idx="2">
                  <c:v>1</c:v>
                </c:pt>
                <c:pt idx="5">
                  <c:v>1</c:v>
                </c:pt>
                <c:pt idx="8">
                  <c:v>1</c:v>
                </c:pt>
                <c:pt idx="1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19F-472F-9C2D-DCF46C18205F}"/>
            </c:ext>
          </c:extLst>
        </c:ser>
        <c:dLbls>
          <c:showLegendKey val="0"/>
          <c:showVal val="0"/>
          <c:showCatName val="0"/>
          <c:showSerName val="0"/>
          <c:showPercent val="0"/>
          <c:showBubbleSize val="0"/>
        </c:dLbls>
        <c:gapWidth val="150"/>
        <c:axId val="218650047"/>
        <c:axId val="286786351"/>
      </c:barChart>
      <c:lineChart>
        <c:grouping val="standard"/>
        <c:varyColors val="1"/>
        <c:ser>
          <c:idx val="1"/>
          <c:order val="1"/>
          <c:tx>
            <c:v>LIMITE INSATISFACTORIO</c:v>
          </c:tx>
          <c:spPr>
            <a:ln cmpd="sng">
              <a:solidFill>
                <a:srgbClr val="FF0000"/>
              </a:solidFill>
            </a:ln>
          </c:spPr>
          <c:marker>
            <c:symbol val="none"/>
          </c:marker>
          <c:cat>
            <c:strRef>
              <c:f>'CTR007'!$B$12:$B$23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'CTR007'!$D$12:$D$23</c:f>
              <c:numCache>
                <c:formatCode>0%</c:formatCode>
                <c:ptCount val="12"/>
                <c:pt idx="0">
                  <c:v>0.76500000000000001</c:v>
                </c:pt>
                <c:pt idx="1">
                  <c:v>0.76500000000000001</c:v>
                </c:pt>
                <c:pt idx="2">
                  <c:v>0.76500000000000001</c:v>
                </c:pt>
                <c:pt idx="3">
                  <c:v>0.76500000000000001</c:v>
                </c:pt>
                <c:pt idx="4">
                  <c:v>0.76500000000000001</c:v>
                </c:pt>
                <c:pt idx="5">
                  <c:v>0.76500000000000001</c:v>
                </c:pt>
                <c:pt idx="6">
                  <c:v>0.76500000000000001</c:v>
                </c:pt>
                <c:pt idx="7">
                  <c:v>0.76500000000000001</c:v>
                </c:pt>
                <c:pt idx="8">
                  <c:v>0.76500000000000001</c:v>
                </c:pt>
                <c:pt idx="9">
                  <c:v>0.76500000000000001</c:v>
                </c:pt>
                <c:pt idx="10">
                  <c:v>0.76500000000000001</c:v>
                </c:pt>
                <c:pt idx="11">
                  <c:v>0.76500000000000001</c:v>
                </c:pt>
              </c:numCache>
            </c:numRef>
          </c:val>
          <c:smooth val="0"/>
          <c:extLst>
            <c:ext xmlns:c16="http://schemas.microsoft.com/office/drawing/2014/chart" uri="{C3380CC4-5D6E-409C-BE32-E72D297353CC}">
              <c16:uniqueId val="{00000001-C19F-472F-9C2D-DCF46C18205F}"/>
            </c:ext>
          </c:extLst>
        </c:ser>
        <c:ser>
          <c:idx val="2"/>
          <c:order val="2"/>
          <c:tx>
            <c:v>LIMITE SATISFACTORIO</c:v>
          </c:tx>
          <c:spPr>
            <a:ln cmpd="sng">
              <a:solidFill>
                <a:srgbClr val="93C47D"/>
              </a:solidFill>
            </a:ln>
          </c:spPr>
          <c:marker>
            <c:symbol val="none"/>
          </c:marker>
          <c:cat>
            <c:strRef>
              <c:f>'CTR007'!$B$12:$B$23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'CTR007'!$E$12:$E$23</c:f>
              <c:numCache>
                <c:formatCode>0%</c:formatCode>
                <c:ptCount val="12"/>
                <c:pt idx="0">
                  <c:v>0.81</c:v>
                </c:pt>
                <c:pt idx="1">
                  <c:v>0.81</c:v>
                </c:pt>
                <c:pt idx="2">
                  <c:v>0.81</c:v>
                </c:pt>
                <c:pt idx="3">
                  <c:v>0.81</c:v>
                </c:pt>
                <c:pt idx="4">
                  <c:v>0.81</c:v>
                </c:pt>
                <c:pt idx="5">
                  <c:v>0.81</c:v>
                </c:pt>
                <c:pt idx="6">
                  <c:v>0.81</c:v>
                </c:pt>
                <c:pt idx="7">
                  <c:v>0.81</c:v>
                </c:pt>
                <c:pt idx="8">
                  <c:v>0.81</c:v>
                </c:pt>
                <c:pt idx="9">
                  <c:v>0.81</c:v>
                </c:pt>
                <c:pt idx="10">
                  <c:v>0.81</c:v>
                </c:pt>
                <c:pt idx="11">
                  <c:v>0.81</c:v>
                </c:pt>
              </c:numCache>
            </c:numRef>
          </c:val>
          <c:smooth val="0"/>
          <c:extLst>
            <c:ext xmlns:c16="http://schemas.microsoft.com/office/drawing/2014/chart" uri="{C3380CC4-5D6E-409C-BE32-E72D297353CC}">
              <c16:uniqueId val="{00000002-C19F-472F-9C2D-DCF46C18205F}"/>
            </c:ext>
          </c:extLst>
        </c:ser>
        <c:dLbls>
          <c:showLegendKey val="0"/>
          <c:showVal val="0"/>
          <c:showCatName val="0"/>
          <c:showSerName val="0"/>
          <c:showPercent val="0"/>
          <c:showBubbleSize val="0"/>
        </c:dLbls>
        <c:marker val="1"/>
        <c:smooth val="0"/>
        <c:axId val="218650047"/>
        <c:axId val="286786351"/>
      </c:lineChart>
      <c:catAx>
        <c:axId val="218650047"/>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MX"/>
          </a:p>
        </c:txPr>
        <c:crossAx val="286786351"/>
        <c:crosses val="autoZero"/>
        <c:auto val="1"/>
        <c:lblAlgn val="ctr"/>
        <c:lblOffset val="100"/>
        <c:noMultiLvlLbl val="1"/>
      </c:catAx>
      <c:valAx>
        <c:axId val="286786351"/>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s-MX"/>
          </a:p>
        </c:txPr>
        <c:crossAx val="218650047"/>
        <c:crosses val="autoZero"/>
        <c:crossBetween val="between"/>
      </c:valAx>
    </c:plotArea>
    <c:legend>
      <c:legendPos val="r"/>
      <c:layout>
        <c:manualLayout>
          <c:xMode val="edge"/>
          <c:yMode val="edge"/>
          <c:x val="6.0093263342082252E-2"/>
          <c:y val="0.93140161725067383"/>
          <c:w val="0.92207874015748037"/>
          <c:h val="0.27927279360350227"/>
        </c:manualLayout>
      </c:layout>
      <c:overlay val="0"/>
      <c:txPr>
        <a:bodyPr/>
        <a:lstStyle/>
        <a:p>
          <a:pPr lvl="0">
            <a:defRPr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8.5623697916666686E-2"/>
          <c:y val="0.13185085354896681"/>
          <c:w val="0.88345963541666683"/>
          <c:h val="0.52717879604672058"/>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'GJR001'!$B$12:$B$23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'GJR001'!$C$12:$C$23</c:f>
              <c:numCache>
                <c:formatCode>0%</c:formatCode>
                <c:ptCount val="12"/>
                <c:pt idx="2">
                  <c:v>1</c:v>
                </c:pt>
                <c:pt idx="5">
                  <c:v>1</c:v>
                </c:pt>
                <c:pt idx="8">
                  <c:v>1</c:v>
                </c:pt>
                <c:pt idx="1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D97-4817-A1B1-DFA5C5D81EE2}"/>
            </c:ext>
          </c:extLst>
        </c:ser>
        <c:dLbls>
          <c:showLegendKey val="0"/>
          <c:showVal val="0"/>
          <c:showCatName val="0"/>
          <c:showSerName val="0"/>
          <c:showPercent val="0"/>
          <c:showBubbleSize val="0"/>
        </c:dLbls>
        <c:gapWidth val="150"/>
        <c:axId val="1406647361"/>
        <c:axId val="422557871"/>
      </c:barChart>
      <c:lineChart>
        <c:grouping val="standard"/>
        <c:varyColors val="1"/>
        <c:ser>
          <c:idx val="1"/>
          <c:order val="1"/>
          <c:tx>
            <c:v>LIMITE INSATISFACTORIO</c:v>
          </c:tx>
          <c:spPr>
            <a:ln cmpd="sng">
              <a:solidFill>
                <a:srgbClr val="FF0000"/>
              </a:solidFill>
            </a:ln>
          </c:spPr>
          <c:marker>
            <c:symbol val="none"/>
          </c:marker>
          <c:cat>
            <c:strRef>
              <c:f>'GJR001'!$B$12:$B$23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'GJR001'!$D$12:$D$23</c:f>
              <c:numCache>
                <c:formatCode>0%</c:formatCode>
                <c:ptCount val="12"/>
                <c:pt idx="0">
                  <c:v>0.76500000000000001</c:v>
                </c:pt>
                <c:pt idx="1">
                  <c:v>0.76500000000000001</c:v>
                </c:pt>
                <c:pt idx="2">
                  <c:v>0.76500000000000001</c:v>
                </c:pt>
                <c:pt idx="3">
                  <c:v>0.76500000000000001</c:v>
                </c:pt>
                <c:pt idx="4">
                  <c:v>0.76500000000000001</c:v>
                </c:pt>
                <c:pt idx="5">
                  <c:v>0.76500000000000001</c:v>
                </c:pt>
                <c:pt idx="6">
                  <c:v>0.76500000000000001</c:v>
                </c:pt>
                <c:pt idx="7">
                  <c:v>0.76500000000000001</c:v>
                </c:pt>
                <c:pt idx="8">
                  <c:v>0.76500000000000001</c:v>
                </c:pt>
                <c:pt idx="9">
                  <c:v>0.76500000000000001</c:v>
                </c:pt>
                <c:pt idx="10">
                  <c:v>0.76500000000000001</c:v>
                </c:pt>
                <c:pt idx="11">
                  <c:v>0.76500000000000001</c:v>
                </c:pt>
              </c:numCache>
            </c:numRef>
          </c:val>
          <c:smooth val="0"/>
          <c:extLst>
            <c:ext xmlns:c16="http://schemas.microsoft.com/office/drawing/2014/chart" uri="{C3380CC4-5D6E-409C-BE32-E72D297353CC}">
              <c16:uniqueId val="{00000001-4D97-4817-A1B1-DFA5C5D81EE2}"/>
            </c:ext>
          </c:extLst>
        </c:ser>
        <c:ser>
          <c:idx val="2"/>
          <c:order val="2"/>
          <c:tx>
            <c:v>LIMITE SATISFACTORIO</c:v>
          </c:tx>
          <c:spPr>
            <a:ln cmpd="sng">
              <a:solidFill>
                <a:srgbClr val="93C47D"/>
              </a:solidFill>
            </a:ln>
          </c:spPr>
          <c:marker>
            <c:symbol val="none"/>
          </c:marker>
          <c:cat>
            <c:strRef>
              <c:f>'GJR001'!$B$12:$B$23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'GJR001'!$E$12:$E$23</c:f>
              <c:numCache>
                <c:formatCode>0%</c:formatCode>
                <c:ptCount val="12"/>
                <c:pt idx="0">
                  <c:v>0.81</c:v>
                </c:pt>
                <c:pt idx="1">
                  <c:v>0.81</c:v>
                </c:pt>
                <c:pt idx="2">
                  <c:v>0.81</c:v>
                </c:pt>
                <c:pt idx="3">
                  <c:v>0.81</c:v>
                </c:pt>
                <c:pt idx="4">
                  <c:v>0.81</c:v>
                </c:pt>
                <c:pt idx="5">
                  <c:v>0.81</c:v>
                </c:pt>
                <c:pt idx="6">
                  <c:v>0.81</c:v>
                </c:pt>
                <c:pt idx="7">
                  <c:v>0.81</c:v>
                </c:pt>
                <c:pt idx="8">
                  <c:v>0.81</c:v>
                </c:pt>
                <c:pt idx="9">
                  <c:v>0.81</c:v>
                </c:pt>
                <c:pt idx="10">
                  <c:v>0.81</c:v>
                </c:pt>
                <c:pt idx="11">
                  <c:v>0.81</c:v>
                </c:pt>
              </c:numCache>
            </c:numRef>
          </c:val>
          <c:smooth val="0"/>
          <c:extLst>
            <c:ext xmlns:c16="http://schemas.microsoft.com/office/drawing/2014/chart" uri="{C3380CC4-5D6E-409C-BE32-E72D297353CC}">
              <c16:uniqueId val="{00000002-4D97-4817-A1B1-DFA5C5D81EE2}"/>
            </c:ext>
          </c:extLst>
        </c:ser>
        <c:dLbls>
          <c:showLegendKey val="0"/>
          <c:showVal val="0"/>
          <c:showCatName val="0"/>
          <c:showSerName val="0"/>
          <c:showPercent val="0"/>
          <c:showBubbleSize val="0"/>
        </c:dLbls>
        <c:marker val="1"/>
        <c:smooth val="0"/>
        <c:axId val="1406647361"/>
        <c:axId val="422557871"/>
      </c:lineChart>
      <c:catAx>
        <c:axId val="1406647361"/>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MX"/>
          </a:p>
        </c:txPr>
        <c:crossAx val="422557871"/>
        <c:crosses val="autoZero"/>
        <c:auto val="1"/>
        <c:lblAlgn val="ctr"/>
        <c:lblOffset val="100"/>
        <c:noMultiLvlLbl val="1"/>
      </c:catAx>
      <c:valAx>
        <c:axId val="422557871"/>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s-MX"/>
          </a:p>
        </c:txPr>
        <c:crossAx val="1406647361"/>
        <c:crosses val="autoZero"/>
        <c:crossBetween val="between"/>
      </c:valAx>
    </c:plotArea>
    <c:legend>
      <c:legendPos val="r"/>
      <c:layout>
        <c:manualLayout>
          <c:xMode val="edge"/>
          <c:yMode val="edge"/>
          <c:x val="0.11134586968402728"/>
          <c:y val="0.76046266079857894"/>
          <c:w val="0.8310804337118527"/>
          <c:h val="0.14321287785794834"/>
        </c:manualLayout>
      </c:layout>
      <c:overlay val="0"/>
      <c:txPr>
        <a:bodyPr/>
        <a:lstStyle/>
        <a:p>
          <a:pPr lvl="0">
            <a:defRPr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6.4270702251118597E-2"/>
          <c:y val="0.13185085354896683"/>
          <c:w val="0.91084483407291295"/>
          <c:h val="0.50172315367124976"/>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'GJR002'!$B$12:$B$23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'GJR002'!$C$12:$C$23</c:f>
              <c:numCache>
                <c:formatCode>0%</c:formatCode>
                <c:ptCount val="12"/>
                <c:pt idx="2">
                  <c:v>1</c:v>
                </c:pt>
                <c:pt idx="5">
                  <c:v>1</c:v>
                </c:pt>
                <c:pt idx="8">
                  <c:v>1</c:v>
                </c:pt>
                <c:pt idx="1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3F3-4983-B95B-BBE710968068}"/>
            </c:ext>
          </c:extLst>
        </c:ser>
        <c:dLbls>
          <c:showLegendKey val="0"/>
          <c:showVal val="0"/>
          <c:showCatName val="0"/>
          <c:showSerName val="0"/>
          <c:showPercent val="0"/>
          <c:showBubbleSize val="0"/>
        </c:dLbls>
        <c:gapWidth val="150"/>
        <c:axId val="1142193163"/>
        <c:axId val="1960403775"/>
      </c:barChart>
      <c:lineChart>
        <c:grouping val="standard"/>
        <c:varyColors val="1"/>
        <c:ser>
          <c:idx val="1"/>
          <c:order val="1"/>
          <c:tx>
            <c:v>LIMITE INSATISFACTORIO</c:v>
          </c:tx>
          <c:spPr>
            <a:ln cmpd="sng">
              <a:solidFill>
                <a:srgbClr val="FF0000"/>
              </a:solidFill>
            </a:ln>
          </c:spPr>
          <c:marker>
            <c:symbol val="none"/>
          </c:marker>
          <c:cat>
            <c:strRef>
              <c:f>'GJR002'!$B$12:$B$23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'GJR002'!$D$12:$D$23</c:f>
              <c:numCache>
                <c:formatCode>0%</c:formatCode>
                <c:ptCount val="12"/>
                <c:pt idx="0">
                  <c:v>0.76500000000000001</c:v>
                </c:pt>
                <c:pt idx="1">
                  <c:v>0.76500000000000001</c:v>
                </c:pt>
                <c:pt idx="2">
                  <c:v>0.76500000000000001</c:v>
                </c:pt>
                <c:pt idx="3">
                  <c:v>0.76500000000000001</c:v>
                </c:pt>
                <c:pt idx="4">
                  <c:v>0.76500000000000001</c:v>
                </c:pt>
                <c:pt idx="5">
                  <c:v>0.76500000000000001</c:v>
                </c:pt>
                <c:pt idx="6">
                  <c:v>0.76500000000000001</c:v>
                </c:pt>
                <c:pt idx="7">
                  <c:v>0.76500000000000001</c:v>
                </c:pt>
                <c:pt idx="8">
                  <c:v>0.76500000000000001</c:v>
                </c:pt>
                <c:pt idx="9">
                  <c:v>0.76500000000000001</c:v>
                </c:pt>
                <c:pt idx="10">
                  <c:v>0.76500000000000001</c:v>
                </c:pt>
                <c:pt idx="11">
                  <c:v>0.76500000000000001</c:v>
                </c:pt>
              </c:numCache>
            </c:numRef>
          </c:val>
          <c:smooth val="0"/>
          <c:extLst>
            <c:ext xmlns:c16="http://schemas.microsoft.com/office/drawing/2014/chart" uri="{C3380CC4-5D6E-409C-BE32-E72D297353CC}">
              <c16:uniqueId val="{00000001-D3F3-4983-B95B-BBE710968068}"/>
            </c:ext>
          </c:extLst>
        </c:ser>
        <c:ser>
          <c:idx val="2"/>
          <c:order val="2"/>
          <c:tx>
            <c:v>LIMITE SATISFACTORIO</c:v>
          </c:tx>
          <c:spPr>
            <a:ln cmpd="sng">
              <a:solidFill>
                <a:srgbClr val="93C47D"/>
              </a:solidFill>
            </a:ln>
          </c:spPr>
          <c:marker>
            <c:symbol val="none"/>
          </c:marker>
          <c:cat>
            <c:strRef>
              <c:f>'GJR002'!$B$12:$B$23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'GJR002'!$E$12:$E$23</c:f>
              <c:numCache>
                <c:formatCode>0%</c:formatCode>
                <c:ptCount val="12"/>
                <c:pt idx="0">
                  <c:v>0.81</c:v>
                </c:pt>
                <c:pt idx="1">
                  <c:v>0.81</c:v>
                </c:pt>
                <c:pt idx="2">
                  <c:v>0.81</c:v>
                </c:pt>
                <c:pt idx="3">
                  <c:v>0.81</c:v>
                </c:pt>
                <c:pt idx="4">
                  <c:v>0.81</c:v>
                </c:pt>
                <c:pt idx="5">
                  <c:v>0.81</c:v>
                </c:pt>
                <c:pt idx="6">
                  <c:v>0.81</c:v>
                </c:pt>
                <c:pt idx="7">
                  <c:v>0.81</c:v>
                </c:pt>
                <c:pt idx="8">
                  <c:v>0.81</c:v>
                </c:pt>
                <c:pt idx="9">
                  <c:v>0.81</c:v>
                </c:pt>
                <c:pt idx="10">
                  <c:v>0.81</c:v>
                </c:pt>
                <c:pt idx="11">
                  <c:v>0.81</c:v>
                </c:pt>
              </c:numCache>
            </c:numRef>
          </c:val>
          <c:smooth val="0"/>
          <c:extLst>
            <c:ext xmlns:c16="http://schemas.microsoft.com/office/drawing/2014/chart" uri="{C3380CC4-5D6E-409C-BE32-E72D297353CC}">
              <c16:uniqueId val="{00000002-D3F3-4983-B95B-BBE710968068}"/>
            </c:ext>
          </c:extLst>
        </c:ser>
        <c:dLbls>
          <c:showLegendKey val="0"/>
          <c:showVal val="0"/>
          <c:showCatName val="0"/>
          <c:showSerName val="0"/>
          <c:showPercent val="0"/>
          <c:showBubbleSize val="0"/>
        </c:dLbls>
        <c:marker val="1"/>
        <c:smooth val="0"/>
        <c:axId val="1142193163"/>
        <c:axId val="1960403775"/>
      </c:lineChart>
      <c:catAx>
        <c:axId val="1142193163"/>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MX"/>
          </a:p>
        </c:txPr>
        <c:crossAx val="1960403775"/>
        <c:crosses val="autoZero"/>
        <c:auto val="1"/>
        <c:lblAlgn val="ctr"/>
        <c:lblOffset val="100"/>
        <c:noMultiLvlLbl val="1"/>
      </c:catAx>
      <c:valAx>
        <c:axId val="1960403775"/>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s-MX"/>
          </a:p>
        </c:txPr>
        <c:crossAx val="1142193163"/>
        <c:crosses val="autoZero"/>
        <c:crossBetween val="between"/>
      </c:valAx>
    </c:plotArea>
    <c:legend>
      <c:legendPos val="r"/>
      <c:layout>
        <c:manualLayout>
          <c:xMode val="edge"/>
          <c:yMode val="edge"/>
          <c:x val="8.74317941822602E-2"/>
          <c:y val="0.78210251987052859"/>
          <c:w val="0.83990587851809584"/>
          <c:h val="0.11895755080084953"/>
        </c:manualLayout>
      </c:layout>
      <c:overlay val="0"/>
      <c:txPr>
        <a:bodyPr/>
        <a:lstStyle/>
        <a:p>
          <a:pPr lvl="0">
            <a:defRPr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5.7910156249999969E-2"/>
          <c:y val="0.13548032700844212"/>
          <c:w val="0.92139312243852467"/>
          <c:h val="0.57904112513677242"/>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'GTI001'!$B$12:$B$23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'GTI001'!$C$12:$C$23</c:f>
              <c:numCache>
                <c:formatCode>0%</c:formatCode>
                <c:ptCount val="12"/>
                <c:pt idx="5">
                  <c:v>0.9</c:v>
                </c:pt>
                <c:pt idx="1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B4AE-4C35-B9BA-09DF7D89C042}"/>
            </c:ext>
          </c:extLst>
        </c:ser>
        <c:dLbls>
          <c:showLegendKey val="0"/>
          <c:showVal val="0"/>
          <c:showCatName val="0"/>
          <c:showSerName val="0"/>
          <c:showPercent val="0"/>
          <c:showBubbleSize val="0"/>
        </c:dLbls>
        <c:gapWidth val="150"/>
        <c:axId val="408693270"/>
        <c:axId val="33161677"/>
      </c:barChart>
      <c:lineChart>
        <c:grouping val="standard"/>
        <c:varyColors val="1"/>
        <c:ser>
          <c:idx val="1"/>
          <c:order val="1"/>
          <c:tx>
            <c:v>LIMITE INSATISFACTORIO</c:v>
          </c:tx>
          <c:spPr>
            <a:ln cmpd="sng">
              <a:solidFill>
                <a:srgbClr val="FF0000"/>
              </a:solidFill>
            </a:ln>
          </c:spPr>
          <c:marker>
            <c:symbol val="none"/>
          </c:marker>
          <c:cat>
            <c:strRef>
              <c:f>'GTI001'!$B$12:$B$23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'GTI001'!$D$12:$D$23</c:f>
              <c:numCache>
                <c:formatCode>0%</c:formatCode>
                <c:ptCount val="12"/>
                <c:pt idx="0">
                  <c:v>0.85</c:v>
                </c:pt>
                <c:pt idx="1">
                  <c:v>0.85</c:v>
                </c:pt>
                <c:pt idx="2">
                  <c:v>0.85</c:v>
                </c:pt>
                <c:pt idx="3">
                  <c:v>0.85</c:v>
                </c:pt>
                <c:pt idx="4">
                  <c:v>0.85</c:v>
                </c:pt>
                <c:pt idx="5">
                  <c:v>0.85</c:v>
                </c:pt>
                <c:pt idx="6">
                  <c:v>0.85</c:v>
                </c:pt>
                <c:pt idx="7">
                  <c:v>0.85</c:v>
                </c:pt>
                <c:pt idx="8">
                  <c:v>0.85</c:v>
                </c:pt>
                <c:pt idx="9">
                  <c:v>0.85</c:v>
                </c:pt>
                <c:pt idx="10">
                  <c:v>0.85</c:v>
                </c:pt>
                <c:pt idx="11">
                  <c:v>0.85</c:v>
                </c:pt>
              </c:numCache>
            </c:numRef>
          </c:val>
          <c:smooth val="0"/>
          <c:extLst>
            <c:ext xmlns:c16="http://schemas.microsoft.com/office/drawing/2014/chart" uri="{C3380CC4-5D6E-409C-BE32-E72D297353CC}">
              <c16:uniqueId val="{00000001-B4AE-4C35-B9BA-09DF7D89C042}"/>
            </c:ext>
          </c:extLst>
        </c:ser>
        <c:ser>
          <c:idx val="2"/>
          <c:order val="2"/>
          <c:tx>
            <c:v>LIMITE SATISFACTORIO</c:v>
          </c:tx>
          <c:spPr>
            <a:ln cmpd="sng">
              <a:solidFill>
                <a:srgbClr val="6AA84F"/>
              </a:solidFill>
            </a:ln>
          </c:spPr>
          <c:marker>
            <c:symbol val="none"/>
          </c:marker>
          <c:cat>
            <c:strRef>
              <c:f>'GTI001'!$B$12:$B$23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'GTI001'!$E$12:$E$23</c:f>
              <c:numCache>
                <c:formatCode>0%</c:formatCode>
                <c:ptCount val="12"/>
                <c:pt idx="0">
                  <c:v>0.9</c:v>
                </c:pt>
                <c:pt idx="1">
                  <c:v>0.9</c:v>
                </c:pt>
                <c:pt idx="2">
                  <c:v>0.9</c:v>
                </c:pt>
                <c:pt idx="3">
                  <c:v>0.9</c:v>
                </c:pt>
                <c:pt idx="4">
                  <c:v>0.9</c:v>
                </c:pt>
                <c:pt idx="5">
                  <c:v>0.9</c:v>
                </c:pt>
                <c:pt idx="6">
                  <c:v>0.9</c:v>
                </c:pt>
                <c:pt idx="7">
                  <c:v>0.9</c:v>
                </c:pt>
                <c:pt idx="8">
                  <c:v>0.9</c:v>
                </c:pt>
                <c:pt idx="9">
                  <c:v>0.9</c:v>
                </c:pt>
                <c:pt idx="10">
                  <c:v>0.9</c:v>
                </c:pt>
                <c:pt idx="11">
                  <c:v>0.9</c:v>
                </c:pt>
              </c:numCache>
            </c:numRef>
          </c:val>
          <c:smooth val="0"/>
          <c:extLst>
            <c:ext xmlns:c16="http://schemas.microsoft.com/office/drawing/2014/chart" uri="{C3380CC4-5D6E-409C-BE32-E72D297353CC}">
              <c16:uniqueId val="{00000002-B4AE-4C35-B9BA-09DF7D89C042}"/>
            </c:ext>
          </c:extLst>
        </c:ser>
        <c:dLbls>
          <c:showLegendKey val="0"/>
          <c:showVal val="0"/>
          <c:showCatName val="0"/>
          <c:showSerName val="0"/>
          <c:showPercent val="0"/>
          <c:showBubbleSize val="0"/>
        </c:dLbls>
        <c:marker val="1"/>
        <c:smooth val="0"/>
        <c:axId val="408693270"/>
        <c:axId val="33161677"/>
      </c:lineChart>
      <c:catAx>
        <c:axId val="408693270"/>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MX"/>
          </a:p>
        </c:txPr>
        <c:crossAx val="33161677"/>
        <c:crosses val="autoZero"/>
        <c:auto val="1"/>
        <c:lblAlgn val="ctr"/>
        <c:lblOffset val="100"/>
        <c:noMultiLvlLbl val="1"/>
      </c:catAx>
      <c:valAx>
        <c:axId val="33161677"/>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s-MX"/>
          </a:p>
        </c:txPr>
        <c:crossAx val="408693270"/>
        <c:crosses val="autoZero"/>
        <c:crossBetween val="between"/>
      </c:valAx>
    </c:plotArea>
    <c:legend>
      <c:legendPos val="r"/>
      <c:layout>
        <c:manualLayout>
          <c:xMode val="edge"/>
          <c:yMode val="edge"/>
          <c:x val="5.4335154826958103E-2"/>
          <c:y val="0.80088563187027362"/>
          <c:w val="0.90698621688682357"/>
          <c:h val="0.11110556724963835"/>
        </c:manualLayout>
      </c:layout>
      <c:overlay val="0"/>
      <c:txPr>
        <a:bodyPr/>
        <a:lstStyle/>
        <a:p>
          <a:pPr lvl="0">
            <a:defRPr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4.8434185452845793E-2"/>
          <c:y val="8.7962962962962965E-2"/>
          <c:w val="0.91503613418185736"/>
          <c:h val="0.61171697287839022"/>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'GTI003'!$B$12:$B$23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'GTI003'!$C$12:$C$23</c:f>
              <c:numCache>
                <c:formatCode>0%</c:formatCode>
                <c:ptCount val="12"/>
                <c:pt idx="0">
                  <c:v>0</c:v>
                </c:pt>
                <c:pt idx="1">
                  <c:v>0</c:v>
                </c:pt>
                <c:pt idx="2" formatCode="0.00%">
                  <c:v>0.99950000000000006</c:v>
                </c:pt>
                <c:pt idx="3">
                  <c:v>0</c:v>
                </c:pt>
                <c:pt idx="4">
                  <c:v>0</c:v>
                </c:pt>
                <c:pt idx="5" formatCode="General">
                  <c:v>0</c:v>
                </c:pt>
                <c:pt idx="6">
                  <c:v>0</c:v>
                </c:pt>
                <c:pt idx="7">
                  <c:v>0</c:v>
                </c:pt>
                <c:pt idx="8">
                  <c:v>0.75</c:v>
                </c:pt>
                <c:pt idx="9">
                  <c:v>0</c:v>
                </c:pt>
                <c:pt idx="10">
                  <c:v>0</c:v>
                </c:pt>
                <c:pt idx="11" formatCode="0.00%">
                  <c:v>0.97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F80-4645-8027-8D83ECFDBAD2}"/>
            </c:ext>
          </c:extLst>
        </c:ser>
        <c:dLbls>
          <c:showLegendKey val="0"/>
          <c:showVal val="0"/>
          <c:showCatName val="0"/>
          <c:showSerName val="0"/>
          <c:showPercent val="0"/>
          <c:showBubbleSize val="0"/>
        </c:dLbls>
        <c:gapWidth val="150"/>
        <c:axId val="287265744"/>
        <c:axId val="2064032587"/>
      </c:barChart>
      <c:lineChart>
        <c:grouping val="standard"/>
        <c:varyColors val="1"/>
        <c:ser>
          <c:idx val="1"/>
          <c:order val="1"/>
          <c:tx>
            <c:v>LIMITE INSATISFACTORIO</c:v>
          </c:tx>
          <c:spPr>
            <a:ln w="28575" cmpd="sng">
              <a:solidFill>
                <a:srgbClr val="FF0000">
                  <a:alpha val="100000"/>
                </a:srgbClr>
              </a:solidFill>
            </a:ln>
          </c:spPr>
          <c:marker>
            <c:symbol val="none"/>
          </c:marker>
          <c:cat>
            <c:strRef>
              <c:f>'GTI003'!$B$12:$B$23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'GTI003'!$D$12:$D$23</c:f>
              <c:numCache>
                <c:formatCode>0%</c:formatCode>
                <c:ptCount val="12"/>
                <c:pt idx="0">
                  <c:v>0.82450000000000001</c:v>
                </c:pt>
                <c:pt idx="1">
                  <c:v>0.82450000000000001</c:v>
                </c:pt>
                <c:pt idx="2">
                  <c:v>0.82450000000000001</c:v>
                </c:pt>
                <c:pt idx="3">
                  <c:v>0.82450000000000001</c:v>
                </c:pt>
                <c:pt idx="4">
                  <c:v>0.82450000000000001</c:v>
                </c:pt>
                <c:pt idx="5">
                  <c:v>0.82450000000000001</c:v>
                </c:pt>
                <c:pt idx="6">
                  <c:v>0.82450000000000001</c:v>
                </c:pt>
                <c:pt idx="7">
                  <c:v>0.82450000000000001</c:v>
                </c:pt>
                <c:pt idx="8">
                  <c:v>0.82450000000000001</c:v>
                </c:pt>
                <c:pt idx="9">
                  <c:v>0.82450000000000001</c:v>
                </c:pt>
                <c:pt idx="10">
                  <c:v>0.82450000000000001</c:v>
                </c:pt>
                <c:pt idx="11">
                  <c:v>0.82450000000000001</c:v>
                </c:pt>
              </c:numCache>
            </c:numRef>
          </c:val>
          <c:smooth val="0"/>
          <c:extLst>
            <c:ext xmlns:c16="http://schemas.microsoft.com/office/drawing/2014/chart" uri="{C3380CC4-5D6E-409C-BE32-E72D297353CC}">
              <c16:uniqueId val="{00000001-5F80-4645-8027-8D83ECFDBAD2}"/>
            </c:ext>
          </c:extLst>
        </c:ser>
        <c:ser>
          <c:idx val="2"/>
          <c:order val="2"/>
          <c:tx>
            <c:v>LIMITE SATISFACTORIO</c:v>
          </c:tx>
          <c:spPr>
            <a:ln w="28575" cmpd="sng">
              <a:solidFill>
                <a:srgbClr val="00B050">
                  <a:alpha val="100000"/>
                </a:srgbClr>
              </a:solidFill>
            </a:ln>
          </c:spPr>
          <c:marker>
            <c:symbol val="none"/>
          </c:marker>
          <c:cat>
            <c:strRef>
              <c:f>'GTI003'!$B$12:$B$23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'GTI003'!$E$12:$E$23</c:f>
              <c:numCache>
                <c:formatCode>0%</c:formatCode>
                <c:ptCount val="12"/>
                <c:pt idx="0">
                  <c:v>0.873</c:v>
                </c:pt>
                <c:pt idx="1">
                  <c:v>0.873</c:v>
                </c:pt>
                <c:pt idx="2">
                  <c:v>0.873</c:v>
                </c:pt>
                <c:pt idx="3">
                  <c:v>0.873</c:v>
                </c:pt>
                <c:pt idx="4">
                  <c:v>0.873</c:v>
                </c:pt>
                <c:pt idx="5">
                  <c:v>0.873</c:v>
                </c:pt>
                <c:pt idx="6">
                  <c:v>0.873</c:v>
                </c:pt>
                <c:pt idx="7">
                  <c:v>0.873</c:v>
                </c:pt>
                <c:pt idx="8">
                  <c:v>0.873</c:v>
                </c:pt>
                <c:pt idx="9">
                  <c:v>0.873</c:v>
                </c:pt>
                <c:pt idx="10">
                  <c:v>0.873</c:v>
                </c:pt>
                <c:pt idx="11">
                  <c:v>0.873</c:v>
                </c:pt>
              </c:numCache>
            </c:numRef>
          </c:val>
          <c:smooth val="0"/>
          <c:extLst>
            <c:ext xmlns:c16="http://schemas.microsoft.com/office/drawing/2014/chart" uri="{C3380CC4-5D6E-409C-BE32-E72D297353CC}">
              <c16:uniqueId val="{00000002-5F80-4645-8027-8D83ECFDBAD2}"/>
            </c:ext>
          </c:extLst>
        </c:ser>
        <c:dLbls>
          <c:showLegendKey val="0"/>
          <c:showVal val="0"/>
          <c:showCatName val="0"/>
          <c:showSerName val="0"/>
          <c:showPercent val="0"/>
          <c:showBubbleSize val="0"/>
        </c:dLbls>
        <c:marker val="1"/>
        <c:smooth val="0"/>
        <c:axId val="287265744"/>
        <c:axId val="2064032587"/>
      </c:lineChart>
      <c:catAx>
        <c:axId val="287265744"/>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MX"/>
          </a:p>
        </c:txPr>
        <c:crossAx val="2064032587"/>
        <c:crosses val="autoZero"/>
        <c:auto val="1"/>
        <c:lblAlgn val="ctr"/>
        <c:lblOffset val="100"/>
        <c:noMultiLvlLbl val="1"/>
      </c:catAx>
      <c:valAx>
        <c:axId val="2064032587"/>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MX"/>
          </a:p>
        </c:txPr>
        <c:crossAx val="287265744"/>
        <c:crosses val="autoZero"/>
        <c:crossBetween val="between"/>
      </c:valAx>
    </c:plotArea>
    <c:legend>
      <c:legendPos val="b"/>
      <c:overlay val="0"/>
      <c:txPr>
        <a:bodyPr/>
        <a:lstStyle/>
        <a:p>
          <a:pPr lvl="0">
            <a:defRPr sz="900"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5.6811613748458695E-2"/>
          <c:y val="6.2848158131177001E-2"/>
          <c:w val="0.9268505317509248"/>
          <c:h val="0.75507637017071005"/>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'SIG002'!$B$12:$B$23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'SIG002'!$C$12:$C$23</c:f>
              <c:numCache>
                <c:formatCode>0%</c:formatCode>
                <c:ptCount val="12"/>
                <c:pt idx="2">
                  <c:v>0</c:v>
                </c:pt>
                <c:pt idx="5">
                  <c:v>0</c:v>
                </c:pt>
                <c:pt idx="8">
                  <c:v>0</c:v>
                </c:pt>
                <c:pt idx="1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DF7-4024-B10D-10AC44EF4873}"/>
            </c:ext>
          </c:extLst>
        </c:ser>
        <c:dLbls>
          <c:showLegendKey val="0"/>
          <c:showVal val="0"/>
          <c:showCatName val="0"/>
          <c:showSerName val="0"/>
          <c:showPercent val="0"/>
          <c:showBubbleSize val="0"/>
        </c:dLbls>
        <c:gapWidth val="150"/>
        <c:axId val="1612443253"/>
        <c:axId val="1914702280"/>
      </c:barChart>
      <c:lineChart>
        <c:grouping val="standard"/>
        <c:varyColors val="1"/>
        <c:ser>
          <c:idx val="1"/>
          <c:order val="1"/>
          <c:tx>
            <c:v>LÍMITE INSATISFACTORIO</c:v>
          </c:tx>
          <c:spPr>
            <a:ln cmpd="sng">
              <a:solidFill>
                <a:srgbClr val="FF0000"/>
              </a:solidFill>
            </a:ln>
          </c:spPr>
          <c:marker>
            <c:symbol val="none"/>
          </c:marker>
          <c:cat>
            <c:strRef>
              <c:f>'SIG002'!$B$12:$B$23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'SIG002'!$D$12:$D$23</c:f>
              <c:numCache>
                <c:formatCode>0%</c:formatCode>
                <c:ptCount val="12"/>
                <c:pt idx="0">
                  <c:v>0.85</c:v>
                </c:pt>
                <c:pt idx="1">
                  <c:v>0.85</c:v>
                </c:pt>
                <c:pt idx="2">
                  <c:v>0.85</c:v>
                </c:pt>
                <c:pt idx="3">
                  <c:v>0.85</c:v>
                </c:pt>
                <c:pt idx="4">
                  <c:v>0.85</c:v>
                </c:pt>
                <c:pt idx="5">
                  <c:v>0.85</c:v>
                </c:pt>
                <c:pt idx="6">
                  <c:v>0.85</c:v>
                </c:pt>
                <c:pt idx="7">
                  <c:v>0.85</c:v>
                </c:pt>
                <c:pt idx="8">
                  <c:v>0.85</c:v>
                </c:pt>
                <c:pt idx="9">
                  <c:v>0.85</c:v>
                </c:pt>
                <c:pt idx="10">
                  <c:v>0.85</c:v>
                </c:pt>
                <c:pt idx="11">
                  <c:v>0.85</c:v>
                </c:pt>
              </c:numCache>
            </c:numRef>
          </c:val>
          <c:smooth val="0"/>
          <c:extLst>
            <c:ext xmlns:c16="http://schemas.microsoft.com/office/drawing/2014/chart" uri="{C3380CC4-5D6E-409C-BE32-E72D297353CC}">
              <c16:uniqueId val="{00000001-5DF7-4024-B10D-10AC44EF4873}"/>
            </c:ext>
          </c:extLst>
        </c:ser>
        <c:ser>
          <c:idx val="2"/>
          <c:order val="2"/>
          <c:tx>
            <c:v>LÍMITE SATISFACTORIO</c:v>
          </c:tx>
          <c:spPr>
            <a:ln cmpd="sng">
              <a:solidFill>
                <a:srgbClr val="00B800"/>
              </a:solidFill>
            </a:ln>
          </c:spPr>
          <c:marker>
            <c:symbol val="none"/>
          </c:marker>
          <c:cat>
            <c:strRef>
              <c:f>'SIG002'!$B$12:$B$23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'SIG002'!$E$12:$E$23</c:f>
              <c:numCache>
                <c:formatCode>0%</c:formatCode>
                <c:ptCount val="12"/>
                <c:pt idx="0">
                  <c:v>0.9</c:v>
                </c:pt>
                <c:pt idx="1">
                  <c:v>0.9</c:v>
                </c:pt>
                <c:pt idx="2">
                  <c:v>0.9</c:v>
                </c:pt>
                <c:pt idx="3">
                  <c:v>0.9</c:v>
                </c:pt>
                <c:pt idx="4">
                  <c:v>0.9</c:v>
                </c:pt>
                <c:pt idx="5">
                  <c:v>0.9</c:v>
                </c:pt>
                <c:pt idx="6">
                  <c:v>0.9</c:v>
                </c:pt>
                <c:pt idx="7">
                  <c:v>0.9</c:v>
                </c:pt>
                <c:pt idx="8">
                  <c:v>0.9</c:v>
                </c:pt>
                <c:pt idx="9">
                  <c:v>0.9</c:v>
                </c:pt>
                <c:pt idx="10">
                  <c:v>0.9</c:v>
                </c:pt>
                <c:pt idx="11">
                  <c:v>0.9</c:v>
                </c:pt>
              </c:numCache>
            </c:numRef>
          </c:val>
          <c:smooth val="0"/>
          <c:extLst>
            <c:ext xmlns:c16="http://schemas.microsoft.com/office/drawing/2014/chart" uri="{C3380CC4-5D6E-409C-BE32-E72D297353CC}">
              <c16:uniqueId val="{00000002-5DF7-4024-B10D-10AC44EF4873}"/>
            </c:ext>
          </c:extLst>
        </c:ser>
        <c:dLbls>
          <c:showLegendKey val="0"/>
          <c:showVal val="0"/>
          <c:showCatName val="0"/>
          <c:showSerName val="0"/>
          <c:showPercent val="0"/>
          <c:showBubbleSize val="0"/>
        </c:dLbls>
        <c:marker val="1"/>
        <c:smooth val="0"/>
        <c:axId val="1612443253"/>
        <c:axId val="1914702280"/>
      </c:lineChart>
      <c:catAx>
        <c:axId val="1612443253"/>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Arial"/>
              </a:defRPr>
            </a:pPr>
            <a:endParaRPr lang="es-MX"/>
          </a:p>
        </c:txPr>
        <c:crossAx val="1914702280"/>
        <c:crosses val="autoZero"/>
        <c:auto val="1"/>
        <c:lblAlgn val="ctr"/>
        <c:lblOffset val="100"/>
        <c:noMultiLvlLbl val="1"/>
      </c:catAx>
      <c:valAx>
        <c:axId val="1914702280"/>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US"/>
              </a:p>
            </c:rich>
          </c:tx>
          <c:overlay val="0"/>
        </c:title>
        <c:numFmt formatCode="0%" sourceLinked="1"/>
        <c:majorTickMark val="none"/>
        <c:minorTickMark val="none"/>
        <c:tickLblPos val="nextTo"/>
        <c:spPr>
          <a:ln/>
        </c:spPr>
        <c:txPr>
          <a:bodyPr/>
          <a:lstStyle/>
          <a:p>
            <a:pPr lvl="0">
              <a:defRPr sz="1000" b="0" i="0">
                <a:solidFill>
                  <a:srgbClr val="000000"/>
                </a:solidFill>
                <a:latin typeface="+mn-lt"/>
              </a:defRPr>
            </a:pPr>
            <a:endParaRPr lang="es-MX"/>
          </a:p>
        </c:txPr>
        <c:crossAx val="1612443253"/>
        <c:crosses val="autoZero"/>
        <c:crossBetween val="between"/>
      </c:valAx>
    </c:plotArea>
    <c:legend>
      <c:legendPos val="b"/>
      <c:legendEntry>
        <c:idx val="0"/>
        <c:txPr>
          <a:bodyPr/>
          <a:lstStyle/>
          <a:p>
            <a:pPr lvl="0">
              <a:defRPr sz="1000" b="1" i="0"/>
            </a:pPr>
            <a:endParaRPr lang="es-MX"/>
          </a:p>
        </c:txPr>
      </c:legendEntry>
      <c:legendEntry>
        <c:idx val="1"/>
        <c:txPr>
          <a:bodyPr/>
          <a:lstStyle/>
          <a:p>
            <a:pPr lvl="0">
              <a:defRPr sz="1000" b="1" i="0"/>
            </a:pPr>
            <a:endParaRPr lang="es-MX"/>
          </a:p>
        </c:txPr>
      </c:legendEntry>
      <c:legendEntry>
        <c:idx val="2"/>
        <c:txPr>
          <a:bodyPr/>
          <a:lstStyle/>
          <a:p>
            <a:pPr lvl="0">
              <a:defRPr sz="1000" b="1" i="0"/>
            </a:pPr>
            <a:endParaRPr lang="es-MX"/>
          </a:p>
        </c:txPr>
      </c:legendEntry>
      <c:overlay val="0"/>
      <c:txPr>
        <a:bodyPr/>
        <a:lstStyle/>
        <a:p>
          <a:pPr lvl="0">
            <a:defRPr sz="900"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7.0720563616071416E-2"/>
          <c:y val="0.13608651007572842"/>
          <c:w val="0.90740443638392843"/>
          <c:h val="0.54248491849570013"/>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'GTI004'!$B$12:$B$23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'GTI004'!$C$12:$C$23</c:f>
              <c:numCache>
                <c:formatCode>0%</c:formatCode>
                <c:ptCount val="12"/>
                <c:pt idx="0">
                  <c:v>0</c:v>
                </c:pt>
                <c:pt idx="1">
                  <c:v>0</c:v>
                </c:pt>
                <c:pt idx="2">
                  <c:v>0.8</c:v>
                </c:pt>
                <c:pt idx="3">
                  <c:v>0</c:v>
                </c:pt>
                <c:pt idx="4">
                  <c:v>0</c:v>
                </c:pt>
                <c:pt idx="5">
                  <c:v>0.75</c:v>
                </c:pt>
                <c:pt idx="6">
                  <c:v>0</c:v>
                </c:pt>
                <c:pt idx="7">
                  <c:v>0</c:v>
                </c:pt>
                <c:pt idx="8">
                  <c:v>0.8</c:v>
                </c:pt>
                <c:pt idx="9">
                  <c:v>0</c:v>
                </c:pt>
                <c:pt idx="10">
                  <c:v>0</c:v>
                </c:pt>
                <c:pt idx="11">
                  <c:v>0.8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307-44E9-B4B8-F4F5D8F86B3F}"/>
            </c:ext>
          </c:extLst>
        </c:ser>
        <c:dLbls>
          <c:showLegendKey val="0"/>
          <c:showVal val="0"/>
          <c:showCatName val="0"/>
          <c:showSerName val="0"/>
          <c:showPercent val="0"/>
          <c:showBubbleSize val="0"/>
        </c:dLbls>
        <c:gapWidth val="150"/>
        <c:axId val="1822395077"/>
        <c:axId val="794217923"/>
      </c:barChart>
      <c:lineChart>
        <c:grouping val="standard"/>
        <c:varyColors val="1"/>
        <c:ser>
          <c:idx val="1"/>
          <c:order val="1"/>
          <c:tx>
            <c:v>LIMITE INSATISFACTORIO</c:v>
          </c:tx>
          <c:spPr>
            <a:ln cmpd="sng">
              <a:solidFill>
                <a:srgbClr val="FF0000"/>
              </a:solidFill>
            </a:ln>
          </c:spPr>
          <c:marker>
            <c:symbol val="none"/>
          </c:marker>
          <c:cat>
            <c:strRef>
              <c:f>'GTI004'!$B$12:$B$23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'GTI004'!$D$12:$D$23</c:f>
              <c:numCache>
                <c:formatCode>0%</c:formatCode>
                <c:ptCount val="12"/>
                <c:pt idx="0">
                  <c:v>0.85</c:v>
                </c:pt>
                <c:pt idx="1">
                  <c:v>0.85</c:v>
                </c:pt>
                <c:pt idx="2">
                  <c:v>0.85</c:v>
                </c:pt>
                <c:pt idx="3">
                  <c:v>0.85</c:v>
                </c:pt>
                <c:pt idx="4">
                  <c:v>0.85</c:v>
                </c:pt>
                <c:pt idx="5">
                  <c:v>0.85</c:v>
                </c:pt>
                <c:pt idx="6">
                  <c:v>0.85</c:v>
                </c:pt>
                <c:pt idx="7">
                  <c:v>0.85</c:v>
                </c:pt>
                <c:pt idx="8">
                  <c:v>0.85</c:v>
                </c:pt>
                <c:pt idx="9">
                  <c:v>0.85</c:v>
                </c:pt>
                <c:pt idx="10">
                  <c:v>0.85</c:v>
                </c:pt>
                <c:pt idx="11">
                  <c:v>0.85</c:v>
                </c:pt>
              </c:numCache>
            </c:numRef>
          </c:val>
          <c:smooth val="0"/>
          <c:extLst>
            <c:ext xmlns:c16="http://schemas.microsoft.com/office/drawing/2014/chart" uri="{C3380CC4-5D6E-409C-BE32-E72D297353CC}">
              <c16:uniqueId val="{00000001-2307-44E9-B4B8-F4F5D8F86B3F}"/>
            </c:ext>
          </c:extLst>
        </c:ser>
        <c:ser>
          <c:idx val="2"/>
          <c:order val="2"/>
          <c:tx>
            <c:v>LIMITE SATISFACTORIO</c:v>
          </c:tx>
          <c:spPr>
            <a:ln cmpd="sng">
              <a:solidFill>
                <a:srgbClr val="00FF00"/>
              </a:solidFill>
            </a:ln>
          </c:spPr>
          <c:marker>
            <c:symbol val="none"/>
          </c:marker>
          <c:cat>
            <c:strRef>
              <c:f>'GTI004'!$B$12:$B$23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'GTI004'!$E$12:$E$23</c:f>
              <c:numCache>
                <c:formatCode>0%</c:formatCode>
                <c:ptCount val="12"/>
                <c:pt idx="0">
                  <c:v>0.9</c:v>
                </c:pt>
                <c:pt idx="1">
                  <c:v>0.9</c:v>
                </c:pt>
                <c:pt idx="2">
                  <c:v>0.9</c:v>
                </c:pt>
                <c:pt idx="3">
                  <c:v>0.9</c:v>
                </c:pt>
                <c:pt idx="4">
                  <c:v>0.9</c:v>
                </c:pt>
                <c:pt idx="5">
                  <c:v>0.9</c:v>
                </c:pt>
                <c:pt idx="6">
                  <c:v>0.9</c:v>
                </c:pt>
                <c:pt idx="7">
                  <c:v>0.9</c:v>
                </c:pt>
                <c:pt idx="8">
                  <c:v>0.9</c:v>
                </c:pt>
                <c:pt idx="9">
                  <c:v>0.9</c:v>
                </c:pt>
                <c:pt idx="10">
                  <c:v>0.9</c:v>
                </c:pt>
                <c:pt idx="11">
                  <c:v>0.9</c:v>
                </c:pt>
              </c:numCache>
            </c:numRef>
          </c:val>
          <c:smooth val="0"/>
          <c:extLst>
            <c:ext xmlns:c16="http://schemas.microsoft.com/office/drawing/2014/chart" uri="{C3380CC4-5D6E-409C-BE32-E72D297353CC}">
              <c16:uniqueId val="{00000002-2307-44E9-B4B8-F4F5D8F86B3F}"/>
            </c:ext>
          </c:extLst>
        </c:ser>
        <c:dLbls>
          <c:showLegendKey val="0"/>
          <c:showVal val="0"/>
          <c:showCatName val="0"/>
          <c:showSerName val="0"/>
          <c:showPercent val="0"/>
          <c:showBubbleSize val="0"/>
        </c:dLbls>
        <c:marker val="1"/>
        <c:smooth val="0"/>
        <c:axId val="1822395077"/>
        <c:axId val="794217923"/>
      </c:lineChart>
      <c:catAx>
        <c:axId val="1822395077"/>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MX"/>
          </a:p>
        </c:txPr>
        <c:crossAx val="794217923"/>
        <c:crosses val="autoZero"/>
        <c:auto val="1"/>
        <c:lblAlgn val="ctr"/>
        <c:lblOffset val="100"/>
        <c:noMultiLvlLbl val="1"/>
      </c:catAx>
      <c:valAx>
        <c:axId val="794217923"/>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s-MX"/>
          </a:p>
        </c:txPr>
        <c:crossAx val="1822395077"/>
        <c:crosses val="autoZero"/>
        <c:crossBetween val="between"/>
      </c:valAx>
    </c:plotArea>
    <c:legend>
      <c:legendPos val="r"/>
      <c:layout>
        <c:manualLayout>
          <c:xMode val="edge"/>
          <c:yMode val="edge"/>
          <c:x val="6.8854891052387554E-2"/>
          <c:y val="0.79025514667809382"/>
          <c:w val="0.8510624628110639"/>
          <c:h val="0.1099716106915207"/>
        </c:manualLayout>
      </c:layout>
      <c:overlay val="0"/>
      <c:txPr>
        <a:bodyPr/>
        <a:lstStyle/>
        <a:p>
          <a:pPr lvl="0">
            <a:defRPr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'GTI005'!$B$12:$B$23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'GTI005'!$C$12:$C$23</c:f>
              <c:numCache>
                <c:formatCode>0%</c:formatCode>
                <c:ptCount val="12"/>
                <c:pt idx="5">
                  <c:v>0.85</c:v>
                </c:pt>
                <c:pt idx="11">
                  <c:v>0.95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193-4E1A-9FC2-044E25F57F2A}"/>
            </c:ext>
          </c:extLst>
        </c:ser>
        <c:dLbls>
          <c:showLegendKey val="0"/>
          <c:showVal val="0"/>
          <c:showCatName val="0"/>
          <c:showSerName val="0"/>
          <c:showPercent val="0"/>
          <c:showBubbleSize val="0"/>
        </c:dLbls>
        <c:gapWidth val="150"/>
        <c:axId val="296668351"/>
        <c:axId val="1934934610"/>
      </c:barChart>
      <c:lineChart>
        <c:grouping val="standard"/>
        <c:varyColors val="1"/>
        <c:ser>
          <c:idx val="1"/>
          <c:order val="1"/>
          <c:tx>
            <c:v>LIMITE INSATISFACTORIO</c:v>
          </c:tx>
          <c:spPr>
            <a:ln w="28575" cmpd="sng">
              <a:solidFill>
                <a:srgbClr val="FF0000">
                  <a:alpha val="100000"/>
                </a:srgbClr>
              </a:solidFill>
            </a:ln>
          </c:spPr>
          <c:marker>
            <c:symbol val="none"/>
          </c:marker>
          <c:cat>
            <c:strRef>
              <c:f>'GTI005'!$B$12:$B$23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'GTI005'!$D$12:$D$23</c:f>
              <c:numCache>
                <c:formatCode>0%</c:formatCode>
                <c:ptCount val="12"/>
                <c:pt idx="0">
                  <c:v>0.76500000000000001</c:v>
                </c:pt>
                <c:pt idx="1">
                  <c:v>0.76500000000000001</c:v>
                </c:pt>
                <c:pt idx="2">
                  <c:v>0.76500000000000001</c:v>
                </c:pt>
                <c:pt idx="3">
                  <c:v>0.76500000000000001</c:v>
                </c:pt>
                <c:pt idx="4">
                  <c:v>0.76500000000000001</c:v>
                </c:pt>
                <c:pt idx="5">
                  <c:v>0.76500000000000001</c:v>
                </c:pt>
                <c:pt idx="6">
                  <c:v>0.76500000000000001</c:v>
                </c:pt>
                <c:pt idx="7">
                  <c:v>0.76500000000000001</c:v>
                </c:pt>
                <c:pt idx="8">
                  <c:v>0.76500000000000001</c:v>
                </c:pt>
                <c:pt idx="9">
                  <c:v>0.76500000000000001</c:v>
                </c:pt>
                <c:pt idx="10">
                  <c:v>0.76500000000000001</c:v>
                </c:pt>
                <c:pt idx="11">
                  <c:v>0.76500000000000001</c:v>
                </c:pt>
              </c:numCache>
            </c:numRef>
          </c:val>
          <c:smooth val="0"/>
          <c:extLst>
            <c:ext xmlns:c16="http://schemas.microsoft.com/office/drawing/2014/chart" uri="{C3380CC4-5D6E-409C-BE32-E72D297353CC}">
              <c16:uniqueId val="{00000001-4193-4E1A-9FC2-044E25F57F2A}"/>
            </c:ext>
          </c:extLst>
        </c:ser>
        <c:ser>
          <c:idx val="2"/>
          <c:order val="2"/>
          <c:tx>
            <c:v>LIMITE SATISFACTORIO</c:v>
          </c:tx>
          <c:spPr>
            <a:ln w="28575" cmpd="sng">
              <a:solidFill>
                <a:srgbClr val="92D050">
                  <a:alpha val="100000"/>
                </a:srgbClr>
              </a:solidFill>
            </a:ln>
          </c:spPr>
          <c:marker>
            <c:symbol val="none"/>
          </c:marker>
          <c:cat>
            <c:strRef>
              <c:f>'GTI005'!$B$12:$B$23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'GTI005'!$E$12:$E$23</c:f>
              <c:numCache>
                <c:formatCode>0%</c:formatCode>
                <c:ptCount val="12"/>
                <c:pt idx="0">
                  <c:v>0.81</c:v>
                </c:pt>
                <c:pt idx="1">
                  <c:v>0.81</c:v>
                </c:pt>
                <c:pt idx="2">
                  <c:v>0.81</c:v>
                </c:pt>
                <c:pt idx="3">
                  <c:v>0.81</c:v>
                </c:pt>
                <c:pt idx="4">
                  <c:v>0.81</c:v>
                </c:pt>
                <c:pt idx="5">
                  <c:v>0.81</c:v>
                </c:pt>
                <c:pt idx="6">
                  <c:v>0.81</c:v>
                </c:pt>
                <c:pt idx="7">
                  <c:v>0.81</c:v>
                </c:pt>
                <c:pt idx="8">
                  <c:v>0.81</c:v>
                </c:pt>
                <c:pt idx="9">
                  <c:v>0.81</c:v>
                </c:pt>
                <c:pt idx="10">
                  <c:v>0.81</c:v>
                </c:pt>
                <c:pt idx="11">
                  <c:v>0.81</c:v>
                </c:pt>
              </c:numCache>
            </c:numRef>
          </c:val>
          <c:smooth val="0"/>
          <c:extLst>
            <c:ext xmlns:c16="http://schemas.microsoft.com/office/drawing/2014/chart" uri="{C3380CC4-5D6E-409C-BE32-E72D297353CC}">
              <c16:uniqueId val="{00000002-4193-4E1A-9FC2-044E25F57F2A}"/>
            </c:ext>
          </c:extLst>
        </c:ser>
        <c:dLbls>
          <c:showLegendKey val="0"/>
          <c:showVal val="0"/>
          <c:showCatName val="0"/>
          <c:showSerName val="0"/>
          <c:showPercent val="0"/>
          <c:showBubbleSize val="0"/>
        </c:dLbls>
        <c:marker val="1"/>
        <c:smooth val="0"/>
        <c:axId val="296668351"/>
        <c:axId val="1934934610"/>
      </c:lineChart>
      <c:catAx>
        <c:axId val="296668351"/>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MX"/>
          </a:p>
        </c:txPr>
        <c:crossAx val="1934934610"/>
        <c:crosses val="autoZero"/>
        <c:auto val="1"/>
        <c:lblAlgn val="ctr"/>
        <c:lblOffset val="100"/>
        <c:noMultiLvlLbl val="1"/>
      </c:catAx>
      <c:valAx>
        <c:axId val="1934934610"/>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MX"/>
          </a:p>
        </c:txPr>
        <c:crossAx val="296668351"/>
        <c:crosses val="autoZero"/>
        <c:crossBetween val="between"/>
      </c:valAx>
    </c:plotArea>
    <c:legend>
      <c:legendPos val="b"/>
      <c:overlay val="0"/>
      <c:txPr>
        <a:bodyPr/>
        <a:lstStyle/>
        <a:p>
          <a:pPr lvl="0">
            <a:defRPr sz="900"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8.5623697916666686E-2"/>
          <c:y val="0.13185085354896681"/>
          <c:w val="0.88345963541666683"/>
          <c:h val="0.58108715184186877"/>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'GTI006'!$B$12:$B$23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'GTI006'!$C$12:$C$23</c:f>
              <c:numCache>
                <c:formatCode>0%</c:formatCode>
                <c:ptCount val="12"/>
                <c:pt idx="5">
                  <c:v>0.95</c:v>
                </c:pt>
                <c:pt idx="11">
                  <c:v>0.95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B43-4841-B49F-21222F8B28A9}"/>
            </c:ext>
          </c:extLst>
        </c:ser>
        <c:dLbls>
          <c:showLegendKey val="0"/>
          <c:showVal val="0"/>
          <c:showCatName val="0"/>
          <c:showSerName val="0"/>
          <c:showPercent val="0"/>
          <c:showBubbleSize val="0"/>
        </c:dLbls>
        <c:gapWidth val="150"/>
        <c:axId val="182837908"/>
        <c:axId val="1852900677"/>
      </c:barChart>
      <c:lineChart>
        <c:grouping val="standard"/>
        <c:varyColors val="1"/>
        <c:ser>
          <c:idx val="1"/>
          <c:order val="1"/>
          <c:tx>
            <c:v>LIMITE INSATISFACTORIO</c:v>
          </c:tx>
          <c:spPr>
            <a:ln cmpd="sng">
              <a:solidFill>
                <a:srgbClr val="FF0000"/>
              </a:solidFill>
            </a:ln>
          </c:spPr>
          <c:marker>
            <c:symbol val="none"/>
          </c:marker>
          <c:cat>
            <c:strRef>
              <c:f>'GTI006'!$B$12:$B$23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'GTI006'!$D$12:$D$23</c:f>
              <c:numCache>
                <c:formatCode>0%</c:formatCode>
                <c:ptCount val="12"/>
                <c:pt idx="0">
                  <c:v>0.85</c:v>
                </c:pt>
                <c:pt idx="1">
                  <c:v>0.85</c:v>
                </c:pt>
                <c:pt idx="2">
                  <c:v>0.85</c:v>
                </c:pt>
                <c:pt idx="3">
                  <c:v>0.85</c:v>
                </c:pt>
                <c:pt idx="4">
                  <c:v>0.85</c:v>
                </c:pt>
                <c:pt idx="5">
                  <c:v>0.85</c:v>
                </c:pt>
                <c:pt idx="6">
                  <c:v>0.85</c:v>
                </c:pt>
                <c:pt idx="7">
                  <c:v>0.85</c:v>
                </c:pt>
                <c:pt idx="8">
                  <c:v>0.85</c:v>
                </c:pt>
                <c:pt idx="9">
                  <c:v>0.85</c:v>
                </c:pt>
                <c:pt idx="10">
                  <c:v>0.85</c:v>
                </c:pt>
                <c:pt idx="11">
                  <c:v>0.85</c:v>
                </c:pt>
              </c:numCache>
            </c:numRef>
          </c:val>
          <c:smooth val="0"/>
          <c:extLst>
            <c:ext xmlns:c16="http://schemas.microsoft.com/office/drawing/2014/chart" uri="{C3380CC4-5D6E-409C-BE32-E72D297353CC}">
              <c16:uniqueId val="{00000001-CB43-4841-B49F-21222F8B28A9}"/>
            </c:ext>
          </c:extLst>
        </c:ser>
        <c:ser>
          <c:idx val="2"/>
          <c:order val="2"/>
          <c:tx>
            <c:v>LIMITE SATISFACTORIO</c:v>
          </c:tx>
          <c:spPr>
            <a:ln cmpd="sng">
              <a:solidFill>
                <a:srgbClr val="93C47D"/>
              </a:solidFill>
            </a:ln>
          </c:spPr>
          <c:marker>
            <c:symbol val="none"/>
          </c:marker>
          <c:cat>
            <c:strRef>
              <c:f>'GTI006'!$B$12:$B$23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'GTI006'!$E$12:$E$23</c:f>
              <c:numCache>
                <c:formatCode>0%</c:formatCode>
                <c:ptCount val="12"/>
                <c:pt idx="0">
                  <c:v>0.9</c:v>
                </c:pt>
                <c:pt idx="1">
                  <c:v>0.9</c:v>
                </c:pt>
                <c:pt idx="2">
                  <c:v>0.9</c:v>
                </c:pt>
                <c:pt idx="3">
                  <c:v>0.9</c:v>
                </c:pt>
                <c:pt idx="4">
                  <c:v>0.9</c:v>
                </c:pt>
                <c:pt idx="5">
                  <c:v>0.9</c:v>
                </c:pt>
                <c:pt idx="6">
                  <c:v>0.9</c:v>
                </c:pt>
                <c:pt idx="7">
                  <c:v>0.9</c:v>
                </c:pt>
                <c:pt idx="8">
                  <c:v>0.9</c:v>
                </c:pt>
                <c:pt idx="9">
                  <c:v>0.9</c:v>
                </c:pt>
                <c:pt idx="10">
                  <c:v>0.9</c:v>
                </c:pt>
                <c:pt idx="11">
                  <c:v>0.9</c:v>
                </c:pt>
              </c:numCache>
            </c:numRef>
          </c:val>
          <c:smooth val="0"/>
          <c:extLst>
            <c:ext xmlns:c16="http://schemas.microsoft.com/office/drawing/2014/chart" uri="{C3380CC4-5D6E-409C-BE32-E72D297353CC}">
              <c16:uniqueId val="{00000002-CB43-4841-B49F-21222F8B28A9}"/>
            </c:ext>
          </c:extLst>
        </c:ser>
        <c:dLbls>
          <c:showLegendKey val="0"/>
          <c:showVal val="0"/>
          <c:showCatName val="0"/>
          <c:showSerName val="0"/>
          <c:showPercent val="0"/>
          <c:showBubbleSize val="0"/>
        </c:dLbls>
        <c:marker val="1"/>
        <c:smooth val="0"/>
        <c:axId val="182837908"/>
        <c:axId val="1852900677"/>
      </c:lineChart>
      <c:catAx>
        <c:axId val="182837908"/>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MX"/>
          </a:p>
        </c:txPr>
        <c:crossAx val="1852900677"/>
        <c:crosses val="autoZero"/>
        <c:auto val="1"/>
        <c:lblAlgn val="ctr"/>
        <c:lblOffset val="100"/>
        <c:noMultiLvlLbl val="1"/>
      </c:catAx>
      <c:valAx>
        <c:axId val="1852900677"/>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s-MX"/>
          </a:p>
        </c:txPr>
        <c:crossAx val="182837908"/>
        <c:crosses val="autoZero"/>
        <c:crossBetween val="between"/>
      </c:valAx>
    </c:plotArea>
    <c:legend>
      <c:legendPos val="r"/>
      <c:layout>
        <c:manualLayout>
          <c:xMode val="edge"/>
          <c:yMode val="edge"/>
          <c:x val="4.3065587265726804E-2"/>
          <c:y val="0.83889448818897638"/>
          <c:w val="0.93377483932651884"/>
          <c:h val="0.16110551181102362"/>
        </c:manualLayout>
      </c:layout>
      <c:overlay val="0"/>
      <c:txPr>
        <a:bodyPr/>
        <a:lstStyle/>
        <a:p>
          <a:pPr lvl="0">
            <a:defRPr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'GTI007'!$B$12:$B$23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'GTI007'!$C$12:$C$23</c:f>
              <c:numCache>
                <c:formatCode>0%</c:formatCode>
                <c:ptCount val="12"/>
                <c:pt idx="2">
                  <c:v>0.5</c:v>
                </c:pt>
                <c:pt idx="5">
                  <c:v>0.9</c:v>
                </c:pt>
                <c:pt idx="8">
                  <c:v>0</c:v>
                </c:pt>
                <c:pt idx="11">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2B9-4B16-B455-DA5F1B5C18CB}"/>
            </c:ext>
          </c:extLst>
        </c:ser>
        <c:dLbls>
          <c:showLegendKey val="0"/>
          <c:showVal val="0"/>
          <c:showCatName val="0"/>
          <c:showSerName val="0"/>
          <c:showPercent val="0"/>
          <c:showBubbleSize val="0"/>
        </c:dLbls>
        <c:gapWidth val="150"/>
        <c:axId val="13782422"/>
        <c:axId val="2009916697"/>
      </c:barChart>
      <c:lineChart>
        <c:grouping val="standard"/>
        <c:varyColors val="1"/>
        <c:ser>
          <c:idx val="1"/>
          <c:order val="1"/>
          <c:tx>
            <c:v>LIMITE INSATISFACTORIO</c:v>
          </c:tx>
          <c:spPr>
            <a:ln w="28575" cmpd="sng">
              <a:solidFill>
                <a:srgbClr val="FF0000">
                  <a:alpha val="100000"/>
                </a:srgbClr>
              </a:solidFill>
            </a:ln>
          </c:spPr>
          <c:marker>
            <c:symbol val="none"/>
          </c:marker>
          <c:cat>
            <c:strRef>
              <c:f>'GTI007'!$B$12:$B$23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'GTI007'!$D$12:$D$23</c:f>
              <c:numCache>
                <c:formatCode>0%</c:formatCode>
                <c:ptCount val="12"/>
                <c:pt idx="0">
                  <c:v>0.76500000000000001</c:v>
                </c:pt>
                <c:pt idx="1">
                  <c:v>0.76500000000000001</c:v>
                </c:pt>
                <c:pt idx="2">
                  <c:v>0.76500000000000001</c:v>
                </c:pt>
                <c:pt idx="3">
                  <c:v>0.76500000000000001</c:v>
                </c:pt>
                <c:pt idx="4">
                  <c:v>0.76500000000000001</c:v>
                </c:pt>
                <c:pt idx="5">
                  <c:v>0.76500000000000001</c:v>
                </c:pt>
                <c:pt idx="6">
                  <c:v>0.76500000000000001</c:v>
                </c:pt>
                <c:pt idx="7">
                  <c:v>0.76500000000000001</c:v>
                </c:pt>
                <c:pt idx="8">
                  <c:v>0.76500000000000001</c:v>
                </c:pt>
                <c:pt idx="9">
                  <c:v>0.76500000000000001</c:v>
                </c:pt>
                <c:pt idx="10">
                  <c:v>0.76500000000000001</c:v>
                </c:pt>
                <c:pt idx="11">
                  <c:v>0.76500000000000001</c:v>
                </c:pt>
              </c:numCache>
            </c:numRef>
          </c:val>
          <c:smooth val="0"/>
          <c:extLst>
            <c:ext xmlns:c16="http://schemas.microsoft.com/office/drawing/2014/chart" uri="{C3380CC4-5D6E-409C-BE32-E72D297353CC}">
              <c16:uniqueId val="{00000001-82B9-4B16-B455-DA5F1B5C18CB}"/>
            </c:ext>
          </c:extLst>
        </c:ser>
        <c:ser>
          <c:idx val="2"/>
          <c:order val="2"/>
          <c:tx>
            <c:v>LIMITE SATISFACTORIO</c:v>
          </c:tx>
          <c:spPr>
            <a:ln w="28575" cmpd="sng">
              <a:solidFill>
                <a:srgbClr val="00B050">
                  <a:alpha val="100000"/>
                </a:srgbClr>
              </a:solidFill>
            </a:ln>
          </c:spPr>
          <c:marker>
            <c:symbol val="none"/>
          </c:marker>
          <c:cat>
            <c:strRef>
              <c:f>'GTI007'!$B$12:$B$23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'GTI007'!$E$12:$E$23</c:f>
              <c:numCache>
                <c:formatCode>0%</c:formatCode>
                <c:ptCount val="12"/>
                <c:pt idx="0">
                  <c:v>0.81</c:v>
                </c:pt>
                <c:pt idx="1">
                  <c:v>0.81</c:v>
                </c:pt>
                <c:pt idx="2">
                  <c:v>0.81</c:v>
                </c:pt>
                <c:pt idx="3">
                  <c:v>0.81</c:v>
                </c:pt>
                <c:pt idx="4">
                  <c:v>0.81</c:v>
                </c:pt>
                <c:pt idx="5">
                  <c:v>0.81</c:v>
                </c:pt>
                <c:pt idx="6">
                  <c:v>0.81</c:v>
                </c:pt>
                <c:pt idx="7">
                  <c:v>0.81</c:v>
                </c:pt>
                <c:pt idx="8">
                  <c:v>0.81</c:v>
                </c:pt>
                <c:pt idx="9">
                  <c:v>0.81</c:v>
                </c:pt>
                <c:pt idx="10">
                  <c:v>0.81</c:v>
                </c:pt>
                <c:pt idx="11">
                  <c:v>0.81</c:v>
                </c:pt>
              </c:numCache>
            </c:numRef>
          </c:val>
          <c:smooth val="0"/>
          <c:extLst>
            <c:ext xmlns:c16="http://schemas.microsoft.com/office/drawing/2014/chart" uri="{C3380CC4-5D6E-409C-BE32-E72D297353CC}">
              <c16:uniqueId val="{00000002-82B9-4B16-B455-DA5F1B5C18CB}"/>
            </c:ext>
          </c:extLst>
        </c:ser>
        <c:dLbls>
          <c:showLegendKey val="0"/>
          <c:showVal val="0"/>
          <c:showCatName val="0"/>
          <c:showSerName val="0"/>
          <c:showPercent val="0"/>
          <c:showBubbleSize val="0"/>
        </c:dLbls>
        <c:marker val="1"/>
        <c:smooth val="0"/>
        <c:axId val="13782422"/>
        <c:axId val="2009916697"/>
      </c:lineChart>
      <c:catAx>
        <c:axId val="13782422"/>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MX"/>
          </a:p>
        </c:txPr>
        <c:crossAx val="2009916697"/>
        <c:crosses val="autoZero"/>
        <c:auto val="1"/>
        <c:lblAlgn val="ctr"/>
        <c:lblOffset val="100"/>
        <c:noMultiLvlLbl val="1"/>
      </c:catAx>
      <c:valAx>
        <c:axId val="2009916697"/>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MX"/>
          </a:p>
        </c:txPr>
        <c:crossAx val="13782422"/>
        <c:crosses val="autoZero"/>
        <c:crossBetween val="between"/>
      </c:valAx>
    </c:plotArea>
    <c:legend>
      <c:legendPos val="b"/>
      <c:layout>
        <c:manualLayout>
          <c:xMode val="edge"/>
          <c:yMode val="edge"/>
          <c:x val="0.37898512068649043"/>
          <c:y val="0.89945652173913049"/>
        </c:manualLayout>
      </c:layout>
      <c:overlay val="0"/>
      <c:txPr>
        <a:bodyPr/>
        <a:lstStyle/>
        <a:p>
          <a:pPr lvl="0">
            <a:defRPr sz="900"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6.2580258452535772E-2"/>
          <c:y val="0.13528618994767719"/>
          <c:w val="0.91752377275682717"/>
          <c:h val="0.65719747018304175"/>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'GTI008'!$B$12:$B$23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'GTI008'!$C$12:$C$23</c:f>
              <c:numCache>
                <c:formatCode>0%</c:formatCode>
                <c:ptCount val="12"/>
                <c:pt idx="2">
                  <c:v>0.91</c:v>
                </c:pt>
                <c:pt idx="5">
                  <c:v>0.95</c:v>
                </c:pt>
                <c:pt idx="8">
                  <c:v>0.95</c:v>
                </c:pt>
                <c:pt idx="11">
                  <c:v>0.95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99AC-4C2D-817A-9774EBDDE321}"/>
            </c:ext>
          </c:extLst>
        </c:ser>
        <c:dLbls>
          <c:showLegendKey val="0"/>
          <c:showVal val="0"/>
          <c:showCatName val="0"/>
          <c:showSerName val="0"/>
          <c:showPercent val="0"/>
          <c:showBubbleSize val="0"/>
        </c:dLbls>
        <c:gapWidth val="150"/>
        <c:axId val="179371726"/>
        <c:axId val="1508653965"/>
      </c:barChart>
      <c:lineChart>
        <c:grouping val="standard"/>
        <c:varyColors val="1"/>
        <c:ser>
          <c:idx val="1"/>
          <c:order val="1"/>
          <c:tx>
            <c:v>LIMITE INSATISFACTORIO</c:v>
          </c:tx>
          <c:spPr>
            <a:ln cmpd="sng">
              <a:solidFill>
                <a:srgbClr val="FF0000"/>
              </a:solidFill>
            </a:ln>
          </c:spPr>
          <c:marker>
            <c:symbol val="none"/>
          </c:marker>
          <c:cat>
            <c:strRef>
              <c:f>'GTI008'!$B$12:$B$23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'GTI008'!$D$12:$D$23</c:f>
              <c:numCache>
                <c:formatCode>0%</c:formatCode>
                <c:ptCount val="12"/>
                <c:pt idx="0">
                  <c:v>0.85</c:v>
                </c:pt>
                <c:pt idx="1">
                  <c:v>0.85</c:v>
                </c:pt>
                <c:pt idx="2">
                  <c:v>0.85</c:v>
                </c:pt>
                <c:pt idx="3">
                  <c:v>0.85</c:v>
                </c:pt>
                <c:pt idx="4">
                  <c:v>0.85</c:v>
                </c:pt>
                <c:pt idx="5">
                  <c:v>0.85</c:v>
                </c:pt>
                <c:pt idx="6">
                  <c:v>0.85</c:v>
                </c:pt>
                <c:pt idx="7">
                  <c:v>0.85</c:v>
                </c:pt>
                <c:pt idx="8">
                  <c:v>0.85</c:v>
                </c:pt>
                <c:pt idx="9">
                  <c:v>0.85</c:v>
                </c:pt>
                <c:pt idx="10">
                  <c:v>0.85</c:v>
                </c:pt>
                <c:pt idx="11">
                  <c:v>0.85</c:v>
                </c:pt>
              </c:numCache>
            </c:numRef>
          </c:val>
          <c:smooth val="0"/>
          <c:extLst>
            <c:ext xmlns:c16="http://schemas.microsoft.com/office/drawing/2014/chart" uri="{C3380CC4-5D6E-409C-BE32-E72D297353CC}">
              <c16:uniqueId val="{00000001-99AC-4C2D-817A-9774EBDDE321}"/>
            </c:ext>
          </c:extLst>
        </c:ser>
        <c:ser>
          <c:idx val="2"/>
          <c:order val="2"/>
          <c:tx>
            <c:v>LIMITE SATISFACTORIO</c:v>
          </c:tx>
          <c:spPr>
            <a:ln cmpd="sng">
              <a:solidFill>
                <a:srgbClr val="00FF00"/>
              </a:solidFill>
            </a:ln>
          </c:spPr>
          <c:marker>
            <c:symbol val="none"/>
          </c:marker>
          <c:cat>
            <c:strRef>
              <c:f>'GTI008'!$B$12:$B$23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'GTI008'!$E$12:$E$23</c:f>
              <c:numCache>
                <c:formatCode>0%</c:formatCode>
                <c:ptCount val="12"/>
                <c:pt idx="0">
                  <c:v>0.9</c:v>
                </c:pt>
                <c:pt idx="1">
                  <c:v>0.9</c:v>
                </c:pt>
                <c:pt idx="2">
                  <c:v>0.9</c:v>
                </c:pt>
                <c:pt idx="3">
                  <c:v>0.9</c:v>
                </c:pt>
                <c:pt idx="4">
                  <c:v>0.9</c:v>
                </c:pt>
                <c:pt idx="5">
                  <c:v>0.9</c:v>
                </c:pt>
                <c:pt idx="6">
                  <c:v>0.9</c:v>
                </c:pt>
                <c:pt idx="7">
                  <c:v>0.9</c:v>
                </c:pt>
                <c:pt idx="8">
                  <c:v>0.9</c:v>
                </c:pt>
                <c:pt idx="9">
                  <c:v>0.9</c:v>
                </c:pt>
                <c:pt idx="10">
                  <c:v>0.9</c:v>
                </c:pt>
                <c:pt idx="11">
                  <c:v>0.9</c:v>
                </c:pt>
              </c:numCache>
            </c:numRef>
          </c:val>
          <c:smooth val="0"/>
          <c:extLst>
            <c:ext xmlns:c16="http://schemas.microsoft.com/office/drawing/2014/chart" uri="{C3380CC4-5D6E-409C-BE32-E72D297353CC}">
              <c16:uniqueId val="{00000002-99AC-4C2D-817A-9774EBDDE321}"/>
            </c:ext>
          </c:extLst>
        </c:ser>
        <c:dLbls>
          <c:showLegendKey val="0"/>
          <c:showVal val="0"/>
          <c:showCatName val="0"/>
          <c:showSerName val="0"/>
          <c:showPercent val="0"/>
          <c:showBubbleSize val="0"/>
        </c:dLbls>
        <c:marker val="1"/>
        <c:smooth val="0"/>
        <c:axId val="179371726"/>
        <c:axId val="1508653965"/>
      </c:lineChart>
      <c:catAx>
        <c:axId val="179371726"/>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MX"/>
          </a:p>
        </c:txPr>
        <c:crossAx val="1508653965"/>
        <c:crosses val="autoZero"/>
        <c:auto val="1"/>
        <c:lblAlgn val="ctr"/>
        <c:lblOffset val="100"/>
        <c:noMultiLvlLbl val="1"/>
      </c:catAx>
      <c:valAx>
        <c:axId val="1508653965"/>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s-MX"/>
          </a:p>
        </c:txPr>
        <c:crossAx val="179371726"/>
        <c:crosses val="autoZero"/>
        <c:crossBetween val="between"/>
      </c:valAx>
    </c:plotArea>
    <c:legend>
      <c:legendPos val="b"/>
      <c:overlay val="0"/>
      <c:txPr>
        <a:bodyPr/>
        <a:lstStyle/>
        <a:p>
          <a:pPr lvl="0">
            <a:defRPr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6.2580258452535772E-2"/>
          <c:y val="0.13528618994767719"/>
          <c:w val="0.91752377275682717"/>
          <c:h val="0.65719747018304175"/>
        </c:manualLayout>
      </c:layout>
      <c:barChart>
        <c:barDir val="col"/>
        <c:grouping val="clustered"/>
        <c:varyColors val="1"/>
        <c:ser>
          <c:idx val="0"/>
          <c:order val="0"/>
          <c:tx>
            <c:v>ESTADO DEL INDICADOR</c:v>
          </c:tx>
          <c:spPr>
            <a:solidFill>
              <a:srgbClr val="8FAADC"/>
            </a:solidFill>
            <a:ln cmpd="sng">
              <a:solidFill>
                <a:schemeClr val="accent5">
                  <a:lumMod val="60000"/>
                  <a:lumOff val="40000"/>
                </a:schemeClr>
              </a:solidFill>
            </a:ln>
          </c:spPr>
          <c:invertIfNegative val="1"/>
          <c:dPt>
            <c:idx val="8"/>
            <c:invertIfNegative val="1"/>
            <c:bubble3D val="0"/>
            <c:extLst>
              <c:ext xmlns:c16="http://schemas.microsoft.com/office/drawing/2014/chart" uri="{C3380CC4-5D6E-409C-BE32-E72D297353CC}">
                <c16:uniqueId val="{00000001-7403-4FB3-AECA-FE781F33CC4F}"/>
              </c:ext>
            </c:extLst>
          </c:dPt>
          <c:cat>
            <c:strRef>
              <c:f>' GTI009'!$B$12:$B$23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 GTI009'!$C$12:$C$23</c:f>
              <c:numCache>
                <c:formatCode>0%</c:formatCode>
                <c:ptCount val="12"/>
                <c:pt idx="0">
                  <c:v>-0.53</c:v>
                </c:pt>
                <c:pt idx="1">
                  <c:v>-0.66</c:v>
                </c:pt>
                <c:pt idx="2">
                  <c:v>-0.71</c:v>
                </c:pt>
                <c:pt idx="3">
                  <c:v>-0.79</c:v>
                </c:pt>
                <c:pt idx="4">
                  <c:v>-0.81</c:v>
                </c:pt>
                <c:pt idx="5">
                  <c:v>-0.91</c:v>
                </c:pt>
                <c:pt idx="6">
                  <c:v>-0.75</c:v>
                </c:pt>
                <c:pt idx="7">
                  <c:v>-0.63</c:v>
                </c:pt>
                <c:pt idx="8">
                  <c:v>-0.7</c:v>
                </c:pt>
                <c:pt idx="9">
                  <c:v>-0.85</c:v>
                </c:pt>
                <c:pt idx="10">
                  <c:v>-0.88</c:v>
                </c:pt>
                <c:pt idx="11">
                  <c:v>-0.86</c:v>
                </c:pt>
              </c:numCache>
            </c:numRef>
          </c:val>
          <c:extLst>
            <c:ext xmlns:c14="http://schemas.microsoft.com/office/drawing/2007/8/2/chart" uri="{6F2FDCE9-48DA-4B69-8628-5D25D57E5C99}">
              <c14:invertSolidFillFmt>
                <c14:spPr xmlns:c14="http://schemas.microsoft.com/office/drawing/2007/8/2/chart">
                  <a:solidFill>
                    <a:srgbClr val="8FAADC"/>
                  </a:solidFill>
                  <a:ln cmpd="sng">
                    <a:solidFill>
                      <a:schemeClr val="accent5">
                        <a:lumMod val="60000"/>
                        <a:lumOff val="40000"/>
                      </a:schemeClr>
                    </a:solidFill>
                  </a:ln>
                </c14:spPr>
              </c14:invertSolidFillFmt>
            </c:ext>
            <c:ext xmlns:c16="http://schemas.microsoft.com/office/drawing/2014/chart" uri="{C3380CC4-5D6E-409C-BE32-E72D297353CC}">
              <c16:uniqueId val="{00000000-F7CE-453C-82FD-E33EB1C622B6}"/>
            </c:ext>
          </c:extLst>
        </c:ser>
        <c:dLbls>
          <c:showLegendKey val="0"/>
          <c:showVal val="0"/>
          <c:showCatName val="0"/>
          <c:showSerName val="0"/>
          <c:showPercent val="0"/>
          <c:showBubbleSize val="0"/>
        </c:dLbls>
        <c:gapWidth val="150"/>
        <c:axId val="1429755708"/>
        <c:axId val="1027570007"/>
      </c:barChart>
      <c:lineChart>
        <c:grouping val="standard"/>
        <c:varyColors val="1"/>
        <c:ser>
          <c:idx val="1"/>
          <c:order val="1"/>
          <c:tx>
            <c:v>LIMITE INSATISFACTORIO</c:v>
          </c:tx>
          <c:spPr>
            <a:ln cmpd="sng">
              <a:solidFill>
                <a:srgbClr val="FF0000"/>
              </a:solidFill>
            </a:ln>
          </c:spPr>
          <c:marker>
            <c:symbol val="none"/>
          </c:marker>
          <c:cat>
            <c:strRef>
              <c:f>' GTI009'!$B$12:$B$23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 GTI009'!$D$12:$D$23</c:f>
              <c:numCache>
                <c:formatCode>0%</c:formatCode>
                <c:ptCount val="12"/>
                <c:pt idx="0">
                  <c:v>-2.8499999999999998E-2</c:v>
                </c:pt>
                <c:pt idx="1">
                  <c:v>-2.8499999999999998E-2</c:v>
                </c:pt>
                <c:pt idx="2">
                  <c:v>-2.8499999999999998E-2</c:v>
                </c:pt>
                <c:pt idx="3">
                  <c:v>-2.8499999999999998E-2</c:v>
                </c:pt>
                <c:pt idx="4">
                  <c:v>-2.8499999999999998E-2</c:v>
                </c:pt>
                <c:pt idx="5">
                  <c:v>-2.8499999999999998E-2</c:v>
                </c:pt>
                <c:pt idx="6">
                  <c:v>-2.8499999999999998E-2</c:v>
                </c:pt>
                <c:pt idx="7">
                  <c:v>-2.8499999999999998E-2</c:v>
                </c:pt>
                <c:pt idx="8">
                  <c:v>-2.8499999999999998E-2</c:v>
                </c:pt>
                <c:pt idx="9">
                  <c:v>-2.8499999999999998E-2</c:v>
                </c:pt>
                <c:pt idx="10">
                  <c:v>-2.8499999999999998E-2</c:v>
                </c:pt>
                <c:pt idx="11">
                  <c:v>-2.8499999999999998E-2</c:v>
                </c:pt>
              </c:numCache>
            </c:numRef>
          </c:val>
          <c:smooth val="0"/>
          <c:extLst>
            <c:ext xmlns:c16="http://schemas.microsoft.com/office/drawing/2014/chart" uri="{C3380CC4-5D6E-409C-BE32-E72D297353CC}">
              <c16:uniqueId val="{00000001-F7CE-453C-82FD-E33EB1C622B6}"/>
            </c:ext>
          </c:extLst>
        </c:ser>
        <c:ser>
          <c:idx val="2"/>
          <c:order val="2"/>
          <c:tx>
            <c:v>LIMITE SATISFACTORIO</c:v>
          </c:tx>
          <c:spPr>
            <a:ln cmpd="sng">
              <a:solidFill>
                <a:srgbClr val="00FF00"/>
              </a:solidFill>
            </a:ln>
          </c:spPr>
          <c:marker>
            <c:symbol val="none"/>
          </c:marker>
          <c:cat>
            <c:strRef>
              <c:f>' GTI009'!$B$12:$B$23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 GTI009'!$E$12:$E$23</c:f>
              <c:numCache>
                <c:formatCode>0%</c:formatCode>
                <c:ptCount val="12"/>
                <c:pt idx="0">
                  <c:v>-2.5499999999999998E-2</c:v>
                </c:pt>
                <c:pt idx="1">
                  <c:v>-2.5499999999999998E-2</c:v>
                </c:pt>
                <c:pt idx="2">
                  <c:v>-2.5499999999999998E-2</c:v>
                </c:pt>
                <c:pt idx="3">
                  <c:v>-2.5499999999999998E-2</c:v>
                </c:pt>
                <c:pt idx="4">
                  <c:v>-2.5499999999999998E-2</c:v>
                </c:pt>
                <c:pt idx="5">
                  <c:v>-2.5499999999999998E-2</c:v>
                </c:pt>
                <c:pt idx="6">
                  <c:v>-2.5499999999999998E-2</c:v>
                </c:pt>
                <c:pt idx="7">
                  <c:v>-2.5499999999999998E-2</c:v>
                </c:pt>
                <c:pt idx="8">
                  <c:v>-2.5499999999999998E-2</c:v>
                </c:pt>
                <c:pt idx="9">
                  <c:v>-2.5499999999999998E-2</c:v>
                </c:pt>
                <c:pt idx="10">
                  <c:v>-2.5499999999999998E-2</c:v>
                </c:pt>
                <c:pt idx="11">
                  <c:v>-2.5499999999999998E-2</c:v>
                </c:pt>
              </c:numCache>
            </c:numRef>
          </c:val>
          <c:smooth val="0"/>
          <c:extLst>
            <c:ext xmlns:c16="http://schemas.microsoft.com/office/drawing/2014/chart" uri="{C3380CC4-5D6E-409C-BE32-E72D297353CC}">
              <c16:uniqueId val="{00000002-F7CE-453C-82FD-E33EB1C622B6}"/>
            </c:ext>
          </c:extLst>
        </c:ser>
        <c:dLbls>
          <c:showLegendKey val="0"/>
          <c:showVal val="0"/>
          <c:showCatName val="0"/>
          <c:showSerName val="0"/>
          <c:showPercent val="0"/>
          <c:showBubbleSize val="0"/>
        </c:dLbls>
        <c:marker val="1"/>
        <c:smooth val="0"/>
        <c:axId val="1429755708"/>
        <c:axId val="1027570007"/>
      </c:lineChart>
      <c:catAx>
        <c:axId val="1429755708"/>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MX"/>
          </a:p>
        </c:txPr>
        <c:crossAx val="1027570007"/>
        <c:crosses val="autoZero"/>
        <c:auto val="1"/>
        <c:lblAlgn val="ctr"/>
        <c:lblOffset val="100"/>
        <c:noMultiLvlLbl val="1"/>
      </c:catAx>
      <c:valAx>
        <c:axId val="1027570007"/>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s-MX"/>
          </a:p>
        </c:txPr>
        <c:crossAx val="1429755708"/>
        <c:crosses val="autoZero"/>
        <c:crossBetween val="between"/>
      </c:valAx>
    </c:plotArea>
    <c:legend>
      <c:legendPos val="b"/>
      <c:overlay val="0"/>
      <c:txPr>
        <a:bodyPr/>
        <a:lstStyle/>
        <a:p>
          <a:pPr lvl="0">
            <a:defRPr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strRef>
              <c:f>'DIS003'!$C$11</c:f>
              <c:strCache>
                <c:ptCount val="1"/>
                <c:pt idx="0">
                  <c:v>ESTADO DEL INDICADOR</c:v>
                </c:pt>
              </c:strCache>
            </c:strRef>
          </c:tx>
          <c:spPr>
            <a:solidFill>
              <a:srgbClr val="5B9BD5"/>
            </a:solidFill>
            <a:ln cmpd="sng">
              <a:solidFill>
                <a:srgbClr val="000000"/>
              </a:solidFill>
            </a:ln>
          </c:spPr>
          <c:invertIfNegative val="1"/>
          <c:cat>
            <c:strRef>
              <c:f>'DIS003'!$B$12:$B$23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'DIS003'!$C$12:$C$23</c:f>
              <c:numCache>
                <c:formatCode>0%</c:formatCode>
                <c:ptCount val="12"/>
                <c:pt idx="2">
                  <c:v>1.26</c:v>
                </c:pt>
                <c:pt idx="5">
                  <c:v>1.2</c:v>
                </c:pt>
                <c:pt idx="8">
                  <c:v>1.33</c:v>
                </c:pt>
                <c:pt idx="11">
                  <c:v>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386-4E7D-916D-C8D5EBCBB4F0}"/>
            </c:ext>
          </c:extLst>
        </c:ser>
        <c:dLbls>
          <c:showLegendKey val="0"/>
          <c:showVal val="0"/>
          <c:showCatName val="0"/>
          <c:showSerName val="0"/>
          <c:showPercent val="0"/>
          <c:showBubbleSize val="0"/>
        </c:dLbls>
        <c:gapWidth val="150"/>
        <c:axId val="1752235085"/>
        <c:axId val="754408614"/>
      </c:barChart>
      <c:lineChart>
        <c:grouping val="standard"/>
        <c:varyColors val="1"/>
        <c:ser>
          <c:idx val="1"/>
          <c:order val="1"/>
          <c:tx>
            <c:strRef>
              <c:f>'DIS003'!$D$11</c:f>
              <c:strCache>
                <c:ptCount val="1"/>
                <c:pt idx="0">
                  <c:v>LIMITE INSATISFACTORIO</c:v>
                </c:pt>
              </c:strCache>
            </c:strRef>
          </c:tx>
          <c:spPr>
            <a:ln cmpd="sng">
              <a:solidFill>
                <a:srgbClr val="FF0000">
                  <a:alpha val="100000"/>
                </a:srgbClr>
              </a:solidFill>
            </a:ln>
          </c:spPr>
          <c:marker>
            <c:symbol val="none"/>
          </c:marker>
          <c:dPt>
            <c:idx val="8"/>
            <c:bubble3D val="0"/>
            <c:extLst>
              <c:ext xmlns:c16="http://schemas.microsoft.com/office/drawing/2014/chart" uri="{C3380CC4-5D6E-409C-BE32-E72D297353CC}">
                <c16:uniqueId val="{00000001-F386-4E7D-916D-C8D5EBCBB4F0}"/>
              </c:ext>
            </c:extLst>
          </c:dPt>
          <c:cat>
            <c:strRef>
              <c:f>'DIS003'!$B$12:$B$23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'DIS003'!$D$12:$D$23</c:f>
              <c:numCache>
                <c:formatCode>0%</c:formatCode>
                <c:ptCount val="12"/>
                <c:pt idx="0">
                  <c:v>0.76500000000000001</c:v>
                </c:pt>
                <c:pt idx="1">
                  <c:v>0.76500000000000001</c:v>
                </c:pt>
                <c:pt idx="2">
                  <c:v>0.76500000000000001</c:v>
                </c:pt>
                <c:pt idx="3">
                  <c:v>0.76500000000000001</c:v>
                </c:pt>
                <c:pt idx="4">
                  <c:v>0.76500000000000001</c:v>
                </c:pt>
                <c:pt idx="5">
                  <c:v>0.76500000000000001</c:v>
                </c:pt>
                <c:pt idx="6">
                  <c:v>0.76500000000000001</c:v>
                </c:pt>
                <c:pt idx="7">
                  <c:v>0.76500000000000001</c:v>
                </c:pt>
                <c:pt idx="8">
                  <c:v>0.76500000000000001</c:v>
                </c:pt>
                <c:pt idx="9">
                  <c:v>0.76500000000000001</c:v>
                </c:pt>
                <c:pt idx="10">
                  <c:v>0.76500000000000001</c:v>
                </c:pt>
                <c:pt idx="11">
                  <c:v>0.76500000000000001</c:v>
                </c:pt>
              </c:numCache>
            </c:numRef>
          </c:val>
          <c:smooth val="0"/>
          <c:extLst>
            <c:ext xmlns:c16="http://schemas.microsoft.com/office/drawing/2014/chart" uri="{C3380CC4-5D6E-409C-BE32-E72D297353CC}">
              <c16:uniqueId val="{00000002-F386-4E7D-916D-C8D5EBCBB4F0}"/>
            </c:ext>
          </c:extLst>
        </c:ser>
        <c:ser>
          <c:idx val="2"/>
          <c:order val="2"/>
          <c:tx>
            <c:strRef>
              <c:f>'DIS003'!$E$11</c:f>
              <c:strCache>
                <c:ptCount val="1"/>
                <c:pt idx="0">
                  <c:v>LIMITE SATISFACTORIO</c:v>
                </c:pt>
              </c:strCache>
            </c:strRef>
          </c:tx>
          <c:spPr>
            <a:ln cmpd="sng">
              <a:solidFill>
                <a:srgbClr val="00B800">
                  <a:alpha val="100000"/>
                </a:srgbClr>
              </a:solidFill>
            </a:ln>
          </c:spPr>
          <c:marker>
            <c:symbol val="none"/>
          </c:marker>
          <c:dPt>
            <c:idx val="8"/>
            <c:bubble3D val="0"/>
            <c:extLst>
              <c:ext xmlns:c16="http://schemas.microsoft.com/office/drawing/2014/chart" uri="{C3380CC4-5D6E-409C-BE32-E72D297353CC}">
                <c16:uniqueId val="{00000003-F386-4E7D-916D-C8D5EBCBB4F0}"/>
              </c:ext>
            </c:extLst>
          </c:dPt>
          <c:cat>
            <c:strRef>
              <c:f>'DIS003'!$B$12:$B$23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'DIS003'!$E$12:$E$23</c:f>
              <c:numCache>
                <c:formatCode>0%</c:formatCode>
                <c:ptCount val="12"/>
                <c:pt idx="0">
                  <c:v>0.81</c:v>
                </c:pt>
                <c:pt idx="1">
                  <c:v>0.81</c:v>
                </c:pt>
                <c:pt idx="2">
                  <c:v>0.81</c:v>
                </c:pt>
                <c:pt idx="3">
                  <c:v>0.81</c:v>
                </c:pt>
                <c:pt idx="4">
                  <c:v>0.81</c:v>
                </c:pt>
                <c:pt idx="5">
                  <c:v>0.81</c:v>
                </c:pt>
                <c:pt idx="6">
                  <c:v>0.81</c:v>
                </c:pt>
                <c:pt idx="7">
                  <c:v>0.81</c:v>
                </c:pt>
                <c:pt idx="8">
                  <c:v>0.81</c:v>
                </c:pt>
                <c:pt idx="9">
                  <c:v>0.81</c:v>
                </c:pt>
                <c:pt idx="10">
                  <c:v>0.81</c:v>
                </c:pt>
                <c:pt idx="11">
                  <c:v>0.81</c:v>
                </c:pt>
              </c:numCache>
            </c:numRef>
          </c:val>
          <c:smooth val="0"/>
          <c:extLst>
            <c:ext xmlns:c16="http://schemas.microsoft.com/office/drawing/2014/chart" uri="{C3380CC4-5D6E-409C-BE32-E72D297353CC}">
              <c16:uniqueId val="{00000004-F386-4E7D-916D-C8D5EBCBB4F0}"/>
            </c:ext>
          </c:extLst>
        </c:ser>
        <c:dLbls>
          <c:showLegendKey val="0"/>
          <c:showVal val="0"/>
          <c:showCatName val="0"/>
          <c:showSerName val="0"/>
          <c:showPercent val="0"/>
          <c:showBubbleSize val="0"/>
        </c:dLbls>
        <c:marker val="1"/>
        <c:smooth val="0"/>
        <c:axId val="1752235085"/>
        <c:axId val="754408614"/>
      </c:lineChart>
      <c:catAx>
        <c:axId val="1752235085"/>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s-MX"/>
          </a:p>
        </c:txPr>
        <c:crossAx val="754408614"/>
        <c:crosses val="autoZero"/>
        <c:auto val="1"/>
        <c:lblAlgn val="ctr"/>
        <c:lblOffset val="100"/>
        <c:noMultiLvlLbl val="1"/>
      </c:catAx>
      <c:valAx>
        <c:axId val="754408614"/>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s-MX"/>
          </a:p>
        </c:txPr>
        <c:crossAx val="1752235085"/>
        <c:crosses val="autoZero"/>
        <c:crossBetween val="between"/>
      </c:valAx>
    </c:plotArea>
    <c:legend>
      <c:legendPos val="b"/>
      <c:overlay val="0"/>
      <c:txPr>
        <a:bodyPr/>
        <a:lstStyle/>
        <a:p>
          <a:pPr lvl="0">
            <a:defRPr b="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7.904036458333337E-2"/>
          <c:y val="0.14497716894977167"/>
          <c:w val="0.89662630208333327"/>
          <c:h val="0.52111872146118732"/>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'EIN001'!$B$12:$B$23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'EIN001'!$C$12:$C$23</c:f>
              <c:numCache>
                <c:formatCode>0%</c:formatCode>
                <c:ptCount val="12"/>
                <c:pt idx="2">
                  <c:v>1</c:v>
                </c:pt>
                <c:pt idx="5">
                  <c:v>1</c:v>
                </c:pt>
                <c:pt idx="8">
                  <c:v>1</c:v>
                </c:pt>
                <c:pt idx="1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E303-42C5-BE21-AC09719F405F}"/>
            </c:ext>
          </c:extLst>
        </c:ser>
        <c:dLbls>
          <c:showLegendKey val="0"/>
          <c:showVal val="0"/>
          <c:showCatName val="0"/>
          <c:showSerName val="0"/>
          <c:showPercent val="0"/>
          <c:showBubbleSize val="0"/>
        </c:dLbls>
        <c:gapWidth val="150"/>
        <c:axId val="953467203"/>
        <c:axId val="238987158"/>
      </c:barChart>
      <c:lineChart>
        <c:grouping val="standard"/>
        <c:varyColors val="1"/>
        <c:ser>
          <c:idx val="1"/>
          <c:order val="1"/>
          <c:tx>
            <c:v>LIMITE INSATISFACTORIO</c:v>
          </c:tx>
          <c:spPr>
            <a:ln cmpd="sng">
              <a:solidFill>
                <a:srgbClr val="FF0000"/>
              </a:solidFill>
            </a:ln>
          </c:spPr>
          <c:marker>
            <c:symbol val="none"/>
          </c:marker>
          <c:cat>
            <c:strRef>
              <c:f>'EIN001'!$B$12:$B$23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'EIN001'!$D$12:$D$23</c:f>
              <c:numCache>
                <c:formatCode>0%</c:formatCode>
                <c:ptCount val="12"/>
                <c:pt idx="0">
                  <c:v>0.85</c:v>
                </c:pt>
                <c:pt idx="1">
                  <c:v>0.85</c:v>
                </c:pt>
                <c:pt idx="2">
                  <c:v>0.85</c:v>
                </c:pt>
                <c:pt idx="3">
                  <c:v>0.85</c:v>
                </c:pt>
                <c:pt idx="4">
                  <c:v>0.85</c:v>
                </c:pt>
                <c:pt idx="5">
                  <c:v>0.85</c:v>
                </c:pt>
                <c:pt idx="6">
                  <c:v>0.85</c:v>
                </c:pt>
                <c:pt idx="7">
                  <c:v>0.85</c:v>
                </c:pt>
                <c:pt idx="8">
                  <c:v>0.85</c:v>
                </c:pt>
                <c:pt idx="9">
                  <c:v>0.85</c:v>
                </c:pt>
                <c:pt idx="10">
                  <c:v>0.85</c:v>
                </c:pt>
                <c:pt idx="11">
                  <c:v>0.85</c:v>
                </c:pt>
              </c:numCache>
            </c:numRef>
          </c:val>
          <c:smooth val="0"/>
          <c:extLst>
            <c:ext xmlns:c16="http://schemas.microsoft.com/office/drawing/2014/chart" uri="{C3380CC4-5D6E-409C-BE32-E72D297353CC}">
              <c16:uniqueId val="{00000001-E303-42C5-BE21-AC09719F405F}"/>
            </c:ext>
          </c:extLst>
        </c:ser>
        <c:ser>
          <c:idx val="2"/>
          <c:order val="2"/>
          <c:tx>
            <c:v>LIMITE SATISFACTORIO</c:v>
          </c:tx>
          <c:spPr>
            <a:ln cmpd="sng">
              <a:solidFill>
                <a:srgbClr val="93C47D"/>
              </a:solidFill>
            </a:ln>
          </c:spPr>
          <c:marker>
            <c:symbol val="none"/>
          </c:marker>
          <c:cat>
            <c:strRef>
              <c:f>'EIN001'!$B$12:$B$23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'EIN001'!$E$12:$E$23</c:f>
              <c:numCache>
                <c:formatCode>0%</c:formatCode>
                <c:ptCount val="12"/>
                <c:pt idx="0">
                  <c:v>0.9</c:v>
                </c:pt>
                <c:pt idx="1">
                  <c:v>0.9</c:v>
                </c:pt>
                <c:pt idx="2">
                  <c:v>0.9</c:v>
                </c:pt>
                <c:pt idx="3">
                  <c:v>0.9</c:v>
                </c:pt>
                <c:pt idx="4">
                  <c:v>0.9</c:v>
                </c:pt>
                <c:pt idx="5">
                  <c:v>0.9</c:v>
                </c:pt>
                <c:pt idx="6">
                  <c:v>0.9</c:v>
                </c:pt>
                <c:pt idx="7">
                  <c:v>0.9</c:v>
                </c:pt>
                <c:pt idx="8">
                  <c:v>0.9</c:v>
                </c:pt>
                <c:pt idx="9">
                  <c:v>0.9</c:v>
                </c:pt>
                <c:pt idx="10">
                  <c:v>0.9</c:v>
                </c:pt>
                <c:pt idx="11">
                  <c:v>0.9</c:v>
                </c:pt>
              </c:numCache>
            </c:numRef>
          </c:val>
          <c:smooth val="0"/>
          <c:extLst>
            <c:ext xmlns:c16="http://schemas.microsoft.com/office/drawing/2014/chart" uri="{C3380CC4-5D6E-409C-BE32-E72D297353CC}">
              <c16:uniqueId val="{00000002-E303-42C5-BE21-AC09719F405F}"/>
            </c:ext>
          </c:extLst>
        </c:ser>
        <c:dLbls>
          <c:showLegendKey val="0"/>
          <c:showVal val="0"/>
          <c:showCatName val="0"/>
          <c:showSerName val="0"/>
          <c:showPercent val="0"/>
          <c:showBubbleSize val="0"/>
        </c:dLbls>
        <c:marker val="1"/>
        <c:smooth val="0"/>
        <c:axId val="953467203"/>
        <c:axId val="238987158"/>
      </c:lineChart>
      <c:catAx>
        <c:axId val="953467203"/>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MX"/>
          </a:p>
        </c:txPr>
        <c:crossAx val="238987158"/>
        <c:crosses val="autoZero"/>
        <c:auto val="1"/>
        <c:lblAlgn val="ctr"/>
        <c:lblOffset val="100"/>
        <c:noMultiLvlLbl val="1"/>
      </c:catAx>
      <c:valAx>
        <c:axId val="238987158"/>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s-MX"/>
          </a:p>
        </c:txPr>
        <c:crossAx val="953467203"/>
        <c:crosses val="autoZero"/>
        <c:crossBetween val="between"/>
      </c:valAx>
    </c:plotArea>
    <c:legend>
      <c:legendPos val="b"/>
      <c:overlay val="0"/>
      <c:txPr>
        <a:bodyPr/>
        <a:lstStyle/>
        <a:p>
          <a:pPr lvl="0">
            <a:defRPr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5.3879769453597057E-2"/>
          <c:y val="4.9801915288261112E-2"/>
          <c:w val="0.92252141048740588"/>
          <c:h val="0.74160327944007964"/>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'EIN003 '!$B$12:$B$23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'EIN003 '!$C$12:$C$23</c:f>
              <c:numCache>
                <c:formatCode>0%</c:formatCode>
                <c:ptCount val="12"/>
                <c:pt idx="2">
                  <c:v>1</c:v>
                </c:pt>
                <c:pt idx="5">
                  <c:v>1</c:v>
                </c:pt>
                <c:pt idx="8">
                  <c:v>1</c:v>
                </c:pt>
                <c:pt idx="1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4FA-41D8-9589-A835B90DAB93}"/>
            </c:ext>
          </c:extLst>
        </c:ser>
        <c:dLbls>
          <c:showLegendKey val="0"/>
          <c:showVal val="0"/>
          <c:showCatName val="0"/>
          <c:showSerName val="0"/>
          <c:showPercent val="0"/>
          <c:showBubbleSize val="0"/>
        </c:dLbls>
        <c:gapWidth val="150"/>
        <c:axId val="942179845"/>
        <c:axId val="865216659"/>
      </c:barChart>
      <c:lineChart>
        <c:grouping val="standard"/>
        <c:varyColors val="1"/>
        <c:ser>
          <c:idx val="1"/>
          <c:order val="1"/>
          <c:tx>
            <c:v>LIMITE INSATISFACTORIO</c:v>
          </c:tx>
          <c:spPr>
            <a:ln w="9525" cmpd="sng">
              <a:solidFill>
                <a:srgbClr val="FF0000">
                  <a:alpha val="100000"/>
                </a:srgbClr>
              </a:solidFill>
            </a:ln>
          </c:spPr>
          <c:marker>
            <c:symbol val="none"/>
          </c:marker>
          <c:cat>
            <c:strRef>
              <c:f>'EIN003 '!$B$12:$B$23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'EIN003 '!$D$12:$D$23</c:f>
              <c:numCache>
                <c:formatCode>0%</c:formatCode>
                <c:ptCount val="12"/>
                <c:pt idx="0">
                  <c:v>0.85</c:v>
                </c:pt>
                <c:pt idx="1">
                  <c:v>0.85</c:v>
                </c:pt>
                <c:pt idx="2">
                  <c:v>0.85</c:v>
                </c:pt>
                <c:pt idx="3">
                  <c:v>0.85</c:v>
                </c:pt>
                <c:pt idx="4">
                  <c:v>0.85</c:v>
                </c:pt>
                <c:pt idx="5">
                  <c:v>0.85</c:v>
                </c:pt>
                <c:pt idx="6">
                  <c:v>0.85</c:v>
                </c:pt>
                <c:pt idx="7">
                  <c:v>0.85</c:v>
                </c:pt>
                <c:pt idx="8">
                  <c:v>0.85</c:v>
                </c:pt>
                <c:pt idx="9">
                  <c:v>0.85</c:v>
                </c:pt>
                <c:pt idx="10">
                  <c:v>0.85</c:v>
                </c:pt>
                <c:pt idx="11">
                  <c:v>0.85</c:v>
                </c:pt>
              </c:numCache>
            </c:numRef>
          </c:val>
          <c:smooth val="0"/>
          <c:extLst>
            <c:ext xmlns:c16="http://schemas.microsoft.com/office/drawing/2014/chart" uri="{C3380CC4-5D6E-409C-BE32-E72D297353CC}">
              <c16:uniqueId val="{00000001-D4FA-41D8-9589-A835B90DAB93}"/>
            </c:ext>
          </c:extLst>
        </c:ser>
        <c:ser>
          <c:idx val="2"/>
          <c:order val="2"/>
          <c:tx>
            <c:v>LIMITE SATISFACTORIO</c:v>
          </c:tx>
          <c:spPr>
            <a:ln cmpd="sng">
              <a:solidFill>
                <a:srgbClr val="00B050"/>
              </a:solidFill>
            </a:ln>
          </c:spPr>
          <c:marker>
            <c:symbol val="none"/>
          </c:marker>
          <c:cat>
            <c:strRef>
              <c:f>'EIN003 '!$B$12:$B$23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'EIN003 '!$E$12:$E$23</c:f>
              <c:numCache>
                <c:formatCode>0%</c:formatCode>
                <c:ptCount val="12"/>
                <c:pt idx="0">
                  <c:v>0.9</c:v>
                </c:pt>
                <c:pt idx="1">
                  <c:v>0.9</c:v>
                </c:pt>
                <c:pt idx="2">
                  <c:v>0.9</c:v>
                </c:pt>
                <c:pt idx="3">
                  <c:v>0.9</c:v>
                </c:pt>
                <c:pt idx="4">
                  <c:v>0.9</c:v>
                </c:pt>
                <c:pt idx="5">
                  <c:v>0.9</c:v>
                </c:pt>
                <c:pt idx="6">
                  <c:v>0.9</c:v>
                </c:pt>
                <c:pt idx="7">
                  <c:v>0.9</c:v>
                </c:pt>
                <c:pt idx="8">
                  <c:v>0.9</c:v>
                </c:pt>
                <c:pt idx="9">
                  <c:v>0.9</c:v>
                </c:pt>
                <c:pt idx="10">
                  <c:v>0.9</c:v>
                </c:pt>
                <c:pt idx="11">
                  <c:v>0.9</c:v>
                </c:pt>
              </c:numCache>
            </c:numRef>
          </c:val>
          <c:smooth val="0"/>
          <c:extLst>
            <c:ext xmlns:c16="http://schemas.microsoft.com/office/drawing/2014/chart" uri="{C3380CC4-5D6E-409C-BE32-E72D297353CC}">
              <c16:uniqueId val="{00000002-D4FA-41D8-9589-A835B90DAB93}"/>
            </c:ext>
          </c:extLst>
        </c:ser>
        <c:dLbls>
          <c:showLegendKey val="0"/>
          <c:showVal val="0"/>
          <c:showCatName val="0"/>
          <c:showSerName val="0"/>
          <c:showPercent val="0"/>
          <c:showBubbleSize val="0"/>
        </c:dLbls>
        <c:marker val="1"/>
        <c:smooth val="0"/>
        <c:axId val="942179845"/>
        <c:axId val="865216659"/>
      </c:lineChart>
      <c:catAx>
        <c:axId val="942179845"/>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MX"/>
          </a:p>
        </c:txPr>
        <c:crossAx val="865216659"/>
        <c:crosses val="autoZero"/>
        <c:auto val="1"/>
        <c:lblAlgn val="ctr"/>
        <c:lblOffset val="100"/>
        <c:noMultiLvlLbl val="1"/>
      </c:catAx>
      <c:valAx>
        <c:axId val="865216659"/>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MX"/>
          </a:p>
        </c:txPr>
        <c:crossAx val="942179845"/>
        <c:crosses val="autoZero"/>
        <c:crossBetween val="between"/>
      </c:valAx>
    </c:plotArea>
    <c:legend>
      <c:legendPos val="b"/>
      <c:overlay val="0"/>
      <c:txPr>
        <a:bodyPr/>
        <a:lstStyle/>
        <a:p>
          <a:pPr lvl="0">
            <a:defRPr sz="900"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800" b="1" i="0">
                <a:solidFill>
                  <a:schemeClr val="dk1"/>
                </a:solidFill>
                <a:latin typeface="+mn-lt"/>
              </a:defRPr>
            </a:pPr>
            <a:r>
              <a:rPr lang="es-CO" sz="1800" b="1" i="0">
                <a:solidFill>
                  <a:schemeClr val="dk1"/>
                </a:solidFill>
                <a:latin typeface="+mn-lt"/>
              </a:rPr>
              <a:t>Porcentaje de cumplimiento de la Política del Sistema Integrado de Gestión</a:t>
            </a:r>
          </a:p>
        </c:rich>
      </c:tx>
      <c:layout>
        <c:manualLayout>
          <c:xMode val="edge"/>
          <c:yMode val="edge"/>
          <c:x val="0.12242246759003321"/>
          <c:y val="3.0303030303030311E-2"/>
        </c:manualLayout>
      </c:layout>
      <c:overlay val="0"/>
    </c:title>
    <c:autoTitleDeleted val="0"/>
    <c:plotArea>
      <c:layout/>
      <c:barChart>
        <c:barDir val="col"/>
        <c:grouping val="clustered"/>
        <c:varyColors val="1"/>
        <c:ser>
          <c:idx val="0"/>
          <c:order val="0"/>
          <c:invertIfNegative val="1"/>
          <c:cat>
            <c:strRef>
              <c:f>'MYV O'!$B$2</c:f>
              <c:strCache>
                <c:ptCount val="1"/>
                <c:pt idx="0">
                  <c:v>OBJETIVOS</c:v>
                </c:pt>
              </c:strCache>
            </c:strRef>
          </c:cat>
          <c:val>
            <c:numRef>
              <c:f>'MYV O'!$E$11</c:f>
              <c:numCache>
                <c:formatCode>0.0%</c:formatCode>
                <c:ptCount val="1"/>
                <c:pt idx="0">
                  <c:v>3.0467894253939365</c:v>
                </c:pt>
              </c:numCache>
            </c:numRef>
          </c:val>
          <c:extLst>
            <c:ext xmlns:c16="http://schemas.microsoft.com/office/drawing/2014/chart" uri="{C3380CC4-5D6E-409C-BE32-E72D297353CC}">
              <c16:uniqueId val="{00000000-7CFD-4F18-91DC-AD3B7CC5F113}"/>
            </c:ext>
          </c:extLst>
        </c:ser>
        <c:dLbls>
          <c:showLegendKey val="0"/>
          <c:showVal val="0"/>
          <c:showCatName val="0"/>
          <c:showSerName val="0"/>
          <c:showPercent val="0"/>
          <c:showBubbleSize val="0"/>
        </c:dLbls>
        <c:gapWidth val="150"/>
        <c:axId val="12808137"/>
        <c:axId val="1435121814"/>
      </c:barChart>
      <c:catAx>
        <c:axId val="12808137"/>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0"/>
        <c:majorTickMark val="none"/>
        <c:minorTickMark val="none"/>
        <c:tickLblPos val="nextTo"/>
        <c:txPr>
          <a:bodyPr/>
          <a:lstStyle/>
          <a:p>
            <a:pPr lvl="0">
              <a:defRPr sz="900" b="0" i="0">
                <a:solidFill>
                  <a:schemeClr val="dk1"/>
                </a:solidFill>
                <a:latin typeface="+mn-lt"/>
              </a:defRPr>
            </a:pPr>
            <a:endParaRPr lang="es-MX"/>
          </a:p>
        </c:txPr>
        <c:crossAx val="1435121814"/>
        <c:crosses val="autoZero"/>
        <c:auto val="1"/>
        <c:lblAlgn val="ctr"/>
        <c:lblOffset val="100"/>
        <c:noMultiLvlLbl val="1"/>
      </c:catAx>
      <c:valAx>
        <c:axId val="1435121814"/>
        <c:scaling>
          <c:orientation val="minMax"/>
        </c:scaling>
        <c:delete val="0"/>
        <c:axPos val="l"/>
        <c:numFmt formatCode="0.0%" sourceLinked="1"/>
        <c:majorTickMark val="cross"/>
        <c:minorTickMark val="cross"/>
        <c:tickLblPos val="nextTo"/>
        <c:spPr>
          <a:ln>
            <a:noFill/>
          </a:ln>
        </c:spPr>
        <c:crossAx val="12808137"/>
        <c:crosses val="autoZero"/>
        <c:crossBetween val="between"/>
      </c:valAx>
    </c:plotArea>
    <c:plotVisOnly val="1"/>
    <c:dispBlanksAs val="zero"/>
    <c:showDLblsOverMax val="1"/>
  </c:chart>
  <c:spPr>
    <a:solidFill>
      <a:schemeClr val="lt1"/>
    </a:solidFill>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9.4325731407467875E-2"/>
          <c:y val="9.6618357487922704E-2"/>
          <c:w val="0.90152682242153359"/>
          <c:h val="0.62184335653695466"/>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'SIG005 '!$B$12:$B$23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'SIG005 '!$C$12:$C$23</c:f>
              <c:numCache>
                <c:formatCode>0%</c:formatCode>
                <c:ptCount val="12"/>
                <c:pt idx="2" formatCode="General">
                  <c:v>4.3600000000000003</c:v>
                </c:pt>
                <c:pt idx="5" formatCode="General">
                  <c:v>4</c:v>
                </c:pt>
                <c:pt idx="8" formatCode="General">
                  <c:v>4.7</c:v>
                </c:pt>
                <c:pt idx="11" formatCode="General">
                  <c:v>4.4000000000000004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984-4A1F-A123-91A53AE5DCD4}"/>
            </c:ext>
          </c:extLst>
        </c:ser>
        <c:dLbls>
          <c:showLegendKey val="0"/>
          <c:showVal val="0"/>
          <c:showCatName val="0"/>
          <c:showSerName val="0"/>
          <c:showPercent val="0"/>
          <c:showBubbleSize val="0"/>
        </c:dLbls>
        <c:gapWidth val="150"/>
        <c:axId val="303476682"/>
        <c:axId val="671925017"/>
      </c:barChart>
      <c:lineChart>
        <c:grouping val="standard"/>
        <c:varyColors val="1"/>
        <c:ser>
          <c:idx val="1"/>
          <c:order val="1"/>
          <c:tx>
            <c:v>LÍMITE INSATISFACTORIO</c:v>
          </c:tx>
          <c:spPr>
            <a:ln cmpd="sng">
              <a:solidFill>
                <a:srgbClr val="FF0000"/>
              </a:solidFill>
            </a:ln>
          </c:spPr>
          <c:marker>
            <c:symbol val="none"/>
          </c:marker>
          <c:cat>
            <c:strRef>
              <c:f>'SIG005 '!$B$12:$B$23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'SIG005 '!$D$12:$D$23</c:f>
              <c:numCache>
                <c:formatCode>0%</c:formatCode>
                <c:ptCount val="12"/>
                <c:pt idx="0">
                  <c:v>3.4</c:v>
                </c:pt>
                <c:pt idx="1">
                  <c:v>3.4</c:v>
                </c:pt>
                <c:pt idx="2">
                  <c:v>3.4</c:v>
                </c:pt>
                <c:pt idx="3">
                  <c:v>3.4</c:v>
                </c:pt>
                <c:pt idx="4">
                  <c:v>3.4</c:v>
                </c:pt>
                <c:pt idx="5">
                  <c:v>3.4</c:v>
                </c:pt>
                <c:pt idx="6">
                  <c:v>3.4</c:v>
                </c:pt>
                <c:pt idx="7">
                  <c:v>3.4</c:v>
                </c:pt>
                <c:pt idx="8">
                  <c:v>3.4</c:v>
                </c:pt>
                <c:pt idx="9">
                  <c:v>3.4</c:v>
                </c:pt>
                <c:pt idx="10">
                  <c:v>3.4</c:v>
                </c:pt>
                <c:pt idx="11">
                  <c:v>3.4</c:v>
                </c:pt>
              </c:numCache>
            </c:numRef>
          </c:val>
          <c:smooth val="0"/>
          <c:extLst>
            <c:ext xmlns:c16="http://schemas.microsoft.com/office/drawing/2014/chart" uri="{C3380CC4-5D6E-409C-BE32-E72D297353CC}">
              <c16:uniqueId val="{00000001-7984-4A1F-A123-91A53AE5DCD4}"/>
            </c:ext>
          </c:extLst>
        </c:ser>
        <c:ser>
          <c:idx val="2"/>
          <c:order val="2"/>
          <c:tx>
            <c:v>LÍMITE SATISFACTORIO</c:v>
          </c:tx>
          <c:spPr>
            <a:ln cmpd="sng">
              <a:solidFill>
                <a:srgbClr val="00B800"/>
              </a:solidFill>
            </a:ln>
          </c:spPr>
          <c:marker>
            <c:symbol val="none"/>
          </c:marker>
          <c:cat>
            <c:strRef>
              <c:f>'SIG005 '!$B$12:$B$23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'SIG005 '!$E$12:$E$23</c:f>
              <c:numCache>
                <c:formatCode>0%</c:formatCode>
                <c:ptCount val="12"/>
                <c:pt idx="0">
                  <c:v>4</c:v>
                </c:pt>
                <c:pt idx="1">
                  <c:v>4</c:v>
                </c:pt>
                <c:pt idx="2">
                  <c:v>4</c:v>
                </c:pt>
                <c:pt idx="3">
                  <c:v>4</c:v>
                </c:pt>
                <c:pt idx="4">
                  <c:v>4</c:v>
                </c:pt>
                <c:pt idx="5">
                  <c:v>4</c:v>
                </c:pt>
                <c:pt idx="6">
                  <c:v>4</c:v>
                </c:pt>
                <c:pt idx="7">
                  <c:v>4</c:v>
                </c:pt>
                <c:pt idx="8">
                  <c:v>4</c:v>
                </c:pt>
                <c:pt idx="9">
                  <c:v>4</c:v>
                </c:pt>
                <c:pt idx="10">
                  <c:v>4</c:v>
                </c:pt>
                <c:pt idx="11">
                  <c:v>4</c:v>
                </c:pt>
              </c:numCache>
            </c:numRef>
          </c:val>
          <c:smooth val="0"/>
          <c:extLst>
            <c:ext xmlns:c16="http://schemas.microsoft.com/office/drawing/2014/chart" uri="{C3380CC4-5D6E-409C-BE32-E72D297353CC}">
              <c16:uniqueId val="{00000002-7984-4A1F-A123-91A53AE5DCD4}"/>
            </c:ext>
          </c:extLst>
        </c:ser>
        <c:dLbls>
          <c:showLegendKey val="0"/>
          <c:showVal val="0"/>
          <c:showCatName val="0"/>
          <c:showSerName val="0"/>
          <c:showPercent val="0"/>
          <c:showBubbleSize val="0"/>
        </c:dLbls>
        <c:marker val="1"/>
        <c:smooth val="0"/>
        <c:axId val="303476682"/>
        <c:axId val="671925017"/>
      </c:lineChart>
      <c:catAx>
        <c:axId val="303476682"/>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MX"/>
          </a:p>
        </c:txPr>
        <c:crossAx val="671925017"/>
        <c:crosses val="autoZero"/>
        <c:auto val="1"/>
        <c:lblAlgn val="ctr"/>
        <c:lblOffset val="100"/>
        <c:noMultiLvlLbl val="1"/>
      </c:catAx>
      <c:valAx>
        <c:axId val="671925017"/>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MX"/>
          </a:p>
        </c:txPr>
        <c:crossAx val="303476682"/>
        <c:crosses val="autoZero"/>
        <c:crossBetween val="between"/>
      </c:valAx>
    </c:plotArea>
    <c:legend>
      <c:legendPos val="b"/>
      <c:layout>
        <c:manualLayout>
          <c:xMode val="edge"/>
          <c:yMode val="edge"/>
          <c:x val="0.24621957653523405"/>
          <c:y val="0.8767178542395333"/>
        </c:manualLayout>
      </c:layout>
      <c:overlay val="0"/>
      <c:txPr>
        <a:bodyPr/>
        <a:lstStyle/>
        <a:p>
          <a:pPr lvl="0">
            <a:defRPr sz="900"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invertIfNegative val="1"/>
          <c:cat>
            <c:strRef>
              <c:f>'COMUNIDAD '!$B$3:$B$5</c:f>
              <c:strCache>
                <c:ptCount val="3"/>
                <c:pt idx="0">
                  <c:v>1. Formular y adoptar oportunamente políticas y regulaciones para el sector ambiental, de acuerdo con las directrices del Gobierno Nacional</c:v>
                </c:pt>
                <c:pt idx="1">
                  <c:v>2. Atender eficaz y eficientemente los requerimientos de las partes interesadas, para el desarrollo y fortalecimiento del sector ambiental</c:v>
                </c:pt>
                <c:pt idx="2">
                  <c:v>3. Permitir y facilitar el control social sobre la gestión del Ministerio</c:v>
                </c:pt>
              </c:strCache>
            </c:strRef>
          </c:cat>
          <c:val>
            <c:numRef>
              <c:f>'COMUNIDAD '!$C$3:$C$5</c:f>
              <c:numCache>
                <c:formatCode>0.0%</c:formatCode>
                <c:ptCount val="3"/>
                <c:pt idx="0">
                  <c:v>0.86619161764705876</c:v>
                </c:pt>
                <c:pt idx="1">
                  <c:v>1.0118512078808131</c:v>
                </c:pt>
                <c:pt idx="2">
                  <c:v>1.0517241379310345</c:v>
                </c:pt>
              </c:numCache>
            </c:numRef>
          </c:val>
          <c:extLst>
            <c:ext xmlns:c16="http://schemas.microsoft.com/office/drawing/2014/chart" uri="{C3380CC4-5D6E-409C-BE32-E72D297353CC}">
              <c16:uniqueId val="{00000000-79C1-4CC8-9B09-40CB8365D924}"/>
            </c:ext>
          </c:extLst>
        </c:ser>
        <c:dLbls>
          <c:showLegendKey val="0"/>
          <c:showVal val="0"/>
          <c:showCatName val="0"/>
          <c:showSerName val="0"/>
          <c:showPercent val="0"/>
          <c:showBubbleSize val="0"/>
        </c:dLbls>
        <c:gapWidth val="150"/>
        <c:axId val="298726573"/>
        <c:axId val="1273870668"/>
      </c:barChart>
      <c:catAx>
        <c:axId val="298726573"/>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0"/>
        <c:majorTickMark val="none"/>
        <c:minorTickMark val="none"/>
        <c:tickLblPos val="nextTo"/>
        <c:txPr>
          <a:bodyPr rot="-1200000"/>
          <a:lstStyle/>
          <a:p>
            <a:pPr lvl="0">
              <a:defRPr b="1" i="0">
                <a:solidFill>
                  <a:srgbClr val="000000"/>
                </a:solidFill>
                <a:latin typeface="+mn-lt"/>
              </a:defRPr>
            </a:pPr>
            <a:endParaRPr lang="es-MX"/>
          </a:p>
        </c:txPr>
        <c:crossAx val="1273870668"/>
        <c:crosses val="autoZero"/>
        <c:auto val="1"/>
        <c:lblAlgn val="ctr"/>
        <c:lblOffset val="100"/>
        <c:noMultiLvlLbl val="1"/>
      </c:catAx>
      <c:valAx>
        <c:axId val="1273870668"/>
        <c:scaling>
          <c:orientation val="minMax"/>
        </c:scaling>
        <c:delete val="0"/>
        <c:axPos val="l"/>
        <c:numFmt formatCode="0.0%" sourceLinked="1"/>
        <c:majorTickMark val="cross"/>
        <c:minorTickMark val="cross"/>
        <c:tickLblPos val="nextTo"/>
        <c:spPr>
          <a:ln>
            <a:noFill/>
          </a:ln>
        </c:spPr>
        <c:crossAx val="298726573"/>
        <c:crosses val="autoZero"/>
        <c:crossBetween val="between"/>
      </c:valAx>
    </c:plotArea>
    <c:plotVisOnly val="1"/>
    <c:dispBlanksAs val="zero"/>
    <c:showDLblsOverMax val="1"/>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b="1" i="0">
                <a:solidFill>
                  <a:srgbClr val="757575"/>
                </a:solidFill>
                <a:latin typeface="+mn-lt"/>
              </a:defRPr>
            </a:pPr>
            <a:r>
              <a:rPr lang="es-CO" b="1" i="0">
                <a:solidFill>
                  <a:srgbClr val="757575"/>
                </a:solidFill>
                <a:latin typeface="+mn-lt"/>
              </a:rPr>
              <a:t>Indicadores</a:t>
            </a:r>
          </a:p>
        </c:rich>
      </c:tx>
      <c:overlay val="0"/>
    </c:title>
    <c:autoTitleDeleted val="0"/>
    <c:plotArea>
      <c:layout/>
      <c:barChart>
        <c:barDir val="col"/>
        <c:grouping val="clustered"/>
        <c:varyColors val="1"/>
        <c:ser>
          <c:idx val="0"/>
          <c:order val="0"/>
          <c:tx>
            <c:v>4. Implementar los procesos que garanticen el logro de la misión institucional, fortaleciendo los mecanismos de autocontrol y de evaluación para su mejora continua</c:v>
          </c:tx>
          <c:spPr>
            <a:solidFill>
              <a:srgbClr val="5B9BD5"/>
            </a:solidFill>
            <a:ln cmpd="sng">
              <a:solidFill>
                <a:srgbClr val="000000"/>
              </a:solidFill>
            </a:ln>
          </c:spPr>
          <c:invertIfNegative val="1"/>
          <c:dLbls>
            <c:spPr>
              <a:noFill/>
              <a:ln>
                <a:noFill/>
              </a:ln>
              <a:effectLst/>
            </c:spPr>
            <c:txPr>
              <a:bodyPr/>
              <a:lstStyle/>
              <a:p>
                <a:pPr lvl="0">
                  <a:defRPr b="1" i="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PROCESO!$C$3</c:f>
              <c:numCache>
                <c:formatCode>0.0%</c:formatCode>
                <c:ptCount val="1"/>
                <c:pt idx="0">
                  <c:v>1.0645451388888889</c:v>
                </c:pt>
              </c:numCache>
            </c:numRef>
          </c:cat>
          <c:val>
            <c:numRef>
              <c:f>PROCESO!$C$4</c:f>
              <c:numCache>
                <c:formatCode>0.0%</c:formatCode>
                <c:ptCount val="1"/>
                <c:pt idx="0">
                  <c:v>0.8537035673375879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3ED-4F2A-B6EB-DB24511DECF3}"/>
            </c:ext>
          </c:extLst>
        </c:ser>
        <c:ser>
          <c:idx val="1"/>
          <c:order val="1"/>
          <c:invertIfNegative val="1"/>
          <c:cat>
            <c:numRef>
              <c:f>PROCESO!$C$3</c:f>
              <c:numCache>
                <c:formatCode>0.0%</c:formatCode>
                <c:ptCount val="1"/>
                <c:pt idx="0">
                  <c:v>1.0645451388888889</c:v>
                </c:pt>
              </c:numCache>
            </c:numRef>
          </c:cat>
          <c:val>
            <c:numRef>
              <c:f>PROCESO!$C$5</c:f>
              <c:numCache>
                <c:formatCode>0.0%</c:formatCode>
                <c:ptCount val="1"/>
                <c:pt idx="0">
                  <c:v>14.886111111111113</c:v>
                </c:pt>
              </c:numCache>
            </c:numRef>
          </c:val>
          <c:extLst>
            <c:ext xmlns:c16="http://schemas.microsoft.com/office/drawing/2014/chart" uri="{C3380CC4-5D6E-409C-BE32-E72D297353CC}">
              <c16:uniqueId val="{00000001-63ED-4F2A-B6EB-DB24511DECF3}"/>
            </c:ext>
          </c:extLst>
        </c:ser>
        <c:dLbls>
          <c:showLegendKey val="0"/>
          <c:showVal val="0"/>
          <c:showCatName val="0"/>
          <c:showSerName val="0"/>
          <c:showPercent val="0"/>
          <c:showBubbleSize val="0"/>
        </c:dLbls>
        <c:gapWidth val="150"/>
        <c:axId val="1688119005"/>
        <c:axId val="1868531538"/>
      </c:barChart>
      <c:catAx>
        <c:axId val="1688119005"/>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0"/>
        <c:majorTickMark val="none"/>
        <c:minorTickMark val="none"/>
        <c:tickLblPos val="nextTo"/>
        <c:txPr>
          <a:bodyPr rot="-60000"/>
          <a:lstStyle/>
          <a:p>
            <a:pPr lvl="0">
              <a:defRPr b="1" i="0">
                <a:solidFill>
                  <a:srgbClr val="000000"/>
                </a:solidFill>
                <a:latin typeface="+mn-lt"/>
              </a:defRPr>
            </a:pPr>
            <a:endParaRPr lang="es-MX"/>
          </a:p>
        </c:txPr>
        <c:crossAx val="1868531538"/>
        <c:crosses val="autoZero"/>
        <c:auto val="1"/>
        <c:lblAlgn val="ctr"/>
        <c:lblOffset val="100"/>
        <c:noMultiLvlLbl val="1"/>
      </c:catAx>
      <c:valAx>
        <c:axId val="1868531538"/>
        <c:scaling>
          <c:orientation val="minMax"/>
          <c:min val="0"/>
        </c:scaling>
        <c:delete val="0"/>
        <c:axPos val="l"/>
        <c:majorGridlines>
          <c:spPr>
            <a:ln>
              <a:solidFill>
                <a:srgbClr val="B7B7B7"/>
              </a:solidFill>
            </a:ln>
          </c:spPr>
        </c:majorGridlines>
        <c:title>
          <c:tx>
            <c:rich>
              <a:bodyPr/>
              <a:lstStyle/>
              <a:p>
                <a:pPr lvl="0">
                  <a:defRPr b="1" i="0">
                    <a:solidFill>
                      <a:srgbClr val="000000"/>
                    </a:solidFill>
                    <a:latin typeface="+mn-lt"/>
                  </a:defRPr>
                </a:pPr>
                <a:r>
                  <a:rPr lang="es-CO" b="1" i="0">
                    <a:solidFill>
                      <a:srgbClr val="000000"/>
                    </a:solidFill>
                    <a:latin typeface="+mn-lt"/>
                  </a:rPr>
                  <a:t>Porcentaje</a:t>
                </a:r>
              </a:p>
            </c:rich>
          </c:tx>
          <c:overlay val="0"/>
        </c:title>
        <c:numFmt formatCode="0.0%" sourceLinked="1"/>
        <c:majorTickMark val="none"/>
        <c:minorTickMark val="none"/>
        <c:tickLblPos val="nextTo"/>
        <c:spPr>
          <a:ln/>
        </c:spPr>
        <c:txPr>
          <a:bodyPr/>
          <a:lstStyle/>
          <a:p>
            <a:pPr lvl="0">
              <a:defRPr b="0" i="0">
                <a:solidFill>
                  <a:srgbClr val="000000"/>
                </a:solidFill>
                <a:latin typeface="+mn-lt"/>
              </a:defRPr>
            </a:pPr>
            <a:endParaRPr lang="es-MX"/>
          </a:p>
        </c:txPr>
        <c:crossAx val="1688119005"/>
        <c:crosses val="autoZero"/>
        <c:crossBetween val="between"/>
      </c:valAx>
    </c:plotArea>
    <c:plotVisOnly val="1"/>
    <c:dispBlanksAs val="zero"/>
    <c:showDLblsOverMax val="1"/>
  </c:chart>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b="1" i="0">
                <a:solidFill>
                  <a:srgbClr val="757575"/>
                </a:solidFill>
                <a:latin typeface="+mn-lt"/>
              </a:defRPr>
            </a:pPr>
            <a:r>
              <a:rPr lang="es-CO" b="1" i="0">
                <a:solidFill>
                  <a:srgbClr val="757575"/>
                </a:solidFill>
                <a:latin typeface="+mn-lt"/>
              </a:rPr>
              <a:t>Indicador</a:t>
            </a:r>
          </a:p>
        </c:rich>
      </c:tx>
      <c:overlay val="0"/>
    </c:title>
    <c:autoTitleDeleted val="0"/>
    <c:plotArea>
      <c:layout/>
      <c:barChart>
        <c:barDir val="col"/>
        <c:grouping val="clustered"/>
        <c:varyColors val="1"/>
        <c:ser>
          <c:idx val="0"/>
          <c:order val="0"/>
          <c:spPr>
            <a:solidFill>
              <a:srgbClr val="5B9BD5"/>
            </a:solidFill>
            <a:ln cmpd="sng">
              <a:solidFill>
                <a:srgbClr val="000000"/>
              </a:solidFill>
            </a:ln>
          </c:spPr>
          <c:invertIfNegative val="1"/>
          <c:cat>
            <c:strRef>
              <c:f>APRENDIZAJE.!$C$3</c:f>
              <c:strCache>
                <c:ptCount val="1"/>
                <c:pt idx="0">
                  <c:v>4. Promover programas para la provisión, capacitación, evaluación y desarrollo del talento humano con el objeto de garantizar el cumplimiento misional</c:v>
                </c:pt>
              </c:strCache>
            </c:strRef>
          </c:cat>
          <c:val>
            <c:numRef>
              <c:f>APRENDIZAJE.!$D$3</c:f>
              <c:numCache>
                <c:formatCode>0.0%</c:formatCode>
                <c:ptCount val="1"/>
                <c:pt idx="0">
                  <c:v>1.0834149305555556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0D6-47C0-959C-AC4DCFBEED24}"/>
            </c:ext>
          </c:extLst>
        </c:ser>
        <c:dLbls>
          <c:showLegendKey val="0"/>
          <c:showVal val="0"/>
          <c:showCatName val="0"/>
          <c:showSerName val="0"/>
          <c:showPercent val="0"/>
          <c:showBubbleSize val="0"/>
        </c:dLbls>
        <c:gapWidth val="150"/>
        <c:axId val="2050610908"/>
        <c:axId val="426945509"/>
      </c:barChart>
      <c:catAx>
        <c:axId val="2050610908"/>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0"/>
        <c:majorTickMark val="none"/>
        <c:minorTickMark val="none"/>
        <c:tickLblPos val="nextTo"/>
        <c:txPr>
          <a:bodyPr/>
          <a:lstStyle/>
          <a:p>
            <a:pPr lvl="0">
              <a:defRPr b="0" i="0">
                <a:solidFill>
                  <a:srgbClr val="000000"/>
                </a:solidFill>
                <a:latin typeface="+mn-lt"/>
              </a:defRPr>
            </a:pPr>
            <a:endParaRPr lang="es-MX"/>
          </a:p>
        </c:txPr>
        <c:crossAx val="426945509"/>
        <c:crosses val="autoZero"/>
        <c:auto val="1"/>
        <c:lblAlgn val="ctr"/>
        <c:lblOffset val="100"/>
        <c:noMultiLvlLbl val="1"/>
      </c:catAx>
      <c:valAx>
        <c:axId val="426945509"/>
        <c:scaling>
          <c:orientation val="minMax"/>
        </c:scaling>
        <c:delete val="0"/>
        <c:axPos val="l"/>
        <c:title>
          <c:tx>
            <c:rich>
              <a:bodyPr/>
              <a:lstStyle/>
              <a:p>
                <a:pPr lvl="0">
                  <a:defRPr b="0">
                    <a:solidFill>
                      <a:srgbClr val="000000"/>
                    </a:solidFill>
                    <a:latin typeface="+mn-lt"/>
                  </a:defRPr>
                </a:pPr>
                <a:endParaRPr lang="es-CO"/>
              </a:p>
            </c:rich>
          </c:tx>
          <c:overlay val="0"/>
        </c:title>
        <c:numFmt formatCode="0.0%" sourceLinked="1"/>
        <c:majorTickMark val="cross"/>
        <c:minorTickMark val="cross"/>
        <c:tickLblPos val="nextTo"/>
        <c:spPr>
          <a:ln/>
        </c:spPr>
        <c:txPr>
          <a:bodyPr/>
          <a:lstStyle/>
          <a:p>
            <a:pPr lvl="0">
              <a:defRPr b="0" i="0">
                <a:solidFill>
                  <a:srgbClr val="000000"/>
                </a:solidFill>
                <a:latin typeface="+mn-lt"/>
              </a:defRPr>
            </a:pPr>
            <a:endParaRPr lang="es-MX"/>
          </a:p>
        </c:txPr>
        <c:crossAx val="2050610908"/>
        <c:crosses val="autoZero"/>
        <c:crossBetween val="between"/>
      </c:valAx>
    </c:plotArea>
    <c:plotVisOnly val="1"/>
    <c:dispBlanksAs val="zero"/>
    <c:showDLblsOverMax val="1"/>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b="1" i="0">
                <a:solidFill>
                  <a:srgbClr val="757575"/>
                </a:solidFill>
                <a:latin typeface="+mn-lt"/>
              </a:defRPr>
            </a:pPr>
            <a:r>
              <a:rPr lang="es-CO" b="1" i="0">
                <a:solidFill>
                  <a:srgbClr val="757575"/>
                </a:solidFill>
                <a:latin typeface="+mn-lt"/>
              </a:rPr>
              <a:t>indicador</a:t>
            </a:r>
          </a:p>
        </c:rich>
      </c:tx>
      <c:overlay val="0"/>
    </c:title>
    <c:autoTitleDeleted val="0"/>
    <c:plotArea>
      <c:layout/>
      <c:barChart>
        <c:barDir val="col"/>
        <c:grouping val="clustered"/>
        <c:varyColors val="1"/>
        <c:ser>
          <c:idx val="0"/>
          <c:order val="0"/>
          <c:invertIfNegative val="1"/>
          <c:cat>
            <c:strRef>
              <c:f>'RECURSOS.'!$C$3</c:f>
              <c:strCache>
                <c:ptCount val="1"/>
                <c:pt idx="0">
                  <c:v>8. Obtener y ejecutar eficientemente los recursos requeridos para el cumplimiento de los fines institucionales</c:v>
                </c:pt>
              </c:strCache>
            </c:strRef>
          </c:cat>
          <c:val>
            <c:numRef>
              <c:f>'RECURSOS.'!$D$3</c:f>
              <c:numCache>
                <c:formatCode>0.0%</c:formatCode>
                <c:ptCount val="1"/>
                <c:pt idx="0">
                  <c:v>0.91425358571590887</c:v>
                </c:pt>
              </c:numCache>
            </c:numRef>
          </c:val>
          <c:extLst>
            <c:ext xmlns:c16="http://schemas.microsoft.com/office/drawing/2014/chart" uri="{C3380CC4-5D6E-409C-BE32-E72D297353CC}">
              <c16:uniqueId val="{00000000-F664-4B0A-B213-C9E3E8D60D53}"/>
            </c:ext>
          </c:extLst>
        </c:ser>
        <c:dLbls>
          <c:showLegendKey val="0"/>
          <c:showVal val="0"/>
          <c:showCatName val="0"/>
          <c:showSerName val="0"/>
          <c:showPercent val="0"/>
          <c:showBubbleSize val="0"/>
        </c:dLbls>
        <c:gapWidth val="150"/>
        <c:axId val="945250379"/>
        <c:axId val="446204898"/>
      </c:barChart>
      <c:catAx>
        <c:axId val="945250379"/>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0"/>
        <c:majorTickMark val="none"/>
        <c:minorTickMark val="none"/>
        <c:tickLblPos val="nextTo"/>
        <c:txPr>
          <a:bodyPr/>
          <a:lstStyle/>
          <a:p>
            <a:pPr lvl="0">
              <a:defRPr b="0" i="0">
                <a:solidFill>
                  <a:srgbClr val="000000"/>
                </a:solidFill>
                <a:latin typeface="+mn-lt"/>
              </a:defRPr>
            </a:pPr>
            <a:endParaRPr lang="es-MX"/>
          </a:p>
        </c:txPr>
        <c:crossAx val="446204898"/>
        <c:crosses val="autoZero"/>
        <c:auto val="1"/>
        <c:lblAlgn val="ctr"/>
        <c:lblOffset val="100"/>
        <c:noMultiLvlLbl val="1"/>
      </c:catAx>
      <c:valAx>
        <c:axId val="446204898"/>
        <c:scaling>
          <c:orientation val="minMax"/>
        </c:scaling>
        <c:delete val="0"/>
        <c:axPos val="l"/>
        <c:numFmt formatCode="0.0%" sourceLinked="1"/>
        <c:majorTickMark val="cross"/>
        <c:minorTickMark val="cross"/>
        <c:tickLblPos val="nextTo"/>
        <c:spPr>
          <a:ln>
            <a:noFill/>
          </a:ln>
        </c:spPr>
        <c:crossAx val="945250379"/>
        <c:crosses val="autoZero"/>
        <c:crossBetween val="between"/>
      </c:valAx>
    </c:plotArea>
    <c:plotVisOnly val="1"/>
    <c:dispBlanksAs val="zero"/>
    <c:showDLblsOverMax val="1"/>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layoutTarget val="inner"/>
          <c:xMode val="edge"/>
          <c:yMode val="edge"/>
          <c:x val="0.11407846019247593"/>
          <c:y val="8.0267558528428096E-2"/>
          <c:w val="0.88058820647419067"/>
          <c:h val="0.53144181392041712"/>
        </c:manualLayout>
      </c:layout>
      <c:barChart>
        <c:barDir val="col"/>
        <c:grouping val="clustered"/>
        <c:varyColors val="1"/>
        <c:ser>
          <c:idx val="0"/>
          <c:order val="0"/>
          <c:tx>
            <c:v>ESTADO DE INDICADOR </c:v>
          </c:tx>
          <c:spPr>
            <a:solidFill>
              <a:srgbClr val="5B9BD5"/>
            </a:solidFill>
            <a:ln cmpd="sng">
              <a:solidFill>
                <a:srgbClr val="000000"/>
              </a:solidFill>
            </a:ln>
          </c:spPr>
          <c:invertIfNegative val="1"/>
          <c:cat>
            <c:strRef>
              <c:f>'SIG007'!$B$12:$B$23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'SIG007'!$C$12:$C$23</c:f>
              <c:numCache>
                <c:formatCode>0%</c:formatCode>
                <c:ptCount val="12"/>
                <c:pt idx="2">
                  <c:v>0.69</c:v>
                </c:pt>
                <c:pt idx="5">
                  <c:v>0.84609999999999996</c:v>
                </c:pt>
                <c:pt idx="8">
                  <c:v>0.89870000000000005</c:v>
                </c:pt>
                <c:pt idx="11">
                  <c:v>0.72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1B7-47B4-9A7B-7F3BA1FD2957}"/>
            </c:ext>
          </c:extLst>
        </c:ser>
        <c:dLbls>
          <c:showLegendKey val="0"/>
          <c:showVal val="0"/>
          <c:showCatName val="0"/>
          <c:showSerName val="0"/>
          <c:showPercent val="0"/>
          <c:showBubbleSize val="0"/>
        </c:dLbls>
        <c:gapWidth val="150"/>
        <c:axId val="111475528"/>
        <c:axId val="2118955594"/>
      </c:barChart>
      <c:lineChart>
        <c:grouping val="standard"/>
        <c:varyColors val="1"/>
        <c:ser>
          <c:idx val="1"/>
          <c:order val="1"/>
          <c:tx>
            <c:v>LÍMITE INSATISFACTORIO</c:v>
          </c:tx>
          <c:spPr>
            <a:ln w="28575" cmpd="sng">
              <a:solidFill>
                <a:srgbClr val="FF0000">
                  <a:alpha val="100000"/>
                </a:srgbClr>
              </a:solidFill>
            </a:ln>
          </c:spPr>
          <c:marker>
            <c:symbol val="none"/>
          </c:marker>
          <c:cat>
            <c:strRef>
              <c:f>'SIG007'!$B$12:$B$23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'SIG007'!$D$12:$D$23</c:f>
              <c:numCache>
                <c:formatCode>0%</c:formatCode>
                <c:ptCount val="12"/>
                <c:pt idx="0">
                  <c:v>0.76500000000000001</c:v>
                </c:pt>
                <c:pt idx="1">
                  <c:v>0.76500000000000001</c:v>
                </c:pt>
                <c:pt idx="2">
                  <c:v>0.76500000000000001</c:v>
                </c:pt>
                <c:pt idx="3">
                  <c:v>0.76500000000000001</c:v>
                </c:pt>
                <c:pt idx="4">
                  <c:v>0.76500000000000001</c:v>
                </c:pt>
                <c:pt idx="5">
                  <c:v>0.76500000000000001</c:v>
                </c:pt>
                <c:pt idx="6">
                  <c:v>0.76500000000000001</c:v>
                </c:pt>
                <c:pt idx="7">
                  <c:v>0.76500000000000001</c:v>
                </c:pt>
                <c:pt idx="8">
                  <c:v>0.76500000000000001</c:v>
                </c:pt>
                <c:pt idx="9">
                  <c:v>0.76500000000000001</c:v>
                </c:pt>
                <c:pt idx="10">
                  <c:v>0.76500000000000001</c:v>
                </c:pt>
                <c:pt idx="11">
                  <c:v>0.76500000000000001</c:v>
                </c:pt>
              </c:numCache>
            </c:numRef>
          </c:val>
          <c:smooth val="0"/>
          <c:extLst>
            <c:ext xmlns:c16="http://schemas.microsoft.com/office/drawing/2014/chart" uri="{C3380CC4-5D6E-409C-BE32-E72D297353CC}">
              <c16:uniqueId val="{00000001-71B7-47B4-9A7B-7F3BA1FD2957}"/>
            </c:ext>
          </c:extLst>
        </c:ser>
        <c:ser>
          <c:idx val="2"/>
          <c:order val="2"/>
          <c:tx>
            <c:v>LÍMITE SATISFACTORIO</c:v>
          </c:tx>
          <c:spPr>
            <a:ln w="28575" cmpd="sng">
              <a:solidFill>
                <a:srgbClr val="00B800">
                  <a:alpha val="100000"/>
                </a:srgbClr>
              </a:solidFill>
            </a:ln>
          </c:spPr>
          <c:marker>
            <c:symbol val="none"/>
          </c:marker>
          <c:cat>
            <c:strRef>
              <c:f>'SIG007'!$B$12:$B$23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'SIG007'!$E$12:$E$23</c:f>
              <c:numCache>
                <c:formatCode>0%</c:formatCode>
                <c:ptCount val="12"/>
                <c:pt idx="0">
                  <c:v>0.81</c:v>
                </c:pt>
                <c:pt idx="1">
                  <c:v>0.81</c:v>
                </c:pt>
                <c:pt idx="2">
                  <c:v>0.81</c:v>
                </c:pt>
                <c:pt idx="3">
                  <c:v>0.81</c:v>
                </c:pt>
                <c:pt idx="4">
                  <c:v>0.81</c:v>
                </c:pt>
                <c:pt idx="5">
                  <c:v>0.81</c:v>
                </c:pt>
                <c:pt idx="6">
                  <c:v>0.81</c:v>
                </c:pt>
                <c:pt idx="7">
                  <c:v>0.81</c:v>
                </c:pt>
                <c:pt idx="8">
                  <c:v>0.81</c:v>
                </c:pt>
                <c:pt idx="9">
                  <c:v>0.81</c:v>
                </c:pt>
                <c:pt idx="10">
                  <c:v>0.81</c:v>
                </c:pt>
                <c:pt idx="11">
                  <c:v>0.81</c:v>
                </c:pt>
              </c:numCache>
            </c:numRef>
          </c:val>
          <c:smooth val="0"/>
          <c:extLst>
            <c:ext xmlns:c16="http://schemas.microsoft.com/office/drawing/2014/chart" uri="{C3380CC4-5D6E-409C-BE32-E72D297353CC}">
              <c16:uniqueId val="{00000002-71B7-47B4-9A7B-7F3BA1FD2957}"/>
            </c:ext>
          </c:extLst>
        </c:ser>
        <c:dLbls>
          <c:showLegendKey val="0"/>
          <c:showVal val="0"/>
          <c:showCatName val="0"/>
          <c:showSerName val="0"/>
          <c:showPercent val="0"/>
          <c:showBubbleSize val="0"/>
        </c:dLbls>
        <c:marker val="1"/>
        <c:smooth val="0"/>
        <c:axId val="111475528"/>
        <c:axId val="2118955594"/>
      </c:lineChart>
      <c:catAx>
        <c:axId val="111475528"/>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MX"/>
          </a:p>
        </c:txPr>
        <c:crossAx val="2118955594"/>
        <c:crosses val="autoZero"/>
        <c:auto val="1"/>
        <c:lblAlgn val="ctr"/>
        <c:lblOffset val="100"/>
        <c:noMultiLvlLbl val="1"/>
      </c:catAx>
      <c:valAx>
        <c:axId val="211895559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MX"/>
          </a:p>
        </c:txPr>
        <c:crossAx val="111475528"/>
        <c:crosses val="autoZero"/>
        <c:crossBetween val="between"/>
      </c:valAx>
    </c:plotArea>
    <c:legend>
      <c:legendPos val="b"/>
      <c:layout>
        <c:manualLayout>
          <c:xMode val="edge"/>
          <c:yMode val="edge"/>
          <c:x val="0.19293191335867127"/>
          <c:y val="0.92508896797153017"/>
        </c:manualLayout>
      </c:layout>
      <c:overlay val="0"/>
      <c:txPr>
        <a:bodyPr/>
        <a:lstStyle/>
        <a:p>
          <a:pPr lvl="0">
            <a:defRPr sz="900"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9.4325731407467875E-2"/>
          <c:y val="9.6618357487922704E-2"/>
          <c:w val="0.90152682242153359"/>
          <c:h val="0.62184335653695466"/>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'SIG008'!$B$12:$B$23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'SIG008'!$C$12:$C$23</c:f>
              <c:numCache>
                <c:formatCode>0%</c:formatCode>
                <c:ptCount val="12"/>
                <c:pt idx="2">
                  <c:v>1</c:v>
                </c:pt>
                <c:pt idx="5">
                  <c:v>1</c:v>
                </c:pt>
                <c:pt idx="8">
                  <c:v>1</c:v>
                </c:pt>
                <c:pt idx="1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302C-4D7F-AAB0-5E468DC6F15C}"/>
            </c:ext>
          </c:extLst>
        </c:ser>
        <c:dLbls>
          <c:showLegendKey val="0"/>
          <c:showVal val="0"/>
          <c:showCatName val="0"/>
          <c:showSerName val="0"/>
          <c:showPercent val="0"/>
          <c:showBubbleSize val="0"/>
        </c:dLbls>
        <c:gapWidth val="150"/>
        <c:axId val="1351202828"/>
        <c:axId val="1891297227"/>
      </c:barChart>
      <c:lineChart>
        <c:grouping val="standard"/>
        <c:varyColors val="1"/>
        <c:ser>
          <c:idx val="1"/>
          <c:order val="1"/>
          <c:tx>
            <c:v>LÍMITE INSATISFACTORIO</c:v>
          </c:tx>
          <c:spPr>
            <a:ln cmpd="sng">
              <a:solidFill>
                <a:srgbClr val="FF0000"/>
              </a:solidFill>
            </a:ln>
          </c:spPr>
          <c:marker>
            <c:symbol val="none"/>
          </c:marker>
          <c:cat>
            <c:strRef>
              <c:f>'SIG008'!$B$12:$B$23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'SIG008'!$D$12:$D$23</c:f>
              <c:numCache>
                <c:formatCode>0%</c:formatCode>
                <c:ptCount val="12"/>
                <c:pt idx="0">
                  <c:v>0.85</c:v>
                </c:pt>
                <c:pt idx="1">
                  <c:v>0.85</c:v>
                </c:pt>
                <c:pt idx="2">
                  <c:v>0.85</c:v>
                </c:pt>
                <c:pt idx="3">
                  <c:v>0.85</c:v>
                </c:pt>
                <c:pt idx="4">
                  <c:v>0.85</c:v>
                </c:pt>
                <c:pt idx="5">
                  <c:v>0.85</c:v>
                </c:pt>
                <c:pt idx="6">
                  <c:v>0.85</c:v>
                </c:pt>
                <c:pt idx="7">
                  <c:v>0.85</c:v>
                </c:pt>
                <c:pt idx="8">
                  <c:v>0.85</c:v>
                </c:pt>
                <c:pt idx="9">
                  <c:v>0.85</c:v>
                </c:pt>
                <c:pt idx="10">
                  <c:v>0.85</c:v>
                </c:pt>
                <c:pt idx="11">
                  <c:v>0.85</c:v>
                </c:pt>
              </c:numCache>
            </c:numRef>
          </c:val>
          <c:smooth val="0"/>
          <c:extLst>
            <c:ext xmlns:c16="http://schemas.microsoft.com/office/drawing/2014/chart" uri="{C3380CC4-5D6E-409C-BE32-E72D297353CC}">
              <c16:uniqueId val="{00000001-302C-4D7F-AAB0-5E468DC6F15C}"/>
            </c:ext>
          </c:extLst>
        </c:ser>
        <c:ser>
          <c:idx val="2"/>
          <c:order val="2"/>
          <c:tx>
            <c:v>LÍMITE SATISFACTORIO</c:v>
          </c:tx>
          <c:spPr>
            <a:ln cmpd="sng">
              <a:solidFill>
                <a:srgbClr val="00B800"/>
              </a:solidFill>
            </a:ln>
          </c:spPr>
          <c:marker>
            <c:symbol val="none"/>
          </c:marker>
          <c:cat>
            <c:strRef>
              <c:f>'SIG008'!$B$12:$B$23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'SIG008'!$E$12:$E$23</c:f>
              <c:numCache>
                <c:formatCode>0%</c:formatCode>
                <c:ptCount val="12"/>
                <c:pt idx="0">
                  <c:v>0.9</c:v>
                </c:pt>
                <c:pt idx="1">
                  <c:v>0.9</c:v>
                </c:pt>
                <c:pt idx="2">
                  <c:v>0.9</c:v>
                </c:pt>
                <c:pt idx="3">
                  <c:v>0.9</c:v>
                </c:pt>
                <c:pt idx="4">
                  <c:v>0.9</c:v>
                </c:pt>
                <c:pt idx="5">
                  <c:v>0.9</c:v>
                </c:pt>
                <c:pt idx="6">
                  <c:v>0.9</c:v>
                </c:pt>
                <c:pt idx="7">
                  <c:v>0.9</c:v>
                </c:pt>
                <c:pt idx="8">
                  <c:v>0.9</c:v>
                </c:pt>
                <c:pt idx="9">
                  <c:v>0.9</c:v>
                </c:pt>
                <c:pt idx="10">
                  <c:v>0.9</c:v>
                </c:pt>
                <c:pt idx="11">
                  <c:v>0.9</c:v>
                </c:pt>
              </c:numCache>
            </c:numRef>
          </c:val>
          <c:smooth val="0"/>
          <c:extLst>
            <c:ext xmlns:c16="http://schemas.microsoft.com/office/drawing/2014/chart" uri="{C3380CC4-5D6E-409C-BE32-E72D297353CC}">
              <c16:uniqueId val="{00000002-302C-4D7F-AAB0-5E468DC6F15C}"/>
            </c:ext>
          </c:extLst>
        </c:ser>
        <c:dLbls>
          <c:showLegendKey val="0"/>
          <c:showVal val="0"/>
          <c:showCatName val="0"/>
          <c:showSerName val="0"/>
          <c:showPercent val="0"/>
          <c:showBubbleSize val="0"/>
        </c:dLbls>
        <c:marker val="1"/>
        <c:smooth val="0"/>
        <c:axId val="1351202828"/>
        <c:axId val="1891297227"/>
      </c:lineChart>
      <c:catAx>
        <c:axId val="1351202828"/>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MX"/>
          </a:p>
        </c:txPr>
        <c:crossAx val="1891297227"/>
        <c:crosses val="autoZero"/>
        <c:auto val="1"/>
        <c:lblAlgn val="ctr"/>
        <c:lblOffset val="100"/>
        <c:noMultiLvlLbl val="1"/>
      </c:catAx>
      <c:valAx>
        <c:axId val="1891297227"/>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MX"/>
          </a:p>
        </c:txPr>
        <c:crossAx val="1351202828"/>
        <c:crosses val="autoZero"/>
        <c:crossBetween val="between"/>
      </c:valAx>
    </c:plotArea>
    <c:legend>
      <c:legendPos val="b"/>
      <c:overlay val="0"/>
      <c:txPr>
        <a:bodyPr/>
        <a:lstStyle/>
        <a:p>
          <a:pPr lvl="0">
            <a:defRPr sz="900"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8.5623697916666686E-2"/>
          <c:y val="0.13185085354896681"/>
          <c:w val="0.88345963541666683"/>
          <c:h val="0.50561545372866123"/>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'GET006'!$B$12:$B$23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'GET006'!$C$12:$C$23</c:f>
              <c:numCache>
                <c:formatCode>0%</c:formatCode>
                <c:ptCount val="12"/>
                <c:pt idx="5">
                  <c:v>0.92</c:v>
                </c:pt>
                <c:pt idx="7">
                  <c:v>0.84</c:v>
                </c:pt>
                <c:pt idx="9">
                  <c:v>0.9</c:v>
                </c:pt>
                <c:pt idx="1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45F-44BF-9E6C-384E84090DAE}"/>
            </c:ext>
          </c:extLst>
        </c:ser>
        <c:dLbls>
          <c:showLegendKey val="0"/>
          <c:showVal val="0"/>
          <c:showCatName val="0"/>
          <c:showSerName val="0"/>
          <c:showPercent val="0"/>
          <c:showBubbleSize val="0"/>
        </c:dLbls>
        <c:gapWidth val="150"/>
        <c:axId val="1071038507"/>
        <c:axId val="1994027537"/>
      </c:barChart>
      <c:lineChart>
        <c:grouping val="standard"/>
        <c:varyColors val="1"/>
        <c:ser>
          <c:idx val="1"/>
          <c:order val="1"/>
          <c:tx>
            <c:v>LIMITE INSATISFACTORIO</c:v>
          </c:tx>
          <c:spPr>
            <a:ln cmpd="sng">
              <a:solidFill>
                <a:srgbClr val="FF0000"/>
              </a:solidFill>
            </a:ln>
          </c:spPr>
          <c:marker>
            <c:symbol val="none"/>
          </c:marker>
          <c:cat>
            <c:strRef>
              <c:f>'GET006'!$B$12:$B$23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'GET006'!$D$12:$D$23</c:f>
              <c:numCache>
                <c:formatCode>0%</c:formatCode>
                <c:ptCount val="12"/>
                <c:pt idx="0">
                  <c:v>0.85</c:v>
                </c:pt>
                <c:pt idx="1">
                  <c:v>0.85</c:v>
                </c:pt>
                <c:pt idx="2">
                  <c:v>0.85</c:v>
                </c:pt>
                <c:pt idx="3">
                  <c:v>0.85</c:v>
                </c:pt>
                <c:pt idx="4">
                  <c:v>0.85</c:v>
                </c:pt>
                <c:pt idx="5">
                  <c:v>0.85</c:v>
                </c:pt>
                <c:pt idx="6">
                  <c:v>0.85</c:v>
                </c:pt>
                <c:pt idx="7">
                  <c:v>0.85</c:v>
                </c:pt>
                <c:pt idx="8">
                  <c:v>0.85</c:v>
                </c:pt>
                <c:pt idx="9">
                  <c:v>0.85</c:v>
                </c:pt>
                <c:pt idx="10">
                  <c:v>0.85</c:v>
                </c:pt>
                <c:pt idx="11">
                  <c:v>0.85</c:v>
                </c:pt>
              </c:numCache>
            </c:numRef>
          </c:val>
          <c:smooth val="0"/>
          <c:extLst>
            <c:ext xmlns:c16="http://schemas.microsoft.com/office/drawing/2014/chart" uri="{C3380CC4-5D6E-409C-BE32-E72D297353CC}">
              <c16:uniqueId val="{00000001-245F-44BF-9E6C-384E84090DAE}"/>
            </c:ext>
          </c:extLst>
        </c:ser>
        <c:ser>
          <c:idx val="2"/>
          <c:order val="2"/>
          <c:tx>
            <c:v>LIMITE SATISFACTORIO</c:v>
          </c:tx>
          <c:spPr>
            <a:ln cmpd="sng">
              <a:solidFill>
                <a:srgbClr val="6AA84F"/>
              </a:solidFill>
            </a:ln>
          </c:spPr>
          <c:marker>
            <c:symbol val="none"/>
          </c:marker>
          <c:cat>
            <c:strRef>
              <c:f>'GET006'!$B$12:$B$23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'GET006'!$E$12:$E$23</c:f>
              <c:numCache>
                <c:formatCode>0%</c:formatCode>
                <c:ptCount val="12"/>
                <c:pt idx="0">
                  <c:v>0.9</c:v>
                </c:pt>
                <c:pt idx="1">
                  <c:v>0.9</c:v>
                </c:pt>
                <c:pt idx="2">
                  <c:v>0.9</c:v>
                </c:pt>
                <c:pt idx="3">
                  <c:v>0.9</c:v>
                </c:pt>
                <c:pt idx="4">
                  <c:v>0.9</c:v>
                </c:pt>
                <c:pt idx="5">
                  <c:v>0.9</c:v>
                </c:pt>
                <c:pt idx="6">
                  <c:v>0.9</c:v>
                </c:pt>
                <c:pt idx="7">
                  <c:v>0.9</c:v>
                </c:pt>
                <c:pt idx="8">
                  <c:v>0.9</c:v>
                </c:pt>
                <c:pt idx="9">
                  <c:v>0.9</c:v>
                </c:pt>
                <c:pt idx="10">
                  <c:v>0.9</c:v>
                </c:pt>
                <c:pt idx="11">
                  <c:v>0.9</c:v>
                </c:pt>
              </c:numCache>
            </c:numRef>
          </c:val>
          <c:smooth val="0"/>
          <c:extLst>
            <c:ext xmlns:c16="http://schemas.microsoft.com/office/drawing/2014/chart" uri="{C3380CC4-5D6E-409C-BE32-E72D297353CC}">
              <c16:uniqueId val="{00000002-245F-44BF-9E6C-384E84090DAE}"/>
            </c:ext>
          </c:extLst>
        </c:ser>
        <c:dLbls>
          <c:showLegendKey val="0"/>
          <c:showVal val="0"/>
          <c:showCatName val="0"/>
          <c:showSerName val="0"/>
          <c:showPercent val="0"/>
          <c:showBubbleSize val="0"/>
        </c:dLbls>
        <c:marker val="1"/>
        <c:smooth val="0"/>
        <c:axId val="1071038507"/>
        <c:axId val="1994027537"/>
      </c:lineChart>
      <c:catAx>
        <c:axId val="1071038507"/>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MX"/>
          </a:p>
        </c:txPr>
        <c:crossAx val="1994027537"/>
        <c:crosses val="autoZero"/>
        <c:auto val="1"/>
        <c:lblAlgn val="ctr"/>
        <c:lblOffset val="100"/>
        <c:noMultiLvlLbl val="1"/>
      </c:catAx>
      <c:valAx>
        <c:axId val="1994027537"/>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s-MX"/>
          </a:p>
        </c:txPr>
        <c:crossAx val="1071038507"/>
        <c:crosses val="autoZero"/>
        <c:crossBetween val="between"/>
      </c:valAx>
    </c:plotArea>
    <c:legend>
      <c:legendPos val="r"/>
      <c:layout>
        <c:manualLayout>
          <c:xMode val="edge"/>
          <c:yMode val="edge"/>
          <c:x val="0.12453776041666674"/>
          <c:y val="0.8801886792452831"/>
        </c:manualLayout>
      </c:layout>
      <c:overlay val="0"/>
      <c:txPr>
        <a:bodyPr/>
        <a:lstStyle/>
        <a:p>
          <a:pPr lvl="0">
            <a:defRPr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12.xml"/></Relationships>
</file>

<file path=xl/drawings/_rels/drawing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13.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chart" Target="../charts/chart16.xml"/><Relationship Id="rId4" Type="http://schemas.openxmlformats.org/officeDocument/2006/relationships/image" Target="../media/image10.png"/></Relationships>
</file>

<file path=xl/drawings/_rels/drawing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17.xml"/></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2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18.xml"/></Relationships>
</file>

<file path=xl/drawings/_rels/drawing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19.xml"/></Relationships>
</file>

<file path=xl/drawings/_rels/drawing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20.xml"/></Relationships>
</file>

<file path=xl/drawings/_rels/drawing2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21.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image" Target="../media/image4.png"/></Relationships>
</file>

<file path=xl/drawings/_rels/drawing2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23.xml"/></Relationships>
</file>

<file path=xl/drawings/_rels/drawing2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24.xml"/></Relationships>
</file>

<file path=xl/drawings/_rels/drawing27.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chart" Target="../charts/chart25.xml"/></Relationships>
</file>

<file path=xl/drawings/_rels/drawing28.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chart" Target="../charts/chart26.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3.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chart" Target="../charts/chart31.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image" Target="../media/image12.png"/></Relationships>
</file>

<file path=xl/drawings/_rels/drawing35.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image" Target="../media/image1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chart" Target="../charts/chart34.xml"/></Relationships>
</file>

<file path=xl/drawings/_rels/drawing37.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chart" Target="../charts/chart35.xml"/></Relationships>
</file>

<file path=xl/drawings/_rels/drawing38.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chart" Target="../charts/chart36.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2.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1.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chart" Target="../charts/chart39.xml"/></Relationships>
</file>

<file path=xl/drawings/_rels/drawing42.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chart" Target="../charts/chart40.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4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46.xml"/></Relationships>
</file>

<file path=xl/drawings/_rels/drawing4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47.xml"/></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3.xml"/></Relationships>
</file>

<file path=xl/drawings/_rels/drawing5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48.xml"/></Relationships>
</file>

<file path=xl/drawings/_rels/drawing5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3.png"/></Relationships>
</file>

<file path=xl/drawings/_rels/drawing5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chart" Target="../charts/chart49.xml"/><Relationship Id="rId4" Type="http://schemas.openxmlformats.org/officeDocument/2006/relationships/image" Target="../media/image14.png"/></Relationships>
</file>

<file path=xl/drawings/_rels/drawing5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50.xml"/></Relationships>
</file>

<file path=xl/drawings/_rels/drawing5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51.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5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53.xml"/></Relationships>
</file>

<file path=xl/drawings/_rels/drawing5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54.xml"/></Relationships>
</file>

<file path=xl/drawings/_rels/drawing5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55.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4.png"/></Relationships>
</file>

<file path=xl/drawings/_rels/drawing60.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chart" Target="../charts/chart57.xml"/></Relationships>
</file>

<file path=xl/drawings/_rels/drawing61.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chart" Target="../charts/chart58.xml"/></Relationships>
</file>

<file path=xl/drawings/_rels/drawing6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6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5.png"/><Relationship Id="rId1" Type="http://schemas.openxmlformats.org/officeDocument/2006/relationships/chart" Target="../charts/chart59.xml"/></Relationships>
</file>

<file path=xl/drawings/_rels/drawing64.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5.png"/><Relationship Id="rId1" Type="http://schemas.openxmlformats.org/officeDocument/2006/relationships/chart" Target="../charts/chart60.xml"/></Relationships>
</file>

<file path=xl/drawings/_rels/drawing65.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5.png"/><Relationship Id="rId1" Type="http://schemas.openxmlformats.org/officeDocument/2006/relationships/chart" Target="../charts/chart61.xml"/></Relationships>
</file>

<file path=xl/drawings/_rels/drawing6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5.png"/><Relationship Id="rId1" Type="http://schemas.openxmlformats.org/officeDocument/2006/relationships/chart" Target="../charts/chart62.xml"/></Relationships>
</file>

<file path=xl/drawings/_rels/drawing67.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5.png"/><Relationship Id="rId1" Type="http://schemas.openxmlformats.org/officeDocument/2006/relationships/chart" Target="../charts/chart63.xml"/></Relationships>
</file>

<file path=xl/drawings/_rels/drawing68.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png"/></Relationships>
</file>

<file path=xl/drawings/_rels/drawing69.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5.xml"/></Relationships>
</file>

<file path=xl/drawings/_rels/drawing70.xml.rels><?xml version="1.0" encoding="UTF-8" standalone="yes"?>
<Relationships xmlns="http://schemas.openxmlformats.org/package/2006/relationships"><Relationship Id="rId1" Type="http://schemas.openxmlformats.org/officeDocument/2006/relationships/image" Target="../media/image1.png"/></Relationships>
</file>

<file path=xl/drawings/_rels/drawing71.xml.rels><?xml version="1.0" encoding="UTF-8" standalone="yes"?>
<Relationships xmlns="http://schemas.openxmlformats.org/package/2006/relationships"><Relationship Id="rId1" Type="http://schemas.openxmlformats.org/officeDocument/2006/relationships/image" Target="../media/image1.png"/></Relationships>
</file>

<file path=xl/drawings/_rels/drawing72.xml.rels><?xml version="1.0" encoding="UTF-8" standalone="yes"?>
<Relationships xmlns="http://schemas.openxmlformats.org/package/2006/relationships"><Relationship Id="rId1" Type="http://schemas.openxmlformats.org/officeDocument/2006/relationships/image" Target="../media/image1.png"/></Relationships>
</file>

<file path=xl/drawings/_rels/drawing73.xml.rels><?xml version="1.0" encoding="UTF-8" standalone="yes"?>
<Relationships xmlns="http://schemas.openxmlformats.org/package/2006/relationships"><Relationship Id="rId1" Type="http://schemas.openxmlformats.org/officeDocument/2006/relationships/image" Target="../media/image1.png"/></Relationships>
</file>

<file path=xl/drawings/_rels/drawing74.xml.rels><?xml version="1.0" encoding="UTF-8" standalone="yes"?>
<Relationships xmlns="http://schemas.openxmlformats.org/package/2006/relationships"><Relationship Id="rId1" Type="http://schemas.openxmlformats.org/officeDocument/2006/relationships/image" Target="../media/image1.png"/></Relationships>
</file>

<file path=xl/drawings/_rels/drawing7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5.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4.png"/><Relationship Id="rId1" Type="http://schemas.openxmlformats.org/officeDocument/2006/relationships/chart" Target="../charts/chart7.xml"/><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oneCellAnchor>
    <xdr:from>
      <xdr:col>5</xdr:col>
      <xdr:colOff>1933575</xdr:colOff>
      <xdr:row>70</xdr:row>
      <xdr:rowOff>180975</xdr:rowOff>
    </xdr:from>
    <xdr:ext cx="2362200" cy="676275"/>
    <xdr:pic>
      <xdr:nvPicPr>
        <xdr:cNvPr id="2" name="image2.png" title="Imagen">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1504950</xdr:colOff>
      <xdr:row>69</xdr:row>
      <xdr:rowOff>180975</xdr:rowOff>
    </xdr:from>
    <xdr:ext cx="1495425" cy="342900"/>
    <xdr:pic>
      <xdr:nvPicPr>
        <xdr:cNvPr id="3" name="image3.png" title="Imagen">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1504950</xdr:colOff>
      <xdr:row>53</xdr:row>
      <xdr:rowOff>171450</xdr:rowOff>
    </xdr:from>
    <xdr:ext cx="2209800" cy="504825"/>
    <xdr:pic>
      <xdr:nvPicPr>
        <xdr:cNvPr id="4" name="image1.png" title="Imagen">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438150</xdr:colOff>
      <xdr:row>0</xdr:row>
      <xdr:rowOff>0</xdr:rowOff>
    </xdr:from>
    <xdr:ext cx="1533525" cy="457200"/>
    <xdr:pic>
      <xdr:nvPicPr>
        <xdr:cNvPr id="5" name="image4.png" title="Imagen">
          <a:extLst>
            <a:ext uri="{FF2B5EF4-FFF2-40B4-BE49-F238E27FC236}">
              <a16:creationId xmlns:a16="http://schemas.microsoft.com/office/drawing/2014/main" id="{40B21994-89E8-4F50-97FF-32185C67A964}"/>
            </a:ext>
          </a:extLst>
        </xdr:cNvPr>
        <xdr:cNvPicPr preferRelativeResize="0"/>
      </xdr:nvPicPr>
      <xdr:blipFill>
        <a:blip xmlns:r="http://schemas.openxmlformats.org/officeDocument/2006/relationships" r:embed="rId4" cstate="print"/>
        <a:stretch>
          <a:fillRect/>
        </a:stretch>
      </xdr:blipFill>
      <xdr:spPr>
        <a:xfrm>
          <a:off x="26060400" y="0"/>
          <a:ext cx="1533525" cy="457200"/>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3</xdr:col>
      <xdr:colOff>28575</xdr:colOff>
      <xdr:row>9</xdr:row>
      <xdr:rowOff>152400</xdr:rowOff>
    </xdr:from>
    <xdr:ext cx="7534275" cy="2628900"/>
    <xdr:graphicFrame macro="">
      <xdr:nvGraphicFramePr>
        <xdr:cNvPr id="8" name="Chart 8" title="Gráfico">
          <a:extLst>
            <a:ext uri="{FF2B5EF4-FFF2-40B4-BE49-F238E27FC236}">
              <a16:creationId xmlns:a16="http://schemas.microsoft.com/office/drawing/2014/main" id="{00000000-0008-0000-09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8</xdr:col>
      <xdr:colOff>180975</xdr:colOff>
      <xdr:row>0</xdr:row>
      <xdr:rowOff>28575</xdr:rowOff>
    </xdr:from>
    <xdr:ext cx="1533525" cy="457200"/>
    <xdr:pic>
      <xdr:nvPicPr>
        <xdr:cNvPr id="2" name="image4.png" title="Imagen">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3</xdr:col>
      <xdr:colOff>552450</xdr:colOff>
      <xdr:row>10</xdr:row>
      <xdr:rowOff>0</xdr:rowOff>
    </xdr:from>
    <xdr:ext cx="6296025" cy="2743200"/>
    <xdr:graphicFrame macro="">
      <xdr:nvGraphicFramePr>
        <xdr:cNvPr id="9" name="Chart 9" title="Gráfico">
          <a:extLst>
            <a:ext uri="{FF2B5EF4-FFF2-40B4-BE49-F238E27FC236}">
              <a16:creationId xmlns:a16="http://schemas.microsoft.com/office/drawing/2014/main" id="{00000000-0008-0000-0A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12.xml><?xml version="1.0" encoding="utf-8"?>
<xdr:wsDr xmlns:xdr="http://schemas.openxmlformats.org/drawingml/2006/spreadsheetDrawing" xmlns:a="http://schemas.openxmlformats.org/drawingml/2006/main">
  <xdr:oneCellAnchor>
    <xdr:from>
      <xdr:col>3</xdr:col>
      <xdr:colOff>438150</xdr:colOff>
      <xdr:row>9</xdr:row>
      <xdr:rowOff>161925</xdr:rowOff>
    </xdr:from>
    <xdr:ext cx="6210300" cy="2466975"/>
    <xdr:graphicFrame macro="">
      <xdr:nvGraphicFramePr>
        <xdr:cNvPr id="10" name="Chart 10" title="Gráfico">
          <a:extLst>
            <a:ext uri="{FF2B5EF4-FFF2-40B4-BE49-F238E27FC236}">
              <a16:creationId xmlns:a16="http://schemas.microsoft.com/office/drawing/2014/main" id="{00000000-0008-0000-0B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13.xml><?xml version="1.0" encoding="utf-8"?>
<xdr:wsDr xmlns:xdr="http://schemas.openxmlformats.org/drawingml/2006/spreadsheetDrawing" xmlns:a="http://schemas.openxmlformats.org/drawingml/2006/main">
  <xdr:oneCellAnchor>
    <xdr:from>
      <xdr:col>3</xdr:col>
      <xdr:colOff>781049</xdr:colOff>
      <xdr:row>9</xdr:row>
      <xdr:rowOff>152400</xdr:rowOff>
    </xdr:from>
    <xdr:ext cx="6619876" cy="2714625"/>
    <xdr:graphicFrame macro="">
      <xdr:nvGraphicFramePr>
        <xdr:cNvPr id="11" name="Chart 11" title="Gráfico">
          <a:extLst>
            <a:ext uri="{FF2B5EF4-FFF2-40B4-BE49-F238E27FC236}">
              <a16:creationId xmlns:a16="http://schemas.microsoft.com/office/drawing/2014/main" id="{00000000-0008-0000-0C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14.xml><?xml version="1.0" encoding="utf-8"?>
<xdr:wsDr xmlns:xdr="http://schemas.openxmlformats.org/drawingml/2006/spreadsheetDrawing" xmlns:a="http://schemas.openxmlformats.org/drawingml/2006/main">
  <xdr:oneCellAnchor>
    <xdr:from>
      <xdr:col>3</xdr:col>
      <xdr:colOff>219075</xdr:colOff>
      <xdr:row>10</xdr:row>
      <xdr:rowOff>66675</xdr:rowOff>
    </xdr:from>
    <xdr:ext cx="7858125" cy="2362200"/>
    <xdr:graphicFrame macro="">
      <xdr:nvGraphicFramePr>
        <xdr:cNvPr id="12" name="Chart 12" title="Gráfico">
          <a:extLst>
            <a:ext uri="{FF2B5EF4-FFF2-40B4-BE49-F238E27FC236}">
              <a16:creationId xmlns:a16="http://schemas.microsoft.com/office/drawing/2014/main" id="{00000000-0008-0000-0D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8</xdr:col>
      <xdr:colOff>209550</xdr:colOff>
      <xdr:row>0</xdr:row>
      <xdr:rowOff>123825</xdr:rowOff>
    </xdr:from>
    <xdr:ext cx="1533525" cy="457200"/>
    <xdr:pic>
      <xdr:nvPicPr>
        <xdr:cNvPr id="2" name="image4.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3</xdr:col>
      <xdr:colOff>981075</xdr:colOff>
      <xdr:row>9</xdr:row>
      <xdr:rowOff>19050</xdr:rowOff>
    </xdr:from>
    <xdr:ext cx="6724650" cy="2838450"/>
    <xdr:graphicFrame macro="">
      <xdr:nvGraphicFramePr>
        <xdr:cNvPr id="13" name="Chart 13">
          <a:extLst>
            <a:ext uri="{FF2B5EF4-FFF2-40B4-BE49-F238E27FC236}">
              <a16:creationId xmlns:a16="http://schemas.microsoft.com/office/drawing/2014/main" id="{00000000-0008-0000-0E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8</xdr:col>
      <xdr:colOff>180975</xdr:colOff>
      <xdr:row>0</xdr:row>
      <xdr:rowOff>19050</xdr:rowOff>
    </xdr:from>
    <xdr:ext cx="1533525" cy="457200"/>
    <xdr:pic>
      <xdr:nvPicPr>
        <xdr:cNvPr id="2" name="image4.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3</xdr:col>
      <xdr:colOff>857250</xdr:colOff>
      <xdr:row>9</xdr:row>
      <xdr:rowOff>76200</xdr:rowOff>
    </xdr:from>
    <xdr:ext cx="6115050" cy="2686050"/>
    <xdr:graphicFrame macro="">
      <xdr:nvGraphicFramePr>
        <xdr:cNvPr id="14" name="Chart 14" title="Gráfico">
          <a:extLst>
            <a:ext uri="{FF2B5EF4-FFF2-40B4-BE49-F238E27FC236}">
              <a16:creationId xmlns:a16="http://schemas.microsoft.com/office/drawing/2014/main" id="{00000000-0008-0000-0F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17.xml><?xml version="1.0" encoding="utf-8"?>
<xdr:wsDr xmlns:xdr="http://schemas.openxmlformats.org/drawingml/2006/spreadsheetDrawing" xmlns:a="http://schemas.openxmlformats.org/drawingml/2006/main">
  <xdr:oneCellAnchor>
    <xdr:from>
      <xdr:col>3</xdr:col>
      <xdr:colOff>523875</xdr:colOff>
      <xdr:row>9</xdr:row>
      <xdr:rowOff>76200</xdr:rowOff>
    </xdr:from>
    <xdr:ext cx="7153275" cy="2724150"/>
    <xdr:graphicFrame macro="">
      <xdr:nvGraphicFramePr>
        <xdr:cNvPr id="15" name="Chart 15" title="Gráfico">
          <a:extLst>
            <a:ext uri="{FF2B5EF4-FFF2-40B4-BE49-F238E27FC236}">
              <a16:creationId xmlns:a16="http://schemas.microsoft.com/office/drawing/2014/main" id="{00000000-0008-0000-10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18.xml><?xml version="1.0" encoding="utf-8"?>
<xdr:wsDr xmlns:xdr="http://schemas.openxmlformats.org/drawingml/2006/spreadsheetDrawing" xmlns:a="http://schemas.openxmlformats.org/drawingml/2006/main">
  <xdr:oneCellAnchor>
    <xdr:from>
      <xdr:col>3</xdr:col>
      <xdr:colOff>495300</xdr:colOff>
      <xdr:row>9</xdr:row>
      <xdr:rowOff>38100</xdr:rowOff>
    </xdr:from>
    <xdr:ext cx="7534275" cy="2762250"/>
    <xdr:graphicFrame macro="">
      <xdr:nvGraphicFramePr>
        <xdr:cNvPr id="16" name="Chart 16" title="Gráfico">
          <a:extLst>
            <a:ext uri="{FF2B5EF4-FFF2-40B4-BE49-F238E27FC236}">
              <a16:creationId xmlns:a16="http://schemas.microsoft.com/office/drawing/2014/main" id="{00000000-0008-0000-11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3</xdr:col>
      <xdr:colOff>476250</xdr:colOff>
      <xdr:row>6</xdr:row>
      <xdr:rowOff>142875</xdr:rowOff>
    </xdr:from>
    <xdr:ext cx="1457325" cy="352425"/>
    <xdr:pic>
      <xdr:nvPicPr>
        <xdr:cNvPr id="2" name="image2.png">
          <a:extLst>
            <a:ext uri="{FF2B5EF4-FFF2-40B4-BE49-F238E27FC236}">
              <a16:creationId xmlns:a16="http://schemas.microsoft.com/office/drawing/2014/main" id="{00000000-0008-0000-1100-000002000000}"/>
            </a:ext>
            <a:ext uri="{147F2762-F138-4A5C-976F-8EAC2B608ADB}">
              <a16:predDERef xmlns:a16="http://schemas.microsoft.com/office/drawing/2014/main" pred="{00000000-0008-0000-1100-000010000000}"/>
            </a:ext>
          </a:extLst>
        </xdr:cNvPr>
        <xdr:cNvPicPr preferRelativeResize="0"/>
      </xdr:nvPicPr>
      <xdr:blipFill>
        <a:blip xmlns:r="http://schemas.openxmlformats.org/officeDocument/2006/relationships" r:embed="rId2" cstate="print"/>
        <a:stretch>
          <a:fillRect/>
        </a:stretch>
      </xdr:blipFill>
      <xdr:spPr>
        <a:xfrm>
          <a:off x="3228975" y="1752600"/>
          <a:ext cx="1457325" cy="352425"/>
        </a:xfrm>
        <a:prstGeom prst="rect">
          <a:avLst/>
        </a:prstGeom>
        <a:noFill/>
      </xdr:spPr>
    </xdr:pic>
    <xdr:clientData fLocksWithSheet="0"/>
  </xdr:oneCellAnchor>
  <xdr:oneCellAnchor>
    <xdr:from>
      <xdr:col>8</xdr:col>
      <xdr:colOff>161925</xdr:colOff>
      <xdr:row>0</xdr:row>
      <xdr:rowOff>76200</xdr:rowOff>
    </xdr:from>
    <xdr:ext cx="1533525" cy="457200"/>
    <xdr:pic>
      <xdr:nvPicPr>
        <xdr:cNvPr id="3" name="image4.png" title="Imagen">
          <a:extLst>
            <a:ext uri="{FF2B5EF4-FFF2-40B4-BE49-F238E27FC236}">
              <a16:creationId xmlns:a16="http://schemas.microsoft.com/office/drawing/2014/main" id="{00000000-0008-0000-1100-000003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twoCellAnchor editAs="oneCell">
    <xdr:from>
      <xdr:col>3</xdr:col>
      <xdr:colOff>685800</xdr:colOff>
      <xdr:row>6</xdr:row>
      <xdr:rowOff>542925</xdr:rowOff>
    </xdr:from>
    <xdr:to>
      <xdr:col>4</xdr:col>
      <xdr:colOff>1238250</xdr:colOff>
      <xdr:row>6</xdr:row>
      <xdr:rowOff>1162050</xdr:rowOff>
    </xdr:to>
    <xdr:pic>
      <xdr:nvPicPr>
        <xdr:cNvPr id="4" name="Imagen 3">
          <a:extLst>
            <a:ext uri="{FF2B5EF4-FFF2-40B4-BE49-F238E27FC236}">
              <a16:creationId xmlns:a16="http://schemas.microsoft.com/office/drawing/2014/main" id="{54C746CA-4851-478E-97F1-E3A6CE834CE3}"/>
            </a:ext>
            <a:ext uri="{147F2762-F138-4A5C-976F-8EAC2B608ADB}">
              <a16:predDERef xmlns:a16="http://schemas.microsoft.com/office/drawing/2014/main" pred="{00000000-0008-0000-1100-000003000000}"/>
            </a:ext>
          </a:extLst>
        </xdr:cNvPr>
        <xdr:cNvPicPr>
          <a:picLocks noChangeAspect="1"/>
        </xdr:cNvPicPr>
      </xdr:nvPicPr>
      <xdr:blipFill>
        <a:blip xmlns:r="http://schemas.openxmlformats.org/officeDocument/2006/relationships" r:embed="rId4"/>
        <a:stretch>
          <a:fillRect/>
        </a:stretch>
      </xdr:blipFill>
      <xdr:spPr>
        <a:xfrm>
          <a:off x="3438525" y="2152650"/>
          <a:ext cx="1933575" cy="61912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3</xdr:col>
      <xdr:colOff>628650</xdr:colOff>
      <xdr:row>11</xdr:row>
      <xdr:rowOff>28575</xdr:rowOff>
    </xdr:from>
    <xdr:ext cx="6724650" cy="2600325"/>
    <xdr:graphicFrame macro="">
      <xdr:nvGraphicFramePr>
        <xdr:cNvPr id="17" name="Chart 17" title="Gráfico">
          <a:extLst>
            <a:ext uri="{FF2B5EF4-FFF2-40B4-BE49-F238E27FC236}">
              <a16:creationId xmlns:a16="http://schemas.microsoft.com/office/drawing/2014/main" id="{00000000-0008-0000-12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8</xdr:col>
      <xdr:colOff>161925</xdr:colOff>
      <xdr:row>0</xdr:row>
      <xdr:rowOff>76200</xdr:rowOff>
    </xdr:from>
    <xdr:ext cx="1533525" cy="457200"/>
    <xdr:pic>
      <xdr:nvPicPr>
        <xdr:cNvPr id="2" name="image4.png" title="Imagen">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22</xdr:col>
      <xdr:colOff>85725</xdr:colOff>
      <xdr:row>0</xdr:row>
      <xdr:rowOff>85725</xdr:rowOff>
    </xdr:from>
    <xdr:ext cx="1600200" cy="476250"/>
    <xdr:pic>
      <xdr:nvPicPr>
        <xdr:cNvPr id="2" name="image4.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dr:oneCellAnchor>
    <xdr:from>
      <xdr:col>3</xdr:col>
      <xdr:colOff>704850</xdr:colOff>
      <xdr:row>10</xdr:row>
      <xdr:rowOff>47625</xdr:rowOff>
    </xdr:from>
    <xdr:ext cx="6953250" cy="2647950"/>
    <xdr:graphicFrame macro="">
      <xdr:nvGraphicFramePr>
        <xdr:cNvPr id="18" name="Chart 18" title="Gráfico">
          <a:extLst>
            <a:ext uri="{FF2B5EF4-FFF2-40B4-BE49-F238E27FC236}">
              <a16:creationId xmlns:a16="http://schemas.microsoft.com/office/drawing/2014/main" id="{00000000-0008-0000-13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8</xdr:col>
      <xdr:colOff>161925</xdr:colOff>
      <xdr:row>0</xdr:row>
      <xdr:rowOff>76200</xdr:rowOff>
    </xdr:from>
    <xdr:ext cx="1533525" cy="457200"/>
    <xdr:pic>
      <xdr:nvPicPr>
        <xdr:cNvPr id="2" name="image4.png" title="Imagen">
          <a:extLst>
            <a:ext uri="{FF2B5EF4-FFF2-40B4-BE49-F238E27FC236}">
              <a16:creationId xmlns:a16="http://schemas.microsoft.com/office/drawing/2014/main" id="{00000000-0008-0000-13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3</xdr:col>
      <xdr:colOff>704850</xdr:colOff>
      <xdr:row>10</xdr:row>
      <xdr:rowOff>47625</xdr:rowOff>
    </xdr:from>
    <xdr:ext cx="6953250" cy="2647950"/>
    <xdr:graphicFrame macro="">
      <xdr:nvGraphicFramePr>
        <xdr:cNvPr id="2" name="Chart 18" title="Gráfico">
          <a:extLst>
            <a:ext uri="{FF2B5EF4-FFF2-40B4-BE49-F238E27FC236}">
              <a16:creationId xmlns:a16="http://schemas.microsoft.com/office/drawing/2014/main" id="{85D919CA-1E23-41AE-B3DB-1F4D3FEA98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8</xdr:col>
      <xdr:colOff>161925</xdr:colOff>
      <xdr:row>0</xdr:row>
      <xdr:rowOff>76200</xdr:rowOff>
    </xdr:from>
    <xdr:ext cx="1533525" cy="457200"/>
    <xdr:pic>
      <xdr:nvPicPr>
        <xdr:cNvPr id="3" name="image4.png" title="Imagen">
          <a:extLst>
            <a:ext uri="{FF2B5EF4-FFF2-40B4-BE49-F238E27FC236}">
              <a16:creationId xmlns:a16="http://schemas.microsoft.com/office/drawing/2014/main" id="{B75D7F97-84DF-4E93-AC34-05ACC97A4F85}"/>
            </a:ext>
          </a:extLst>
        </xdr:cNvPr>
        <xdr:cNvPicPr preferRelativeResize="0"/>
      </xdr:nvPicPr>
      <xdr:blipFill>
        <a:blip xmlns:r="http://schemas.openxmlformats.org/officeDocument/2006/relationships" r:embed="rId2" cstate="print"/>
        <a:stretch>
          <a:fillRect/>
        </a:stretch>
      </xdr:blipFill>
      <xdr:spPr>
        <a:xfrm>
          <a:off x="9163050" y="76200"/>
          <a:ext cx="1533525" cy="457200"/>
        </a:xfrm>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dr:oneCellAnchor>
    <xdr:from>
      <xdr:col>3</xdr:col>
      <xdr:colOff>542925</xdr:colOff>
      <xdr:row>10</xdr:row>
      <xdr:rowOff>19049</xdr:rowOff>
    </xdr:from>
    <xdr:ext cx="6677025" cy="2771775"/>
    <xdr:graphicFrame macro="">
      <xdr:nvGraphicFramePr>
        <xdr:cNvPr id="19" name="Chart 19" title="Gráfico">
          <a:extLst>
            <a:ext uri="{FF2B5EF4-FFF2-40B4-BE49-F238E27FC236}">
              <a16:creationId xmlns:a16="http://schemas.microsoft.com/office/drawing/2014/main" id="{00000000-0008-0000-14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8</xdr:col>
      <xdr:colOff>161925</xdr:colOff>
      <xdr:row>0</xdr:row>
      <xdr:rowOff>76200</xdr:rowOff>
    </xdr:from>
    <xdr:ext cx="1533525" cy="457200"/>
    <xdr:pic>
      <xdr:nvPicPr>
        <xdr:cNvPr id="2" name="image4.png" title="Imagen">
          <a:extLst>
            <a:ext uri="{FF2B5EF4-FFF2-40B4-BE49-F238E27FC236}">
              <a16:creationId xmlns:a16="http://schemas.microsoft.com/office/drawing/2014/main" id="{00000000-0008-0000-14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dr:oneCellAnchor>
    <xdr:from>
      <xdr:col>3</xdr:col>
      <xdr:colOff>238125</xdr:colOff>
      <xdr:row>9</xdr:row>
      <xdr:rowOff>152400</xdr:rowOff>
    </xdr:from>
    <xdr:ext cx="7458075" cy="2952750"/>
    <xdr:graphicFrame macro="">
      <xdr:nvGraphicFramePr>
        <xdr:cNvPr id="20" name="Chart 20" title="Gráfico">
          <a:extLst>
            <a:ext uri="{FF2B5EF4-FFF2-40B4-BE49-F238E27FC236}">
              <a16:creationId xmlns:a16="http://schemas.microsoft.com/office/drawing/2014/main" id="{00000000-0008-0000-15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8</xdr:col>
      <xdr:colOff>200025</xdr:colOff>
      <xdr:row>0</xdr:row>
      <xdr:rowOff>0</xdr:rowOff>
    </xdr:from>
    <xdr:ext cx="1533525" cy="457200"/>
    <xdr:pic>
      <xdr:nvPicPr>
        <xdr:cNvPr id="2" name="image4.png" title="Imagen">
          <a:extLst>
            <a:ext uri="{FF2B5EF4-FFF2-40B4-BE49-F238E27FC236}">
              <a16:creationId xmlns:a16="http://schemas.microsoft.com/office/drawing/2014/main" id="{00000000-0008-0000-15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dr:oneCellAnchor>
    <xdr:from>
      <xdr:col>8</xdr:col>
      <xdr:colOff>161925</xdr:colOff>
      <xdr:row>0</xdr:row>
      <xdr:rowOff>76200</xdr:rowOff>
    </xdr:from>
    <xdr:ext cx="1533525" cy="457200"/>
    <xdr:pic>
      <xdr:nvPicPr>
        <xdr:cNvPr id="2" name="image4.png" title="Imagen">
          <a:extLst>
            <a:ext uri="{FF2B5EF4-FFF2-40B4-BE49-F238E27FC236}">
              <a16:creationId xmlns:a16="http://schemas.microsoft.com/office/drawing/2014/main" id="{00000000-0008-0000-1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xdr:from>
      <xdr:col>3</xdr:col>
      <xdr:colOff>428625</xdr:colOff>
      <xdr:row>9</xdr:row>
      <xdr:rowOff>47625</xdr:rowOff>
    </xdr:from>
    <xdr:to>
      <xdr:col>8</xdr:col>
      <xdr:colOff>1257300</xdr:colOff>
      <xdr:row>25</xdr:row>
      <xdr:rowOff>114300</xdr:rowOff>
    </xdr:to>
    <xdr:graphicFrame macro="">
      <xdr:nvGraphicFramePr>
        <xdr:cNvPr id="10" name="Gráfico 9">
          <a:extLst>
            <a:ext uri="{FF2B5EF4-FFF2-40B4-BE49-F238E27FC236}">
              <a16:creationId xmlns:a16="http://schemas.microsoft.com/office/drawing/2014/main" id="{D36FC8F0-DAF8-4AF7-BEFD-0C3518A69D9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oneCellAnchor>
    <xdr:from>
      <xdr:col>3</xdr:col>
      <xdr:colOff>323850</xdr:colOff>
      <xdr:row>9</xdr:row>
      <xdr:rowOff>66675</xdr:rowOff>
    </xdr:from>
    <xdr:ext cx="7124700" cy="2781300"/>
    <xdr:graphicFrame macro="">
      <xdr:nvGraphicFramePr>
        <xdr:cNvPr id="22" name="Chart 22" title="Gráfico">
          <a:extLst>
            <a:ext uri="{FF2B5EF4-FFF2-40B4-BE49-F238E27FC236}">
              <a16:creationId xmlns:a16="http://schemas.microsoft.com/office/drawing/2014/main" id="{00000000-0008-0000-1700-00001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8</xdr:col>
      <xdr:colOff>161925</xdr:colOff>
      <xdr:row>0</xdr:row>
      <xdr:rowOff>76200</xdr:rowOff>
    </xdr:from>
    <xdr:ext cx="1533525" cy="457200"/>
    <xdr:pic>
      <xdr:nvPicPr>
        <xdr:cNvPr id="2" name="image4.png" title="Imagen">
          <a:extLst>
            <a:ext uri="{FF2B5EF4-FFF2-40B4-BE49-F238E27FC236}">
              <a16:creationId xmlns:a16="http://schemas.microsoft.com/office/drawing/2014/main" id="{00000000-0008-0000-17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6.xml><?xml version="1.0" encoding="utf-8"?>
<xdr:wsDr xmlns:xdr="http://schemas.openxmlformats.org/drawingml/2006/spreadsheetDrawing" xmlns:a="http://schemas.openxmlformats.org/drawingml/2006/main">
  <xdr:oneCellAnchor>
    <xdr:from>
      <xdr:col>3</xdr:col>
      <xdr:colOff>209550</xdr:colOff>
      <xdr:row>9</xdr:row>
      <xdr:rowOff>209550</xdr:rowOff>
    </xdr:from>
    <xdr:ext cx="7543800" cy="2733675"/>
    <xdr:graphicFrame macro="">
      <xdr:nvGraphicFramePr>
        <xdr:cNvPr id="23" name="Chart 23" title="Gráfico">
          <a:extLst>
            <a:ext uri="{FF2B5EF4-FFF2-40B4-BE49-F238E27FC236}">
              <a16:creationId xmlns:a16="http://schemas.microsoft.com/office/drawing/2014/main" id="{00000000-0008-0000-1800-00001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8</xdr:col>
      <xdr:colOff>152400</xdr:colOff>
      <xdr:row>0</xdr:row>
      <xdr:rowOff>19050</xdr:rowOff>
    </xdr:from>
    <xdr:ext cx="1533525" cy="457200"/>
    <xdr:pic>
      <xdr:nvPicPr>
        <xdr:cNvPr id="2" name="image4.png" title="Imagen">
          <a:extLst>
            <a:ext uri="{FF2B5EF4-FFF2-40B4-BE49-F238E27FC236}">
              <a16:creationId xmlns:a16="http://schemas.microsoft.com/office/drawing/2014/main" id="{00000000-0008-0000-18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7.xml><?xml version="1.0" encoding="utf-8"?>
<xdr:wsDr xmlns:xdr="http://schemas.openxmlformats.org/drawingml/2006/spreadsheetDrawing" xmlns:a="http://schemas.openxmlformats.org/drawingml/2006/main">
  <xdr:oneCellAnchor>
    <xdr:from>
      <xdr:col>3</xdr:col>
      <xdr:colOff>390525</xdr:colOff>
      <xdr:row>9</xdr:row>
      <xdr:rowOff>142875</xdr:rowOff>
    </xdr:from>
    <xdr:ext cx="7534275" cy="3305175"/>
    <xdr:graphicFrame macro="">
      <xdr:nvGraphicFramePr>
        <xdr:cNvPr id="24" name="Chart 24" title="Gráfico">
          <a:extLst>
            <a:ext uri="{FF2B5EF4-FFF2-40B4-BE49-F238E27FC236}">
              <a16:creationId xmlns:a16="http://schemas.microsoft.com/office/drawing/2014/main" id="{00000000-0008-0000-1900-00001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190500</xdr:colOff>
      <xdr:row>0</xdr:row>
      <xdr:rowOff>0</xdr:rowOff>
    </xdr:from>
    <xdr:to>
      <xdr:col>8</xdr:col>
      <xdr:colOff>1726825</xdr:colOff>
      <xdr:row>1</xdr:row>
      <xdr:rowOff>266740</xdr:rowOff>
    </xdr:to>
    <xdr:pic>
      <xdr:nvPicPr>
        <xdr:cNvPr id="3" name="Imagen 2">
          <a:extLst>
            <a:ext uri="{FF2B5EF4-FFF2-40B4-BE49-F238E27FC236}">
              <a16:creationId xmlns:a16="http://schemas.microsoft.com/office/drawing/2014/main" id="{2921A1E1-1D48-4BF7-B7C9-F56AD629186E}"/>
            </a:ext>
          </a:extLst>
        </xdr:cNvPr>
        <xdr:cNvPicPr>
          <a:picLocks noChangeAspect="1"/>
        </xdr:cNvPicPr>
      </xdr:nvPicPr>
      <xdr:blipFill>
        <a:blip xmlns:r="http://schemas.openxmlformats.org/officeDocument/2006/relationships" r:embed="rId2"/>
        <a:stretch>
          <a:fillRect/>
        </a:stretch>
      </xdr:blipFill>
      <xdr:spPr>
        <a:xfrm>
          <a:off x="9191625" y="0"/>
          <a:ext cx="1536325" cy="45724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oneCellAnchor>
    <xdr:from>
      <xdr:col>3</xdr:col>
      <xdr:colOff>361950</xdr:colOff>
      <xdr:row>9</xdr:row>
      <xdr:rowOff>152400</xdr:rowOff>
    </xdr:from>
    <xdr:ext cx="7534275" cy="2628900"/>
    <xdr:graphicFrame macro="">
      <xdr:nvGraphicFramePr>
        <xdr:cNvPr id="25" name="Chart 25">
          <a:extLst>
            <a:ext uri="{FF2B5EF4-FFF2-40B4-BE49-F238E27FC236}">
              <a16:creationId xmlns:a16="http://schemas.microsoft.com/office/drawing/2014/main" id="{00000000-0008-0000-1A00-00001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200025</xdr:colOff>
      <xdr:row>0</xdr:row>
      <xdr:rowOff>47625</xdr:rowOff>
    </xdr:from>
    <xdr:to>
      <xdr:col>8</xdr:col>
      <xdr:colOff>1736350</xdr:colOff>
      <xdr:row>1</xdr:row>
      <xdr:rowOff>247690</xdr:rowOff>
    </xdr:to>
    <xdr:pic>
      <xdr:nvPicPr>
        <xdr:cNvPr id="2" name="Imagen 1">
          <a:extLst>
            <a:ext uri="{FF2B5EF4-FFF2-40B4-BE49-F238E27FC236}">
              <a16:creationId xmlns:a16="http://schemas.microsoft.com/office/drawing/2014/main" id="{A4C5D692-2D60-4C27-A33E-F7420A11DC88}"/>
            </a:ext>
          </a:extLst>
        </xdr:cNvPr>
        <xdr:cNvPicPr>
          <a:picLocks noChangeAspect="1"/>
        </xdr:cNvPicPr>
      </xdr:nvPicPr>
      <xdr:blipFill>
        <a:blip xmlns:r="http://schemas.openxmlformats.org/officeDocument/2006/relationships" r:embed="rId2"/>
        <a:stretch>
          <a:fillRect/>
        </a:stretch>
      </xdr:blipFill>
      <xdr:spPr>
        <a:xfrm>
          <a:off x="9201150" y="47625"/>
          <a:ext cx="1536325" cy="45724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oneCellAnchor>
    <xdr:from>
      <xdr:col>3</xdr:col>
      <xdr:colOff>361950</xdr:colOff>
      <xdr:row>9</xdr:row>
      <xdr:rowOff>152400</xdr:rowOff>
    </xdr:from>
    <xdr:ext cx="7534275" cy="2628900"/>
    <xdr:graphicFrame macro="">
      <xdr:nvGraphicFramePr>
        <xdr:cNvPr id="26" name="Chart 26">
          <a:extLst>
            <a:ext uri="{FF2B5EF4-FFF2-40B4-BE49-F238E27FC236}">
              <a16:creationId xmlns:a16="http://schemas.microsoft.com/office/drawing/2014/main" id="{00000000-0008-0000-1B00-00001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3.xml><?xml version="1.0" encoding="utf-8"?>
<xdr:wsDr xmlns:xdr="http://schemas.openxmlformats.org/drawingml/2006/spreadsheetDrawing" xmlns:a="http://schemas.openxmlformats.org/drawingml/2006/main">
  <xdr:oneCellAnchor>
    <xdr:from>
      <xdr:col>3</xdr:col>
      <xdr:colOff>352425</xdr:colOff>
      <xdr:row>9</xdr:row>
      <xdr:rowOff>85725</xdr:rowOff>
    </xdr:from>
    <xdr:ext cx="7534275" cy="2628900"/>
    <xdr:graphicFrame macro="">
      <xdr:nvGraphicFramePr>
        <xdr:cNvPr id="2" name="Chart 1" title="Gráfico">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8</xdr:col>
      <xdr:colOff>190500</xdr:colOff>
      <xdr:row>0</xdr:row>
      <xdr:rowOff>0</xdr:rowOff>
    </xdr:from>
    <xdr:ext cx="1533525" cy="457200"/>
    <xdr:pic>
      <xdr:nvPicPr>
        <xdr:cNvPr id="3" name="image4.png" title="Imagen">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twoCellAnchor editAs="oneCell">
    <xdr:from>
      <xdr:col>1</xdr:col>
      <xdr:colOff>66675</xdr:colOff>
      <xdr:row>59</xdr:row>
      <xdr:rowOff>142875</xdr:rowOff>
    </xdr:from>
    <xdr:to>
      <xdr:col>4</xdr:col>
      <xdr:colOff>85256</xdr:colOff>
      <xdr:row>63</xdr:row>
      <xdr:rowOff>161837</xdr:rowOff>
    </xdr:to>
    <xdr:pic>
      <xdr:nvPicPr>
        <xdr:cNvPr id="4" name="Imagen 3">
          <a:extLst>
            <a:ext uri="{FF2B5EF4-FFF2-40B4-BE49-F238E27FC236}">
              <a16:creationId xmlns:a16="http://schemas.microsoft.com/office/drawing/2014/main" id="{769B0863-019A-4275-8C9F-F65F0815967E}"/>
            </a:ext>
          </a:extLst>
        </xdr:cNvPr>
        <xdr:cNvPicPr>
          <a:picLocks noChangeAspect="1"/>
        </xdr:cNvPicPr>
      </xdr:nvPicPr>
      <xdr:blipFill>
        <a:blip xmlns:r="http://schemas.openxmlformats.org/officeDocument/2006/relationships" r:embed="rId3"/>
        <a:stretch>
          <a:fillRect/>
        </a:stretch>
      </xdr:blipFill>
      <xdr:spPr>
        <a:xfrm>
          <a:off x="466725" y="18411825"/>
          <a:ext cx="3752381" cy="704762"/>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oneCellAnchor>
    <xdr:from>
      <xdr:col>3</xdr:col>
      <xdr:colOff>171450</xdr:colOff>
      <xdr:row>9</xdr:row>
      <xdr:rowOff>95249</xdr:rowOff>
    </xdr:from>
    <xdr:ext cx="7610475" cy="3019425"/>
    <xdr:graphicFrame macro="">
      <xdr:nvGraphicFramePr>
        <xdr:cNvPr id="27" name="Chart 27" title="Gráfico">
          <a:extLst>
            <a:ext uri="{FF2B5EF4-FFF2-40B4-BE49-F238E27FC236}">
              <a16:creationId xmlns:a16="http://schemas.microsoft.com/office/drawing/2014/main" id="{00000000-0008-0000-1C00-00001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31.xml><?xml version="1.0" encoding="utf-8"?>
<xdr:wsDr xmlns:xdr="http://schemas.openxmlformats.org/drawingml/2006/spreadsheetDrawing" xmlns:a="http://schemas.openxmlformats.org/drawingml/2006/main">
  <xdr:oneCellAnchor>
    <xdr:from>
      <xdr:col>3</xdr:col>
      <xdr:colOff>161925</xdr:colOff>
      <xdr:row>10</xdr:row>
      <xdr:rowOff>9525</xdr:rowOff>
    </xdr:from>
    <xdr:ext cx="7639049" cy="2867025"/>
    <xdr:graphicFrame macro="">
      <xdr:nvGraphicFramePr>
        <xdr:cNvPr id="28" name="Chart 28" title="Gráfico">
          <a:extLst>
            <a:ext uri="{FF2B5EF4-FFF2-40B4-BE49-F238E27FC236}">
              <a16:creationId xmlns:a16="http://schemas.microsoft.com/office/drawing/2014/main" id="{00000000-0008-0000-1D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32.xml><?xml version="1.0" encoding="utf-8"?>
<xdr:wsDr xmlns:xdr="http://schemas.openxmlformats.org/drawingml/2006/spreadsheetDrawing" xmlns:a="http://schemas.openxmlformats.org/drawingml/2006/main">
  <xdr:oneCellAnchor>
    <xdr:from>
      <xdr:col>3</xdr:col>
      <xdr:colOff>219075</xdr:colOff>
      <xdr:row>9</xdr:row>
      <xdr:rowOff>57150</xdr:rowOff>
    </xdr:from>
    <xdr:ext cx="7715250" cy="2905125"/>
    <xdr:graphicFrame macro="">
      <xdr:nvGraphicFramePr>
        <xdr:cNvPr id="29" name="Chart 29" title="Gráfico">
          <a:extLst>
            <a:ext uri="{FF2B5EF4-FFF2-40B4-BE49-F238E27FC236}">
              <a16:creationId xmlns:a16="http://schemas.microsoft.com/office/drawing/2014/main" id="{00000000-0008-0000-1E00-00001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33.xml><?xml version="1.0" encoding="utf-8"?>
<xdr:wsDr xmlns:xdr="http://schemas.openxmlformats.org/drawingml/2006/spreadsheetDrawing" xmlns:a="http://schemas.openxmlformats.org/drawingml/2006/main">
  <xdr:oneCellAnchor>
    <xdr:from>
      <xdr:col>3</xdr:col>
      <xdr:colOff>371475</xdr:colOff>
      <xdr:row>9</xdr:row>
      <xdr:rowOff>47625</xdr:rowOff>
    </xdr:from>
    <xdr:ext cx="6934200" cy="2867025"/>
    <xdr:graphicFrame macro="">
      <xdr:nvGraphicFramePr>
        <xdr:cNvPr id="30" name="Chart 30" title="Gráfico">
          <a:extLst>
            <a:ext uri="{FF2B5EF4-FFF2-40B4-BE49-F238E27FC236}">
              <a16:creationId xmlns:a16="http://schemas.microsoft.com/office/drawing/2014/main" id="{00000000-0008-0000-1F00-00001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8</xdr:col>
      <xdr:colOff>161925</xdr:colOff>
      <xdr:row>0</xdr:row>
      <xdr:rowOff>0</xdr:rowOff>
    </xdr:from>
    <xdr:ext cx="1533525" cy="457200"/>
    <xdr:pic>
      <xdr:nvPicPr>
        <xdr:cNvPr id="2" name="image7.png" title="Imagen">
          <a:extLst>
            <a:ext uri="{FF2B5EF4-FFF2-40B4-BE49-F238E27FC236}">
              <a16:creationId xmlns:a16="http://schemas.microsoft.com/office/drawing/2014/main" id="{00000000-0008-0000-1F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4.xml><?xml version="1.0" encoding="utf-8"?>
<xdr:wsDr xmlns:xdr="http://schemas.openxmlformats.org/drawingml/2006/spreadsheetDrawing" xmlns:a="http://schemas.openxmlformats.org/drawingml/2006/main">
  <xdr:oneCellAnchor>
    <xdr:from>
      <xdr:col>8</xdr:col>
      <xdr:colOff>142875</xdr:colOff>
      <xdr:row>0</xdr:row>
      <xdr:rowOff>38100</xdr:rowOff>
    </xdr:from>
    <xdr:ext cx="1533525" cy="409575"/>
    <xdr:pic>
      <xdr:nvPicPr>
        <xdr:cNvPr id="2" name="image8.png" title="Imagen">
          <a:extLst>
            <a:ext uri="{FF2B5EF4-FFF2-40B4-BE49-F238E27FC236}">
              <a16:creationId xmlns:a16="http://schemas.microsoft.com/office/drawing/2014/main" id="{00000000-0008-0000-2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xdr:from>
      <xdr:col>3</xdr:col>
      <xdr:colOff>661986</xdr:colOff>
      <xdr:row>9</xdr:row>
      <xdr:rowOff>128586</xdr:rowOff>
    </xdr:from>
    <xdr:to>
      <xdr:col>8</xdr:col>
      <xdr:colOff>971549</xdr:colOff>
      <xdr:row>24</xdr:row>
      <xdr:rowOff>123825</xdr:rowOff>
    </xdr:to>
    <xdr:graphicFrame macro="">
      <xdr:nvGraphicFramePr>
        <xdr:cNvPr id="3" name="Gráfico 2">
          <a:extLst>
            <a:ext uri="{FF2B5EF4-FFF2-40B4-BE49-F238E27FC236}">
              <a16:creationId xmlns:a16="http://schemas.microsoft.com/office/drawing/2014/main" id="{662B6CE6-FA4E-4385-BDCD-5AEF52B5EC3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oneCellAnchor>
    <xdr:from>
      <xdr:col>8</xdr:col>
      <xdr:colOff>257175</xdr:colOff>
      <xdr:row>0</xdr:row>
      <xdr:rowOff>0</xdr:rowOff>
    </xdr:from>
    <xdr:ext cx="1533525" cy="457200"/>
    <xdr:pic>
      <xdr:nvPicPr>
        <xdr:cNvPr id="2" name="image9.png" title="Imagen">
          <a:extLst>
            <a:ext uri="{FF2B5EF4-FFF2-40B4-BE49-F238E27FC236}">
              <a16:creationId xmlns:a16="http://schemas.microsoft.com/office/drawing/2014/main" id="{00000000-0008-0000-2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xdr:from>
      <xdr:col>3</xdr:col>
      <xdr:colOff>557211</xdr:colOff>
      <xdr:row>9</xdr:row>
      <xdr:rowOff>52387</xdr:rowOff>
    </xdr:from>
    <xdr:to>
      <xdr:col>8</xdr:col>
      <xdr:colOff>523874</xdr:colOff>
      <xdr:row>24</xdr:row>
      <xdr:rowOff>142875</xdr:rowOff>
    </xdr:to>
    <xdr:graphicFrame macro="">
      <xdr:nvGraphicFramePr>
        <xdr:cNvPr id="3" name="Gráfico 2">
          <a:extLst>
            <a:ext uri="{FF2B5EF4-FFF2-40B4-BE49-F238E27FC236}">
              <a16:creationId xmlns:a16="http://schemas.microsoft.com/office/drawing/2014/main" id="{B019C075-FBA0-4E25-8C3E-9D58AF716A2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oneCellAnchor>
    <xdr:from>
      <xdr:col>3</xdr:col>
      <xdr:colOff>276225</xdr:colOff>
      <xdr:row>9</xdr:row>
      <xdr:rowOff>66675</xdr:rowOff>
    </xdr:from>
    <xdr:ext cx="7629525" cy="2847975"/>
    <xdr:graphicFrame macro="">
      <xdr:nvGraphicFramePr>
        <xdr:cNvPr id="33" name="Chart 33" title="Gráfico">
          <a:extLst>
            <a:ext uri="{FF2B5EF4-FFF2-40B4-BE49-F238E27FC236}">
              <a16:creationId xmlns:a16="http://schemas.microsoft.com/office/drawing/2014/main" id="{00000000-0008-0000-2200-00002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8</xdr:col>
      <xdr:colOff>190500</xdr:colOff>
      <xdr:row>0</xdr:row>
      <xdr:rowOff>0</xdr:rowOff>
    </xdr:from>
    <xdr:ext cx="1533525" cy="457200"/>
    <xdr:pic>
      <xdr:nvPicPr>
        <xdr:cNvPr id="2" name="image10.png" title="Imagen">
          <a:extLst>
            <a:ext uri="{FF2B5EF4-FFF2-40B4-BE49-F238E27FC236}">
              <a16:creationId xmlns:a16="http://schemas.microsoft.com/office/drawing/2014/main" id="{00000000-0008-0000-22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7.xml><?xml version="1.0" encoding="utf-8"?>
<xdr:wsDr xmlns:xdr="http://schemas.openxmlformats.org/drawingml/2006/spreadsheetDrawing" xmlns:a="http://schemas.openxmlformats.org/drawingml/2006/main">
  <xdr:oneCellAnchor>
    <xdr:from>
      <xdr:col>3</xdr:col>
      <xdr:colOff>228600</xdr:colOff>
      <xdr:row>9</xdr:row>
      <xdr:rowOff>47625</xdr:rowOff>
    </xdr:from>
    <xdr:ext cx="7629525" cy="2847975"/>
    <xdr:graphicFrame macro="">
      <xdr:nvGraphicFramePr>
        <xdr:cNvPr id="2" name="Chart 33" title="Gráfico">
          <a:extLst>
            <a:ext uri="{FF2B5EF4-FFF2-40B4-BE49-F238E27FC236}">
              <a16:creationId xmlns:a16="http://schemas.microsoft.com/office/drawing/2014/main" id="{9859BF54-0822-41E3-B9DD-95A2626E64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8</xdr:col>
      <xdr:colOff>190500</xdr:colOff>
      <xdr:row>0</xdr:row>
      <xdr:rowOff>0</xdr:rowOff>
    </xdr:from>
    <xdr:ext cx="1533525" cy="457200"/>
    <xdr:pic>
      <xdr:nvPicPr>
        <xdr:cNvPr id="3" name="image10.png" title="Imagen">
          <a:extLst>
            <a:ext uri="{FF2B5EF4-FFF2-40B4-BE49-F238E27FC236}">
              <a16:creationId xmlns:a16="http://schemas.microsoft.com/office/drawing/2014/main" id="{39675347-47DD-43D0-9FE8-672863F76474}"/>
            </a:ext>
          </a:extLst>
        </xdr:cNvPr>
        <xdr:cNvPicPr preferRelativeResize="0"/>
      </xdr:nvPicPr>
      <xdr:blipFill>
        <a:blip xmlns:r="http://schemas.openxmlformats.org/officeDocument/2006/relationships" r:embed="rId2" cstate="print"/>
        <a:stretch>
          <a:fillRect/>
        </a:stretch>
      </xdr:blipFill>
      <xdr:spPr>
        <a:xfrm>
          <a:off x="9191625" y="0"/>
          <a:ext cx="1533525" cy="457200"/>
        </a:xfrm>
        <a:prstGeom prst="rect">
          <a:avLst/>
        </a:prstGeom>
        <a:noFill/>
      </xdr:spPr>
    </xdr:pic>
    <xdr:clientData fLocksWithSheet="0"/>
  </xdr:oneCellAnchor>
</xdr:wsDr>
</file>

<file path=xl/drawings/drawing38.xml><?xml version="1.0" encoding="utf-8"?>
<xdr:wsDr xmlns:xdr="http://schemas.openxmlformats.org/drawingml/2006/spreadsheetDrawing" xmlns:a="http://schemas.openxmlformats.org/drawingml/2006/main">
  <xdr:oneCellAnchor>
    <xdr:from>
      <xdr:col>3</xdr:col>
      <xdr:colOff>276225</xdr:colOff>
      <xdr:row>9</xdr:row>
      <xdr:rowOff>66675</xdr:rowOff>
    </xdr:from>
    <xdr:ext cx="7629525" cy="2847975"/>
    <xdr:graphicFrame macro="">
      <xdr:nvGraphicFramePr>
        <xdr:cNvPr id="2" name="Chart 33" title="Gráfico">
          <a:extLst>
            <a:ext uri="{FF2B5EF4-FFF2-40B4-BE49-F238E27FC236}">
              <a16:creationId xmlns:a16="http://schemas.microsoft.com/office/drawing/2014/main" id="{51260631-901F-4C53-9BC3-3BA734E8CC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8</xdr:col>
      <xdr:colOff>190500</xdr:colOff>
      <xdr:row>0</xdr:row>
      <xdr:rowOff>0</xdr:rowOff>
    </xdr:from>
    <xdr:ext cx="1533525" cy="457200"/>
    <xdr:pic>
      <xdr:nvPicPr>
        <xdr:cNvPr id="3" name="image10.png" title="Imagen">
          <a:extLst>
            <a:ext uri="{FF2B5EF4-FFF2-40B4-BE49-F238E27FC236}">
              <a16:creationId xmlns:a16="http://schemas.microsoft.com/office/drawing/2014/main" id="{ED24DC18-2B6B-4496-B92D-A7DAFD3B5832}"/>
            </a:ext>
          </a:extLst>
        </xdr:cNvPr>
        <xdr:cNvPicPr preferRelativeResize="0"/>
      </xdr:nvPicPr>
      <xdr:blipFill>
        <a:blip xmlns:r="http://schemas.openxmlformats.org/officeDocument/2006/relationships" r:embed="rId2" cstate="print"/>
        <a:stretch>
          <a:fillRect/>
        </a:stretch>
      </xdr:blipFill>
      <xdr:spPr>
        <a:xfrm>
          <a:off x="9191625" y="0"/>
          <a:ext cx="1533525" cy="457200"/>
        </a:xfrm>
        <a:prstGeom prst="rect">
          <a:avLst/>
        </a:prstGeom>
        <a:noFill/>
      </xdr:spPr>
    </xdr:pic>
    <xdr:clientData fLocksWithSheet="0"/>
  </xdr:oneCellAnchor>
</xdr:wsDr>
</file>

<file path=xl/drawings/drawing39.xml><?xml version="1.0" encoding="utf-8"?>
<xdr:wsDr xmlns:xdr="http://schemas.openxmlformats.org/drawingml/2006/spreadsheetDrawing" xmlns:a="http://schemas.openxmlformats.org/drawingml/2006/main">
  <xdr:oneCellAnchor>
    <xdr:from>
      <xdr:col>3</xdr:col>
      <xdr:colOff>114300</xdr:colOff>
      <xdr:row>9</xdr:row>
      <xdr:rowOff>133350</xdr:rowOff>
    </xdr:from>
    <xdr:ext cx="7534275" cy="2628900"/>
    <xdr:graphicFrame macro="">
      <xdr:nvGraphicFramePr>
        <xdr:cNvPr id="34" name="Chart 34" title="Gráfico">
          <a:extLst>
            <a:ext uri="{FF2B5EF4-FFF2-40B4-BE49-F238E27FC236}">
              <a16:creationId xmlns:a16="http://schemas.microsoft.com/office/drawing/2014/main" id="{00000000-0008-0000-2300-00002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4.xml><?xml version="1.0" encoding="utf-8"?>
<xdr:wsDr xmlns:xdr="http://schemas.openxmlformats.org/drawingml/2006/spreadsheetDrawing" xmlns:a="http://schemas.openxmlformats.org/drawingml/2006/main">
  <xdr:oneCellAnchor>
    <xdr:from>
      <xdr:col>3</xdr:col>
      <xdr:colOff>257175</xdr:colOff>
      <xdr:row>10</xdr:row>
      <xdr:rowOff>47625</xdr:rowOff>
    </xdr:from>
    <xdr:ext cx="7534275" cy="2628900"/>
    <xdr:graphicFrame macro="">
      <xdr:nvGraphicFramePr>
        <xdr:cNvPr id="2" name="Chart 2">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8</xdr:col>
      <xdr:colOff>190500</xdr:colOff>
      <xdr:row>0</xdr:row>
      <xdr:rowOff>0</xdr:rowOff>
    </xdr:from>
    <xdr:ext cx="1533525" cy="457200"/>
    <xdr:pic>
      <xdr:nvPicPr>
        <xdr:cNvPr id="3" name="image4.png" title="Imagen">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0.xml><?xml version="1.0" encoding="utf-8"?>
<xdr:wsDr xmlns:xdr="http://schemas.openxmlformats.org/drawingml/2006/spreadsheetDrawing" xmlns:a="http://schemas.openxmlformats.org/drawingml/2006/main">
  <xdr:oneCellAnchor>
    <xdr:from>
      <xdr:col>3</xdr:col>
      <xdr:colOff>114300</xdr:colOff>
      <xdr:row>9</xdr:row>
      <xdr:rowOff>133350</xdr:rowOff>
    </xdr:from>
    <xdr:ext cx="7534275" cy="2628900"/>
    <xdr:graphicFrame macro="">
      <xdr:nvGraphicFramePr>
        <xdr:cNvPr id="35" name="Chart 35" title="Gráfico">
          <a:extLst>
            <a:ext uri="{FF2B5EF4-FFF2-40B4-BE49-F238E27FC236}">
              <a16:creationId xmlns:a16="http://schemas.microsoft.com/office/drawing/2014/main" id="{00000000-0008-0000-2400-00002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41.xml><?xml version="1.0" encoding="utf-8"?>
<xdr:wsDr xmlns:xdr="http://schemas.openxmlformats.org/drawingml/2006/spreadsheetDrawing" xmlns:a="http://schemas.openxmlformats.org/drawingml/2006/main">
  <xdr:oneCellAnchor>
    <xdr:from>
      <xdr:col>3</xdr:col>
      <xdr:colOff>180975</xdr:colOff>
      <xdr:row>9</xdr:row>
      <xdr:rowOff>85725</xdr:rowOff>
    </xdr:from>
    <xdr:ext cx="7534275" cy="2628900"/>
    <xdr:graphicFrame macro="">
      <xdr:nvGraphicFramePr>
        <xdr:cNvPr id="36" name="Chart 36" title="Gráfico">
          <a:extLst>
            <a:ext uri="{FF2B5EF4-FFF2-40B4-BE49-F238E27FC236}">
              <a16:creationId xmlns:a16="http://schemas.microsoft.com/office/drawing/2014/main" id="{00000000-0008-0000-2500-00002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8</xdr:col>
      <xdr:colOff>171450</xdr:colOff>
      <xdr:row>0</xdr:row>
      <xdr:rowOff>19050</xdr:rowOff>
    </xdr:from>
    <xdr:ext cx="1533525" cy="457200"/>
    <xdr:pic>
      <xdr:nvPicPr>
        <xdr:cNvPr id="2" name="image7.png" title="Imagen">
          <a:extLst>
            <a:ext uri="{FF2B5EF4-FFF2-40B4-BE49-F238E27FC236}">
              <a16:creationId xmlns:a16="http://schemas.microsoft.com/office/drawing/2014/main" id="{00000000-0008-0000-25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2.xml><?xml version="1.0" encoding="utf-8"?>
<xdr:wsDr xmlns:xdr="http://schemas.openxmlformats.org/drawingml/2006/spreadsheetDrawing" xmlns:a="http://schemas.openxmlformats.org/drawingml/2006/main">
  <xdr:oneCellAnchor>
    <xdr:from>
      <xdr:col>3</xdr:col>
      <xdr:colOff>114300</xdr:colOff>
      <xdr:row>10</xdr:row>
      <xdr:rowOff>0</xdr:rowOff>
    </xdr:from>
    <xdr:ext cx="7439025" cy="2600325"/>
    <xdr:graphicFrame macro="">
      <xdr:nvGraphicFramePr>
        <xdr:cNvPr id="37" name="Chart 37" title="Gráfico">
          <a:extLst>
            <a:ext uri="{FF2B5EF4-FFF2-40B4-BE49-F238E27FC236}">
              <a16:creationId xmlns:a16="http://schemas.microsoft.com/office/drawing/2014/main" id="{00000000-0008-0000-2600-00002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8</xdr:col>
      <xdr:colOff>133350</xdr:colOff>
      <xdr:row>0</xdr:row>
      <xdr:rowOff>47625</xdr:rowOff>
    </xdr:from>
    <xdr:ext cx="1533525" cy="457200"/>
    <xdr:pic>
      <xdr:nvPicPr>
        <xdr:cNvPr id="2" name="image7.png" title="Imagen">
          <a:extLst>
            <a:ext uri="{FF2B5EF4-FFF2-40B4-BE49-F238E27FC236}">
              <a16:creationId xmlns:a16="http://schemas.microsoft.com/office/drawing/2014/main" id="{00000000-0008-0000-26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3.xml><?xml version="1.0" encoding="utf-8"?>
<xdr:wsDr xmlns:xdr="http://schemas.openxmlformats.org/drawingml/2006/spreadsheetDrawing" xmlns:a="http://schemas.openxmlformats.org/drawingml/2006/main">
  <xdr:oneCellAnchor>
    <xdr:from>
      <xdr:col>3</xdr:col>
      <xdr:colOff>228600</xdr:colOff>
      <xdr:row>10</xdr:row>
      <xdr:rowOff>0</xdr:rowOff>
    </xdr:from>
    <xdr:ext cx="7534275" cy="2628900"/>
    <xdr:graphicFrame macro="">
      <xdr:nvGraphicFramePr>
        <xdr:cNvPr id="38" name="Chart 38" title="Gráfico">
          <a:extLst>
            <a:ext uri="{FF2B5EF4-FFF2-40B4-BE49-F238E27FC236}">
              <a16:creationId xmlns:a16="http://schemas.microsoft.com/office/drawing/2014/main" id="{00000000-0008-0000-2700-00002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44.xml><?xml version="1.0" encoding="utf-8"?>
<xdr:wsDr xmlns:xdr="http://schemas.openxmlformats.org/drawingml/2006/spreadsheetDrawing" xmlns:a="http://schemas.openxmlformats.org/drawingml/2006/main">
  <xdr:oneCellAnchor>
    <xdr:from>
      <xdr:col>3</xdr:col>
      <xdr:colOff>352425</xdr:colOff>
      <xdr:row>9</xdr:row>
      <xdr:rowOff>66675</xdr:rowOff>
    </xdr:from>
    <xdr:ext cx="7534275" cy="2628900"/>
    <xdr:graphicFrame macro="">
      <xdr:nvGraphicFramePr>
        <xdr:cNvPr id="39" name="Chart 39" title="Gráfico">
          <a:extLst>
            <a:ext uri="{FF2B5EF4-FFF2-40B4-BE49-F238E27FC236}">
              <a16:creationId xmlns:a16="http://schemas.microsoft.com/office/drawing/2014/main" id="{00000000-0008-0000-2800-00002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45.xml><?xml version="1.0" encoding="utf-8"?>
<xdr:wsDr xmlns:xdr="http://schemas.openxmlformats.org/drawingml/2006/spreadsheetDrawing" xmlns:a="http://schemas.openxmlformats.org/drawingml/2006/main">
  <xdr:oneCellAnchor>
    <xdr:from>
      <xdr:col>3</xdr:col>
      <xdr:colOff>266700</xdr:colOff>
      <xdr:row>9</xdr:row>
      <xdr:rowOff>57150</xdr:rowOff>
    </xdr:from>
    <xdr:ext cx="7534275" cy="2628900"/>
    <xdr:graphicFrame macro="">
      <xdr:nvGraphicFramePr>
        <xdr:cNvPr id="40" name="Chart 40" title="Gráfico">
          <a:extLst>
            <a:ext uri="{FF2B5EF4-FFF2-40B4-BE49-F238E27FC236}">
              <a16:creationId xmlns:a16="http://schemas.microsoft.com/office/drawing/2014/main" id="{00000000-0008-0000-2900-00002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46.xml><?xml version="1.0" encoding="utf-8"?>
<xdr:wsDr xmlns:xdr="http://schemas.openxmlformats.org/drawingml/2006/spreadsheetDrawing" xmlns:a="http://schemas.openxmlformats.org/drawingml/2006/main">
  <xdr:oneCellAnchor>
    <xdr:from>
      <xdr:col>3</xdr:col>
      <xdr:colOff>400050</xdr:colOff>
      <xdr:row>10</xdr:row>
      <xdr:rowOff>9525</xdr:rowOff>
    </xdr:from>
    <xdr:ext cx="7143750" cy="2495550"/>
    <xdr:graphicFrame macro="">
      <xdr:nvGraphicFramePr>
        <xdr:cNvPr id="41" name="Chart 41" title="Gráfico">
          <a:extLst>
            <a:ext uri="{FF2B5EF4-FFF2-40B4-BE49-F238E27FC236}">
              <a16:creationId xmlns:a16="http://schemas.microsoft.com/office/drawing/2014/main" id="{00000000-0008-0000-2A00-00002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47.xml><?xml version="1.0" encoding="utf-8"?>
<xdr:wsDr xmlns:xdr="http://schemas.openxmlformats.org/drawingml/2006/spreadsheetDrawing" xmlns:a="http://schemas.openxmlformats.org/drawingml/2006/main">
  <xdr:oneCellAnchor>
    <xdr:from>
      <xdr:col>3</xdr:col>
      <xdr:colOff>495300</xdr:colOff>
      <xdr:row>9</xdr:row>
      <xdr:rowOff>66675</xdr:rowOff>
    </xdr:from>
    <xdr:ext cx="6877050" cy="3028950"/>
    <xdr:graphicFrame macro="">
      <xdr:nvGraphicFramePr>
        <xdr:cNvPr id="42" name="Chart 42" title="Gráfico">
          <a:extLst>
            <a:ext uri="{FF2B5EF4-FFF2-40B4-BE49-F238E27FC236}">
              <a16:creationId xmlns:a16="http://schemas.microsoft.com/office/drawing/2014/main" id="{00000000-0008-0000-2B00-00002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48.xml><?xml version="1.0" encoding="utf-8"?>
<xdr:wsDr xmlns:xdr="http://schemas.openxmlformats.org/drawingml/2006/spreadsheetDrawing" xmlns:a="http://schemas.openxmlformats.org/drawingml/2006/main">
  <xdr:oneCellAnchor>
    <xdr:from>
      <xdr:col>3</xdr:col>
      <xdr:colOff>180975</xdr:colOff>
      <xdr:row>9</xdr:row>
      <xdr:rowOff>85725</xdr:rowOff>
    </xdr:from>
    <xdr:ext cx="7153275" cy="2809875"/>
    <xdr:graphicFrame macro="">
      <xdr:nvGraphicFramePr>
        <xdr:cNvPr id="43" name="Chart 43" title="Gráfico">
          <a:extLst>
            <a:ext uri="{FF2B5EF4-FFF2-40B4-BE49-F238E27FC236}">
              <a16:creationId xmlns:a16="http://schemas.microsoft.com/office/drawing/2014/main" id="{00000000-0008-0000-2C00-00002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8</xdr:col>
      <xdr:colOff>209550</xdr:colOff>
      <xdr:row>0</xdr:row>
      <xdr:rowOff>123825</xdr:rowOff>
    </xdr:from>
    <xdr:ext cx="1533525" cy="457200"/>
    <xdr:pic>
      <xdr:nvPicPr>
        <xdr:cNvPr id="2" name="image4.png">
          <a:extLst>
            <a:ext uri="{FF2B5EF4-FFF2-40B4-BE49-F238E27FC236}">
              <a16:creationId xmlns:a16="http://schemas.microsoft.com/office/drawing/2014/main" id="{00000000-0008-0000-2C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9.xml><?xml version="1.0" encoding="utf-8"?>
<xdr:wsDr xmlns:xdr="http://schemas.openxmlformats.org/drawingml/2006/spreadsheetDrawing" xmlns:a="http://schemas.openxmlformats.org/drawingml/2006/main">
  <xdr:oneCellAnchor>
    <xdr:from>
      <xdr:col>3</xdr:col>
      <xdr:colOff>180975</xdr:colOff>
      <xdr:row>9</xdr:row>
      <xdr:rowOff>95250</xdr:rowOff>
    </xdr:from>
    <xdr:ext cx="7362825" cy="2695575"/>
    <xdr:graphicFrame macro="">
      <xdr:nvGraphicFramePr>
        <xdr:cNvPr id="44" name="Chart 44" title="Gráfico">
          <a:extLst>
            <a:ext uri="{FF2B5EF4-FFF2-40B4-BE49-F238E27FC236}">
              <a16:creationId xmlns:a16="http://schemas.microsoft.com/office/drawing/2014/main" id="{00000000-0008-0000-2D00-00002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8</xdr:col>
      <xdr:colOff>209550</xdr:colOff>
      <xdr:row>0</xdr:row>
      <xdr:rowOff>123825</xdr:rowOff>
    </xdr:from>
    <xdr:ext cx="1533525" cy="457200"/>
    <xdr:pic>
      <xdr:nvPicPr>
        <xdr:cNvPr id="2" name="image4.png">
          <a:extLst>
            <a:ext uri="{FF2B5EF4-FFF2-40B4-BE49-F238E27FC236}">
              <a16:creationId xmlns:a16="http://schemas.microsoft.com/office/drawing/2014/main" id="{00000000-0008-0000-2D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3</xdr:col>
      <xdr:colOff>409575</xdr:colOff>
      <xdr:row>9</xdr:row>
      <xdr:rowOff>85725</xdr:rowOff>
    </xdr:from>
    <xdr:ext cx="7534275" cy="2628900"/>
    <xdr:graphicFrame macro="">
      <xdr:nvGraphicFramePr>
        <xdr:cNvPr id="3" name="Chart 3" title="Gráfico">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8</xdr:col>
      <xdr:colOff>209550</xdr:colOff>
      <xdr:row>0</xdr:row>
      <xdr:rowOff>123825</xdr:rowOff>
    </xdr:from>
    <xdr:ext cx="1533525" cy="457200"/>
    <xdr:pic>
      <xdr:nvPicPr>
        <xdr:cNvPr id="2" name="image4.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0.xml><?xml version="1.0" encoding="utf-8"?>
<xdr:wsDr xmlns:xdr="http://schemas.openxmlformats.org/drawingml/2006/spreadsheetDrawing" xmlns:a="http://schemas.openxmlformats.org/drawingml/2006/main">
  <xdr:oneCellAnchor>
    <xdr:from>
      <xdr:col>3</xdr:col>
      <xdr:colOff>476250</xdr:colOff>
      <xdr:row>9</xdr:row>
      <xdr:rowOff>66675</xdr:rowOff>
    </xdr:from>
    <xdr:ext cx="6972300" cy="2886075"/>
    <xdr:graphicFrame macro="">
      <xdr:nvGraphicFramePr>
        <xdr:cNvPr id="45" name="Chart 45" title="Gráfico">
          <a:extLst>
            <a:ext uri="{FF2B5EF4-FFF2-40B4-BE49-F238E27FC236}">
              <a16:creationId xmlns:a16="http://schemas.microsoft.com/office/drawing/2014/main" id="{00000000-0008-0000-2E00-00002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8</xdr:col>
      <xdr:colOff>209550</xdr:colOff>
      <xdr:row>0</xdr:row>
      <xdr:rowOff>123825</xdr:rowOff>
    </xdr:from>
    <xdr:ext cx="1533525" cy="457200"/>
    <xdr:pic>
      <xdr:nvPicPr>
        <xdr:cNvPr id="2" name="image4.png" title="Imagen">
          <a:extLst>
            <a:ext uri="{FF2B5EF4-FFF2-40B4-BE49-F238E27FC236}">
              <a16:creationId xmlns:a16="http://schemas.microsoft.com/office/drawing/2014/main" id="{00000000-0008-0000-2E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1.xml><?xml version="1.0" encoding="utf-8"?>
<xdr:wsDr xmlns:xdr="http://schemas.openxmlformats.org/drawingml/2006/spreadsheetDrawing" xmlns:a="http://schemas.openxmlformats.org/drawingml/2006/main">
  <xdr:oneCellAnchor>
    <xdr:from>
      <xdr:col>3</xdr:col>
      <xdr:colOff>457200</xdr:colOff>
      <xdr:row>9</xdr:row>
      <xdr:rowOff>161925</xdr:rowOff>
    </xdr:from>
    <xdr:ext cx="7448550" cy="2733675"/>
    <xdr:pic>
      <xdr:nvPicPr>
        <xdr:cNvPr id="2" name="image11.png" title="Imagen">
          <a:extLst>
            <a:ext uri="{FF2B5EF4-FFF2-40B4-BE49-F238E27FC236}">
              <a16:creationId xmlns:a16="http://schemas.microsoft.com/office/drawing/2014/main" id="{00000000-0008-0000-2F00-000002000000}"/>
            </a:ext>
          </a:extLst>
        </xdr:cNvPr>
        <xdr:cNvPicPr preferRelativeResize="0"/>
      </xdr:nvPicPr>
      <xdr:blipFill>
        <a:blip xmlns:r="http://schemas.openxmlformats.org/officeDocument/2006/relationships" r:embed="rId1" cstate="print"/>
        <a:stretch>
          <a:fillRect/>
        </a:stretch>
      </xdr:blipFill>
      <xdr:spPr>
        <a:xfrm>
          <a:off x="3209925" y="3400425"/>
          <a:ext cx="7448550" cy="2733675"/>
        </a:xfrm>
        <a:prstGeom prst="rect">
          <a:avLst/>
        </a:prstGeom>
        <a:noFill/>
      </xdr:spPr>
    </xdr:pic>
    <xdr:clientData fLocksWithSheet="0"/>
  </xdr:oneCellAnchor>
  <xdr:oneCellAnchor>
    <xdr:from>
      <xdr:col>8</xdr:col>
      <xdr:colOff>209550</xdr:colOff>
      <xdr:row>0</xdr:row>
      <xdr:rowOff>28575</xdr:rowOff>
    </xdr:from>
    <xdr:ext cx="1533525" cy="457200"/>
    <xdr:pic>
      <xdr:nvPicPr>
        <xdr:cNvPr id="3" name="image4.png" title="Imagen">
          <a:extLst>
            <a:ext uri="{FF2B5EF4-FFF2-40B4-BE49-F238E27FC236}">
              <a16:creationId xmlns:a16="http://schemas.microsoft.com/office/drawing/2014/main" id="{00000000-0008-0000-2F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2.xml><?xml version="1.0" encoding="utf-8"?>
<xdr:wsDr xmlns:xdr="http://schemas.openxmlformats.org/drawingml/2006/spreadsheetDrawing" xmlns:a="http://schemas.openxmlformats.org/drawingml/2006/main">
  <xdr:oneCellAnchor>
    <xdr:from>
      <xdr:col>3</xdr:col>
      <xdr:colOff>476250</xdr:colOff>
      <xdr:row>10</xdr:row>
      <xdr:rowOff>19050</xdr:rowOff>
    </xdr:from>
    <xdr:ext cx="6667500" cy="2743200"/>
    <xdr:graphicFrame macro="">
      <xdr:nvGraphicFramePr>
        <xdr:cNvPr id="46" name="Chart 46">
          <a:extLst>
            <a:ext uri="{FF2B5EF4-FFF2-40B4-BE49-F238E27FC236}">
              <a16:creationId xmlns:a16="http://schemas.microsoft.com/office/drawing/2014/main" id="{00000000-0008-0000-3000-00002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3</xdr:col>
      <xdr:colOff>466725</xdr:colOff>
      <xdr:row>6</xdr:row>
      <xdr:rowOff>95250</xdr:rowOff>
    </xdr:from>
    <xdr:ext cx="1762125" cy="409575"/>
    <xdr:pic>
      <xdr:nvPicPr>
        <xdr:cNvPr id="2" name="image3.png" title="Imagen">
          <a:extLst>
            <a:ext uri="{FF2B5EF4-FFF2-40B4-BE49-F238E27FC236}">
              <a16:creationId xmlns:a16="http://schemas.microsoft.com/office/drawing/2014/main" id="{00000000-0008-0000-30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209550</xdr:colOff>
      <xdr:row>0</xdr:row>
      <xdr:rowOff>28575</xdr:rowOff>
    </xdr:from>
    <xdr:ext cx="1533525" cy="457200"/>
    <xdr:pic>
      <xdr:nvPicPr>
        <xdr:cNvPr id="3" name="image4.png" title="Imagen">
          <a:extLst>
            <a:ext uri="{FF2B5EF4-FFF2-40B4-BE49-F238E27FC236}">
              <a16:creationId xmlns:a16="http://schemas.microsoft.com/office/drawing/2014/main" id="{00000000-0008-0000-3000-000003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twoCellAnchor editAs="oneCell">
    <xdr:from>
      <xdr:col>1</xdr:col>
      <xdr:colOff>114300</xdr:colOff>
      <xdr:row>43</xdr:row>
      <xdr:rowOff>409575</xdr:rowOff>
    </xdr:from>
    <xdr:to>
      <xdr:col>4</xdr:col>
      <xdr:colOff>1343074</xdr:colOff>
      <xdr:row>43</xdr:row>
      <xdr:rowOff>732691</xdr:rowOff>
    </xdr:to>
    <xdr:pic>
      <xdr:nvPicPr>
        <xdr:cNvPr id="4" name="Imagen 3">
          <a:extLst>
            <a:ext uri="{FF2B5EF4-FFF2-40B4-BE49-F238E27FC236}">
              <a16:creationId xmlns:a16="http://schemas.microsoft.com/office/drawing/2014/main" id="{DBAB9711-AEBF-4869-969D-18E38A717F41}"/>
            </a:ext>
          </a:extLst>
        </xdr:cNvPr>
        <xdr:cNvPicPr>
          <a:picLocks noChangeAspect="1"/>
        </xdr:cNvPicPr>
      </xdr:nvPicPr>
      <xdr:blipFill>
        <a:blip xmlns:r="http://schemas.openxmlformats.org/officeDocument/2006/relationships" r:embed="rId4"/>
        <a:stretch>
          <a:fillRect/>
        </a:stretch>
      </xdr:blipFill>
      <xdr:spPr>
        <a:xfrm>
          <a:off x="514350" y="9725025"/>
          <a:ext cx="4962574" cy="323116"/>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oneCellAnchor>
    <xdr:from>
      <xdr:col>3</xdr:col>
      <xdr:colOff>514351</xdr:colOff>
      <xdr:row>9</xdr:row>
      <xdr:rowOff>57149</xdr:rowOff>
    </xdr:from>
    <xdr:ext cx="6991350" cy="3019425"/>
    <xdr:graphicFrame macro="">
      <xdr:nvGraphicFramePr>
        <xdr:cNvPr id="47" name="Chart 47" title="Gráfico">
          <a:extLst>
            <a:ext uri="{FF2B5EF4-FFF2-40B4-BE49-F238E27FC236}">
              <a16:creationId xmlns:a16="http://schemas.microsoft.com/office/drawing/2014/main" id="{00000000-0008-0000-3100-00002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8</xdr:col>
      <xdr:colOff>209550</xdr:colOff>
      <xdr:row>0</xdr:row>
      <xdr:rowOff>28575</xdr:rowOff>
    </xdr:from>
    <xdr:ext cx="1533525" cy="457200"/>
    <xdr:pic>
      <xdr:nvPicPr>
        <xdr:cNvPr id="2" name="image4.png" title="Imagen">
          <a:extLst>
            <a:ext uri="{FF2B5EF4-FFF2-40B4-BE49-F238E27FC236}">
              <a16:creationId xmlns:a16="http://schemas.microsoft.com/office/drawing/2014/main" id="{00000000-0008-0000-31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4.xml><?xml version="1.0" encoding="utf-8"?>
<xdr:wsDr xmlns:xdr="http://schemas.openxmlformats.org/drawingml/2006/spreadsheetDrawing" xmlns:a="http://schemas.openxmlformats.org/drawingml/2006/main">
  <xdr:oneCellAnchor>
    <xdr:from>
      <xdr:col>3</xdr:col>
      <xdr:colOff>466725</xdr:colOff>
      <xdr:row>9</xdr:row>
      <xdr:rowOff>76200</xdr:rowOff>
    </xdr:from>
    <xdr:ext cx="6943725" cy="2743200"/>
    <xdr:graphicFrame macro="">
      <xdr:nvGraphicFramePr>
        <xdr:cNvPr id="48" name="Chart 48">
          <a:extLst>
            <a:ext uri="{FF2B5EF4-FFF2-40B4-BE49-F238E27FC236}">
              <a16:creationId xmlns:a16="http://schemas.microsoft.com/office/drawing/2014/main" id="{00000000-0008-0000-3200-00003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8</xdr:col>
      <xdr:colOff>209550</xdr:colOff>
      <xdr:row>0</xdr:row>
      <xdr:rowOff>28575</xdr:rowOff>
    </xdr:from>
    <xdr:ext cx="1533525" cy="457200"/>
    <xdr:pic>
      <xdr:nvPicPr>
        <xdr:cNvPr id="2" name="image4.png" title="Imagen">
          <a:extLst>
            <a:ext uri="{FF2B5EF4-FFF2-40B4-BE49-F238E27FC236}">
              <a16:creationId xmlns:a16="http://schemas.microsoft.com/office/drawing/2014/main" id="{00000000-0008-0000-32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5.xml><?xml version="1.0" encoding="utf-8"?>
<xdr:wsDr xmlns:xdr="http://schemas.openxmlformats.org/drawingml/2006/spreadsheetDrawing" xmlns:a="http://schemas.openxmlformats.org/drawingml/2006/main">
  <xdr:oneCellAnchor>
    <xdr:from>
      <xdr:col>3</xdr:col>
      <xdr:colOff>581025</xdr:colOff>
      <xdr:row>8</xdr:row>
      <xdr:rowOff>419100</xdr:rowOff>
    </xdr:from>
    <xdr:ext cx="6772275" cy="2857500"/>
    <xdr:graphicFrame macro="">
      <xdr:nvGraphicFramePr>
        <xdr:cNvPr id="49" name="Chart 49" title="Gráfico">
          <a:extLst>
            <a:ext uri="{FF2B5EF4-FFF2-40B4-BE49-F238E27FC236}">
              <a16:creationId xmlns:a16="http://schemas.microsoft.com/office/drawing/2014/main" id="{00000000-0008-0000-3300-00003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56.xml><?xml version="1.0" encoding="utf-8"?>
<xdr:wsDr xmlns:xdr="http://schemas.openxmlformats.org/drawingml/2006/spreadsheetDrawing" xmlns:a="http://schemas.openxmlformats.org/drawingml/2006/main">
  <xdr:oneCellAnchor>
    <xdr:from>
      <xdr:col>3</xdr:col>
      <xdr:colOff>1019175</xdr:colOff>
      <xdr:row>10</xdr:row>
      <xdr:rowOff>152400</xdr:rowOff>
    </xdr:from>
    <xdr:ext cx="6486525" cy="2619375"/>
    <xdr:graphicFrame macro="">
      <xdr:nvGraphicFramePr>
        <xdr:cNvPr id="50" name="Chart 50" title="Gráfico">
          <a:extLst>
            <a:ext uri="{FF2B5EF4-FFF2-40B4-BE49-F238E27FC236}">
              <a16:creationId xmlns:a16="http://schemas.microsoft.com/office/drawing/2014/main" id="{00000000-0008-0000-3400-00003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8</xdr:col>
      <xdr:colOff>209550</xdr:colOff>
      <xdr:row>0</xdr:row>
      <xdr:rowOff>28575</xdr:rowOff>
    </xdr:from>
    <xdr:ext cx="1533525" cy="457200"/>
    <xdr:pic>
      <xdr:nvPicPr>
        <xdr:cNvPr id="2" name="image4.png" title="Imagen">
          <a:extLst>
            <a:ext uri="{FF2B5EF4-FFF2-40B4-BE49-F238E27FC236}">
              <a16:creationId xmlns:a16="http://schemas.microsoft.com/office/drawing/2014/main" id="{00000000-0008-0000-34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7.xml><?xml version="1.0" encoding="utf-8"?>
<xdr:wsDr xmlns:xdr="http://schemas.openxmlformats.org/drawingml/2006/spreadsheetDrawing" xmlns:a="http://schemas.openxmlformats.org/drawingml/2006/main">
  <xdr:oneCellAnchor>
    <xdr:from>
      <xdr:col>3</xdr:col>
      <xdr:colOff>314325</xdr:colOff>
      <xdr:row>9</xdr:row>
      <xdr:rowOff>38100</xdr:rowOff>
    </xdr:from>
    <xdr:ext cx="7324725" cy="2914650"/>
    <xdr:graphicFrame macro="">
      <xdr:nvGraphicFramePr>
        <xdr:cNvPr id="51" name="Chart 51" title="Gráfico">
          <a:extLst>
            <a:ext uri="{FF2B5EF4-FFF2-40B4-BE49-F238E27FC236}">
              <a16:creationId xmlns:a16="http://schemas.microsoft.com/office/drawing/2014/main" id="{00000000-0008-0000-3500-00003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8</xdr:col>
      <xdr:colOff>209550</xdr:colOff>
      <xdr:row>0</xdr:row>
      <xdr:rowOff>28575</xdr:rowOff>
    </xdr:from>
    <xdr:ext cx="1533525" cy="457200"/>
    <xdr:pic>
      <xdr:nvPicPr>
        <xdr:cNvPr id="2" name="image4.png" title="Imagen">
          <a:extLst>
            <a:ext uri="{FF2B5EF4-FFF2-40B4-BE49-F238E27FC236}">
              <a16:creationId xmlns:a16="http://schemas.microsoft.com/office/drawing/2014/main" id="{00000000-0008-0000-35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8.xml><?xml version="1.0" encoding="utf-8"?>
<xdr:wsDr xmlns:xdr="http://schemas.openxmlformats.org/drawingml/2006/spreadsheetDrawing" xmlns:a="http://schemas.openxmlformats.org/drawingml/2006/main">
  <xdr:oneCellAnchor>
    <xdr:from>
      <xdr:col>3</xdr:col>
      <xdr:colOff>314325</xdr:colOff>
      <xdr:row>9</xdr:row>
      <xdr:rowOff>38100</xdr:rowOff>
    </xdr:from>
    <xdr:ext cx="7324725" cy="2914650"/>
    <xdr:graphicFrame macro="">
      <xdr:nvGraphicFramePr>
        <xdr:cNvPr id="52" name="Chart 52" title="Gráfico">
          <a:extLst>
            <a:ext uri="{FF2B5EF4-FFF2-40B4-BE49-F238E27FC236}">
              <a16:creationId xmlns:a16="http://schemas.microsoft.com/office/drawing/2014/main" id="{00000000-0008-0000-3600-00003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8</xdr:col>
      <xdr:colOff>209550</xdr:colOff>
      <xdr:row>0</xdr:row>
      <xdr:rowOff>28575</xdr:rowOff>
    </xdr:from>
    <xdr:ext cx="1533525" cy="457200"/>
    <xdr:pic>
      <xdr:nvPicPr>
        <xdr:cNvPr id="2" name="image4.png" title="Imagen">
          <a:extLst>
            <a:ext uri="{FF2B5EF4-FFF2-40B4-BE49-F238E27FC236}">
              <a16:creationId xmlns:a16="http://schemas.microsoft.com/office/drawing/2014/main" id="{00000000-0008-0000-36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9.xml><?xml version="1.0" encoding="utf-8"?>
<xdr:wsDr xmlns:xdr="http://schemas.openxmlformats.org/drawingml/2006/spreadsheetDrawing" xmlns:a="http://schemas.openxmlformats.org/drawingml/2006/main">
  <xdr:oneCellAnchor>
    <xdr:from>
      <xdr:col>3</xdr:col>
      <xdr:colOff>314325</xdr:colOff>
      <xdr:row>9</xdr:row>
      <xdr:rowOff>133350</xdr:rowOff>
    </xdr:from>
    <xdr:ext cx="7381875" cy="2733675"/>
    <xdr:graphicFrame macro="">
      <xdr:nvGraphicFramePr>
        <xdr:cNvPr id="53" name="Chart 53" title="Gráfico">
          <a:extLst>
            <a:ext uri="{FF2B5EF4-FFF2-40B4-BE49-F238E27FC236}">
              <a16:creationId xmlns:a16="http://schemas.microsoft.com/office/drawing/2014/main" id="{00000000-0008-0000-3700-00003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6.xml><?xml version="1.0" encoding="utf-8"?>
<xdr:wsDr xmlns:xdr="http://schemas.openxmlformats.org/drawingml/2006/spreadsheetDrawing" xmlns:a="http://schemas.openxmlformats.org/drawingml/2006/main">
  <xdr:oneCellAnchor>
    <xdr:from>
      <xdr:col>8</xdr:col>
      <xdr:colOff>190500</xdr:colOff>
      <xdr:row>0</xdr:row>
      <xdr:rowOff>0</xdr:rowOff>
    </xdr:from>
    <xdr:ext cx="1533525" cy="457200"/>
    <xdr:pic>
      <xdr:nvPicPr>
        <xdr:cNvPr id="2" name="image4.png" title="Imagen">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xdr:from>
      <xdr:col>3</xdr:col>
      <xdr:colOff>333375</xdr:colOff>
      <xdr:row>10</xdr:row>
      <xdr:rowOff>4761</xdr:rowOff>
    </xdr:from>
    <xdr:to>
      <xdr:col>8</xdr:col>
      <xdr:colOff>1076325</xdr:colOff>
      <xdr:row>25</xdr:row>
      <xdr:rowOff>104775</xdr:rowOff>
    </xdr:to>
    <xdr:graphicFrame macro="">
      <xdr:nvGraphicFramePr>
        <xdr:cNvPr id="3" name="Gráfico 2">
          <a:extLst>
            <a:ext uri="{FF2B5EF4-FFF2-40B4-BE49-F238E27FC236}">
              <a16:creationId xmlns:a16="http://schemas.microsoft.com/office/drawing/2014/main" id="{263F3975-4474-40F8-AF04-12C1B6C8922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0.xml><?xml version="1.0" encoding="utf-8"?>
<xdr:wsDr xmlns:xdr="http://schemas.openxmlformats.org/drawingml/2006/spreadsheetDrawing" xmlns:a="http://schemas.openxmlformats.org/drawingml/2006/main">
  <xdr:oneCellAnchor>
    <xdr:from>
      <xdr:col>3</xdr:col>
      <xdr:colOff>638175</xdr:colOff>
      <xdr:row>9</xdr:row>
      <xdr:rowOff>57150</xdr:rowOff>
    </xdr:from>
    <xdr:ext cx="6448425" cy="2781300"/>
    <xdr:graphicFrame macro="">
      <xdr:nvGraphicFramePr>
        <xdr:cNvPr id="54" name="Chart 54" title="Gráfico">
          <a:extLst>
            <a:ext uri="{FF2B5EF4-FFF2-40B4-BE49-F238E27FC236}">
              <a16:creationId xmlns:a16="http://schemas.microsoft.com/office/drawing/2014/main" id="{00000000-0008-0000-3800-00003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8</xdr:col>
      <xdr:colOff>190500</xdr:colOff>
      <xdr:row>0</xdr:row>
      <xdr:rowOff>0</xdr:rowOff>
    </xdr:from>
    <xdr:ext cx="1533525" cy="457200"/>
    <xdr:pic>
      <xdr:nvPicPr>
        <xdr:cNvPr id="2" name="image10.png" title="Imagen">
          <a:extLst>
            <a:ext uri="{FF2B5EF4-FFF2-40B4-BE49-F238E27FC236}">
              <a16:creationId xmlns:a16="http://schemas.microsoft.com/office/drawing/2014/main" id="{00000000-0008-0000-38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1.xml><?xml version="1.0" encoding="utf-8"?>
<xdr:wsDr xmlns:xdr="http://schemas.openxmlformats.org/drawingml/2006/spreadsheetDrawing" xmlns:a="http://schemas.openxmlformats.org/drawingml/2006/main">
  <xdr:oneCellAnchor>
    <xdr:from>
      <xdr:col>3</xdr:col>
      <xdr:colOff>285750</xdr:colOff>
      <xdr:row>9</xdr:row>
      <xdr:rowOff>104775</xdr:rowOff>
    </xdr:from>
    <xdr:ext cx="7534275" cy="2628900"/>
    <xdr:graphicFrame macro="">
      <xdr:nvGraphicFramePr>
        <xdr:cNvPr id="55" name="Chart 55" title="Gráfico">
          <a:extLst>
            <a:ext uri="{FF2B5EF4-FFF2-40B4-BE49-F238E27FC236}">
              <a16:creationId xmlns:a16="http://schemas.microsoft.com/office/drawing/2014/main" id="{00000000-0008-0000-3900-00003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8</xdr:col>
      <xdr:colOff>190500</xdr:colOff>
      <xdr:row>0</xdr:row>
      <xdr:rowOff>0</xdr:rowOff>
    </xdr:from>
    <xdr:ext cx="1533525" cy="457200"/>
    <xdr:pic>
      <xdr:nvPicPr>
        <xdr:cNvPr id="2" name="image10.png" title="Imagen">
          <a:extLst>
            <a:ext uri="{FF2B5EF4-FFF2-40B4-BE49-F238E27FC236}">
              <a16:creationId xmlns:a16="http://schemas.microsoft.com/office/drawing/2014/main" id="{00000000-0008-0000-39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2.xml><?xml version="1.0" encoding="utf-8"?>
<xdr:wsDr xmlns:xdr="http://schemas.openxmlformats.org/drawingml/2006/spreadsheetDrawing" xmlns:a="http://schemas.openxmlformats.org/drawingml/2006/main">
  <xdr:oneCellAnchor>
    <xdr:from>
      <xdr:col>0</xdr:col>
      <xdr:colOff>228600</xdr:colOff>
      <xdr:row>1</xdr:row>
      <xdr:rowOff>180975</xdr:rowOff>
    </xdr:from>
    <xdr:ext cx="2867025" cy="1266825"/>
    <xdr:pic>
      <xdr:nvPicPr>
        <xdr:cNvPr id="2" name="image10.png" title="Imagen">
          <a:extLst>
            <a:ext uri="{FF2B5EF4-FFF2-40B4-BE49-F238E27FC236}">
              <a16:creationId xmlns:a16="http://schemas.microsoft.com/office/drawing/2014/main" id="{00000000-0008-0000-3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3.xml><?xml version="1.0" encoding="utf-8"?>
<xdr:wsDr xmlns:xdr="http://schemas.openxmlformats.org/drawingml/2006/spreadsheetDrawing" xmlns:a="http://schemas.openxmlformats.org/drawingml/2006/main">
  <xdr:oneCellAnchor>
    <xdr:from>
      <xdr:col>2</xdr:col>
      <xdr:colOff>123825</xdr:colOff>
      <xdr:row>11</xdr:row>
      <xdr:rowOff>114300</xdr:rowOff>
    </xdr:from>
    <xdr:ext cx="6391275" cy="2200275"/>
    <xdr:graphicFrame macro="">
      <xdr:nvGraphicFramePr>
        <xdr:cNvPr id="56" name="Chart 56">
          <a:extLst>
            <a:ext uri="{FF2B5EF4-FFF2-40B4-BE49-F238E27FC236}">
              <a16:creationId xmlns:a16="http://schemas.microsoft.com/office/drawing/2014/main" id="{00000000-0008-0000-3B00-00003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9</xdr:col>
      <xdr:colOff>38100</xdr:colOff>
      <xdr:row>21</xdr:row>
      <xdr:rowOff>95250</xdr:rowOff>
    </xdr:from>
    <xdr:ext cx="647700" cy="666750"/>
    <xdr:pic>
      <xdr:nvPicPr>
        <xdr:cNvPr id="3" name="image13.png" descr="http://www.htybcn.com/attachments/Image/flecha_atras_26.png?template=generic">
          <a:extLst>
            <a:ext uri="{FF2B5EF4-FFF2-40B4-BE49-F238E27FC236}">
              <a16:creationId xmlns:a16="http://schemas.microsoft.com/office/drawing/2014/main" id="{00000000-0008-0000-3B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714375</xdr:colOff>
      <xdr:row>1</xdr:row>
      <xdr:rowOff>57150</xdr:rowOff>
    </xdr:from>
    <xdr:ext cx="2152650" cy="666750"/>
    <xdr:pic>
      <xdr:nvPicPr>
        <xdr:cNvPr id="4" name="image10.png" title="Imagen">
          <a:extLst>
            <a:ext uri="{FF2B5EF4-FFF2-40B4-BE49-F238E27FC236}">
              <a16:creationId xmlns:a16="http://schemas.microsoft.com/office/drawing/2014/main" id="{00000000-0008-0000-3B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64.xml><?xml version="1.0" encoding="utf-8"?>
<xdr:wsDr xmlns:xdr="http://schemas.openxmlformats.org/drawingml/2006/spreadsheetDrawing" xmlns:a="http://schemas.openxmlformats.org/drawingml/2006/main">
  <xdr:oneCellAnchor>
    <xdr:from>
      <xdr:col>2</xdr:col>
      <xdr:colOff>19050</xdr:colOff>
      <xdr:row>11</xdr:row>
      <xdr:rowOff>28575</xdr:rowOff>
    </xdr:from>
    <xdr:ext cx="6629400" cy="2305050"/>
    <xdr:graphicFrame macro="">
      <xdr:nvGraphicFramePr>
        <xdr:cNvPr id="57" name="Chart 57">
          <a:extLst>
            <a:ext uri="{FF2B5EF4-FFF2-40B4-BE49-F238E27FC236}">
              <a16:creationId xmlns:a16="http://schemas.microsoft.com/office/drawing/2014/main" id="{00000000-0008-0000-3C00-00003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9</xdr:col>
      <xdr:colOff>66675</xdr:colOff>
      <xdr:row>21</xdr:row>
      <xdr:rowOff>47625</xdr:rowOff>
    </xdr:from>
    <xdr:ext cx="647700" cy="666750"/>
    <xdr:pic>
      <xdr:nvPicPr>
        <xdr:cNvPr id="3" name="image13.png" descr="http://www.htybcn.com/attachments/Image/flecha_atras_26.png?template=generic">
          <a:extLst>
            <a:ext uri="{FF2B5EF4-FFF2-40B4-BE49-F238E27FC236}">
              <a16:creationId xmlns:a16="http://schemas.microsoft.com/office/drawing/2014/main" id="{00000000-0008-0000-3C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666750</xdr:colOff>
      <xdr:row>1</xdr:row>
      <xdr:rowOff>57150</xdr:rowOff>
    </xdr:from>
    <xdr:ext cx="2152650" cy="666750"/>
    <xdr:pic>
      <xdr:nvPicPr>
        <xdr:cNvPr id="4" name="image10.png" title="Imagen">
          <a:extLst>
            <a:ext uri="{FF2B5EF4-FFF2-40B4-BE49-F238E27FC236}">
              <a16:creationId xmlns:a16="http://schemas.microsoft.com/office/drawing/2014/main" id="{00000000-0008-0000-3C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65.xml><?xml version="1.0" encoding="utf-8"?>
<xdr:wsDr xmlns:xdr="http://schemas.openxmlformats.org/drawingml/2006/spreadsheetDrawing" xmlns:a="http://schemas.openxmlformats.org/drawingml/2006/main">
  <xdr:oneCellAnchor>
    <xdr:from>
      <xdr:col>2</xdr:col>
      <xdr:colOff>276224</xdr:colOff>
      <xdr:row>12</xdr:row>
      <xdr:rowOff>133350</xdr:rowOff>
    </xdr:from>
    <xdr:ext cx="6410325" cy="2609850"/>
    <xdr:graphicFrame macro="">
      <xdr:nvGraphicFramePr>
        <xdr:cNvPr id="58" name="Chart 58">
          <a:extLst>
            <a:ext uri="{FF2B5EF4-FFF2-40B4-BE49-F238E27FC236}">
              <a16:creationId xmlns:a16="http://schemas.microsoft.com/office/drawing/2014/main" id="{00000000-0008-0000-3D00-00003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9</xdr:col>
      <xdr:colOff>19050</xdr:colOff>
      <xdr:row>21</xdr:row>
      <xdr:rowOff>95250</xdr:rowOff>
    </xdr:from>
    <xdr:ext cx="647700" cy="666750"/>
    <xdr:pic>
      <xdr:nvPicPr>
        <xdr:cNvPr id="3" name="image13.png" descr="http://www.htybcn.com/attachments/Image/flecha_atras_26.png?template=generic">
          <a:extLst>
            <a:ext uri="{FF2B5EF4-FFF2-40B4-BE49-F238E27FC236}">
              <a16:creationId xmlns:a16="http://schemas.microsoft.com/office/drawing/2014/main" id="{00000000-0008-0000-3D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523875</xdr:colOff>
      <xdr:row>1</xdr:row>
      <xdr:rowOff>104775</xdr:rowOff>
    </xdr:from>
    <xdr:ext cx="2152650" cy="666750"/>
    <xdr:pic>
      <xdr:nvPicPr>
        <xdr:cNvPr id="4" name="image10.png" title="Imagen">
          <a:extLst>
            <a:ext uri="{FF2B5EF4-FFF2-40B4-BE49-F238E27FC236}">
              <a16:creationId xmlns:a16="http://schemas.microsoft.com/office/drawing/2014/main" id="{00000000-0008-0000-3D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66.xml><?xml version="1.0" encoding="utf-8"?>
<xdr:wsDr xmlns:xdr="http://schemas.openxmlformats.org/drawingml/2006/spreadsheetDrawing" xmlns:a="http://schemas.openxmlformats.org/drawingml/2006/main">
  <xdr:oneCellAnchor>
    <xdr:from>
      <xdr:col>2</xdr:col>
      <xdr:colOff>66675</xdr:colOff>
      <xdr:row>11</xdr:row>
      <xdr:rowOff>57150</xdr:rowOff>
    </xdr:from>
    <xdr:ext cx="6572250" cy="2295525"/>
    <xdr:graphicFrame macro="">
      <xdr:nvGraphicFramePr>
        <xdr:cNvPr id="59" name="Chart 59">
          <a:extLst>
            <a:ext uri="{FF2B5EF4-FFF2-40B4-BE49-F238E27FC236}">
              <a16:creationId xmlns:a16="http://schemas.microsoft.com/office/drawing/2014/main" id="{00000000-0008-0000-3E00-00003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9</xdr:col>
      <xdr:colOff>28575</xdr:colOff>
      <xdr:row>19</xdr:row>
      <xdr:rowOff>180975</xdr:rowOff>
    </xdr:from>
    <xdr:ext cx="657225" cy="600075"/>
    <xdr:pic>
      <xdr:nvPicPr>
        <xdr:cNvPr id="3" name="image13.png" descr="http://www.htybcn.com/attachments/Image/flecha_atras_26.png?template=generic">
          <a:extLst>
            <a:ext uri="{FF2B5EF4-FFF2-40B4-BE49-F238E27FC236}">
              <a16:creationId xmlns:a16="http://schemas.microsoft.com/office/drawing/2014/main" id="{00000000-0008-0000-3E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647700</xdr:colOff>
      <xdr:row>1</xdr:row>
      <xdr:rowOff>152400</xdr:rowOff>
    </xdr:from>
    <xdr:ext cx="2152650" cy="666750"/>
    <xdr:pic>
      <xdr:nvPicPr>
        <xdr:cNvPr id="4" name="image10.png" title="Imagen">
          <a:extLst>
            <a:ext uri="{FF2B5EF4-FFF2-40B4-BE49-F238E27FC236}">
              <a16:creationId xmlns:a16="http://schemas.microsoft.com/office/drawing/2014/main" id="{00000000-0008-0000-3E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67.xml><?xml version="1.0" encoding="utf-8"?>
<xdr:wsDr xmlns:xdr="http://schemas.openxmlformats.org/drawingml/2006/spreadsheetDrawing" xmlns:a="http://schemas.openxmlformats.org/drawingml/2006/main">
  <xdr:oneCellAnchor>
    <xdr:from>
      <xdr:col>2</xdr:col>
      <xdr:colOff>19050</xdr:colOff>
      <xdr:row>11</xdr:row>
      <xdr:rowOff>19050</xdr:rowOff>
    </xdr:from>
    <xdr:ext cx="6648450" cy="2343150"/>
    <xdr:graphicFrame macro="">
      <xdr:nvGraphicFramePr>
        <xdr:cNvPr id="60" name="Chart 60">
          <a:extLst>
            <a:ext uri="{FF2B5EF4-FFF2-40B4-BE49-F238E27FC236}">
              <a16:creationId xmlns:a16="http://schemas.microsoft.com/office/drawing/2014/main" id="{00000000-0008-0000-3F00-00003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xdr:col>
      <xdr:colOff>704850</xdr:colOff>
      <xdr:row>7</xdr:row>
      <xdr:rowOff>0</xdr:rowOff>
    </xdr:from>
    <xdr:ext cx="3886200" cy="800100"/>
    <xdr:sp macro="" textlink="">
      <xdr:nvSpPr>
        <xdr:cNvPr id="3" name="Shape 3">
          <a:extLst>
            <a:ext uri="{FF2B5EF4-FFF2-40B4-BE49-F238E27FC236}">
              <a16:creationId xmlns:a16="http://schemas.microsoft.com/office/drawing/2014/main" id="{00000000-0008-0000-3F00-000003000000}"/>
            </a:ext>
          </a:extLst>
        </xdr:cNvPr>
        <xdr:cNvSpPr/>
      </xdr:nvSpPr>
      <xdr:spPr>
        <a:xfrm>
          <a:off x="3407663" y="3384713"/>
          <a:ext cx="3876675" cy="790575"/>
        </a:xfrm>
        <a:prstGeom prst="rect">
          <a:avLst/>
        </a:prstGeom>
        <a:solidFill>
          <a:srgbClr val="92D050"/>
        </a:solidFill>
        <a:ln w="9525" cap="flat" cmpd="sng">
          <a:solidFill>
            <a:srgbClr val="00009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323F4F"/>
            </a:buClr>
            <a:buSzPts val="2800"/>
            <a:buFont typeface="Arial"/>
            <a:buNone/>
          </a:pPr>
          <a:r>
            <a:rPr lang="en-US" sz="2800" b="1" cap="none">
              <a:solidFill>
                <a:srgbClr val="323F4F"/>
              </a:solidFill>
            </a:rPr>
            <a:t>Perspectiva Recursos</a:t>
          </a:r>
          <a:endParaRPr sz="1400"/>
        </a:p>
      </xdr:txBody>
    </xdr:sp>
    <xdr:clientData fLocksWithSheet="0"/>
  </xdr:oneCellAnchor>
  <xdr:oneCellAnchor>
    <xdr:from>
      <xdr:col>9</xdr:col>
      <xdr:colOff>9525</xdr:colOff>
      <xdr:row>21</xdr:row>
      <xdr:rowOff>76200</xdr:rowOff>
    </xdr:from>
    <xdr:ext cx="657225" cy="600075"/>
    <xdr:pic>
      <xdr:nvPicPr>
        <xdr:cNvPr id="4" name="image13.png" descr="http://www.htybcn.com/attachments/Image/flecha_atras_26.png?template=generic">
          <a:extLst>
            <a:ext uri="{FF2B5EF4-FFF2-40B4-BE49-F238E27FC236}">
              <a16:creationId xmlns:a16="http://schemas.microsoft.com/office/drawing/2014/main" id="{00000000-0008-0000-3F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800100</xdr:colOff>
      <xdr:row>1</xdr:row>
      <xdr:rowOff>95250</xdr:rowOff>
    </xdr:from>
    <xdr:ext cx="2152650" cy="666750"/>
    <xdr:pic>
      <xdr:nvPicPr>
        <xdr:cNvPr id="5" name="image10.png" title="Imagen">
          <a:extLst>
            <a:ext uri="{FF2B5EF4-FFF2-40B4-BE49-F238E27FC236}">
              <a16:creationId xmlns:a16="http://schemas.microsoft.com/office/drawing/2014/main" id="{00000000-0008-0000-3F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68.xml><?xml version="1.0" encoding="utf-8"?>
<xdr:wsDr xmlns:xdr="http://schemas.openxmlformats.org/drawingml/2006/spreadsheetDrawing" xmlns:a="http://schemas.openxmlformats.org/drawingml/2006/main">
  <xdr:oneCellAnchor>
    <xdr:from>
      <xdr:col>3</xdr:col>
      <xdr:colOff>0</xdr:colOff>
      <xdr:row>4</xdr:row>
      <xdr:rowOff>9525</xdr:rowOff>
    </xdr:from>
    <xdr:ext cx="0" cy="171450"/>
    <xdr:pic>
      <xdr:nvPicPr>
        <xdr:cNvPr id="2" name="image2.png">
          <a:extLst>
            <a:ext uri="{FF2B5EF4-FFF2-40B4-BE49-F238E27FC236}">
              <a16:creationId xmlns:a16="http://schemas.microsoft.com/office/drawing/2014/main" id="{00000000-0008-0000-4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2</xdr:row>
      <xdr:rowOff>9525</xdr:rowOff>
    </xdr:from>
    <xdr:ext cx="0" cy="752475"/>
    <xdr:pic>
      <xdr:nvPicPr>
        <xdr:cNvPr id="3" name="image2.png">
          <a:extLst>
            <a:ext uri="{FF2B5EF4-FFF2-40B4-BE49-F238E27FC236}">
              <a16:creationId xmlns:a16="http://schemas.microsoft.com/office/drawing/2014/main" id="{00000000-0008-0000-45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2</xdr:row>
      <xdr:rowOff>2152650</xdr:rowOff>
    </xdr:from>
    <xdr:ext cx="0" cy="0"/>
    <xdr:pic>
      <xdr:nvPicPr>
        <xdr:cNvPr id="4" name="image14.png">
          <a:extLst>
            <a:ext uri="{FF2B5EF4-FFF2-40B4-BE49-F238E27FC236}">
              <a16:creationId xmlns:a16="http://schemas.microsoft.com/office/drawing/2014/main" id="{00000000-0008-0000-45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12</xdr:row>
      <xdr:rowOff>0</xdr:rowOff>
    </xdr:from>
    <xdr:ext cx="0" cy="4772025"/>
    <xdr:pic>
      <xdr:nvPicPr>
        <xdr:cNvPr id="5" name="image2.png">
          <a:extLst>
            <a:ext uri="{FF2B5EF4-FFF2-40B4-BE49-F238E27FC236}">
              <a16:creationId xmlns:a16="http://schemas.microsoft.com/office/drawing/2014/main" id="{00000000-0008-0000-45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12</xdr:row>
      <xdr:rowOff>0</xdr:rowOff>
    </xdr:from>
    <xdr:ext cx="0" cy="3200400"/>
    <xdr:pic>
      <xdr:nvPicPr>
        <xdr:cNvPr id="6" name="image14.png">
          <a:extLst>
            <a:ext uri="{FF2B5EF4-FFF2-40B4-BE49-F238E27FC236}">
              <a16:creationId xmlns:a16="http://schemas.microsoft.com/office/drawing/2014/main" id="{00000000-0008-0000-45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12</xdr:row>
      <xdr:rowOff>0</xdr:rowOff>
    </xdr:from>
    <xdr:ext cx="0" cy="12944475"/>
    <xdr:pic>
      <xdr:nvPicPr>
        <xdr:cNvPr id="7" name="image2.png">
          <a:extLst>
            <a:ext uri="{FF2B5EF4-FFF2-40B4-BE49-F238E27FC236}">
              <a16:creationId xmlns:a16="http://schemas.microsoft.com/office/drawing/2014/main" id="{00000000-0008-0000-45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12</xdr:row>
      <xdr:rowOff>0</xdr:rowOff>
    </xdr:from>
    <xdr:ext cx="0" cy="11525250"/>
    <xdr:pic>
      <xdr:nvPicPr>
        <xdr:cNvPr id="8" name="image14.png">
          <a:extLst>
            <a:ext uri="{FF2B5EF4-FFF2-40B4-BE49-F238E27FC236}">
              <a16:creationId xmlns:a16="http://schemas.microsoft.com/office/drawing/2014/main" id="{00000000-0008-0000-4500-00000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16</xdr:row>
      <xdr:rowOff>0</xdr:rowOff>
    </xdr:from>
    <xdr:ext cx="0" cy="3848100"/>
    <xdr:pic>
      <xdr:nvPicPr>
        <xdr:cNvPr id="9" name="image2.png">
          <a:extLst>
            <a:ext uri="{FF2B5EF4-FFF2-40B4-BE49-F238E27FC236}">
              <a16:creationId xmlns:a16="http://schemas.microsoft.com/office/drawing/2014/main" id="{00000000-0008-0000-45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16</xdr:row>
      <xdr:rowOff>0</xdr:rowOff>
    </xdr:from>
    <xdr:ext cx="0" cy="3657600"/>
    <xdr:pic>
      <xdr:nvPicPr>
        <xdr:cNvPr id="10" name="image14.png">
          <a:extLst>
            <a:ext uri="{FF2B5EF4-FFF2-40B4-BE49-F238E27FC236}">
              <a16:creationId xmlns:a16="http://schemas.microsoft.com/office/drawing/2014/main" id="{00000000-0008-0000-4500-00000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26</xdr:row>
      <xdr:rowOff>9525</xdr:rowOff>
    </xdr:from>
    <xdr:ext cx="0" cy="3810000"/>
    <xdr:pic>
      <xdr:nvPicPr>
        <xdr:cNvPr id="11" name="image2.png">
          <a:extLst>
            <a:ext uri="{FF2B5EF4-FFF2-40B4-BE49-F238E27FC236}">
              <a16:creationId xmlns:a16="http://schemas.microsoft.com/office/drawing/2014/main" id="{00000000-0008-0000-45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26</xdr:row>
      <xdr:rowOff>2152650</xdr:rowOff>
    </xdr:from>
    <xdr:ext cx="0" cy="1666875"/>
    <xdr:pic>
      <xdr:nvPicPr>
        <xdr:cNvPr id="12" name="image14.png">
          <a:extLst>
            <a:ext uri="{FF2B5EF4-FFF2-40B4-BE49-F238E27FC236}">
              <a16:creationId xmlns:a16="http://schemas.microsoft.com/office/drawing/2014/main" id="{00000000-0008-0000-4500-00000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33</xdr:row>
      <xdr:rowOff>0</xdr:rowOff>
    </xdr:from>
    <xdr:ext cx="0" cy="4924425"/>
    <xdr:pic>
      <xdr:nvPicPr>
        <xdr:cNvPr id="13" name="image2.png">
          <a:extLst>
            <a:ext uri="{FF2B5EF4-FFF2-40B4-BE49-F238E27FC236}">
              <a16:creationId xmlns:a16="http://schemas.microsoft.com/office/drawing/2014/main" id="{00000000-0008-0000-45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33</xdr:row>
      <xdr:rowOff>0</xdr:rowOff>
    </xdr:from>
    <xdr:ext cx="0" cy="4800600"/>
    <xdr:pic>
      <xdr:nvPicPr>
        <xdr:cNvPr id="14" name="image14.png">
          <a:extLst>
            <a:ext uri="{FF2B5EF4-FFF2-40B4-BE49-F238E27FC236}">
              <a16:creationId xmlns:a16="http://schemas.microsoft.com/office/drawing/2014/main" id="{00000000-0008-0000-45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42</xdr:row>
      <xdr:rowOff>0</xdr:rowOff>
    </xdr:from>
    <xdr:ext cx="0" cy="2581275"/>
    <xdr:pic>
      <xdr:nvPicPr>
        <xdr:cNvPr id="15" name="image2.png">
          <a:extLst>
            <a:ext uri="{FF2B5EF4-FFF2-40B4-BE49-F238E27FC236}">
              <a16:creationId xmlns:a16="http://schemas.microsoft.com/office/drawing/2014/main" id="{00000000-0008-0000-4500-00000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42</xdr:row>
      <xdr:rowOff>0</xdr:rowOff>
    </xdr:from>
    <xdr:ext cx="0" cy="2552700"/>
    <xdr:pic>
      <xdr:nvPicPr>
        <xdr:cNvPr id="16" name="image14.png">
          <a:extLst>
            <a:ext uri="{FF2B5EF4-FFF2-40B4-BE49-F238E27FC236}">
              <a16:creationId xmlns:a16="http://schemas.microsoft.com/office/drawing/2014/main" id="{00000000-0008-0000-4500-000010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6</xdr:row>
      <xdr:rowOff>9525</xdr:rowOff>
    </xdr:from>
    <xdr:ext cx="0" cy="171450"/>
    <xdr:pic>
      <xdr:nvPicPr>
        <xdr:cNvPr id="18" name="image2.png">
          <a:extLst>
            <a:ext uri="{FF2B5EF4-FFF2-40B4-BE49-F238E27FC236}">
              <a16:creationId xmlns:a16="http://schemas.microsoft.com/office/drawing/2014/main" id="{00000000-0008-0000-45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6</xdr:row>
      <xdr:rowOff>9525</xdr:rowOff>
    </xdr:from>
    <xdr:ext cx="0" cy="171450"/>
    <xdr:pic>
      <xdr:nvPicPr>
        <xdr:cNvPr id="19" name="image2.png">
          <a:extLst>
            <a:ext uri="{FF2B5EF4-FFF2-40B4-BE49-F238E27FC236}">
              <a16:creationId xmlns:a16="http://schemas.microsoft.com/office/drawing/2014/main" id="{00000000-0008-0000-45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7</xdr:row>
      <xdr:rowOff>9525</xdr:rowOff>
    </xdr:from>
    <xdr:ext cx="0" cy="171450"/>
    <xdr:pic>
      <xdr:nvPicPr>
        <xdr:cNvPr id="20" name="image2.png">
          <a:extLst>
            <a:ext uri="{FF2B5EF4-FFF2-40B4-BE49-F238E27FC236}">
              <a16:creationId xmlns:a16="http://schemas.microsoft.com/office/drawing/2014/main" id="{00000000-0008-0000-45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6</xdr:row>
      <xdr:rowOff>9525</xdr:rowOff>
    </xdr:from>
    <xdr:ext cx="0" cy="171450"/>
    <xdr:pic>
      <xdr:nvPicPr>
        <xdr:cNvPr id="21" name="image2.png">
          <a:extLst>
            <a:ext uri="{FF2B5EF4-FFF2-40B4-BE49-F238E27FC236}">
              <a16:creationId xmlns:a16="http://schemas.microsoft.com/office/drawing/2014/main" id="{00000000-0008-0000-45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6</xdr:row>
      <xdr:rowOff>9525</xdr:rowOff>
    </xdr:from>
    <xdr:ext cx="0" cy="171450"/>
    <xdr:pic>
      <xdr:nvPicPr>
        <xdr:cNvPr id="22" name="image2.png">
          <a:extLst>
            <a:ext uri="{FF2B5EF4-FFF2-40B4-BE49-F238E27FC236}">
              <a16:creationId xmlns:a16="http://schemas.microsoft.com/office/drawing/2014/main" id="{00000000-0008-0000-4500-00001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7</xdr:row>
      <xdr:rowOff>9525</xdr:rowOff>
    </xdr:from>
    <xdr:ext cx="0" cy="171450"/>
    <xdr:pic>
      <xdr:nvPicPr>
        <xdr:cNvPr id="23" name="image2.png">
          <a:extLst>
            <a:ext uri="{FF2B5EF4-FFF2-40B4-BE49-F238E27FC236}">
              <a16:creationId xmlns:a16="http://schemas.microsoft.com/office/drawing/2014/main" id="{00000000-0008-0000-45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6</xdr:row>
      <xdr:rowOff>9525</xdr:rowOff>
    </xdr:from>
    <xdr:ext cx="0" cy="171450"/>
    <xdr:pic>
      <xdr:nvPicPr>
        <xdr:cNvPr id="24" name="image2.png">
          <a:extLst>
            <a:ext uri="{FF2B5EF4-FFF2-40B4-BE49-F238E27FC236}">
              <a16:creationId xmlns:a16="http://schemas.microsoft.com/office/drawing/2014/main" id="{00000000-0008-0000-45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6</xdr:row>
      <xdr:rowOff>9525</xdr:rowOff>
    </xdr:from>
    <xdr:ext cx="0" cy="171450"/>
    <xdr:pic>
      <xdr:nvPicPr>
        <xdr:cNvPr id="25" name="image2.png">
          <a:extLst>
            <a:ext uri="{FF2B5EF4-FFF2-40B4-BE49-F238E27FC236}">
              <a16:creationId xmlns:a16="http://schemas.microsoft.com/office/drawing/2014/main" id="{00000000-0008-0000-45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7</xdr:row>
      <xdr:rowOff>9525</xdr:rowOff>
    </xdr:from>
    <xdr:ext cx="0" cy="171450"/>
    <xdr:pic>
      <xdr:nvPicPr>
        <xdr:cNvPr id="26" name="image2.png">
          <a:extLst>
            <a:ext uri="{FF2B5EF4-FFF2-40B4-BE49-F238E27FC236}">
              <a16:creationId xmlns:a16="http://schemas.microsoft.com/office/drawing/2014/main" id="{00000000-0008-0000-45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4</xdr:row>
      <xdr:rowOff>9525</xdr:rowOff>
    </xdr:from>
    <xdr:ext cx="0" cy="171450"/>
    <xdr:pic>
      <xdr:nvPicPr>
        <xdr:cNvPr id="27" name="image2.png">
          <a:extLst>
            <a:ext uri="{FF2B5EF4-FFF2-40B4-BE49-F238E27FC236}">
              <a16:creationId xmlns:a16="http://schemas.microsoft.com/office/drawing/2014/main" id="{00000000-0008-0000-45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6</xdr:row>
      <xdr:rowOff>9525</xdr:rowOff>
    </xdr:from>
    <xdr:ext cx="0" cy="171450"/>
    <xdr:pic>
      <xdr:nvPicPr>
        <xdr:cNvPr id="28" name="image2.png">
          <a:extLst>
            <a:ext uri="{FF2B5EF4-FFF2-40B4-BE49-F238E27FC236}">
              <a16:creationId xmlns:a16="http://schemas.microsoft.com/office/drawing/2014/main" id="{00000000-0008-0000-4500-00001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6</xdr:row>
      <xdr:rowOff>9525</xdr:rowOff>
    </xdr:from>
    <xdr:ext cx="0" cy="171450"/>
    <xdr:pic>
      <xdr:nvPicPr>
        <xdr:cNvPr id="29" name="image2.png">
          <a:extLst>
            <a:ext uri="{FF2B5EF4-FFF2-40B4-BE49-F238E27FC236}">
              <a16:creationId xmlns:a16="http://schemas.microsoft.com/office/drawing/2014/main" id="{00000000-0008-0000-4500-00001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6</xdr:row>
      <xdr:rowOff>9525</xdr:rowOff>
    </xdr:from>
    <xdr:ext cx="0" cy="171450"/>
    <xdr:pic>
      <xdr:nvPicPr>
        <xdr:cNvPr id="30" name="image2.png">
          <a:extLst>
            <a:ext uri="{FF2B5EF4-FFF2-40B4-BE49-F238E27FC236}">
              <a16:creationId xmlns:a16="http://schemas.microsoft.com/office/drawing/2014/main" id="{00000000-0008-0000-4500-00001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6</xdr:row>
      <xdr:rowOff>9525</xdr:rowOff>
    </xdr:from>
    <xdr:ext cx="0" cy="171450"/>
    <xdr:pic>
      <xdr:nvPicPr>
        <xdr:cNvPr id="31" name="image2.png">
          <a:extLst>
            <a:ext uri="{FF2B5EF4-FFF2-40B4-BE49-F238E27FC236}">
              <a16:creationId xmlns:a16="http://schemas.microsoft.com/office/drawing/2014/main" id="{00000000-0008-0000-4500-00001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7</xdr:row>
      <xdr:rowOff>9525</xdr:rowOff>
    </xdr:from>
    <xdr:ext cx="0" cy="171450"/>
    <xdr:pic>
      <xdr:nvPicPr>
        <xdr:cNvPr id="32" name="image2.png">
          <a:extLst>
            <a:ext uri="{FF2B5EF4-FFF2-40B4-BE49-F238E27FC236}">
              <a16:creationId xmlns:a16="http://schemas.microsoft.com/office/drawing/2014/main" id="{00000000-0008-0000-4500-00002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7</xdr:row>
      <xdr:rowOff>9525</xdr:rowOff>
    </xdr:from>
    <xdr:ext cx="0" cy="171450"/>
    <xdr:pic>
      <xdr:nvPicPr>
        <xdr:cNvPr id="33" name="image2.png">
          <a:extLst>
            <a:ext uri="{FF2B5EF4-FFF2-40B4-BE49-F238E27FC236}">
              <a16:creationId xmlns:a16="http://schemas.microsoft.com/office/drawing/2014/main" id="{00000000-0008-0000-4500-00002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8</xdr:row>
      <xdr:rowOff>9525</xdr:rowOff>
    </xdr:from>
    <xdr:ext cx="0" cy="171450"/>
    <xdr:pic>
      <xdr:nvPicPr>
        <xdr:cNvPr id="34" name="image2.png">
          <a:extLst>
            <a:ext uri="{FF2B5EF4-FFF2-40B4-BE49-F238E27FC236}">
              <a16:creationId xmlns:a16="http://schemas.microsoft.com/office/drawing/2014/main" id="{00000000-0008-0000-4500-00002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8</xdr:row>
      <xdr:rowOff>9525</xdr:rowOff>
    </xdr:from>
    <xdr:ext cx="0" cy="171450"/>
    <xdr:pic>
      <xdr:nvPicPr>
        <xdr:cNvPr id="35" name="image2.png">
          <a:extLst>
            <a:ext uri="{FF2B5EF4-FFF2-40B4-BE49-F238E27FC236}">
              <a16:creationId xmlns:a16="http://schemas.microsoft.com/office/drawing/2014/main" id="{00000000-0008-0000-4500-00002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8</xdr:row>
      <xdr:rowOff>9525</xdr:rowOff>
    </xdr:from>
    <xdr:ext cx="0" cy="171450"/>
    <xdr:pic>
      <xdr:nvPicPr>
        <xdr:cNvPr id="36" name="image2.png">
          <a:extLst>
            <a:ext uri="{FF2B5EF4-FFF2-40B4-BE49-F238E27FC236}">
              <a16:creationId xmlns:a16="http://schemas.microsoft.com/office/drawing/2014/main" id="{00000000-0008-0000-4500-00002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8</xdr:row>
      <xdr:rowOff>9525</xdr:rowOff>
    </xdr:from>
    <xdr:ext cx="0" cy="171450"/>
    <xdr:pic>
      <xdr:nvPicPr>
        <xdr:cNvPr id="37" name="image2.png">
          <a:extLst>
            <a:ext uri="{FF2B5EF4-FFF2-40B4-BE49-F238E27FC236}">
              <a16:creationId xmlns:a16="http://schemas.microsoft.com/office/drawing/2014/main" id="{00000000-0008-0000-4500-00002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8</xdr:row>
      <xdr:rowOff>9525</xdr:rowOff>
    </xdr:from>
    <xdr:ext cx="0" cy="171450"/>
    <xdr:pic>
      <xdr:nvPicPr>
        <xdr:cNvPr id="38" name="image2.png">
          <a:extLst>
            <a:ext uri="{FF2B5EF4-FFF2-40B4-BE49-F238E27FC236}">
              <a16:creationId xmlns:a16="http://schemas.microsoft.com/office/drawing/2014/main" id="{00000000-0008-0000-4500-00002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5</xdr:row>
      <xdr:rowOff>9525</xdr:rowOff>
    </xdr:from>
    <xdr:ext cx="0" cy="171450"/>
    <xdr:pic>
      <xdr:nvPicPr>
        <xdr:cNvPr id="40" name="image2.png">
          <a:extLst>
            <a:ext uri="{FF2B5EF4-FFF2-40B4-BE49-F238E27FC236}">
              <a16:creationId xmlns:a16="http://schemas.microsoft.com/office/drawing/2014/main" id="{46A0D5C8-DB70-4D80-AF0F-56715A9904CE}"/>
            </a:ext>
          </a:extLst>
        </xdr:cNvPr>
        <xdr:cNvPicPr preferRelativeResize="0"/>
      </xdr:nvPicPr>
      <xdr:blipFill>
        <a:blip xmlns:r="http://schemas.openxmlformats.org/officeDocument/2006/relationships" r:embed="rId1" cstate="print"/>
        <a:stretch>
          <a:fillRect/>
        </a:stretch>
      </xdr:blipFill>
      <xdr:spPr>
        <a:xfrm>
          <a:off x="4727864" y="2615911"/>
          <a:ext cx="0" cy="171450"/>
        </a:xfrm>
        <a:prstGeom prst="rect">
          <a:avLst/>
        </a:prstGeom>
        <a:noFill/>
      </xdr:spPr>
    </xdr:pic>
    <xdr:clientData fLocksWithSheet="0"/>
  </xdr:oneCellAnchor>
  <xdr:oneCellAnchor>
    <xdr:from>
      <xdr:col>4</xdr:col>
      <xdr:colOff>0</xdr:colOff>
      <xdr:row>5</xdr:row>
      <xdr:rowOff>9525</xdr:rowOff>
    </xdr:from>
    <xdr:ext cx="0" cy="171450"/>
    <xdr:pic>
      <xdr:nvPicPr>
        <xdr:cNvPr id="41" name="image2.png">
          <a:extLst>
            <a:ext uri="{FF2B5EF4-FFF2-40B4-BE49-F238E27FC236}">
              <a16:creationId xmlns:a16="http://schemas.microsoft.com/office/drawing/2014/main" id="{59CB2051-85B8-44BF-988D-9B97AC93C4E8}"/>
            </a:ext>
          </a:extLst>
        </xdr:cNvPr>
        <xdr:cNvPicPr preferRelativeResize="0"/>
      </xdr:nvPicPr>
      <xdr:blipFill>
        <a:blip xmlns:r="http://schemas.openxmlformats.org/officeDocument/2006/relationships" r:embed="rId1" cstate="print"/>
        <a:stretch>
          <a:fillRect/>
        </a:stretch>
      </xdr:blipFill>
      <xdr:spPr>
        <a:xfrm>
          <a:off x="4727864" y="2615911"/>
          <a:ext cx="0" cy="171450"/>
        </a:xfrm>
        <a:prstGeom prst="rect">
          <a:avLst/>
        </a:prstGeom>
        <a:noFill/>
      </xdr:spPr>
    </xdr:pic>
    <xdr:clientData fLocksWithSheet="0"/>
  </xdr:oneCellAnchor>
</xdr:wsDr>
</file>

<file path=xl/drawings/drawing69.xml><?xml version="1.0" encoding="utf-8"?>
<xdr:wsDr xmlns:xdr="http://schemas.openxmlformats.org/drawingml/2006/spreadsheetDrawing" xmlns:a="http://schemas.openxmlformats.org/drawingml/2006/main">
  <xdr:oneCellAnchor>
    <xdr:from>
      <xdr:col>3</xdr:col>
      <xdr:colOff>0</xdr:colOff>
      <xdr:row>4</xdr:row>
      <xdr:rowOff>0</xdr:rowOff>
    </xdr:from>
    <xdr:ext cx="0" cy="171450"/>
    <xdr:pic>
      <xdr:nvPicPr>
        <xdr:cNvPr id="3" name="image2.png">
          <a:extLst>
            <a:ext uri="{FF2B5EF4-FFF2-40B4-BE49-F238E27FC236}">
              <a16:creationId xmlns:a16="http://schemas.microsoft.com/office/drawing/2014/main" id="{00000000-0008-0000-46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4</xdr:row>
      <xdr:rowOff>0</xdr:rowOff>
    </xdr:from>
    <xdr:ext cx="0" cy="171450"/>
    <xdr:pic>
      <xdr:nvPicPr>
        <xdr:cNvPr id="4" name="image2.png">
          <a:extLst>
            <a:ext uri="{FF2B5EF4-FFF2-40B4-BE49-F238E27FC236}">
              <a16:creationId xmlns:a16="http://schemas.microsoft.com/office/drawing/2014/main" id="{00000000-0008-0000-46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4</xdr:row>
      <xdr:rowOff>0</xdr:rowOff>
    </xdr:from>
    <xdr:ext cx="0" cy="171450"/>
    <xdr:pic>
      <xdr:nvPicPr>
        <xdr:cNvPr id="5" name="image2.png">
          <a:extLst>
            <a:ext uri="{FF2B5EF4-FFF2-40B4-BE49-F238E27FC236}">
              <a16:creationId xmlns:a16="http://schemas.microsoft.com/office/drawing/2014/main" id="{00000000-0008-0000-46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4</xdr:row>
      <xdr:rowOff>9525</xdr:rowOff>
    </xdr:from>
    <xdr:ext cx="0" cy="171450"/>
    <xdr:pic>
      <xdr:nvPicPr>
        <xdr:cNvPr id="6" name="image2.png">
          <a:extLst>
            <a:ext uri="{FF2B5EF4-FFF2-40B4-BE49-F238E27FC236}">
              <a16:creationId xmlns:a16="http://schemas.microsoft.com/office/drawing/2014/main" id="{00000000-0008-0000-46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4</xdr:row>
      <xdr:rowOff>9525</xdr:rowOff>
    </xdr:from>
    <xdr:ext cx="0" cy="171450"/>
    <xdr:pic>
      <xdr:nvPicPr>
        <xdr:cNvPr id="7" name="image2.png">
          <a:extLst>
            <a:ext uri="{FF2B5EF4-FFF2-40B4-BE49-F238E27FC236}">
              <a16:creationId xmlns:a16="http://schemas.microsoft.com/office/drawing/2014/main" id="{00000000-0008-0000-46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6</xdr:row>
      <xdr:rowOff>0</xdr:rowOff>
    </xdr:from>
    <xdr:ext cx="0" cy="171450"/>
    <xdr:pic>
      <xdr:nvPicPr>
        <xdr:cNvPr id="8" name="image2.png">
          <a:extLst>
            <a:ext uri="{FF2B5EF4-FFF2-40B4-BE49-F238E27FC236}">
              <a16:creationId xmlns:a16="http://schemas.microsoft.com/office/drawing/2014/main" id="{00000000-0008-0000-46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6</xdr:row>
      <xdr:rowOff>9525</xdr:rowOff>
    </xdr:from>
    <xdr:ext cx="0" cy="171450"/>
    <xdr:pic>
      <xdr:nvPicPr>
        <xdr:cNvPr id="9" name="image2.png">
          <a:extLst>
            <a:ext uri="{FF2B5EF4-FFF2-40B4-BE49-F238E27FC236}">
              <a16:creationId xmlns:a16="http://schemas.microsoft.com/office/drawing/2014/main" id="{00000000-0008-0000-46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7</xdr:row>
      <xdr:rowOff>9525</xdr:rowOff>
    </xdr:from>
    <xdr:ext cx="0" cy="171450"/>
    <xdr:pic>
      <xdr:nvPicPr>
        <xdr:cNvPr id="10" name="image2.png">
          <a:extLst>
            <a:ext uri="{FF2B5EF4-FFF2-40B4-BE49-F238E27FC236}">
              <a16:creationId xmlns:a16="http://schemas.microsoft.com/office/drawing/2014/main" id="{00000000-0008-0000-46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8</xdr:row>
      <xdr:rowOff>9525</xdr:rowOff>
    </xdr:from>
    <xdr:ext cx="0" cy="171450"/>
    <xdr:pic>
      <xdr:nvPicPr>
        <xdr:cNvPr id="11" name="image2.png">
          <a:extLst>
            <a:ext uri="{FF2B5EF4-FFF2-40B4-BE49-F238E27FC236}">
              <a16:creationId xmlns:a16="http://schemas.microsoft.com/office/drawing/2014/main" id="{00000000-0008-0000-46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10</xdr:row>
      <xdr:rowOff>9525</xdr:rowOff>
    </xdr:from>
    <xdr:ext cx="0" cy="171450"/>
    <xdr:pic>
      <xdr:nvPicPr>
        <xdr:cNvPr id="13" name="image2.png">
          <a:extLst>
            <a:ext uri="{FF2B5EF4-FFF2-40B4-BE49-F238E27FC236}">
              <a16:creationId xmlns:a16="http://schemas.microsoft.com/office/drawing/2014/main" id="{00000000-0008-0000-46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13</xdr:row>
      <xdr:rowOff>9525</xdr:rowOff>
    </xdr:from>
    <xdr:ext cx="0" cy="171450"/>
    <xdr:pic>
      <xdr:nvPicPr>
        <xdr:cNvPr id="14" name="image2.png">
          <a:extLst>
            <a:ext uri="{FF2B5EF4-FFF2-40B4-BE49-F238E27FC236}">
              <a16:creationId xmlns:a16="http://schemas.microsoft.com/office/drawing/2014/main" id="{00000000-0008-0000-4600-00000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14</xdr:row>
      <xdr:rowOff>9525</xdr:rowOff>
    </xdr:from>
    <xdr:ext cx="0" cy="171450"/>
    <xdr:pic>
      <xdr:nvPicPr>
        <xdr:cNvPr id="15" name="image2.png">
          <a:extLst>
            <a:ext uri="{FF2B5EF4-FFF2-40B4-BE49-F238E27FC236}">
              <a16:creationId xmlns:a16="http://schemas.microsoft.com/office/drawing/2014/main" id="{00000000-0008-0000-4600-00000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16</xdr:row>
      <xdr:rowOff>9525</xdr:rowOff>
    </xdr:from>
    <xdr:ext cx="0" cy="171450"/>
    <xdr:pic>
      <xdr:nvPicPr>
        <xdr:cNvPr id="16" name="image2.png">
          <a:extLst>
            <a:ext uri="{FF2B5EF4-FFF2-40B4-BE49-F238E27FC236}">
              <a16:creationId xmlns:a16="http://schemas.microsoft.com/office/drawing/2014/main" id="{00000000-0008-0000-46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17</xdr:row>
      <xdr:rowOff>9525</xdr:rowOff>
    </xdr:from>
    <xdr:ext cx="0" cy="171450"/>
    <xdr:pic>
      <xdr:nvPicPr>
        <xdr:cNvPr id="17" name="image2.png">
          <a:extLst>
            <a:ext uri="{FF2B5EF4-FFF2-40B4-BE49-F238E27FC236}">
              <a16:creationId xmlns:a16="http://schemas.microsoft.com/office/drawing/2014/main" id="{00000000-0008-0000-46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18</xdr:row>
      <xdr:rowOff>9525</xdr:rowOff>
    </xdr:from>
    <xdr:ext cx="0" cy="171450"/>
    <xdr:pic>
      <xdr:nvPicPr>
        <xdr:cNvPr id="18" name="image2.png">
          <a:extLst>
            <a:ext uri="{FF2B5EF4-FFF2-40B4-BE49-F238E27FC236}">
              <a16:creationId xmlns:a16="http://schemas.microsoft.com/office/drawing/2014/main" id="{00000000-0008-0000-46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4</xdr:row>
      <xdr:rowOff>0</xdr:rowOff>
    </xdr:from>
    <xdr:ext cx="0" cy="171450"/>
    <xdr:pic>
      <xdr:nvPicPr>
        <xdr:cNvPr id="19" name="image2.png">
          <a:extLst>
            <a:ext uri="{FF2B5EF4-FFF2-40B4-BE49-F238E27FC236}">
              <a16:creationId xmlns:a16="http://schemas.microsoft.com/office/drawing/2014/main" id="{00000000-0008-0000-46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4</xdr:row>
      <xdr:rowOff>9525</xdr:rowOff>
    </xdr:from>
    <xdr:ext cx="0" cy="171450"/>
    <xdr:pic>
      <xdr:nvPicPr>
        <xdr:cNvPr id="20" name="image2.png">
          <a:extLst>
            <a:ext uri="{FF2B5EF4-FFF2-40B4-BE49-F238E27FC236}">
              <a16:creationId xmlns:a16="http://schemas.microsoft.com/office/drawing/2014/main" id="{00000000-0008-0000-46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4</xdr:row>
      <xdr:rowOff>9525</xdr:rowOff>
    </xdr:from>
    <xdr:ext cx="0" cy="171450"/>
    <xdr:pic>
      <xdr:nvPicPr>
        <xdr:cNvPr id="21" name="image2.png">
          <a:extLst>
            <a:ext uri="{FF2B5EF4-FFF2-40B4-BE49-F238E27FC236}">
              <a16:creationId xmlns:a16="http://schemas.microsoft.com/office/drawing/2014/main" id="{00000000-0008-0000-46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723900</xdr:colOff>
      <xdr:row>6</xdr:row>
      <xdr:rowOff>266700</xdr:rowOff>
    </xdr:from>
    <xdr:ext cx="0" cy="171450"/>
    <xdr:pic>
      <xdr:nvPicPr>
        <xdr:cNvPr id="22" name="image2.png">
          <a:extLst>
            <a:ext uri="{FF2B5EF4-FFF2-40B4-BE49-F238E27FC236}">
              <a16:creationId xmlns:a16="http://schemas.microsoft.com/office/drawing/2014/main" id="{00000000-0008-0000-4600-000016000000}"/>
            </a:ext>
          </a:extLst>
        </xdr:cNvPr>
        <xdr:cNvPicPr preferRelativeResize="0"/>
      </xdr:nvPicPr>
      <xdr:blipFill>
        <a:blip xmlns:r="http://schemas.openxmlformats.org/officeDocument/2006/relationships" r:embed="rId1" cstate="print"/>
        <a:stretch>
          <a:fillRect/>
        </a:stretch>
      </xdr:blipFill>
      <xdr:spPr>
        <a:xfrm>
          <a:off x="5629275" y="3152775"/>
          <a:ext cx="0" cy="171450"/>
        </a:xfrm>
        <a:prstGeom prst="rect">
          <a:avLst/>
        </a:prstGeom>
        <a:noFill/>
      </xdr:spPr>
    </xdr:pic>
    <xdr:clientData fLocksWithSheet="0"/>
  </xdr:oneCellAnchor>
  <xdr:oneCellAnchor>
    <xdr:from>
      <xdr:col>4</xdr:col>
      <xdr:colOff>19050</xdr:colOff>
      <xdr:row>6</xdr:row>
      <xdr:rowOff>180975</xdr:rowOff>
    </xdr:from>
    <xdr:ext cx="0" cy="171450"/>
    <xdr:pic>
      <xdr:nvPicPr>
        <xdr:cNvPr id="23" name="image2.png">
          <a:extLst>
            <a:ext uri="{FF2B5EF4-FFF2-40B4-BE49-F238E27FC236}">
              <a16:creationId xmlns:a16="http://schemas.microsoft.com/office/drawing/2014/main" id="{00000000-0008-0000-4600-000017000000}"/>
            </a:ext>
          </a:extLst>
        </xdr:cNvPr>
        <xdr:cNvPicPr preferRelativeResize="0"/>
      </xdr:nvPicPr>
      <xdr:blipFill>
        <a:blip xmlns:r="http://schemas.openxmlformats.org/officeDocument/2006/relationships" r:embed="rId1" cstate="print"/>
        <a:stretch>
          <a:fillRect/>
        </a:stretch>
      </xdr:blipFill>
      <xdr:spPr>
        <a:xfrm>
          <a:off x="5676900" y="3067050"/>
          <a:ext cx="0" cy="171450"/>
        </a:xfrm>
        <a:prstGeom prst="rect">
          <a:avLst/>
        </a:prstGeom>
        <a:noFill/>
      </xdr:spPr>
    </xdr:pic>
    <xdr:clientData fLocksWithSheet="0"/>
  </xdr:oneCellAnchor>
  <xdr:oneCellAnchor>
    <xdr:from>
      <xdr:col>4</xdr:col>
      <xdr:colOff>0</xdr:colOff>
      <xdr:row>7</xdr:row>
      <xdr:rowOff>9525</xdr:rowOff>
    </xdr:from>
    <xdr:ext cx="0" cy="171450"/>
    <xdr:pic>
      <xdr:nvPicPr>
        <xdr:cNvPr id="24" name="image2.png">
          <a:extLst>
            <a:ext uri="{FF2B5EF4-FFF2-40B4-BE49-F238E27FC236}">
              <a16:creationId xmlns:a16="http://schemas.microsoft.com/office/drawing/2014/main" id="{00000000-0008-0000-46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8</xdr:row>
      <xdr:rowOff>9525</xdr:rowOff>
    </xdr:from>
    <xdr:ext cx="0" cy="171450"/>
    <xdr:pic>
      <xdr:nvPicPr>
        <xdr:cNvPr id="25" name="image2.png">
          <a:extLst>
            <a:ext uri="{FF2B5EF4-FFF2-40B4-BE49-F238E27FC236}">
              <a16:creationId xmlns:a16="http://schemas.microsoft.com/office/drawing/2014/main" id="{00000000-0008-0000-46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9</xdr:row>
      <xdr:rowOff>9525</xdr:rowOff>
    </xdr:from>
    <xdr:ext cx="0" cy="171450"/>
    <xdr:pic>
      <xdr:nvPicPr>
        <xdr:cNvPr id="26" name="image2.png">
          <a:extLst>
            <a:ext uri="{FF2B5EF4-FFF2-40B4-BE49-F238E27FC236}">
              <a16:creationId xmlns:a16="http://schemas.microsoft.com/office/drawing/2014/main" id="{00000000-0008-0000-46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10</xdr:row>
      <xdr:rowOff>9525</xdr:rowOff>
    </xdr:from>
    <xdr:ext cx="0" cy="171450"/>
    <xdr:pic>
      <xdr:nvPicPr>
        <xdr:cNvPr id="27" name="image2.png">
          <a:extLst>
            <a:ext uri="{FF2B5EF4-FFF2-40B4-BE49-F238E27FC236}">
              <a16:creationId xmlns:a16="http://schemas.microsoft.com/office/drawing/2014/main" id="{00000000-0008-0000-46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13</xdr:row>
      <xdr:rowOff>9525</xdr:rowOff>
    </xdr:from>
    <xdr:ext cx="0" cy="171450"/>
    <xdr:pic>
      <xdr:nvPicPr>
        <xdr:cNvPr id="28" name="image2.png">
          <a:extLst>
            <a:ext uri="{FF2B5EF4-FFF2-40B4-BE49-F238E27FC236}">
              <a16:creationId xmlns:a16="http://schemas.microsoft.com/office/drawing/2014/main" id="{00000000-0008-0000-4600-00001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14</xdr:row>
      <xdr:rowOff>9525</xdr:rowOff>
    </xdr:from>
    <xdr:ext cx="0" cy="171450"/>
    <xdr:pic>
      <xdr:nvPicPr>
        <xdr:cNvPr id="29" name="image2.png">
          <a:extLst>
            <a:ext uri="{FF2B5EF4-FFF2-40B4-BE49-F238E27FC236}">
              <a16:creationId xmlns:a16="http://schemas.microsoft.com/office/drawing/2014/main" id="{00000000-0008-0000-4600-00001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16</xdr:row>
      <xdr:rowOff>9525</xdr:rowOff>
    </xdr:from>
    <xdr:ext cx="0" cy="171450"/>
    <xdr:pic>
      <xdr:nvPicPr>
        <xdr:cNvPr id="30" name="image2.png">
          <a:extLst>
            <a:ext uri="{FF2B5EF4-FFF2-40B4-BE49-F238E27FC236}">
              <a16:creationId xmlns:a16="http://schemas.microsoft.com/office/drawing/2014/main" id="{00000000-0008-0000-4600-00001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17</xdr:row>
      <xdr:rowOff>9525</xdr:rowOff>
    </xdr:from>
    <xdr:ext cx="0" cy="171450"/>
    <xdr:pic>
      <xdr:nvPicPr>
        <xdr:cNvPr id="31" name="image2.png">
          <a:extLst>
            <a:ext uri="{FF2B5EF4-FFF2-40B4-BE49-F238E27FC236}">
              <a16:creationId xmlns:a16="http://schemas.microsoft.com/office/drawing/2014/main" id="{00000000-0008-0000-4600-00001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18</xdr:row>
      <xdr:rowOff>9525</xdr:rowOff>
    </xdr:from>
    <xdr:ext cx="0" cy="171450"/>
    <xdr:pic>
      <xdr:nvPicPr>
        <xdr:cNvPr id="32" name="image2.png">
          <a:extLst>
            <a:ext uri="{FF2B5EF4-FFF2-40B4-BE49-F238E27FC236}">
              <a16:creationId xmlns:a16="http://schemas.microsoft.com/office/drawing/2014/main" id="{00000000-0008-0000-4600-00002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19</xdr:row>
      <xdr:rowOff>0</xdr:rowOff>
    </xdr:from>
    <xdr:ext cx="0" cy="171450"/>
    <xdr:pic>
      <xdr:nvPicPr>
        <xdr:cNvPr id="33" name="image2.png">
          <a:extLst>
            <a:ext uri="{FF2B5EF4-FFF2-40B4-BE49-F238E27FC236}">
              <a16:creationId xmlns:a16="http://schemas.microsoft.com/office/drawing/2014/main" id="{00000000-0008-0000-4600-00002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0</xdr:colOff>
      <xdr:row>0</xdr:row>
      <xdr:rowOff>0</xdr:rowOff>
    </xdr:from>
    <xdr:to>
      <xdr:col>0</xdr:col>
      <xdr:colOff>0</xdr:colOff>
      <xdr:row>0</xdr:row>
      <xdr:rowOff>0</xdr:rowOff>
    </xdr:to>
    <xdr:pic>
      <xdr:nvPicPr>
        <xdr:cNvPr id="70657" name="image2.png">
          <a:extLst>
            <a:ext uri="{FF2B5EF4-FFF2-40B4-BE49-F238E27FC236}">
              <a16:creationId xmlns:a16="http://schemas.microsoft.com/office/drawing/2014/main" id="{64E99CE7-1CF0-7EED-6DC9-FDDC93FDAF24}"/>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0</xdr:colOff>
      <xdr:row>0</xdr:row>
      <xdr:rowOff>0</xdr:rowOff>
    </xdr:from>
    <xdr:to>
      <xdr:col>0</xdr:col>
      <xdr:colOff>0</xdr:colOff>
      <xdr:row>0</xdr:row>
      <xdr:rowOff>0</xdr:rowOff>
    </xdr:to>
    <xdr:pic>
      <xdr:nvPicPr>
        <xdr:cNvPr id="70658" name="Picture 2">
          <a:extLst>
            <a:ext uri="{FF2B5EF4-FFF2-40B4-BE49-F238E27FC236}">
              <a16:creationId xmlns:a16="http://schemas.microsoft.com/office/drawing/2014/main" id="{20B55A9E-3A01-CF7A-7A43-A88D4948C453}"/>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wsDr>
</file>

<file path=xl/drawings/drawing7.xml><?xml version="1.0" encoding="utf-8"?>
<xdr:wsDr xmlns:xdr="http://schemas.openxmlformats.org/drawingml/2006/spreadsheetDrawing" xmlns:a="http://schemas.openxmlformats.org/drawingml/2006/main">
  <xdr:oneCellAnchor>
    <xdr:from>
      <xdr:col>3</xdr:col>
      <xdr:colOff>571500</xdr:colOff>
      <xdr:row>9</xdr:row>
      <xdr:rowOff>142875</xdr:rowOff>
    </xdr:from>
    <xdr:ext cx="7134225" cy="2333625"/>
    <xdr:graphicFrame macro="">
      <xdr:nvGraphicFramePr>
        <xdr:cNvPr id="5" name="Chart 5" title="Gráfico">
          <a:extLst>
            <a:ext uri="{FF2B5EF4-FFF2-40B4-BE49-F238E27FC236}">
              <a16:creationId xmlns:a16="http://schemas.microsoft.com/office/drawing/2014/main" id="{00000000-0008-0000-0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8</xdr:col>
      <xdr:colOff>133350</xdr:colOff>
      <xdr:row>0</xdr:row>
      <xdr:rowOff>0</xdr:rowOff>
    </xdr:from>
    <xdr:ext cx="1533525" cy="457200"/>
    <xdr:pic>
      <xdr:nvPicPr>
        <xdr:cNvPr id="2" name="image4.png" title="Imagen">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0.xml><?xml version="1.0" encoding="utf-8"?>
<xdr:wsDr xmlns:xdr="http://schemas.openxmlformats.org/drawingml/2006/spreadsheetDrawing" xmlns:a="http://schemas.openxmlformats.org/drawingml/2006/main">
  <xdr:oneCellAnchor>
    <xdr:from>
      <xdr:col>3</xdr:col>
      <xdr:colOff>0</xdr:colOff>
      <xdr:row>4</xdr:row>
      <xdr:rowOff>9525</xdr:rowOff>
    </xdr:from>
    <xdr:ext cx="0" cy="171450"/>
    <xdr:pic>
      <xdr:nvPicPr>
        <xdr:cNvPr id="3" name="image2.png">
          <a:extLst>
            <a:ext uri="{FF2B5EF4-FFF2-40B4-BE49-F238E27FC236}">
              <a16:creationId xmlns:a16="http://schemas.microsoft.com/office/drawing/2014/main" id="{00000000-0008-0000-47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4</xdr:row>
      <xdr:rowOff>9525</xdr:rowOff>
    </xdr:from>
    <xdr:ext cx="0" cy="171450"/>
    <xdr:pic>
      <xdr:nvPicPr>
        <xdr:cNvPr id="4" name="image2.png">
          <a:extLst>
            <a:ext uri="{FF2B5EF4-FFF2-40B4-BE49-F238E27FC236}">
              <a16:creationId xmlns:a16="http://schemas.microsoft.com/office/drawing/2014/main" id="{00000000-0008-0000-47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5</xdr:row>
      <xdr:rowOff>9525</xdr:rowOff>
    </xdr:from>
    <xdr:ext cx="0" cy="171450"/>
    <xdr:pic>
      <xdr:nvPicPr>
        <xdr:cNvPr id="5" name="image2.png">
          <a:extLst>
            <a:ext uri="{FF2B5EF4-FFF2-40B4-BE49-F238E27FC236}">
              <a16:creationId xmlns:a16="http://schemas.microsoft.com/office/drawing/2014/main" id="{00000000-0008-0000-47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6</xdr:row>
      <xdr:rowOff>0</xdr:rowOff>
    </xdr:from>
    <xdr:ext cx="0" cy="171450"/>
    <xdr:pic>
      <xdr:nvPicPr>
        <xdr:cNvPr id="6" name="image2.png">
          <a:extLst>
            <a:ext uri="{FF2B5EF4-FFF2-40B4-BE49-F238E27FC236}">
              <a16:creationId xmlns:a16="http://schemas.microsoft.com/office/drawing/2014/main" id="{00000000-0008-0000-47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5</xdr:row>
      <xdr:rowOff>9525</xdr:rowOff>
    </xdr:from>
    <xdr:ext cx="0" cy="171450"/>
    <xdr:pic>
      <xdr:nvPicPr>
        <xdr:cNvPr id="7" name="image2.png">
          <a:extLst>
            <a:ext uri="{FF2B5EF4-FFF2-40B4-BE49-F238E27FC236}">
              <a16:creationId xmlns:a16="http://schemas.microsoft.com/office/drawing/2014/main" id="{00000000-0008-0000-47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6</xdr:row>
      <xdr:rowOff>0</xdr:rowOff>
    </xdr:from>
    <xdr:ext cx="0" cy="171450"/>
    <xdr:pic>
      <xdr:nvPicPr>
        <xdr:cNvPr id="8" name="image2.png">
          <a:extLst>
            <a:ext uri="{FF2B5EF4-FFF2-40B4-BE49-F238E27FC236}">
              <a16:creationId xmlns:a16="http://schemas.microsoft.com/office/drawing/2014/main" id="{00000000-0008-0000-47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1.xml><?xml version="1.0" encoding="utf-8"?>
<xdr:wsDr xmlns:xdr="http://schemas.openxmlformats.org/drawingml/2006/spreadsheetDrawing" xmlns:a="http://schemas.openxmlformats.org/drawingml/2006/main">
  <xdr:oneCellAnchor>
    <xdr:from>
      <xdr:col>3</xdr:col>
      <xdr:colOff>0</xdr:colOff>
      <xdr:row>4</xdr:row>
      <xdr:rowOff>9525</xdr:rowOff>
    </xdr:from>
    <xdr:ext cx="0" cy="171450"/>
    <xdr:pic>
      <xdr:nvPicPr>
        <xdr:cNvPr id="3" name="image2.png">
          <a:extLst>
            <a:ext uri="{FF2B5EF4-FFF2-40B4-BE49-F238E27FC236}">
              <a16:creationId xmlns:a16="http://schemas.microsoft.com/office/drawing/2014/main" id="{00000000-0008-0000-4B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4</xdr:row>
      <xdr:rowOff>9525</xdr:rowOff>
    </xdr:from>
    <xdr:ext cx="0" cy="171450"/>
    <xdr:pic>
      <xdr:nvPicPr>
        <xdr:cNvPr id="4" name="image2.png">
          <a:extLst>
            <a:ext uri="{FF2B5EF4-FFF2-40B4-BE49-F238E27FC236}">
              <a16:creationId xmlns:a16="http://schemas.microsoft.com/office/drawing/2014/main" id="{00000000-0008-0000-4B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6</xdr:row>
      <xdr:rowOff>9525</xdr:rowOff>
    </xdr:from>
    <xdr:ext cx="0" cy="171450"/>
    <xdr:pic>
      <xdr:nvPicPr>
        <xdr:cNvPr id="5" name="image2.png">
          <a:extLst>
            <a:ext uri="{FF2B5EF4-FFF2-40B4-BE49-F238E27FC236}">
              <a16:creationId xmlns:a16="http://schemas.microsoft.com/office/drawing/2014/main" id="{00000000-0008-0000-4B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7</xdr:row>
      <xdr:rowOff>9525</xdr:rowOff>
    </xdr:from>
    <xdr:ext cx="0" cy="171450"/>
    <xdr:pic>
      <xdr:nvPicPr>
        <xdr:cNvPr id="6" name="image2.png">
          <a:extLst>
            <a:ext uri="{FF2B5EF4-FFF2-40B4-BE49-F238E27FC236}">
              <a16:creationId xmlns:a16="http://schemas.microsoft.com/office/drawing/2014/main" id="{00000000-0008-0000-4B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7</xdr:row>
      <xdr:rowOff>9525</xdr:rowOff>
    </xdr:from>
    <xdr:ext cx="0" cy="171450"/>
    <xdr:pic>
      <xdr:nvPicPr>
        <xdr:cNvPr id="7" name="image2.png">
          <a:extLst>
            <a:ext uri="{FF2B5EF4-FFF2-40B4-BE49-F238E27FC236}">
              <a16:creationId xmlns:a16="http://schemas.microsoft.com/office/drawing/2014/main" id="{00000000-0008-0000-4B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6</xdr:row>
      <xdr:rowOff>9525</xdr:rowOff>
    </xdr:from>
    <xdr:ext cx="0" cy="171450"/>
    <xdr:pic>
      <xdr:nvPicPr>
        <xdr:cNvPr id="8" name="image2.png">
          <a:extLst>
            <a:ext uri="{FF2B5EF4-FFF2-40B4-BE49-F238E27FC236}">
              <a16:creationId xmlns:a16="http://schemas.microsoft.com/office/drawing/2014/main" id="{00000000-0008-0000-4B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7</xdr:row>
      <xdr:rowOff>9525</xdr:rowOff>
    </xdr:from>
    <xdr:ext cx="0" cy="171450"/>
    <xdr:pic>
      <xdr:nvPicPr>
        <xdr:cNvPr id="9" name="image2.png">
          <a:extLst>
            <a:ext uri="{FF2B5EF4-FFF2-40B4-BE49-F238E27FC236}">
              <a16:creationId xmlns:a16="http://schemas.microsoft.com/office/drawing/2014/main" id="{00000000-0008-0000-4B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7</xdr:row>
      <xdr:rowOff>9525</xdr:rowOff>
    </xdr:from>
    <xdr:ext cx="0" cy="171450"/>
    <xdr:pic>
      <xdr:nvPicPr>
        <xdr:cNvPr id="10" name="image2.png">
          <a:extLst>
            <a:ext uri="{FF2B5EF4-FFF2-40B4-BE49-F238E27FC236}">
              <a16:creationId xmlns:a16="http://schemas.microsoft.com/office/drawing/2014/main" id="{00000000-0008-0000-4B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5</xdr:row>
      <xdr:rowOff>9525</xdr:rowOff>
    </xdr:from>
    <xdr:ext cx="0" cy="171450"/>
    <xdr:pic>
      <xdr:nvPicPr>
        <xdr:cNvPr id="11" name="image2.png">
          <a:extLst>
            <a:ext uri="{FF2B5EF4-FFF2-40B4-BE49-F238E27FC236}">
              <a16:creationId xmlns:a16="http://schemas.microsoft.com/office/drawing/2014/main" id="{00000000-0008-0000-4B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6</xdr:row>
      <xdr:rowOff>9525</xdr:rowOff>
    </xdr:from>
    <xdr:ext cx="0" cy="171450"/>
    <xdr:pic>
      <xdr:nvPicPr>
        <xdr:cNvPr id="12" name="image2.png">
          <a:extLst>
            <a:ext uri="{FF2B5EF4-FFF2-40B4-BE49-F238E27FC236}">
              <a16:creationId xmlns:a16="http://schemas.microsoft.com/office/drawing/2014/main" id="{00000000-0008-0000-4B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7</xdr:row>
      <xdr:rowOff>9525</xdr:rowOff>
    </xdr:from>
    <xdr:ext cx="0" cy="171450"/>
    <xdr:pic>
      <xdr:nvPicPr>
        <xdr:cNvPr id="13" name="image2.png">
          <a:extLst>
            <a:ext uri="{FF2B5EF4-FFF2-40B4-BE49-F238E27FC236}">
              <a16:creationId xmlns:a16="http://schemas.microsoft.com/office/drawing/2014/main" id="{00000000-0008-0000-4B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7</xdr:row>
      <xdr:rowOff>9525</xdr:rowOff>
    </xdr:from>
    <xdr:ext cx="0" cy="171450"/>
    <xdr:pic>
      <xdr:nvPicPr>
        <xdr:cNvPr id="14" name="image2.png">
          <a:extLst>
            <a:ext uri="{FF2B5EF4-FFF2-40B4-BE49-F238E27FC236}">
              <a16:creationId xmlns:a16="http://schemas.microsoft.com/office/drawing/2014/main" id="{00000000-0008-0000-4B00-00000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5</xdr:row>
      <xdr:rowOff>9525</xdr:rowOff>
    </xdr:from>
    <xdr:ext cx="0" cy="171450"/>
    <xdr:pic>
      <xdr:nvPicPr>
        <xdr:cNvPr id="15" name="image2.png">
          <a:extLst>
            <a:ext uri="{FF2B5EF4-FFF2-40B4-BE49-F238E27FC236}">
              <a16:creationId xmlns:a16="http://schemas.microsoft.com/office/drawing/2014/main" id="{00000000-0008-0000-4B00-00000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6</xdr:row>
      <xdr:rowOff>9525</xdr:rowOff>
    </xdr:from>
    <xdr:ext cx="0" cy="171450"/>
    <xdr:pic>
      <xdr:nvPicPr>
        <xdr:cNvPr id="16" name="image2.png">
          <a:extLst>
            <a:ext uri="{FF2B5EF4-FFF2-40B4-BE49-F238E27FC236}">
              <a16:creationId xmlns:a16="http://schemas.microsoft.com/office/drawing/2014/main" id="{00000000-0008-0000-4B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7</xdr:row>
      <xdr:rowOff>9525</xdr:rowOff>
    </xdr:from>
    <xdr:ext cx="0" cy="171450"/>
    <xdr:pic>
      <xdr:nvPicPr>
        <xdr:cNvPr id="17" name="image2.png">
          <a:extLst>
            <a:ext uri="{FF2B5EF4-FFF2-40B4-BE49-F238E27FC236}">
              <a16:creationId xmlns:a16="http://schemas.microsoft.com/office/drawing/2014/main" id="{00000000-0008-0000-4B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7</xdr:row>
      <xdr:rowOff>9525</xdr:rowOff>
    </xdr:from>
    <xdr:ext cx="0" cy="171450"/>
    <xdr:pic>
      <xdr:nvPicPr>
        <xdr:cNvPr id="18" name="image2.png">
          <a:extLst>
            <a:ext uri="{FF2B5EF4-FFF2-40B4-BE49-F238E27FC236}">
              <a16:creationId xmlns:a16="http://schemas.microsoft.com/office/drawing/2014/main" id="{00000000-0008-0000-4B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2.xml><?xml version="1.0" encoding="utf-8"?>
<xdr:wsDr xmlns:xdr="http://schemas.openxmlformats.org/drawingml/2006/spreadsheetDrawing" xmlns:a="http://schemas.openxmlformats.org/drawingml/2006/main">
  <xdr:oneCellAnchor>
    <xdr:from>
      <xdr:col>3</xdr:col>
      <xdr:colOff>0</xdr:colOff>
      <xdr:row>4</xdr:row>
      <xdr:rowOff>0</xdr:rowOff>
    </xdr:from>
    <xdr:ext cx="0" cy="171450"/>
    <xdr:pic>
      <xdr:nvPicPr>
        <xdr:cNvPr id="3" name="image2.png">
          <a:extLst>
            <a:ext uri="{FF2B5EF4-FFF2-40B4-BE49-F238E27FC236}">
              <a16:creationId xmlns:a16="http://schemas.microsoft.com/office/drawing/2014/main" id="{00000000-0008-0000-48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4</xdr:row>
      <xdr:rowOff>0</xdr:rowOff>
    </xdr:from>
    <xdr:ext cx="0" cy="171450"/>
    <xdr:pic>
      <xdr:nvPicPr>
        <xdr:cNvPr id="4" name="image2.png">
          <a:extLst>
            <a:ext uri="{FF2B5EF4-FFF2-40B4-BE49-F238E27FC236}">
              <a16:creationId xmlns:a16="http://schemas.microsoft.com/office/drawing/2014/main" id="{00000000-0008-0000-48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4</xdr:row>
      <xdr:rowOff>0</xdr:rowOff>
    </xdr:from>
    <xdr:ext cx="0" cy="171450"/>
    <xdr:pic>
      <xdr:nvPicPr>
        <xdr:cNvPr id="5" name="image2.png">
          <a:extLst>
            <a:ext uri="{FF2B5EF4-FFF2-40B4-BE49-F238E27FC236}">
              <a16:creationId xmlns:a16="http://schemas.microsoft.com/office/drawing/2014/main" id="{00000000-0008-0000-48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4</xdr:row>
      <xdr:rowOff>0</xdr:rowOff>
    </xdr:from>
    <xdr:ext cx="0" cy="171450"/>
    <xdr:pic>
      <xdr:nvPicPr>
        <xdr:cNvPr id="6" name="image2.png">
          <a:extLst>
            <a:ext uri="{FF2B5EF4-FFF2-40B4-BE49-F238E27FC236}">
              <a16:creationId xmlns:a16="http://schemas.microsoft.com/office/drawing/2014/main" id="{00000000-0008-0000-48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4</xdr:row>
      <xdr:rowOff>9525</xdr:rowOff>
    </xdr:from>
    <xdr:ext cx="0" cy="171450"/>
    <xdr:pic>
      <xdr:nvPicPr>
        <xdr:cNvPr id="7" name="image2.png">
          <a:extLst>
            <a:ext uri="{FF2B5EF4-FFF2-40B4-BE49-F238E27FC236}">
              <a16:creationId xmlns:a16="http://schemas.microsoft.com/office/drawing/2014/main" id="{00000000-0008-0000-48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4</xdr:row>
      <xdr:rowOff>9525</xdr:rowOff>
    </xdr:from>
    <xdr:ext cx="0" cy="171450"/>
    <xdr:pic>
      <xdr:nvPicPr>
        <xdr:cNvPr id="8" name="image2.png">
          <a:extLst>
            <a:ext uri="{FF2B5EF4-FFF2-40B4-BE49-F238E27FC236}">
              <a16:creationId xmlns:a16="http://schemas.microsoft.com/office/drawing/2014/main" id="{00000000-0008-0000-48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5</xdr:row>
      <xdr:rowOff>9525</xdr:rowOff>
    </xdr:from>
    <xdr:ext cx="0" cy="171450"/>
    <xdr:pic>
      <xdr:nvPicPr>
        <xdr:cNvPr id="9" name="image2.png">
          <a:extLst>
            <a:ext uri="{FF2B5EF4-FFF2-40B4-BE49-F238E27FC236}">
              <a16:creationId xmlns:a16="http://schemas.microsoft.com/office/drawing/2014/main" id="{00000000-0008-0000-48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5</xdr:row>
      <xdr:rowOff>9525</xdr:rowOff>
    </xdr:from>
    <xdr:ext cx="0" cy="171450"/>
    <xdr:pic>
      <xdr:nvPicPr>
        <xdr:cNvPr id="10" name="image2.png">
          <a:extLst>
            <a:ext uri="{FF2B5EF4-FFF2-40B4-BE49-F238E27FC236}">
              <a16:creationId xmlns:a16="http://schemas.microsoft.com/office/drawing/2014/main" id="{00000000-0008-0000-48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6</xdr:row>
      <xdr:rowOff>9525</xdr:rowOff>
    </xdr:from>
    <xdr:ext cx="0" cy="171450"/>
    <xdr:pic>
      <xdr:nvPicPr>
        <xdr:cNvPr id="11" name="image2.png">
          <a:extLst>
            <a:ext uri="{FF2B5EF4-FFF2-40B4-BE49-F238E27FC236}">
              <a16:creationId xmlns:a16="http://schemas.microsoft.com/office/drawing/2014/main" id="{00000000-0008-0000-48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6</xdr:row>
      <xdr:rowOff>9525</xdr:rowOff>
    </xdr:from>
    <xdr:ext cx="0" cy="171450"/>
    <xdr:pic>
      <xdr:nvPicPr>
        <xdr:cNvPr id="12" name="image2.png">
          <a:extLst>
            <a:ext uri="{FF2B5EF4-FFF2-40B4-BE49-F238E27FC236}">
              <a16:creationId xmlns:a16="http://schemas.microsoft.com/office/drawing/2014/main" id="{00000000-0008-0000-48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7</xdr:row>
      <xdr:rowOff>9525</xdr:rowOff>
    </xdr:from>
    <xdr:ext cx="0" cy="171450"/>
    <xdr:pic>
      <xdr:nvPicPr>
        <xdr:cNvPr id="13" name="image2.png">
          <a:extLst>
            <a:ext uri="{FF2B5EF4-FFF2-40B4-BE49-F238E27FC236}">
              <a16:creationId xmlns:a16="http://schemas.microsoft.com/office/drawing/2014/main" id="{00000000-0008-0000-48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7</xdr:row>
      <xdr:rowOff>9525</xdr:rowOff>
    </xdr:from>
    <xdr:ext cx="0" cy="171450"/>
    <xdr:pic>
      <xdr:nvPicPr>
        <xdr:cNvPr id="14" name="image2.png">
          <a:extLst>
            <a:ext uri="{FF2B5EF4-FFF2-40B4-BE49-F238E27FC236}">
              <a16:creationId xmlns:a16="http://schemas.microsoft.com/office/drawing/2014/main" id="{00000000-0008-0000-4800-00000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8</xdr:row>
      <xdr:rowOff>9525</xdr:rowOff>
    </xdr:from>
    <xdr:ext cx="0" cy="171450"/>
    <xdr:pic>
      <xdr:nvPicPr>
        <xdr:cNvPr id="15" name="image2.png">
          <a:extLst>
            <a:ext uri="{FF2B5EF4-FFF2-40B4-BE49-F238E27FC236}">
              <a16:creationId xmlns:a16="http://schemas.microsoft.com/office/drawing/2014/main" id="{00000000-0008-0000-4800-00000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8</xdr:row>
      <xdr:rowOff>9525</xdr:rowOff>
    </xdr:from>
    <xdr:ext cx="0" cy="171450"/>
    <xdr:pic>
      <xdr:nvPicPr>
        <xdr:cNvPr id="16" name="image2.png">
          <a:extLst>
            <a:ext uri="{FF2B5EF4-FFF2-40B4-BE49-F238E27FC236}">
              <a16:creationId xmlns:a16="http://schemas.microsoft.com/office/drawing/2014/main" id="{00000000-0008-0000-48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9</xdr:row>
      <xdr:rowOff>9525</xdr:rowOff>
    </xdr:from>
    <xdr:ext cx="0" cy="171450"/>
    <xdr:pic>
      <xdr:nvPicPr>
        <xdr:cNvPr id="17" name="image2.png">
          <a:extLst>
            <a:ext uri="{FF2B5EF4-FFF2-40B4-BE49-F238E27FC236}">
              <a16:creationId xmlns:a16="http://schemas.microsoft.com/office/drawing/2014/main" id="{00000000-0008-0000-48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9</xdr:row>
      <xdr:rowOff>9525</xdr:rowOff>
    </xdr:from>
    <xdr:ext cx="0" cy="171450"/>
    <xdr:pic>
      <xdr:nvPicPr>
        <xdr:cNvPr id="18" name="image2.png">
          <a:extLst>
            <a:ext uri="{FF2B5EF4-FFF2-40B4-BE49-F238E27FC236}">
              <a16:creationId xmlns:a16="http://schemas.microsoft.com/office/drawing/2014/main" id="{00000000-0008-0000-48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11</xdr:row>
      <xdr:rowOff>9525</xdr:rowOff>
    </xdr:from>
    <xdr:ext cx="0" cy="171450"/>
    <xdr:pic>
      <xdr:nvPicPr>
        <xdr:cNvPr id="19" name="image2.png">
          <a:extLst>
            <a:ext uri="{FF2B5EF4-FFF2-40B4-BE49-F238E27FC236}">
              <a16:creationId xmlns:a16="http://schemas.microsoft.com/office/drawing/2014/main" id="{00000000-0008-0000-48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11</xdr:row>
      <xdr:rowOff>9525</xdr:rowOff>
    </xdr:from>
    <xdr:ext cx="0" cy="171450"/>
    <xdr:pic>
      <xdr:nvPicPr>
        <xdr:cNvPr id="20" name="image2.png">
          <a:extLst>
            <a:ext uri="{FF2B5EF4-FFF2-40B4-BE49-F238E27FC236}">
              <a16:creationId xmlns:a16="http://schemas.microsoft.com/office/drawing/2014/main" id="{00000000-0008-0000-48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4</xdr:row>
      <xdr:rowOff>0</xdr:rowOff>
    </xdr:from>
    <xdr:ext cx="0" cy="171450"/>
    <xdr:pic>
      <xdr:nvPicPr>
        <xdr:cNvPr id="21" name="image2.png">
          <a:extLst>
            <a:ext uri="{FF2B5EF4-FFF2-40B4-BE49-F238E27FC236}">
              <a16:creationId xmlns:a16="http://schemas.microsoft.com/office/drawing/2014/main" id="{00000000-0008-0000-48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4</xdr:row>
      <xdr:rowOff>9525</xdr:rowOff>
    </xdr:from>
    <xdr:ext cx="0" cy="171450"/>
    <xdr:pic>
      <xdr:nvPicPr>
        <xdr:cNvPr id="22" name="image2.png">
          <a:extLst>
            <a:ext uri="{FF2B5EF4-FFF2-40B4-BE49-F238E27FC236}">
              <a16:creationId xmlns:a16="http://schemas.microsoft.com/office/drawing/2014/main" id="{00000000-0008-0000-4800-00001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5</xdr:row>
      <xdr:rowOff>9525</xdr:rowOff>
    </xdr:from>
    <xdr:ext cx="0" cy="171450"/>
    <xdr:pic>
      <xdr:nvPicPr>
        <xdr:cNvPr id="23" name="image2.png">
          <a:extLst>
            <a:ext uri="{FF2B5EF4-FFF2-40B4-BE49-F238E27FC236}">
              <a16:creationId xmlns:a16="http://schemas.microsoft.com/office/drawing/2014/main" id="{00000000-0008-0000-48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6</xdr:row>
      <xdr:rowOff>9525</xdr:rowOff>
    </xdr:from>
    <xdr:ext cx="0" cy="171450"/>
    <xdr:pic>
      <xdr:nvPicPr>
        <xdr:cNvPr id="24" name="image2.png">
          <a:extLst>
            <a:ext uri="{FF2B5EF4-FFF2-40B4-BE49-F238E27FC236}">
              <a16:creationId xmlns:a16="http://schemas.microsoft.com/office/drawing/2014/main" id="{00000000-0008-0000-48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7</xdr:row>
      <xdr:rowOff>9525</xdr:rowOff>
    </xdr:from>
    <xdr:ext cx="0" cy="171450"/>
    <xdr:pic>
      <xdr:nvPicPr>
        <xdr:cNvPr id="25" name="image2.png">
          <a:extLst>
            <a:ext uri="{FF2B5EF4-FFF2-40B4-BE49-F238E27FC236}">
              <a16:creationId xmlns:a16="http://schemas.microsoft.com/office/drawing/2014/main" id="{00000000-0008-0000-48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8</xdr:row>
      <xdr:rowOff>9525</xdr:rowOff>
    </xdr:from>
    <xdr:ext cx="0" cy="171450"/>
    <xdr:pic>
      <xdr:nvPicPr>
        <xdr:cNvPr id="26" name="image2.png">
          <a:extLst>
            <a:ext uri="{FF2B5EF4-FFF2-40B4-BE49-F238E27FC236}">
              <a16:creationId xmlns:a16="http://schemas.microsoft.com/office/drawing/2014/main" id="{00000000-0008-0000-48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9</xdr:row>
      <xdr:rowOff>9525</xdr:rowOff>
    </xdr:from>
    <xdr:ext cx="0" cy="171450"/>
    <xdr:pic>
      <xdr:nvPicPr>
        <xdr:cNvPr id="27" name="image2.png">
          <a:extLst>
            <a:ext uri="{FF2B5EF4-FFF2-40B4-BE49-F238E27FC236}">
              <a16:creationId xmlns:a16="http://schemas.microsoft.com/office/drawing/2014/main" id="{00000000-0008-0000-48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11</xdr:row>
      <xdr:rowOff>9525</xdr:rowOff>
    </xdr:from>
    <xdr:ext cx="0" cy="171450"/>
    <xdr:pic>
      <xdr:nvPicPr>
        <xdr:cNvPr id="28" name="image2.png">
          <a:extLst>
            <a:ext uri="{FF2B5EF4-FFF2-40B4-BE49-F238E27FC236}">
              <a16:creationId xmlns:a16="http://schemas.microsoft.com/office/drawing/2014/main" id="{00000000-0008-0000-4800-00001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4</xdr:row>
      <xdr:rowOff>0</xdr:rowOff>
    </xdr:from>
    <xdr:ext cx="0" cy="171450"/>
    <xdr:pic>
      <xdr:nvPicPr>
        <xdr:cNvPr id="29" name="image2.png">
          <a:extLst>
            <a:ext uri="{FF2B5EF4-FFF2-40B4-BE49-F238E27FC236}">
              <a16:creationId xmlns:a16="http://schemas.microsoft.com/office/drawing/2014/main" id="{00000000-0008-0000-4800-00001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4</xdr:row>
      <xdr:rowOff>9525</xdr:rowOff>
    </xdr:from>
    <xdr:ext cx="0" cy="171450"/>
    <xdr:pic>
      <xdr:nvPicPr>
        <xdr:cNvPr id="30" name="image2.png">
          <a:extLst>
            <a:ext uri="{FF2B5EF4-FFF2-40B4-BE49-F238E27FC236}">
              <a16:creationId xmlns:a16="http://schemas.microsoft.com/office/drawing/2014/main" id="{00000000-0008-0000-4800-00001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5</xdr:row>
      <xdr:rowOff>9525</xdr:rowOff>
    </xdr:from>
    <xdr:ext cx="0" cy="171450"/>
    <xdr:pic>
      <xdr:nvPicPr>
        <xdr:cNvPr id="31" name="image2.png">
          <a:extLst>
            <a:ext uri="{FF2B5EF4-FFF2-40B4-BE49-F238E27FC236}">
              <a16:creationId xmlns:a16="http://schemas.microsoft.com/office/drawing/2014/main" id="{00000000-0008-0000-4800-00001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6</xdr:row>
      <xdr:rowOff>9525</xdr:rowOff>
    </xdr:from>
    <xdr:ext cx="0" cy="171450"/>
    <xdr:pic>
      <xdr:nvPicPr>
        <xdr:cNvPr id="32" name="image2.png">
          <a:extLst>
            <a:ext uri="{FF2B5EF4-FFF2-40B4-BE49-F238E27FC236}">
              <a16:creationId xmlns:a16="http://schemas.microsoft.com/office/drawing/2014/main" id="{00000000-0008-0000-4800-00002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7</xdr:row>
      <xdr:rowOff>9525</xdr:rowOff>
    </xdr:from>
    <xdr:ext cx="0" cy="171450"/>
    <xdr:pic>
      <xdr:nvPicPr>
        <xdr:cNvPr id="33" name="image2.png">
          <a:extLst>
            <a:ext uri="{FF2B5EF4-FFF2-40B4-BE49-F238E27FC236}">
              <a16:creationId xmlns:a16="http://schemas.microsoft.com/office/drawing/2014/main" id="{00000000-0008-0000-4800-00002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8</xdr:row>
      <xdr:rowOff>9525</xdr:rowOff>
    </xdr:from>
    <xdr:ext cx="0" cy="171450"/>
    <xdr:pic>
      <xdr:nvPicPr>
        <xdr:cNvPr id="34" name="image2.png">
          <a:extLst>
            <a:ext uri="{FF2B5EF4-FFF2-40B4-BE49-F238E27FC236}">
              <a16:creationId xmlns:a16="http://schemas.microsoft.com/office/drawing/2014/main" id="{00000000-0008-0000-4800-00002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9</xdr:row>
      <xdr:rowOff>9525</xdr:rowOff>
    </xdr:from>
    <xdr:ext cx="0" cy="171450"/>
    <xdr:pic>
      <xdr:nvPicPr>
        <xdr:cNvPr id="35" name="image2.png">
          <a:extLst>
            <a:ext uri="{FF2B5EF4-FFF2-40B4-BE49-F238E27FC236}">
              <a16:creationId xmlns:a16="http://schemas.microsoft.com/office/drawing/2014/main" id="{00000000-0008-0000-4800-00002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10</xdr:row>
      <xdr:rowOff>9525</xdr:rowOff>
    </xdr:from>
    <xdr:ext cx="0" cy="171450"/>
    <xdr:pic>
      <xdr:nvPicPr>
        <xdr:cNvPr id="36" name="image2.png">
          <a:extLst>
            <a:ext uri="{FF2B5EF4-FFF2-40B4-BE49-F238E27FC236}">
              <a16:creationId xmlns:a16="http://schemas.microsoft.com/office/drawing/2014/main" id="{00000000-0008-0000-4800-00002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10</xdr:row>
      <xdr:rowOff>9525</xdr:rowOff>
    </xdr:from>
    <xdr:ext cx="0" cy="171450"/>
    <xdr:pic>
      <xdr:nvPicPr>
        <xdr:cNvPr id="37" name="image2.png">
          <a:extLst>
            <a:ext uri="{FF2B5EF4-FFF2-40B4-BE49-F238E27FC236}">
              <a16:creationId xmlns:a16="http://schemas.microsoft.com/office/drawing/2014/main" id="{00000000-0008-0000-4800-00002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11</xdr:row>
      <xdr:rowOff>9525</xdr:rowOff>
    </xdr:from>
    <xdr:ext cx="0" cy="171450"/>
    <xdr:pic>
      <xdr:nvPicPr>
        <xdr:cNvPr id="38" name="image2.png">
          <a:extLst>
            <a:ext uri="{FF2B5EF4-FFF2-40B4-BE49-F238E27FC236}">
              <a16:creationId xmlns:a16="http://schemas.microsoft.com/office/drawing/2014/main" id="{00000000-0008-0000-4800-00002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11</xdr:row>
      <xdr:rowOff>9525</xdr:rowOff>
    </xdr:from>
    <xdr:ext cx="0" cy="171450"/>
    <xdr:pic>
      <xdr:nvPicPr>
        <xdr:cNvPr id="39" name="image2.png">
          <a:extLst>
            <a:ext uri="{FF2B5EF4-FFF2-40B4-BE49-F238E27FC236}">
              <a16:creationId xmlns:a16="http://schemas.microsoft.com/office/drawing/2014/main" id="{00000000-0008-0000-4800-00002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10</xdr:row>
      <xdr:rowOff>9525</xdr:rowOff>
    </xdr:from>
    <xdr:ext cx="0" cy="171450"/>
    <xdr:pic>
      <xdr:nvPicPr>
        <xdr:cNvPr id="40" name="image2.png">
          <a:extLst>
            <a:ext uri="{FF2B5EF4-FFF2-40B4-BE49-F238E27FC236}">
              <a16:creationId xmlns:a16="http://schemas.microsoft.com/office/drawing/2014/main" id="{00000000-0008-0000-4800-00002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10</xdr:row>
      <xdr:rowOff>9525</xdr:rowOff>
    </xdr:from>
    <xdr:ext cx="0" cy="171450"/>
    <xdr:pic>
      <xdr:nvPicPr>
        <xdr:cNvPr id="41" name="image2.png">
          <a:extLst>
            <a:ext uri="{FF2B5EF4-FFF2-40B4-BE49-F238E27FC236}">
              <a16:creationId xmlns:a16="http://schemas.microsoft.com/office/drawing/2014/main" id="{00000000-0008-0000-4800-00002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11</xdr:row>
      <xdr:rowOff>9525</xdr:rowOff>
    </xdr:from>
    <xdr:ext cx="0" cy="171450"/>
    <xdr:pic>
      <xdr:nvPicPr>
        <xdr:cNvPr id="42" name="image2.png">
          <a:extLst>
            <a:ext uri="{FF2B5EF4-FFF2-40B4-BE49-F238E27FC236}">
              <a16:creationId xmlns:a16="http://schemas.microsoft.com/office/drawing/2014/main" id="{00000000-0008-0000-4800-00002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11</xdr:row>
      <xdr:rowOff>9525</xdr:rowOff>
    </xdr:from>
    <xdr:ext cx="0" cy="171450"/>
    <xdr:pic>
      <xdr:nvPicPr>
        <xdr:cNvPr id="43" name="image2.png">
          <a:extLst>
            <a:ext uri="{FF2B5EF4-FFF2-40B4-BE49-F238E27FC236}">
              <a16:creationId xmlns:a16="http://schemas.microsoft.com/office/drawing/2014/main" id="{00000000-0008-0000-4800-00002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3.xml><?xml version="1.0" encoding="utf-8"?>
<xdr:wsDr xmlns:xdr="http://schemas.openxmlformats.org/drawingml/2006/spreadsheetDrawing" xmlns:a="http://schemas.openxmlformats.org/drawingml/2006/main">
  <xdr:oneCellAnchor>
    <xdr:from>
      <xdr:col>3</xdr:col>
      <xdr:colOff>0</xdr:colOff>
      <xdr:row>4</xdr:row>
      <xdr:rowOff>0</xdr:rowOff>
    </xdr:from>
    <xdr:ext cx="0" cy="171450"/>
    <xdr:pic>
      <xdr:nvPicPr>
        <xdr:cNvPr id="3" name="image2.png">
          <a:extLst>
            <a:ext uri="{FF2B5EF4-FFF2-40B4-BE49-F238E27FC236}">
              <a16:creationId xmlns:a16="http://schemas.microsoft.com/office/drawing/2014/main" id="{00000000-0008-0000-49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4</xdr:row>
      <xdr:rowOff>0</xdr:rowOff>
    </xdr:from>
    <xdr:ext cx="0" cy="171450"/>
    <xdr:pic>
      <xdr:nvPicPr>
        <xdr:cNvPr id="4" name="image2.png">
          <a:extLst>
            <a:ext uri="{FF2B5EF4-FFF2-40B4-BE49-F238E27FC236}">
              <a16:creationId xmlns:a16="http://schemas.microsoft.com/office/drawing/2014/main" id="{00000000-0008-0000-49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4</xdr:row>
      <xdr:rowOff>9525</xdr:rowOff>
    </xdr:from>
    <xdr:ext cx="0" cy="171450"/>
    <xdr:pic>
      <xdr:nvPicPr>
        <xdr:cNvPr id="5" name="image2.png">
          <a:extLst>
            <a:ext uri="{FF2B5EF4-FFF2-40B4-BE49-F238E27FC236}">
              <a16:creationId xmlns:a16="http://schemas.microsoft.com/office/drawing/2014/main" id="{00000000-0008-0000-49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4</xdr:row>
      <xdr:rowOff>9525</xdr:rowOff>
    </xdr:from>
    <xdr:ext cx="0" cy="171450"/>
    <xdr:pic>
      <xdr:nvPicPr>
        <xdr:cNvPr id="6" name="image2.png">
          <a:extLst>
            <a:ext uri="{FF2B5EF4-FFF2-40B4-BE49-F238E27FC236}">
              <a16:creationId xmlns:a16="http://schemas.microsoft.com/office/drawing/2014/main" id="{00000000-0008-0000-49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5</xdr:row>
      <xdr:rowOff>9525</xdr:rowOff>
    </xdr:from>
    <xdr:ext cx="0" cy="171450"/>
    <xdr:pic>
      <xdr:nvPicPr>
        <xdr:cNvPr id="7" name="image2.png">
          <a:extLst>
            <a:ext uri="{FF2B5EF4-FFF2-40B4-BE49-F238E27FC236}">
              <a16:creationId xmlns:a16="http://schemas.microsoft.com/office/drawing/2014/main" id="{00000000-0008-0000-49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7</xdr:row>
      <xdr:rowOff>9525</xdr:rowOff>
    </xdr:from>
    <xdr:ext cx="0" cy="171450"/>
    <xdr:pic>
      <xdr:nvPicPr>
        <xdr:cNvPr id="8" name="image2.png">
          <a:extLst>
            <a:ext uri="{FF2B5EF4-FFF2-40B4-BE49-F238E27FC236}">
              <a16:creationId xmlns:a16="http://schemas.microsoft.com/office/drawing/2014/main" id="{00000000-0008-0000-49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8</xdr:row>
      <xdr:rowOff>9525</xdr:rowOff>
    </xdr:from>
    <xdr:ext cx="0" cy="171450"/>
    <xdr:pic>
      <xdr:nvPicPr>
        <xdr:cNvPr id="9" name="image2.png">
          <a:extLst>
            <a:ext uri="{FF2B5EF4-FFF2-40B4-BE49-F238E27FC236}">
              <a16:creationId xmlns:a16="http://schemas.microsoft.com/office/drawing/2014/main" id="{00000000-0008-0000-49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9</xdr:row>
      <xdr:rowOff>9525</xdr:rowOff>
    </xdr:from>
    <xdr:ext cx="0" cy="171450"/>
    <xdr:pic>
      <xdr:nvPicPr>
        <xdr:cNvPr id="10" name="image2.png">
          <a:extLst>
            <a:ext uri="{FF2B5EF4-FFF2-40B4-BE49-F238E27FC236}">
              <a16:creationId xmlns:a16="http://schemas.microsoft.com/office/drawing/2014/main" id="{00000000-0008-0000-49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10</xdr:row>
      <xdr:rowOff>9525</xdr:rowOff>
    </xdr:from>
    <xdr:ext cx="0" cy="171450"/>
    <xdr:pic>
      <xdr:nvPicPr>
        <xdr:cNvPr id="11" name="image2.png">
          <a:extLst>
            <a:ext uri="{FF2B5EF4-FFF2-40B4-BE49-F238E27FC236}">
              <a16:creationId xmlns:a16="http://schemas.microsoft.com/office/drawing/2014/main" id="{00000000-0008-0000-49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4</xdr:row>
      <xdr:rowOff>9525</xdr:rowOff>
    </xdr:from>
    <xdr:ext cx="0" cy="171450"/>
    <xdr:pic>
      <xdr:nvPicPr>
        <xdr:cNvPr id="12" name="image2.png">
          <a:extLst>
            <a:ext uri="{FF2B5EF4-FFF2-40B4-BE49-F238E27FC236}">
              <a16:creationId xmlns:a16="http://schemas.microsoft.com/office/drawing/2014/main" id="{00000000-0008-0000-49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4</xdr:row>
      <xdr:rowOff>9525</xdr:rowOff>
    </xdr:from>
    <xdr:ext cx="0" cy="171450"/>
    <xdr:pic>
      <xdr:nvPicPr>
        <xdr:cNvPr id="13" name="image2.png">
          <a:extLst>
            <a:ext uri="{FF2B5EF4-FFF2-40B4-BE49-F238E27FC236}">
              <a16:creationId xmlns:a16="http://schemas.microsoft.com/office/drawing/2014/main" id="{00000000-0008-0000-49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5</xdr:row>
      <xdr:rowOff>9525</xdr:rowOff>
    </xdr:from>
    <xdr:ext cx="0" cy="171450"/>
    <xdr:pic>
      <xdr:nvPicPr>
        <xdr:cNvPr id="14" name="image2.png">
          <a:extLst>
            <a:ext uri="{FF2B5EF4-FFF2-40B4-BE49-F238E27FC236}">
              <a16:creationId xmlns:a16="http://schemas.microsoft.com/office/drawing/2014/main" id="{00000000-0008-0000-4900-00000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7</xdr:row>
      <xdr:rowOff>9525</xdr:rowOff>
    </xdr:from>
    <xdr:ext cx="0" cy="171450"/>
    <xdr:pic>
      <xdr:nvPicPr>
        <xdr:cNvPr id="15" name="image2.png">
          <a:extLst>
            <a:ext uri="{FF2B5EF4-FFF2-40B4-BE49-F238E27FC236}">
              <a16:creationId xmlns:a16="http://schemas.microsoft.com/office/drawing/2014/main" id="{00000000-0008-0000-4900-00000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8</xdr:row>
      <xdr:rowOff>9525</xdr:rowOff>
    </xdr:from>
    <xdr:ext cx="0" cy="171450"/>
    <xdr:pic>
      <xdr:nvPicPr>
        <xdr:cNvPr id="16" name="image2.png">
          <a:extLst>
            <a:ext uri="{FF2B5EF4-FFF2-40B4-BE49-F238E27FC236}">
              <a16:creationId xmlns:a16="http://schemas.microsoft.com/office/drawing/2014/main" id="{00000000-0008-0000-49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9</xdr:row>
      <xdr:rowOff>9525</xdr:rowOff>
    </xdr:from>
    <xdr:ext cx="0" cy="171450"/>
    <xdr:pic>
      <xdr:nvPicPr>
        <xdr:cNvPr id="17" name="image2.png">
          <a:extLst>
            <a:ext uri="{FF2B5EF4-FFF2-40B4-BE49-F238E27FC236}">
              <a16:creationId xmlns:a16="http://schemas.microsoft.com/office/drawing/2014/main" id="{00000000-0008-0000-49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10</xdr:row>
      <xdr:rowOff>9525</xdr:rowOff>
    </xdr:from>
    <xdr:ext cx="0" cy="171450"/>
    <xdr:pic>
      <xdr:nvPicPr>
        <xdr:cNvPr id="18" name="image2.png">
          <a:extLst>
            <a:ext uri="{FF2B5EF4-FFF2-40B4-BE49-F238E27FC236}">
              <a16:creationId xmlns:a16="http://schemas.microsoft.com/office/drawing/2014/main" id="{00000000-0008-0000-49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11</xdr:row>
      <xdr:rowOff>0</xdr:rowOff>
    </xdr:from>
    <xdr:ext cx="0" cy="171450"/>
    <xdr:pic>
      <xdr:nvPicPr>
        <xdr:cNvPr id="19" name="image2.png">
          <a:extLst>
            <a:ext uri="{FF2B5EF4-FFF2-40B4-BE49-F238E27FC236}">
              <a16:creationId xmlns:a16="http://schemas.microsoft.com/office/drawing/2014/main" id="{00000000-0008-0000-49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6</xdr:row>
      <xdr:rowOff>9525</xdr:rowOff>
    </xdr:from>
    <xdr:ext cx="0" cy="171450"/>
    <xdr:pic>
      <xdr:nvPicPr>
        <xdr:cNvPr id="20" name="image2.png">
          <a:extLst>
            <a:ext uri="{FF2B5EF4-FFF2-40B4-BE49-F238E27FC236}">
              <a16:creationId xmlns:a16="http://schemas.microsoft.com/office/drawing/2014/main" id="{00000000-0008-0000-49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7</xdr:row>
      <xdr:rowOff>9525</xdr:rowOff>
    </xdr:from>
    <xdr:ext cx="0" cy="171450"/>
    <xdr:pic>
      <xdr:nvPicPr>
        <xdr:cNvPr id="21" name="image2.png">
          <a:extLst>
            <a:ext uri="{FF2B5EF4-FFF2-40B4-BE49-F238E27FC236}">
              <a16:creationId xmlns:a16="http://schemas.microsoft.com/office/drawing/2014/main" id="{00000000-0008-0000-49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8</xdr:row>
      <xdr:rowOff>9525</xdr:rowOff>
    </xdr:from>
    <xdr:ext cx="0" cy="171450"/>
    <xdr:pic>
      <xdr:nvPicPr>
        <xdr:cNvPr id="22" name="image2.png">
          <a:extLst>
            <a:ext uri="{FF2B5EF4-FFF2-40B4-BE49-F238E27FC236}">
              <a16:creationId xmlns:a16="http://schemas.microsoft.com/office/drawing/2014/main" id="{00000000-0008-0000-4900-00001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9</xdr:row>
      <xdr:rowOff>9525</xdr:rowOff>
    </xdr:from>
    <xdr:ext cx="0" cy="171450"/>
    <xdr:pic>
      <xdr:nvPicPr>
        <xdr:cNvPr id="23" name="image2.png">
          <a:extLst>
            <a:ext uri="{FF2B5EF4-FFF2-40B4-BE49-F238E27FC236}">
              <a16:creationId xmlns:a16="http://schemas.microsoft.com/office/drawing/2014/main" id="{00000000-0008-0000-49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10</xdr:row>
      <xdr:rowOff>9525</xdr:rowOff>
    </xdr:from>
    <xdr:ext cx="0" cy="171450"/>
    <xdr:pic>
      <xdr:nvPicPr>
        <xdr:cNvPr id="24" name="image2.png">
          <a:extLst>
            <a:ext uri="{FF2B5EF4-FFF2-40B4-BE49-F238E27FC236}">
              <a16:creationId xmlns:a16="http://schemas.microsoft.com/office/drawing/2014/main" id="{00000000-0008-0000-49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6</xdr:row>
      <xdr:rowOff>9525</xdr:rowOff>
    </xdr:from>
    <xdr:ext cx="0" cy="171450"/>
    <xdr:pic>
      <xdr:nvPicPr>
        <xdr:cNvPr id="25" name="image2.png">
          <a:extLst>
            <a:ext uri="{FF2B5EF4-FFF2-40B4-BE49-F238E27FC236}">
              <a16:creationId xmlns:a16="http://schemas.microsoft.com/office/drawing/2014/main" id="{00000000-0008-0000-49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7</xdr:row>
      <xdr:rowOff>9525</xdr:rowOff>
    </xdr:from>
    <xdr:ext cx="0" cy="171450"/>
    <xdr:pic>
      <xdr:nvPicPr>
        <xdr:cNvPr id="26" name="image2.png">
          <a:extLst>
            <a:ext uri="{FF2B5EF4-FFF2-40B4-BE49-F238E27FC236}">
              <a16:creationId xmlns:a16="http://schemas.microsoft.com/office/drawing/2014/main" id="{00000000-0008-0000-49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8</xdr:row>
      <xdr:rowOff>9525</xdr:rowOff>
    </xdr:from>
    <xdr:ext cx="0" cy="171450"/>
    <xdr:pic>
      <xdr:nvPicPr>
        <xdr:cNvPr id="27" name="image2.png">
          <a:extLst>
            <a:ext uri="{FF2B5EF4-FFF2-40B4-BE49-F238E27FC236}">
              <a16:creationId xmlns:a16="http://schemas.microsoft.com/office/drawing/2014/main" id="{00000000-0008-0000-49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9</xdr:row>
      <xdr:rowOff>9525</xdr:rowOff>
    </xdr:from>
    <xdr:ext cx="0" cy="171450"/>
    <xdr:pic>
      <xdr:nvPicPr>
        <xdr:cNvPr id="28" name="image2.png">
          <a:extLst>
            <a:ext uri="{FF2B5EF4-FFF2-40B4-BE49-F238E27FC236}">
              <a16:creationId xmlns:a16="http://schemas.microsoft.com/office/drawing/2014/main" id="{00000000-0008-0000-4900-00001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10</xdr:row>
      <xdr:rowOff>9525</xdr:rowOff>
    </xdr:from>
    <xdr:ext cx="0" cy="171450"/>
    <xdr:pic>
      <xdr:nvPicPr>
        <xdr:cNvPr id="29" name="image2.png">
          <a:extLst>
            <a:ext uri="{FF2B5EF4-FFF2-40B4-BE49-F238E27FC236}">
              <a16:creationId xmlns:a16="http://schemas.microsoft.com/office/drawing/2014/main" id="{00000000-0008-0000-4900-00001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11</xdr:row>
      <xdr:rowOff>0</xdr:rowOff>
    </xdr:from>
    <xdr:ext cx="0" cy="171450"/>
    <xdr:pic>
      <xdr:nvPicPr>
        <xdr:cNvPr id="30" name="image2.png">
          <a:extLst>
            <a:ext uri="{FF2B5EF4-FFF2-40B4-BE49-F238E27FC236}">
              <a16:creationId xmlns:a16="http://schemas.microsoft.com/office/drawing/2014/main" id="{00000000-0008-0000-4900-00001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0</xdr:colOff>
      <xdr:row>0</xdr:row>
      <xdr:rowOff>0</xdr:rowOff>
    </xdr:from>
    <xdr:to>
      <xdr:col>0</xdr:col>
      <xdr:colOff>0</xdr:colOff>
      <xdr:row>0</xdr:row>
      <xdr:rowOff>0</xdr:rowOff>
    </xdr:to>
    <xdr:pic>
      <xdr:nvPicPr>
        <xdr:cNvPr id="74753" name="image2.png">
          <a:extLst>
            <a:ext uri="{FF2B5EF4-FFF2-40B4-BE49-F238E27FC236}">
              <a16:creationId xmlns:a16="http://schemas.microsoft.com/office/drawing/2014/main" id="{9330DC35-235E-A74E-F9FA-00FFCF01088F}"/>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0</xdr:colOff>
      <xdr:row>0</xdr:row>
      <xdr:rowOff>0</xdr:rowOff>
    </xdr:from>
    <xdr:to>
      <xdr:col>0</xdr:col>
      <xdr:colOff>0</xdr:colOff>
      <xdr:row>0</xdr:row>
      <xdr:rowOff>0</xdr:rowOff>
    </xdr:to>
    <xdr:pic>
      <xdr:nvPicPr>
        <xdr:cNvPr id="74754" name="Picture 2">
          <a:extLst>
            <a:ext uri="{FF2B5EF4-FFF2-40B4-BE49-F238E27FC236}">
              <a16:creationId xmlns:a16="http://schemas.microsoft.com/office/drawing/2014/main" id="{C906BB71-568B-A313-4103-4A536E505FB0}"/>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wsDr>
</file>

<file path=xl/drawings/drawing74.xml><?xml version="1.0" encoding="utf-8"?>
<xdr:wsDr xmlns:xdr="http://schemas.openxmlformats.org/drawingml/2006/spreadsheetDrawing" xmlns:a="http://schemas.openxmlformats.org/drawingml/2006/main">
  <xdr:oneCellAnchor>
    <xdr:from>
      <xdr:col>3</xdr:col>
      <xdr:colOff>0</xdr:colOff>
      <xdr:row>4</xdr:row>
      <xdr:rowOff>9525</xdr:rowOff>
    </xdr:from>
    <xdr:ext cx="0" cy="171450"/>
    <xdr:pic>
      <xdr:nvPicPr>
        <xdr:cNvPr id="3" name="image2.png">
          <a:extLst>
            <a:ext uri="{FF2B5EF4-FFF2-40B4-BE49-F238E27FC236}">
              <a16:creationId xmlns:a16="http://schemas.microsoft.com/office/drawing/2014/main" id="{00000000-0008-0000-4A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4</xdr:row>
      <xdr:rowOff>9525</xdr:rowOff>
    </xdr:from>
    <xdr:ext cx="0" cy="171450"/>
    <xdr:pic>
      <xdr:nvPicPr>
        <xdr:cNvPr id="4" name="image2.png">
          <a:extLst>
            <a:ext uri="{FF2B5EF4-FFF2-40B4-BE49-F238E27FC236}">
              <a16:creationId xmlns:a16="http://schemas.microsoft.com/office/drawing/2014/main" id="{00000000-0008-0000-4A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5</xdr:row>
      <xdr:rowOff>9525</xdr:rowOff>
    </xdr:from>
    <xdr:ext cx="0" cy="171450"/>
    <xdr:pic>
      <xdr:nvPicPr>
        <xdr:cNvPr id="5" name="image2.png">
          <a:extLst>
            <a:ext uri="{FF2B5EF4-FFF2-40B4-BE49-F238E27FC236}">
              <a16:creationId xmlns:a16="http://schemas.microsoft.com/office/drawing/2014/main" id="{00000000-0008-0000-4A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6</xdr:row>
      <xdr:rowOff>9525</xdr:rowOff>
    </xdr:from>
    <xdr:ext cx="0" cy="171450"/>
    <xdr:pic>
      <xdr:nvPicPr>
        <xdr:cNvPr id="6" name="image2.png">
          <a:extLst>
            <a:ext uri="{FF2B5EF4-FFF2-40B4-BE49-F238E27FC236}">
              <a16:creationId xmlns:a16="http://schemas.microsoft.com/office/drawing/2014/main" id="{00000000-0008-0000-4A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7</xdr:row>
      <xdr:rowOff>9525</xdr:rowOff>
    </xdr:from>
    <xdr:ext cx="0" cy="171450"/>
    <xdr:pic>
      <xdr:nvPicPr>
        <xdr:cNvPr id="7" name="image2.png">
          <a:extLst>
            <a:ext uri="{FF2B5EF4-FFF2-40B4-BE49-F238E27FC236}">
              <a16:creationId xmlns:a16="http://schemas.microsoft.com/office/drawing/2014/main" id="{00000000-0008-0000-4A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5</xdr:row>
      <xdr:rowOff>9525</xdr:rowOff>
    </xdr:from>
    <xdr:ext cx="0" cy="171450"/>
    <xdr:pic>
      <xdr:nvPicPr>
        <xdr:cNvPr id="8" name="image2.png">
          <a:extLst>
            <a:ext uri="{FF2B5EF4-FFF2-40B4-BE49-F238E27FC236}">
              <a16:creationId xmlns:a16="http://schemas.microsoft.com/office/drawing/2014/main" id="{00000000-0008-0000-4A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6</xdr:row>
      <xdr:rowOff>9525</xdr:rowOff>
    </xdr:from>
    <xdr:ext cx="0" cy="171450"/>
    <xdr:pic>
      <xdr:nvPicPr>
        <xdr:cNvPr id="9" name="image2.png">
          <a:extLst>
            <a:ext uri="{FF2B5EF4-FFF2-40B4-BE49-F238E27FC236}">
              <a16:creationId xmlns:a16="http://schemas.microsoft.com/office/drawing/2014/main" id="{00000000-0008-0000-4A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7</xdr:row>
      <xdr:rowOff>9525</xdr:rowOff>
    </xdr:from>
    <xdr:ext cx="0" cy="171450"/>
    <xdr:pic>
      <xdr:nvPicPr>
        <xdr:cNvPr id="10" name="image2.png">
          <a:extLst>
            <a:ext uri="{FF2B5EF4-FFF2-40B4-BE49-F238E27FC236}">
              <a16:creationId xmlns:a16="http://schemas.microsoft.com/office/drawing/2014/main" id="{00000000-0008-0000-4A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10</xdr:row>
      <xdr:rowOff>0</xdr:rowOff>
    </xdr:from>
    <xdr:ext cx="0" cy="171450"/>
    <xdr:pic>
      <xdr:nvPicPr>
        <xdr:cNvPr id="11" name="image2.png">
          <a:extLst>
            <a:ext uri="{FF2B5EF4-FFF2-40B4-BE49-F238E27FC236}">
              <a16:creationId xmlns:a16="http://schemas.microsoft.com/office/drawing/2014/main" id="{00000000-0008-0000-4A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10</xdr:row>
      <xdr:rowOff>0</xdr:rowOff>
    </xdr:from>
    <xdr:ext cx="0" cy="171450"/>
    <xdr:pic>
      <xdr:nvPicPr>
        <xdr:cNvPr id="12" name="image2.png">
          <a:extLst>
            <a:ext uri="{FF2B5EF4-FFF2-40B4-BE49-F238E27FC236}">
              <a16:creationId xmlns:a16="http://schemas.microsoft.com/office/drawing/2014/main" id="{00000000-0008-0000-4A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9</xdr:row>
      <xdr:rowOff>9525</xdr:rowOff>
    </xdr:from>
    <xdr:ext cx="0" cy="171450"/>
    <xdr:pic>
      <xdr:nvPicPr>
        <xdr:cNvPr id="13" name="image2.png">
          <a:extLst>
            <a:ext uri="{FF2B5EF4-FFF2-40B4-BE49-F238E27FC236}">
              <a16:creationId xmlns:a16="http://schemas.microsoft.com/office/drawing/2014/main" id="{00000000-0008-0000-4A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0</xdr:colOff>
      <xdr:row>0</xdr:row>
      <xdr:rowOff>0</xdr:rowOff>
    </xdr:from>
    <xdr:to>
      <xdr:col>0</xdr:col>
      <xdr:colOff>0</xdr:colOff>
      <xdr:row>0</xdr:row>
      <xdr:rowOff>0</xdr:rowOff>
    </xdr:to>
    <xdr:pic>
      <xdr:nvPicPr>
        <xdr:cNvPr id="78849" name="image2.png">
          <a:extLst>
            <a:ext uri="{FF2B5EF4-FFF2-40B4-BE49-F238E27FC236}">
              <a16:creationId xmlns:a16="http://schemas.microsoft.com/office/drawing/2014/main" id="{A3A6B929-80EB-4750-8952-C300AA5DF1C9}"/>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0</xdr:colOff>
      <xdr:row>0</xdr:row>
      <xdr:rowOff>0</xdr:rowOff>
    </xdr:from>
    <xdr:to>
      <xdr:col>0</xdr:col>
      <xdr:colOff>0</xdr:colOff>
      <xdr:row>0</xdr:row>
      <xdr:rowOff>0</xdr:rowOff>
    </xdr:to>
    <xdr:pic>
      <xdr:nvPicPr>
        <xdr:cNvPr id="78850" name="Picture 2">
          <a:extLst>
            <a:ext uri="{FF2B5EF4-FFF2-40B4-BE49-F238E27FC236}">
              <a16:creationId xmlns:a16="http://schemas.microsoft.com/office/drawing/2014/main" id="{AE9D6D62-41F1-4057-A887-55DECDA29F5F}"/>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0</xdr:colOff>
      <xdr:row>0</xdr:row>
      <xdr:rowOff>0</xdr:rowOff>
    </xdr:from>
    <xdr:to>
      <xdr:col>0</xdr:col>
      <xdr:colOff>0</xdr:colOff>
      <xdr:row>0</xdr:row>
      <xdr:rowOff>0</xdr:rowOff>
    </xdr:to>
    <xdr:pic>
      <xdr:nvPicPr>
        <xdr:cNvPr id="78851" name="Picture 3">
          <a:extLst>
            <a:ext uri="{FF2B5EF4-FFF2-40B4-BE49-F238E27FC236}">
              <a16:creationId xmlns:a16="http://schemas.microsoft.com/office/drawing/2014/main" id="{C235CB0B-5CAB-472D-86D3-27F8C1DE5EC0}"/>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0</xdr:colOff>
      <xdr:row>0</xdr:row>
      <xdr:rowOff>0</xdr:rowOff>
    </xdr:from>
    <xdr:to>
      <xdr:col>0</xdr:col>
      <xdr:colOff>0</xdr:colOff>
      <xdr:row>0</xdr:row>
      <xdr:rowOff>0</xdr:rowOff>
    </xdr:to>
    <xdr:pic>
      <xdr:nvPicPr>
        <xdr:cNvPr id="78852" name="Picture 4">
          <a:extLst>
            <a:ext uri="{FF2B5EF4-FFF2-40B4-BE49-F238E27FC236}">
              <a16:creationId xmlns:a16="http://schemas.microsoft.com/office/drawing/2014/main" id="{691A5635-3023-4D77-B1E0-0E6F06477C95}"/>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wsDr>
</file>

<file path=xl/drawings/drawing75.xml><?xml version="1.0" encoding="utf-8"?>
<xdr:wsDr xmlns:xdr="http://schemas.openxmlformats.org/drawingml/2006/spreadsheetDrawing" xmlns:a="http://schemas.openxmlformats.org/drawingml/2006/main">
  <xdr:oneCellAnchor>
    <xdr:from>
      <xdr:col>6</xdr:col>
      <xdr:colOff>4552950</xdr:colOff>
      <xdr:row>15</xdr:row>
      <xdr:rowOff>38100</xdr:rowOff>
    </xdr:from>
    <xdr:ext cx="819150" cy="733425"/>
    <xdr:pic>
      <xdr:nvPicPr>
        <xdr:cNvPr id="2" name="image13.png" descr="http://www.htybcn.com/attachments/Image/flecha_atras_26.png?template=generic">
          <a:extLst>
            <a:ext uri="{FF2B5EF4-FFF2-40B4-BE49-F238E27FC236}">
              <a16:creationId xmlns:a16="http://schemas.microsoft.com/office/drawing/2014/main" id="{00000000-0008-0000-4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5</xdr:row>
      <xdr:rowOff>9525</xdr:rowOff>
    </xdr:from>
    <xdr:ext cx="0" cy="171450"/>
    <xdr:pic>
      <xdr:nvPicPr>
        <xdr:cNvPr id="3" name="image2.png">
          <a:extLst>
            <a:ext uri="{FF2B5EF4-FFF2-40B4-BE49-F238E27FC236}">
              <a16:creationId xmlns:a16="http://schemas.microsoft.com/office/drawing/2014/main" id="{00000000-0008-0000-4C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6</xdr:row>
      <xdr:rowOff>9525</xdr:rowOff>
    </xdr:from>
    <xdr:ext cx="0" cy="171450"/>
    <xdr:pic>
      <xdr:nvPicPr>
        <xdr:cNvPr id="4" name="image2.png">
          <a:extLst>
            <a:ext uri="{FF2B5EF4-FFF2-40B4-BE49-F238E27FC236}">
              <a16:creationId xmlns:a16="http://schemas.microsoft.com/office/drawing/2014/main" id="{00000000-0008-0000-4C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7</xdr:row>
      <xdr:rowOff>9525</xdr:rowOff>
    </xdr:from>
    <xdr:ext cx="0" cy="171450"/>
    <xdr:pic>
      <xdr:nvPicPr>
        <xdr:cNvPr id="5" name="image2.png">
          <a:extLst>
            <a:ext uri="{FF2B5EF4-FFF2-40B4-BE49-F238E27FC236}">
              <a16:creationId xmlns:a16="http://schemas.microsoft.com/office/drawing/2014/main" id="{00000000-0008-0000-4C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8</xdr:row>
      <xdr:rowOff>9525</xdr:rowOff>
    </xdr:from>
    <xdr:ext cx="0" cy="171450"/>
    <xdr:pic>
      <xdr:nvPicPr>
        <xdr:cNvPr id="6" name="image2.png">
          <a:extLst>
            <a:ext uri="{FF2B5EF4-FFF2-40B4-BE49-F238E27FC236}">
              <a16:creationId xmlns:a16="http://schemas.microsoft.com/office/drawing/2014/main" id="{00000000-0008-0000-4C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9</xdr:row>
      <xdr:rowOff>9525</xdr:rowOff>
    </xdr:from>
    <xdr:ext cx="0" cy="171450"/>
    <xdr:pic>
      <xdr:nvPicPr>
        <xdr:cNvPr id="7" name="image2.png">
          <a:extLst>
            <a:ext uri="{FF2B5EF4-FFF2-40B4-BE49-F238E27FC236}">
              <a16:creationId xmlns:a16="http://schemas.microsoft.com/office/drawing/2014/main" id="{00000000-0008-0000-4C00-00000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10</xdr:row>
      <xdr:rowOff>9525</xdr:rowOff>
    </xdr:from>
    <xdr:ext cx="0" cy="171450"/>
    <xdr:pic>
      <xdr:nvPicPr>
        <xdr:cNvPr id="8" name="image2.png">
          <a:extLst>
            <a:ext uri="{FF2B5EF4-FFF2-40B4-BE49-F238E27FC236}">
              <a16:creationId xmlns:a16="http://schemas.microsoft.com/office/drawing/2014/main" id="{00000000-0008-0000-4C00-00000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4</xdr:row>
      <xdr:rowOff>9525</xdr:rowOff>
    </xdr:from>
    <xdr:ext cx="0" cy="171450"/>
    <xdr:pic>
      <xdr:nvPicPr>
        <xdr:cNvPr id="12" name="image2.png">
          <a:extLst>
            <a:ext uri="{FF2B5EF4-FFF2-40B4-BE49-F238E27FC236}">
              <a16:creationId xmlns:a16="http://schemas.microsoft.com/office/drawing/2014/main" id="{EC267231-2F2F-4BC3-A0F2-0FF7245D34C6}"/>
            </a:ext>
          </a:extLst>
        </xdr:cNvPr>
        <xdr:cNvPicPr preferRelativeResize="0"/>
      </xdr:nvPicPr>
      <xdr:blipFill>
        <a:blip xmlns:r="http://schemas.openxmlformats.org/officeDocument/2006/relationships" r:embed="rId2" cstate="print"/>
        <a:stretch>
          <a:fillRect/>
        </a:stretch>
      </xdr:blipFill>
      <xdr:spPr>
        <a:xfrm>
          <a:off x="3905250" y="1981200"/>
          <a:ext cx="0" cy="171450"/>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3</xdr:col>
      <xdr:colOff>438150</xdr:colOff>
      <xdr:row>10</xdr:row>
      <xdr:rowOff>57150</xdr:rowOff>
    </xdr:from>
    <xdr:ext cx="7534275" cy="2628900"/>
    <xdr:graphicFrame macro="">
      <xdr:nvGraphicFramePr>
        <xdr:cNvPr id="6" name="Chart 6" title="Gráfico">
          <a:extLst>
            <a:ext uri="{FF2B5EF4-FFF2-40B4-BE49-F238E27FC236}">
              <a16:creationId xmlns:a16="http://schemas.microsoft.com/office/drawing/2014/main" id="{00000000-0008-0000-07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8</xdr:col>
      <xdr:colOff>133350</xdr:colOff>
      <xdr:row>0</xdr:row>
      <xdr:rowOff>0</xdr:rowOff>
    </xdr:from>
    <xdr:ext cx="1533525" cy="457200"/>
    <xdr:pic>
      <xdr:nvPicPr>
        <xdr:cNvPr id="2" name="image4.png" title="Imagen">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3</xdr:col>
      <xdr:colOff>400050</xdr:colOff>
      <xdr:row>10</xdr:row>
      <xdr:rowOff>85725</xdr:rowOff>
    </xdr:from>
    <xdr:ext cx="7143750" cy="2847975"/>
    <xdr:graphicFrame macro="">
      <xdr:nvGraphicFramePr>
        <xdr:cNvPr id="7" name="Chart 7" title="Gráfico">
          <a:extLst>
            <a:ext uri="{FF2B5EF4-FFF2-40B4-BE49-F238E27FC236}">
              <a16:creationId xmlns:a16="http://schemas.microsoft.com/office/drawing/2014/main" id="{00000000-0008-0000-08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8</xdr:col>
      <xdr:colOff>133350</xdr:colOff>
      <xdr:row>0</xdr:row>
      <xdr:rowOff>0</xdr:rowOff>
    </xdr:from>
    <xdr:ext cx="1533525" cy="457200"/>
    <xdr:pic>
      <xdr:nvPicPr>
        <xdr:cNvPr id="2" name="image4.png" title="Imagen">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123825</xdr:colOff>
      <xdr:row>37</xdr:row>
      <xdr:rowOff>533400</xdr:rowOff>
    </xdr:from>
    <xdr:ext cx="4467225" cy="533400"/>
    <xdr:pic>
      <xdr:nvPicPr>
        <xdr:cNvPr id="3" name="image5.png" title="Imagen">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3" cstate="print"/>
        <a:stretch>
          <a:fillRect/>
        </a:stretch>
      </xdr:blipFill>
      <xdr:spPr>
        <a:xfrm>
          <a:off x="523875" y="9086850"/>
          <a:ext cx="4467225" cy="533400"/>
        </a:xfrm>
        <a:prstGeom prst="rect">
          <a:avLst/>
        </a:prstGeom>
        <a:noFill/>
      </xdr:spPr>
    </xdr:pic>
    <xdr:clientData fLocksWithSheet="0"/>
  </xdr:oneCellAnchor>
  <xdr:oneCellAnchor>
    <xdr:from>
      <xdr:col>1</xdr:col>
      <xdr:colOff>257175</xdr:colOff>
      <xdr:row>32</xdr:row>
      <xdr:rowOff>9525</xdr:rowOff>
    </xdr:from>
    <xdr:ext cx="4419600" cy="533400"/>
    <xdr:pic>
      <xdr:nvPicPr>
        <xdr:cNvPr id="4" name="image6.png" title="Imagen">
          <a:extLst>
            <a:ext uri="{FF2B5EF4-FFF2-40B4-BE49-F238E27FC236}">
              <a16:creationId xmlns:a16="http://schemas.microsoft.com/office/drawing/2014/main" id="{00000000-0008-0000-0800-000004000000}"/>
            </a:ext>
          </a:extLst>
        </xdr:cNvPr>
        <xdr:cNvPicPr preferRelativeResize="0"/>
      </xdr:nvPicPr>
      <xdr:blipFill>
        <a:blip xmlns:r="http://schemas.openxmlformats.org/officeDocument/2006/relationships" r:embed="rId4" cstate="print"/>
        <a:stretch>
          <a:fillRect/>
        </a:stretch>
      </xdr:blipFill>
      <xdr:spPr>
        <a:xfrm>
          <a:off x="657225" y="7610475"/>
          <a:ext cx="4419600" cy="533400"/>
        </a:xfrm>
        <a:prstGeom prst="rect">
          <a:avLst/>
        </a:prstGeom>
        <a:noFill/>
      </xdr:spPr>
    </xdr:pic>
    <xdr:clientData fLocksWithSheet="0"/>
  </xdr:oneCellAnchor>
  <xdr:twoCellAnchor editAs="oneCell">
    <xdr:from>
      <xdr:col>1</xdr:col>
      <xdr:colOff>114300</xdr:colOff>
      <xdr:row>44</xdr:row>
      <xdr:rowOff>76200</xdr:rowOff>
    </xdr:from>
    <xdr:to>
      <xdr:col>4</xdr:col>
      <xdr:colOff>1355267</xdr:colOff>
      <xdr:row>47</xdr:row>
      <xdr:rowOff>104441</xdr:rowOff>
    </xdr:to>
    <xdr:pic>
      <xdr:nvPicPr>
        <xdr:cNvPr id="5" name="Imagen 4">
          <a:extLst>
            <a:ext uri="{FF2B5EF4-FFF2-40B4-BE49-F238E27FC236}">
              <a16:creationId xmlns:a16="http://schemas.microsoft.com/office/drawing/2014/main" id="{F2799ECB-C4F3-4D86-B817-06D78DCB6EBE}"/>
            </a:ext>
          </a:extLst>
        </xdr:cNvPr>
        <xdr:cNvPicPr>
          <a:picLocks noChangeAspect="1"/>
        </xdr:cNvPicPr>
      </xdr:nvPicPr>
      <xdr:blipFill>
        <a:blip xmlns:r="http://schemas.openxmlformats.org/officeDocument/2006/relationships" r:embed="rId5"/>
        <a:stretch>
          <a:fillRect/>
        </a:stretch>
      </xdr:blipFill>
      <xdr:spPr>
        <a:xfrm>
          <a:off x="514350" y="10744200"/>
          <a:ext cx="4974767" cy="542591"/>
        </a:xfrm>
        <a:prstGeom prst="rect">
          <a:avLst/>
        </a:prstGeom>
      </xdr:spPr>
    </xdr:pic>
    <xdr:clientData/>
  </xdr:twoCellAnchor>
  <xdr:twoCellAnchor editAs="oneCell">
    <xdr:from>
      <xdr:col>0</xdr:col>
      <xdr:colOff>371475</xdr:colOff>
      <xdr:row>53</xdr:row>
      <xdr:rowOff>19050</xdr:rowOff>
    </xdr:from>
    <xdr:to>
      <xdr:col>4</xdr:col>
      <xdr:colOff>1651289</xdr:colOff>
      <xdr:row>56</xdr:row>
      <xdr:rowOff>40397</xdr:rowOff>
    </xdr:to>
    <xdr:pic>
      <xdr:nvPicPr>
        <xdr:cNvPr id="8" name="Imagen 7">
          <a:extLst>
            <a:ext uri="{FF2B5EF4-FFF2-40B4-BE49-F238E27FC236}">
              <a16:creationId xmlns:a16="http://schemas.microsoft.com/office/drawing/2014/main" id="{0913BB8B-8969-47C0-A55C-AD5E4F5587A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71475" y="12230100"/>
          <a:ext cx="5413664" cy="5356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tabColor rgb="FF710D54"/>
    <pageSetUpPr fitToPage="1"/>
  </sheetPr>
  <dimension ref="A1:T1002"/>
  <sheetViews>
    <sheetView topLeftCell="H1" workbookViewId="0">
      <selection activeCell="R22" sqref="R22"/>
    </sheetView>
  </sheetViews>
  <sheetFormatPr baseColWidth="10" defaultColWidth="11.21875" defaultRowHeight="15" customHeight="1"/>
  <cols>
    <col min="1" max="1" width="33.109375" customWidth="1"/>
    <col min="2" max="2" width="12.88671875" customWidth="1"/>
    <col min="3" max="3" width="26.6640625" customWidth="1"/>
    <col min="4" max="4" width="13.6640625" customWidth="1"/>
    <col min="5" max="5" width="8.21875" customWidth="1"/>
    <col min="6" max="6" width="28" customWidth="1"/>
    <col min="7" max="7" width="57.77734375" customWidth="1"/>
    <col min="8" max="8" width="11.5546875" customWidth="1"/>
    <col min="9" max="9" width="25" customWidth="1"/>
    <col min="10" max="10" width="8.21875" customWidth="1"/>
    <col min="11" max="11" width="10.6640625" customWidth="1"/>
    <col min="12" max="12" width="11.5546875" customWidth="1"/>
    <col min="13" max="13" width="10.21875" customWidth="1"/>
    <col min="14" max="14" width="7.44140625" customWidth="1"/>
    <col min="15" max="15" width="10" customWidth="1"/>
    <col min="16" max="16" width="12.77734375" customWidth="1"/>
    <col min="17" max="17" width="11.109375" customWidth="1"/>
    <col min="18" max="18" width="26.6640625" customWidth="1"/>
    <col min="19" max="19" width="14.88671875" customWidth="1"/>
    <col min="20" max="26" width="10.5546875" customWidth="1"/>
  </cols>
  <sheetData>
    <row r="1" spans="1:20" ht="36" customHeight="1">
      <c r="A1" s="410" t="s">
        <v>0</v>
      </c>
      <c r="B1" s="411"/>
      <c r="C1" s="411"/>
      <c r="D1" s="411"/>
      <c r="E1" s="412"/>
      <c r="F1" s="416" t="s">
        <v>1</v>
      </c>
      <c r="G1" s="417"/>
      <c r="H1" s="417"/>
      <c r="I1" s="417"/>
      <c r="J1" s="417"/>
      <c r="K1" s="417"/>
      <c r="L1" s="417"/>
      <c r="M1" s="417"/>
      <c r="N1" s="417"/>
      <c r="O1" s="417"/>
      <c r="P1" s="418"/>
      <c r="Q1" s="419"/>
      <c r="R1" s="411"/>
      <c r="S1" s="412"/>
    </row>
    <row r="2" spans="1:20" ht="15" customHeight="1">
      <c r="A2" s="413"/>
      <c r="B2" s="414"/>
      <c r="C2" s="414"/>
      <c r="D2" s="414"/>
      <c r="E2" s="415"/>
      <c r="F2" s="420" t="s">
        <v>2</v>
      </c>
      <c r="G2" s="417"/>
      <c r="H2" s="417"/>
      <c r="I2" s="417"/>
      <c r="J2" s="417"/>
      <c r="K2" s="417"/>
      <c r="L2" s="417"/>
      <c r="M2" s="417"/>
      <c r="N2" s="417"/>
      <c r="O2" s="417"/>
      <c r="P2" s="418"/>
      <c r="Q2" s="413"/>
      <c r="R2" s="414"/>
      <c r="S2" s="415"/>
    </row>
    <row r="3" spans="1:20" ht="15" customHeight="1">
      <c r="A3" s="111"/>
      <c r="B3" s="111"/>
      <c r="C3" s="111"/>
      <c r="D3" s="111"/>
      <c r="E3" s="111"/>
      <c r="F3" s="112"/>
      <c r="G3" s="112"/>
      <c r="H3" s="112"/>
      <c r="I3" s="112"/>
      <c r="J3" s="112"/>
      <c r="K3" s="112"/>
      <c r="L3" s="112"/>
      <c r="M3" s="112"/>
      <c r="N3" s="112"/>
      <c r="O3" s="112"/>
      <c r="P3" s="112"/>
      <c r="Q3" s="112"/>
      <c r="R3" s="112"/>
      <c r="S3" s="112"/>
    </row>
    <row r="4" spans="1:20" ht="33" customHeight="1">
      <c r="A4" s="1" t="s">
        <v>3</v>
      </c>
      <c r="B4" s="1" t="s">
        <v>4</v>
      </c>
      <c r="C4" s="1" t="s">
        <v>5</v>
      </c>
      <c r="D4" s="1" t="s">
        <v>6</v>
      </c>
      <c r="E4" s="1" t="s">
        <v>7</v>
      </c>
      <c r="F4" s="1" t="s">
        <v>8</v>
      </c>
      <c r="G4" s="1" t="s">
        <v>9</v>
      </c>
      <c r="H4" s="1" t="s">
        <v>10</v>
      </c>
      <c r="I4" s="1" t="s">
        <v>11</v>
      </c>
      <c r="J4" s="1" t="s">
        <v>12</v>
      </c>
      <c r="K4" s="1" t="s">
        <v>13</v>
      </c>
      <c r="L4" s="1" t="s">
        <v>14</v>
      </c>
      <c r="M4" s="1" t="s">
        <v>15</v>
      </c>
      <c r="N4" s="1" t="s">
        <v>16</v>
      </c>
      <c r="O4" s="1" t="s">
        <v>17</v>
      </c>
      <c r="P4" s="1" t="s">
        <v>18</v>
      </c>
      <c r="Q4" s="1" t="s">
        <v>19</v>
      </c>
      <c r="R4" s="1" t="s">
        <v>20</v>
      </c>
      <c r="S4" s="1" t="s">
        <v>21</v>
      </c>
      <c r="T4" s="148"/>
    </row>
    <row r="5" spans="1:20" ht="108.75" hidden="1" customHeight="1">
      <c r="A5" s="2" t="s">
        <v>22</v>
      </c>
      <c r="B5" s="2" t="s">
        <v>23</v>
      </c>
      <c r="C5" s="2" t="s">
        <v>24</v>
      </c>
      <c r="D5" s="2" t="s">
        <v>25</v>
      </c>
      <c r="E5" s="19" t="s">
        <v>26</v>
      </c>
      <c r="F5" s="3" t="s">
        <v>27</v>
      </c>
      <c r="G5" s="4" t="s">
        <v>28</v>
      </c>
      <c r="H5" s="4" t="s">
        <v>29</v>
      </c>
      <c r="I5" s="5" t="s">
        <v>30</v>
      </c>
      <c r="J5" s="5"/>
      <c r="K5" s="5">
        <v>2020</v>
      </c>
      <c r="L5" s="6">
        <v>44197</v>
      </c>
      <c r="M5" s="6">
        <v>44561</v>
      </c>
      <c r="N5" s="7">
        <v>1</v>
      </c>
      <c r="O5" s="7" t="s">
        <v>31</v>
      </c>
      <c r="P5" s="5" t="s">
        <v>32</v>
      </c>
      <c r="Q5" s="5" t="s">
        <v>32</v>
      </c>
      <c r="R5" s="5" t="s">
        <v>33</v>
      </c>
      <c r="S5" s="3" t="s">
        <v>34</v>
      </c>
      <c r="T5" s="148"/>
    </row>
    <row r="6" spans="1:20" ht="82.5" hidden="1" customHeight="1">
      <c r="A6" s="2" t="s">
        <v>35</v>
      </c>
      <c r="B6" s="2" t="s">
        <v>23</v>
      </c>
      <c r="C6" s="2" t="s">
        <v>36</v>
      </c>
      <c r="D6" s="2" t="s">
        <v>37</v>
      </c>
      <c r="E6" s="19" t="s">
        <v>26</v>
      </c>
      <c r="F6" s="3" t="s">
        <v>27</v>
      </c>
      <c r="G6" s="4" t="s">
        <v>38</v>
      </c>
      <c r="H6" s="4" t="s">
        <v>29</v>
      </c>
      <c r="I6" s="4" t="s">
        <v>39</v>
      </c>
      <c r="J6" s="5">
        <v>2020</v>
      </c>
      <c r="K6" s="5">
        <v>2020</v>
      </c>
      <c r="L6" s="6">
        <v>44197</v>
      </c>
      <c r="M6" s="6">
        <v>44561</v>
      </c>
      <c r="N6" s="7">
        <v>0.9</v>
      </c>
      <c r="O6" s="4" t="s">
        <v>31</v>
      </c>
      <c r="P6" s="5" t="s">
        <v>32</v>
      </c>
      <c r="Q6" s="4" t="s">
        <v>40</v>
      </c>
      <c r="R6" s="5" t="s">
        <v>41</v>
      </c>
      <c r="S6" s="3" t="s">
        <v>34</v>
      </c>
    </row>
    <row r="7" spans="1:20" ht="82.5" hidden="1" customHeight="1">
      <c r="A7" s="2" t="s">
        <v>42</v>
      </c>
      <c r="B7" s="2" t="s">
        <v>43</v>
      </c>
      <c r="C7" s="2" t="s">
        <v>734</v>
      </c>
      <c r="D7" s="2" t="s">
        <v>44</v>
      </c>
      <c r="E7" s="19" t="s">
        <v>26</v>
      </c>
      <c r="F7" s="3" t="s">
        <v>27</v>
      </c>
      <c r="G7" s="4" t="s">
        <v>45</v>
      </c>
      <c r="H7" s="4" t="s">
        <v>29</v>
      </c>
      <c r="I7" s="4"/>
      <c r="J7" s="10">
        <v>0.81</v>
      </c>
      <c r="K7" s="4" t="s">
        <v>46</v>
      </c>
      <c r="L7" s="6">
        <v>44197</v>
      </c>
      <c r="M7" s="6">
        <v>44561</v>
      </c>
      <c r="N7" s="10">
        <v>0.9</v>
      </c>
      <c r="O7" s="4" t="s">
        <v>31</v>
      </c>
      <c r="P7" s="4" t="s">
        <v>47</v>
      </c>
      <c r="Q7" s="4" t="s">
        <v>47</v>
      </c>
      <c r="R7" s="4" t="s">
        <v>48</v>
      </c>
      <c r="S7" s="8" t="s">
        <v>34</v>
      </c>
    </row>
    <row r="8" spans="1:20" ht="82.5" hidden="1" customHeight="1">
      <c r="A8" s="2" t="s">
        <v>49</v>
      </c>
      <c r="B8" s="2" t="s">
        <v>50</v>
      </c>
      <c r="C8" s="2" t="s">
        <v>51</v>
      </c>
      <c r="D8" s="2" t="s">
        <v>52</v>
      </c>
      <c r="E8" s="19" t="s">
        <v>26</v>
      </c>
      <c r="F8" s="3" t="s">
        <v>27</v>
      </c>
      <c r="G8" s="2" t="s">
        <v>53</v>
      </c>
      <c r="H8" s="4" t="s">
        <v>29</v>
      </c>
      <c r="I8" s="2" t="s">
        <v>54</v>
      </c>
      <c r="J8" s="4">
        <v>2018</v>
      </c>
      <c r="K8" s="4">
        <v>2018</v>
      </c>
      <c r="L8" s="9">
        <v>44197</v>
      </c>
      <c r="M8" s="6">
        <v>44561</v>
      </c>
      <c r="N8" s="10">
        <v>0.92</v>
      </c>
      <c r="O8" s="4" t="s">
        <v>31</v>
      </c>
      <c r="P8" s="5" t="s">
        <v>55</v>
      </c>
      <c r="Q8" s="5" t="s">
        <v>55</v>
      </c>
      <c r="R8" s="4" t="s">
        <v>56</v>
      </c>
      <c r="S8" s="8" t="s">
        <v>57</v>
      </c>
    </row>
    <row r="9" spans="1:20" ht="82.5" hidden="1" customHeight="1">
      <c r="A9" s="2" t="s">
        <v>58</v>
      </c>
      <c r="B9" s="2" t="s">
        <v>50</v>
      </c>
      <c r="C9" s="2" t="s">
        <v>59</v>
      </c>
      <c r="D9" s="2" t="s">
        <v>60</v>
      </c>
      <c r="E9" s="19" t="s">
        <v>61</v>
      </c>
      <c r="F9" s="3" t="s">
        <v>62</v>
      </c>
      <c r="G9" s="4" t="s">
        <v>63</v>
      </c>
      <c r="H9" s="4" t="s">
        <v>29</v>
      </c>
      <c r="I9" s="2"/>
      <c r="J9" s="4"/>
      <c r="K9" s="9"/>
      <c r="L9" s="9">
        <v>43831</v>
      </c>
      <c r="M9" s="6">
        <v>44561</v>
      </c>
      <c r="N9" s="10">
        <v>1</v>
      </c>
      <c r="O9" s="4" t="s">
        <v>31</v>
      </c>
      <c r="P9" s="5" t="s">
        <v>40</v>
      </c>
      <c r="Q9" s="5" t="s">
        <v>40</v>
      </c>
      <c r="R9" s="4" t="s">
        <v>64</v>
      </c>
      <c r="S9" s="3" t="s">
        <v>34</v>
      </c>
    </row>
    <row r="10" spans="1:20" ht="82.5" hidden="1" customHeight="1">
      <c r="A10" s="2" t="s">
        <v>65</v>
      </c>
      <c r="B10" s="2" t="s">
        <v>50</v>
      </c>
      <c r="C10" s="2" t="s">
        <v>66</v>
      </c>
      <c r="D10" s="2" t="s">
        <v>67</v>
      </c>
      <c r="E10" s="19" t="s">
        <v>61</v>
      </c>
      <c r="F10" s="3" t="s">
        <v>62</v>
      </c>
      <c r="G10" s="4" t="s">
        <v>727</v>
      </c>
      <c r="H10" s="4" t="s">
        <v>68</v>
      </c>
      <c r="I10" s="4"/>
      <c r="J10" s="4"/>
      <c r="K10" s="4">
        <v>2020</v>
      </c>
      <c r="L10" s="9">
        <v>43831</v>
      </c>
      <c r="M10" s="6">
        <v>44561</v>
      </c>
      <c r="N10" s="286">
        <v>4</v>
      </c>
      <c r="O10" s="11" t="s">
        <v>69</v>
      </c>
      <c r="P10" s="5" t="s">
        <v>40</v>
      </c>
      <c r="Q10" s="5" t="s">
        <v>40</v>
      </c>
      <c r="R10" s="4" t="s">
        <v>64</v>
      </c>
      <c r="S10" s="3" t="s">
        <v>34</v>
      </c>
    </row>
    <row r="11" spans="1:20" ht="82.5" hidden="1" customHeight="1">
      <c r="A11" s="2" t="s">
        <v>70</v>
      </c>
      <c r="B11" s="2" t="s">
        <v>50</v>
      </c>
      <c r="C11" s="2" t="s">
        <v>71</v>
      </c>
      <c r="D11" s="2" t="s">
        <v>72</v>
      </c>
      <c r="E11" s="19" t="s">
        <v>61</v>
      </c>
      <c r="F11" s="3" t="s">
        <v>62</v>
      </c>
      <c r="G11" s="4" t="s">
        <v>73</v>
      </c>
      <c r="H11" s="4" t="s">
        <v>29</v>
      </c>
      <c r="I11" s="4"/>
      <c r="J11" s="4"/>
      <c r="K11" s="9"/>
      <c r="L11" s="9">
        <v>42461</v>
      </c>
      <c r="M11" s="6">
        <v>44561</v>
      </c>
      <c r="N11" s="10">
        <v>0.9</v>
      </c>
      <c r="O11" s="11" t="s">
        <v>31</v>
      </c>
      <c r="P11" s="11" t="s">
        <v>40</v>
      </c>
      <c r="Q11" s="4" t="s">
        <v>40</v>
      </c>
      <c r="R11" s="4" t="s">
        <v>64</v>
      </c>
      <c r="S11" s="3" t="s">
        <v>34</v>
      </c>
    </row>
    <row r="12" spans="1:20" ht="82.5" hidden="1" customHeight="1">
      <c r="A12" s="2" t="s">
        <v>74</v>
      </c>
      <c r="B12" s="2" t="s">
        <v>75</v>
      </c>
      <c r="C12" s="2" t="s">
        <v>76</v>
      </c>
      <c r="D12" s="2" t="s">
        <v>77</v>
      </c>
      <c r="E12" s="19" t="s">
        <v>61</v>
      </c>
      <c r="F12" s="3" t="s">
        <v>62</v>
      </c>
      <c r="G12" s="4" t="s">
        <v>78</v>
      </c>
      <c r="H12" s="4" t="s">
        <v>29</v>
      </c>
      <c r="I12" s="4"/>
      <c r="J12" s="4"/>
      <c r="K12" s="9"/>
      <c r="L12" s="9">
        <v>43831</v>
      </c>
      <c r="M12" s="6">
        <v>44561</v>
      </c>
      <c r="N12" s="10">
        <v>1</v>
      </c>
      <c r="O12" s="11" t="s">
        <v>31</v>
      </c>
      <c r="P12" s="11" t="s">
        <v>40</v>
      </c>
      <c r="Q12" s="4" t="s">
        <v>40</v>
      </c>
      <c r="R12" s="4" t="s">
        <v>64</v>
      </c>
      <c r="S12" s="3" t="s">
        <v>34</v>
      </c>
    </row>
    <row r="13" spans="1:20" ht="82.5" hidden="1" customHeight="1">
      <c r="A13" s="2" t="s">
        <v>79</v>
      </c>
      <c r="B13" s="2" t="s">
        <v>50</v>
      </c>
      <c r="C13" s="2" t="s">
        <v>80</v>
      </c>
      <c r="D13" s="2" t="s">
        <v>81</v>
      </c>
      <c r="E13" s="19" t="s">
        <v>82</v>
      </c>
      <c r="F13" s="3" t="s">
        <v>83</v>
      </c>
      <c r="G13" s="4" t="s">
        <v>84</v>
      </c>
      <c r="H13" s="4" t="s">
        <v>85</v>
      </c>
      <c r="I13" s="4"/>
      <c r="J13" s="10" t="s">
        <v>86</v>
      </c>
      <c r="K13" s="9" t="s">
        <v>86</v>
      </c>
      <c r="L13" s="9">
        <v>43952</v>
      </c>
      <c r="M13" s="6">
        <v>44561</v>
      </c>
      <c r="N13" s="10">
        <v>1</v>
      </c>
      <c r="O13" s="11" t="s">
        <v>31</v>
      </c>
      <c r="P13" s="11" t="s">
        <v>87</v>
      </c>
      <c r="Q13" s="4" t="s">
        <v>87</v>
      </c>
      <c r="R13" s="4" t="s">
        <v>88</v>
      </c>
      <c r="S13" s="3" t="s">
        <v>89</v>
      </c>
    </row>
    <row r="14" spans="1:20" ht="82.5" hidden="1" customHeight="1">
      <c r="A14" s="2" t="s">
        <v>90</v>
      </c>
      <c r="B14" s="2" t="s">
        <v>43</v>
      </c>
      <c r="C14" s="2" t="s">
        <v>91</v>
      </c>
      <c r="D14" s="2" t="s">
        <v>92</v>
      </c>
      <c r="E14" s="19" t="s">
        <v>82</v>
      </c>
      <c r="F14" s="3" t="s">
        <v>83</v>
      </c>
      <c r="G14" s="4" t="s">
        <v>93</v>
      </c>
      <c r="H14" s="4" t="s">
        <v>29</v>
      </c>
      <c r="I14" s="4"/>
      <c r="J14" s="10" t="s">
        <v>86</v>
      </c>
      <c r="K14" s="9" t="s">
        <v>86</v>
      </c>
      <c r="L14" s="9">
        <v>44197</v>
      </c>
      <c r="M14" s="6">
        <v>44561</v>
      </c>
      <c r="N14" s="10">
        <v>0.6</v>
      </c>
      <c r="O14" s="11" t="s">
        <v>31</v>
      </c>
      <c r="P14" s="11" t="s">
        <v>94</v>
      </c>
      <c r="Q14" s="4" t="s">
        <v>95</v>
      </c>
      <c r="R14" s="4" t="s">
        <v>96</v>
      </c>
      <c r="S14" s="3" t="s">
        <v>89</v>
      </c>
    </row>
    <row r="15" spans="1:20" ht="82.5" hidden="1" customHeight="1">
      <c r="A15" s="2" t="s">
        <v>97</v>
      </c>
      <c r="B15" s="2" t="s">
        <v>50</v>
      </c>
      <c r="C15" s="2" t="s">
        <v>98</v>
      </c>
      <c r="D15" s="2" t="s">
        <v>99</v>
      </c>
      <c r="E15" s="19" t="s">
        <v>100</v>
      </c>
      <c r="F15" s="3" t="s">
        <v>83</v>
      </c>
      <c r="G15" s="4" t="s">
        <v>101</v>
      </c>
      <c r="H15" s="4" t="s">
        <v>29</v>
      </c>
      <c r="I15" s="4"/>
      <c r="J15" s="10" t="s">
        <v>86</v>
      </c>
      <c r="K15" s="9" t="s">
        <v>86</v>
      </c>
      <c r="L15" s="9">
        <v>44197</v>
      </c>
      <c r="M15" s="6">
        <v>44561</v>
      </c>
      <c r="N15" s="10">
        <v>0.6</v>
      </c>
      <c r="O15" s="11" t="s">
        <v>31</v>
      </c>
      <c r="P15" s="11" t="s">
        <v>102</v>
      </c>
      <c r="Q15" s="4" t="s">
        <v>102</v>
      </c>
      <c r="R15" s="4" t="s">
        <v>103</v>
      </c>
      <c r="S15" s="3" t="s">
        <v>89</v>
      </c>
    </row>
    <row r="16" spans="1:20" ht="82.5" hidden="1" customHeight="1">
      <c r="A16" s="2" t="s">
        <v>104</v>
      </c>
      <c r="B16" s="2" t="s">
        <v>23</v>
      </c>
      <c r="C16" s="2" t="s">
        <v>105</v>
      </c>
      <c r="D16" s="2" t="s">
        <v>106</v>
      </c>
      <c r="E16" s="19" t="s">
        <v>107</v>
      </c>
      <c r="F16" s="3" t="s">
        <v>108</v>
      </c>
      <c r="G16" s="4" t="s">
        <v>109</v>
      </c>
      <c r="H16" s="4" t="s">
        <v>29</v>
      </c>
      <c r="I16" s="4" t="s">
        <v>110</v>
      </c>
      <c r="J16" s="10"/>
      <c r="K16" s="9">
        <v>42005</v>
      </c>
      <c r="L16" s="9">
        <v>42005</v>
      </c>
      <c r="M16" s="6">
        <v>44561</v>
      </c>
      <c r="N16" s="10">
        <v>0.87</v>
      </c>
      <c r="O16" s="11" t="s">
        <v>31</v>
      </c>
      <c r="P16" s="11" t="s">
        <v>111</v>
      </c>
      <c r="Q16" s="4" t="s">
        <v>111</v>
      </c>
      <c r="R16" s="4" t="s">
        <v>112</v>
      </c>
      <c r="S16" s="3" t="s">
        <v>113</v>
      </c>
    </row>
    <row r="17" spans="1:19" ht="82.5" hidden="1" customHeight="1">
      <c r="A17" s="2" t="s">
        <v>114</v>
      </c>
      <c r="B17" s="2" t="s">
        <v>75</v>
      </c>
      <c r="C17" s="2" t="s">
        <v>115</v>
      </c>
      <c r="D17" s="2" t="s">
        <v>116</v>
      </c>
      <c r="E17" s="19" t="s">
        <v>107</v>
      </c>
      <c r="F17" s="3" t="s">
        <v>108</v>
      </c>
      <c r="G17" s="4" t="s">
        <v>117</v>
      </c>
      <c r="H17" s="4" t="s">
        <v>29</v>
      </c>
      <c r="I17" s="4"/>
      <c r="J17" s="4"/>
      <c r="K17" s="9">
        <v>42005</v>
      </c>
      <c r="L17" s="9">
        <v>42005</v>
      </c>
      <c r="M17" s="6">
        <v>44561</v>
      </c>
      <c r="N17" s="10">
        <v>1</v>
      </c>
      <c r="O17" s="11" t="s">
        <v>31</v>
      </c>
      <c r="P17" s="11" t="s">
        <v>111</v>
      </c>
      <c r="Q17" s="4" t="s">
        <v>111</v>
      </c>
      <c r="R17" s="4" t="s">
        <v>118</v>
      </c>
      <c r="S17" s="3" t="s">
        <v>113</v>
      </c>
    </row>
    <row r="18" spans="1:19" ht="82.5" hidden="1" customHeight="1">
      <c r="A18" s="2" t="s">
        <v>119</v>
      </c>
      <c r="B18" s="2" t="s">
        <v>50</v>
      </c>
      <c r="C18" s="2" t="s">
        <v>120</v>
      </c>
      <c r="D18" s="2" t="s">
        <v>121</v>
      </c>
      <c r="E18" s="19" t="s">
        <v>82</v>
      </c>
      <c r="F18" s="3" t="s">
        <v>122</v>
      </c>
      <c r="G18" s="4" t="s">
        <v>123</v>
      </c>
      <c r="H18" s="4" t="s">
        <v>124</v>
      </c>
      <c r="I18" s="4" t="s">
        <v>125</v>
      </c>
      <c r="J18" s="4">
        <v>0</v>
      </c>
      <c r="K18" s="9">
        <v>42004</v>
      </c>
      <c r="L18" s="9">
        <v>42005</v>
      </c>
      <c r="M18" s="6">
        <v>44561</v>
      </c>
      <c r="N18" s="20">
        <v>1</v>
      </c>
      <c r="O18" s="11" t="s">
        <v>126</v>
      </c>
      <c r="P18" s="11" t="s">
        <v>102</v>
      </c>
      <c r="Q18" s="11" t="s">
        <v>102</v>
      </c>
      <c r="R18" s="4" t="s">
        <v>127</v>
      </c>
      <c r="S18" s="8" t="s">
        <v>128</v>
      </c>
    </row>
    <row r="19" spans="1:19" ht="82.5" hidden="1" customHeight="1">
      <c r="A19" s="2" t="s">
        <v>129</v>
      </c>
      <c r="B19" s="2" t="s">
        <v>50</v>
      </c>
      <c r="C19" s="2" t="s">
        <v>130</v>
      </c>
      <c r="D19" s="2" t="s">
        <v>131</v>
      </c>
      <c r="E19" s="19" t="s">
        <v>82</v>
      </c>
      <c r="F19" s="3" t="s">
        <v>122</v>
      </c>
      <c r="G19" s="4" t="s">
        <v>132</v>
      </c>
      <c r="H19" s="4" t="s">
        <v>124</v>
      </c>
      <c r="I19" s="4" t="s">
        <v>125</v>
      </c>
      <c r="J19" s="4">
        <v>0</v>
      </c>
      <c r="K19" s="9">
        <v>42004</v>
      </c>
      <c r="L19" s="9">
        <v>42005</v>
      </c>
      <c r="M19" s="6">
        <v>44561</v>
      </c>
      <c r="N19" s="20">
        <v>1</v>
      </c>
      <c r="O19" s="11" t="s">
        <v>126</v>
      </c>
      <c r="P19" s="11" t="s">
        <v>102</v>
      </c>
      <c r="Q19" s="11" t="s">
        <v>102</v>
      </c>
      <c r="R19" s="4" t="s">
        <v>127</v>
      </c>
      <c r="S19" s="8" t="s">
        <v>128</v>
      </c>
    </row>
    <row r="20" spans="1:19" ht="185.25" hidden="1" customHeight="1">
      <c r="A20" s="2" t="s">
        <v>133</v>
      </c>
      <c r="B20" s="2" t="s">
        <v>75</v>
      </c>
      <c r="C20" s="2" t="s">
        <v>134</v>
      </c>
      <c r="D20" s="2" t="s">
        <v>135</v>
      </c>
      <c r="E20" s="19" t="s">
        <v>136</v>
      </c>
      <c r="F20" s="3" t="s">
        <v>137</v>
      </c>
      <c r="G20" s="4" t="s">
        <v>138</v>
      </c>
      <c r="H20" s="4" t="s">
        <v>29</v>
      </c>
      <c r="I20" s="4"/>
      <c r="J20" s="4"/>
      <c r="K20" s="9"/>
      <c r="L20" s="9">
        <v>42005</v>
      </c>
      <c r="M20" s="6">
        <v>44561</v>
      </c>
      <c r="N20" s="16">
        <v>0.9</v>
      </c>
      <c r="O20" s="11" t="s">
        <v>139</v>
      </c>
      <c r="P20" s="4" t="s">
        <v>102</v>
      </c>
      <c r="Q20" s="4" t="s">
        <v>102</v>
      </c>
      <c r="R20" s="4" t="s">
        <v>140</v>
      </c>
      <c r="S20" s="3" t="s">
        <v>141</v>
      </c>
    </row>
    <row r="21" spans="1:19" ht="82.5" hidden="1" customHeight="1">
      <c r="A21" s="2" t="s">
        <v>142</v>
      </c>
      <c r="B21" s="15" t="s">
        <v>75</v>
      </c>
      <c r="C21" s="15" t="s">
        <v>143</v>
      </c>
      <c r="D21" s="2" t="s">
        <v>144</v>
      </c>
      <c r="E21" s="19" t="s">
        <v>145</v>
      </c>
      <c r="F21" s="12" t="s">
        <v>137</v>
      </c>
      <c r="G21" s="13" t="s">
        <v>146</v>
      </c>
      <c r="H21" s="4" t="s">
        <v>29</v>
      </c>
      <c r="I21" s="4" t="s">
        <v>147</v>
      </c>
      <c r="J21" s="4"/>
      <c r="K21" s="4" t="s">
        <v>148</v>
      </c>
      <c r="L21" s="9">
        <v>43410</v>
      </c>
      <c r="M21" s="6">
        <v>44561</v>
      </c>
      <c r="N21" s="16">
        <v>0.85</v>
      </c>
      <c r="O21" s="17" t="s">
        <v>139</v>
      </c>
      <c r="P21" s="19" t="s">
        <v>94</v>
      </c>
      <c r="Q21" s="19" t="s">
        <v>102</v>
      </c>
      <c r="R21" s="4" t="s">
        <v>33</v>
      </c>
      <c r="S21" s="12" t="s">
        <v>141</v>
      </c>
    </row>
    <row r="22" spans="1:19" s="409" customFormat="1" ht="82.5" customHeight="1">
      <c r="A22" s="403" t="s">
        <v>737</v>
      </c>
      <c r="B22" s="403" t="s">
        <v>75</v>
      </c>
      <c r="C22" s="403" t="s">
        <v>738</v>
      </c>
      <c r="D22" s="403" t="s">
        <v>149</v>
      </c>
      <c r="E22" s="23" t="s">
        <v>136</v>
      </c>
      <c r="F22" s="404" t="s">
        <v>150</v>
      </c>
      <c r="G22" s="403" t="s">
        <v>739</v>
      </c>
      <c r="H22" s="23" t="s">
        <v>29</v>
      </c>
      <c r="I22" s="23" t="s">
        <v>741</v>
      </c>
      <c r="J22" s="23" t="s">
        <v>740</v>
      </c>
      <c r="K22" s="405">
        <v>44166</v>
      </c>
      <c r="L22" s="405">
        <v>44197</v>
      </c>
      <c r="M22" s="406">
        <v>44896</v>
      </c>
      <c r="N22" s="407">
        <v>0.9</v>
      </c>
      <c r="O22" s="408" t="s">
        <v>139</v>
      </c>
      <c r="P22" s="23" t="s">
        <v>102</v>
      </c>
      <c r="Q22" s="23" t="s">
        <v>102</v>
      </c>
      <c r="R22" s="23" t="s">
        <v>742</v>
      </c>
      <c r="S22" s="404" t="s">
        <v>151</v>
      </c>
    </row>
    <row r="23" spans="1:19" ht="82.5" customHeight="1">
      <c r="A23" s="2" t="s">
        <v>620</v>
      </c>
      <c r="B23" s="2" t="s">
        <v>23</v>
      </c>
      <c r="C23" s="2" t="s">
        <v>621</v>
      </c>
      <c r="D23" s="2" t="s">
        <v>619</v>
      </c>
      <c r="E23" s="19" t="s">
        <v>136</v>
      </c>
      <c r="F23" s="12" t="s">
        <v>150</v>
      </c>
      <c r="G23" s="2" t="s">
        <v>622</v>
      </c>
      <c r="H23" s="4" t="s">
        <v>29</v>
      </c>
      <c r="I23" s="4" t="s">
        <v>623</v>
      </c>
      <c r="J23" s="4"/>
      <c r="K23" s="9"/>
      <c r="L23" s="9">
        <v>44197</v>
      </c>
      <c r="M23" s="6">
        <v>44561</v>
      </c>
      <c r="N23" s="16">
        <v>1</v>
      </c>
      <c r="O23" s="17" t="s">
        <v>624</v>
      </c>
      <c r="P23" s="19" t="s">
        <v>55</v>
      </c>
      <c r="Q23" s="19" t="s">
        <v>55</v>
      </c>
      <c r="R23" s="4" t="s">
        <v>623</v>
      </c>
      <c r="S23" s="12" t="s">
        <v>625</v>
      </c>
    </row>
    <row r="24" spans="1:19" ht="82.5" hidden="1" customHeight="1">
      <c r="A24" s="15" t="s">
        <v>152</v>
      </c>
      <c r="B24" s="15" t="s">
        <v>153</v>
      </c>
      <c r="C24" s="15" t="s">
        <v>154</v>
      </c>
      <c r="D24" s="2" t="s">
        <v>155</v>
      </c>
      <c r="E24" s="19" t="s">
        <v>136</v>
      </c>
      <c r="F24" s="12" t="s">
        <v>156</v>
      </c>
      <c r="G24" s="2" t="s">
        <v>157</v>
      </c>
      <c r="H24" s="4" t="s">
        <v>29</v>
      </c>
      <c r="I24" s="4" t="s">
        <v>158</v>
      </c>
      <c r="J24" s="4"/>
      <c r="K24" s="9" t="s">
        <v>159</v>
      </c>
      <c r="L24" s="9">
        <v>42850</v>
      </c>
      <c r="M24" s="6">
        <v>44561</v>
      </c>
      <c r="N24" s="16">
        <v>0.8</v>
      </c>
      <c r="O24" s="17" t="s">
        <v>139</v>
      </c>
      <c r="P24" s="19" t="s">
        <v>102</v>
      </c>
      <c r="Q24" s="19" t="s">
        <v>102</v>
      </c>
      <c r="R24" s="4" t="s">
        <v>160</v>
      </c>
      <c r="S24" s="12" t="s">
        <v>161</v>
      </c>
    </row>
    <row r="25" spans="1:19" ht="82.5" hidden="1" customHeight="1">
      <c r="A25" s="15" t="s">
        <v>162</v>
      </c>
      <c r="B25" s="15" t="s">
        <v>75</v>
      </c>
      <c r="C25" s="15" t="s">
        <v>163</v>
      </c>
      <c r="D25" s="2" t="s">
        <v>164</v>
      </c>
      <c r="E25" s="19" t="s">
        <v>136</v>
      </c>
      <c r="F25" s="12" t="s">
        <v>156</v>
      </c>
      <c r="G25" s="2" t="s">
        <v>165</v>
      </c>
      <c r="H25" s="4" t="s">
        <v>29</v>
      </c>
      <c r="I25" s="4" t="s">
        <v>158</v>
      </c>
      <c r="J25" s="4"/>
      <c r="K25" s="9" t="s">
        <v>159</v>
      </c>
      <c r="L25" s="9">
        <v>42850</v>
      </c>
      <c r="M25" s="6">
        <v>44561</v>
      </c>
      <c r="N25" s="16">
        <v>0.75</v>
      </c>
      <c r="O25" s="17" t="s">
        <v>139</v>
      </c>
      <c r="P25" s="17" t="s">
        <v>102</v>
      </c>
      <c r="Q25" s="19" t="s">
        <v>102</v>
      </c>
      <c r="R25" s="4" t="s">
        <v>160</v>
      </c>
      <c r="S25" s="12" t="s">
        <v>161</v>
      </c>
    </row>
    <row r="26" spans="1:19" ht="82.5" hidden="1" customHeight="1">
      <c r="A26" s="15" t="s">
        <v>166</v>
      </c>
      <c r="B26" s="15" t="s">
        <v>43</v>
      </c>
      <c r="C26" s="15" t="s">
        <v>167</v>
      </c>
      <c r="D26" s="2" t="s">
        <v>168</v>
      </c>
      <c r="E26" s="19" t="s">
        <v>82</v>
      </c>
      <c r="F26" s="12" t="s">
        <v>169</v>
      </c>
      <c r="G26" s="2" t="s">
        <v>170</v>
      </c>
      <c r="H26" s="4" t="s">
        <v>29</v>
      </c>
      <c r="I26" s="4" t="s">
        <v>171</v>
      </c>
      <c r="J26" s="4"/>
      <c r="K26" s="9"/>
      <c r="L26" s="9">
        <v>42005</v>
      </c>
      <c r="M26" s="6">
        <v>44561</v>
      </c>
      <c r="N26" s="16">
        <v>0.95</v>
      </c>
      <c r="O26" s="17" t="s">
        <v>31</v>
      </c>
      <c r="P26" s="17" t="s">
        <v>40</v>
      </c>
      <c r="Q26" s="19" t="s">
        <v>40</v>
      </c>
      <c r="R26" s="4" t="s">
        <v>172</v>
      </c>
      <c r="S26" s="12" t="s">
        <v>173</v>
      </c>
    </row>
    <row r="27" spans="1:19" ht="82.5" hidden="1" customHeight="1">
      <c r="A27" s="15" t="s">
        <v>174</v>
      </c>
      <c r="B27" s="15" t="s">
        <v>50</v>
      </c>
      <c r="C27" s="15" t="s">
        <v>175</v>
      </c>
      <c r="D27" s="2" t="s">
        <v>176</v>
      </c>
      <c r="E27" s="19" t="s">
        <v>82</v>
      </c>
      <c r="F27" s="14" t="s">
        <v>169</v>
      </c>
      <c r="G27" s="4" t="s">
        <v>177</v>
      </c>
      <c r="H27" s="4" t="s">
        <v>29</v>
      </c>
      <c r="I27" s="4" t="s">
        <v>178</v>
      </c>
      <c r="J27" s="4"/>
      <c r="K27" s="9"/>
      <c r="L27" s="9">
        <v>42005</v>
      </c>
      <c r="M27" s="6">
        <v>44561</v>
      </c>
      <c r="N27" s="16">
        <v>0.75</v>
      </c>
      <c r="O27" s="17" t="s">
        <v>31</v>
      </c>
      <c r="P27" s="19" t="s">
        <v>40</v>
      </c>
      <c r="Q27" s="19" t="s">
        <v>40</v>
      </c>
      <c r="R27" s="2" t="s">
        <v>179</v>
      </c>
      <c r="S27" s="18" t="s">
        <v>173</v>
      </c>
    </row>
    <row r="28" spans="1:19" ht="82.5" hidden="1" customHeight="1">
      <c r="A28" s="15" t="s">
        <v>180</v>
      </c>
      <c r="B28" s="15" t="s">
        <v>75</v>
      </c>
      <c r="C28" s="15" t="s">
        <v>181</v>
      </c>
      <c r="D28" s="2" t="s">
        <v>182</v>
      </c>
      <c r="E28" s="19" t="s">
        <v>82</v>
      </c>
      <c r="F28" s="14" t="s">
        <v>169</v>
      </c>
      <c r="G28" s="4" t="s">
        <v>183</v>
      </c>
      <c r="H28" s="4" t="s">
        <v>29</v>
      </c>
      <c r="I28" s="4" t="s">
        <v>171</v>
      </c>
      <c r="J28" s="4"/>
      <c r="K28" s="9"/>
      <c r="L28" s="9">
        <v>42005</v>
      </c>
      <c r="M28" s="6">
        <v>44561</v>
      </c>
      <c r="N28" s="16">
        <v>0.7</v>
      </c>
      <c r="O28" s="17" t="s">
        <v>31</v>
      </c>
      <c r="P28" s="17" t="s">
        <v>40</v>
      </c>
      <c r="Q28" s="19" t="s">
        <v>40</v>
      </c>
      <c r="R28" s="4" t="s">
        <v>184</v>
      </c>
      <c r="S28" s="18" t="s">
        <v>173</v>
      </c>
    </row>
    <row r="29" spans="1:19" ht="82.5" hidden="1" customHeight="1">
      <c r="A29" s="15" t="s">
        <v>185</v>
      </c>
      <c r="B29" s="15" t="s">
        <v>75</v>
      </c>
      <c r="C29" s="15" t="s">
        <v>186</v>
      </c>
      <c r="D29" s="2" t="s">
        <v>187</v>
      </c>
      <c r="E29" s="19" t="s">
        <v>82</v>
      </c>
      <c r="F29" s="14" t="s">
        <v>169</v>
      </c>
      <c r="G29" s="4" t="s">
        <v>188</v>
      </c>
      <c r="H29" s="4" t="s">
        <v>29</v>
      </c>
      <c r="I29" s="4" t="s">
        <v>189</v>
      </c>
      <c r="J29" s="4"/>
      <c r="K29" s="9"/>
      <c r="L29" s="9">
        <v>42736</v>
      </c>
      <c r="M29" s="6">
        <v>44561</v>
      </c>
      <c r="N29" s="16">
        <v>0.8</v>
      </c>
      <c r="O29" s="17" t="s">
        <v>31</v>
      </c>
      <c r="P29" s="17" t="s">
        <v>40</v>
      </c>
      <c r="Q29" s="19" t="s">
        <v>40</v>
      </c>
      <c r="R29" s="4" t="s">
        <v>190</v>
      </c>
      <c r="S29" s="18" t="s">
        <v>173</v>
      </c>
    </row>
    <row r="30" spans="1:19" ht="82.5" hidden="1" customHeight="1">
      <c r="A30" s="15" t="s">
        <v>191</v>
      </c>
      <c r="B30" s="15"/>
      <c r="C30" s="15" t="s">
        <v>192</v>
      </c>
      <c r="D30" s="2" t="s">
        <v>193</v>
      </c>
      <c r="E30" s="19" t="s">
        <v>26</v>
      </c>
      <c r="F30" s="14" t="s">
        <v>194</v>
      </c>
      <c r="G30" s="4" t="s">
        <v>195</v>
      </c>
      <c r="H30" s="4" t="s">
        <v>29</v>
      </c>
      <c r="I30" s="4" t="s">
        <v>196</v>
      </c>
      <c r="J30" s="4" t="s">
        <v>197</v>
      </c>
      <c r="K30" s="4" t="s">
        <v>198</v>
      </c>
      <c r="L30" s="9">
        <v>44197</v>
      </c>
      <c r="M30" s="6">
        <v>44561</v>
      </c>
      <c r="N30" s="16">
        <v>0.8</v>
      </c>
      <c r="O30" s="17" t="s">
        <v>31</v>
      </c>
      <c r="P30" s="17" t="s">
        <v>111</v>
      </c>
      <c r="Q30" s="17" t="s">
        <v>111</v>
      </c>
      <c r="R30" s="4" t="s">
        <v>199</v>
      </c>
      <c r="S30" s="18" t="s">
        <v>200</v>
      </c>
    </row>
    <row r="31" spans="1:19" ht="82.5" hidden="1" customHeight="1">
      <c r="A31" s="15" t="s">
        <v>201</v>
      </c>
      <c r="B31" s="15" t="s">
        <v>43</v>
      </c>
      <c r="C31" s="15" t="s">
        <v>202</v>
      </c>
      <c r="D31" s="2" t="s">
        <v>203</v>
      </c>
      <c r="E31" s="19" t="s">
        <v>26</v>
      </c>
      <c r="F31" s="14" t="s">
        <v>194</v>
      </c>
      <c r="G31" s="4" t="s">
        <v>204</v>
      </c>
      <c r="H31" s="4" t="s">
        <v>29</v>
      </c>
      <c r="I31" s="4" t="s">
        <v>205</v>
      </c>
      <c r="J31" s="4">
        <v>2020</v>
      </c>
      <c r="K31" s="4" t="s">
        <v>198</v>
      </c>
      <c r="L31" s="9">
        <v>44197</v>
      </c>
      <c r="M31" s="6">
        <v>44561</v>
      </c>
      <c r="N31" s="16">
        <v>0.9</v>
      </c>
      <c r="O31" s="17" t="s">
        <v>31</v>
      </c>
      <c r="P31" s="17" t="s">
        <v>40</v>
      </c>
      <c r="Q31" s="17" t="s">
        <v>40</v>
      </c>
      <c r="R31" s="4" t="s">
        <v>206</v>
      </c>
      <c r="S31" s="18" t="s">
        <v>207</v>
      </c>
    </row>
    <row r="32" spans="1:19" ht="82.5" hidden="1" customHeight="1">
      <c r="A32" s="15" t="s">
        <v>208</v>
      </c>
      <c r="B32" s="15" t="s">
        <v>43</v>
      </c>
      <c r="C32" s="15" t="s">
        <v>209</v>
      </c>
      <c r="D32" s="2" t="s">
        <v>210</v>
      </c>
      <c r="E32" s="19" t="s">
        <v>26</v>
      </c>
      <c r="F32" s="18" t="s">
        <v>194</v>
      </c>
      <c r="G32" s="15" t="s">
        <v>211</v>
      </c>
      <c r="H32" s="4" t="s">
        <v>29</v>
      </c>
      <c r="I32" s="4" t="s">
        <v>212</v>
      </c>
      <c r="J32" s="4"/>
      <c r="K32" s="4" t="s">
        <v>213</v>
      </c>
      <c r="L32" s="9">
        <v>44197</v>
      </c>
      <c r="M32" s="6">
        <v>44561</v>
      </c>
      <c r="N32" s="16">
        <v>0.9</v>
      </c>
      <c r="O32" s="17" t="s">
        <v>31</v>
      </c>
      <c r="P32" s="17" t="s">
        <v>111</v>
      </c>
      <c r="Q32" s="19" t="s">
        <v>111</v>
      </c>
      <c r="R32" s="4" t="s">
        <v>214</v>
      </c>
      <c r="S32" s="18" t="s">
        <v>215</v>
      </c>
    </row>
    <row r="33" spans="1:19" ht="82.5" hidden="1" customHeight="1">
      <c r="A33" s="15" t="s">
        <v>216</v>
      </c>
      <c r="B33" s="15" t="s">
        <v>75</v>
      </c>
      <c r="C33" s="15" t="s">
        <v>217</v>
      </c>
      <c r="D33" s="2" t="s">
        <v>218</v>
      </c>
      <c r="E33" s="19" t="s">
        <v>26</v>
      </c>
      <c r="F33" s="18" t="s">
        <v>219</v>
      </c>
      <c r="G33" s="15" t="s">
        <v>220</v>
      </c>
      <c r="H33" s="4" t="s">
        <v>29</v>
      </c>
      <c r="I33" s="4"/>
      <c r="J33" s="4">
        <v>1</v>
      </c>
      <c r="K33" s="9"/>
      <c r="L33" s="9">
        <v>42005</v>
      </c>
      <c r="M33" s="6">
        <v>44561</v>
      </c>
      <c r="N33" s="16">
        <v>1</v>
      </c>
      <c r="O33" s="17" t="s">
        <v>31</v>
      </c>
      <c r="P33" s="17" t="s">
        <v>111</v>
      </c>
      <c r="Q33" s="19" t="s">
        <v>111</v>
      </c>
      <c r="R33" s="4" t="s">
        <v>221</v>
      </c>
      <c r="S33" s="18" t="s">
        <v>200</v>
      </c>
    </row>
    <row r="34" spans="1:19" ht="82.5" hidden="1" customHeight="1">
      <c r="A34" s="15" t="s">
        <v>222</v>
      </c>
      <c r="B34" s="15" t="s">
        <v>23</v>
      </c>
      <c r="C34" s="15" t="s">
        <v>223</v>
      </c>
      <c r="D34" s="2" t="s">
        <v>224</v>
      </c>
      <c r="E34" s="19" t="s">
        <v>26</v>
      </c>
      <c r="F34" s="18" t="s">
        <v>219</v>
      </c>
      <c r="G34" s="4" t="s">
        <v>225</v>
      </c>
      <c r="H34" s="4" t="s">
        <v>29</v>
      </c>
      <c r="I34" s="4"/>
      <c r="J34" s="10"/>
      <c r="K34" s="9"/>
      <c r="L34" s="9">
        <v>43831</v>
      </c>
      <c r="M34" s="6">
        <v>44561</v>
      </c>
      <c r="N34" s="16">
        <v>0.95</v>
      </c>
      <c r="O34" s="17" t="s">
        <v>31</v>
      </c>
      <c r="P34" s="17" t="s">
        <v>111</v>
      </c>
      <c r="Q34" s="19" t="s">
        <v>111</v>
      </c>
      <c r="R34" s="4" t="s">
        <v>226</v>
      </c>
      <c r="S34" s="18" t="s">
        <v>200</v>
      </c>
    </row>
    <row r="35" spans="1:19" ht="82.5" hidden="1" customHeight="1">
      <c r="A35" s="15" t="s">
        <v>227</v>
      </c>
      <c r="B35" s="15" t="s">
        <v>153</v>
      </c>
      <c r="C35" s="15" t="s">
        <v>228</v>
      </c>
      <c r="D35" s="2" t="s">
        <v>229</v>
      </c>
      <c r="E35" s="19" t="s">
        <v>230</v>
      </c>
      <c r="F35" s="18" t="s">
        <v>219</v>
      </c>
      <c r="G35" s="4" t="s">
        <v>231</v>
      </c>
      <c r="H35" s="4" t="s">
        <v>232</v>
      </c>
      <c r="I35" s="4" t="s">
        <v>233</v>
      </c>
      <c r="J35" s="4" t="s">
        <v>234</v>
      </c>
      <c r="K35" s="9">
        <v>43830</v>
      </c>
      <c r="L35" s="9">
        <v>43831</v>
      </c>
      <c r="M35" s="6">
        <v>44561</v>
      </c>
      <c r="N35" s="16">
        <v>-0.03</v>
      </c>
      <c r="O35" s="17" t="s">
        <v>235</v>
      </c>
      <c r="P35" s="17" t="s">
        <v>87</v>
      </c>
      <c r="Q35" s="19" t="s">
        <v>87</v>
      </c>
      <c r="R35" s="4" t="s">
        <v>236</v>
      </c>
      <c r="S35" s="18" t="s">
        <v>200</v>
      </c>
    </row>
    <row r="36" spans="1:19" ht="82.5" hidden="1" customHeight="1">
      <c r="A36" s="21" t="s">
        <v>237</v>
      </c>
      <c r="B36" s="15" t="s">
        <v>153</v>
      </c>
      <c r="C36" s="15" t="s">
        <v>238</v>
      </c>
      <c r="D36" s="2" t="s">
        <v>239</v>
      </c>
      <c r="E36" s="19" t="s">
        <v>230</v>
      </c>
      <c r="F36" s="18" t="s">
        <v>219</v>
      </c>
      <c r="G36" s="20" t="s">
        <v>240</v>
      </c>
      <c r="H36" s="4" t="s">
        <v>85</v>
      </c>
      <c r="I36" s="4" t="s">
        <v>233</v>
      </c>
      <c r="J36" s="4" t="s">
        <v>241</v>
      </c>
      <c r="K36" s="9">
        <v>43830</v>
      </c>
      <c r="L36" s="9">
        <v>43831</v>
      </c>
      <c r="M36" s="6">
        <v>44561</v>
      </c>
      <c r="N36" s="16">
        <v>-0.03</v>
      </c>
      <c r="O36" s="17" t="s">
        <v>235</v>
      </c>
      <c r="P36" s="22" t="s">
        <v>111</v>
      </c>
      <c r="Q36" s="19" t="s">
        <v>111</v>
      </c>
      <c r="R36" s="4" t="s">
        <v>236</v>
      </c>
      <c r="S36" s="18" t="s">
        <v>200</v>
      </c>
    </row>
    <row r="37" spans="1:19" ht="82.5" hidden="1" customHeight="1">
      <c r="A37" s="21" t="s">
        <v>242</v>
      </c>
      <c r="B37" s="15" t="s">
        <v>153</v>
      </c>
      <c r="C37" s="15" t="s">
        <v>243</v>
      </c>
      <c r="D37" s="2" t="s">
        <v>244</v>
      </c>
      <c r="E37" s="19" t="s">
        <v>230</v>
      </c>
      <c r="F37" s="18" t="s">
        <v>219</v>
      </c>
      <c r="G37" s="20" t="s">
        <v>245</v>
      </c>
      <c r="H37" s="4" t="s">
        <v>68</v>
      </c>
      <c r="I37" s="4" t="s">
        <v>233</v>
      </c>
      <c r="J37" s="4">
        <v>239</v>
      </c>
      <c r="K37" s="9">
        <v>43830</v>
      </c>
      <c r="L37" s="9">
        <v>43831</v>
      </c>
      <c r="M37" s="6">
        <v>44561</v>
      </c>
      <c r="N37" s="16">
        <v>-0.03</v>
      </c>
      <c r="O37" s="17" t="s">
        <v>235</v>
      </c>
      <c r="P37" s="22" t="s">
        <v>111</v>
      </c>
      <c r="Q37" s="19" t="s">
        <v>111</v>
      </c>
      <c r="R37" s="4" t="s">
        <v>236</v>
      </c>
      <c r="S37" s="18" t="s">
        <v>200</v>
      </c>
    </row>
    <row r="38" spans="1:19" ht="82.5" hidden="1" customHeight="1">
      <c r="A38" s="21" t="s">
        <v>246</v>
      </c>
      <c r="B38" s="15" t="s">
        <v>75</v>
      </c>
      <c r="C38" s="15" t="s">
        <v>247</v>
      </c>
      <c r="D38" s="2" t="s">
        <v>248</v>
      </c>
      <c r="E38" s="19" t="s">
        <v>230</v>
      </c>
      <c r="F38" s="18" t="s">
        <v>219</v>
      </c>
      <c r="G38" s="20" t="s">
        <v>249</v>
      </c>
      <c r="H38" s="4" t="s">
        <v>29</v>
      </c>
      <c r="I38" s="4" t="s">
        <v>233</v>
      </c>
      <c r="J38" s="4"/>
      <c r="K38" s="9"/>
      <c r="L38" s="9">
        <v>42260</v>
      </c>
      <c r="M38" s="6">
        <v>44561</v>
      </c>
      <c r="N38" s="16">
        <v>0.3</v>
      </c>
      <c r="O38" s="22" t="s">
        <v>31</v>
      </c>
      <c r="P38" s="22" t="s">
        <v>111</v>
      </c>
      <c r="Q38" s="19" t="s">
        <v>111</v>
      </c>
      <c r="R38" s="4" t="s">
        <v>236</v>
      </c>
      <c r="S38" s="18" t="s">
        <v>200</v>
      </c>
    </row>
    <row r="39" spans="1:19" ht="82.5" hidden="1" customHeight="1">
      <c r="A39" s="21" t="s">
        <v>250</v>
      </c>
      <c r="B39" s="15" t="s">
        <v>75</v>
      </c>
      <c r="C39" s="15" t="s">
        <v>251</v>
      </c>
      <c r="D39" s="2" t="s">
        <v>252</v>
      </c>
      <c r="E39" s="19" t="s">
        <v>253</v>
      </c>
      <c r="F39" s="18" t="s">
        <v>219</v>
      </c>
      <c r="G39" s="20" t="s">
        <v>254</v>
      </c>
      <c r="H39" s="4" t="s">
        <v>29</v>
      </c>
      <c r="I39" s="4" t="s">
        <v>255</v>
      </c>
      <c r="J39" s="10">
        <v>0.72</v>
      </c>
      <c r="K39" s="9" t="s">
        <v>256</v>
      </c>
      <c r="L39" s="9">
        <v>44197</v>
      </c>
      <c r="M39" s="6">
        <v>44561</v>
      </c>
      <c r="N39" s="16">
        <v>0.8</v>
      </c>
      <c r="O39" s="22" t="s">
        <v>31</v>
      </c>
      <c r="P39" s="22" t="s">
        <v>257</v>
      </c>
      <c r="Q39" s="19" t="s">
        <v>257</v>
      </c>
      <c r="R39" s="4" t="s">
        <v>255</v>
      </c>
      <c r="S39" s="18" t="s">
        <v>200</v>
      </c>
    </row>
    <row r="40" spans="1:19" ht="82.5" hidden="1" customHeight="1">
      <c r="A40" s="21" t="s">
        <v>258</v>
      </c>
      <c r="B40" s="15" t="s">
        <v>75</v>
      </c>
      <c r="C40" s="15" t="s">
        <v>259</v>
      </c>
      <c r="D40" s="2" t="s">
        <v>260</v>
      </c>
      <c r="E40" s="19" t="s">
        <v>253</v>
      </c>
      <c r="F40" s="18" t="s">
        <v>219</v>
      </c>
      <c r="G40" s="20" t="s">
        <v>261</v>
      </c>
      <c r="H40" s="4" t="s">
        <v>29</v>
      </c>
      <c r="I40" s="4" t="s">
        <v>255</v>
      </c>
      <c r="J40" s="10">
        <v>0.94</v>
      </c>
      <c r="K40" s="9" t="s">
        <v>256</v>
      </c>
      <c r="L40" s="9">
        <v>44197</v>
      </c>
      <c r="M40" s="6">
        <v>44561</v>
      </c>
      <c r="N40" s="16">
        <v>0.96</v>
      </c>
      <c r="O40" s="22" t="s">
        <v>139</v>
      </c>
      <c r="P40" s="22" t="s">
        <v>257</v>
      </c>
      <c r="Q40" s="19" t="s">
        <v>257</v>
      </c>
      <c r="R40" s="4" t="s">
        <v>255</v>
      </c>
      <c r="S40" s="18" t="s">
        <v>200</v>
      </c>
    </row>
    <row r="41" spans="1:19" ht="82.5" hidden="1" customHeight="1">
      <c r="A41" s="21" t="s">
        <v>262</v>
      </c>
      <c r="B41" s="15" t="s">
        <v>263</v>
      </c>
      <c r="C41" s="15" t="s">
        <v>264</v>
      </c>
      <c r="D41" s="2" t="s">
        <v>265</v>
      </c>
      <c r="E41" s="19" t="s">
        <v>82</v>
      </c>
      <c r="F41" s="18" t="s">
        <v>266</v>
      </c>
      <c r="G41" s="20" t="s">
        <v>267</v>
      </c>
      <c r="H41" s="20" t="s">
        <v>268</v>
      </c>
      <c r="I41" s="20" t="s">
        <v>269</v>
      </c>
      <c r="J41" s="4">
        <v>2020</v>
      </c>
      <c r="K41" s="4">
        <v>2020</v>
      </c>
      <c r="L41" s="9">
        <v>44197</v>
      </c>
      <c r="M41" s="6">
        <v>44561</v>
      </c>
      <c r="N41" s="16">
        <v>0.05</v>
      </c>
      <c r="O41" s="22" t="s">
        <v>270</v>
      </c>
      <c r="P41" s="22" t="s">
        <v>111</v>
      </c>
      <c r="Q41" s="19" t="s">
        <v>111</v>
      </c>
      <c r="R41" s="4" t="s">
        <v>271</v>
      </c>
      <c r="S41" s="18" t="s">
        <v>272</v>
      </c>
    </row>
    <row r="42" spans="1:19" ht="82.5" hidden="1" customHeight="1">
      <c r="A42" s="15" t="s">
        <v>273</v>
      </c>
      <c r="B42" s="15" t="s">
        <v>274</v>
      </c>
      <c r="C42" s="15" t="s">
        <v>275</v>
      </c>
      <c r="D42" s="2" t="s">
        <v>276</v>
      </c>
      <c r="E42" s="19" t="s">
        <v>82</v>
      </c>
      <c r="F42" s="18" t="s">
        <v>266</v>
      </c>
      <c r="G42" s="4" t="s">
        <v>277</v>
      </c>
      <c r="H42" s="20" t="s">
        <v>68</v>
      </c>
      <c r="I42" s="20" t="s">
        <v>278</v>
      </c>
      <c r="J42" s="4"/>
      <c r="K42" s="9"/>
      <c r="L42" s="9">
        <v>44197</v>
      </c>
      <c r="M42" s="6">
        <v>44561</v>
      </c>
      <c r="N42" s="16">
        <v>0.5</v>
      </c>
      <c r="O42" s="22" t="s">
        <v>270</v>
      </c>
      <c r="P42" s="17" t="s">
        <v>40</v>
      </c>
      <c r="Q42" s="19" t="s">
        <v>257</v>
      </c>
      <c r="R42" s="4" t="s">
        <v>279</v>
      </c>
      <c r="S42" s="18" t="s">
        <v>272</v>
      </c>
    </row>
    <row r="43" spans="1:19" ht="82.5" hidden="1" customHeight="1">
      <c r="A43" s="15" t="s">
        <v>280</v>
      </c>
      <c r="B43" s="15" t="s">
        <v>75</v>
      </c>
      <c r="C43" s="15" t="s">
        <v>281</v>
      </c>
      <c r="D43" s="2" t="s">
        <v>282</v>
      </c>
      <c r="E43" s="19" t="s">
        <v>283</v>
      </c>
      <c r="F43" s="18" t="s">
        <v>284</v>
      </c>
      <c r="G43" s="4" t="s">
        <v>285</v>
      </c>
      <c r="H43" s="4" t="s">
        <v>29</v>
      </c>
      <c r="I43" s="4"/>
      <c r="J43" s="4"/>
      <c r="K43" s="9"/>
      <c r="L43" s="9">
        <v>44197</v>
      </c>
      <c r="M43" s="6">
        <v>44561</v>
      </c>
      <c r="N43" s="16">
        <v>0.8</v>
      </c>
      <c r="O43" s="17" t="s">
        <v>31</v>
      </c>
      <c r="P43" s="17" t="s">
        <v>102</v>
      </c>
      <c r="Q43" s="19" t="s">
        <v>102</v>
      </c>
      <c r="R43" s="4" t="s">
        <v>286</v>
      </c>
      <c r="S43" s="18" t="s">
        <v>287</v>
      </c>
    </row>
    <row r="44" spans="1:19" ht="82.5" hidden="1" customHeight="1">
      <c r="A44" s="15" t="s">
        <v>288</v>
      </c>
      <c r="B44" s="15" t="s">
        <v>75</v>
      </c>
      <c r="C44" s="15" t="s">
        <v>289</v>
      </c>
      <c r="D44" s="2" t="s">
        <v>290</v>
      </c>
      <c r="E44" s="19" t="s">
        <v>283</v>
      </c>
      <c r="F44" s="18" t="s">
        <v>284</v>
      </c>
      <c r="G44" s="4" t="s">
        <v>291</v>
      </c>
      <c r="H44" s="4" t="s">
        <v>29</v>
      </c>
      <c r="I44" s="4" t="s">
        <v>292</v>
      </c>
      <c r="J44" s="4"/>
      <c r="K44" s="4" t="s">
        <v>293</v>
      </c>
      <c r="L44" s="9">
        <v>44197</v>
      </c>
      <c r="M44" s="6">
        <v>44561</v>
      </c>
      <c r="N44" s="16">
        <v>0.8</v>
      </c>
      <c r="O44" s="17" t="s">
        <v>31</v>
      </c>
      <c r="P44" s="17" t="s">
        <v>40</v>
      </c>
      <c r="Q44" s="19" t="s">
        <v>40</v>
      </c>
      <c r="R44" s="4" t="s">
        <v>294</v>
      </c>
      <c r="S44" s="18" t="s">
        <v>287</v>
      </c>
    </row>
    <row r="45" spans="1:19" ht="82.5" hidden="1" customHeight="1">
      <c r="A45" s="15" t="s">
        <v>295</v>
      </c>
      <c r="B45" s="15" t="s">
        <v>75</v>
      </c>
      <c r="C45" s="15" t="s">
        <v>296</v>
      </c>
      <c r="D45" s="2" t="s">
        <v>297</v>
      </c>
      <c r="E45" s="19" t="s">
        <v>283</v>
      </c>
      <c r="F45" s="18" t="s">
        <v>284</v>
      </c>
      <c r="G45" s="4" t="s">
        <v>298</v>
      </c>
      <c r="H45" s="4" t="s">
        <v>29</v>
      </c>
      <c r="I45" s="4" t="s">
        <v>299</v>
      </c>
      <c r="J45" s="4"/>
      <c r="K45" s="4" t="s">
        <v>293</v>
      </c>
      <c r="L45" s="9">
        <v>44197</v>
      </c>
      <c r="M45" s="6">
        <v>44561</v>
      </c>
      <c r="N45" s="16">
        <v>0.8</v>
      </c>
      <c r="O45" s="17" t="s">
        <v>31</v>
      </c>
      <c r="P45" s="19" t="s">
        <v>94</v>
      </c>
      <c r="Q45" s="19" t="s">
        <v>94</v>
      </c>
      <c r="R45" s="4" t="s">
        <v>300</v>
      </c>
      <c r="S45" s="18" t="s">
        <v>287</v>
      </c>
    </row>
    <row r="46" spans="1:19" ht="82.5" hidden="1" customHeight="1">
      <c r="A46" s="15" t="s">
        <v>301</v>
      </c>
      <c r="B46" s="15" t="s">
        <v>75</v>
      </c>
      <c r="C46" s="15" t="s">
        <v>302</v>
      </c>
      <c r="D46" s="2" t="s">
        <v>303</v>
      </c>
      <c r="E46" s="19" t="s">
        <v>283</v>
      </c>
      <c r="F46" s="18" t="s">
        <v>284</v>
      </c>
      <c r="G46" s="4" t="s">
        <v>304</v>
      </c>
      <c r="H46" s="4" t="s">
        <v>29</v>
      </c>
      <c r="I46" s="4" t="s">
        <v>305</v>
      </c>
      <c r="J46" s="4">
        <v>0.9</v>
      </c>
      <c r="K46" s="4">
        <v>2019</v>
      </c>
      <c r="L46" s="9">
        <v>44197</v>
      </c>
      <c r="M46" s="6">
        <v>44561</v>
      </c>
      <c r="N46" s="16">
        <v>0.9</v>
      </c>
      <c r="O46" s="17" t="s">
        <v>31</v>
      </c>
      <c r="P46" s="19" t="s">
        <v>40</v>
      </c>
      <c r="Q46" s="19" t="s">
        <v>40</v>
      </c>
      <c r="R46" s="4" t="s">
        <v>305</v>
      </c>
      <c r="S46" s="18" t="s">
        <v>287</v>
      </c>
    </row>
    <row r="47" spans="1:19" ht="82.5" hidden="1" customHeight="1">
      <c r="A47" s="15" t="s">
        <v>306</v>
      </c>
      <c r="B47" s="15" t="s">
        <v>75</v>
      </c>
      <c r="C47" s="15" t="s">
        <v>307</v>
      </c>
      <c r="D47" s="2" t="s">
        <v>308</v>
      </c>
      <c r="E47" s="19" t="s">
        <v>82</v>
      </c>
      <c r="F47" s="18" t="s">
        <v>309</v>
      </c>
      <c r="G47" s="4" t="s">
        <v>310</v>
      </c>
      <c r="H47" s="4" t="s">
        <v>29</v>
      </c>
      <c r="I47" s="4"/>
      <c r="J47" s="10"/>
      <c r="K47" s="4"/>
      <c r="L47" s="9">
        <v>2019</v>
      </c>
      <c r="M47" s="6">
        <v>44561</v>
      </c>
      <c r="N47" s="16">
        <v>0.9</v>
      </c>
      <c r="O47" s="17" t="s">
        <v>31</v>
      </c>
      <c r="P47" s="19" t="s">
        <v>40</v>
      </c>
      <c r="Q47" s="19" t="s">
        <v>40</v>
      </c>
      <c r="R47" s="4" t="s">
        <v>311</v>
      </c>
      <c r="S47" s="18" t="s">
        <v>312</v>
      </c>
    </row>
    <row r="48" spans="1:19" ht="82.5" hidden="1" customHeight="1">
      <c r="A48" s="15" t="s">
        <v>313</v>
      </c>
      <c r="B48" s="15" t="s">
        <v>75</v>
      </c>
      <c r="C48" s="15" t="s">
        <v>314</v>
      </c>
      <c r="D48" s="2" t="s">
        <v>315</v>
      </c>
      <c r="E48" s="19" t="s">
        <v>82</v>
      </c>
      <c r="F48" s="18" t="s">
        <v>309</v>
      </c>
      <c r="G48" s="4" t="s">
        <v>316</v>
      </c>
      <c r="H48" s="4" t="s">
        <v>29</v>
      </c>
      <c r="I48" s="4"/>
      <c r="J48" s="4"/>
      <c r="K48" s="9"/>
      <c r="L48" s="9"/>
      <c r="M48" s="6">
        <v>44561</v>
      </c>
      <c r="N48" s="16">
        <v>0.9</v>
      </c>
      <c r="O48" s="17" t="s">
        <v>31</v>
      </c>
      <c r="P48" s="17" t="s">
        <v>40</v>
      </c>
      <c r="Q48" s="19" t="s">
        <v>40</v>
      </c>
      <c r="R48" s="4" t="s">
        <v>317</v>
      </c>
      <c r="S48" s="18" t="s">
        <v>312</v>
      </c>
    </row>
    <row r="49" spans="1:20" ht="82.5" hidden="1" customHeight="1">
      <c r="A49" s="15" t="s">
        <v>318</v>
      </c>
      <c r="B49" s="15" t="s">
        <v>75</v>
      </c>
      <c r="C49" s="15" t="s">
        <v>319</v>
      </c>
      <c r="D49" s="2" t="s">
        <v>320</v>
      </c>
      <c r="E49" s="19" t="s">
        <v>26</v>
      </c>
      <c r="F49" s="18" t="s">
        <v>321</v>
      </c>
      <c r="G49" s="4" t="s">
        <v>322</v>
      </c>
      <c r="H49" s="4" t="s">
        <v>29</v>
      </c>
      <c r="I49" s="4" t="s">
        <v>323</v>
      </c>
      <c r="J49" s="4">
        <v>0</v>
      </c>
      <c r="K49" s="9">
        <v>42007</v>
      </c>
      <c r="L49" s="9">
        <v>44197</v>
      </c>
      <c r="M49" s="6">
        <v>44561</v>
      </c>
      <c r="N49" s="16">
        <v>0.8</v>
      </c>
      <c r="O49" s="17" t="s">
        <v>31</v>
      </c>
      <c r="P49" s="17" t="s">
        <v>40</v>
      </c>
      <c r="Q49" s="19" t="s">
        <v>40</v>
      </c>
      <c r="R49" s="4" t="s">
        <v>324</v>
      </c>
      <c r="S49" s="18" t="s">
        <v>325</v>
      </c>
      <c r="T49" s="148"/>
    </row>
    <row r="50" spans="1:20" ht="82.5" hidden="1" customHeight="1">
      <c r="A50" s="15" t="s">
        <v>326</v>
      </c>
      <c r="B50" s="15" t="s">
        <v>75</v>
      </c>
      <c r="C50" s="15" t="s">
        <v>327</v>
      </c>
      <c r="D50" s="2" t="s">
        <v>328</v>
      </c>
      <c r="E50" s="19" t="s">
        <v>82</v>
      </c>
      <c r="F50" s="18" t="s">
        <v>321</v>
      </c>
      <c r="G50" s="4" t="s">
        <v>329</v>
      </c>
      <c r="H50" s="4" t="s">
        <v>29</v>
      </c>
      <c r="I50" s="4" t="s">
        <v>330</v>
      </c>
      <c r="J50" s="4">
        <v>77.180000000000007</v>
      </c>
      <c r="K50" s="9">
        <v>42648</v>
      </c>
      <c r="L50" s="9">
        <v>44197</v>
      </c>
      <c r="M50" s="6">
        <v>44561</v>
      </c>
      <c r="N50" s="16">
        <v>0.8</v>
      </c>
      <c r="O50" s="17" t="s">
        <v>31</v>
      </c>
      <c r="P50" s="17" t="s">
        <v>40</v>
      </c>
      <c r="Q50" s="19" t="s">
        <v>40</v>
      </c>
      <c r="R50" s="4" t="s">
        <v>331</v>
      </c>
      <c r="S50" s="18" t="s">
        <v>325</v>
      </c>
    </row>
    <row r="51" spans="1:20" ht="82.5" hidden="1" customHeight="1">
      <c r="A51" s="21" t="s">
        <v>332</v>
      </c>
      <c r="B51" s="15" t="s">
        <v>75</v>
      </c>
      <c r="C51" s="15" t="s">
        <v>333</v>
      </c>
      <c r="D51" s="2" t="s">
        <v>334</v>
      </c>
      <c r="E51" s="19" t="s">
        <v>335</v>
      </c>
      <c r="F51" s="18" t="s">
        <v>321</v>
      </c>
      <c r="G51" s="15" t="s">
        <v>336</v>
      </c>
      <c r="H51" s="4" t="s">
        <v>29</v>
      </c>
      <c r="I51" s="4" t="s">
        <v>337</v>
      </c>
      <c r="J51" s="4"/>
      <c r="K51" s="9"/>
      <c r="L51" s="9">
        <v>44197</v>
      </c>
      <c r="M51" s="6">
        <v>44561</v>
      </c>
      <c r="N51" s="16">
        <v>0.9</v>
      </c>
      <c r="O51" s="22" t="s">
        <v>31</v>
      </c>
      <c r="P51" s="17" t="s">
        <v>40</v>
      </c>
      <c r="Q51" s="19" t="s">
        <v>40</v>
      </c>
      <c r="R51" s="4" t="s">
        <v>331</v>
      </c>
      <c r="S51" s="18" t="s">
        <v>325</v>
      </c>
    </row>
    <row r="52" spans="1:20" ht="82.5" hidden="1" customHeight="1">
      <c r="A52" s="21" t="s">
        <v>338</v>
      </c>
      <c r="B52" s="15" t="s">
        <v>75</v>
      </c>
      <c r="C52" s="15" t="s">
        <v>339</v>
      </c>
      <c r="D52" s="2" t="s">
        <v>340</v>
      </c>
      <c r="E52" s="19" t="s">
        <v>26</v>
      </c>
      <c r="F52" s="18" t="s">
        <v>341</v>
      </c>
      <c r="G52" s="15" t="s">
        <v>342</v>
      </c>
      <c r="H52" s="4" t="s">
        <v>29</v>
      </c>
      <c r="I52" s="4"/>
      <c r="J52" s="4"/>
      <c r="K52" s="9"/>
      <c r="L52" s="9">
        <v>44197</v>
      </c>
      <c r="M52" s="6">
        <v>44561</v>
      </c>
      <c r="N52" s="16">
        <v>1</v>
      </c>
      <c r="O52" s="22" t="s">
        <v>31</v>
      </c>
      <c r="P52" s="17" t="s">
        <v>102</v>
      </c>
      <c r="Q52" s="19" t="s">
        <v>102</v>
      </c>
      <c r="R52" s="4" t="s">
        <v>343</v>
      </c>
      <c r="S52" s="14" t="s">
        <v>89</v>
      </c>
    </row>
    <row r="53" spans="1:20" ht="82.5" hidden="1" customHeight="1">
      <c r="A53" s="15" t="s">
        <v>344</v>
      </c>
      <c r="B53" s="15" t="s">
        <v>50</v>
      </c>
      <c r="C53" s="15" t="s">
        <v>345</v>
      </c>
      <c r="D53" s="2" t="s">
        <v>346</v>
      </c>
      <c r="E53" s="19" t="s">
        <v>61</v>
      </c>
      <c r="F53" s="18" t="s">
        <v>341</v>
      </c>
      <c r="G53" s="23" t="s">
        <v>347</v>
      </c>
      <c r="H53" s="4" t="s">
        <v>29</v>
      </c>
      <c r="I53" s="4" t="s">
        <v>348</v>
      </c>
      <c r="J53" s="4">
        <v>0.9</v>
      </c>
      <c r="K53" s="9">
        <v>42004</v>
      </c>
      <c r="L53" s="9">
        <v>44197</v>
      </c>
      <c r="M53" s="6">
        <v>44561</v>
      </c>
      <c r="N53" s="16">
        <v>1</v>
      </c>
      <c r="O53" s="17" t="s">
        <v>31</v>
      </c>
      <c r="P53" s="17" t="s">
        <v>40</v>
      </c>
      <c r="Q53" s="19" t="s">
        <v>40</v>
      </c>
      <c r="R53" s="4" t="s">
        <v>349</v>
      </c>
      <c r="S53" s="18" t="s">
        <v>89</v>
      </c>
    </row>
    <row r="54" spans="1:20" ht="82.5" hidden="1" customHeight="1">
      <c r="A54" s="15" t="s">
        <v>350</v>
      </c>
      <c r="B54" s="15" t="s">
        <v>153</v>
      </c>
      <c r="C54" s="15" t="s">
        <v>351</v>
      </c>
      <c r="D54" s="2" t="s">
        <v>352</v>
      </c>
      <c r="E54" s="19" t="s">
        <v>353</v>
      </c>
      <c r="F54" s="18" t="s">
        <v>341</v>
      </c>
      <c r="G54" s="4"/>
      <c r="H54" s="4" t="s">
        <v>29</v>
      </c>
      <c r="I54" s="4" t="s">
        <v>354</v>
      </c>
      <c r="J54" s="10">
        <v>0.94</v>
      </c>
      <c r="K54" s="9">
        <v>43830</v>
      </c>
      <c r="L54" s="9">
        <v>44197</v>
      </c>
      <c r="M54" s="6">
        <v>44561</v>
      </c>
      <c r="N54" s="16">
        <v>0.97</v>
      </c>
      <c r="O54" s="17" t="s">
        <v>31</v>
      </c>
      <c r="P54" s="17" t="s">
        <v>40</v>
      </c>
      <c r="Q54" s="19" t="s">
        <v>40</v>
      </c>
      <c r="R54" s="4" t="s">
        <v>355</v>
      </c>
      <c r="S54" s="18" t="s">
        <v>89</v>
      </c>
    </row>
    <row r="55" spans="1:20" ht="82.5" hidden="1" customHeight="1">
      <c r="A55" s="15" t="s">
        <v>356</v>
      </c>
      <c r="B55" s="15" t="s">
        <v>23</v>
      </c>
      <c r="C55" s="15" t="s">
        <v>357</v>
      </c>
      <c r="D55" s="2" t="s">
        <v>358</v>
      </c>
      <c r="E55" s="19" t="s">
        <v>353</v>
      </c>
      <c r="F55" s="18" t="s">
        <v>341</v>
      </c>
      <c r="G55" s="4" t="s">
        <v>359</v>
      </c>
      <c r="H55" s="4" t="s">
        <v>29</v>
      </c>
      <c r="I55" s="4" t="s">
        <v>360</v>
      </c>
      <c r="J55" s="10"/>
      <c r="K55" s="9"/>
      <c r="L55" s="9">
        <v>44197</v>
      </c>
      <c r="M55" s="6">
        <v>44561</v>
      </c>
      <c r="N55" s="16">
        <v>1</v>
      </c>
      <c r="O55" s="17" t="s">
        <v>31</v>
      </c>
      <c r="P55" s="17" t="s">
        <v>40</v>
      </c>
      <c r="Q55" s="19" t="s">
        <v>40</v>
      </c>
      <c r="R55" s="4" t="s">
        <v>361</v>
      </c>
      <c r="S55" s="18" t="s">
        <v>89</v>
      </c>
    </row>
    <row r="56" spans="1:20" ht="82.5" hidden="1" customHeight="1">
      <c r="A56" s="15" t="s">
        <v>362</v>
      </c>
      <c r="B56" s="15" t="s">
        <v>153</v>
      </c>
      <c r="C56" s="15" t="s">
        <v>363</v>
      </c>
      <c r="D56" s="2" t="s">
        <v>364</v>
      </c>
      <c r="E56" s="19" t="s">
        <v>353</v>
      </c>
      <c r="F56" s="18" t="s">
        <v>341</v>
      </c>
      <c r="G56" s="4" t="s">
        <v>365</v>
      </c>
      <c r="H56" s="4" t="s">
        <v>29</v>
      </c>
      <c r="I56" s="4"/>
      <c r="J56" s="10"/>
      <c r="K56" s="9"/>
      <c r="L56" s="9">
        <v>44197</v>
      </c>
      <c r="M56" s="6">
        <v>44561</v>
      </c>
      <c r="N56" s="16">
        <v>0.9</v>
      </c>
      <c r="O56" s="17" t="s">
        <v>31</v>
      </c>
      <c r="P56" s="17" t="s">
        <v>102</v>
      </c>
      <c r="Q56" s="19" t="s">
        <v>102</v>
      </c>
      <c r="R56" s="4" t="s">
        <v>366</v>
      </c>
      <c r="S56" s="18" t="s">
        <v>89</v>
      </c>
    </row>
    <row r="57" spans="1:20" ht="82.5" hidden="1" customHeight="1">
      <c r="A57" s="15" t="s">
        <v>367</v>
      </c>
      <c r="B57" s="15" t="s">
        <v>75</v>
      </c>
      <c r="C57" s="15" t="s">
        <v>368</v>
      </c>
      <c r="D57" s="2" t="s">
        <v>369</v>
      </c>
      <c r="E57" s="19" t="s">
        <v>353</v>
      </c>
      <c r="F57" s="18" t="s">
        <v>341</v>
      </c>
      <c r="G57" s="4" t="s">
        <v>370</v>
      </c>
      <c r="H57" s="4" t="s">
        <v>29</v>
      </c>
      <c r="I57" s="4"/>
      <c r="J57" s="10"/>
      <c r="K57" s="9"/>
      <c r="L57" s="9">
        <v>44197</v>
      </c>
      <c r="M57" s="6">
        <v>44561</v>
      </c>
      <c r="N57" s="16">
        <v>1</v>
      </c>
      <c r="O57" s="17" t="s">
        <v>126</v>
      </c>
      <c r="P57" s="17" t="s">
        <v>102</v>
      </c>
      <c r="Q57" s="19" t="s">
        <v>102</v>
      </c>
      <c r="R57" s="4" t="s">
        <v>371</v>
      </c>
      <c r="S57" s="18" t="s">
        <v>89</v>
      </c>
    </row>
    <row r="58" spans="1:20" ht="82.5" hidden="1" customHeight="1">
      <c r="A58" s="15" t="s">
        <v>372</v>
      </c>
      <c r="B58" s="15" t="s">
        <v>23</v>
      </c>
      <c r="C58" s="15" t="s">
        <v>373</v>
      </c>
      <c r="D58" s="2" t="s">
        <v>374</v>
      </c>
      <c r="E58" s="19" t="s">
        <v>353</v>
      </c>
      <c r="F58" s="18" t="s">
        <v>341</v>
      </c>
      <c r="G58" s="4" t="s">
        <v>375</v>
      </c>
      <c r="H58" s="4" t="s">
        <v>29</v>
      </c>
      <c r="I58" s="4"/>
      <c r="J58" s="10"/>
      <c r="K58" s="9"/>
      <c r="L58" s="9">
        <v>44197</v>
      </c>
      <c r="M58" s="6">
        <v>44561</v>
      </c>
      <c r="N58" s="16">
        <v>0.9</v>
      </c>
      <c r="O58" s="17" t="s">
        <v>376</v>
      </c>
      <c r="P58" s="17" t="s">
        <v>40</v>
      </c>
      <c r="Q58" s="19" t="s">
        <v>40</v>
      </c>
      <c r="R58" s="4" t="s">
        <v>377</v>
      </c>
      <c r="S58" s="18" t="s">
        <v>89</v>
      </c>
    </row>
    <row r="59" spans="1:20" ht="82.5" hidden="1" customHeight="1">
      <c r="A59" s="15" t="s">
        <v>378</v>
      </c>
      <c r="B59" s="15" t="s">
        <v>75</v>
      </c>
      <c r="C59" s="15" t="s">
        <v>368</v>
      </c>
      <c r="D59" s="2" t="s">
        <v>379</v>
      </c>
      <c r="E59" s="19" t="s">
        <v>353</v>
      </c>
      <c r="F59" s="18" t="s">
        <v>341</v>
      </c>
      <c r="G59" s="4" t="s">
        <v>380</v>
      </c>
      <c r="H59" s="4" t="s">
        <v>29</v>
      </c>
      <c r="I59" s="4"/>
      <c r="J59" s="10"/>
      <c r="K59" s="9"/>
      <c r="L59" s="9">
        <v>44197</v>
      </c>
      <c r="M59" s="6">
        <v>44561</v>
      </c>
      <c r="N59" s="16">
        <v>1</v>
      </c>
      <c r="O59" s="17" t="s">
        <v>376</v>
      </c>
      <c r="P59" s="17" t="s">
        <v>40</v>
      </c>
      <c r="Q59" s="19" t="s">
        <v>40</v>
      </c>
      <c r="R59" s="4" t="s">
        <v>377</v>
      </c>
      <c r="S59" s="18" t="s">
        <v>89</v>
      </c>
    </row>
    <row r="60" spans="1:20" ht="82.5" hidden="1" customHeight="1">
      <c r="A60" s="15" t="s">
        <v>381</v>
      </c>
      <c r="B60" s="15" t="s">
        <v>43</v>
      </c>
      <c r="C60" s="15" t="s">
        <v>382</v>
      </c>
      <c r="D60" s="2" t="s">
        <v>383</v>
      </c>
      <c r="E60" s="19" t="s">
        <v>335</v>
      </c>
      <c r="F60" s="18" t="s">
        <v>341</v>
      </c>
      <c r="G60" s="4" t="s">
        <v>384</v>
      </c>
      <c r="H60" s="4" t="s">
        <v>385</v>
      </c>
      <c r="I60" s="4" t="s">
        <v>386</v>
      </c>
      <c r="J60" s="4">
        <v>2019</v>
      </c>
      <c r="K60" s="4">
        <v>2019</v>
      </c>
      <c r="L60" s="9">
        <v>44197</v>
      </c>
      <c r="M60" s="6">
        <v>44561</v>
      </c>
      <c r="N60" s="10">
        <v>-0.03</v>
      </c>
      <c r="O60" s="22" t="s">
        <v>270</v>
      </c>
      <c r="P60" s="17" t="s">
        <v>111</v>
      </c>
      <c r="Q60" s="19" t="s">
        <v>111</v>
      </c>
      <c r="R60" s="4" t="s">
        <v>387</v>
      </c>
      <c r="S60" s="18" t="s">
        <v>89</v>
      </c>
    </row>
    <row r="61" spans="1:20" ht="82.5" hidden="1" customHeight="1">
      <c r="A61" s="15" t="s">
        <v>388</v>
      </c>
      <c r="B61" s="15" t="s">
        <v>43</v>
      </c>
      <c r="C61" s="15" t="s">
        <v>389</v>
      </c>
      <c r="D61" s="2" t="s">
        <v>390</v>
      </c>
      <c r="E61" s="19" t="s">
        <v>61</v>
      </c>
      <c r="F61" s="18" t="s">
        <v>391</v>
      </c>
      <c r="G61" s="4" t="s">
        <v>392</v>
      </c>
      <c r="H61" s="4" t="s">
        <v>29</v>
      </c>
      <c r="I61" s="4" t="s">
        <v>393</v>
      </c>
      <c r="J61" s="10"/>
      <c r="K61" s="4" t="s">
        <v>394</v>
      </c>
      <c r="L61" s="9">
        <v>44197</v>
      </c>
      <c r="M61" s="6">
        <v>44561</v>
      </c>
      <c r="N61" s="16">
        <v>0.9</v>
      </c>
      <c r="O61" s="17" t="s">
        <v>31</v>
      </c>
      <c r="P61" s="17" t="s">
        <v>40</v>
      </c>
      <c r="Q61" s="19" t="s">
        <v>40</v>
      </c>
      <c r="R61" s="4" t="s">
        <v>395</v>
      </c>
      <c r="S61" s="18" t="s">
        <v>396</v>
      </c>
    </row>
    <row r="62" spans="1:20" ht="82.5" hidden="1" customHeight="1">
      <c r="A62" s="15" t="s">
        <v>397</v>
      </c>
      <c r="B62" s="15" t="s">
        <v>75</v>
      </c>
      <c r="C62" s="15" t="s">
        <v>398</v>
      </c>
      <c r="D62" s="2" t="s">
        <v>399</v>
      </c>
      <c r="E62" s="19" t="s">
        <v>61</v>
      </c>
      <c r="F62" s="24" t="s">
        <v>400</v>
      </c>
      <c r="G62" s="4" t="s">
        <v>401</v>
      </c>
      <c r="H62" s="4" t="s">
        <v>29</v>
      </c>
      <c r="I62" s="4" t="s">
        <v>402</v>
      </c>
      <c r="J62" s="25" t="s">
        <v>403</v>
      </c>
      <c r="K62" s="4" t="s">
        <v>293</v>
      </c>
      <c r="L62" s="9">
        <v>42005</v>
      </c>
      <c r="M62" s="6">
        <v>44561</v>
      </c>
      <c r="N62" s="16">
        <v>1</v>
      </c>
      <c r="O62" s="17" t="s">
        <v>31</v>
      </c>
      <c r="P62" s="17" t="s">
        <v>40</v>
      </c>
      <c r="Q62" s="19" t="s">
        <v>40</v>
      </c>
      <c r="R62" s="4" t="s">
        <v>404</v>
      </c>
      <c r="S62" s="26" t="s">
        <v>405</v>
      </c>
    </row>
    <row r="63" spans="1:20" ht="82.5" hidden="1" customHeight="1">
      <c r="A63" s="15" t="s">
        <v>406</v>
      </c>
      <c r="B63" s="15" t="s">
        <v>75</v>
      </c>
      <c r="C63" s="15" t="s">
        <v>407</v>
      </c>
      <c r="D63" s="2" t="s">
        <v>408</v>
      </c>
      <c r="E63" s="19" t="s">
        <v>61</v>
      </c>
      <c r="F63" s="24" t="s">
        <v>400</v>
      </c>
      <c r="G63" s="20" t="s">
        <v>409</v>
      </c>
      <c r="H63" s="4" t="s">
        <v>29</v>
      </c>
      <c r="I63" s="4" t="s">
        <v>410</v>
      </c>
      <c r="J63" s="25" t="s">
        <v>411</v>
      </c>
      <c r="K63" s="4" t="s">
        <v>293</v>
      </c>
      <c r="L63" s="9">
        <v>42005</v>
      </c>
      <c r="M63" s="6">
        <v>44561</v>
      </c>
      <c r="N63" s="16">
        <v>1</v>
      </c>
      <c r="O63" s="22" t="s">
        <v>31</v>
      </c>
      <c r="P63" s="22" t="s">
        <v>40</v>
      </c>
      <c r="Q63" s="19" t="s">
        <v>40</v>
      </c>
      <c r="R63" s="4" t="s">
        <v>410</v>
      </c>
      <c r="S63" s="26" t="s">
        <v>405</v>
      </c>
    </row>
    <row r="64" spans="1:20" ht="15.75" customHeight="1">
      <c r="A64" s="21"/>
      <c r="B64" s="15"/>
      <c r="C64" s="15"/>
      <c r="D64" s="2"/>
      <c r="E64" s="19"/>
      <c r="F64" s="24"/>
      <c r="G64" s="20"/>
      <c r="H64" s="4"/>
      <c r="I64" s="4"/>
      <c r="J64" s="4"/>
      <c r="K64" s="9"/>
      <c r="L64" s="9"/>
      <c r="M64" s="9"/>
      <c r="N64" s="16"/>
      <c r="O64" s="22"/>
      <c r="P64" s="22"/>
      <c r="Q64" s="19"/>
      <c r="R64" s="4"/>
      <c r="S64" s="24"/>
    </row>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autoFilter ref="A4:Z63" xr:uid="{00000000-0009-0000-0000-000000000000}">
    <filterColumn colId="3">
      <filters>
        <filter val="PRO_INA_IND_002"/>
        <filter val="PRO_INA_IND_003"/>
      </filters>
    </filterColumn>
  </autoFilter>
  <customSheetViews>
    <customSheetView guid="{9EDEDB27-B2EE-4741-9144-C6458F9C6808}" filter="1" showAutoFilter="1">
      <pageMargins left="0" right="0" top="0" bottom="0" header="0" footer="0"/>
      <autoFilter ref="A4:AA60" xr:uid="{1D50D0BB-BFAB-4683-B903-AF52CCB0AA90}">
        <filterColumn colId="6">
          <filters>
            <filter val="Evaluación Independiente. (EIN)"/>
            <filter val="Gestión Administrativa , Comisiones y Apoyo Logistíco (GAC)"/>
          </filters>
        </filterColumn>
      </autoFilter>
    </customSheetView>
  </customSheetViews>
  <mergeCells count="4">
    <mergeCell ref="A1:E2"/>
    <mergeCell ref="F1:P1"/>
    <mergeCell ref="Q1:S2"/>
    <mergeCell ref="F2:P2"/>
  </mergeCells>
  <pageMargins left="0.7" right="0.7" top="0.75" bottom="0.75" header="0" footer="0"/>
  <pageSetup scale="22" fitToHeight="0"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0C0"/>
  </sheetPr>
  <dimension ref="A1:AC999"/>
  <sheetViews>
    <sheetView topLeftCell="A70" workbookViewId="0">
      <selection activeCell="C9" sqref="C9"/>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39" customHeight="1">
      <c r="A1" s="113"/>
      <c r="B1" s="429" t="s">
        <v>437</v>
      </c>
      <c r="C1" s="428"/>
      <c r="D1" s="430" t="s">
        <v>438</v>
      </c>
      <c r="E1" s="428"/>
      <c r="F1" s="428"/>
      <c r="G1" s="428"/>
      <c r="H1" s="428"/>
      <c r="I1" s="431"/>
      <c r="J1" s="113"/>
      <c r="K1" s="113"/>
      <c r="L1" s="113"/>
      <c r="M1" s="113"/>
      <c r="N1" s="113"/>
      <c r="O1" s="113"/>
      <c r="P1" s="113"/>
      <c r="Q1" s="113"/>
      <c r="R1" s="113"/>
      <c r="S1" s="113"/>
      <c r="T1" s="113"/>
      <c r="U1" s="113"/>
      <c r="V1" s="113"/>
      <c r="W1" s="113"/>
      <c r="X1" s="113"/>
      <c r="Y1" s="113"/>
      <c r="Z1" s="113"/>
      <c r="AA1" s="113"/>
      <c r="AB1" s="113"/>
      <c r="AC1" s="113"/>
    </row>
    <row r="2" spans="1:29" ht="13.5" customHeight="1">
      <c r="A2" s="113"/>
      <c r="B2" s="428"/>
      <c r="C2" s="428"/>
      <c r="D2" s="520" t="s">
        <v>439</v>
      </c>
      <c r="E2" s="428"/>
      <c r="F2" s="428"/>
      <c r="G2" s="428"/>
      <c r="H2" s="428"/>
      <c r="I2" s="428"/>
      <c r="J2" s="113"/>
      <c r="K2" s="113"/>
      <c r="L2" s="113"/>
      <c r="M2" s="113"/>
      <c r="N2" s="113"/>
      <c r="O2" s="113"/>
      <c r="P2" s="113"/>
      <c r="Q2" s="113"/>
      <c r="R2" s="113"/>
      <c r="S2" s="113"/>
      <c r="T2" s="113"/>
      <c r="U2" s="113"/>
      <c r="V2" s="113"/>
      <c r="W2" s="113"/>
      <c r="X2" s="113"/>
      <c r="Y2" s="113"/>
      <c r="Z2" s="113"/>
      <c r="AA2" s="113"/>
      <c r="AB2" s="113"/>
      <c r="AC2" s="113"/>
    </row>
    <row r="3" spans="1:29" ht="13.5" customHeight="1">
      <c r="A3" s="113"/>
      <c r="B3" s="434" t="s">
        <v>440</v>
      </c>
      <c r="C3" s="428"/>
      <c r="D3" s="434" t="s">
        <v>441</v>
      </c>
      <c r="E3" s="428"/>
      <c r="F3" s="428"/>
      <c r="G3" s="428"/>
      <c r="H3" s="428"/>
      <c r="I3" s="151" t="s">
        <v>442</v>
      </c>
      <c r="J3" s="113"/>
      <c r="K3" s="113"/>
      <c r="L3" s="113"/>
      <c r="M3" s="113"/>
      <c r="N3" s="113"/>
      <c r="O3" s="113"/>
      <c r="P3" s="113"/>
      <c r="Q3" s="113"/>
      <c r="R3" s="113"/>
      <c r="S3" s="113"/>
      <c r="T3" s="113"/>
      <c r="U3" s="113"/>
      <c r="V3" s="113"/>
      <c r="W3" s="113"/>
      <c r="X3" s="113"/>
      <c r="Y3" s="113"/>
      <c r="Z3" s="113"/>
      <c r="AA3" s="113"/>
      <c r="AB3" s="113"/>
      <c r="AC3" s="113"/>
    </row>
    <row r="4" spans="1:29" ht="8.25" customHeight="1">
      <c r="A4" s="113"/>
      <c r="B4" s="435"/>
      <c r="C4" s="428"/>
      <c r="D4" s="428"/>
      <c r="E4" s="428"/>
      <c r="F4" s="428"/>
      <c r="G4" s="428"/>
      <c r="H4" s="428"/>
      <c r="I4" s="428"/>
      <c r="J4" s="113"/>
      <c r="K4" s="113"/>
      <c r="L4" s="113"/>
      <c r="M4" s="113"/>
      <c r="N4" s="113"/>
      <c r="O4" s="113"/>
      <c r="P4" s="113"/>
      <c r="Q4" s="113"/>
      <c r="R4" s="113"/>
      <c r="S4" s="113"/>
      <c r="T4" s="113"/>
      <c r="U4" s="113"/>
      <c r="V4" s="113"/>
      <c r="W4" s="113"/>
      <c r="X4" s="113"/>
      <c r="Y4" s="113"/>
      <c r="Z4" s="113"/>
      <c r="AA4" s="113"/>
      <c r="AB4" s="113"/>
      <c r="AC4" s="113"/>
    </row>
    <row r="5" spans="1:29" ht="22.5" customHeight="1">
      <c r="A5" s="113"/>
      <c r="B5" s="427" t="s">
        <v>443</v>
      </c>
      <c r="C5" s="428"/>
      <c r="D5" s="436" t="str">
        <f>Indicadores!F12</f>
        <v>Administración del Sistema Integrado de Gestión (SIG)</v>
      </c>
      <c r="E5" s="428"/>
      <c r="F5" s="428"/>
      <c r="G5" s="428"/>
      <c r="H5" s="428"/>
      <c r="I5" s="428"/>
      <c r="J5" s="113"/>
      <c r="K5" s="113"/>
      <c r="L5" s="113"/>
      <c r="M5" s="113"/>
      <c r="N5" s="113"/>
      <c r="O5" s="113"/>
      <c r="P5" s="113"/>
      <c r="Q5" s="113"/>
      <c r="R5" s="113"/>
      <c r="S5" s="113"/>
      <c r="T5" s="113"/>
      <c r="U5" s="113"/>
      <c r="V5" s="113"/>
      <c r="W5" s="113"/>
      <c r="X5" s="113"/>
      <c r="Y5" s="113"/>
      <c r="Z5" s="113"/>
      <c r="AA5" s="113"/>
      <c r="AB5" s="113"/>
      <c r="AC5" s="113"/>
    </row>
    <row r="6" spans="1:29" ht="34.5" customHeight="1">
      <c r="A6" s="113"/>
      <c r="B6" s="427" t="s">
        <v>444</v>
      </c>
      <c r="C6" s="428"/>
      <c r="D6" s="437" t="str">
        <f>Indicadores!A12</f>
        <v>Cumplimiento de la estrategia de comunicación interna del Sistema Integrado de Gestión - SOMOS MADS</v>
      </c>
      <c r="E6" s="428"/>
      <c r="F6" s="427" t="s">
        <v>445</v>
      </c>
      <c r="G6" s="428"/>
      <c r="H6" s="438" t="str">
        <f>Indicadores!S12</f>
        <v>Jefe Oficina Asesora de Planeación</v>
      </c>
      <c r="I6" s="428"/>
      <c r="J6" s="113"/>
      <c r="K6" s="113"/>
      <c r="L6" s="113"/>
      <c r="M6" s="113"/>
      <c r="N6" s="113"/>
      <c r="O6" s="113"/>
      <c r="P6" s="113"/>
      <c r="Q6" s="113"/>
      <c r="R6" s="113"/>
      <c r="S6" s="113"/>
      <c r="T6" s="113"/>
      <c r="U6" s="113"/>
      <c r="V6" s="113"/>
      <c r="W6" s="113"/>
      <c r="X6" s="113"/>
      <c r="Y6" s="113"/>
      <c r="Z6" s="113"/>
      <c r="AA6" s="113"/>
      <c r="AB6" s="113"/>
      <c r="AC6" s="113"/>
    </row>
    <row r="7" spans="1:29" ht="52.5" customHeight="1">
      <c r="A7" s="113"/>
      <c r="B7" s="427" t="s">
        <v>446</v>
      </c>
      <c r="C7" s="428"/>
      <c r="D7" s="437" t="str">
        <f>Indicadores!G12</f>
        <v>Actividades realizadas  / Actividades proyectadas en el plan de medios x 100</v>
      </c>
      <c r="E7" s="428"/>
      <c r="F7" s="427" t="s">
        <v>447</v>
      </c>
      <c r="G7" s="428"/>
      <c r="H7" s="437" t="str">
        <f>Indicadores!C12</f>
        <v>Medir el cumplimiento de la estrategia de comunicación interna del Sistema Integrado de Gestión - SOMOS MADS, mediante actividades de socialización, divulgación y comunicación de acuerdo a lo establecido en el plan de medios.</v>
      </c>
      <c r="I7" s="428"/>
      <c r="J7" s="113"/>
      <c r="K7" s="113"/>
      <c r="L7" s="113"/>
      <c r="M7" s="113"/>
      <c r="N7" s="113"/>
      <c r="O7" s="113"/>
      <c r="P7" s="113"/>
      <c r="Q7" s="113"/>
      <c r="R7" s="113"/>
      <c r="S7" s="113"/>
      <c r="T7" s="113"/>
      <c r="U7" s="113"/>
      <c r="V7" s="113"/>
      <c r="W7" s="113"/>
      <c r="X7" s="113"/>
      <c r="Y7" s="113"/>
      <c r="Z7" s="113"/>
      <c r="AA7" s="113"/>
      <c r="AB7" s="113"/>
      <c r="AC7" s="113"/>
    </row>
    <row r="8" spans="1:29" ht="42" customHeight="1">
      <c r="A8" s="113"/>
      <c r="B8" s="152" t="s">
        <v>448</v>
      </c>
      <c r="C8" s="153" t="str">
        <f>Indicadores!P12</f>
        <v>Trimestral</v>
      </c>
      <c r="D8" s="152" t="s">
        <v>449</v>
      </c>
      <c r="E8" s="154" t="str">
        <f>Indicadores!R12</f>
        <v>Grupo Sistema Integrado de Gestión</v>
      </c>
      <c r="F8" s="152" t="s">
        <v>68</v>
      </c>
      <c r="G8" s="153" t="str">
        <f>Indicadores!H12</f>
        <v>Porcentaje</v>
      </c>
      <c r="H8" s="481" t="s">
        <v>450</v>
      </c>
      <c r="I8" s="522" t="str">
        <f>Indicadores!O12</f>
        <v>Hacia arriba</v>
      </c>
      <c r="J8" s="113"/>
      <c r="K8" s="113"/>
      <c r="L8" s="113"/>
      <c r="M8" s="113"/>
      <c r="N8" s="113"/>
      <c r="O8" s="113"/>
      <c r="P8" s="113"/>
      <c r="Q8" s="113"/>
      <c r="R8" s="113"/>
      <c r="S8" s="113"/>
      <c r="T8" s="113"/>
      <c r="U8" s="113"/>
      <c r="V8" s="113"/>
      <c r="W8" s="113"/>
      <c r="X8" s="113"/>
      <c r="Y8" s="113"/>
      <c r="Z8" s="113"/>
      <c r="AA8" s="113"/>
      <c r="AB8" s="113"/>
      <c r="AC8" s="113"/>
    </row>
    <row r="9" spans="1:29" ht="33.75" customHeight="1" thickBot="1">
      <c r="A9" s="113"/>
      <c r="B9" s="152" t="s">
        <v>415</v>
      </c>
      <c r="C9" s="155">
        <f>Indicadores!N12</f>
        <v>1</v>
      </c>
      <c r="D9" s="181" t="s">
        <v>469</v>
      </c>
      <c r="E9" s="182">
        <f>'TABLERO DE MANDO'!F13</f>
        <v>0.85</v>
      </c>
      <c r="F9" s="183" t="s">
        <v>470</v>
      </c>
      <c r="G9" s="182">
        <f>'TABLERO DE MANDO'!G13</f>
        <v>0.9</v>
      </c>
      <c r="H9" s="482"/>
      <c r="I9" s="482"/>
      <c r="J9" s="113"/>
      <c r="K9" s="113"/>
      <c r="L9" s="113"/>
      <c r="M9" s="113"/>
      <c r="N9" s="113"/>
      <c r="O9" s="113"/>
      <c r="P9" s="113"/>
      <c r="Q9" s="113"/>
      <c r="R9" s="113"/>
      <c r="S9" s="113"/>
      <c r="T9" s="113"/>
      <c r="U9" s="113"/>
      <c r="V9" s="113"/>
      <c r="W9" s="113"/>
      <c r="X9" s="113"/>
      <c r="Y9" s="113"/>
      <c r="Z9" s="113"/>
      <c r="AA9" s="113"/>
      <c r="AB9" s="113"/>
      <c r="AC9" s="113"/>
    </row>
    <row r="10" spans="1:29" ht="13.5" customHeight="1">
      <c r="A10" s="113"/>
      <c r="B10" s="158"/>
      <c r="C10" s="177"/>
      <c r="D10" s="185"/>
      <c r="E10" s="186"/>
      <c r="F10" s="186"/>
      <c r="G10" s="186"/>
      <c r="H10" s="186"/>
      <c r="I10" s="187"/>
      <c r="J10" s="113"/>
      <c r="K10" s="113"/>
      <c r="L10" s="113"/>
      <c r="M10" s="113"/>
      <c r="N10" s="113"/>
      <c r="O10" s="113"/>
      <c r="P10" s="113"/>
      <c r="Q10" s="113"/>
      <c r="R10" s="113"/>
      <c r="S10" s="113"/>
      <c r="T10" s="113"/>
      <c r="U10" s="113"/>
      <c r="V10" s="113"/>
      <c r="W10" s="113"/>
      <c r="X10" s="113"/>
      <c r="Y10" s="113"/>
      <c r="Z10" s="113"/>
      <c r="AA10" s="113"/>
      <c r="AB10" s="113"/>
      <c r="AC10" s="113"/>
    </row>
    <row r="11" spans="1:29" ht="24" customHeight="1">
      <c r="A11" s="113"/>
      <c r="B11" s="159" t="s">
        <v>451</v>
      </c>
      <c r="C11" s="178" t="s">
        <v>452</v>
      </c>
      <c r="D11" s="188" t="str">
        <f>D9</f>
        <v>LÍMITE INSATISFACTORIO</v>
      </c>
      <c r="E11" s="171" t="str">
        <f>F9</f>
        <v>LÍMITE SATISFACTORIO</v>
      </c>
      <c r="F11" s="168"/>
      <c r="G11" s="168"/>
      <c r="H11" s="168"/>
      <c r="I11" s="172"/>
      <c r="J11" s="113"/>
      <c r="K11" s="113"/>
      <c r="L11" s="113"/>
      <c r="M11" s="113"/>
      <c r="N11" s="113"/>
      <c r="O11" s="113"/>
      <c r="P11" s="113"/>
      <c r="Q11" s="113"/>
      <c r="R11" s="113"/>
      <c r="S11" s="113"/>
      <c r="T11" s="113"/>
      <c r="U11" s="113"/>
      <c r="V11" s="113"/>
      <c r="W11" s="113"/>
      <c r="X11" s="113"/>
      <c r="Y11" s="113"/>
      <c r="Z11" s="113"/>
      <c r="AA11" s="113"/>
      <c r="AB11" s="113"/>
      <c r="AC11" s="113"/>
    </row>
    <row r="12" spans="1:29" ht="13.5" customHeight="1">
      <c r="A12" s="113"/>
      <c r="B12" s="161" t="s">
        <v>422</v>
      </c>
      <c r="C12" s="179"/>
      <c r="D12" s="189">
        <f t="shared" ref="D12:D23" si="0">+$E$9</f>
        <v>0.85</v>
      </c>
      <c r="E12" s="174">
        <f t="shared" ref="E12:E23" si="1">+$G$9</f>
        <v>0.9</v>
      </c>
      <c r="F12" s="168"/>
      <c r="G12" s="168"/>
      <c r="H12" s="168"/>
      <c r="I12" s="172"/>
      <c r="J12" s="113"/>
      <c r="K12" s="113"/>
      <c r="L12" s="113"/>
      <c r="M12" s="113"/>
      <c r="N12" s="113"/>
      <c r="O12" s="113"/>
      <c r="P12" s="113"/>
      <c r="Q12" s="113"/>
      <c r="R12" s="113"/>
      <c r="S12" s="113"/>
      <c r="T12" s="113"/>
      <c r="U12" s="113"/>
      <c r="V12" s="113"/>
      <c r="W12" s="113"/>
      <c r="X12" s="113"/>
      <c r="Y12" s="113"/>
      <c r="Z12" s="113"/>
      <c r="AA12" s="113"/>
      <c r="AB12" s="113"/>
      <c r="AC12" s="113"/>
    </row>
    <row r="13" spans="1:29" ht="13.5" customHeight="1">
      <c r="A13" s="113"/>
      <c r="B13" s="161" t="s">
        <v>423</v>
      </c>
      <c r="C13" s="179"/>
      <c r="D13" s="189">
        <f t="shared" si="0"/>
        <v>0.85</v>
      </c>
      <c r="E13" s="174">
        <f t="shared" si="1"/>
        <v>0.9</v>
      </c>
      <c r="F13" s="168"/>
      <c r="G13" s="168"/>
      <c r="H13" s="168"/>
      <c r="I13" s="172"/>
      <c r="J13" s="113"/>
      <c r="K13" s="113"/>
      <c r="L13" s="113"/>
      <c r="M13" s="113"/>
      <c r="N13" s="113"/>
      <c r="O13" s="113"/>
      <c r="P13" s="113"/>
      <c r="Q13" s="113"/>
      <c r="R13" s="113"/>
      <c r="S13" s="113"/>
      <c r="T13" s="113"/>
      <c r="U13" s="113"/>
      <c r="V13" s="113"/>
      <c r="W13" s="113"/>
      <c r="X13" s="113"/>
      <c r="Y13" s="113"/>
      <c r="Z13" s="113"/>
      <c r="AA13" s="113"/>
      <c r="AB13" s="113"/>
      <c r="AC13" s="113"/>
    </row>
    <row r="14" spans="1:29" ht="13.5" customHeight="1">
      <c r="A14" s="113"/>
      <c r="B14" s="161" t="s">
        <v>424</v>
      </c>
      <c r="C14" s="180">
        <v>1</v>
      </c>
      <c r="D14" s="189">
        <f t="shared" si="0"/>
        <v>0.85</v>
      </c>
      <c r="E14" s="174">
        <f t="shared" si="1"/>
        <v>0.9</v>
      </c>
      <c r="F14" s="168"/>
      <c r="G14" s="168"/>
      <c r="H14" s="168"/>
      <c r="I14" s="172"/>
      <c r="J14" s="113"/>
      <c r="K14" s="113"/>
      <c r="L14" s="113"/>
      <c r="M14" s="113"/>
      <c r="N14" s="113"/>
      <c r="O14" s="113"/>
      <c r="P14" s="113"/>
      <c r="Q14" s="113"/>
      <c r="R14" s="113"/>
      <c r="S14" s="113"/>
      <c r="T14" s="113"/>
      <c r="U14" s="113"/>
      <c r="V14" s="113"/>
      <c r="W14" s="113"/>
      <c r="X14" s="113"/>
      <c r="Y14" s="113"/>
      <c r="Z14" s="113"/>
      <c r="AA14" s="113"/>
      <c r="AB14" s="113"/>
      <c r="AC14" s="113"/>
    </row>
    <row r="15" spans="1:29" ht="13.5" customHeight="1">
      <c r="A15" s="113"/>
      <c r="B15" s="161" t="s">
        <v>425</v>
      </c>
      <c r="C15" s="179"/>
      <c r="D15" s="189">
        <f t="shared" si="0"/>
        <v>0.85</v>
      </c>
      <c r="E15" s="174">
        <f t="shared" si="1"/>
        <v>0.9</v>
      </c>
      <c r="F15" s="168"/>
      <c r="G15" s="168"/>
      <c r="H15" s="168"/>
      <c r="I15" s="172"/>
      <c r="J15" s="113"/>
      <c r="K15" s="113"/>
      <c r="L15" s="113"/>
      <c r="M15" s="113"/>
      <c r="N15" s="113"/>
      <c r="O15" s="113"/>
      <c r="P15" s="113"/>
      <c r="Q15" s="113"/>
      <c r="R15" s="113"/>
      <c r="S15" s="113"/>
      <c r="T15" s="113"/>
      <c r="U15" s="113"/>
      <c r="V15" s="113"/>
      <c r="W15" s="113"/>
      <c r="X15" s="113"/>
      <c r="Y15" s="113"/>
      <c r="Z15" s="113"/>
      <c r="AA15" s="113"/>
      <c r="AB15" s="113"/>
      <c r="AC15" s="113"/>
    </row>
    <row r="16" spans="1:29" ht="13.5" customHeight="1">
      <c r="A16" s="113"/>
      <c r="B16" s="161" t="s">
        <v>426</v>
      </c>
      <c r="C16" s="179"/>
      <c r="D16" s="189">
        <f t="shared" si="0"/>
        <v>0.85</v>
      </c>
      <c r="E16" s="174">
        <f t="shared" si="1"/>
        <v>0.9</v>
      </c>
      <c r="F16" s="168"/>
      <c r="G16" s="168"/>
      <c r="H16" s="168"/>
      <c r="I16" s="172"/>
      <c r="J16" s="113"/>
      <c r="K16" s="113"/>
      <c r="L16" s="113"/>
      <c r="M16" s="113"/>
      <c r="N16" s="113"/>
      <c r="O16" s="113"/>
      <c r="P16" s="113"/>
      <c r="Q16" s="113"/>
      <c r="R16" s="113"/>
      <c r="S16" s="113"/>
      <c r="T16" s="113"/>
      <c r="U16" s="113"/>
      <c r="V16" s="113"/>
      <c r="W16" s="113"/>
      <c r="X16" s="113"/>
      <c r="Y16" s="113"/>
      <c r="Z16" s="113"/>
      <c r="AA16" s="113"/>
      <c r="AB16" s="113"/>
      <c r="AC16" s="113"/>
    </row>
    <row r="17" spans="1:29" ht="13.5" customHeight="1">
      <c r="A17" s="113"/>
      <c r="B17" s="161" t="s">
        <v>427</v>
      </c>
      <c r="C17" s="179">
        <v>1</v>
      </c>
      <c r="D17" s="189">
        <f t="shared" si="0"/>
        <v>0.85</v>
      </c>
      <c r="E17" s="174">
        <f t="shared" si="1"/>
        <v>0.9</v>
      </c>
      <c r="F17" s="168"/>
      <c r="G17" s="168"/>
      <c r="H17" s="168"/>
      <c r="I17" s="172"/>
      <c r="J17" s="113"/>
      <c r="K17" s="113"/>
      <c r="L17" s="113"/>
      <c r="M17" s="113"/>
      <c r="N17" s="113"/>
      <c r="O17" s="113"/>
      <c r="P17" s="113"/>
      <c r="Q17" s="113"/>
      <c r="R17" s="113"/>
      <c r="S17" s="113"/>
      <c r="T17" s="113"/>
      <c r="U17" s="113"/>
      <c r="V17" s="113"/>
      <c r="W17" s="113"/>
      <c r="X17" s="113"/>
      <c r="Y17" s="113"/>
      <c r="Z17" s="113"/>
      <c r="AA17" s="113"/>
      <c r="AB17" s="113"/>
      <c r="AC17" s="113"/>
    </row>
    <row r="18" spans="1:29" ht="13.5" customHeight="1">
      <c r="A18" s="113"/>
      <c r="B18" s="161" t="s">
        <v>428</v>
      </c>
      <c r="C18" s="179"/>
      <c r="D18" s="189">
        <f t="shared" si="0"/>
        <v>0.85</v>
      </c>
      <c r="E18" s="174">
        <f t="shared" si="1"/>
        <v>0.9</v>
      </c>
      <c r="F18" s="168"/>
      <c r="G18" s="168"/>
      <c r="H18" s="168"/>
      <c r="I18" s="172"/>
      <c r="J18" s="113"/>
      <c r="K18" s="113"/>
      <c r="L18" s="113"/>
      <c r="M18" s="113"/>
      <c r="N18" s="113"/>
      <c r="O18" s="113"/>
      <c r="P18" s="113"/>
      <c r="Q18" s="113"/>
      <c r="R18" s="113"/>
      <c r="S18" s="113"/>
      <c r="T18" s="113"/>
      <c r="U18" s="113"/>
      <c r="V18" s="113"/>
      <c r="W18" s="113"/>
      <c r="X18" s="113"/>
      <c r="Y18" s="113"/>
      <c r="Z18" s="113"/>
      <c r="AA18" s="113"/>
      <c r="AB18" s="113"/>
      <c r="AC18" s="113"/>
    </row>
    <row r="19" spans="1:29" ht="13.5" customHeight="1">
      <c r="A19" s="113"/>
      <c r="B19" s="161" t="s">
        <v>429</v>
      </c>
      <c r="C19" s="179"/>
      <c r="D19" s="189">
        <f t="shared" si="0"/>
        <v>0.85</v>
      </c>
      <c r="E19" s="174">
        <f t="shared" si="1"/>
        <v>0.9</v>
      </c>
      <c r="F19" s="168"/>
      <c r="G19" s="168"/>
      <c r="H19" s="168"/>
      <c r="I19" s="172"/>
      <c r="J19" s="113"/>
      <c r="K19" s="113"/>
      <c r="L19" s="113"/>
      <c r="M19" s="113"/>
      <c r="N19" s="113"/>
      <c r="O19" s="113"/>
      <c r="P19" s="113"/>
      <c r="Q19" s="113"/>
      <c r="R19" s="113"/>
      <c r="S19" s="113"/>
      <c r="T19" s="113"/>
      <c r="U19" s="113"/>
      <c r="V19" s="113"/>
      <c r="W19" s="113"/>
      <c r="X19" s="113"/>
      <c r="Y19" s="113"/>
      <c r="Z19" s="113"/>
      <c r="AA19" s="113"/>
      <c r="AB19" s="113"/>
      <c r="AC19" s="113"/>
    </row>
    <row r="20" spans="1:29" ht="13.5" customHeight="1">
      <c r="A20" s="113"/>
      <c r="B20" s="161" t="s">
        <v>430</v>
      </c>
      <c r="C20" s="179">
        <v>1</v>
      </c>
      <c r="D20" s="189">
        <f t="shared" si="0"/>
        <v>0.85</v>
      </c>
      <c r="E20" s="174">
        <f t="shared" si="1"/>
        <v>0.9</v>
      </c>
      <c r="F20" s="168"/>
      <c r="G20" s="168"/>
      <c r="H20" s="168"/>
      <c r="I20" s="172"/>
      <c r="J20" s="113"/>
      <c r="K20" s="113"/>
      <c r="L20" s="113"/>
      <c r="M20" s="113"/>
      <c r="N20" s="113"/>
      <c r="O20" s="113"/>
      <c r="P20" s="113"/>
      <c r="Q20" s="113"/>
      <c r="R20" s="113"/>
      <c r="S20" s="113"/>
      <c r="T20" s="113"/>
      <c r="U20" s="113"/>
      <c r="V20" s="113"/>
      <c r="W20" s="113"/>
      <c r="X20" s="113"/>
      <c r="Y20" s="113"/>
      <c r="Z20" s="113"/>
      <c r="AA20" s="113"/>
      <c r="AB20" s="113"/>
      <c r="AC20" s="113"/>
    </row>
    <row r="21" spans="1:29" ht="13.5" customHeight="1">
      <c r="A21" s="113"/>
      <c r="B21" s="161" t="s">
        <v>431</v>
      </c>
      <c r="C21" s="179"/>
      <c r="D21" s="189">
        <f t="shared" si="0"/>
        <v>0.85</v>
      </c>
      <c r="E21" s="174">
        <f t="shared" si="1"/>
        <v>0.9</v>
      </c>
      <c r="F21" s="168"/>
      <c r="G21" s="168"/>
      <c r="H21" s="168"/>
      <c r="I21" s="172"/>
      <c r="J21" s="113"/>
      <c r="K21" s="113"/>
      <c r="L21" s="113"/>
      <c r="M21" s="113"/>
      <c r="N21" s="113"/>
      <c r="O21" s="113"/>
      <c r="P21" s="113"/>
      <c r="Q21" s="113"/>
      <c r="R21" s="113"/>
      <c r="S21" s="113"/>
      <c r="T21" s="113"/>
      <c r="U21" s="113"/>
      <c r="V21" s="113"/>
      <c r="W21" s="113"/>
      <c r="X21" s="113"/>
      <c r="Y21" s="113"/>
      <c r="Z21" s="113"/>
      <c r="AA21" s="113"/>
      <c r="AB21" s="113"/>
      <c r="AC21" s="113"/>
    </row>
    <row r="22" spans="1:29" ht="13.5" customHeight="1">
      <c r="A22" s="113"/>
      <c r="B22" s="161" t="s">
        <v>432</v>
      </c>
      <c r="C22" s="179"/>
      <c r="D22" s="189">
        <f t="shared" si="0"/>
        <v>0.85</v>
      </c>
      <c r="E22" s="174">
        <f t="shared" si="1"/>
        <v>0.9</v>
      </c>
      <c r="F22" s="168"/>
      <c r="G22" s="168"/>
      <c r="H22" s="168"/>
      <c r="I22" s="172"/>
      <c r="J22" s="113"/>
      <c r="K22" s="113"/>
      <c r="L22" s="113"/>
      <c r="M22" s="113"/>
      <c r="N22" s="113"/>
      <c r="O22" s="113"/>
      <c r="P22" s="113"/>
      <c r="Q22" s="113"/>
      <c r="R22" s="113"/>
      <c r="S22" s="113"/>
      <c r="T22" s="113"/>
      <c r="U22" s="113"/>
      <c r="V22" s="113"/>
      <c r="W22" s="113"/>
      <c r="X22" s="113"/>
      <c r="Y22" s="113"/>
      <c r="Z22" s="113"/>
      <c r="AA22" s="113"/>
      <c r="AB22" s="113"/>
      <c r="AC22" s="113"/>
    </row>
    <row r="23" spans="1:29" ht="13.5" customHeight="1">
      <c r="A23" s="113"/>
      <c r="B23" s="161" t="s">
        <v>433</v>
      </c>
      <c r="C23" s="179">
        <v>1</v>
      </c>
      <c r="D23" s="189">
        <f t="shared" si="0"/>
        <v>0.85</v>
      </c>
      <c r="E23" s="174">
        <f t="shared" si="1"/>
        <v>0.9</v>
      </c>
      <c r="F23" s="168"/>
      <c r="G23" s="168"/>
      <c r="H23" s="168"/>
      <c r="I23" s="172"/>
      <c r="J23" s="113"/>
      <c r="K23" s="113"/>
      <c r="L23" s="113"/>
      <c r="M23" s="113"/>
      <c r="N23" s="113"/>
      <c r="O23" s="113"/>
      <c r="P23" s="113"/>
      <c r="Q23" s="113"/>
      <c r="R23" s="113"/>
      <c r="S23" s="113"/>
      <c r="T23" s="113"/>
      <c r="U23" s="113"/>
      <c r="V23" s="113"/>
      <c r="W23" s="113"/>
      <c r="X23" s="113"/>
      <c r="Y23" s="113"/>
      <c r="Z23" s="113"/>
      <c r="AA23" s="113"/>
      <c r="AB23" s="113"/>
      <c r="AC23" s="113"/>
    </row>
    <row r="24" spans="1:29" ht="13.5" customHeight="1">
      <c r="A24" s="113"/>
      <c r="B24" s="158"/>
      <c r="C24" s="177"/>
      <c r="D24" s="167"/>
      <c r="E24" s="168"/>
      <c r="F24" s="168"/>
      <c r="G24" s="168"/>
      <c r="H24" s="168"/>
      <c r="I24" s="172"/>
      <c r="J24" s="113"/>
      <c r="K24" s="113"/>
      <c r="L24" s="113"/>
      <c r="M24" s="113"/>
      <c r="N24" s="113"/>
      <c r="O24" s="113"/>
      <c r="P24" s="113"/>
      <c r="Q24" s="113"/>
      <c r="R24" s="113"/>
      <c r="S24" s="113"/>
      <c r="T24" s="113"/>
      <c r="U24" s="113"/>
      <c r="V24" s="113"/>
      <c r="W24" s="113"/>
      <c r="X24" s="113"/>
      <c r="Y24" s="113"/>
      <c r="Z24" s="113"/>
      <c r="AA24" s="113"/>
      <c r="AB24" s="113"/>
      <c r="AC24" s="113"/>
    </row>
    <row r="25" spans="1:29" ht="13.5" customHeight="1">
      <c r="A25" s="113"/>
      <c r="B25" s="158"/>
      <c r="C25" s="177"/>
      <c r="D25" s="167"/>
      <c r="E25" s="168"/>
      <c r="F25" s="168"/>
      <c r="G25" s="168"/>
      <c r="H25" s="168"/>
      <c r="I25" s="172"/>
      <c r="J25" s="113"/>
      <c r="K25" s="113"/>
      <c r="L25" s="113"/>
      <c r="M25" s="113"/>
      <c r="N25" s="113"/>
      <c r="O25" s="113"/>
      <c r="P25" s="113"/>
      <c r="Q25" s="113"/>
      <c r="R25" s="113"/>
      <c r="S25" s="113"/>
      <c r="T25" s="113"/>
      <c r="U25" s="113"/>
      <c r="V25" s="113"/>
      <c r="W25" s="113"/>
      <c r="X25" s="113"/>
      <c r="Y25" s="113"/>
      <c r="Z25" s="113"/>
      <c r="AA25" s="113"/>
      <c r="AB25" s="113"/>
      <c r="AC25" s="113"/>
    </row>
    <row r="26" spans="1:29" ht="13.5" customHeight="1" thickBot="1">
      <c r="A26" s="113"/>
      <c r="B26" s="158"/>
      <c r="C26" s="177"/>
      <c r="D26" s="190"/>
      <c r="E26" s="191"/>
      <c r="F26" s="191"/>
      <c r="G26" s="191"/>
      <c r="H26" s="191"/>
      <c r="I26" s="192"/>
      <c r="J26" s="113"/>
      <c r="K26" s="113"/>
      <c r="L26" s="113"/>
      <c r="M26" s="113"/>
      <c r="N26" s="113"/>
      <c r="O26" s="113"/>
      <c r="P26" s="113"/>
      <c r="Q26" s="113"/>
      <c r="R26" s="113"/>
      <c r="S26" s="113"/>
      <c r="T26" s="113"/>
      <c r="U26" s="113"/>
      <c r="V26" s="113"/>
      <c r="W26" s="113"/>
      <c r="X26" s="113"/>
      <c r="Y26" s="113"/>
      <c r="Z26" s="113"/>
      <c r="AA26" s="113"/>
      <c r="AB26" s="113"/>
      <c r="AC26" s="113"/>
    </row>
    <row r="27" spans="1:29" ht="13.5" customHeight="1">
      <c r="A27" s="113"/>
      <c r="B27" s="158"/>
      <c r="C27" s="158"/>
      <c r="D27" s="184"/>
      <c r="E27" s="184"/>
      <c r="F27" s="184"/>
      <c r="G27" s="184"/>
      <c r="H27" s="184"/>
      <c r="I27" s="184"/>
      <c r="J27" s="113"/>
      <c r="K27" s="113"/>
      <c r="L27" s="113"/>
      <c r="M27" s="113"/>
      <c r="N27" s="113"/>
      <c r="O27" s="113"/>
      <c r="P27" s="113"/>
      <c r="Q27" s="113"/>
      <c r="R27" s="113"/>
      <c r="S27" s="113"/>
      <c r="T27" s="113"/>
      <c r="U27" s="113"/>
      <c r="V27" s="113"/>
      <c r="W27" s="113"/>
      <c r="X27" s="113"/>
      <c r="Y27" s="113"/>
      <c r="Z27" s="113"/>
      <c r="AA27" s="113"/>
      <c r="AB27" s="113"/>
      <c r="AC27" s="113"/>
    </row>
    <row r="28" spans="1:29" ht="13.5" customHeight="1">
      <c r="A28" s="113"/>
      <c r="B28" s="530" t="s">
        <v>453</v>
      </c>
      <c r="C28" s="428"/>
      <c r="D28" s="428"/>
      <c r="E28" s="428"/>
      <c r="F28" s="428"/>
      <c r="G28" s="428"/>
      <c r="H28" s="428"/>
      <c r="I28" s="428"/>
      <c r="J28" s="113"/>
      <c r="K28" s="113"/>
      <c r="L28" s="113"/>
      <c r="M28" s="113"/>
      <c r="N28" s="113"/>
      <c r="O28" s="113"/>
      <c r="P28" s="113"/>
      <c r="Q28" s="113"/>
      <c r="R28" s="113"/>
      <c r="S28" s="113"/>
      <c r="T28" s="113"/>
      <c r="U28" s="113"/>
      <c r="V28" s="113"/>
      <c r="W28" s="113"/>
      <c r="X28" s="113"/>
      <c r="Y28" s="113"/>
      <c r="Z28" s="113"/>
      <c r="AA28" s="113"/>
      <c r="AB28" s="113"/>
      <c r="AC28" s="113"/>
    </row>
    <row r="29" spans="1:29" ht="15.75" customHeight="1">
      <c r="A29" s="113"/>
      <c r="B29" s="163"/>
      <c r="C29" s="163"/>
      <c r="D29" s="163"/>
      <c r="E29" s="163"/>
      <c r="F29" s="163"/>
      <c r="G29" s="163"/>
      <c r="H29" s="163"/>
      <c r="I29" s="163"/>
      <c r="J29" s="113"/>
      <c r="K29" s="113"/>
      <c r="L29" s="113"/>
      <c r="M29" s="113"/>
      <c r="N29" s="113"/>
      <c r="O29" s="113"/>
      <c r="P29" s="113"/>
      <c r="Q29" s="113"/>
      <c r="R29" s="113"/>
      <c r="S29" s="113"/>
      <c r="T29" s="113"/>
      <c r="U29" s="113"/>
      <c r="V29" s="113"/>
      <c r="W29" s="113"/>
      <c r="X29" s="113"/>
      <c r="Y29" s="113"/>
      <c r="Z29" s="113"/>
      <c r="AA29" s="113"/>
      <c r="AB29" s="113"/>
      <c r="AC29" s="113"/>
    </row>
    <row r="30" spans="1:29" ht="13.5" customHeight="1">
      <c r="A30" s="113"/>
      <c r="B30" s="524" t="s">
        <v>454</v>
      </c>
      <c r="C30" s="428"/>
      <c r="D30" s="428"/>
      <c r="E30" s="428"/>
      <c r="F30" s="524" t="s">
        <v>455</v>
      </c>
      <c r="G30" s="428"/>
      <c r="H30" s="428"/>
      <c r="I30" s="428"/>
      <c r="J30" s="113"/>
      <c r="K30" s="113"/>
      <c r="L30" s="113"/>
      <c r="M30" s="113"/>
      <c r="N30" s="113"/>
      <c r="O30" s="113"/>
      <c r="P30" s="113"/>
      <c r="Q30" s="113"/>
      <c r="R30" s="113"/>
      <c r="S30" s="113"/>
      <c r="T30" s="113"/>
      <c r="U30" s="113"/>
      <c r="V30" s="113"/>
      <c r="W30" s="113"/>
      <c r="X30" s="113"/>
      <c r="Y30" s="113"/>
      <c r="Z30" s="113"/>
      <c r="AA30" s="113"/>
      <c r="AB30" s="113"/>
      <c r="AC30" s="113"/>
    </row>
    <row r="31" spans="1:29" ht="13.5" customHeight="1">
      <c r="A31" s="113"/>
      <c r="B31" s="458" t="s">
        <v>477</v>
      </c>
      <c r="C31" s="428"/>
      <c r="D31" s="428"/>
      <c r="E31" s="428"/>
      <c r="F31" s="460"/>
      <c r="G31" s="428"/>
      <c r="H31" s="428"/>
      <c r="I31" s="428"/>
      <c r="J31" s="113"/>
      <c r="K31" s="113"/>
      <c r="L31" s="113"/>
      <c r="M31" s="113"/>
      <c r="N31" s="113"/>
      <c r="O31" s="113"/>
      <c r="P31" s="113"/>
      <c r="Q31" s="113"/>
      <c r="R31" s="113"/>
      <c r="S31" s="113"/>
      <c r="T31" s="113"/>
      <c r="U31" s="113"/>
      <c r="V31" s="113"/>
      <c r="W31" s="113"/>
      <c r="X31" s="113"/>
      <c r="Y31" s="113"/>
      <c r="Z31" s="113"/>
      <c r="AA31" s="113"/>
      <c r="AB31" s="113"/>
      <c r="AC31" s="113"/>
    </row>
    <row r="32" spans="1:29" ht="15" customHeight="1">
      <c r="A32" s="113"/>
      <c r="B32" s="428"/>
      <c r="C32" s="459"/>
      <c r="D32" s="459"/>
      <c r="E32" s="428"/>
      <c r="F32" s="428"/>
      <c r="G32" s="459"/>
      <c r="H32" s="459"/>
      <c r="I32" s="428"/>
      <c r="J32" s="113"/>
      <c r="K32" s="113"/>
      <c r="L32" s="113"/>
      <c r="M32" s="113"/>
      <c r="N32" s="113"/>
      <c r="O32" s="113"/>
      <c r="P32" s="113"/>
      <c r="Q32" s="113"/>
      <c r="R32" s="113"/>
      <c r="S32" s="113"/>
      <c r="T32" s="113"/>
      <c r="U32" s="113"/>
      <c r="V32" s="113"/>
      <c r="W32" s="113"/>
      <c r="X32" s="113"/>
      <c r="Y32" s="113"/>
      <c r="Z32" s="113"/>
      <c r="AA32" s="113"/>
      <c r="AB32" s="113"/>
      <c r="AC32" s="113"/>
    </row>
    <row r="33" spans="1:29" ht="15" customHeight="1">
      <c r="A33" s="113"/>
      <c r="B33" s="428"/>
      <c r="C33" s="459"/>
      <c r="D33" s="459"/>
      <c r="E33" s="428"/>
      <c r="F33" s="428"/>
      <c r="G33" s="459"/>
      <c r="H33" s="459"/>
      <c r="I33" s="428"/>
      <c r="J33" s="113"/>
      <c r="K33" s="113"/>
      <c r="L33" s="113"/>
      <c r="M33" s="113"/>
      <c r="N33" s="113"/>
      <c r="O33" s="113"/>
      <c r="P33" s="113"/>
      <c r="Q33" s="113"/>
      <c r="R33" s="113"/>
      <c r="S33" s="113"/>
      <c r="T33" s="113"/>
      <c r="U33" s="113"/>
      <c r="V33" s="113"/>
      <c r="W33" s="113"/>
      <c r="X33" s="113"/>
      <c r="Y33" s="113"/>
      <c r="Z33" s="113"/>
      <c r="AA33" s="113"/>
      <c r="AB33" s="113"/>
      <c r="AC33" s="113"/>
    </row>
    <row r="34" spans="1:29" ht="15" customHeight="1">
      <c r="A34" s="113"/>
      <c r="B34" s="428"/>
      <c r="C34" s="459"/>
      <c r="D34" s="459"/>
      <c r="E34" s="428"/>
      <c r="F34" s="428"/>
      <c r="G34" s="459"/>
      <c r="H34" s="459"/>
      <c r="I34" s="428"/>
      <c r="J34" s="113"/>
      <c r="K34" s="113"/>
      <c r="L34" s="113"/>
      <c r="M34" s="113"/>
      <c r="N34" s="113"/>
      <c r="O34" s="113"/>
      <c r="P34" s="113"/>
      <c r="Q34" s="113"/>
      <c r="R34" s="113"/>
      <c r="S34" s="113"/>
      <c r="T34" s="113"/>
      <c r="U34" s="113"/>
      <c r="V34" s="113"/>
      <c r="W34" s="113"/>
      <c r="X34" s="113"/>
      <c r="Y34" s="113"/>
      <c r="Z34" s="113"/>
      <c r="AA34" s="113"/>
      <c r="AB34" s="113"/>
      <c r="AC34" s="113"/>
    </row>
    <row r="35" spans="1:29" ht="15" customHeight="1">
      <c r="A35" s="113"/>
      <c r="B35" s="428"/>
      <c r="C35" s="459"/>
      <c r="D35" s="459"/>
      <c r="E35" s="428"/>
      <c r="F35" s="428"/>
      <c r="G35" s="459"/>
      <c r="H35" s="459"/>
      <c r="I35" s="428"/>
      <c r="J35" s="113"/>
      <c r="K35" s="113"/>
      <c r="L35" s="113"/>
      <c r="M35" s="113"/>
      <c r="N35" s="113"/>
      <c r="O35" s="113"/>
      <c r="P35" s="113"/>
      <c r="Q35" s="113"/>
      <c r="R35" s="113"/>
      <c r="S35" s="113"/>
      <c r="T35" s="113"/>
      <c r="U35" s="113"/>
      <c r="V35" s="113"/>
      <c r="W35" s="113"/>
      <c r="X35" s="113"/>
      <c r="Y35" s="113"/>
      <c r="Z35" s="113"/>
      <c r="AA35" s="113"/>
      <c r="AB35" s="113"/>
      <c r="AC35" s="113"/>
    </row>
    <row r="36" spans="1:29" ht="15" customHeight="1">
      <c r="A36" s="113"/>
      <c r="B36" s="428"/>
      <c r="C36" s="459"/>
      <c r="D36" s="459"/>
      <c r="E36" s="428"/>
      <c r="F36" s="428"/>
      <c r="G36" s="459"/>
      <c r="H36" s="459"/>
      <c r="I36" s="428"/>
      <c r="J36" s="113"/>
      <c r="K36" s="113"/>
      <c r="L36" s="113"/>
      <c r="M36" s="113"/>
      <c r="N36" s="113"/>
      <c r="O36" s="113"/>
      <c r="P36" s="113"/>
      <c r="Q36" s="113"/>
      <c r="R36" s="113"/>
      <c r="S36" s="113"/>
      <c r="T36" s="113"/>
      <c r="U36" s="113"/>
      <c r="V36" s="113"/>
      <c r="W36" s="113"/>
      <c r="X36" s="113"/>
      <c r="Y36" s="113"/>
      <c r="Z36" s="113"/>
      <c r="AA36" s="113"/>
      <c r="AB36" s="113"/>
      <c r="AC36" s="113"/>
    </row>
    <row r="37" spans="1:29" ht="15" customHeight="1">
      <c r="A37" s="113"/>
      <c r="B37" s="428"/>
      <c r="C37" s="459"/>
      <c r="D37" s="459"/>
      <c r="E37" s="428"/>
      <c r="F37" s="428"/>
      <c r="G37" s="459"/>
      <c r="H37" s="459"/>
      <c r="I37" s="428"/>
      <c r="J37" s="113"/>
      <c r="K37" s="113"/>
      <c r="L37" s="113"/>
      <c r="M37" s="113"/>
      <c r="N37" s="113"/>
      <c r="O37" s="113"/>
      <c r="P37" s="113"/>
      <c r="Q37" s="113"/>
      <c r="R37" s="113"/>
      <c r="S37" s="113"/>
      <c r="T37" s="113"/>
      <c r="U37" s="113"/>
      <c r="V37" s="113"/>
      <c r="W37" s="113"/>
      <c r="X37" s="113"/>
      <c r="Y37" s="113"/>
      <c r="Z37" s="113"/>
      <c r="AA37" s="113"/>
      <c r="AB37" s="113"/>
      <c r="AC37" s="113"/>
    </row>
    <row r="38" spans="1:29" ht="13.5" customHeight="1">
      <c r="A38" s="113"/>
      <c r="B38" s="428"/>
      <c r="C38" s="459"/>
      <c r="D38" s="459"/>
      <c r="E38" s="428"/>
      <c r="F38" s="428"/>
      <c r="G38" s="459"/>
      <c r="H38" s="459"/>
      <c r="I38" s="428"/>
      <c r="J38" s="113"/>
      <c r="K38" s="113"/>
      <c r="L38" s="113"/>
      <c r="M38" s="113"/>
      <c r="N38" s="113"/>
      <c r="O38" s="113"/>
      <c r="P38" s="113"/>
      <c r="Q38" s="113"/>
      <c r="R38" s="113"/>
      <c r="S38" s="113"/>
      <c r="T38" s="113"/>
      <c r="U38" s="113"/>
      <c r="V38" s="113"/>
      <c r="W38" s="113"/>
      <c r="X38" s="113"/>
      <c r="Y38" s="113"/>
      <c r="Z38" s="113"/>
      <c r="AA38" s="113"/>
      <c r="AB38" s="113"/>
      <c r="AC38" s="113"/>
    </row>
    <row r="39" spans="1:29" ht="13.5" customHeight="1">
      <c r="A39" s="113"/>
      <c r="B39" s="428"/>
      <c r="C39" s="459"/>
      <c r="D39" s="459"/>
      <c r="E39" s="428"/>
      <c r="F39" s="428"/>
      <c r="G39" s="459"/>
      <c r="H39" s="459"/>
      <c r="I39" s="428"/>
      <c r="J39" s="113"/>
      <c r="K39" s="113"/>
      <c r="L39" s="113"/>
      <c r="M39" s="113"/>
      <c r="N39" s="113"/>
      <c r="O39" s="113"/>
      <c r="P39" s="113"/>
      <c r="Q39" s="113"/>
      <c r="R39" s="113"/>
      <c r="S39" s="113"/>
      <c r="T39" s="113"/>
      <c r="U39" s="113"/>
      <c r="V39" s="113"/>
      <c r="W39" s="113"/>
      <c r="X39" s="113"/>
      <c r="Y39" s="113"/>
      <c r="Z39" s="113"/>
      <c r="AA39" s="113"/>
      <c r="AB39" s="113"/>
      <c r="AC39" s="113"/>
    </row>
    <row r="40" spans="1:29" ht="13.5" customHeight="1">
      <c r="A40" s="113"/>
      <c r="B40" s="428"/>
      <c r="C40" s="459"/>
      <c r="D40" s="459"/>
      <c r="E40" s="428"/>
      <c r="F40" s="428"/>
      <c r="G40" s="459"/>
      <c r="H40" s="459"/>
      <c r="I40" s="428"/>
      <c r="J40" s="113"/>
      <c r="K40" s="113"/>
      <c r="L40" s="113"/>
      <c r="M40" s="113"/>
      <c r="N40" s="113"/>
      <c r="O40" s="113"/>
      <c r="P40" s="113"/>
      <c r="Q40" s="113"/>
      <c r="R40" s="113"/>
      <c r="S40" s="113"/>
      <c r="T40" s="113"/>
      <c r="U40" s="113"/>
      <c r="V40" s="113"/>
      <c r="W40" s="113"/>
      <c r="X40" s="113"/>
      <c r="Y40" s="113"/>
      <c r="Z40" s="113"/>
      <c r="AA40" s="113"/>
      <c r="AB40" s="113"/>
      <c r="AC40" s="113"/>
    </row>
    <row r="41" spans="1:29" ht="170.25" customHeight="1">
      <c r="A41" s="113"/>
      <c r="B41" s="428"/>
      <c r="C41" s="428"/>
      <c r="D41" s="428"/>
      <c r="E41" s="428"/>
      <c r="F41" s="428"/>
      <c r="G41" s="428"/>
      <c r="H41" s="428"/>
      <c r="I41" s="428"/>
      <c r="J41" s="113"/>
      <c r="K41" s="113"/>
      <c r="L41" s="113"/>
      <c r="M41" s="113"/>
      <c r="N41" s="113"/>
      <c r="O41" s="113"/>
      <c r="P41" s="113"/>
      <c r="Q41" s="113"/>
      <c r="R41" s="113"/>
      <c r="S41" s="113"/>
      <c r="T41" s="113"/>
      <c r="U41" s="113"/>
      <c r="V41" s="113"/>
      <c r="W41" s="113"/>
      <c r="X41" s="113"/>
      <c r="Y41" s="113"/>
      <c r="Z41" s="113"/>
      <c r="AA41" s="113"/>
      <c r="AB41" s="113"/>
      <c r="AC41" s="113"/>
    </row>
    <row r="42" spans="1:29" ht="13.5" customHeight="1">
      <c r="A42" s="113"/>
      <c r="B42" s="458" t="s">
        <v>478</v>
      </c>
      <c r="C42" s="428"/>
      <c r="D42" s="428"/>
      <c r="E42" s="428"/>
      <c r="F42" s="460"/>
      <c r="G42" s="428"/>
      <c r="H42" s="428"/>
      <c r="I42" s="428"/>
      <c r="J42" s="113"/>
      <c r="K42" s="113"/>
      <c r="L42" s="113"/>
      <c r="M42" s="113"/>
      <c r="N42" s="113"/>
      <c r="O42" s="113"/>
      <c r="P42" s="113"/>
      <c r="Q42" s="113"/>
      <c r="R42" s="113"/>
      <c r="S42" s="113"/>
      <c r="T42" s="113"/>
      <c r="U42" s="113"/>
      <c r="V42" s="113"/>
      <c r="W42" s="113"/>
      <c r="X42" s="113"/>
      <c r="Y42" s="113"/>
      <c r="Z42" s="113"/>
      <c r="AA42" s="113"/>
      <c r="AB42" s="113"/>
      <c r="AC42" s="113"/>
    </row>
    <row r="43" spans="1:29" ht="13.5" customHeight="1">
      <c r="A43" s="113"/>
      <c r="B43" s="428"/>
      <c r="C43" s="459"/>
      <c r="D43" s="459"/>
      <c r="E43" s="428"/>
      <c r="F43" s="428"/>
      <c r="G43" s="459"/>
      <c r="H43" s="459"/>
      <c r="I43" s="428"/>
      <c r="J43" s="113"/>
      <c r="K43" s="113"/>
      <c r="L43" s="113"/>
      <c r="M43" s="113"/>
      <c r="N43" s="113"/>
      <c r="O43" s="113"/>
      <c r="P43" s="113"/>
      <c r="Q43" s="113"/>
      <c r="R43" s="113"/>
      <c r="S43" s="113"/>
      <c r="T43" s="113"/>
      <c r="U43" s="113"/>
      <c r="V43" s="113"/>
      <c r="W43" s="113"/>
      <c r="X43" s="113"/>
      <c r="Y43" s="113"/>
      <c r="Z43" s="113"/>
      <c r="AA43" s="113"/>
      <c r="AB43" s="113"/>
      <c r="AC43" s="113"/>
    </row>
    <row r="44" spans="1:29" ht="13.5" customHeight="1">
      <c r="A44" s="113"/>
      <c r="B44" s="428"/>
      <c r="C44" s="459"/>
      <c r="D44" s="459"/>
      <c r="E44" s="428"/>
      <c r="F44" s="428"/>
      <c r="G44" s="459"/>
      <c r="H44" s="459"/>
      <c r="I44" s="428"/>
      <c r="J44" s="113"/>
      <c r="K44" s="113"/>
      <c r="L44" s="113"/>
      <c r="M44" s="113"/>
      <c r="N44" s="113"/>
      <c r="O44" s="113"/>
      <c r="P44" s="113"/>
      <c r="Q44" s="113"/>
      <c r="R44" s="113"/>
      <c r="S44" s="113"/>
      <c r="T44" s="113"/>
      <c r="U44" s="113"/>
      <c r="V44" s="113"/>
      <c r="W44" s="113"/>
      <c r="X44" s="113"/>
      <c r="Y44" s="113"/>
      <c r="Z44" s="113"/>
      <c r="AA44" s="113"/>
      <c r="AB44" s="113"/>
      <c r="AC44" s="113"/>
    </row>
    <row r="45" spans="1:29" ht="13.5" customHeight="1">
      <c r="A45" s="113"/>
      <c r="B45" s="428"/>
      <c r="C45" s="459"/>
      <c r="D45" s="459"/>
      <c r="E45" s="428"/>
      <c r="F45" s="428"/>
      <c r="G45" s="459"/>
      <c r="H45" s="459"/>
      <c r="I45" s="428"/>
      <c r="J45" s="113"/>
      <c r="K45" s="113"/>
      <c r="L45" s="113"/>
      <c r="M45" s="113"/>
      <c r="N45" s="113"/>
      <c r="O45" s="113"/>
      <c r="P45" s="113"/>
      <c r="Q45" s="113"/>
      <c r="R45" s="113"/>
      <c r="S45" s="113"/>
      <c r="T45" s="113"/>
      <c r="U45" s="113"/>
      <c r="V45" s="113"/>
      <c r="W45" s="113"/>
      <c r="X45" s="113"/>
      <c r="Y45" s="113"/>
      <c r="Z45" s="113"/>
      <c r="AA45" s="113"/>
      <c r="AB45" s="113"/>
      <c r="AC45" s="113"/>
    </row>
    <row r="46" spans="1:29" ht="13.5" customHeight="1">
      <c r="A46" s="113"/>
      <c r="B46" s="428"/>
      <c r="C46" s="459"/>
      <c r="D46" s="459"/>
      <c r="E46" s="428"/>
      <c r="F46" s="428"/>
      <c r="G46" s="459"/>
      <c r="H46" s="459"/>
      <c r="I46" s="428"/>
      <c r="J46" s="113"/>
      <c r="K46" s="113"/>
      <c r="L46" s="113"/>
      <c r="M46" s="113"/>
      <c r="N46" s="113"/>
      <c r="O46" s="113"/>
      <c r="P46" s="113"/>
      <c r="Q46" s="113"/>
      <c r="R46" s="113"/>
      <c r="S46" s="113"/>
      <c r="T46" s="113"/>
      <c r="U46" s="113"/>
      <c r="V46" s="113"/>
      <c r="W46" s="113"/>
      <c r="X46" s="113"/>
      <c r="Y46" s="113"/>
      <c r="Z46" s="113"/>
      <c r="AA46" s="113"/>
      <c r="AB46" s="113"/>
      <c r="AC46" s="113"/>
    </row>
    <row r="47" spans="1:29" ht="13.5" customHeight="1">
      <c r="A47" s="113"/>
      <c r="B47" s="428"/>
      <c r="C47" s="459"/>
      <c r="D47" s="459"/>
      <c r="E47" s="428"/>
      <c r="F47" s="428"/>
      <c r="G47" s="459"/>
      <c r="H47" s="459"/>
      <c r="I47" s="428"/>
      <c r="J47" s="113"/>
      <c r="K47" s="113"/>
      <c r="L47" s="113"/>
      <c r="M47" s="113"/>
      <c r="N47" s="113"/>
      <c r="O47" s="113"/>
      <c r="P47" s="113"/>
      <c r="Q47" s="113"/>
      <c r="R47" s="113"/>
      <c r="S47" s="113"/>
      <c r="T47" s="113"/>
      <c r="U47" s="113"/>
      <c r="V47" s="113"/>
      <c r="W47" s="113"/>
      <c r="X47" s="113"/>
      <c r="Y47" s="113"/>
      <c r="Z47" s="113"/>
      <c r="AA47" s="113"/>
      <c r="AB47" s="113"/>
      <c r="AC47" s="113"/>
    </row>
    <row r="48" spans="1:29" ht="13.5" customHeight="1">
      <c r="A48" s="113"/>
      <c r="B48" s="428"/>
      <c r="C48" s="459"/>
      <c r="D48" s="459"/>
      <c r="E48" s="428"/>
      <c r="F48" s="428"/>
      <c r="G48" s="459"/>
      <c r="H48" s="459"/>
      <c r="I48" s="428"/>
      <c r="J48" s="113"/>
      <c r="K48" s="113"/>
      <c r="L48" s="113"/>
      <c r="M48" s="113"/>
      <c r="N48" s="113"/>
      <c r="O48" s="113"/>
      <c r="P48" s="113"/>
      <c r="Q48" s="113"/>
      <c r="R48" s="113"/>
      <c r="S48" s="113"/>
      <c r="T48" s="113"/>
      <c r="U48" s="113"/>
      <c r="V48" s="113"/>
      <c r="W48" s="113"/>
      <c r="X48" s="113"/>
      <c r="Y48" s="113"/>
      <c r="Z48" s="113"/>
      <c r="AA48" s="113"/>
      <c r="AB48" s="113"/>
      <c r="AC48" s="113"/>
    </row>
    <row r="49" spans="1:29" ht="13.5" customHeight="1">
      <c r="A49" s="113"/>
      <c r="B49" s="428"/>
      <c r="C49" s="459"/>
      <c r="D49" s="459"/>
      <c r="E49" s="428"/>
      <c r="F49" s="428"/>
      <c r="G49" s="459"/>
      <c r="H49" s="459"/>
      <c r="I49" s="428"/>
      <c r="J49" s="113"/>
      <c r="K49" s="113"/>
      <c r="L49" s="113"/>
      <c r="M49" s="113"/>
      <c r="N49" s="113"/>
      <c r="O49" s="113"/>
      <c r="P49" s="113"/>
      <c r="Q49" s="113"/>
      <c r="R49" s="113"/>
      <c r="S49" s="113"/>
      <c r="T49" s="113"/>
      <c r="U49" s="113"/>
      <c r="V49" s="113"/>
      <c r="W49" s="113"/>
      <c r="X49" s="113"/>
      <c r="Y49" s="113"/>
      <c r="Z49" s="113"/>
      <c r="AA49" s="113"/>
      <c r="AB49" s="113"/>
      <c r="AC49" s="113"/>
    </row>
    <row r="50" spans="1:29" ht="13.5" customHeight="1">
      <c r="A50" s="113"/>
      <c r="B50" s="428"/>
      <c r="C50" s="459"/>
      <c r="D50" s="459"/>
      <c r="E50" s="428"/>
      <c r="F50" s="428"/>
      <c r="G50" s="459"/>
      <c r="H50" s="459"/>
      <c r="I50" s="428"/>
      <c r="J50" s="113"/>
      <c r="K50" s="113"/>
      <c r="L50" s="113"/>
      <c r="M50" s="113"/>
      <c r="N50" s="113"/>
      <c r="O50" s="113"/>
      <c r="P50" s="113"/>
      <c r="Q50" s="113"/>
      <c r="R50" s="113"/>
      <c r="S50" s="113"/>
      <c r="T50" s="113"/>
      <c r="U50" s="113"/>
      <c r="V50" s="113"/>
      <c r="W50" s="113"/>
      <c r="X50" s="113"/>
      <c r="Y50" s="113"/>
      <c r="Z50" s="113"/>
      <c r="AA50" s="113"/>
      <c r="AB50" s="113"/>
      <c r="AC50" s="113"/>
    </row>
    <row r="51" spans="1:29" ht="13.5" customHeight="1">
      <c r="A51" s="113"/>
      <c r="B51" s="428"/>
      <c r="C51" s="459"/>
      <c r="D51" s="459"/>
      <c r="E51" s="428"/>
      <c r="F51" s="428"/>
      <c r="G51" s="459"/>
      <c r="H51" s="459"/>
      <c r="I51" s="428"/>
      <c r="J51" s="113"/>
      <c r="K51" s="113"/>
      <c r="L51" s="113"/>
      <c r="M51" s="113"/>
      <c r="N51" s="113"/>
      <c r="O51" s="113"/>
      <c r="P51" s="113"/>
      <c r="Q51" s="113"/>
      <c r="R51" s="113"/>
      <c r="S51" s="113"/>
      <c r="T51" s="113"/>
      <c r="U51" s="113"/>
      <c r="V51" s="113"/>
      <c r="W51" s="113"/>
      <c r="X51" s="113"/>
      <c r="Y51" s="113"/>
      <c r="Z51" s="113"/>
      <c r="AA51" s="113"/>
      <c r="AB51" s="113"/>
      <c r="AC51" s="113"/>
    </row>
    <row r="52" spans="1:29" ht="101.25" customHeight="1">
      <c r="A52" s="113"/>
      <c r="B52" s="428"/>
      <c r="C52" s="428"/>
      <c r="D52" s="428"/>
      <c r="E52" s="428"/>
      <c r="F52" s="428"/>
      <c r="G52" s="428"/>
      <c r="H52" s="428"/>
      <c r="I52" s="428"/>
      <c r="J52" s="113"/>
      <c r="K52" s="113"/>
      <c r="L52" s="113"/>
      <c r="M52" s="113"/>
      <c r="N52" s="113"/>
      <c r="O52" s="113"/>
      <c r="P52" s="113"/>
      <c r="Q52" s="113"/>
      <c r="R52" s="113"/>
      <c r="S52" s="113"/>
      <c r="T52" s="113"/>
      <c r="U52" s="113"/>
      <c r="V52" s="113"/>
      <c r="W52" s="113"/>
      <c r="X52" s="113"/>
      <c r="Y52" s="113"/>
      <c r="Z52" s="113"/>
      <c r="AA52" s="113"/>
      <c r="AB52" s="113"/>
      <c r="AC52" s="113"/>
    </row>
    <row r="53" spans="1:29" ht="13.5" customHeight="1">
      <c r="A53" s="113"/>
      <c r="B53" s="458" t="s">
        <v>479</v>
      </c>
      <c r="C53" s="428"/>
      <c r="D53" s="428"/>
      <c r="E53" s="428"/>
      <c r="F53" s="460"/>
      <c r="G53" s="428"/>
      <c r="H53" s="428"/>
      <c r="I53" s="428"/>
      <c r="J53" s="113"/>
      <c r="K53" s="113"/>
      <c r="L53" s="113"/>
      <c r="M53" s="113"/>
      <c r="N53" s="113"/>
      <c r="O53" s="113"/>
      <c r="P53" s="113"/>
      <c r="Q53" s="113"/>
      <c r="R53" s="113"/>
      <c r="S53" s="113"/>
      <c r="T53" s="113"/>
      <c r="U53" s="113"/>
      <c r="V53" s="113"/>
      <c r="W53" s="113"/>
      <c r="X53" s="113"/>
      <c r="Y53" s="113"/>
      <c r="Z53" s="113"/>
      <c r="AA53" s="113"/>
      <c r="AB53" s="113"/>
      <c r="AC53" s="113"/>
    </row>
    <row r="54" spans="1:29" ht="13.5" customHeight="1">
      <c r="A54" s="113"/>
      <c r="B54" s="428"/>
      <c r="C54" s="459"/>
      <c r="D54" s="459"/>
      <c r="E54" s="428"/>
      <c r="F54" s="428"/>
      <c r="G54" s="459"/>
      <c r="H54" s="459"/>
      <c r="I54" s="428"/>
      <c r="J54" s="113"/>
      <c r="K54" s="113"/>
      <c r="L54" s="113"/>
      <c r="M54" s="113"/>
      <c r="N54" s="113"/>
      <c r="O54" s="113"/>
      <c r="P54" s="113"/>
      <c r="Q54" s="113"/>
      <c r="R54" s="113"/>
      <c r="S54" s="113"/>
      <c r="T54" s="113"/>
      <c r="U54" s="113"/>
      <c r="V54" s="113"/>
      <c r="W54" s="113"/>
      <c r="X54" s="113"/>
      <c r="Y54" s="113"/>
      <c r="Z54" s="113"/>
      <c r="AA54" s="113"/>
      <c r="AB54" s="113"/>
      <c r="AC54" s="113"/>
    </row>
    <row r="55" spans="1:29" ht="13.5" customHeight="1">
      <c r="A55" s="113"/>
      <c r="B55" s="428"/>
      <c r="C55" s="459"/>
      <c r="D55" s="459"/>
      <c r="E55" s="428"/>
      <c r="F55" s="428"/>
      <c r="G55" s="459"/>
      <c r="H55" s="459"/>
      <c r="I55" s="428"/>
      <c r="J55" s="113"/>
      <c r="K55" s="113"/>
      <c r="L55" s="113"/>
      <c r="M55" s="113"/>
      <c r="N55" s="113"/>
      <c r="O55" s="113"/>
      <c r="P55" s="113"/>
      <c r="Q55" s="113"/>
      <c r="R55" s="113"/>
      <c r="S55" s="113"/>
      <c r="T55" s="113"/>
      <c r="U55" s="113"/>
      <c r="V55" s="113"/>
      <c r="W55" s="113"/>
      <c r="X55" s="113"/>
      <c r="Y55" s="113"/>
      <c r="Z55" s="113"/>
      <c r="AA55" s="113"/>
      <c r="AB55" s="113"/>
      <c r="AC55" s="113"/>
    </row>
    <row r="56" spans="1:29" ht="13.5" customHeight="1">
      <c r="A56" s="113"/>
      <c r="B56" s="428"/>
      <c r="C56" s="459"/>
      <c r="D56" s="459"/>
      <c r="E56" s="428"/>
      <c r="F56" s="428"/>
      <c r="G56" s="459"/>
      <c r="H56" s="459"/>
      <c r="I56" s="428"/>
      <c r="J56" s="113"/>
      <c r="K56" s="113"/>
      <c r="L56" s="113"/>
      <c r="M56" s="113"/>
      <c r="N56" s="113"/>
      <c r="O56" s="113"/>
      <c r="P56" s="113"/>
      <c r="Q56" s="113"/>
      <c r="R56" s="113"/>
      <c r="S56" s="113"/>
      <c r="T56" s="113"/>
      <c r="U56" s="113"/>
      <c r="V56" s="113"/>
      <c r="W56" s="113"/>
      <c r="X56" s="113"/>
      <c r="Y56" s="113"/>
      <c r="Z56" s="113"/>
      <c r="AA56" s="113"/>
      <c r="AB56" s="113"/>
      <c r="AC56" s="113"/>
    </row>
    <row r="57" spans="1:29" ht="13.5" customHeight="1">
      <c r="A57" s="113"/>
      <c r="B57" s="428"/>
      <c r="C57" s="459"/>
      <c r="D57" s="459"/>
      <c r="E57" s="428"/>
      <c r="F57" s="428"/>
      <c r="G57" s="459"/>
      <c r="H57" s="459"/>
      <c r="I57" s="428"/>
      <c r="J57" s="113"/>
      <c r="K57" s="113"/>
      <c r="L57" s="113"/>
      <c r="M57" s="113"/>
      <c r="N57" s="113"/>
      <c r="O57" s="113"/>
      <c r="P57" s="113"/>
      <c r="Q57" s="113"/>
      <c r="R57" s="113"/>
      <c r="S57" s="113"/>
      <c r="T57" s="113"/>
      <c r="U57" s="113"/>
      <c r="V57" s="113"/>
      <c r="W57" s="113"/>
      <c r="X57" s="113"/>
      <c r="Y57" s="113"/>
      <c r="Z57" s="113"/>
      <c r="AA57" s="113"/>
      <c r="AB57" s="113"/>
      <c r="AC57" s="113"/>
    </row>
    <row r="58" spans="1:29" ht="13.5" customHeight="1">
      <c r="A58" s="113"/>
      <c r="B58" s="428"/>
      <c r="C58" s="459"/>
      <c r="D58" s="459"/>
      <c r="E58" s="428"/>
      <c r="F58" s="428"/>
      <c r="G58" s="459"/>
      <c r="H58" s="459"/>
      <c r="I58" s="428"/>
      <c r="J58" s="113"/>
      <c r="K58" s="113"/>
      <c r="L58" s="113"/>
      <c r="M58" s="113"/>
      <c r="N58" s="113"/>
      <c r="O58" s="113"/>
      <c r="P58" s="113"/>
      <c r="Q58" s="113"/>
      <c r="R58" s="113"/>
      <c r="S58" s="113"/>
      <c r="T58" s="113"/>
      <c r="U58" s="113"/>
      <c r="V58" s="113"/>
      <c r="W58" s="113"/>
      <c r="X58" s="113"/>
      <c r="Y58" s="113"/>
      <c r="Z58" s="113"/>
      <c r="AA58" s="113"/>
      <c r="AB58" s="113"/>
      <c r="AC58" s="113"/>
    </row>
    <row r="59" spans="1:29" ht="13.5" customHeight="1">
      <c r="A59" s="113"/>
      <c r="B59" s="428"/>
      <c r="C59" s="459"/>
      <c r="D59" s="459"/>
      <c r="E59" s="428"/>
      <c r="F59" s="428"/>
      <c r="G59" s="459"/>
      <c r="H59" s="459"/>
      <c r="I59" s="428"/>
      <c r="J59" s="113"/>
      <c r="K59" s="113"/>
      <c r="L59" s="113"/>
      <c r="M59" s="113"/>
      <c r="N59" s="113"/>
      <c r="O59" s="113"/>
      <c r="P59" s="113"/>
      <c r="Q59" s="113"/>
      <c r="R59" s="113"/>
      <c r="S59" s="113"/>
      <c r="T59" s="113"/>
      <c r="U59" s="113"/>
      <c r="V59" s="113"/>
      <c r="W59" s="113"/>
      <c r="X59" s="113"/>
      <c r="Y59" s="113"/>
      <c r="Z59" s="113"/>
      <c r="AA59" s="113"/>
      <c r="AB59" s="113"/>
      <c r="AC59" s="113"/>
    </row>
    <row r="60" spans="1:29" ht="13.5" customHeight="1">
      <c r="A60" s="113"/>
      <c r="B60" s="428"/>
      <c r="C60" s="459"/>
      <c r="D60" s="459"/>
      <c r="E60" s="428"/>
      <c r="F60" s="428"/>
      <c r="G60" s="459"/>
      <c r="H60" s="459"/>
      <c r="I60" s="428"/>
      <c r="J60" s="113"/>
      <c r="K60" s="113"/>
      <c r="L60" s="113"/>
      <c r="M60" s="113"/>
      <c r="N60" s="113"/>
      <c r="O60" s="113"/>
      <c r="P60" s="113"/>
      <c r="Q60" s="113"/>
      <c r="R60" s="113"/>
      <c r="S60" s="113"/>
      <c r="T60" s="113"/>
      <c r="U60" s="113"/>
      <c r="V60" s="113"/>
      <c r="W60" s="113"/>
      <c r="X60" s="113"/>
      <c r="Y60" s="113"/>
      <c r="Z60" s="113"/>
      <c r="AA60" s="113"/>
      <c r="AB60" s="113"/>
      <c r="AC60" s="113"/>
    </row>
    <row r="61" spans="1:29" ht="13.5" customHeight="1">
      <c r="A61" s="113"/>
      <c r="B61" s="428"/>
      <c r="C61" s="459"/>
      <c r="D61" s="459"/>
      <c r="E61" s="428"/>
      <c r="F61" s="428"/>
      <c r="G61" s="459"/>
      <c r="H61" s="459"/>
      <c r="I61" s="428"/>
      <c r="J61" s="113"/>
      <c r="K61" s="113"/>
      <c r="L61" s="113"/>
      <c r="M61" s="113"/>
      <c r="N61" s="113"/>
      <c r="O61" s="113"/>
      <c r="P61" s="113"/>
      <c r="Q61" s="113"/>
      <c r="R61" s="113"/>
      <c r="S61" s="113"/>
      <c r="T61" s="113"/>
      <c r="U61" s="113"/>
      <c r="V61" s="113"/>
      <c r="W61" s="113"/>
      <c r="X61" s="113"/>
      <c r="Y61" s="113"/>
      <c r="Z61" s="113"/>
      <c r="AA61" s="113"/>
      <c r="AB61" s="113"/>
      <c r="AC61" s="113"/>
    </row>
    <row r="62" spans="1:29" ht="13.5" customHeight="1">
      <c r="A62" s="113"/>
      <c r="B62" s="428"/>
      <c r="C62" s="459"/>
      <c r="D62" s="459"/>
      <c r="E62" s="428"/>
      <c r="F62" s="428"/>
      <c r="G62" s="459"/>
      <c r="H62" s="459"/>
      <c r="I62" s="428"/>
      <c r="J62" s="113"/>
      <c r="K62" s="113"/>
      <c r="L62" s="113"/>
      <c r="M62" s="113"/>
      <c r="N62" s="113"/>
      <c r="O62" s="113"/>
      <c r="P62" s="113"/>
      <c r="Q62" s="113"/>
      <c r="R62" s="113"/>
      <c r="S62" s="113"/>
      <c r="T62" s="113"/>
      <c r="U62" s="113"/>
      <c r="V62" s="113"/>
      <c r="W62" s="113"/>
      <c r="X62" s="113"/>
      <c r="Y62" s="113"/>
      <c r="Z62" s="113"/>
      <c r="AA62" s="113"/>
      <c r="AB62" s="113"/>
      <c r="AC62" s="113"/>
    </row>
    <row r="63" spans="1:29" ht="353.25" customHeight="1">
      <c r="A63" s="113"/>
      <c r="B63" s="428"/>
      <c r="C63" s="428"/>
      <c r="D63" s="428"/>
      <c r="E63" s="428"/>
      <c r="F63" s="428"/>
      <c r="G63" s="428"/>
      <c r="H63" s="428"/>
      <c r="I63" s="428"/>
      <c r="J63" s="113"/>
      <c r="K63" s="113"/>
      <c r="L63" s="113"/>
      <c r="M63" s="113"/>
      <c r="N63" s="113"/>
      <c r="O63" s="113"/>
      <c r="P63" s="113"/>
      <c r="Q63" s="113"/>
      <c r="R63" s="113"/>
      <c r="S63" s="113"/>
      <c r="T63" s="113"/>
      <c r="U63" s="113"/>
      <c r="V63" s="113"/>
      <c r="W63" s="113"/>
      <c r="X63" s="113"/>
      <c r="Y63" s="113"/>
      <c r="Z63" s="113"/>
      <c r="AA63" s="113"/>
      <c r="AB63" s="113"/>
      <c r="AC63" s="113"/>
    </row>
    <row r="64" spans="1:29" ht="13.5" customHeight="1">
      <c r="A64" s="113"/>
      <c r="B64" s="549" t="s">
        <v>691</v>
      </c>
      <c r="C64" s="550"/>
      <c r="D64" s="550"/>
      <c r="E64" s="551"/>
      <c r="F64" s="540"/>
      <c r="G64" s="540"/>
      <c r="H64" s="540"/>
      <c r="I64" s="541"/>
      <c r="J64" s="113"/>
      <c r="K64" s="113"/>
      <c r="L64" s="113"/>
      <c r="M64" s="113"/>
      <c r="N64" s="113"/>
      <c r="O64" s="113"/>
      <c r="P64" s="113"/>
      <c r="Q64" s="113"/>
      <c r="R64" s="113"/>
      <c r="S64" s="113"/>
      <c r="T64" s="113"/>
      <c r="U64" s="113"/>
      <c r="V64" s="113"/>
      <c r="W64" s="113"/>
      <c r="X64" s="113"/>
      <c r="Y64" s="113"/>
      <c r="Z64" s="113"/>
      <c r="AA64" s="113"/>
      <c r="AB64" s="113"/>
      <c r="AC64" s="113"/>
    </row>
    <row r="65" spans="1:29" ht="13.5" customHeight="1">
      <c r="A65" s="113"/>
      <c r="B65" s="546"/>
      <c r="C65" s="547"/>
      <c r="D65" s="547"/>
      <c r="E65" s="548"/>
      <c r="F65" s="542"/>
      <c r="G65" s="542"/>
      <c r="H65" s="542"/>
      <c r="I65" s="543"/>
      <c r="J65" s="113"/>
      <c r="K65" s="113"/>
      <c r="L65" s="113"/>
      <c r="M65" s="113"/>
      <c r="N65" s="113"/>
      <c r="O65" s="113"/>
      <c r="P65" s="113"/>
      <c r="Q65" s="113"/>
      <c r="R65" s="113"/>
      <c r="S65" s="113"/>
      <c r="T65" s="113"/>
      <c r="U65" s="113"/>
      <c r="V65" s="113"/>
      <c r="W65" s="113"/>
      <c r="X65" s="113"/>
      <c r="Y65" s="113"/>
      <c r="Z65" s="113"/>
      <c r="AA65" s="113"/>
      <c r="AB65" s="113"/>
      <c r="AC65" s="113"/>
    </row>
    <row r="66" spans="1:29" ht="54" customHeight="1">
      <c r="A66" s="113"/>
      <c r="B66" s="534" t="s">
        <v>692</v>
      </c>
      <c r="C66" s="535"/>
      <c r="D66" s="535"/>
      <c r="E66" s="536"/>
      <c r="F66" s="542"/>
      <c r="G66" s="542"/>
      <c r="H66" s="542"/>
      <c r="I66" s="543"/>
      <c r="J66" s="113"/>
      <c r="K66" s="113"/>
      <c r="L66" s="113"/>
      <c r="M66" s="113"/>
      <c r="N66" s="113"/>
      <c r="O66" s="113"/>
      <c r="P66" s="113"/>
      <c r="Q66" s="113"/>
      <c r="R66" s="113"/>
      <c r="S66" s="113"/>
      <c r="T66" s="113"/>
      <c r="U66" s="113"/>
      <c r="V66" s="113"/>
      <c r="W66" s="113"/>
      <c r="X66" s="113"/>
      <c r="Y66" s="113"/>
      <c r="Z66" s="113"/>
      <c r="AA66" s="113"/>
      <c r="AB66" s="113"/>
      <c r="AC66" s="113"/>
    </row>
    <row r="67" spans="1:29" ht="13.5" customHeight="1">
      <c r="A67" s="113"/>
      <c r="B67" s="546"/>
      <c r="C67" s="547"/>
      <c r="D67" s="547"/>
      <c r="E67" s="548"/>
      <c r="F67" s="542"/>
      <c r="G67" s="542"/>
      <c r="H67" s="542"/>
      <c r="I67" s="543"/>
      <c r="J67" s="113"/>
      <c r="K67" s="113"/>
      <c r="L67" s="113"/>
      <c r="M67" s="113"/>
      <c r="N67" s="113"/>
      <c r="O67" s="113"/>
      <c r="P67" s="113"/>
      <c r="Q67" s="113"/>
      <c r="R67" s="113"/>
      <c r="S67" s="113"/>
      <c r="T67" s="113"/>
      <c r="U67" s="113"/>
      <c r="V67" s="113"/>
      <c r="W67" s="113"/>
      <c r="X67" s="113"/>
      <c r="Y67" s="113"/>
      <c r="Z67" s="113"/>
      <c r="AA67" s="113"/>
      <c r="AB67" s="113"/>
      <c r="AC67" s="113"/>
    </row>
    <row r="68" spans="1:29" ht="13.5" customHeight="1">
      <c r="A68" s="113"/>
      <c r="B68" s="534" t="s">
        <v>693</v>
      </c>
      <c r="C68" s="535"/>
      <c r="D68" s="535"/>
      <c r="E68" s="536"/>
      <c r="F68" s="542"/>
      <c r="G68" s="542"/>
      <c r="H68" s="542"/>
      <c r="I68" s="543"/>
      <c r="J68" s="113"/>
      <c r="K68" s="113"/>
      <c r="L68" s="113"/>
      <c r="M68" s="113"/>
      <c r="N68" s="113"/>
      <c r="O68" s="113"/>
      <c r="P68" s="113"/>
      <c r="Q68" s="113"/>
      <c r="R68" s="113"/>
      <c r="S68" s="113"/>
      <c r="T68" s="113"/>
      <c r="U68" s="113"/>
      <c r="V68" s="113"/>
      <c r="W68" s="113"/>
      <c r="X68" s="113"/>
      <c r="Y68" s="113"/>
      <c r="Z68" s="113"/>
      <c r="AA68" s="113"/>
      <c r="AB68" s="113"/>
      <c r="AC68" s="113"/>
    </row>
    <row r="69" spans="1:29" ht="13.5" customHeight="1">
      <c r="A69" s="113"/>
      <c r="B69" s="546"/>
      <c r="C69" s="547"/>
      <c r="D69" s="547"/>
      <c r="E69" s="548"/>
      <c r="F69" s="542"/>
      <c r="G69" s="542"/>
      <c r="H69" s="542"/>
      <c r="I69" s="543"/>
      <c r="J69" s="113"/>
      <c r="K69" s="113"/>
      <c r="L69" s="113"/>
      <c r="M69" s="113"/>
      <c r="N69" s="113"/>
      <c r="O69" s="113"/>
      <c r="P69" s="113"/>
      <c r="Q69" s="113"/>
      <c r="R69" s="113"/>
      <c r="S69" s="113"/>
      <c r="T69" s="113"/>
      <c r="U69" s="113"/>
      <c r="V69" s="113"/>
      <c r="W69" s="113"/>
      <c r="X69" s="113"/>
      <c r="Y69" s="113"/>
      <c r="Z69" s="113"/>
      <c r="AA69" s="113"/>
      <c r="AB69" s="113"/>
      <c r="AC69" s="113"/>
    </row>
    <row r="70" spans="1:29" ht="13.5" customHeight="1">
      <c r="A70" s="113"/>
      <c r="B70" s="534" t="s">
        <v>694</v>
      </c>
      <c r="C70" s="535"/>
      <c r="D70" s="535"/>
      <c r="E70" s="536"/>
      <c r="F70" s="542"/>
      <c r="G70" s="542"/>
      <c r="H70" s="542"/>
      <c r="I70" s="543"/>
      <c r="J70" s="113"/>
      <c r="K70" s="113"/>
      <c r="L70" s="113"/>
      <c r="M70" s="113"/>
      <c r="N70" s="113"/>
      <c r="O70" s="113"/>
      <c r="P70" s="113"/>
      <c r="Q70" s="113"/>
      <c r="R70" s="113"/>
      <c r="S70" s="113"/>
      <c r="T70" s="113"/>
      <c r="U70" s="113"/>
      <c r="V70" s="113"/>
      <c r="W70" s="113"/>
      <c r="X70" s="113"/>
      <c r="Y70" s="113"/>
      <c r="Z70" s="113"/>
      <c r="AA70" s="113"/>
      <c r="AB70" s="113"/>
      <c r="AC70" s="113"/>
    </row>
    <row r="71" spans="1:29" ht="27" customHeight="1">
      <c r="A71" s="113"/>
      <c r="B71" s="534" t="s">
        <v>695</v>
      </c>
      <c r="C71" s="535"/>
      <c r="D71" s="535"/>
      <c r="E71" s="536"/>
      <c r="F71" s="542"/>
      <c r="G71" s="542"/>
      <c r="H71" s="542"/>
      <c r="I71" s="543"/>
      <c r="J71" s="113"/>
      <c r="K71" s="113"/>
      <c r="L71" s="113"/>
      <c r="M71" s="113"/>
      <c r="N71" s="113"/>
      <c r="O71" s="113"/>
      <c r="P71" s="113"/>
      <c r="Q71" s="113"/>
      <c r="R71" s="113"/>
      <c r="S71" s="113"/>
      <c r="T71" s="113"/>
      <c r="U71" s="113"/>
      <c r="V71" s="113"/>
      <c r="W71" s="113"/>
      <c r="X71" s="113"/>
      <c r="Y71" s="113"/>
      <c r="Z71" s="113"/>
      <c r="AA71" s="113"/>
      <c r="AB71" s="113"/>
      <c r="AC71" s="113"/>
    </row>
    <row r="72" spans="1:29" ht="13.5" customHeight="1">
      <c r="A72" s="113"/>
      <c r="B72" s="534" t="s">
        <v>696</v>
      </c>
      <c r="C72" s="535"/>
      <c r="D72" s="535"/>
      <c r="E72" s="536"/>
      <c r="F72" s="542"/>
      <c r="G72" s="542"/>
      <c r="H72" s="542"/>
      <c r="I72" s="543"/>
      <c r="J72" s="113"/>
      <c r="K72" s="113"/>
      <c r="L72" s="113"/>
      <c r="M72" s="113"/>
      <c r="N72" s="113"/>
      <c r="O72" s="113"/>
      <c r="P72" s="113"/>
      <c r="Q72" s="113"/>
      <c r="R72" s="113"/>
      <c r="S72" s="113"/>
      <c r="T72" s="113"/>
      <c r="U72" s="113"/>
      <c r="V72" s="113"/>
      <c r="W72" s="113"/>
      <c r="X72" s="113"/>
      <c r="Y72" s="113"/>
      <c r="Z72" s="113"/>
      <c r="AA72" s="113"/>
      <c r="AB72" s="113"/>
      <c r="AC72" s="113"/>
    </row>
    <row r="73" spans="1:29" ht="13.5" customHeight="1">
      <c r="A73" s="113"/>
      <c r="B73" s="534" t="s">
        <v>697</v>
      </c>
      <c r="C73" s="535"/>
      <c r="D73" s="535"/>
      <c r="E73" s="536"/>
      <c r="F73" s="542"/>
      <c r="G73" s="542"/>
      <c r="H73" s="542"/>
      <c r="I73" s="543"/>
      <c r="J73" s="113"/>
      <c r="K73" s="113"/>
      <c r="L73" s="113"/>
      <c r="M73" s="113"/>
      <c r="N73" s="113"/>
      <c r="O73" s="113"/>
      <c r="P73" s="113"/>
      <c r="Q73" s="113"/>
      <c r="R73" s="113"/>
      <c r="S73" s="113"/>
      <c r="T73" s="113"/>
      <c r="U73" s="113"/>
      <c r="V73" s="113"/>
      <c r="W73" s="113"/>
      <c r="X73" s="113"/>
      <c r="Y73" s="113"/>
      <c r="Z73" s="113"/>
      <c r="AA73" s="113"/>
      <c r="AB73" s="113"/>
      <c r="AC73" s="113"/>
    </row>
    <row r="74" spans="1:29" ht="27" customHeight="1">
      <c r="A74" s="113"/>
      <c r="B74" s="534" t="s">
        <v>698</v>
      </c>
      <c r="C74" s="535"/>
      <c r="D74" s="535"/>
      <c r="E74" s="536"/>
      <c r="F74" s="542"/>
      <c r="G74" s="542"/>
      <c r="H74" s="542"/>
      <c r="I74" s="543"/>
      <c r="J74" s="113"/>
      <c r="K74" s="113"/>
      <c r="L74" s="113"/>
      <c r="M74" s="113"/>
      <c r="N74" s="113"/>
      <c r="O74" s="113"/>
      <c r="P74" s="113"/>
      <c r="Q74" s="113"/>
      <c r="R74" s="113"/>
      <c r="S74" s="113"/>
      <c r="T74" s="113"/>
      <c r="U74" s="113"/>
      <c r="V74" s="113"/>
      <c r="W74" s="113"/>
      <c r="X74" s="113"/>
      <c r="Y74" s="113"/>
      <c r="Z74" s="113"/>
      <c r="AA74" s="113"/>
      <c r="AB74" s="113"/>
      <c r="AC74" s="113"/>
    </row>
    <row r="75" spans="1:29" ht="27" customHeight="1">
      <c r="A75" s="113"/>
      <c r="B75" s="534" t="s">
        <v>699</v>
      </c>
      <c r="C75" s="535"/>
      <c r="D75" s="535"/>
      <c r="E75" s="536"/>
      <c r="F75" s="542"/>
      <c r="G75" s="542"/>
      <c r="H75" s="542"/>
      <c r="I75" s="543"/>
      <c r="J75" s="113"/>
      <c r="K75" s="113"/>
      <c r="L75" s="113"/>
      <c r="M75" s="113"/>
      <c r="N75" s="113"/>
      <c r="O75" s="113"/>
      <c r="P75" s="113"/>
      <c r="Q75" s="113"/>
      <c r="R75" s="113"/>
      <c r="S75" s="113"/>
      <c r="T75" s="113"/>
      <c r="U75" s="113"/>
      <c r="V75" s="113"/>
      <c r="W75" s="113"/>
      <c r="X75" s="113"/>
      <c r="Y75" s="113"/>
      <c r="Z75" s="113"/>
      <c r="AA75" s="113"/>
      <c r="AB75" s="113"/>
      <c r="AC75" s="113"/>
    </row>
    <row r="76" spans="1:29" ht="13.5" customHeight="1">
      <c r="A76" s="113"/>
      <c r="B76" s="546"/>
      <c r="C76" s="547"/>
      <c r="D76" s="547"/>
      <c r="E76" s="548"/>
      <c r="F76" s="542"/>
      <c r="G76" s="542"/>
      <c r="H76" s="542"/>
      <c r="I76" s="543"/>
      <c r="J76" s="113"/>
      <c r="K76" s="113"/>
      <c r="L76" s="113"/>
      <c r="M76" s="113"/>
      <c r="N76" s="113"/>
      <c r="O76" s="113"/>
      <c r="P76" s="113"/>
      <c r="Q76" s="113"/>
      <c r="R76" s="113"/>
      <c r="S76" s="113"/>
      <c r="T76" s="113"/>
      <c r="U76" s="113"/>
      <c r="V76" s="113"/>
      <c r="W76" s="113"/>
      <c r="X76" s="113"/>
      <c r="Y76" s="113"/>
      <c r="Z76" s="113"/>
      <c r="AA76" s="113"/>
      <c r="AB76" s="113"/>
      <c r="AC76" s="113"/>
    </row>
    <row r="77" spans="1:29" ht="27" customHeight="1">
      <c r="A77" s="113"/>
      <c r="B77" s="534" t="s">
        <v>700</v>
      </c>
      <c r="C77" s="535"/>
      <c r="D77" s="535"/>
      <c r="E77" s="536"/>
      <c r="F77" s="542"/>
      <c r="G77" s="542"/>
      <c r="H77" s="542"/>
      <c r="I77" s="543"/>
      <c r="J77" s="113"/>
      <c r="K77" s="113"/>
      <c r="L77" s="113"/>
      <c r="M77" s="113"/>
      <c r="N77" s="113"/>
      <c r="O77" s="113"/>
      <c r="P77" s="113"/>
      <c r="Q77" s="113"/>
      <c r="R77" s="113"/>
      <c r="S77" s="113"/>
      <c r="T77" s="113"/>
      <c r="U77" s="113"/>
      <c r="V77" s="113"/>
      <c r="W77" s="113"/>
      <c r="X77" s="113"/>
      <c r="Y77" s="113"/>
      <c r="Z77" s="113"/>
      <c r="AA77" s="113"/>
      <c r="AB77" s="113"/>
      <c r="AC77" s="113"/>
    </row>
    <row r="78" spans="1:29" ht="13.5" customHeight="1">
      <c r="A78" s="113"/>
      <c r="B78" s="546"/>
      <c r="C78" s="547"/>
      <c r="D78" s="547"/>
      <c r="E78" s="548"/>
      <c r="F78" s="542"/>
      <c r="G78" s="542"/>
      <c r="H78" s="542"/>
      <c r="I78" s="543"/>
      <c r="J78" s="113"/>
      <c r="K78" s="113"/>
      <c r="L78" s="113"/>
      <c r="M78" s="113"/>
      <c r="N78" s="113"/>
      <c r="O78" s="113"/>
      <c r="P78" s="113"/>
      <c r="Q78" s="113"/>
      <c r="R78" s="113"/>
      <c r="S78" s="113"/>
      <c r="T78" s="113"/>
      <c r="U78" s="113"/>
      <c r="V78" s="113"/>
      <c r="W78" s="113"/>
      <c r="X78" s="113"/>
      <c r="Y78" s="113"/>
      <c r="Z78" s="113"/>
      <c r="AA78" s="113"/>
      <c r="AB78" s="113"/>
      <c r="AC78" s="113"/>
    </row>
    <row r="79" spans="1:29" ht="13.5" customHeight="1">
      <c r="A79" s="113"/>
      <c r="B79" s="534" t="s">
        <v>701</v>
      </c>
      <c r="C79" s="535"/>
      <c r="D79" s="535"/>
      <c r="E79" s="536"/>
      <c r="F79" s="542"/>
      <c r="G79" s="542"/>
      <c r="H79" s="542"/>
      <c r="I79" s="543"/>
      <c r="J79" s="113"/>
      <c r="K79" s="113"/>
      <c r="L79" s="113"/>
      <c r="M79" s="113"/>
      <c r="N79" s="113"/>
      <c r="O79" s="113"/>
      <c r="P79" s="113"/>
      <c r="Q79" s="113"/>
      <c r="R79" s="113"/>
      <c r="S79" s="113"/>
      <c r="T79" s="113"/>
      <c r="U79" s="113"/>
      <c r="V79" s="113"/>
      <c r="W79" s="113"/>
      <c r="X79" s="113"/>
      <c r="Y79" s="113"/>
      <c r="Z79" s="113"/>
      <c r="AA79" s="113"/>
      <c r="AB79" s="113"/>
      <c r="AC79" s="113"/>
    </row>
    <row r="80" spans="1:29" ht="13.5" customHeight="1">
      <c r="A80" s="113"/>
      <c r="B80" s="534" t="s">
        <v>702</v>
      </c>
      <c r="C80" s="535"/>
      <c r="D80" s="535"/>
      <c r="E80" s="536"/>
      <c r="F80" s="542"/>
      <c r="G80" s="542"/>
      <c r="H80" s="542"/>
      <c r="I80" s="543"/>
      <c r="J80" s="113"/>
      <c r="K80" s="113"/>
      <c r="L80" s="113"/>
      <c r="M80" s="113"/>
      <c r="N80" s="113"/>
      <c r="O80" s="113"/>
      <c r="P80" s="113"/>
      <c r="Q80" s="113"/>
      <c r="R80" s="113"/>
      <c r="S80" s="113"/>
      <c r="T80" s="113"/>
      <c r="U80" s="113"/>
      <c r="V80" s="113"/>
      <c r="W80" s="113"/>
      <c r="X80" s="113"/>
      <c r="Y80" s="113"/>
      <c r="Z80" s="113"/>
      <c r="AA80" s="113"/>
      <c r="AB80" s="113"/>
      <c r="AC80" s="113"/>
    </row>
    <row r="81" spans="1:29" ht="13.5" customHeight="1">
      <c r="A81" s="113"/>
      <c r="B81" s="534" t="s">
        <v>703</v>
      </c>
      <c r="C81" s="535"/>
      <c r="D81" s="535"/>
      <c r="E81" s="536"/>
      <c r="F81" s="542"/>
      <c r="G81" s="542"/>
      <c r="H81" s="542"/>
      <c r="I81" s="543"/>
      <c r="J81" s="113"/>
      <c r="K81" s="113"/>
      <c r="L81" s="113"/>
      <c r="M81" s="113"/>
      <c r="N81" s="113"/>
      <c r="O81" s="113"/>
      <c r="P81" s="113"/>
      <c r="Q81" s="113"/>
      <c r="R81" s="113"/>
      <c r="S81" s="113"/>
      <c r="T81" s="113"/>
      <c r="U81" s="113"/>
      <c r="V81" s="113"/>
      <c r="W81" s="113"/>
      <c r="X81" s="113"/>
      <c r="Y81" s="113"/>
      <c r="Z81" s="113"/>
      <c r="AA81" s="113"/>
      <c r="AB81" s="113"/>
      <c r="AC81" s="113"/>
    </row>
    <row r="82" spans="1:29" ht="13.5" customHeight="1">
      <c r="A82" s="113"/>
      <c r="B82" s="534" t="s">
        <v>704</v>
      </c>
      <c r="C82" s="535"/>
      <c r="D82" s="535"/>
      <c r="E82" s="536"/>
      <c r="F82" s="542"/>
      <c r="G82" s="542"/>
      <c r="H82" s="542"/>
      <c r="I82" s="543"/>
      <c r="J82" s="113"/>
      <c r="K82" s="113"/>
      <c r="L82" s="113"/>
      <c r="M82" s="113"/>
      <c r="N82" s="113"/>
      <c r="O82" s="113"/>
      <c r="P82" s="113"/>
      <c r="Q82" s="113"/>
      <c r="R82" s="113"/>
      <c r="S82" s="113"/>
      <c r="T82" s="113"/>
      <c r="U82" s="113"/>
      <c r="V82" s="113"/>
      <c r="W82" s="113"/>
      <c r="X82" s="113"/>
      <c r="Y82" s="113"/>
      <c r="Z82" s="113"/>
      <c r="AA82" s="113"/>
      <c r="AB82" s="113"/>
      <c r="AC82" s="113"/>
    </row>
    <row r="83" spans="1:29" ht="13.5" customHeight="1">
      <c r="A83" s="113"/>
      <c r="B83" s="534" t="s">
        <v>705</v>
      </c>
      <c r="C83" s="535"/>
      <c r="D83" s="535"/>
      <c r="E83" s="536"/>
      <c r="F83" s="542"/>
      <c r="G83" s="542"/>
      <c r="H83" s="542"/>
      <c r="I83" s="543"/>
      <c r="J83" s="113"/>
      <c r="K83" s="113"/>
      <c r="L83" s="113"/>
      <c r="M83" s="113"/>
      <c r="N83" s="113"/>
      <c r="O83" s="113"/>
      <c r="P83" s="113"/>
      <c r="Q83" s="113"/>
      <c r="R83" s="113"/>
      <c r="S83" s="113"/>
      <c r="T83" s="113"/>
      <c r="U83" s="113"/>
      <c r="V83" s="113"/>
      <c r="W83" s="113"/>
      <c r="X83" s="113"/>
      <c r="Y83" s="113"/>
      <c r="Z83" s="113"/>
      <c r="AA83" s="113"/>
      <c r="AB83" s="113"/>
      <c r="AC83" s="113"/>
    </row>
    <row r="84" spans="1:29" ht="13.5" customHeight="1">
      <c r="A84" s="113"/>
      <c r="B84" s="534" t="s">
        <v>706</v>
      </c>
      <c r="C84" s="535"/>
      <c r="D84" s="535"/>
      <c r="E84" s="536"/>
      <c r="F84" s="542"/>
      <c r="G84" s="542"/>
      <c r="H84" s="542"/>
      <c r="I84" s="543"/>
      <c r="J84" s="113"/>
      <c r="K84" s="113"/>
      <c r="L84" s="113"/>
      <c r="M84" s="113"/>
      <c r="N84" s="113"/>
      <c r="O84" s="113"/>
      <c r="P84" s="113"/>
      <c r="Q84" s="113"/>
      <c r="R84" s="113"/>
      <c r="S84" s="113"/>
      <c r="T84" s="113"/>
      <c r="U84" s="113"/>
      <c r="V84" s="113"/>
      <c r="W84" s="113"/>
      <c r="X84" s="113"/>
      <c r="Y84" s="113"/>
      <c r="Z84" s="113"/>
      <c r="AA84" s="113"/>
      <c r="AB84" s="113"/>
      <c r="AC84" s="113"/>
    </row>
    <row r="85" spans="1:29" ht="13.5" customHeight="1">
      <c r="A85" s="113"/>
      <c r="B85" s="534" t="s">
        <v>707</v>
      </c>
      <c r="C85" s="535"/>
      <c r="D85" s="535"/>
      <c r="E85" s="536"/>
      <c r="F85" s="542"/>
      <c r="G85" s="542"/>
      <c r="H85" s="542"/>
      <c r="I85" s="543"/>
      <c r="J85" s="113"/>
      <c r="K85" s="113"/>
      <c r="L85" s="113"/>
      <c r="M85" s="113"/>
      <c r="N85" s="113"/>
      <c r="O85" s="113"/>
      <c r="P85" s="113"/>
      <c r="Q85" s="113"/>
      <c r="R85" s="113"/>
      <c r="S85" s="113"/>
      <c r="T85" s="113"/>
      <c r="U85" s="113"/>
      <c r="V85" s="113"/>
      <c r="W85" s="113"/>
      <c r="X85" s="113"/>
      <c r="Y85" s="113"/>
      <c r="Z85" s="113"/>
      <c r="AA85" s="113"/>
      <c r="AB85" s="113"/>
      <c r="AC85" s="113"/>
    </row>
    <row r="86" spans="1:29" ht="13.5" customHeight="1">
      <c r="A86" s="113"/>
      <c r="B86" s="534" t="s">
        <v>708</v>
      </c>
      <c r="C86" s="535"/>
      <c r="D86" s="535"/>
      <c r="E86" s="536"/>
      <c r="F86" s="542"/>
      <c r="G86" s="542"/>
      <c r="H86" s="542"/>
      <c r="I86" s="543"/>
      <c r="J86" s="113"/>
      <c r="K86" s="113"/>
      <c r="L86" s="113"/>
      <c r="M86" s="113"/>
      <c r="N86" s="113"/>
      <c r="O86" s="113"/>
      <c r="P86" s="113"/>
      <c r="Q86" s="113"/>
      <c r="R86" s="113"/>
      <c r="S86" s="113"/>
      <c r="T86" s="113"/>
      <c r="U86" s="113"/>
      <c r="V86" s="113"/>
      <c r="W86" s="113"/>
      <c r="X86" s="113"/>
      <c r="Y86" s="113"/>
      <c r="Z86" s="113"/>
      <c r="AA86" s="113"/>
      <c r="AB86" s="113"/>
      <c r="AC86" s="113"/>
    </row>
    <row r="87" spans="1:29" ht="13.5" customHeight="1">
      <c r="A87" s="113"/>
      <c r="B87" s="534" t="s">
        <v>709</v>
      </c>
      <c r="C87" s="535"/>
      <c r="D87" s="535"/>
      <c r="E87" s="536"/>
      <c r="F87" s="542"/>
      <c r="G87" s="542"/>
      <c r="H87" s="542"/>
      <c r="I87" s="543"/>
      <c r="J87" s="113"/>
      <c r="K87" s="113"/>
      <c r="L87" s="113"/>
      <c r="M87" s="113"/>
      <c r="N87" s="113"/>
      <c r="O87" s="113"/>
      <c r="P87" s="113"/>
      <c r="Q87" s="113"/>
      <c r="R87" s="113"/>
      <c r="S87" s="113"/>
      <c r="T87" s="113"/>
      <c r="U87" s="113"/>
      <c r="V87" s="113"/>
      <c r="W87" s="113"/>
      <c r="X87" s="113"/>
      <c r="Y87" s="113"/>
      <c r="Z87" s="113"/>
      <c r="AA87" s="113"/>
      <c r="AB87" s="113"/>
      <c r="AC87" s="113"/>
    </row>
    <row r="88" spans="1:29" ht="13.5" customHeight="1">
      <c r="A88" s="113"/>
      <c r="B88" s="534" t="s">
        <v>710</v>
      </c>
      <c r="C88" s="535"/>
      <c r="D88" s="535"/>
      <c r="E88" s="536"/>
      <c r="F88" s="542"/>
      <c r="G88" s="542"/>
      <c r="H88" s="542"/>
      <c r="I88" s="543"/>
      <c r="J88" s="113"/>
      <c r="K88" s="113"/>
      <c r="L88" s="113"/>
      <c r="M88" s="113"/>
      <c r="N88" s="113"/>
      <c r="O88" s="113"/>
      <c r="P88" s="113"/>
      <c r="Q88" s="113"/>
      <c r="R88" s="113"/>
      <c r="S88" s="113"/>
      <c r="T88" s="113"/>
      <c r="U88" s="113"/>
      <c r="V88" s="113"/>
      <c r="W88" s="113"/>
      <c r="X88" s="113"/>
      <c r="Y88" s="113"/>
      <c r="Z88" s="113"/>
      <c r="AA88" s="113"/>
      <c r="AB88" s="113"/>
      <c r="AC88" s="113"/>
    </row>
    <row r="89" spans="1:29" ht="13.5" customHeight="1">
      <c r="A89" s="113"/>
      <c r="B89" s="534" t="s">
        <v>711</v>
      </c>
      <c r="C89" s="535"/>
      <c r="D89" s="535"/>
      <c r="E89" s="536"/>
      <c r="F89" s="542"/>
      <c r="G89" s="542"/>
      <c r="H89" s="542"/>
      <c r="I89" s="543"/>
      <c r="J89" s="113"/>
      <c r="K89" s="113"/>
      <c r="L89" s="113"/>
      <c r="M89" s="113"/>
      <c r="N89" s="113"/>
      <c r="O89" s="113"/>
      <c r="P89" s="113"/>
      <c r="Q89" s="113"/>
      <c r="R89" s="113"/>
      <c r="S89" s="113"/>
      <c r="T89" s="113"/>
      <c r="U89" s="113"/>
      <c r="V89" s="113"/>
      <c r="W89" s="113"/>
      <c r="X89" s="113"/>
      <c r="Y89" s="113"/>
      <c r="Z89" s="113"/>
      <c r="AA89" s="113"/>
      <c r="AB89" s="113"/>
      <c r="AC89" s="113"/>
    </row>
    <row r="90" spans="1:29" ht="13.5" customHeight="1">
      <c r="A90" s="113"/>
      <c r="B90" s="534"/>
      <c r="C90" s="535"/>
      <c r="D90" s="535"/>
      <c r="E90" s="536"/>
      <c r="F90" s="542"/>
      <c r="G90" s="542"/>
      <c r="H90" s="542"/>
      <c r="I90" s="543"/>
      <c r="J90" s="113"/>
      <c r="K90" s="113"/>
      <c r="L90" s="113"/>
      <c r="M90" s="113"/>
      <c r="N90" s="113"/>
      <c r="O90" s="113"/>
      <c r="P90" s="113"/>
      <c r="Q90" s="113"/>
      <c r="R90" s="113"/>
      <c r="S90" s="113"/>
      <c r="T90" s="113"/>
      <c r="U90" s="113"/>
      <c r="V90" s="113"/>
      <c r="W90" s="113"/>
      <c r="X90" s="113"/>
      <c r="Y90" s="113"/>
      <c r="Z90" s="113"/>
      <c r="AA90" s="113"/>
      <c r="AB90" s="113"/>
      <c r="AC90" s="113"/>
    </row>
    <row r="91" spans="1:29" ht="27" customHeight="1">
      <c r="A91" s="113"/>
      <c r="B91" s="537" t="s">
        <v>712</v>
      </c>
      <c r="C91" s="538"/>
      <c r="D91" s="538"/>
      <c r="E91" s="539"/>
      <c r="F91" s="544"/>
      <c r="G91" s="544"/>
      <c r="H91" s="544"/>
      <c r="I91" s="545"/>
      <c r="J91" s="113"/>
      <c r="K91" s="113"/>
      <c r="L91" s="113"/>
      <c r="M91" s="113"/>
      <c r="N91" s="113"/>
      <c r="O91" s="113"/>
      <c r="P91" s="113"/>
      <c r="Q91" s="113"/>
      <c r="R91" s="113"/>
      <c r="S91" s="113"/>
      <c r="T91" s="113"/>
      <c r="U91" s="113"/>
      <c r="V91" s="113"/>
      <c r="W91" s="113"/>
      <c r="X91" s="113"/>
      <c r="Y91" s="113"/>
      <c r="Z91" s="113"/>
      <c r="AA91" s="113"/>
      <c r="AB91" s="113"/>
      <c r="AC91" s="113"/>
    </row>
    <row r="92" spans="1:29" ht="13.5" customHeight="1">
      <c r="A92" s="113"/>
      <c r="B92" s="113"/>
      <c r="C92" s="113"/>
      <c r="D92" s="113"/>
      <c r="E92" s="113"/>
      <c r="F92" s="113"/>
      <c r="G92" s="113"/>
      <c r="H92" s="113"/>
      <c r="I92" s="113"/>
      <c r="J92" s="113"/>
      <c r="K92" s="113"/>
      <c r="L92" s="113"/>
      <c r="M92" s="113"/>
      <c r="N92" s="113"/>
      <c r="O92" s="113"/>
      <c r="P92" s="113"/>
      <c r="Q92" s="113"/>
      <c r="R92" s="113"/>
      <c r="S92" s="113"/>
      <c r="T92" s="113"/>
      <c r="U92" s="113"/>
      <c r="V92" s="113"/>
      <c r="W92" s="113"/>
      <c r="X92" s="113"/>
      <c r="Y92" s="113"/>
      <c r="Z92" s="113"/>
      <c r="AA92" s="113"/>
      <c r="AB92" s="113"/>
      <c r="AC92" s="113"/>
    </row>
    <row r="93" spans="1:29" ht="13.5" customHeight="1">
      <c r="A93" s="113"/>
      <c r="B93" s="113"/>
      <c r="C93" s="113"/>
      <c r="D93" s="113"/>
      <c r="E93" s="113"/>
      <c r="F93" s="113"/>
      <c r="G93" s="113"/>
      <c r="H93" s="113"/>
      <c r="I93" s="113"/>
      <c r="J93" s="113"/>
      <c r="K93" s="113"/>
      <c r="L93" s="113"/>
      <c r="M93" s="113"/>
      <c r="N93" s="113"/>
      <c r="O93" s="113"/>
      <c r="P93" s="113"/>
      <c r="Q93" s="113"/>
      <c r="R93" s="113"/>
      <c r="S93" s="113"/>
      <c r="T93" s="113"/>
      <c r="U93" s="113"/>
      <c r="V93" s="113"/>
      <c r="W93" s="113"/>
      <c r="X93" s="113"/>
      <c r="Y93" s="113"/>
      <c r="Z93" s="113"/>
      <c r="AA93" s="113"/>
      <c r="AB93" s="113"/>
      <c r="AC93" s="113"/>
    </row>
    <row r="94" spans="1:29" ht="13.5" customHeight="1">
      <c r="A94" s="113"/>
      <c r="B94" s="113"/>
      <c r="C94" s="113"/>
      <c r="D94" s="113"/>
      <c r="E94" s="113"/>
      <c r="F94" s="113"/>
      <c r="G94" s="113"/>
      <c r="H94" s="113"/>
      <c r="I94" s="113"/>
      <c r="J94" s="113"/>
      <c r="K94" s="113"/>
      <c r="L94" s="113"/>
      <c r="M94" s="113"/>
      <c r="N94" s="113"/>
      <c r="O94" s="113"/>
      <c r="P94" s="113"/>
      <c r="Q94" s="113"/>
      <c r="R94" s="113"/>
      <c r="S94" s="113"/>
      <c r="T94" s="113"/>
      <c r="U94" s="113"/>
      <c r="V94" s="113"/>
      <c r="W94" s="113"/>
      <c r="X94" s="113"/>
      <c r="Y94" s="113"/>
      <c r="Z94" s="113"/>
      <c r="AA94" s="113"/>
      <c r="AB94" s="113"/>
      <c r="AC94" s="113"/>
    </row>
    <row r="95" spans="1:29" ht="13.5" customHeight="1">
      <c r="A95" s="113"/>
      <c r="B95" s="113"/>
      <c r="C95" s="113"/>
      <c r="D95" s="113"/>
      <c r="E95" s="113"/>
      <c r="F95" s="113"/>
      <c r="G95" s="113"/>
      <c r="H95" s="113"/>
      <c r="I95" s="113"/>
      <c r="J95" s="113"/>
      <c r="K95" s="113"/>
      <c r="L95" s="113"/>
      <c r="M95" s="113"/>
      <c r="N95" s="113"/>
      <c r="O95" s="113"/>
      <c r="P95" s="113"/>
      <c r="Q95" s="113"/>
      <c r="R95" s="113"/>
      <c r="S95" s="113"/>
      <c r="T95" s="113"/>
      <c r="U95" s="113"/>
      <c r="V95" s="113"/>
      <c r="W95" s="113"/>
      <c r="X95" s="113"/>
      <c r="Y95" s="113"/>
      <c r="Z95" s="113"/>
      <c r="AA95" s="113"/>
      <c r="AB95" s="113"/>
      <c r="AC95" s="113"/>
    </row>
    <row r="96" spans="1:29" ht="13.5" customHeight="1">
      <c r="A96" s="113"/>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c r="AA96" s="113"/>
      <c r="AB96" s="113"/>
      <c r="AC96" s="113"/>
    </row>
    <row r="97" spans="1:29" ht="13.5" customHeight="1">
      <c r="A97" s="113"/>
      <c r="B97" s="113"/>
      <c r="C97" s="113"/>
      <c r="D97" s="113"/>
      <c r="E97" s="113"/>
      <c r="F97" s="113"/>
      <c r="G97" s="113"/>
      <c r="H97" s="113"/>
      <c r="I97" s="113"/>
      <c r="J97" s="113"/>
      <c r="K97" s="113"/>
      <c r="L97" s="113"/>
      <c r="M97" s="113"/>
      <c r="N97" s="113"/>
      <c r="O97" s="113"/>
      <c r="P97" s="113"/>
      <c r="Q97" s="113"/>
      <c r="R97" s="113"/>
      <c r="S97" s="113"/>
      <c r="T97" s="113"/>
      <c r="U97" s="113"/>
      <c r="V97" s="113"/>
      <c r="W97" s="113"/>
      <c r="X97" s="113"/>
      <c r="Y97" s="113"/>
      <c r="Z97" s="113"/>
      <c r="AA97" s="113"/>
      <c r="AB97" s="113"/>
      <c r="AC97" s="113"/>
    </row>
    <row r="98" spans="1:29" ht="13.5" customHeight="1">
      <c r="A98" s="113"/>
      <c r="B98" s="113"/>
      <c r="C98" s="113"/>
      <c r="D98" s="113"/>
      <c r="E98" s="113"/>
      <c r="F98" s="113"/>
      <c r="G98" s="113"/>
      <c r="H98" s="113"/>
      <c r="I98" s="113"/>
      <c r="J98" s="113"/>
      <c r="K98" s="113"/>
      <c r="L98" s="113"/>
      <c r="M98" s="113"/>
      <c r="N98" s="113"/>
      <c r="O98" s="113"/>
      <c r="P98" s="113"/>
      <c r="Q98" s="113"/>
      <c r="R98" s="113"/>
      <c r="S98" s="113"/>
      <c r="T98" s="113"/>
      <c r="U98" s="113"/>
      <c r="V98" s="113"/>
      <c r="W98" s="113"/>
      <c r="X98" s="113"/>
      <c r="Y98" s="113"/>
      <c r="Z98" s="113"/>
      <c r="AA98" s="113"/>
      <c r="AB98" s="113"/>
      <c r="AC98" s="113"/>
    </row>
    <row r="99" spans="1:29" ht="13.5" customHeight="1">
      <c r="A99" s="113"/>
      <c r="B99" s="113"/>
      <c r="C99" s="113"/>
      <c r="D99" s="113"/>
      <c r="E99" s="113"/>
      <c r="F99" s="113"/>
      <c r="G99" s="113"/>
      <c r="H99" s="113"/>
      <c r="I99" s="113"/>
      <c r="J99" s="113"/>
      <c r="K99" s="113"/>
      <c r="L99" s="113"/>
      <c r="M99" s="113"/>
      <c r="N99" s="113"/>
      <c r="O99" s="113"/>
      <c r="P99" s="113"/>
      <c r="Q99" s="113"/>
      <c r="R99" s="113"/>
      <c r="S99" s="113"/>
      <c r="T99" s="113"/>
      <c r="U99" s="113"/>
      <c r="V99" s="113"/>
      <c r="W99" s="113"/>
      <c r="X99" s="113"/>
      <c r="Y99" s="113"/>
      <c r="Z99" s="113"/>
      <c r="AA99" s="113"/>
      <c r="AB99" s="113"/>
      <c r="AC99" s="113"/>
    </row>
    <row r="100" spans="1:29" ht="13.5" customHeight="1">
      <c r="A100" s="113"/>
      <c r="B100" s="113"/>
      <c r="C100" s="113"/>
      <c r="D100" s="113"/>
      <c r="E100" s="113"/>
      <c r="F100" s="113"/>
      <c r="G100" s="113"/>
      <c r="H100" s="113"/>
      <c r="I100" s="113"/>
      <c r="J100" s="113"/>
      <c r="K100" s="113"/>
      <c r="L100" s="113"/>
      <c r="M100" s="113"/>
      <c r="N100" s="113"/>
      <c r="O100" s="113"/>
      <c r="P100" s="113"/>
      <c r="Q100" s="113"/>
      <c r="R100" s="113"/>
      <c r="S100" s="113"/>
      <c r="T100" s="113"/>
      <c r="U100" s="113"/>
      <c r="V100" s="113"/>
      <c r="W100" s="113"/>
      <c r="X100" s="113"/>
      <c r="Y100" s="113"/>
      <c r="Z100" s="113"/>
      <c r="AA100" s="113"/>
      <c r="AB100" s="113"/>
      <c r="AC100" s="113"/>
    </row>
    <row r="101" spans="1:29" ht="13.5" customHeight="1">
      <c r="A101" s="113"/>
      <c r="B101" s="113"/>
      <c r="C101" s="113"/>
      <c r="D101" s="113"/>
      <c r="E101" s="113"/>
      <c r="F101" s="113"/>
      <c r="G101" s="113"/>
      <c r="H101" s="113"/>
      <c r="I101" s="113"/>
      <c r="J101" s="113"/>
      <c r="K101" s="113"/>
      <c r="L101" s="113"/>
      <c r="M101" s="113"/>
      <c r="N101" s="113"/>
      <c r="O101" s="113"/>
      <c r="P101" s="113"/>
      <c r="Q101" s="113"/>
      <c r="R101" s="113"/>
      <c r="S101" s="113"/>
      <c r="T101" s="113"/>
      <c r="U101" s="113"/>
      <c r="V101" s="113"/>
      <c r="W101" s="113"/>
      <c r="X101" s="113"/>
      <c r="Y101" s="113"/>
      <c r="Z101" s="113"/>
      <c r="AA101" s="113"/>
      <c r="AB101" s="113"/>
      <c r="AC101" s="113"/>
    </row>
    <row r="102" spans="1:29" ht="13.5" customHeight="1">
      <c r="A102" s="113"/>
      <c r="B102" s="113"/>
      <c r="C102" s="113"/>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13"/>
      <c r="Z102" s="113"/>
      <c r="AA102" s="113"/>
      <c r="AB102" s="113"/>
      <c r="AC102" s="113"/>
    </row>
    <row r="103" spans="1:29" ht="13.5" customHeight="1">
      <c r="A103" s="113"/>
      <c r="B103" s="113"/>
      <c r="C103" s="113"/>
      <c r="D103" s="113"/>
      <c r="E103" s="113"/>
      <c r="F103" s="113"/>
      <c r="G103" s="113"/>
      <c r="H103" s="113"/>
      <c r="I103" s="113"/>
      <c r="J103" s="113"/>
      <c r="K103" s="113"/>
      <c r="L103" s="113"/>
      <c r="M103" s="113"/>
      <c r="N103" s="113"/>
      <c r="O103" s="113"/>
      <c r="P103" s="113"/>
      <c r="Q103" s="113"/>
      <c r="R103" s="113"/>
      <c r="S103" s="113"/>
      <c r="T103" s="113"/>
      <c r="U103" s="113"/>
      <c r="V103" s="113"/>
      <c r="W103" s="113"/>
      <c r="X103" s="113"/>
      <c r="Y103" s="113"/>
      <c r="Z103" s="113"/>
      <c r="AA103" s="113"/>
      <c r="AB103" s="113"/>
      <c r="AC103" s="113"/>
    </row>
    <row r="104" spans="1:29" ht="13.5" customHeight="1">
      <c r="A104" s="113"/>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c r="AA104" s="113"/>
      <c r="AB104" s="113"/>
      <c r="AC104" s="113"/>
    </row>
    <row r="105" spans="1:29" ht="13.5" customHeight="1">
      <c r="A105" s="113"/>
      <c r="B105" s="113"/>
      <c r="C105" s="113"/>
      <c r="D105" s="113"/>
      <c r="E105" s="113"/>
      <c r="F105" s="113"/>
      <c r="G105" s="113"/>
      <c r="H105" s="113"/>
      <c r="I105" s="113"/>
      <c r="J105" s="113"/>
      <c r="K105" s="113"/>
      <c r="L105" s="113"/>
      <c r="M105" s="113"/>
      <c r="N105" s="113"/>
      <c r="O105" s="113"/>
      <c r="P105" s="113"/>
      <c r="Q105" s="113"/>
      <c r="R105" s="113"/>
      <c r="S105" s="113"/>
      <c r="T105" s="113"/>
      <c r="U105" s="113"/>
      <c r="V105" s="113"/>
      <c r="W105" s="113"/>
      <c r="X105" s="113"/>
      <c r="Y105" s="113"/>
      <c r="Z105" s="113"/>
      <c r="AA105" s="113"/>
      <c r="AB105" s="113"/>
      <c r="AC105" s="113"/>
    </row>
    <row r="106" spans="1:29" ht="13.5" customHeight="1">
      <c r="A106" s="113"/>
      <c r="B106" s="113"/>
      <c r="C106" s="113"/>
      <c r="D106" s="113"/>
      <c r="E106" s="113"/>
      <c r="F106" s="113"/>
      <c r="G106" s="113"/>
      <c r="H106" s="113"/>
      <c r="I106" s="113"/>
      <c r="J106" s="113"/>
      <c r="K106" s="113"/>
      <c r="L106" s="113"/>
      <c r="M106" s="113"/>
      <c r="N106" s="113"/>
      <c r="O106" s="113"/>
      <c r="P106" s="113"/>
      <c r="Q106" s="113"/>
      <c r="R106" s="113"/>
      <c r="S106" s="113"/>
      <c r="T106" s="113"/>
      <c r="U106" s="113"/>
      <c r="V106" s="113"/>
      <c r="W106" s="113"/>
      <c r="X106" s="113"/>
      <c r="Y106" s="113"/>
      <c r="Z106" s="113"/>
      <c r="AA106" s="113"/>
      <c r="AB106" s="113"/>
      <c r="AC106" s="113"/>
    </row>
    <row r="107" spans="1:29" ht="13.5" customHeight="1">
      <c r="A107" s="113"/>
      <c r="B107" s="113"/>
      <c r="C107" s="113"/>
      <c r="D107" s="113"/>
      <c r="E107" s="113"/>
      <c r="F107" s="113"/>
      <c r="G107" s="113"/>
      <c r="H107" s="113"/>
      <c r="I107" s="113"/>
      <c r="J107" s="113"/>
      <c r="K107" s="113"/>
      <c r="L107" s="113"/>
      <c r="M107" s="113"/>
      <c r="N107" s="113"/>
      <c r="O107" s="113"/>
      <c r="P107" s="113"/>
      <c r="Q107" s="113"/>
      <c r="R107" s="113"/>
      <c r="S107" s="113"/>
      <c r="T107" s="113"/>
      <c r="U107" s="113"/>
      <c r="V107" s="113"/>
      <c r="W107" s="113"/>
      <c r="X107" s="113"/>
      <c r="Y107" s="113"/>
      <c r="Z107" s="113"/>
      <c r="AA107" s="113"/>
      <c r="AB107" s="113"/>
      <c r="AC107" s="113"/>
    </row>
    <row r="108" spans="1:29" ht="13.5" customHeight="1">
      <c r="A108" s="113"/>
      <c r="B108" s="113"/>
      <c r="C108" s="113"/>
      <c r="D108" s="113"/>
      <c r="E108" s="113"/>
      <c r="F108" s="113"/>
      <c r="G108" s="113"/>
      <c r="H108" s="113"/>
      <c r="I108" s="113"/>
      <c r="J108" s="113"/>
      <c r="K108" s="113"/>
      <c r="L108" s="113"/>
      <c r="M108" s="113"/>
      <c r="N108" s="113"/>
      <c r="O108" s="113"/>
      <c r="P108" s="113"/>
      <c r="Q108" s="113"/>
      <c r="R108" s="113"/>
      <c r="S108" s="113"/>
      <c r="T108" s="113"/>
      <c r="U108" s="113"/>
      <c r="V108" s="113"/>
      <c r="W108" s="113"/>
      <c r="X108" s="113"/>
      <c r="Y108" s="113"/>
      <c r="Z108" s="113"/>
      <c r="AA108" s="113"/>
      <c r="AB108" s="113"/>
      <c r="AC108" s="113"/>
    </row>
    <row r="109" spans="1:29" ht="13.5" customHeight="1">
      <c r="A109" s="113"/>
      <c r="B109" s="113"/>
      <c r="C109" s="113"/>
      <c r="D109" s="113"/>
      <c r="E109" s="113"/>
      <c r="F109" s="113"/>
      <c r="G109" s="113"/>
      <c r="H109" s="113"/>
      <c r="I109" s="113"/>
      <c r="J109" s="113"/>
      <c r="K109" s="113"/>
      <c r="L109" s="113"/>
      <c r="M109" s="113"/>
      <c r="N109" s="113"/>
      <c r="O109" s="113"/>
      <c r="P109" s="113"/>
      <c r="Q109" s="113"/>
      <c r="R109" s="113"/>
      <c r="S109" s="113"/>
      <c r="T109" s="113"/>
      <c r="U109" s="113"/>
      <c r="V109" s="113"/>
      <c r="W109" s="113"/>
      <c r="X109" s="113"/>
      <c r="Y109" s="113"/>
      <c r="Z109" s="113"/>
      <c r="AA109" s="113"/>
      <c r="AB109" s="113"/>
      <c r="AC109" s="113"/>
    </row>
    <row r="110" spans="1:29" ht="13.5" customHeight="1">
      <c r="A110" s="113"/>
      <c r="B110" s="113"/>
      <c r="C110" s="113"/>
      <c r="D110" s="113"/>
      <c r="E110" s="113"/>
      <c r="F110" s="113"/>
      <c r="G110" s="113"/>
      <c r="H110" s="113"/>
      <c r="I110" s="113"/>
      <c r="J110" s="113"/>
      <c r="K110" s="113"/>
      <c r="L110" s="113"/>
      <c r="M110" s="113"/>
      <c r="N110" s="113"/>
      <c r="O110" s="113"/>
      <c r="P110" s="113"/>
      <c r="Q110" s="113"/>
      <c r="R110" s="113"/>
      <c r="S110" s="113"/>
      <c r="T110" s="113"/>
      <c r="U110" s="113"/>
      <c r="V110" s="113"/>
      <c r="W110" s="113"/>
      <c r="X110" s="113"/>
      <c r="Y110" s="113"/>
      <c r="Z110" s="113"/>
      <c r="AA110" s="113"/>
      <c r="AB110" s="113"/>
      <c r="AC110" s="113"/>
    </row>
    <row r="111" spans="1:29" ht="13.5" customHeight="1">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row>
    <row r="112" spans="1:29" ht="13.5" customHeight="1">
      <c r="A112" s="113"/>
      <c r="B112" s="113"/>
      <c r="C112" s="113"/>
      <c r="D112" s="113"/>
      <c r="E112" s="113"/>
      <c r="F112" s="113"/>
      <c r="G112" s="113"/>
      <c r="H112" s="113"/>
      <c r="I112" s="113"/>
      <c r="J112" s="113"/>
      <c r="K112" s="113"/>
      <c r="L112" s="113"/>
      <c r="M112" s="113"/>
      <c r="N112" s="113"/>
      <c r="O112" s="113"/>
      <c r="P112" s="113"/>
      <c r="Q112" s="113"/>
      <c r="R112" s="113"/>
      <c r="S112" s="113"/>
      <c r="T112" s="113"/>
      <c r="U112" s="113"/>
      <c r="V112" s="113"/>
      <c r="W112" s="113"/>
      <c r="X112" s="113"/>
      <c r="Y112" s="113"/>
      <c r="Z112" s="113"/>
      <c r="AA112" s="113"/>
      <c r="AB112" s="113"/>
      <c r="AC112" s="113"/>
    </row>
    <row r="113" spans="1:29" ht="13.5" customHeight="1">
      <c r="A113" s="113"/>
      <c r="B113" s="113"/>
      <c r="C113" s="113"/>
      <c r="D113" s="113"/>
      <c r="E113" s="113"/>
      <c r="F113" s="113"/>
      <c r="G113" s="113"/>
      <c r="H113" s="113"/>
      <c r="I113" s="113"/>
      <c r="J113" s="113"/>
      <c r="K113" s="113"/>
      <c r="L113" s="113"/>
      <c r="M113" s="113"/>
      <c r="N113" s="113"/>
      <c r="O113" s="113"/>
      <c r="P113" s="113"/>
      <c r="Q113" s="113"/>
      <c r="R113" s="113"/>
      <c r="S113" s="113"/>
      <c r="T113" s="113"/>
      <c r="U113" s="113"/>
      <c r="V113" s="113"/>
      <c r="W113" s="113"/>
      <c r="X113" s="113"/>
      <c r="Y113" s="113"/>
      <c r="Z113" s="113"/>
      <c r="AA113" s="113"/>
      <c r="AB113" s="113"/>
      <c r="AC113" s="113"/>
    </row>
    <row r="114" spans="1:29" ht="13.5" customHeight="1">
      <c r="A114" s="113"/>
      <c r="B114" s="113"/>
      <c r="C114" s="113"/>
      <c r="D114" s="113"/>
      <c r="E114" s="113"/>
      <c r="F114" s="113"/>
      <c r="G114" s="113"/>
      <c r="H114" s="113"/>
      <c r="I114" s="113"/>
      <c r="J114" s="113"/>
      <c r="K114" s="113"/>
      <c r="L114" s="113"/>
      <c r="M114" s="113"/>
      <c r="N114" s="113"/>
      <c r="O114" s="113"/>
      <c r="P114" s="113"/>
      <c r="Q114" s="113"/>
      <c r="R114" s="113"/>
      <c r="S114" s="113"/>
      <c r="T114" s="113"/>
      <c r="U114" s="113"/>
      <c r="V114" s="113"/>
      <c r="W114" s="113"/>
      <c r="X114" s="113"/>
      <c r="Y114" s="113"/>
      <c r="Z114" s="113"/>
      <c r="AA114" s="113"/>
      <c r="AB114" s="113"/>
      <c r="AC114" s="113"/>
    </row>
    <row r="115" spans="1:29" ht="13.5" customHeight="1">
      <c r="A115" s="113"/>
      <c r="B115" s="113"/>
      <c r="C115" s="113"/>
      <c r="D115" s="113"/>
      <c r="E115" s="113"/>
      <c r="F115" s="113"/>
      <c r="G115" s="113"/>
      <c r="H115" s="113"/>
      <c r="I115" s="113"/>
      <c r="J115" s="113"/>
      <c r="K115" s="113"/>
      <c r="L115" s="113"/>
      <c r="M115" s="113"/>
      <c r="N115" s="113"/>
      <c r="O115" s="113"/>
      <c r="P115" s="113"/>
      <c r="Q115" s="113"/>
      <c r="R115" s="113"/>
      <c r="S115" s="113"/>
      <c r="T115" s="113"/>
      <c r="U115" s="113"/>
      <c r="V115" s="113"/>
      <c r="W115" s="113"/>
      <c r="X115" s="113"/>
      <c r="Y115" s="113"/>
      <c r="Z115" s="113"/>
      <c r="AA115" s="113"/>
      <c r="AB115" s="113"/>
      <c r="AC115" s="113"/>
    </row>
    <row r="116" spans="1:29" ht="13.5" customHeight="1">
      <c r="A116" s="113"/>
      <c r="B116" s="113"/>
      <c r="C116" s="113"/>
      <c r="D116" s="113"/>
      <c r="E116" s="113"/>
      <c r="F116" s="113"/>
      <c r="G116" s="113"/>
      <c r="H116" s="113"/>
      <c r="I116" s="113"/>
      <c r="J116" s="113"/>
      <c r="K116" s="113"/>
      <c r="L116" s="113"/>
      <c r="M116" s="113"/>
      <c r="N116" s="113"/>
      <c r="O116" s="113"/>
      <c r="P116" s="113"/>
      <c r="Q116" s="113"/>
      <c r="R116" s="113"/>
      <c r="S116" s="113"/>
      <c r="T116" s="113"/>
      <c r="U116" s="113"/>
      <c r="V116" s="113"/>
      <c r="W116" s="113"/>
      <c r="X116" s="113"/>
      <c r="Y116" s="113"/>
      <c r="Z116" s="113"/>
      <c r="AA116" s="113"/>
      <c r="AB116" s="113"/>
      <c r="AC116" s="113"/>
    </row>
    <row r="117" spans="1:29" ht="13.5" customHeight="1">
      <c r="A117" s="113"/>
      <c r="B117" s="113"/>
      <c r="C117" s="113"/>
      <c r="D117" s="113"/>
      <c r="E117" s="113"/>
      <c r="F117" s="113"/>
      <c r="G117" s="113"/>
      <c r="H117" s="113"/>
      <c r="I117" s="113"/>
      <c r="J117" s="113"/>
      <c r="K117" s="113"/>
      <c r="L117" s="113"/>
      <c r="M117" s="113"/>
      <c r="N117" s="113"/>
      <c r="O117" s="113"/>
      <c r="P117" s="113"/>
      <c r="Q117" s="113"/>
      <c r="R117" s="113"/>
      <c r="S117" s="113"/>
      <c r="T117" s="113"/>
      <c r="U117" s="113"/>
      <c r="V117" s="113"/>
      <c r="W117" s="113"/>
      <c r="X117" s="113"/>
      <c r="Y117" s="113"/>
      <c r="Z117" s="113"/>
      <c r="AA117" s="113"/>
      <c r="AB117" s="113"/>
      <c r="AC117" s="113"/>
    </row>
    <row r="118" spans="1:29" ht="13.5" customHeight="1">
      <c r="A118" s="113"/>
      <c r="B118" s="113"/>
      <c r="C118" s="113"/>
      <c r="D118" s="113"/>
      <c r="E118" s="113"/>
      <c r="F118" s="113"/>
      <c r="G118" s="113"/>
      <c r="H118" s="113"/>
      <c r="I118" s="113"/>
      <c r="J118" s="113"/>
      <c r="K118" s="113"/>
      <c r="L118" s="113"/>
      <c r="M118" s="113"/>
      <c r="N118" s="113"/>
      <c r="O118" s="113"/>
      <c r="P118" s="113"/>
      <c r="Q118" s="113"/>
      <c r="R118" s="113"/>
      <c r="S118" s="113"/>
      <c r="T118" s="113"/>
      <c r="U118" s="113"/>
      <c r="V118" s="113"/>
      <c r="W118" s="113"/>
      <c r="X118" s="113"/>
      <c r="Y118" s="113"/>
      <c r="Z118" s="113"/>
      <c r="AA118" s="113"/>
      <c r="AB118" s="113"/>
      <c r="AC118" s="113"/>
    </row>
    <row r="119" spans="1:29" ht="13.5" customHeight="1">
      <c r="A119" s="113"/>
      <c r="B119" s="113"/>
      <c r="C119" s="113"/>
      <c r="D119" s="113"/>
      <c r="E119" s="113"/>
      <c r="F119" s="113"/>
      <c r="G119" s="113"/>
      <c r="H119" s="113"/>
      <c r="I119" s="113"/>
      <c r="J119" s="113"/>
      <c r="K119" s="113"/>
      <c r="L119" s="113"/>
      <c r="M119" s="113"/>
      <c r="N119" s="113"/>
      <c r="O119" s="113"/>
      <c r="P119" s="113"/>
      <c r="Q119" s="113"/>
      <c r="R119" s="113"/>
      <c r="S119" s="113"/>
      <c r="T119" s="113"/>
      <c r="U119" s="113"/>
      <c r="V119" s="113"/>
      <c r="W119" s="113"/>
      <c r="X119" s="113"/>
      <c r="Y119" s="113"/>
      <c r="Z119" s="113"/>
      <c r="AA119" s="113"/>
      <c r="AB119" s="113"/>
      <c r="AC119" s="113"/>
    </row>
    <row r="120" spans="1:29" ht="13.5" customHeight="1">
      <c r="A120" s="113"/>
      <c r="B120" s="113"/>
      <c r="C120" s="113"/>
      <c r="D120" s="113"/>
      <c r="E120" s="113"/>
      <c r="F120" s="113"/>
      <c r="G120" s="113"/>
      <c r="H120" s="113"/>
      <c r="I120" s="113"/>
      <c r="J120" s="113"/>
      <c r="K120" s="113"/>
      <c r="L120" s="113"/>
      <c r="M120" s="113"/>
      <c r="N120" s="113"/>
      <c r="O120" s="113"/>
      <c r="P120" s="113"/>
      <c r="Q120" s="113"/>
      <c r="R120" s="113"/>
      <c r="S120" s="113"/>
      <c r="T120" s="113"/>
      <c r="U120" s="113"/>
      <c r="V120" s="113"/>
      <c r="W120" s="113"/>
      <c r="X120" s="113"/>
      <c r="Y120" s="113"/>
      <c r="Z120" s="113"/>
      <c r="AA120" s="113"/>
      <c r="AB120" s="113"/>
      <c r="AC120" s="113"/>
    </row>
    <row r="121" spans="1:29" ht="13.5" customHeight="1">
      <c r="A121" s="113"/>
      <c r="B121" s="113"/>
      <c r="C121" s="113"/>
      <c r="D121" s="113"/>
      <c r="E121" s="113"/>
      <c r="F121" s="113"/>
      <c r="G121" s="113"/>
      <c r="H121" s="113"/>
      <c r="I121" s="113"/>
      <c r="J121" s="113"/>
      <c r="K121" s="113"/>
      <c r="L121" s="113"/>
      <c r="M121" s="113"/>
      <c r="N121" s="113"/>
      <c r="O121" s="113"/>
      <c r="P121" s="113"/>
      <c r="Q121" s="113"/>
      <c r="R121" s="113"/>
      <c r="S121" s="113"/>
      <c r="T121" s="113"/>
      <c r="U121" s="113"/>
      <c r="V121" s="113"/>
      <c r="W121" s="113"/>
      <c r="X121" s="113"/>
      <c r="Y121" s="113"/>
      <c r="Z121" s="113"/>
      <c r="AA121" s="113"/>
      <c r="AB121" s="113"/>
      <c r="AC121" s="113"/>
    </row>
    <row r="122" spans="1:29" ht="13.5" customHeight="1">
      <c r="A122" s="113"/>
      <c r="B122" s="113"/>
      <c r="C122" s="113"/>
      <c r="D122" s="113"/>
      <c r="E122" s="113"/>
      <c r="F122" s="113"/>
      <c r="G122" s="113"/>
      <c r="H122" s="113"/>
      <c r="I122" s="113"/>
      <c r="J122" s="113"/>
      <c r="K122" s="113"/>
      <c r="L122" s="113"/>
      <c r="M122" s="113"/>
      <c r="N122" s="113"/>
      <c r="O122" s="113"/>
      <c r="P122" s="113"/>
      <c r="Q122" s="113"/>
      <c r="R122" s="113"/>
      <c r="S122" s="113"/>
      <c r="T122" s="113"/>
      <c r="U122" s="113"/>
      <c r="V122" s="113"/>
      <c r="W122" s="113"/>
      <c r="X122" s="113"/>
      <c r="Y122" s="113"/>
      <c r="Z122" s="113"/>
      <c r="AA122" s="113"/>
      <c r="AB122" s="113"/>
      <c r="AC122" s="113"/>
    </row>
    <row r="123" spans="1:29" ht="13.5" customHeight="1">
      <c r="A123" s="113"/>
      <c r="B123" s="113"/>
      <c r="C123" s="113"/>
      <c r="D123" s="113"/>
      <c r="E123" s="113"/>
      <c r="F123" s="113"/>
      <c r="G123" s="113"/>
      <c r="H123" s="113"/>
      <c r="I123" s="113"/>
      <c r="J123" s="113"/>
      <c r="K123" s="113"/>
      <c r="L123" s="113"/>
      <c r="M123" s="113"/>
      <c r="N123" s="113"/>
      <c r="O123" s="113"/>
      <c r="P123" s="113"/>
      <c r="Q123" s="113"/>
      <c r="R123" s="113"/>
      <c r="S123" s="113"/>
      <c r="T123" s="113"/>
      <c r="U123" s="113"/>
      <c r="V123" s="113"/>
      <c r="W123" s="113"/>
      <c r="X123" s="113"/>
      <c r="Y123" s="113"/>
      <c r="Z123" s="113"/>
      <c r="AA123" s="113"/>
      <c r="AB123" s="113"/>
      <c r="AC123" s="113"/>
    </row>
    <row r="124" spans="1:29" ht="13.5" customHeight="1">
      <c r="A124" s="113"/>
      <c r="B124" s="113"/>
      <c r="C124" s="113"/>
      <c r="D124" s="113"/>
      <c r="E124" s="113"/>
      <c r="F124" s="113"/>
      <c r="G124" s="113"/>
      <c r="H124" s="113"/>
      <c r="I124" s="113"/>
      <c r="J124" s="113"/>
      <c r="K124" s="113"/>
      <c r="L124" s="113"/>
      <c r="M124" s="113"/>
      <c r="N124" s="113"/>
      <c r="O124" s="113"/>
      <c r="P124" s="113"/>
      <c r="Q124" s="113"/>
      <c r="R124" s="113"/>
      <c r="S124" s="113"/>
      <c r="T124" s="113"/>
      <c r="U124" s="113"/>
      <c r="V124" s="113"/>
      <c r="W124" s="113"/>
      <c r="X124" s="113"/>
      <c r="Y124" s="113"/>
      <c r="Z124" s="113"/>
      <c r="AA124" s="113"/>
      <c r="AB124" s="113"/>
      <c r="AC124" s="113"/>
    </row>
    <row r="125" spans="1:29" ht="13.5" customHeight="1">
      <c r="A125" s="113"/>
      <c r="B125" s="113"/>
      <c r="C125" s="113"/>
      <c r="D125" s="113"/>
      <c r="E125" s="113"/>
      <c r="F125" s="113"/>
      <c r="G125" s="113"/>
      <c r="H125" s="113"/>
      <c r="I125" s="113"/>
      <c r="J125" s="113"/>
      <c r="K125" s="113"/>
      <c r="L125" s="113"/>
      <c r="M125" s="113"/>
      <c r="N125" s="113"/>
      <c r="O125" s="113"/>
      <c r="P125" s="113"/>
      <c r="Q125" s="113"/>
      <c r="R125" s="113"/>
      <c r="S125" s="113"/>
      <c r="T125" s="113"/>
      <c r="U125" s="113"/>
      <c r="V125" s="113"/>
      <c r="W125" s="113"/>
      <c r="X125" s="113"/>
      <c r="Y125" s="113"/>
      <c r="Z125" s="113"/>
      <c r="AA125" s="113"/>
      <c r="AB125" s="113"/>
      <c r="AC125" s="113"/>
    </row>
    <row r="126" spans="1:29" ht="13.5" customHeight="1">
      <c r="A126" s="113"/>
      <c r="B126" s="113"/>
      <c r="C126" s="113"/>
      <c r="D126" s="113"/>
      <c r="E126" s="113"/>
      <c r="F126" s="113"/>
      <c r="G126" s="113"/>
      <c r="H126" s="113"/>
      <c r="I126" s="113"/>
      <c r="J126" s="113"/>
      <c r="K126" s="113"/>
      <c r="L126" s="113"/>
      <c r="M126" s="113"/>
      <c r="N126" s="113"/>
      <c r="O126" s="113"/>
      <c r="P126" s="113"/>
      <c r="Q126" s="113"/>
      <c r="R126" s="113"/>
      <c r="S126" s="113"/>
      <c r="T126" s="113"/>
      <c r="U126" s="113"/>
      <c r="V126" s="113"/>
      <c r="W126" s="113"/>
      <c r="X126" s="113"/>
      <c r="Y126" s="113"/>
      <c r="Z126" s="113"/>
      <c r="AA126" s="113"/>
      <c r="AB126" s="113"/>
      <c r="AC126" s="113"/>
    </row>
    <row r="127" spans="1:29" ht="13.5" customHeight="1">
      <c r="A127" s="113"/>
      <c r="B127" s="113"/>
      <c r="C127" s="113"/>
      <c r="D127" s="113"/>
      <c r="E127" s="113"/>
      <c r="F127" s="113"/>
      <c r="G127" s="113"/>
      <c r="H127" s="113"/>
      <c r="I127" s="113"/>
      <c r="J127" s="113"/>
      <c r="K127" s="113"/>
      <c r="L127" s="113"/>
      <c r="M127" s="113"/>
      <c r="N127" s="113"/>
      <c r="O127" s="113"/>
      <c r="P127" s="113"/>
      <c r="Q127" s="113"/>
      <c r="R127" s="113"/>
      <c r="S127" s="113"/>
      <c r="T127" s="113"/>
      <c r="U127" s="113"/>
      <c r="V127" s="113"/>
      <c r="W127" s="113"/>
      <c r="X127" s="113"/>
      <c r="Y127" s="113"/>
      <c r="Z127" s="113"/>
      <c r="AA127" s="113"/>
      <c r="AB127" s="113"/>
      <c r="AC127" s="113"/>
    </row>
    <row r="128" spans="1:29" ht="13.5" customHeight="1">
      <c r="A128" s="113"/>
      <c r="B128" s="113"/>
      <c r="C128" s="113"/>
      <c r="D128" s="113"/>
      <c r="E128" s="113"/>
      <c r="F128" s="113"/>
      <c r="G128" s="113"/>
      <c r="H128" s="113"/>
      <c r="I128" s="113"/>
      <c r="J128" s="113"/>
      <c r="K128" s="113"/>
      <c r="L128" s="113"/>
      <c r="M128" s="113"/>
      <c r="N128" s="113"/>
      <c r="O128" s="113"/>
      <c r="P128" s="113"/>
      <c r="Q128" s="113"/>
      <c r="R128" s="113"/>
      <c r="S128" s="113"/>
      <c r="T128" s="113"/>
      <c r="U128" s="113"/>
      <c r="V128" s="113"/>
      <c r="W128" s="113"/>
      <c r="X128" s="113"/>
      <c r="Y128" s="113"/>
      <c r="Z128" s="113"/>
      <c r="AA128" s="113"/>
      <c r="AB128" s="113"/>
      <c r="AC128" s="113"/>
    </row>
    <row r="129" spans="1:29" ht="13.5" customHeight="1">
      <c r="A129" s="113"/>
      <c r="B129" s="113"/>
      <c r="C129" s="113"/>
      <c r="D129" s="113"/>
      <c r="E129" s="113"/>
      <c r="F129" s="113"/>
      <c r="G129" s="113"/>
      <c r="H129" s="113"/>
      <c r="I129" s="113"/>
      <c r="J129" s="113"/>
      <c r="K129" s="113"/>
      <c r="L129" s="113"/>
      <c r="M129" s="113"/>
      <c r="N129" s="113"/>
      <c r="O129" s="113"/>
      <c r="P129" s="113"/>
      <c r="Q129" s="113"/>
      <c r="R129" s="113"/>
      <c r="S129" s="113"/>
      <c r="T129" s="113"/>
      <c r="U129" s="113"/>
      <c r="V129" s="113"/>
      <c r="W129" s="113"/>
      <c r="X129" s="113"/>
      <c r="Y129" s="113"/>
      <c r="Z129" s="113"/>
      <c r="AA129" s="113"/>
      <c r="AB129" s="113"/>
      <c r="AC129" s="113"/>
    </row>
    <row r="130" spans="1:29" ht="13.5" customHeight="1">
      <c r="A130" s="113"/>
      <c r="B130" s="113"/>
      <c r="C130" s="113"/>
      <c r="D130" s="113"/>
      <c r="E130" s="113"/>
      <c r="F130" s="113"/>
      <c r="G130" s="113"/>
      <c r="H130" s="113"/>
      <c r="I130" s="113"/>
      <c r="J130" s="113"/>
      <c r="K130" s="113"/>
      <c r="L130" s="113"/>
      <c r="M130" s="113"/>
      <c r="N130" s="113"/>
      <c r="O130" s="113"/>
      <c r="P130" s="113"/>
      <c r="Q130" s="113"/>
      <c r="R130" s="113"/>
      <c r="S130" s="113"/>
      <c r="T130" s="113"/>
      <c r="U130" s="113"/>
      <c r="V130" s="113"/>
      <c r="W130" s="113"/>
      <c r="X130" s="113"/>
      <c r="Y130" s="113"/>
      <c r="Z130" s="113"/>
      <c r="AA130" s="113"/>
      <c r="AB130" s="113"/>
      <c r="AC130" s="113"/>
    </row>
    <row r="131" spans="1:29" ht="13.5" customHeight="1">
      <c r="A131" s="113"/>
      <c r="B131" s="113"/>
      <c r="C131" s="113"/>
      <c r="D131" s="113"/>
      <c r="E131" s="113"/>
      <c r="F131" s="113"/>
      <c r="G131" s="113"/>
      <c r="H131" s="113"/>
      <c r="I131" s="113"/>
      <c r="J131" s="113"/>
      <c r="K131" s="113"/>
      <c r="L131" s="113"/>
      <c r="M131" s="113"/>
      <c r="N131" s="113"/>
      <c r="O131" s="113"/>
      <c r="P131" s="113"/>
      <c r="Q131" s="113"/>
      <c r="R131" s="113"/>
      <c r="S131" s="113"/>
      <c r="T131" s="113"/>
      <c r="U131" s="113"/>
      <c r="V131" s="113"/>
      <c r="W131" s="113"/>
      <c r="X131" s="113"/>
      <c r="Y131" s="113"/>
      <c r="Z131" s="113"/>
      <c r="AA131" s="113"/>
      <c r="AB131" s="113"/>
      <c r="AC131" s="113"/>
    </row>
    <row r="132" spans="1:29" ht="13.5" customHeight="1">
      <c r="A132" s="113"/>
      <c r="B132" s="113"/>
      <c r="C132" s="113"/>
      <c r="D132" s="113"/>
      <c r="E132" s="113"/>
      <c r="F132" s="113"/>
      <c r="G132" s="113"/>
      <c r="H132" s="113"/>
      <c r="I132" s="113"/>
      <c r="J132" s="113"/>
      <c r="K132" s="113"/>
      <c r="L132" s="113"/>
      <c r="M132" s="113"/>
      <c r="N132" s="113"/>
      <c r="O132" s="113"/>
      <c r="P132" s="113"/>
      <c r="Q132" s="113"/>
      <c r="R132" s="113"/>
      <c r="S132" s="113"/>
      <c r="T132" s="113"/>
      <c r="U132" s="113"/>
      <c r="V132" s="113"/>
      <c r="W132" s="113"/>
      <c r="X132" s="113"/>
      <c r="Y132" s="113"/>
      <c r="Z132" s="113"/>
      <c r="AA132" s="113"/>
      <c r="AB132" s="113"/>
      <c r="AC132" s="113"/>
    </row>
    <row r="133" spans="1:29" ht="13.5" customHeight="1">
      <c r="A133" s="113"/>
      <c r="B133" s="113"/>
      <c r="C133" s="113"/>
      <c r="D133" s="113"/>
      <c r="E133" s="113"/>
      <c r="F133" s="113"/>
      <c r="G133" s="113"/>
      <c r="H133" s="113"/>
      <c r="I133" s="113"/>
      <c r="J133" s="113"/>
      <c r="K133" s="113"/>
      <c r="L133" s="113"/>
      <c r="M133" s="113"/>
      <c r="N133" s="113"/>
      <c r="O133" s="113"/>
      <c r="P133" s="113"/>
      <c r="Q133" s="113"/>
      <c r="R133" s="113"/>
      <c r="S133" s="113"/>
      <c r="T133" s="113"/>
      <c r="U133" s="113"/>
      <c r="V133" s="113"/>
      <c r="W133" s="113"/>
      <c r="X133" s="113"/>
      <c r="Y133" s="113"/>
      <c r="Z133" s="113"/>
      <c r="AA133" s="113"/>
      <c r="AB133" s="113"/>
      <c r="AC133" s="113"/>
    </row>
    <row r="134" spans="1:29" ht="13.5" customHeight="1">
      <c r="A134" s="113"/>
      <c r="B134" s="113"/>
      <c r="C134" s="113"/>
      <c r="D134" s="113"/>
      <c r="E134" s="113"/>
      <c r="F134" s="113"/>
      <c r="G134" s="113"/>
      <c r="H134" s="113"/>
      <c r="I134" s="113"/>
      <c r="J134" s="113"/>
      <c r="K134" s="113"/>
      <c r="L134" s="113"/>
      <c r="M134" s="113"/>
      <c r="N134" s="113"/>
      <c r="O134" s="113"/>
      <c r="P134" s="113"/>
      <c r="Q134" s="113"/>
      <c r="R134" s="113"/>
      <c r="S134" s="113"/>
      <c r="T134" s="113"/>
      <c r="U134" s="113"/>
      <c r="V134" s="113"/>
      <c r="W134" s="113"/>
      <c r="X134" s="113"/>
      <c r="Y134" s="113"/>
      <c r="Z134" s="113"/>
      <c r="AA134" s="113"/>
      <c r="AB134" s="113"/>
      <c r="AC134" s="113"/>
    </row>
    <row r="135" spans="1:29" ht="13.5" customHeight="1">
      <c r="A135" s="113"/>
      <c r="B135" s="113"/>
      <c r="C135" s="113"/>
      <c r="D135" s="113"/>
      <c r="E135" s="113"/>
      <c r="F135" s="113"/>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row>
    <row r="136" spans="1:29" ht="13.5" customHeight="1">
      <c r="A136" s="113"/>
      <c r="B136" s="113"/>
      <c r="C136" s="113"/>
      <c r="D136" s="113"/>
      <c r="E136" s="113"/>
      <c r="F136" s="113"/>
      <c r="G136" s="113"/>
      <c r="H136" s="113"/>
      <c r="I136" s="113"/>
      <c r="J136" s="113"/>
      <c r="K136" s="113"/>
      <c r="L136" s="113"/>
      <c r="M136" s="113"/>
      <c r="N136" s="113"/>
      <c r="O136" s="113"/>
      <c r="P136" s="113"/>
      <c r="Q136" s="113"/>
      <c r="R136" s="113"/>
      <c r="S136" s="113"/>
      <c r="T136" s="113"/>
      <c r="U136" s="113"/>
      <c r="V136" s="113"/>
      <c r="W136" s="113"/>
      <c r="X136" s="113"/>
      <c r="Y136" s="113"/>
      <c r="Z136" s="113"/>
      <c r="AA136" s="113"/>
      <c r="AB136" s="113"/>
      <c r="AC136" s="113"/>
    </row>
    <row r="137" spans="1:29" ht="13.5" customHeight="1">
      <c r="A137" s="113"/>
      <c r="B137" s="113"/>
      <c r="C137" s="113"/>
      <c r="D137" s="113"/>
      <c r="E137" s="113"/>
      <c r="F137" s="113"/>
      <c r="G137" s="113"/>
      <c r="H137" s="113"/>
      <c r="I137" s="113"/>
      <c r="J137" s="113"/>
      <c r="K137" s="113"/>
      <c r="L137" s="113"/>
      <c r="M137" s="113"/>
      <c r="N137" s="113"/>
      <c r="O137" s="113"/>
      <c r="P137" s="113"/>
      <c r="Q137" s="113"/>
      <c r="R137" s="113"/>
      <c r="S137" s="113"/>
      <c r="T137" s="113"/>
      <c r="U137" s="113"/>
      <c r="V137" s="113"/>
      <c r="W137" s="113"/>
      <c r="X137" s="113"/>
      <c r="Y137" s="113"/>
      <c r="Z137" s="113"/>
      <c r="AA137" s="113"/>
      <c r="AB137" s="113"/>
      <c r="AC137" s="113"/>
    </row>
    <row r="138" spans="1:29" ht="13.5" customHeight="1">
      <c r="A138" s="113"/>
      <c r="B138" s="113"/>
      <c r="C138" s="113"/>
      <c r="D138" s="113"/>
      <c r="E138" s="113"/>
      <c r="F138" s="113"/>
      <c r="G138" s="113"/>
      <c r="H138" s="113"/>
      <c r="I138" s="113"/>
      <c r="J138" s="113"/>
      <c r="K138" s="113"/>
      <c r="L138" s="113"/>
      <c r="M138" s="113"/>
      <c r="N138" s="113"/>
      <c r="O138" s="113"/>
      <c r="P138" s="113"/>
      <c r="Q138" s="113"/>
      <c r="R138" s="113"/>
      <c r="S138" s="113"/>
      <c r="T138" s="113"/>
      <c r="U138" s="113"/>
      <c r="V138" s="113"/>
      <c r="W138" s="113"/>
      <c r="X138" s="113"/>
      <c r="Y138" s="113"/>
      <c r="Z138" s="113"/>
      <c r="AA138" s="113"/>
      <c r="AB138" s="113"/>
      <c r="AC138" s="113"/>
    </row>
    <row r="139" spans="1:29" ht="13.5" customHeight="1">
      <c r="A139" s="113"/>
      <c r="B139" s="113"/>
      <c r="C139" s="113"/>
      <c r="D139" s="113"/>
      <c r="E139" s="113"/>
      <c r="F139" s="113"/>
      <c r="G139" s="113"/>
      <c r="H139" s="113"/>
      <c r="I139" s="113"/>
      <c r="J139" s="113"/>
      <c r="K139" s="113"/>
      <c r="L139" s="113"/>
      <c r="M139" s="113"/>
      <c r="N139" s="113"/>
      <c r="O139" s="113"/>
      <c r="P139" s="113"/>
      <c r="Q139" s="113"/>
      <c r="R139" s="113"/>
      <c r="S139" s="113"/>
      <c r="T139" s="113"/>
      <c r="U139" s="113"/>
      <c r="V139" s="113"/>
      <c r="W139" s="113"/>
      <c r="X139" s="113"/>
      <c r="Y139" s="113"/>
      <c r="Z139" s="113"/>
      <c r="AA139" s="113"/>
      <c r="AB139" s="113"/>
      <c r="AC139" s="113"/>
    </row>
    <row r="140" spans="1:29" ht="13.5" customHeight="1">
      <c r="A140" s="113"/>
      <c r="B140" s="113"/>
      <c r="C140" s="113"/>
      <c r="D140" s="113"/>
      <c r="E140" s="113"/>
      <c r="F140" s="113"/>
      <c r="G140" s="113"/>
      <c r="H140" s="113"/>
      <c r="I140" s="113"/>
      <c r="J140" s="113"/>
      <c r="K140" s="113"/>
      <c r="L140" s="113"/>
      <c r="M140" s="113"/>
      <c r="N140" s="113"/>
      <c r="O140" s="113"/>
      <c r="P140" s="113"/>
      <c r="Q140" s="113"/>
      <c r="R140" s="113"/>
      <c r="S140" s="113"/>
      <c r="T140" s="113"/>
      <c r="U140" s="113"/>
      <c r="V140" s="113"/>
      <c r="W140" s="113"/>
      <c r="X140" s="113"/>
      <c r="Y140" s="113"/>
      <c r="Z140" s="113"/>
      <c r="AA140" s="113"/>
      <c r="AB140" s="113"/>
      <c r="AC140" s="113"/>
    </row>
    <row r="141" spans="1:29" ht="13.5" customHeight="1">
      <c r="A141" s="113"/>
      <c r="B141" s="113"/>
      <c r="C141" s="113"/>
      <c r="D141" s="113"/>
      <c r="E141" s="113"/>
      <c r="F141" s="113"/>
      <c r="G141" s="113"/>
      <c r="H141" s="113"/>
      <c r="I141" s="113"/>
      <c r="J141" s="113"/>
      <c r="K141" s="113"/>
      <c r="L141" s="113"/>
      <c r="M141" s="113"/>
      <c r="N141" s="113"/>
      <c r="O141" s="113"/>
      <c r="P141" s="113"/>
      <c r="Q141" s="113"/>
      <c r="R141" s="113"/>
      <c r="S141" s="113"/>
      <c r="T141" s="113"/>
      <c r="U141" s="113"/>
      <c r="V141" s="113"/>
      <c r="W141" s="113"/>
      <c r="X141" s="113"/>
      <c r="Y141" s="113"/>
      <c r="Z141" s="113"/>
      <c r="AA141" s="113"/>
      <c r="AB141" s="113"/>
      <c r="AC141" s="113"/>
    </row>
    <row r="142" spans="1:29" ht="13.5" customHeight="1">
      <c r="A142" s="113"/>
      <c r="B142" s="113"/>
      <c r="C142" s="113"/>
      <c r="D142" s="113"/>
      <c r="E142" s="113"/>
      <c r="F142" s="113"/>
      <c r="G142" s="113"/>
      <c r="H142" s="113"/>
      <c r="I142" s="113"/>
      <c r="J142" s="113"/>
      <c r="K142" s="113"/>
      <c r="L142" s="113"/>
      <c r="M142" s="113"/>
      <c r="N142" s="113"/>
      <c r="O142" s="113"/>
      <c r="P142" s="113"/>
      <c r="Q142" s="113"/>
      <c r="R142" s="113"/>
      <c r="S142" s="113"/>
      <c r="T142" s="113"/>
      <c r="U142" s="113"/>
      <c r="V142" s="113"/>
      <c r="W142" s="113"/>
      <c r="X142" s="113"/>
      <c r="Y142" s="113"/>
      <c r="Z142" s="113"/>
      <c r="AA142" s="113"/>
      <c r="AB142" s="113"/>
      <c r="AC142" s="113"/>
    </row>
    <row r="143" spans="1:29" ht="13.5" customHeight="1">
      <c r="A143" s="113"/>
      <c r="B143" s="113"/>
      <c r="C143" s="113"/>
      <c r="D143" s="113"/>
      <c r="E143" s="113"/>
      <c r="F143" s="113"/>
      <c r="G143" s="113"/>
      <c r="H143" s="113"/>
      <c r="I143" s="113"/>
      <c r="J143" s="113"/>
      <c r="K143" s="113"/>
      <c r="L143" s="113"/>
      <c r="M143" s="113"/>
      <c r="N143" s="113"/>
      <c r="O143" s="113"/>
      <c r="P143" s="113"/>
      <c r="Q143" s="113"/>
      <c r="R143" s="113"/>
      <c r="S143" s="113"/>
      <c r="T143" s="113"/>
      <c r="U143" s="113"/>
      <c r="V143" s="113"/>
      <c r="W143" s="113"/>
      <c r="X143" s="113"/>
      <c r="Y143" s="113"/>
      <c r="Z143" s="113"/>
      <c r="AA143" s="113"/>
      <c r="AB143" s="113"/>
      <c r="AC143" s="113"/>
    </row>
    <row r="144" spans="1:29" ht="13.5" customHeight="1">
      <c r="A144" s="113"/>
      <c r="B144" s="113"/>
      <c r="C144" s="113"/>
      <c r="D144" s="113"/>
      <c r="E144" s="113"/>
      <c r="F144" s="113"/>
      <c r="G144" s="113"/>
      <c r="H144" s="113"/>
      <c r="I144" s="113"/>
      <c r="J144" s="113"/>
      <c r="K144" s="113"/>
      <c r="L144" s="113"/>
      <c r="M144" s="113"/>
      <c r="N144" s="113"/>
      <c r="O144" s="113"/>
      <c r="P144" s="113"/>
      <c r="Q144" s="113"/>
      <c r="R144" s="113"/>
      <c r="S144" s="113"/>
      <c r="T144" s="113"/>
      <c r="U144" s="113"/>
      <c r="V144" s="113"/>
      <c r="W144" s="113"/>
      <c r="X144" s="113"/>
      <c r="Y144" s="113"/>
      <c r="Z144" s="113"/>
      <c r="AA144" s="113"/>
      <c r="AB144" s="113"/>
      <c r="AC144" s="113"/>
    </row>
    <row r="145" spans="1:29" ht="13.5" customHeight="1">
      <c r="A145" s="113"/>
      <c r="B145" s="113"/>
      <c r="C145" s="113"/>
      <c r="D145" s="113"/>
      <c r="E145" s="113"/>
      <c r="F145" s="113"/>
      <c r="G145" s="113"/>
      <c r="H145" s="113"/>
      <c r="I145" s="113"/>
      <c r="J145" s="113"/>
      <c r="K145" s="113"/>
      <c r="L145" s="113"/>
      <c r="M145" s="113"/>
      <c r="N145" s="113"/>
      <c r="O145" s="113"/>
      <c r="P145" s="113"/>
      <c r="Q145" s="113"/>
      <c r="R145" s="113"/>
      <c r="S145" s="113"/>
      <c r="T145" s="113"/>
      <c r="U145" s="113"/>
      <c r="V145" s="113"/>
      <c r="W145" s="113"/>
      <c r="X145" s="113"/>
      <c r="Y145" s="113"/>
      <c r="Z145" s="113"/>
      <c r="AA145" s="113"/>
      <c r="AB145" s="113"/>
      <c r="AC145" s="113"/>
    </row>
    <row r="146" spans="1:29" ht="13.5" customHeight="1">
      <c r="A146" s="113"/>
      <c r="B146" s="113"/>
      <c r="C146" s="113"/>
      <c r="D146" s="113"/>
      <c r="E146" s="113"/>
      <c r="F146" s="113"/>
      <c r="G146" s="113"/>
      <c r="H146" s="113"/>
      <c r="I146" s="113"/>
      <c r="J146" s="113"/>
      <c r="K146" s="113"/>
      <c r="L146" s="113"/>
      <c r="M146" s="113"/>
      <c r="N146" s="113"/>
      <c r="O146" s="113"/>
      <c r="P146" s="113"/>
      <c r="Q146" s="113"/>
      <c r="R146" s="113"/>
      <c r="S146" s="113"/>
      <c r="T146" s="113"/>
      <c r="U146" s="113"/>
      <c r="V146" s="113"/>
      <c r="W146" s="113"/>
      <c r="X146" s="113"/>
      <c r="Y146" s="113"/>
      <c r="Z146" s="113"/>
      <c r="AA146" s="113"/>
      <c r="AB146" s="113"/>
      <c r="AC146" s="113"/>
    </row>
    <row r="147" spans="1:29" ht="13.5" customHeight="1">
      <c r="A147" s="113"/>
      <c r="B147" s="113"/>
      <c r="C147" s="113"/>
      <c r="D147" s="113"/>
      <c r="E147" s="113"/>
      <c r="F147" s="113"/>
      <c r="G147" s="113"/>
      <c r="H147" s="113"/>
      <c r="I147" s="113"/>
      <c r="J147" s="113"/>
      <c r="K147" s="113"/>
      <c r="L147" s="113"/>
      <c r="M147" s="113"/>
      <c r="N147" s="113"/>
      <c r="O147" s="113"/>
      <c r="P147" s="113"/>
      <c r="Q147" s="113"/>
      <c r="R147" s="113"/>
      <c r="S147" s="113"/>
      <c r="T147" s="113"/>
      <c r="U147" s="113"/>
      <c r="V147" s="113"/>
      <c r="W147" s="113"/>
      <c r="X147" s="113"/>
      <c r="Y147" s="113"/>
      <c r="Z147" s="113"/>
      <c r="AA147" s="113"/>
      <c r="AB147" s="113"/>
      <c r="AC147" s="113"/>
    </row>
    <row r="148" spans="1:29" ht="13.5" customHeight="1">
      <c r="A148" s="113"/>
      <c r="B148" s="113"/>
      <c r="C148" s="113"/>
      <c r="D148" s="113"/>
      <c r="E148" s="113"/>
      <c r="F148" s="113"/>
      <c r="G148" s="113"/>
      <c r="H148" s="113"/>
      <c r="I148" s="113"/>
      <c r="J148" s="113"/>
      <c r="K148" s="113"/>
      <c r="L148" s="113"/>
      <c r="M148" s="113"/>
      <c r="N148" s="113"/>
      <c r="O148" s="113"/>
      <c r="P148" s="113"/>
      <c r="Q148" s="113"/>
      <c r="R148" s="113"/>
      <c r="S148" s="113"/>
      <c r="T148" s="113"/>
      <c r="U148" s="113"/>
      <c r="V148" s="113"/>
      <c r="W148" s="113"/>
      <c r="X148" s="113"/>
      <c r="Y148" s="113"/>
      <c r="Z148" s="113"/>
      <c r="AA148" s="113"/>
      <c r="AB148" s="113"/>
      <c r="AC148" s="113"/>
    </row>
    <row r="149" spans="1:29" ht="13.5" customHeight="1">
      <c r="A149" s="113"/>
      <c r="B149" s="113"/>
      <c r="C149" s="113"/>
      <c r="D149" s="113"/>
      <c r="E149" s="113"/>
      <c r="F149" s="113"/>
      <c r="G149" s="113"/>
      <c r="H149" s="113"/>
      <c r="I149" s="113"/>
      <c r="J149" s="113"/>
      <c r="K149" s="113"/>
      <c r="L149" s="113"/>
      <c r="M149" s="113"/>
      <c r="N149" s="113"/>
      <c r="O149" s="113"/>
      <c r="P149" s="113"/>
      <c r="Q149" s="113"/>
      <c r="R149" s="113"/>
      <c r="S149" s="113"/>
      <c r="T149" s="113"/>
      <c r="U149" s="113"/>
      <c r="V149" s="113"/>
      <c r="W149" s="113"/>
      <c r="X149" s="113"/>
      <c r="Y149" s="113"/>
      <c r="Z149" s="113"/>
      <c r="AA149" s="113"/>
      <c r="AB149" s="113"/>
      <c r="AC149" s="113"/>
    </row>
    <row r="150" spans="1:29" ht="13.5" customHeight="1">
      <c r="A150" s="113"/>
      <c r="B150" s="113"/>
      <c r="C150" s="113"/>
      <c r="D150" s="113"/>
      <c r="E150" s="113"/>
      <c r="F150" s="113"/>
      <c r="G150" s="113"/>
      <c r="H150" s="113"/>
      <c r="I150" s="113"/>
      <c r="J150" s="113"/>
      <c r="K150" s="113"/>
      <c r="L150" s="113"/>
      <c r="M150" s="113"/>
      <c r="N150" s="113"/>
      <c r="O150" s="113"/>
      <c r="P150" s="113"/>
      <c r="Q150" s="113"/>
      <c r="R150" s="113"/>
      <c r="S150" s="113"/>
      <c r="T150" s="113"/>
      <c r="U150" s="113"/>
      <c r="V150" s="113"/>
      <c r="W150" s="113"/>
      <c r="X150" s="113"/>
      <c r="Y150" s="113"/>
      <c r="Z150" s="113"/>
      <c r="AA150" s="113"/>
      <c r="AB150" s="113"/>
      <c r="AC150" s="113"/>
    </row>
    <row r="151" spans="1:29" ht="13.5" customHeight="1">
      <c r="A151" s="113"/>
      <c r="B151" s="113"/>
      <c r="C151" s="113"/>
      <c r="D151" s="113"/>
      <c r="E151" s="113"/>
      <c r="F151" s="113"/>
      <c r="G151" s="113"/>
      <c r="H151" s="113"/>
      <c r="I151" s="113"/>
      <c r="J151" s="113"/>
      <c r="K151" s="113"/>
      <c r="L151" s="113"/>
      <c r="M151" s="113"/>
      <c r="N151" s="113"/>
      <c r="O151" s="113"/>
      <c r="P151" s="113"/>
      <c r="Q151" s="113"/>
      <c r="R151" s="113"/>
      <c r="S151" s="113"/>
      <c r="T151" s="113"/>
      <c r="U151" s="113"/>
      <c r="V151" s="113"/>
      <c r="W151" s="113"/>
      <c r="X151" s="113"/>
      <c r="Y151" s="113"/>
      <c r="Z151" s="113"/>
      <c r="AA151" s="113"/>
      <c r="AB151" s="113"/>
      <c r="AC151" s="113"/>
    </row>
    <row r="152" spans="1:29" ht="13.5" customHeight="1">
      <c r="A152" s="113"/>
      <c r="B152" s="113"/>
      <c r="C152" s="113"/>
      <c r="D152" s="113"/>
      <c r="E152" s="113"/>
      <c r="F152" s="113"/>
      <c r="G152" s="113"/>
      <c r="H152" s="113"/>
      <c r="I152" s="113"/>
      <c r="J152" s="113"/>
      <c r="K152" s="113"/>
      <c r="L152" s="113"/>
      <c r="M152" s="113"/>
      <c r="N152" s="113"/>
      <c r="O152" s="113"/>
      <c r="P152" s="113"/>
      <c r="Q152" s="113"/>
      <c r="R152" s="113"/>
      <c r="S152" s="113"/>
      <c r="T152" s="113"/>
      <c r="U152" s="113"/>
      <c r="V152" s="113"/>
      <c r="W152" s="113"/>
      <c r="X152" s="113"/>
      <c r="Y152" s="113"/>
      <c r="Z152" s="113"/>
      <c r="AA152" s="113"/>
      <c r="AB152" s="113"/>
      <c r="AC152" s="113"/>
    </row>
    <row r="153" spans="1:29" ht="13.5" customHeight="1">
      <c r="A153" s="113"/>
      <c r="B153" s="113"/>
      <c r="C153" s="113"/>
      <c r="D153" s="113"/>
      <c r="E153" s="113"/>
      <c r="F153" s="113"/>
      <c r="G153" s="113"/>
      <c r="H153" s="113"/>
      <c r="I153" s="113"/>
      <c r="J153" s="113"/>
      <c r="K153" s="113"/>
      <c r="L153" s="113"/>
      <c r="M153" s="113"/>
      <c r="N153" s="113"/>
      <c r="O153" s="113"/>
      <c r="P153" s="113"/>
      <c r="Q153" s="113"/>
      <c r="R153" s="113"/>
      <c r="S153" s="113"/>
      <c r="T153" s="113"/>
      <c r="U153" s="113"/>
      <c r="V153" s="113"/>
      <c r="W153" s="113"/>
      <c r="X153" s="113"/>
      <c r="Y153" s="113"/>
      <c r="Z153" s="113"/>
      <c r="AA153" s="113"/>
      <c r="AB153" s="113"/>
      <c r="AC153" s="113"/>
    </row>
    <row r="154" spans="1:29" ht="13.5" customHeight="1">
      <c r="A154" s="113"/>
      <c r="B154" s="113"/>
      <c r="C154" s="113"/>
      <c r="D154" s="113"/>
      <c r="E154" s="113"/>
      <c r="F154" s="113"/>
      <c r="G154" s="113"/>
      <c r="H154" s="113"/>
      <c r="I154" s="113"/>
      <c r="J154" s="113"/>
      <c r="K154" s="113"/>
      <c r="L154" s="113"/>
      <c r="M154" s="113"/>
      <c r="N154" s="113"/>
      <c r="O154" s="113"/>
      <c r="P154" s="113"/>
      <c r="Q154" s="113"/>
      <c r="R154" s="113"/>
      <c r="S154" s="113"/>
      <c r="T154" s="113"/>
      <c r="U154" s="113"/>
      <c r="V154" s="113"/>
      <c r="W154" s="113"/>
      <c r="X154" s="113"/>
      <c r="Y154" s="113"/>
      <c r="Z154" s="113"/>
      <c r="AA154" s="113"/>
      <c r="AB154" s="113"/>
      <c r="AC154" s="113"/>
    </row>
    <row r="155" spans="1:29" ht="13.5" customHeight="1">
      <c r="A155" s="113"/>
      <c r="B155" s="113"/>
      <c r="C155" s="113"/>
      <c r="D155" s="113"/>
      <c r="E155" s="113"/>
      <c r="F155" s="113"/>
      <c r="G155" s="113"/>
      <c r="H155" s="113"/>
      <c r="I155" s="113"/>
      <c r="J155" s="113"/>
      <c r="K155" s="113"/>
      <c r="L155" s="113"/>
      <c r="M155" s="113"/>
      <c r="N155" s="113"/>
      <c r="O155" s="113"/>
      <c r="P155" s="113"/>
      <c r="Q155" s="113"/>
      <c r="R155" s="113"/>
      <c r="S155" s="113"/>
      <c r="T155" s="113"/>
      <c r="U155" s="113"/>
      <c r="V155" s="113"/>
      <c r="W155" s="113"/>
      <c r="X155" s="113"/>
      <c r="Y155" s="113"/>
      <c r="Z155" s="113"/>
      <c r="AA155" s="113"/>
      <c r="AB155" s="113"/>
      <c r="AC155" s="113"/>
    </row>
    <row r="156" spans="1:29" ht="13.5" customHeight="1">
      <c r="A156" s="113"/>
      <c r="B156" s="113"/>
      <c r="C156" s="113"/>
      <c r="D156" s="113"/>
      <c r="E156" s="113"/>
      <c r="F156" s="113"/>
      <c r="G156" s="113"/>
      <c r="H156" s="113"/>
      <c r="I156" s="113"/>
      <c r="J156" s="113"/>
      <c r="K156" s="113"/>
      <c r="L156" s="113"/>
      <c r="M156" s="113"/>
      <c r="N156" s="113"/>
      <c r="O156" s="113"/>
      <c r="P156" s="113"/>
      <c r="Q156" s="113"/>
      <c r="R156" s="113"/>
      <c r="S156" s="113"/>
      <c r="T156" s="113"/>
      <c r="U156" s="113"/>
      <c r="V156" s="113"/>
      <c r="W156" s="113"/>
      <c r="X156" s="113"/>
      <c r="Y156" s="113"/>
      <c r="Z156" s="113"/>
      <c r="AA156" s="113"/>
      <c r="AB156" s="113"/>
      <c r="AC156" s="113"/>
    </row>
    <row r="157" spans="1:29" ht="13.5" customHeight="1">
      <c r="A157" s="113"/>
      <c r="B157" s="113"/>
      <c r="C157" s="113"/>
      <c r="D157" s="113"/>
      <c r="E157" s="113"/>
      <c r="F157" s="113"/>
      <c r="G157" s="113"/>
      <c r="H157" s="113"/>
      <c r="I157" s="113"/>
      <c r="J157" s="113"/>
      <c r="K157" s="113"/>
      <c r="L157" s="113"/>
      <c r="M157" s="113"/>
      <c r="N157" s="113"/>
      <c r="O157" s="113"/>
      <c r="P157" s="113"/>
      <c r="Q157" s="113"/>
      <c r="R157" s="113"/>
      <c r="S157" s="113"/>
      <c r="T157" s="113"/>
      <c r="U157" s="113"/>
      <c r="V157" s="113"/>
      <c r="W157" s="113"/>
      <c r="X157" s="113"/>
      <c r="Y157" s="113"/>
      <c r="Z157" s="113"/>
      <c r="AA157" s="113"/>
      <c r="AB157" s="113"/>
      <c r="AC157" s="113"/>
    </row>
    <row r="158" spans="1:29" ht="13.5" customHeight="1">
      <c r="A158" s="113"/>
      <c r="B158" s="113"/>
      <c r="C158" s="113"/>
      <c r="D158" s="113"/>
      <c r="E158" s="113"/>
      <c r="F158" s="113"/>
      <c r="G158" s="113"/>
      <c r="H158" s="113"/>
      <c r="I158" s="113"/>
      <c r="J158" s="113"/>
      <c r="K158" s="113"/>
      <c r="L158" s="113"/>
      <c r="M158" s="113"/>
      <c r="N158" s="113"/>
      <c r="O158" s="113"/>
      <c r="P158" s="113"/>
      <c r="Q158" s="113"/>
      <c r="R158" s="113"/>
      <c r="S158" s="113"/>
      <c r="T158" s="113"/>
      <c r="U158" s="113"/>
      <c r="V158" s="113"/>
      <c r="W158" s="113"/>
      <c r="X158" s="113"/>
      <c r="Y158" s="113"/>
      <c r="Z158" s="113"/>
      <c r="AA158" s="113"/>
      <c r="AB158" s="113"/>
      <c r="AC158" s="113"/>
    </row>
    <row r="159" spans="1:29" ht="13.5" customHeight="1">
      <c r="A159" s="113"/>
      <c r="B159" s="113"/>
      <c r="C159" s="113"/>
      <c r="D159" s="113"/>
      <c r="E159" s="113"/>
      <c r="F159" s="113"/>
      <c r="G159" s="113"/>
      <c r="H159" s="113"/>
      <c r="I159" s="113"/>
      <c r="J159" s="113"/>
      <c r="K159" s="113"/>
      <c r="L159" s="113"/>
      <c r="M159" s="113"/>
      <c r="N159" s="113"/>
      <c r="O159" s="113"/>
      <c r="P159" s="113"/>
      <c r="Q159" s="113"/>
      <c r="R159" s="113"/>
      <c r="S159" s="113"/>
      <c r="T159" s="113"/>
      <c r="U159" s="113"/>
      <c r="V159" s="113"/>
      <c r="W159" s="113"/>
      <c r="X159" s="113"/>
      <c r="Y159" s="113"/>
      <c r="Z159" s="113"/>
      <c r="AA159" s="113"/>
      <c r="AB159" s="113"/>
      <c r="AC159" s="113"/>
    </row>
    <row r="160" spans="1:29" ht="13.5" customHeight="1">
      <c r="A160" s="113"/>
      <c r="B160" s="113"/>
      <c r="C160" s="113"/>
      <c r="D160" s="113"/>
      <c r="E160" s="113"/>
      <c r="F160" s="113"/>
      <c r="G160" s="113"/>
      <c r="H160" s="113"/>
      <c r="I160" s="113"/>
      <c r="J160" s="113"/>
      <c r="K160" s="113"/>
      <c r="L160" s="113"/>
      <c r="M160" s="113"/>
      <c r="N160" s="113"/>
      <c r="O160" s="113"/>
      <c r="P160" s="113"/>
      <c r="Q160" s="113"/>
      <c r="R160" s="113"/>
      <c r="S160" s="113"/>
      <c r="T160" s="113"/>
      <c r="U160" s="113"/>
      <c r="V160" s="113"/>
      <c r="W160" s="113"/>
      <c r="X160" s="113"/>
      <c r="Y160" s="113"/>
      <c r="Z160" s="113"/>
      <c r="AA160" s="113"/>
      <c r="AB160" s="113"/>
      <c r="AC160" s="113"/>
    </row>
    <row r="161" spans="1:29" ht="13.5" customHeight="1">
      <c r="A161" s="113"/>
      <c r="B161" s="113"/>
      <c r="C161" s="113"/>
      <c r="D161" s="113"/>
      <c r="E161" s="113"/>
      <c r="F161" s="113"/>
      <c r="G161" s="113"/>
      <c r="H161" s="113"/>
      <c r="I161" s="113"/>
      <c r="J161" s="113"/>
      <c r="K161" s="113"/>
      <c r="L161" s="113"/>
      <c r="M161" s="113"/>
      <c r="N161" s="113"/>
      <c r="O161" s="113"/>
      <c r="P161" s="113"/>
      <c r="Q161" s="113"/>
      <c r="R161" s="113"/>
      <c r="S161" s="113"/>
      <c r="T161" s="113"/>
      <c r="U161" s="113"/>
      <c r="V161" s="113"/>
      <c r="W161" s="113"/>
      <c r="X161" s="113"/>
      <c r="Y161" s="113"/>
      <c r="Z161" s="113"/>
      <c r="AA161" s="113"/>
      <c r="AB161" s="113"/>
      <c r="AC161" s="113"/>
    </row>
    <row r="162" spans="1:29" ht="13.5" customHeight="1">
      <c r="A162" s="113"/>
      <c r="B162" s="113"/>
      <c r="C162" s="113"/>
      <c r="D162" s="113"/>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row>
    <row r="163" spans="1:29" ht="13.5" customHeight="1">
      <c r="A163" s="113"/>
      <c r="B163" s="113"/>
      <c r="C163" s="113"/>
      <c r="D163" s="113"/>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113"/>
      <c r="AB163" s="113"/>
      <c r="AC163" s="113"/>
    </row>
    <row r="164" spans="1:29" ht="13.5" customHeight="1">
      <c r="A164" s="113"/>
      <c r="B164" s="113"/>
      <c r="C164" s="113"/>
      <c r="D164" s="113"/>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113"/>
      <c r="AB164" s="113"/>
      <c r="AC164" s="113"/>
    </row>
    <row r="165" spans="1:29" ht="13.5" customHeight="1">
      <c r="A165" s="113"/>
      <c r="B165" s="113"/>
      <c r="C165" s="113"/>
      <c r="D165" s="113"/>
      <c r="E165" s="113"/>
      <c r="F165" s="113"/>
      <c r="G165" s="113"/>
      <c r="H165" s="113"/>
      <c r="I165" s="113"/>
      <c r="J165" s="113"/>
      <c r="K165" s="113"/>
      <c r="L165" s="113"/>
      <c r="M165" s="113"/>
      <c r="N165" s="113"/>
      <c r="O165" s="113"/>
      <c r="P165" s="113"/>
      <c r="Q165" s="113"/>
      <c r="R165" s="113"/>
      <c r="S165" s="113"/>
      <c r="T165" s="113"/>
      <c r="U165" s="113"/>
      <c r="V165" s="113"/>
      <c r="W165" s="113"/>
      <c r="X165" s="113"/>
      <c r="Y165" s="113"/>
      <c r="Z165" s="113"/>
      <c r="AA165" s="113"/>
      <c r="AB165" s="113"/>
      <c r="AC165" s="113"/>
    </row>
    <row r="166" spans="1:29" ht="13.5" customHeight="1">
      <c r="A166" s="113"/>
      <c r="B166" s="113"/>
      <c r="C166" s="113"/>
      <c r="D166" s="113"/>
      <c r="E166" s="113"/>
      <c r="F166" s="113"/>
      <c r="G166" s="113"/>
      <c r="H166" s="113"/>
      <c r="I166" s="113"/>
      <c r="J166" s="113"/>
      <c r="K166" s="113"/>
      <c r="L166" s="113"/>
      <c r="M166" s="113"/>
      <c r="N166" s="113"/>
      <c r="O166" s="113"/>
      <c r="P166" s="113"/>
      <c r="Q166" s="113"/>
      <c r="R166" s="113"/>
      <c r="S166" s="113"/>
      <c r="T166" s="113"/>
      <c r="U166" s="113"/>
      <c r="V166" s="113"/>
      <c r="W166" s="113"/>
      <c r="X166" s="113"/>
      <c r="Y166" s="113"/>
      <c r="Z166" s="113"/>
      <c r="AA166" s="113"/>
      <c r="AB166" s="113"/>
      <c r="AC166" s="113"/>
    </row>
    <row r="167" spans="1:29" ht="13.5" customHeight="1">
      <c r="A167" s="113"/>
      <c r="B167" s="113"/>
      <c r="C167" s="113"/>
      <c r="D167" s="113"/>
      <c r="E167" s="113"/>
      <c r="F167" s="113"/>
      <c r="G167" s="113"/>
      <c r="H167" s="113"/>
      <c r="I167" s="113"/>
      <c r="J167" s="113"/>
      <c r="K167" s="113"/>
      <c r="L167" s="113"/>
      <c r="M167" s="113"/>
      <c r="N167" s="113"/>
      <c r="O167" s="113"/>
      <c r="P167" s="113"/>
      <c r="Q167" s="113"/>
      <c r="R167" s="113"/>
      <c r="S167" s="113"/>
      <c r="T167" s="113"/>
      <c r="U167" s="113"/>
      <c r="V167" s="113"/>
      <c r="W167" s="113"/>
      <c r="X167" s="113"/>
      <c r="Y167" s="113"/>
      <c r="Z167" s="113"/>
      <c r="AA167" s="113"/>
      <c r="AB167" s="113"/>
      <c r="AC167" s="113"/>
    </row>
    <row r="168" spans="1:29" ht="13.5" customHeight="1">
      <c r="A168" s="113"/>
      <c r="B168" s="113"/>
      <c r="C168" s="113"/>
      <c r="D168" s="113"/>
      <c r="E168" s="113"/>
      <c r="F168" s="113"/>
      <c r="G168" s="113"/>
      <c r="H168" s="113"/>
      <c r="I168" s="113"/>
      <c r="J168" s="113"/>
      <c r="K168" s="113"/>
      <c r="L168" s="113"/>
      <c r="M168" s="113"/>
      <c r="N168" s="113"/>
      <c r="O168" s="113"/>
      <c r="P168" s="113"/>
      <c r="Q168" s="113"/>
      <c r="R168" s="113"/>
      <c r="S168" s="113"/>
      <c r="T168" s="113"/>
      <c r="U168" s="113"/>
      <c r="V168" s="113"/>
      <c r="W168" s="113"/>
      <c r="X168" s="113"/>
      <c r="Y168" s="113"/>
      <c r="Z168" s="113"/>
      <c r="AA168" s="113"/>
      <c r="AB168" s="113"/>
      <c r="AC168" s="113"/>
    </row>
    <row r="169" spans="1:29" ht="13.5" customHeight="1">
      <c r="A169" s="113"/>
      <c r="B169" s="113"/>
      <c r="C169" s="113"/>
      <c r="D169" s="113"/>
      <c r="E169" s="113"/>
      <c r="F169" s="113"/>
      <c r="G169" s="113"/>
      <c r="H169" s="113"/>
      <c r="I169" s="113"/>
      <c r="J169" s="113"/>
      <c r="K169" s="113"/>
      <c r="L169" s="113"/>
      <c r="M169" s="113"/>
      <c r="N169" s="113"/>
      <c r="O169" s="113"/>
      <c r="P169" s="113"/>
      <c r="Q169" s="113"/>
      <c r="R169" s="113"/>
      <c r="S169" s="113"/>
      <c r="T169" s="113"/>
      <c r="U169" s="113"/>
      <c r="V169" s="113"/>
      <c r="W169" s="113"/>
      <c r="X169" s="113"/>
      <c r="Y169" s="113"/>
      <c r="Z169" s="113"/>
      <c r="AA169" s="113"/>
      <c r="AB169" s="113"/>
      <c r="AC169" s="113"/>
    </row>
    <row r="170" spans="1:29" ht="13.5" customHeight="1">
      <c r="A170" s="113"/>
      <c r="B170" s="113"/>
      <c r="C170" s="113"/>
      <c r="D170" s="113"/>
      <c r="E170" s="113"/>
      <c r="F170" s="113"/>
      <c r="G170" s="113"/>
      <c r="H170" s="113"/>
      <c r="I170" s="113"/>
      <c r="J170" s="113"/>
      <c r="K170" s="113"/>
      <c r="L170" s="113"/>
      <c r="M170" s="113"/>
      <c r="N170" s="113"/>
      <c r="O170" s="113"/>
      <c r="P170" s="113"/>
      <c r="Q170" s="113"/>
      <c r="R170" s="113"/>
      <c r="S170" s="113"/>
      <c r="T170" s="113"/>
      <c r="U170" s="113"/>
      <c r="V170" s="113"/>
      <c r="W170" s="113"/>
      <c r="X170" s="113"/>
      <c r="Y170" s="113"/>
      <c r="Z170" s="113"/>
      <c r="AA170" s="113"/>
      <c r="AB170" s="113"/>
      <c r="AC170" s="113"/>
    </row>
    <row r="171" spans="1:29" ht="13.5" customHeight="1">
      <c r="A171" s="113"/>
      <c r="B171" s="113"/>
      <c r="C171" s="113"/>
      <c r="D171" s="113"/>
      <c r="E171" s="113"/>
      <c r="F171" s="113"/>
      <c r="G171" s="113"/>
      <c r="H171" s="113"/>
      <c r="I171" s="113"/>
      <c r="J171" s="113"/>
      <c r="K171" s="113"/>
      <c r="L171" s="113"/>
      <c r="M171" s="113"/>
      <c r="N171" s="113"/>
      <c r="O171" s="113"/>
      <c r="P171" s="113"/>
      <c r="Q171" s="113"/>
      <c r="R171" s="113"/>
      <c r="S171" s="113"/>
      <c r="T171" s="113"/>
      <c r="U171" s="113"/>
      <c r="V171" s="113"/>
      <c r="W171" s="113"/>
      <c r="X171" s="113"/>
      <c r="Y171" s="113"/>
      <c r="Z171" s="113"/>
      <c r="AA171" s="113"/>
      <c r="AB171" s="113"/>
      <c r="AC171" s="113"/>
    </row>
    <row r="172" spans="1:29" ht="13.5" customHeight="1">
      <c r="A172" s="113"/>
      <c r="B172" s="113"/>
      <c r="C172" s="113"/>
      <c r="D172" s="113"/>
      <c r="E172" s="113"/>
      <c r="F172" s="113"/>
      <c r="G172" s="113"/>
      <c r="H172" s="113"/>
      <c r="I172" s="113"/>
      <c r="J172" s="113"/>
      <c r="K172" s="113"/>
      <c r="L172" s="113"/>
      <c r="M172" s="113"/>
      <c r="N172" s="113"/>
      <c r="O172" s="113"/>
      <c r="P172" s="113"/>
      <c r="Q172" s="113"/>
      <c r="R172" s="113"/>
      <c r="S172" s="113"/>
      <c r="T172" s="113"/>
      <c r="U172" s="113"/>
      <c r="V172" s="113"/>
      <c r="W172" s="113"/>
      <c r="X172" s="113"/>
      <c r="Y172" s="113"/>
      <c r="Z172" s="113"/>
      <c r="AA172" s="113"/>
      <c r="AB172" s="113"/>
      <c r="AC172" s="113"/>
    </row>
    <row r="173" spans="1:29" ht="13.5" customHeight="1">
      <c r="A173" s="113"/>
      <c r="B173" s="113"/>
      <c r="C173" s="113"/>
      <c r="D173" s="113"/>
      <c r="E173" s="113"/>
      <c r="F173" s="113"/>
      <c r="G173" s="113"/>
      <c r="H173" s="113"/>
      <c r="I173" s="113"/>
      <c r="J173" s="113"/>
      <c r="K173" s="113"/>
      <c r="L173" s="113"/>
      <c r="M173" s="113"/>
      <c r="N173" s="113"/>
      <c r="O173" s="113"/>
      <c r="P173" s="113"/>
      <c r="Q173" s="113"/>
      <c r="R173" s="113"/>
      <c r="S173" s="113"/>
      <c r="T173" s="113"/>
      <c r="U173" s="113"/>
      <c r="V173" s="113"/>
      <c r="W173" s="113"/>
      <c r="X173" s="113"/>
      <c r="Y173" s="113"/>
      <c r="Z173" s="113"/>
      <c r="AA173" s="113"/>
      <c r="AB173" s="113"/>
      <c r="AC173" s="113"/>
    </row>
    <row r="174" spans="1:29" ht="13.5" customHeight="1">
      <c r="A174" s="113"/>
      <c r="B174" s="113"/>
      <c r="C174" s="113"/>
      <c r="D174" s="113"/>
      <c r="E174" s="113"/>
      <c r="F174" s="113"/>
      <c r="G174" s="113"/>
      <c r="H174" s="113"/>
      <c r="I174" s="113"/>
      <c r="J174" s="113"/>
      <c r="K174" s="113"/>
      <c r="L174" s="113"/>
      <c r="M174" s="113"/>
      <c r="N174" s="113"/>
      <c r="O174" s="113"/>
      <c r="P174" s="113"/>
      <c r="Q174" s="113"/>
      <c r="R174" s="113"/>
      <c r="S174" s="113"/>
      <c r="T174" s="113"/>
      <c r="U174" s="113"/>
      <c r="V174" s="113"/>
      <c r="W174" s="113"/>
      <c r="X174" s="113"/>
      <c r="Y174" s="113"/>
      <c r="Z174" s="113"/>
      <c r="AA174" s="113"/>
      <c r="AB174" s="113"/>
      <c r="AC174" s="113"/>
    </row>
    <row r="175" spans="1:29" ht="13.5" customHeight="1">
      <c r="A175" s="113"/>
      <c r="B175" s="113"/>
      <c r="C175" s="113"/>
      <c r="D175" s="113"/>
      <c r="E175" s="113"/>
      <c r="F175" s="113"/>
      <c r="G175" s="113"/>
      <c r="H175" s="113"/>
      <c r="I175" s="113"/>
      <c r="J175" s="113"/>
      <c r="K175" s="113"/>
      <c r="L175" s="113"/>
      <c r="M175" s="113"/>
      <c r="N175" s="113"/>
      <c r="O175" s="113"/>
      <c r="P175" s="113"/>
      <c r="Q175" s="113"/>
      <c r="R175" s="113"/>
      <c r="S175" s="113"/>
      <c r="T175" s="113"/>
      <c r="U175" s="113"/>
      <c r="V175" s="113"/>
      <c r="W175" s="113"/>
      <c r="X175" s="113"/>
      <c r="Y175" s="113"/>
      <c r="Z175" s="113"/>
      <c r="AA175" s="113"/>
      <c r="AB175" s="113"/>
      <c r="AC175" s="113"/>
    </row>
    <row r="176" spans="1:29" ht="13.5" customHeight="1">
      <c r="A176" s="113"/>
      <c r="B176" s="113"/>
      <c r="C176" s="113"/>
      <c r="D176" s="113"/>
      <c r="E176" s="113"/>
      <c r="F176" s="113"/>
      <c r="G176" s="113"/>
      <c r="H176" s="113"/>
      <c r="I176" s="113"/>
      <c r="J176" s="113"/>
      <c r="K176" s="113"/>
      <c r="L176" s="113"/>
      <c r="M176" s="113"/>
      <c r="N176" s="113"/>
      <c r="O176" s="113"/>
      <c r="P176" s="113"/>
      <c r="Q176" s="113"/>
      <c r="R176" s="113"/>
      <c r="S176" s="113"/>
      <c r="T176" s="113"/>
      <c r="U176" s="113"/>
      <c r="V176" s="113"/>
      <c r="W176" s="113"/>
      <c r="X176" s="113"/>
      <c r="Y176" s="113"/>
      <c r="Z176" s="113"/>
      <c r="AA176" s="113"/>
      <c r="AB176" s="113"/>
      <c r="AC176" s="113"/>
    </row>
    <row r="177" spans="1:29" ht="13.5" customHeight="1">
      <c r="A177" s="113"/>
      <c r="B177" s="113"/>
      <c r="C177" s="113"/>
      <c r="D177" s="113"/>
      <c r="E177" s="113"/>
      <c r="F177" s="113"/>
      <c r="G177" s="113"/>
      <c r="H177" s="113"/>
      <c r="I177" s="113"/>
      <c r="J177" s="113"/>
      <c r="K177" s="113"/>
      <c r="L177" s="113"/>
      <c r="M177" s="113"/>
      <c r="N177" s="113"/>
      <c r="O177" s="113"/>
      <c r="P177" s="113"/>
      <c r="Q177" s="113"/>
      <c r="R177" s="113"/>
      <c r="S177" s="113"/>
      <c r="T177" s="113"/>
      <c r="U177" s="113"/>
      <c r="V177" s="113"/>
      <c r="W177" s="113"/>
      <c r="X177" s="113"/>
      <c r="Y177" s="113"/>
      <c r="Z177" s="113"/>
      <c r="AA177" s="113"/>
      <c r="AB177" s="113"/>
      <c r="AC177" s="113"/>
    </row>
    <row r="178" spans="1:29" ht="13.5" customHeight="1">
      <c r="A178" s="113"/>
      <c r="B178" s="113"/>
      <c r="C178" s="113"/>
      <c r="D178" s="113"/>
      <c r="E178" s="113"/>
      <c r="F178" s="113"/>
      <c r="G178" s="113"/>
      <c r="H178" s="113"/>
      <c r="I178" s="113"/>
      <c r="J178" s="113"/>
      <c r="K178" s="113"/>
      <c r="L178" s="113"/>
      <c r="M178" s="113"/>
      <c r="N178" s="113"/>
      <c r="O178" s="113"/>
      <c r="P178" s="113"/>
      <c r="Q178" s="113"/>
      <c r="R178" s="113"/>
      <c r="S178" s="113"/>
      <c r="T178" s="113"/>
      <c r="U178" s="113"/>
      <c r="V178" s="113"/>
      <c r="W178" s="113"/>
      <c r="X178" s="113"/>
      <c r="Y178" s="113"/>
      <c r="Z178" s="113"/>
      <c r="AA178" s="113"/>
      <c r="AB178" s="113"/>
      <c r="AC178" s="113"/>
    </row>
    <row r="179" spans="1:29" ht="13.5" customHeight="1">
      <c r="A179" s="113"/>
      <c r="B179" s="113"/>
      <c r="C179" s="113"/>
      <c r="D179" s="113"/>
      <c r="E179" s="113"/>
      <c r="F179" s="113"/>
      <c r="G179" s="113"/>
      <c r="H179" s="113"/>
      <c r="I179" s="113"/>
      <c r="J179" s="113"/>
      <c r="K179" s="113"/>
      <c r="L179" s="113"/>
      <c r="M179" s="113"/>
      <c r="N179" s="113"/>
      <c r="O179" s="113"/>
      <c r="P179" s="113"/>
      <c r="Q179" s="113"/>
      <c r="R179" s="113"/>
      <c r="S179" s="113"/>
      <c r="T179" s="113"/>
      <c r="U179" s="113"/>
      <c r="V179" s="113"/>
      <c r="W179" s="113"/>
      <c r="X179" s="113"/>
      <c r="Y179" s="113"/>
      <c r="Z179" s="113"/>
      <c r="AA179" s="113"/>
      <c r="AB179" s="113"/>
      <c r="AC179" s="113"/>
    </row>
    <row r="180" spans="1:29" ht="13.5" customHeight="1">
      <c r="A180" s="113"/>
      <c r="B180" s="113"/>
      <c r="C180" s="113"/>
      <c r="D180" s="113"/>
      <c r="E180" s="113"/>
      <c r="F180" s="113"/>
      <c r="G180" s="113"/>
      <c r="H180" s="113"/>
      <c r="I180" s="113"/>
      <c r="J180" s="113"/>
      <c r="K180" s="113"/>
      <c r="L180" s="113"/>
      <c r="M180" s="113"/>
      <c r="N180" s="113"/>
      <c r="O180" s="113"/>
      <c r="P180" s="113"/>
      <c r="Q180" s="113"/>
      <c r="R180" s="113"/>
      <c r="S180" s="113"/>
      <c r="T180" s="113"/>
      <c r="U180" s="113"/>
      <c r="V180" s="113"/>
      <c r="W180" s="113"/>
      <c r="X180" s="113"/>
      <c r="Y180" s="113"/>
      <c r="Z180" s="113"/>
      <c r="AA180" s="113"/>
      <c r="AB180" s="113"/>
      <c r="AC180" s="113"/>
    </row>
    <row r="181" spans="1:29" ht="13.5" customHeight="1">
      <c r="A181" s="113"/>
      <c r="B181" s="113"/>
      <c r="C181" s="113"/>
      <c r="D181" s="113"/>
      <c r="E181" s="113"/>
      <c r="F181" s="113"/>
      <c r="G181" s="113"/>
      <c r="H181" s="113"/>
      <c r="I181" s="113"/>
      <c r="J181" s="113"/>
      <c r="K181" s="113"/>
      <c r="L181" s="113"/>
      <c r="M181" s="113"/>
      <c r="N181" s="113"/>
      <c r="O181" s="113"/>
      <c r="P181" s="113"/>
      <c r="Q181" s="113"/>
      <c r="R181" s="113"/>
      <c r="S181" s="113"/>
      <c r="T181" s="113"/>
      <c r="U181" s="113"/>
      <c r="V181" s="113"/>
      <c r="W181" s="113"/>
      <c r="X181" s="113"/>
      <c r="Y181" s="113"/>
      <c r="Z181" s="113"/>
      <c r="AA181" s="113"/>
      <c r="AB181" s="113"/>
      <c r="AC181" s="113"/>
    </row>
    <row r="182" spans="1:29" ht="13.5" customHeight="1">
      <c r="A182" s="113"/>
      <c r="B182" s="113"/>
      <c r="C182" s="113"/>
      <c r="D182" s="113"/>
      <c r="E182" s="113"/>
      <c r="F182" s="113"/>
      <c r="G182" s="113"/>
      <c r="H182" s="113"/>
      <c r="I182" s="113"/>
      <c r="J182" s="113"/>
      <c r="K182" s="113"/>
      <c r="L182" s="113"/>
      <c r="M182" s="113"/>
      <c r="N182" s="113"/>
      <c r="O182" s="113"/>
      <c r="P182" s="113"/>
      <c r="Q182" s="113"/>
      <c r="R182" s="113"/>
      <c r="S182" s="113"/>
      <c r="T182" s="113"/>
      <c r="U182" s="113"/>
      <c r="V182" s="113"/>
      <c r="W182" s="113"/>
      <c r="X182" s="113"/>
      <c r="Y182" s="113"/>
      <c r="Z182" s="113"/>
      <c r="AA182" s="113"/>
      <c r="AB182" s="113"/>
      <c r="AC182" s="113"/>
    </row>
    <row r="183" spans="1:29" ht="13.5" customHeight="1">
      <c r="A183" s="113"/>
      <c r="B183" s="113"/>
      <c r="C183" s="113"/>
      <c r="D183" s="113"/>
      <c r="E183" s="113"/>
      <c r="F183" s="113"/>
      <c r="G183" s="113"/>
      <c r="H183" s="113"/>
      <c r="I183" s="113"/>
      <c r="J183" s="113"/>
      <c r="K183" s="113"/>
      <c r="L183" s="113"/>
      <c r="M183" s="113"/>
      <c r="N183" s="113"/>
      <c r="O183" s="113"/>
      <c r="P183" s="113"/>
      <c r="Q183" s="113"/>
      <c r="R183" s="113"/>
      <c r="S183" s="113"/>
      <c r="T183" s="113"/>
      <c r="U183" s="113"/>
      <c r="V183" s="113"/>
      <c r="W183" s="113"/>
      <c r="X183" s="113"/>
      <c r="Y183" s="113"/>
      <c r="Z183" s="113"/>
      <c r="AA183" s="113"/>
      <c r="AB183" s="113"/>
      <c r="AC183" s="113"/>
    </row>
    <row r="184" spans="1:29" ht="13.5" customHeight="1">
      <c r="A184" s="113"/>
      <c r="B184" s="113"/>
      <c r="C184" s="113"/>
      <c r="D184" s="113"/>
      <c r="E184" s="113"/>
      <c r="F184" s="113"/>
      <c r="G184" s="113"/>
      <c r="H184" s="113"/>
      <c r="I184" s="113"/>
      <c r="J184" s="113"/>
      <c r="K184" s="113"/>
      <c r="L184" s="113"/>
      <c r="M184" s="113"/>
      <c r="N184" s="113"/>
      <c r="O184" s="113"/>
      <c r="P184" s="113"/>
      <c r="Q184" s="113"/>
      <c r="R184" s="113"/>
      <c r="S184" s="113"/>
      <c r="T184" s="113"/>
      <c r="U184" s="113"/>
      <c r="V184" s="113"/>
      <c r="W184" s="113"/>
      <c r="X184" s="113"/>
      <c r="Y184" s="113"/>
      <c r="Z184" s="113"/>
      <c r="AA184" s="113"/>
      <c r="AB184" s="113"/>
      <c r="AC184" s="113"/>
    </row>
    <row r="185" spans="1:29" ht="13.5" customHeight="1">
      <c r="A185" s="113"/>
      <c r="B185" s="113"/>
      <c r="C185" s="113"/>
      <c r="D185" s="113"/>
      <c r="E185" s="113"/>
      <c r="F185" s="113"/>
      <c r="G185" s="113"/>
      <c r="H185" s="113"/>
      <c r="I185" s="113"/>
      <c r="J185" s="113"/>
      <c r="K185" s="113"/>
      <c r="L185" s="113"/>
      <c r="M185" s="113"/>
      <c r="N185" s="113"/>
      <c r="O185" s="113"/>
      <c r="P185" s="113"/>
      <c r="Q185" s="113"/>
      <c r="R185" s="113"/>
      <c r="S185" s="113"/>
      <c r="T185" s="113"/>
      <c r="U185" s="113"/>
      <c r="V185" s="113"/>
      <c r="W185" s="113"/>
      <c r="X185" s="113"/>
      <c r="Y185" s="113"/>
      <c r="Z185" s="113"/>
      <c r="AA185" s="113"/>
      <c r="AB185" s="113"/>
      <c r="AC185" s="113"/>
    </row>
    <row r="186" spans="1:29" ht="13.5" customHeight="1">
      <c r="A186" s="113"/>
      <c r="B186" s="113"/>
      <c r="C186" s="113"/>
      <c r="D186" s="113"/>
      <c r="E186" s="113"/>
      <c r="F186" s="113"/>
      <c r="G186" s="113"/>
      <c r="H186" s="113"/>
      <c r="I186" s="113"/>
      <c r="J186" s="113"/>
      <c r="K186" s="113"/>
      <c r="L186" s="113"/>
      <c r="M186" s="113"/>
      <c r="N186" s="113"/>
      <c r="O186" s="113"/>
      <c r="P186" s="113"/>
      <c r="Q186" s="113"/>
      <c r="R186" s="113"/>
      <c r="S186" s="113"/>
      <c r="T186" s="113"/>
      <c r="U186" s="113"/>
      <c r="V186" s="113"/>
      <c r="W186" s="113"/>
      <c r="X186" s="113"/>
      <c r="Y186" s="113"/>
      <c r="Z186" s="113"/>
      <c r="AA186" s="113"/>
      <c r="AB186" s="113"/>
      <c r="AC186" s="113"/>
    </row>
    <row r="187" spans="1:29" ht="13.5" customHeight="1">
      <c r="A187" s="113"/>
      <c r="B187" s="113"/>
      <c r="C187" s="113"/>
      <c r="D187" s="113"/>
      <c r="E187" s="113"/>
      <c r="F187" s="113"/>
      <c r="G187" s="113"/>
      <c r="H187" s="113"/>
      <c r="I187" s="113"/>
      <c r="J187" s="113"/>
      <c r="K187" s="113"/>
      <c r="L187" s="113"/>
      <c r="M187" s="113"/>
      <c r="N187" s="113"/>
      <c r="O187" s="113"/>
      <c r="P187" s="113"/>
      <c r="Q187" s="113"/>
      <c r="R187" s="113"/>
      <c r="S187" s="113"/>
      <c r="T187" s="113"/>
      <c r="U187" s="113"/>
      <c r="V187" s="113"/>
      <c r="W187" s="113"/>
      <c r="X187" s="113"/>
      <c r="Y187" s="113"/>
      <c r="Z187" s="113"/>
      <c r="AA187" s="113"/>
      <c r="AB187" s="113"/>
      <c r="AC187" s="113"/>
    </row>
    <row r="188" spans="1:29" ht="13.5" customHeight="1">
      <c r="A188" s="113"/>
      <c r="B188" s="113"/>
      <c r="C188" s="113"/>
      <c r="D188" s="113"/>
      <c r="E188" s="113"/>
      <c r="F188" s="113"/>
      <c r="G188" s="113"/>
      <c r="H188" s="113"/>
      <c r="I188" s="113"/>
      <c r="J188" s="113"/>
      <c r="K188" s="113"/>
      <c r="L188" s="113"/>
      <c r="M188" s="113"/>
      <c r="N188" s="113"/>
      <c r="O188" s="113"/>
      <c r="P188" s="113"/>
      <c r="Q188" s="113"/>
      <c r="R188" s="113"/>
      <c r="S188" s="113"/>
      <c r="T188" s="113"/>
      <c r="U188" s="113"/>
      <c r="V188" s="113"/>
      <c r="W188" s="113"/>
      <c r="X188" s="113"/>
      <c r="Y188" s="113"/>
      <c r="Z188" s="113"/>
      <c r="AA188" s="113"/>
      <c r="AB188" s="113"/>
      <c r="AC188" s="113"/>
    </row>
    <row r="189" spans="1:29" ht="13.5" customHeight="1">
      <c r="A189" s="113"/>
      <c r="B189" s="113"/>
      <c r="C189" s="113"/>
      <c r="D189" s="113"/>
      <c r="E189" s="113"/>
      <c r="F189" s="113"/>
      <c r="G189" s="113"/>
      <c r="H189" s="113"/>
      <c r="I189" s="113"/>
      <c r="J189" s="113"/>
      <c r="K189" s="113"/>
      <c r="L189" s="113"/>
      <c r="M189" s="113"/>
      <c r="N189" s="113"/>
      <c r="O189" s="113"/>
      <c r="P189" s="113"/>
      <c r="Q189" s="113"/>
      <c r="R189" s="113"/>
      <c r="S189" s="113"/>
      <c r="T189" s="113"/>
      <c r="U189" s="113"/>
      <c r="V189" s="113"/>
      <c r="W189" s="113"/>
      <c r="X189" s="113"/>
      <c r="Y189" s="113"/>
      <c r="Z189" s="113"/>
      <c r="AA189" s="113"/>
      <c r="AB189" s="113"/>
      <c r="AC189" s="113"/>
    </row>
    <row r="190" spans="1:29" ht="13.5" customHeight="1">
      <c r="A190" s="113"/>
      <c r="B190" s="113"/>
      <c r="C190" s="113"/>
      <c r="D190" s="113"/>
      <c r="E190" s="113"/>
      <c r="F190" s="113"/>
      <c r="G190" s="113"/>
      <c r="H190" s="113"/>
      <c r="I190" s="113"/>
      <c r="J190" s="113"/>
      <c r="K190" s="113"/>
      <c r="L190" s="113"/>
      <c r="M190" s="113"/>
      <c r="N190" s="113"/>
      <c r="O190" s="113"/>
      <c r="P190" s="113"/>
      <c r="Q190" s="113"/>
      <c r="R190" s="113"/>
      <c r="S190" s="113"/>
      <c r="T190" s="113"/>
      <c r="U190" s="113"/>
      <c r="V190" s="113"/>
      <c r="W190" s="113"/>
      <c r="X190" s="113"/>
      <c r="Y190" s="113"/>
      <c r="Z190" s="113"/>
      <c r="AA190" s="113"/>
      <c r="AB190" s="113"/>
      <c r="AC190" s="113"/>
    </row>
    <row r="191" spans="1:29" ht="13.5" customHeight="1">
      <c r="A191" s="113"/>
      <c r="B191" s="113"/>
      <c r="C191" s="113"/>
      <c r="D191" s="113"/>
      <c r="E191" s="113"/>
      <c r="F191" s="113"/>
      <c r="G191" s="113"/>
      <c r="H191" s="113"/>
      <c r="I191" s="113"/>
      <c r="J191" s="113"/>
      <c r="K191" s="113"/>
      <c r="L191" s="113"/>
      <c r="M191" s="113"/>
      <c r="N191" s="113"/>
      <c r="O191" s="113"/>
      <c r="P191" s="113"/>
      <c r="Q191" s="113"/>
      <c r="R191" s="113"/>
      <c r="S191" s="113"/>
      <c r="T191" s="113"/>
      <c r="U191" s="113"/>
      <c r="V191" s="113"/>
      <c r="W191" s="113"/>
      <c r="X191" s="113"/>
      <c r="Y191" s="113"/>
      <c r="Z191" s="113"/>
      <c r="AA191" s="113"/>
      <c r="AB191" s="113"/>
      <c r="AC191" s="113"/>
    </row>
    <row r="192" spans="1:29" ht="13.5" customHeight="1">
      <c r="A192" s="113"/>
      <c r="B192" s="113"/>
      <c r="C192" s="113"/>
      <c r="D192" s="113"/>
      <c r="E192" s="113"/>
      <c r="F192" s="113"/>
      <c r="G192" s="113"/>
      <c r="H192" s="113"/>
      <c r="I192" s="113"/>
      <c r="J192" s="113"/>
      <c r="K192" s="113"/>
      <c r="L192" s="113"/>
      <c r="M192" s="113"/>
      <c r="N192" s="113"/>
      <c r="O192" s="113"/>
      <c r="P192" s="113"/>
      <c r="Q192" s="113"/>
      <c r="R192" s="113"/>
      <c r="S192" s="113"/>
      <c r="T192" s="113"/>
      <c r="U192" s="113"/>
      <c r="V192" s="113"/>
      <c r="W192" s="113"/>
      <c r="X192" s="113"/>
      <c r="Y192" s="113"/>
      <c r="Z192" s="113"/>
      <c r="AA192" s="113"/>
      <c r="AB192" s="113"/>
      <c r="AC192" s="113"/>
    </row>
    <row r="193" spans="1:29" ht="13.5" customHeight="1">
      <c r="A193" s="113"/>
      <c r="B193" s="113"/>
      <c r="C193" s="113"/>
      <c r="D193" s="113"/>
      <c r="E193" s="113"/>
      <c r="F193" s="113"/>
      <c r="G193" s="113"/>
      <c r="H193" s="113"/>
      <c r="I193" s="113"/>
      <c r="J193" s="113"/>
      <c r="K193" s="113"/>
      <c r="L193" s="113"/>
      <c r="M193" s="113"/>
      <c r="N193" s="113"/>
      <c r="O193" s="113"/>
      <c r="P193" s="113"/>
      <c r="Q193" s="113"/>
      <c r="R193" s="113"/>
      <c r="S193" s="113"/>
      <c r="T193" s="113"/>
      <c r="U193" s="113"/>
      <c r="V193" s="113"/>
      <c r="W193" s="113"/>
      <c r="X193" s="113"/>
      <c r="Y193" s="113"/>
      <c r="Z193" s="113"/>
      <c r="AA193" s="113"/>
      <c r="AB193" s="113"/>
      <c r="AC193" s="113"/>
    </row>
    <row r="194" spans="1:29" ht="13.5" customHeight="1">
      <c r="A194" s="113"/>
      <c r="B194" s="113"/>
      <c r="C194" s="113"/>
      <c r="D194" s="113"/>
      <c r="E194" s="113"/>
      <c r="F194" s="113"/>
      <c r="G194" s="113"/>
      <c r="H194" s="113"/>
      <c r="I194" s="113"/>
      <c r="J194" s="113"/>
      <c r="K194" s="113"/>
      <c r="L194" s="113"/>
      <c r="M194" s="113"/>
      <c r="N194" s="113"/>
      <c r="O194" s="113"/>
      <c r="P194" s="113"/>
      <c r="Q194" s="113"/>
      <c r="R194" s="113"/>
      <c r="S194" s="113"/>
      <c r="T194" s="113"/>
      <c r="U194" s="113"/>
      <c r="V194" s="113"/>
      <c r="W194" s="113"/>
      <c r="X194" s="113"/>
      <c r="Y194" s="113"/>
      <c r="Z194" s="113"/>
      <c r="AA194" s="113"/>
      <c r="AB194" s="113"/>
      <c r="AC194" s="113"/>
    </row>
    <row r="195" spans="1:29" ht="13.5" customHeight="1">
      <c r="A195" s="113"/>
      <c r="B195" s="113"/>
      <c r="C195" s="113"/>
      <c r="D195" s="113"/>
      <c r="E195" s="113"/>
      <c r="F195" s="113"/>
      <c r="G195" s="113"/>
      <c r="H195" s="113"/>
      <c r="I195" s="113"/>
      <c r="J195" s="113"/>
      <c r="K195" s="113"/>
      <c r="L195" s="113"/>
      <c r="M195" s="113"/>
      <c r="N195" s="113"/>
      <c r="O195" s="113"/>
      <c r="P195" s="113"/>
      <c r="Q195" s="113"/>
      <c r="R195" s="113"/>
      <c r="S195" s="113"/>
      <c r="T195" s="113"/>
      <c r="U195" s="113"/>
      <c r="V195" s="113"/>
      <c r="W195" s="113"/>
      <c r="X195" s="113"/>
      <c r="Y195" s="113"/>
      <c r="Z195" s="113"/>
      <c r="AA195" s="113"/>
      <c r="AB195" s="113"/>
      <c r="AC195" s="113"/>
    </row>
    <row r="196" spans="1:29" ht="13.5" customHeight="1">
      <c r="A196" s="113"/>
      <c r="B196" s="113"/>
      <c r="C196" s="113"/>
      <c r="D196" s="113"/>
      <c r="E196" s="113"/>
      <c r="F196" s="113"/>
      <c r="G196" s="113"/>
      <c r="H196" s="113"/>
      <c r="I196" s="113"/>
      <c r="J196" s="113"/>
      <c r="K196" s="113"/>
      <c r="L196" s="113"/>
      <c r="M196" s="113"/>
      <c r="N196" s="113"/>
      <c r="O196" s="113"/>
      <c r="P196" s="113"/>
      <c r="Q196" s="113"/>
      <c r="R196" s="113"/>
      <c r="S196" s="113"/>
      <c r="T196" s="113"/>
      <c r="U196" s="113"/>
      <c r="V196" s="113"/>
      <c r="W196" s="113"/>
      <c r="X196" s="113"/>
      <c r="Y196" s="113"/>
      <c r="Z196" s="113"/>
      <c r="AA196" s="113"/>
      <c r="AB196" s="113"/>
      <c r="AC196" s="113"/>
    </row>
    <row r="197" spans="1:29" ht="13.5" customHeight="1">
      <c r="A197" s="113"/>
      <c r="B197" s="113"/>
      <c r="C197" s="113"/>
      <c r="D197" s="113"/>
      <c r="E197" s="113"/>
      <c r="F197" s="113"/>
      <c r="G197" s="113"/>
      <c r="H197" s="113"/>
      <c r="I197" s="113"/>
      <c r="J197" s="113"/>
      <c r="K197" s="113"/>
      <c r="L197" s="113"/>
      <c r="M197" s="113"/>
      <c r="N197" s="113"/>
      <c r="O197" s="113"/>
      <c r="P197" s="113"/>
      <c r="Q197" s="113"/>
      <c r="R197" s="113"/>
      <c r="S197" s="113"/>
      <c r="T197" s="113"/>
      <c r="U197" s="113"/>
      <c r="V197" s="113"/>
      <c r="W197" s="113"/>
      <c r="X197" s="113"/>
      <c r="Y197" s="113"/>
      <c r="Z197" s="113"/>
      <c r="AA197" s="113"/>
      <c r="AB197" s="113"/>
      <c r="AC197" s="113"/>
    </row>
    <row r="198" spans="1:29" ht="13.5" customHeight="1">
      <c r="A198" s="113"/>
      <c r="B198" s="113"/>
      <c r="C198" s="113"/>
      <c r="D198" s="113"/>
      <c r="E198" s="113"/>
      <c r="F198" s="113"/>
      <c r="G198" s="113"/>
      <c r="H198" s="113"/>
      <c r="I198" s="113"/>
      <c r="J198" s="113"/>
      <c r="K198" s="113"/>
      <c r="L198" s="113"/>
      <c r="M198" s="113"/>
      <c r="N198" s="113"/>
      <c r="O198" s="113"/>
      <c r="P198" s="113"/>
      <c r="Q198" s="113"/>
      <c r="R198" s="113"/>
      <c r="S198" s="113"/>
      <c r="T198" s="113"/>
      <c r="U198" s="113"/>
      <c r="V198" s="113"/>
      <c r="W198" s="113"/>
      <c r="X198" s="113"/>
      <c r="Y198" s="113"/>
      <c r="Z198" s="113"/>
      <c r="AA198" s="113"/>
      <c r="AB198" s="113"/>
      <c r="AC198" s="113"/>
    </row>
    <row r="199" spans="1:29" ht="13.5" customHeight="1">
      <c r="A199" s="113"/>
      <c r="B199" s="113"/>
      <c r="C199" s="113"/>
      <c r="D199" s="113"/>
      <c r="E199" s="113"/>
      <c r="F199" s="113"/>
      <c r="G199" s="113"/>
      <c r="H199" s="113"/>
      <c r="I199" s="113"/>
      <c r="J199" s="113"/>
      <c r="K199" s="113"/>
      <c r="L199" s="113"/>
      <c r="M199" s="113"/>
      <c r="N199" s="113"/>
      <c r="O199" s="113"/>
      <c r="P199" s="113"/>
      <c r="Q199" s="113"/>
      <c r="R199" s="113"/>
      <c r="S199" s="113"/>
      <c r="T199" s="113"/>
      <c r="U199" s="113"/>
      <c r="V199" s="113"/>
      <c r="W199" s="113"/>
      <c r="X199" s="113"/>
      <c r="Y199" s="113"/>
      <c r="Z199" s="113"/>
      <c r="AA199" s="113"/>
      <c r="AB199" s="113"/>
      <c r="AC199" s="113"/>
    </row>
    <row r="200" spans="1:29" ht="13.5" customHeight="1">
      <c r="A200" s="113"/>
      <c r="B200" s="113"/>
      <c r="C200" s="113"/>
      <c r="D200" s="113"/>
      <c r="E200" s="113"/>
      <c r="F200" s="113"/>
      <c r="G200" s="113"/>
      <c r="H200" s="113"/>
      <c r="I200" s="113"/>
      <c r="J200" s="113"/>
      <c r="K200" s="113"/>
      <c r="L200" s="113"/>
      <c r="M200" s="113"/>
      <c r="N200" s="113"/>
      <c r="O200" s="113"/>
      <c r="P200" s="113"/>
      <c r="Q200" s="113"/>
      <c r="R200" s="113"/>
      <c r="S200" s="113"/>
      <c r="T200" s="113"/>
      <c r="U200" s="113"/>
      <c r="V200" s="113"/>
      <c r="W200" s="113"/>
      <c r="X200" s="113"/>
      <c r="Y200" s="113"/>
      <c r="Z200" s="113"/>
      <c r="AA200" s="113"/>
      <c r="AB200" s="113"/>
      <c r="AC200" s="113"/>
    </row>
    <row r="201" spans="1:29" ht="13.5" customHeight="1">
      <c r="A201" s="113"/>
      <c r="B201" s="113"/>
      <c r="C201" s="113"/>
      <c r="D201" s="113"/>
      <c r="E201" s="113"/>
      <c r="F201" s="113"/>
      <c r="G201" s="113"/>
      <c r="H201" s="113"/>
      <c r="I201" s="113"/>
      <c r="J201" s="113"/>
      <c r="K201" s="113"/>
      <c r="L201" s="113"/>
      <c r="M201" s="113"/>
      <c r="N201" s="113"/>
      <c r="O201" s="113"/>
      <c r="P201" s="113"/>
      <c r="Q201" s="113"/>
      <c r="R201" s="113"/>
      <c r="S201" s="113"/>
      <c r="T201" s="113"/>
      <c r="U201" s="113"/>
      <c r="V201" s="113"/>
      <c r="W201" s="113"/>
      <c r="X201" s="113"/>
      <c r="Y201" s="113"/>
      <c r="Z201" s="113"/>
      <c r="AA201" s="113"/>
      <c r="AB201" s="113"/>
      <c r="AC201" s="113"/>
    </row>
    <row r="202" spans="1:29" ht="13.5" customHeight="1">
      <c r="A202" s="113"/>
      <c r="B202" s="113"/>
      <c r="C202" s="113"/>
      <c r="D202" s="113"/>
      <c r="E202" s="113"/>
      <c r="F202" s="113"/>
      <c r="G202" s="113"/>
      <c r="H202" s="113"/>
      <c r="I202" s="113"/>
      <c r="J202" s="113"/>
      <c r="K202" s="113"/>
      <c r="L202" s="113"/>
      <c r="M202" s="113"/>
      <c r="N202" s="113"/>
      <c r="O202" s="113"/>
      <c r="P202" s="113"/>
      <c r="Q202" s="113"/>
      <c r="R202" s="113"/>
      <c r="S202" s="113"/>
      <c r="T202" s="113"/>
      <c r="U202" s="113"/>
      <c r="V202" s="113"/>
      <c r="W202" s="113"/>
      <c r="X202" s="113"/>
      <c r="Y202" s="113"/>
      <c r="Z202" s="113"/>
      <c r="AA202" s="113"/>
      <c r="AB202" s="113"/>
      <c r="AC202" s="113"/>
    </row>
    <row r="203" spans="1:29" ht="13.5" customHeight="1">
      <c r="A203" s="113"/>
      <c r="B203" s="113"/>
      <c r="C203" s="113"/>
      <c r="D203" s="113"/>
      <c r="E203" s="113"/>
      <c r="F203" s="113"/>
      <c r="G203" s="113"/>
      <c r="H203" s="113"/>
      <c r="I203" s="113"/>
      <c r="J203" s="113"/>
      <c r="K203" s="113"/>
      <c r="L203" s="113"/>
      <c r="M203" s="113"/>
      <c r="N203" s="113"/>
      <c r="O203" s="113"/>
      <c r="P203" s="113"/>
      <c r="Q203" s="113"/>
      <c r="R203" s="113"/>
      <c r="S203" s="113"/>
      <c r="T203" s="113"/>
      <c r="U203" s="113"/>
      <c r="V203" s="113"/>
      <c r="W203" s="113"/>
      <c r="X203" s="113"/>
      <c r="Y203" s="113"/>
      <c r="Z203" s="113"/>
      <c r="AA203" s="113"/>
      <c r="AB203" s="113"/>
      <c r="AC203" s="113"/>
    </row>
    <row r="204" spans="1:29" ht="13.5" customHeight="1">
      <c r="A204" s="113"/>
      <c r="B204" s="113"/>
      <c r="C204" s="113"/>
      <c r="D204" s="113"/>
      <c r="E204" s="113"/>
      <c r="F204" s="113"/>
      <c r="G204" s="113"/>
      <c r="H204" s="113"/>
      <c r="I204" s="113"/>
      <c r="J204" s="113"/>
      <c r="K204" s="113"/>
      <c r="L204" s="113"/>
      <c r="M204" s="113"/>
      <c r="N204" s="113"/>
      <c r="O204" s="113"/>
      <c r="P204" s="113"/>
      <c r="Q204" s="113"/>
      <c r="R204" s="113"/>
      <c r="S204" s="113"/>
      <c r="T204" s="113"/>
      <c r="U204" s="113"/>
      <c r="V204" s="113"/>
      <c r="W204" s="113"/>
      <c r="X204" s="113"/>
      <c r="Y204" s="113"/>
      <c r="Z204" s="113"/>
      <c r="AA204" s="113"/>
      <c r="AB204" s="113"/>
      <c r="AC204" s="113"/>
    </row>
    <row r="205" spans="1:29" ht="13.5" customHeight="1">
      <c r="A205" s="113"/>
      <c r="B205" s="113"/>
      <c r="C205" s="113"/>
      <c r="D205" s="113"/>
      <c r="E205" s="113"/>
      <c r="F205" s="113"/>
      <c r="G205" s="113"/>
      <c r="H205" s="113"/>
      <c r="I205" s="113"/>
      <c r="J205" s="113"/>
      <c r="K205" s="113"/>
      <c r="L205" s="113"/>
      <c r="M205" s="113"/>
      <c r="N205" s="113"/>
      <c r="O205" s="113"/>
      <c r="P205" s="113"/>
      <c r="Q205" s="113"/>
      <c r="R205" s="113"/>
      <c r="S205" s="113"/>
      <c r="T205" s="113"/>
      <c r="U205" s="113"/>
      <c r="V205" s="113"/>
      <c r="W205" s="113"/>
      <c r="X205" s="113"/>
      <c r="Y205" s="113"/>
      <c r="Z205" s="113"/>
      <c r="AA205" s="113"/>
      <c r="AB205" s="113"/>
      <c r="AC205" s="113"/>
    </row>
    <row r="206" spans="1:29" ht="13.5" customHeight="1">
      <c r="A206" s="113"/>
      <c r="B206" s="113"/>
      <c r="C206" s="113"/>
      <c r="D206" s="113"/>
      <c r="E206" s="113"/>
      <c r="F206" s="113"/>
      <c r="G206" s="113"/>
      <c r="H206" s="113"/>
      <c r="I206" s="113"/>
      <c r="J206" s="113"/>
      <c r="K206" s="113"/>
      <c r="L206" s="113"/>
      <c r="M206" s="113"/>
      <c r="N206" s="113"/>
      <c r="O206" s="113"/>
      <c r="P206" s="113"/>
      <c r="Q206" s="113"/>
      <c r="R206" s="113"/>
      <c r="S206" s="113"/>
      <c r="T206" s="113"/>
      <c r="U206" s="113"/>
      <c r="V206" s="113"/>
      <c r="W206" s="113"/>
      <c r="X206" s="113"/>
      <c r="Y206" s="113"/>
      <c r="Z206" s="113"/>
      <c r="AA206" s="113"/>
      <c r="AB206" s="113"/>
      <c r="AC206" s="113"/>
    </row>
    <row r="207" spans="1:29" ht="13.5" customHeight="1">
      <c r="A207" s="113"/>
      <c r="B207" s="113"/>
      <c r="C207" s="113"/>
      <c r="D207" s="113"/>
      <c r="E207" s="113"/>
      <c r="F207" s="113"/>
      <c r="G207" s="113"/>
      <c r="H207" s="113"/>
      <c r="I207" s="113"/>
      <c r="J207" s="113"/>
      <c r="K207" s="113"/>
      <c r="L207" s="113"/>
      <c r="M207" s="113"/>
      <c r="N207" s="113"/>
      <c r="O207" s="113"/>
      <c r="P207" s="113"/>
      <c r="Q207" s="113"/>
      <c r="R207" s="113"/>
      <c r="S207" s="113"/>
      <c r="T207" s="113"/>
      <c r="U207" s="113"/>
      <c r="V207" s="113"/>
      <c r="W207" s="113"/>
      <c r="X207" s="113"/>
      <c r="Y207" s="113"/>
      <c r="Z207" s="113"/>
      <c r="AA207" s="113"/>
      <c r="AB207" s="113"/>
      <c r="AC207" s="113"/>
    </row>
    <row r="208" spans="1:29" ht="13.5" customHeight="1">
      <c r="A208" s="113"/>
      <c r="B208" s="113"/>
      <c r="C208" s="113"/>
      <c r="D208" s="113"/>
      <c r="E208" s="113"/>
      <c r="F208" s="113"/>
      <c r="G208" s="113"/>
      <c r="H208" s="113"/>
      <c r="I208" s="113"/>
      <c r="J208" s="113"/>
      <c r="K208" s="113"/>
      <c r="L208" s="113"/>
      <c r="M208" s="113"/>
      <c r="N208" s="113"/>
      <c r="O208" s="113"/>
      <c r="P208" s="113"/>
      <c r="Q208" s="113"/>
      <c r="R208" s="113"/>
      <c r="S208" s="113"/>
      <c r="T208" s="113"/>
      <c r="U208" s="113"/>
      <c r="V208" s="113"/>
      <c r="W208" s="113"/>
      <c r="X208" s="113"/>
      <c r="Y208" s="113"/>
      <c r="Z208" s="113"/>
      <c r="AA208" s="113"/>
      <c r="AB208" s="113"/>
      <c r="AC208" s="113"/>
    </row>
    <row r="209" spans="1:29" ht="13.5" customHeight="1">
      <c r="A209" s="113"/>
      <c r="B209" s="113"/>
      <c r="C209" s="113"/>
      <c r="D209" s="113"/>
      <c r="E209" s="113"/>
      <c r="F209" s="113"/>
      <c r="G209" s="113"/>
      <c r="H209" s="113"/>
      <c r="I209" s="113"/>
      <c r="J209" s="113"/>
      <c r="K209" s="113"/>
      <c r="L209" s="113"/>
      <c r="M209" s="113"/>
      <c r="N209" s="113"/>
      <c r="O209" s="113"/>
      <c r="P209" s="113"/>
      <c r="Q209" s="113"/>
      <c r="R209" s="113"/>
      <c r="S209" s="113"/>
      <c r="T209" s="113"/>
      <c r="U209" s="113"/>
      <c r="V209" s="113"/>
      <c r="W209" s="113"/>
      <c r="X209" s="113"/>
      <c r="Y209" s="113"/>
      <c r="Z209" s="113"/>
      <c r="AA209" s="113"/>
      <c r="AB209" s="113"/>
      <c r="AC209" s="113"/>
    </row>
    <row r="210" spans="1:29" ht="13.5" customHeight="1">
      <c r="A210" s="113"/>
      <c r="B210" s="113"/>
      <c r="C210" s="113"/>
      <c r="D210" s="113"/>
      <c r="E210" s="113"/>
      <c r="F210" s="113"/>
      <c r="G210" s="113"/>
      <c r="H210" s="113"/>
      <c r="I210" s="113"/>
      <c r="J210" s="113"/>
      <c r="K210" s="113"/>
      <c r="L210" s="113"/>
      <c r="M210" s="113"/>
      <c r="N210" s="113"/>
      <c r="O210" s="113"/>
      <c r="P210" s="113"/>
      <c r="Q210" s="113"/>
      <c r="R210" s="113"/>
      <c r="S210" s="113"/>
      <c r="T210" s="113"/>
      <c r="U210" s="113"/>
      <c r="V210" s="113"/>
      <c r="W210" s="113"/>
      <c r="X210" s="113"/>
      <c r="Y210" s="113"/>
      <c r="Z210" s="113"/>
      <c r="AA210" s="113"/>
      <c r="AB210" s="113"/>
      <c r="AC210" s="113"/>
    </row>
    <row r="211" spans="1:29" ht="13.5" customHeight="1">
      <c r="A211" s="113"/>
      <c r="B211" s="113"/>
      <c r="C211" s="113"/>
      <c r="D211" s="113"/>
      <c r="E211" s="113"/>
      <c r="F211" s="113"/>
      <c r="G211" s="113"/>
      <c r="H211" s="113"/>
      <c r="I211" s="113"/>
      <c r="J211" s="113"/>
      <c r="K211" s="113"/>
      <c r="L211" s="113"/>
      <c r="M211" s="113"/>
      <c r="N211" s="113"/>
      <c r="O211" s="113"/>
      <c r="P211" s="113"/>
      <c r="Q211" s="113"/>
      <c r="R211" s="113"/>
      <c r="S211" s="113"/>
      <c r="T211" s="113"/>
      <c r="U211" s="113"/>
      <c r="V211" s="113"/>
      <c r="W211" s="113"/>
      <c r="X211" s="113"/>
      <c r="Y211" s="113"/>
      <c r="Z211" s="113"/>
      <c r="AA211" s="113"/>
      <c r="AB211" s="113"/>
      <c r="AC211" s="113"/>
    </row>
    <row r="212" spans="1:29" ht="13.5" customHeight="1">
      <c r="A212" s="113"/>
      <c r="B212" s="113"/>
      <c r="C212" s="113"/>
      <c r="D212" s="113"/>
      <c r="E212" s="113"/>
      <c r="F212" s="113"/>
      <c r="G212" s="113"/>
      <c r="H212" s="113"/>
      <c r="I212" s="113"/>
      <c r="J212" s="113"/>
      <c r="K212" s="113"/>
      <c r="L212" s="113"/>
      <c r="M212" s="113"/>
      <c r="N212" s="113"/>
      <c r="O212" s="113"/>
      <c r="P212" s="113"/>
      <c r="Q212" s="113"/>
      <c r="R212" s="113"/>
      <c r="S212" s="113"/>
      <c r="T212" s="113"/>
      <c r="U212" s="113"/>
      <c r="V212" s="113"/>
      <c r="W212" s="113"/>
      <c r="X212" s="113"/>
      <c r="Y212" s="113"/>
      <c r="Z212" s="113"/>
      <c r="AA212" s="113"/>
      <c r="AB212" s="113"/>
      <c r="AC212" s="113"/>
    </row>
    <row r="213" spans="1:29" ht="13.5" customHeight="1">
      <c r="A213" s="113"/>
      <c r="B213" s="113"/>
      <c r="C213" s="113"/>
      <c r="D213" s="113"/>
      <c r="E213" s="113"/>
      <c r="F213" s="113"/>
      <c r="G213" s="113"/>
      <c r="H213" s="113"/>
      <c r="I213" s="113"/>
      <c r="J213" s="113"/>
      <c r="K213" s="113"/>
      <c r="L213" s="113"/>
      <c r="M213" s="113"/>
      <c r="N213" s="113"/>
      <c r="O213" s="113"/>
      <c r="P213" s="113"/>
      <c r="Q213" s="113"/>
      <c r="R213" s="113"/>
      <c r="S213" s="113"/>
      <c r="T213" s="113"/>
      <c r="U213" s="113"/>
      <c r="V213" s="113"/>
      <c r="W213" s="113"/>
      <c r="X213" s="113"/>
      <c r="Y213" s="113"/>
      <c r="Z213" s="113"/>
      <c r="AA213" s="113"/>
      <c r="AB213" s="113"/>
      <c r="AC213" s="113"/>
    </row>
    <row r="214" spans="1:29" ht="13.5" customHeight="1">
      <c r="A214" s="113"/>
      <c r="B214" s="113"/>
      <c r="C214" s="113"/>
      <c r="D214" s="113"/>
      <c r="E214" s="113"/>
      <c r="F214" s="113"/>
      <c r="G214" s="113"/>
      <c r="H214" s="113"/>
      <c r="I214" s="113"/>
      <c r="J214" s="113"/>
      <c r="K214" s="113"/>
      <c r="L214" s="113"/>
      <c r="M214" s="113"/>
      <c r="N214" s="113"/>
      <c r="O214" s="113"/>
      <c r="P214" s="113"/>
      <c r="Q214" s="113"/>
      <c r="R214" s="113"/>
      <c r="S214" s="113"/>
      <c r="T214" s="113"/>
      <c r="U214" s="113"/>
      <c r="V214" s="113"/>
      <c r="W214" s="113"/>
      <c r="X214" s="113"/>
      <c r="Y214" s="113"/>
      <c r="Z214" s="113"/>
      <c r="AA214" s="113"/>
      <c r="AB214" s="113"/>
      <c r="AC214" s="113"/>
    </row>
    <row r="215" spans="1:29" ht="13.5" customHeight="1">
      <c r="A215" s="113"/>
      <c r="B215" s="113"/>
      <c r="C215" s="113"/>
      <c r="D215" s="113"/>
      <c r="E215" s="113"/>
      <c r="F215" s="113"/>
      <c r="G215" s="113"/>
      <c r="H215" s="113"/>
      <c r="I215" s="113"/>
      <c r="J215" s="113"/>
      <c r="K215" s="113"/>
      <c r="L215" s="113"/>
      <c r="M215" s="113"/>
      <c r="N215" s="113"/>
      <c r="O215" s="113"/>
      <c r="P215" s="113"/>
      <c r="Q215" s="113"/>
      <c r="R215" s="113"/>
      <c r="S215" s="113"/>
      <c r="T215" s="113"/>
      <c r="U215" s="113"/>
      <c r="V215" s="113"/>
      <c r="W215" s="113"/>
      <c r="X215" s="113"/>
      <c r="Y215" s="113"/>
      <c r="Z215" s="113"/>
      <c r="AA215" s="113"/>
      <c r="AB215" s="113"/>
      <c r="AC215" s="113"/>
    </row>
    <row r="216" spans="1:29" ht="13.5" customHeight="1">
      <c r="A216" s="113"/>
      <c r="B216" s="113"/>
      <c r="C216" s="113"/>
      <c r="D216" s="113"/>
      <c r="E216" s="113"/>
      <c r="F216" s="113"/>
      <c r="G216" s="113"/>
      <c r="H216" s="113"/>
      <c r="I216" s="113"/>
      <c r="J216" s="113"/>
      <c r="K216" s="113"/>
      <c r="L216" s="113"/>
      <c r="M216" s="113"/>
      <c r="N216" s="113"/>
      <c r="O216" s="113"/>
      <c r="P216" s="113"/>
      <c r="Q216" s="113"/>
      <c r="R216" s="113"/>
      <c r="S216" s="113"/>
      <c r="T216" s="113"/>
      <c r="U216" s="113"/>
      <c r="V216" s="113"/>
      <c r="W216" s="113"/>
      <c r="X216" s="113"/>
      <c r="Y216" s="113"/>
      <c r="Z216" s="113"/>
      <c r="AA216" s="113"/>
      <c r="AB216" s="113"/>
      <c r="AC216" s="113"/>
    </row>
    <row r="217" spans="1:29" ht="13.5" customHeight="1">
      <c r="A217" s="113"/>
      <c r="B217" s="113"/>
      <c r="C217" s="113"/>
      <c r="D217" s="113"/>
      <c r="E217" s="113"/>
      <c r="F217" s="113"/>
      <c r="G217" s="113"/>
      <c r="H217" s="113"/>
      <c r="I217" s="113"/>
      <c r="J217" s="113"/>
      <c r="K217" s="113"/>
      <c r="L217" s="113"/>
      <c r="M217" s="113"/>
      <c r="N217" s="113"/>
      <c r="O217" s="113"/>
      <c r="P217" s="113"/>
      <c r="Q217" s="113"/>
      <c r="R217" s="113"/>
      <c r="S217" s="113"/>
      <c r="T217" s="113"/>
      <c r="U217" s="113"/>
      <c r="V217" s="113"/>
      <c r="W217" s="113"/>
      <c r="X217" s="113"/>
      <c r="Y217" s="113"/>
      <c r="Z217" s="113"/>
      <c r="AA217" s="113"/>
      <c r="AB217" s="113"/>
      <c r="AC217" s="113"/>
    </row>
    <row r="218" spans="1:29" ht="13.5" customHeight="1">
      <c r="A218" s="113"/>
      <c r="B218" s="113"/>
      <c r="C218" s="113"/>
      <c r="D218" s="113"/>
      <c r="E218" s="113"/>
      <c r="F218" s="113"/>
      <c r="G218" s="113"/>
      <c r="H218" s="113"/>
      <c r="I218" s="113"/>
      <c r="J218" s="113"/>
      <c r="K218" s="113"/>
      <c r="L218" s="113"/>
      <c r="M218" s="113"/>
      <c r="N218" s="113"/>
      <c r="O218" s="113"/>
      <c r="P218" s="113"/>
      <c r="Q218" s="113"/>
      <c r="R218" s="113"/>
      <c r="S218" s="113"/>
      <c r="T218" s="113"/>
      <c r="U218" s="113"/>
      <c r="V218" s="113"/>
      <c r="W218" s="113"/>
      <c r="X218" s="113"/>
      <c r="Y218" s="113"/>
      <c r="Z218" s="113"/>
      <c r="AA218" s="113"/>
      <c r="AB218" s="113"/>
      <c r="AC218" s="113"/>
    </row>
    <row r="219" spans="1:29" ht="13.5" customHeight="1">
      <c r="A219" s="113"/>
      <c r="B219" s="113"/>
      <c r="C219" s="113"/>
      <c r="D219" s="113"/>
      <c r="E219" s="113"/>
      <c r="F219" s="113"/>
      <c r="G219" s="113"/>
      <c r="H219" s="113"/>
      <c r="I219" s="113"/>
      <c r="J219" s="113"/>
      <c r="K219" s="113"/>
      <c r="L219" s="113"/>
      <c r="M219" s="113"/>
      <c r="N219" s="113"/>
      <c r="O219" s="113"/>
      <c r="P219" s="113"/>
      <c r="Q219" s="113"/>
      <c r="R219" s="113"/>
      <c r="S219" s="113"/>
      <c r="T219" s="113"/>
      <c r="U219" s="113"/>
      <c r="V219" s="113"/>
      <c r="W219" s="113"/>
      <c r="X219" s="113"/>
      <c r="Y219" s="113"/>
      <c r="Z219" s="113"/>
      <c r="AA219" s="113"/>
      <c r="AB219" s="113"/>
      <c r="AC219" s="113"/>
    </row>
    <row r="220" spans="1:29" ht="13.5" customHeight="1">
      <c r="A220" s="113"/>
      <c r="B220" s="113"/>
      <c r="C220" s="113"/>
      <c r="D220" s="113"/>
      <c r="E220" s="113"/>
      <c r="F220" s="113"/>
      <c r="G220" s="113"/>
      <c r="H220" s="113"/>
      <c r="I220" s="113"/>
      <c r="J220" s="113"/>
      <c r="K220" s="113"/>
      <c r="L220" s="113"/>
      <c r="M220" s="113"/>
      <c r="N220" s="113"/>
      <c r="O220" s="113"/>
      <c r="P220" s="113"/>
      <c r="Q220" s="113"/>
      <c r="R220" s="113"/>
      <c r="S220" s="113"/>
      <c r="T220" s="113"/>
      <c r="U220" s="113"/>
      <c r="V220" s="113"/>
      <c r="W220" s="113"/>
      <c r="X220" s="113"/>
      <c r="Y220" s="113"/>
      <c r="Z220" s="113"/>
      <c r="AA220" s="113"/>
      <c r="AB220" s="113"/>
      <c r="AC220" s="113"/>
    </row>
    <row r="221" spans="1:29" ht="13.5" customHeight="1">
      <c r="A221" s="113"/>
      <c r="B221" s="113"/>
      <c r="C221" s="113"/>
      <c r="D221" s="113"/>
      <c r="E221" s="113"/>
      <c r="F221" s="113"/>
      <c r="G221" s="113"/>
      <c r="H221" s="113"/>
      <c r="I221" s="113"/>
      <c r="J221" s="113"/>
      <c r="K221" s="113"/>
      <c r="L221" s="113"/>
      <c r="M221" s="113"/>
      <c r="N221" s="113"/>
      <c r="O221" s="113"/>
      <c r="P221" s="113"/>
      <c r="Q221" s="113"/>
      <c r="R221" s="113"/>
      <c r="S221" s="113"/>
      <c r="T221" s="113"/>
      <c r="U221" s="113"/>
      <c r="V221" s="113"/>
      <c r="W221" s="113"/>
      <c r="X221" s="113"/>
      <c r="Y221" s="113"/>
      <c r="Z221" s="113"/>
      <c r="AA221" s="113"/>
      <c r="AB221" s="113"/>
      <c r="AC221" s="113"/>
    </row>
    <row r="222" spans="1:29" ht="13.5" customHeight="1">
      <c r="A222" s="113"/>
      <c r="B222" s="113"/>
      <c r="C222" s="113"/>
      <c r="D222" s="113"/>
      <c r="E222" s="113"/>
      <c r="F222" s="113"/>
      <c r="G222" s="113"/>
      <c r="H222" s="113"/>
      <c r="I222" s="113"/>
      <c r="J222" s="113"/>
      <c r="K222" s="113"/>
      <c r="L222" s="113"/>
      <c r="M222" s="113"/>
      <c r="N222" s="113"/>
      <c r="O222" s="113"/>
      <c r="P222" s="113"/>
      <c r="Q222" s="113"/>
      <c r="R222" s="113"/>
      <c r="S222" s="113"/>
      <c r="T222" s="113"/>
      <c r="U222" s="113"/>
      <c r="V222" s="113"/>
      <c r="W222" s="113"/>
      <c r="X222" s="113"/>
      <c r="Y222" s="113"/>
      <c r="Z222" s="113"/>
      <c r="AA222" s="113"/>
      <c r="AB222" s="113"/>
      <c r="AC222" s="113"/>
    </row>
    <row r="223" spans="1:29" ht="13.5" customHeight="1">
      <c r="A223" s="113"/>
      <c r="B223" s="113"/>
      <c r="C223" s="113"/>
      <c r="D223" s="113"/>
      <c r="E223" s="113"/>
      <c r="F223" s="113"/>
      <c r="G223" s="113"/>
      <c r="H223" s="113"/>
      <c r="I223" s="113"/>
      <c r="J223" s="113"/>
      <c r="K223" s="113"/>
      <c r="L223" s="113"/>
      <c r="M223" s="113"/>
      <c r="N223" s="113"/>
      <c r="O223" s="113"/>
      <c r="P223" s="113"/>
      <c r="Q223" s="113"/>
      <c r="R223" s="113"/>
      <c r="S223" s="113"/>
      <c r="T223" s="113"/>
      <c r="U223" s="113"/>
      <c r="V223" s="113"/>
      <c r="W223" s="113"/>
      <c r="X223" s="113"/>
      <c r="Y223" s="113"/>
      <c r="Z223" s="113"/>
      <c r="AA223" s="113"/>
      <c r="AB223" s="113"/>
      <c r="AC223" s="113"/>
    </row>
    <row r="224" spans="1:29" ht="13.5" customHeight="1">
      <c r="A224" s="113"/>
      <c r="B224" s="113"/>
      <c r="C224" s="113"/>
      <c r="D224" s="113"/>
      <c r="E224" s="113"/>
      <c r="F224" s="113"/>
      <c r="G224" s="113"/>
      <c r="H224" s="113"/>
      <c r="I224" s="113"/>
      <c r="J224" s="113"/>
      <c r="K224" s="113"/>
      <c r="L224" s="113"/>
      <c r="M224" s="113"/>
      <c r="N224" s="113"/>
      <c r="O224" s="113"/>
      <c r="P224" s="113"/>
      <c r="Q224" s="113"/>
      <c r="R224" s="113"/>
      <c r="S224" s="113"/>
      <c r="T224" s="113"/>
      <c r="U224" s="113"/>
      <c r="V224" s="113"/>
      <c r="W224" s="113"/>
      <c r="X224" s="113"/>
      <c r="Y224" s="113"/>
      <c r="Z224" s="113"/>
      <c r="AA224" s="113"/>
      <c r="AB224" s="113"/>
      <c r="AC224" s="113"/>
    </row>
    <row r="225" spans="1:29" ht="13.5" customHeight="1">
      <c r="A225" s="113"/>
      <c r="B225" s="113"/>
      <c r="C225" s="113"/>
      <c r="D225" s="113"/>
      <c r="E225" s="113"/>
      <c r="F225" s="113"/>
      <c r="G225" s="113"/>
      <c r="H225" s="113"/>
      <c r="I225" s="113"/>
      <c r="J225" s="113"/>
      <c r="K225" s="113"/>
      <c r="L225" s="113"/>
      <c r="M225" s="113"/>
      <c r="N225" s="113"/>
      <c r="O225" s="113"/>
      <c r="P225" s="113"/>
      <c r="Q225" s="113"/>
      <c r="R225" s="113"/>
      <c r="S225" s="113"/>
      <c r="T225" s="113"/>
      <c r="U225" s="113"/>
      <c r="V225" s="113"/>
      <c r="W225" s="113"/>
      <c r="X225" s="113"/>
      <c r="Y225" s="113"/>
      <c r="Z225" s="113"/>
      <c r="AA225" s="113"/>
      <c r="AB225" s="113"/>
      <c r="AC225" s="113"/>
    </row>
    <row r="226" spans="1:29" ht="13.5" customHeight="1">
      <c r="A226" s="113"/>
      <c r="B226" s="113"/>
      <c r="C226" s="113"/>
      <c r="D226" s="113"/>
      <c r="E226" s="113"/>
      <c r="F226" s="113"/>
      <c r="G226" s="113"/>
      <c r="H226" s="113"/>
      <c r="I226" s="113"/>
      <c r="J226" s="113"/>
      <c r="K226" s="113"/>
      <c r="L226" s="113"/>
      <c r="M226" s="113"/>
      <c r="N226" s="113"/>
      <c r="O226" s="113"/>
      <c r="P226" s="113"/>
      <c r="Q226" s="113"/>
      <c r="R226" s="113"/>
      <c r="S226" s="113"/>
      <c r="T226" s="113"/>
      <c r="U226" s="113"/>
      <c r="V226" s="113"/>
      <c r="W226" s="113"/>
      <c r="X226" s="113"/>
      <c r="Y226" s="113"/>
      <c r="Z226" s="113"/>
      <c r="AA226" s="113"/>
      <c r="AB226" s="113"/>
      <c r="AC226" s="113"/>
    </row>
    <row r="227" spans="1:29" ht="13.5" customHeight="1">
      <c r="A227" s="113"/>
      <c r="B227" s="113"/>
      <c r="C227" s="113"/>
      <c r="D227" s="113"/>
      <c r="E227" s="113"/>
      <c r="F227" s="113"/>
      <c r="G227" s="113"/>
      <c r="H227" s="113"/>
      <c r="I227" s="113"/>
      <c r="J227" s="113"/>
      <c r="K227" s="113"/>
      <c r="L227" s="113"/>
      <c r="M227" s="113"/>
      <c r="N227" s="113"/>
      <c r="O227" s="113"/>
      <c r="P227" s="113"/>
      <c r="Q227" s="113"/>
      <c r="R227" s="113"/>
      <c r="S227" s="113"/>
      <c r="T227" s="113"/>
      <c r="U227" s="113"/>
      <c r="V227" s="113"/>
      <c r="W227" s="113"/>
      <c r="X227" s="113"/>
      <c r="Y227" s="113"/>
      <c r="Z227" s="113"/>
      <c r="AA227" s="113"/>
      <c r="AB227" s="113"/>
      <c r="AC227" s="113"/>
    </row>
    <row r="228" spans="1:29" ht="13.5" customHeight="1">
      <c r="A228" s="113"/>
      <c r="B228" s="113"/>
      <c r="C228" s="113"/>
      <c r="D228" s="113"/>
      <c r="E228" s="113"/>
      <c r="F228" s="113"/>
      <c r="G228" s="113"/>
      <c r="H228" s="113"/>
      <c r="I228" s="113"/>
      <c r="J228" s="113"/>
      <c r="K228" s="113"/>
      <c r="L228" s="113"/>
      <c r="M228" s="113"/>
      <c r="N228" s="113"/>
      <c r="O228" s="113"/>
      <c r="P228" s="113"/>
      <c r="Q228" s="113"/>
      <c r="R228" s="113"/>
      <c r="S228" s="113"/>
      <c r="T228" s="113"/>
      <c r="U228" s="113"/>
      <c r="V228" s="113"/>
      <c r="W228" s="113"/>
      <c r="X228" s="113"/>
      <c r="Y228" s="113"/>
      <c r="Z228" s="113"/>
      <c r="AA228" s="113"/>
      <c r="AB228" s="113"/>
      <c r="AC228" s="113"/>
    </row>
    <row r="229" spans="1:29" ht="13.5" customHeight="1">
      <c r="A229" s="113"/>
      <c r="B229" s="113"/>
      <c r="C229" s="113"/>
      <c r="D229" s="113"/>
      <c r="E229" s="113"/>
      <c r="F229" s="113"/>
      <c r="G229" s="113"/>
      <c r="H229" s="113"/>
      <c r="I229" s="113"/>
      <c r="J229" s="113"/>
      <c r="K229" s="113"/>
      <c r="L229" s="113"/>
      <c r="M229" s="113"/>
      <c r="N229" s="113"/>
      <c r="O229" s="113"/>
      <c r="P229" s="113"/>
      <c r="Q229" s="113"/>
      <c r="R229" s="113"/>
      <c r="S229" s="113"/>
      <c r="T229" s="113"/>
      <c r="U229" s="113"/>
      <c r="V229" s="113"/>
      <c r="W229" s="113"/>
      <c r="X229" s="113"/>
      <c r="Y229" s="113"/>
      <c r="Z229" s="113"/>
      <c r="AA229" s="113"/>
      <c r="AB229" s="113"/>
      <c r="AC229" s="113"/>
    </row>
    <row r="230" spans="1:29" ht="13.5" customHeight="1">
      <c r="A230" s="113"/>
      <c r="B230" s="113"/>
      <c r="C230" s="113"/>
      <c r="D230" s="113"/>
      <c r="E230" s="113"/>
      <c r="F230" s="113"/>
      <c r="G230" s="113"/>
      <c r="H230" s="113"/>
      <c r="I230" s="113"/>
      <c r="J230" s="113"/>
      <c r="K230" s="113"/>
      <c r="L230" s="113"/>
      <c r="M230" s="113"/>
      <c r="N230" s="113"/>
      <c r="O230" s="113"/>
      <c r="P230" s="113"/>
      <c r="Q230" s="113"/>
      <c r="R230" s="113"/>
      <c r="S230" s="113"/>
      <c r="T230" s="113"/>
      <c r="U230" s="113"/>
      <c r="V230" s="113"/>
      <c r="W230" s="113"/>
      <c r="X230" s="113"/>
      <c r="Y230" s="113"/>
      <c r="Z230" s="113"/>
      <c r="AA230" s="113"/>
      <c r="AB230" s="113"/>
      <c r="AC230" s="113"/>
    </row>
    <row r="231" spans="1:29" ht="13.5" customHeight="1">
      <c r="A231" s="113"/>
      <c r="B231" s="113"/>
      <c r="C231" s="113"/>
      <c r="D231" s="113"/>
      <c r="E231" s="113"/>
      <c r="F231" s="113"/>
      <c r="G231" s="113"/>
      <c r="H231" s="113"/>
      <c r="I231" s="113"/>
      <c r="J231" s="113"/>
      <c r="K231" s="113"/>
      <c r="L231" s="113"/>
      <c r="M231" s="113"/>
      <c r="N231" s="113"/>
      <c r="O231" s="113"/>
      <c r="P231" s="113"/>
      <c r="Q231" s="113"/>
      <c r="R231" s="113"/>
      <c r="S231" s="113"/>
      <c r="T231" s="113"/>
      <c r="U231" s="113"/>
      <c r="V231" s="113"/>
      <c r="W231" s="113"/>
      <c r="X231" s="113"/>
      <c r="Y231" s="113"/>
      <c r="Z231" s="113"/>
      <c r="AA231" s="113"/>
      <c r="AB231" s="113"/>
      <c r="AC231" s="113"/>
    </row>
    <row r="232" spans="1:29" ht="15.75" customHeight="1"/>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57">
    <mergeCell ref="F53:I63"/>
    <mergeCell ref="B31:E41"/>
    <mergeCell ref="F31:I41"/>
    <mergeCell ref="B42:E52"/>
    <mergeCell ref="F42:I52"/>
    <mergeCell ref="D7:E7"/>
    <mergeCell ref="F7:G7"/>
    <mergeCell ref="H8:H9"/>
    <mergeCell ref="I8:I9"/>
    <mergeCell ref="B28:I28"/>
    <mergeCell ref="B7:C7"/>
    <mergeCell ref="H7:I7"/>
    <mergeCell ref="B30:E30"/>
    <mergeCell ref="F30:I30"/>
    <mergeCell ref="B53:E63"/>
    <mergeCell ref="B1:C2"/>
    <mergeCell ref="D1:H1"/>
    <mergeCell ref="I1:I2"/>
    <mergeCell ref="D2:H2"/>
    <mergeCell ref="B3:C3"/>
    <mergeCell ref="D3:H3"/>
    <mergeCell ref="B4:I4"/>
    <mergeCell ref="B5:C5"/>
    <mergeCell ref="D5:I5"/>
    <mergeCell ref="B6:C6"/>
    <mergeCell ref="D6:E6"/>
    <mergeCell ref="F6:G6"/>
    <mergeCell ref="H6:I6"/>
    <mergeCell ref="B64:E64"/>
    <mergeCell ref="B65:E65"/>
    <mergeCell ref="B66:E66"/>
    <mergeCell ref="B67:E67"/>
    <mergeCell ref="B68:E68"/>
    <mergeCell ref="B76:E76"/>
    <mergeCell ref="B77:E77"/>
    <mergeCell ref="B78:E78"/>
    <mergeCell ref="B69:E69"/>
    <mergeCell ref="B70:E70"/>
    <mergeCell ref="B71:E71"/>
    <mergeCell ref="B72:E72"/>
    <mergeCell ref="B73:E73"/>
    <mergeCell ref="B89:E89"/>
    <mergeCell ref="B90:E90"/>
    <mergeCell ref="B91:E91"/>
    <mergeCell ref="F64:I91"/>
    <mergeCell ref="B84:E84"/>
    <mergeCell ref="B85:E85"/>
    <mergeCell ref="B86:E86"/>
    <mergeCell ref="B87:E87"/>
    <mergeCell ref="B88:E88"/>
    <mergeCell ref="B79:E79"/>
    <mergeCell ref="B80:E80"/>
    <mergeCell ref="B81:E81"/>
    <mergeCell ref="B82:E82"/>
    <mergeCell ref="B83:E83"/>
    <mergeCell ref="B74:E74"/>
    <mergeCell ref="B75:E75"/>
  </mergeCells>
  <pageMargins left="0.7" right="0.7" top="0.75" bottom="0.75" header="0" footer="0"/>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0C0"/>
  </sheetPr>
  <dimension ref="A1:AC993"/>
  <sheetViews>
    <sheetView topLeftCell="B4" workbookViewId="0">
      <selection activeCell="C9" sqref="C9"/>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113"/>
      <c r="B1" s="552" t="s">
        <v>437</v>
      </c>
      <c r="C1" s="553"/>
      <c r="D1" s="555" t="s">
        <v>438</v>
      </c>
      <c r="E1" s="556"/>
      <c r="F1" s="556"/>
      <c r="G1" s="556"/>
      <c r="H1" s="557"/>
      <c r="I1" s="558"/>
      <c r="J1" s="113"/>
      <c r="K1" s="113"/>
      <c r="L1" s="113"/>
      <c r="M1" s="113"/>
      <c r="N1" s="113"/>
      <c r="O1" s="113"/>
      <c r="P1" s="113"/>
      <c r="Q1" s="113"/>
      <c r="R1" s="113"/>
      <c r="S1" s="113"/>
      <c r="T1" s="113"/>
      <c r="U1" s="113"/>
      <c r="V1" s="113"/>
      <c r="W1" s="113"/>
      <c r="X1" s="113"/>
      <c r="Y1" s="113"/>
      <c r="Z1" s="113"/>
      <c r="AA1" s="113"/>
      <c r="AB1" s="113"/>
      <c r="AC1" s="113"/>
    </row>
    <row r="2" spans="1:29" ht="13.5" customHeight="1">
      <c r="A2" s="113"/>
      <c r="B2" s="554"/>
      <c r="C2" s="415"/>
      <c r="D2" s="498" t="s">
        <v>439</v>
      </c>
      <c r="E2" s="417"/>
      <c r="F2" s="417"/>
      <c r="G2" s="417"/>
      <c r="H2" s="418"/>
      <c r="I2" s="559"/>
      <c r="J2" s="113"/>
      <c r="K2" s="113"/>
      <c r="L2" s="113"/>
      <c r="M2" s="113"/>
      <c r="N2" s="113"/>
      <c r="O2" s="113"/>
      <c r="P2" s="113"/>
      <c r="Q2" s="113"/>
      <c r="R2" s="113"/>
      <c r="S2" s="113"/>
      <c r="T2" s="113"/>
      <c r="U2" s="113"/>
      <c r="V2" s="113"/>
      <c r="W2" s="113"/>
      <c r="X2" s="113"/>
      <c r="Y2" s="113"/>
      <c r="Z2" s="113"/>
      <c r="AA2" s="113"/>
      <c r="AB2" s="113"/>
      <c r="AC2" s="113"/>
    </row>
    <row r="3" spans="1:29" ht="13.5" customHeight="1">
      <c r="A3" s="113"/>
      <c r="B3" s="560" t="s">
        <v>440</v>
      </c>
      <c r="C3" s="418"/>
      <c r="D3" s="499" t="s">
        <v>441</v>
      </c>
      <c r="E3" s="417"/>
      <c r="F3" s="417"/>
      <c r="G3" s="417"/>
      <c r="H3" s="418"/>
      <c r="I3" s="165" t="s">
        <v>442</v>
      </c>
      <c r="J3" s="113"/>
      <c r="K3" s="113"/>
      <c r="L3" s="113"/>
      <c r="M3" s="113"/>
      <c r="N3" s="113"/>
      <c r="O3" s="113"/>
      <c r="P3" s="113"/>
      <c r="Q3" s="113"/>
      <c r="R3" s="113"/>
      <c r="S3" s="113"/>
      <c r="T3" s="113"/>
      <c r="U3" s="113"/>
      <c r="V3" s="113"/>
      <c r="W3" s="113"/>
      <c r="X3" s="113"/>
      <c r="Y3" s="113"/>
      <c r="Z3" s="113"/>
      <c r="AA3" s="113"/>
      <c r="AB3" s="113"/>
      <c r="AC3" s="113"/>
    </row>
    <row r="4" spans="1:29" ht="13.5" customHeight="1" thickBot="1">
      <c r="A4" s="113"/>
      <c r="B4" s="561"/>
      <c r="C4" s="487"/>
      <c r="D4" s="487"/>
      <c r="E4" s="487"/>
      <c r="F4" s="487"/>
      <c r="G4" s="487"/>
      <c r="H4" s="487"/>
      <c r="I4" s="562"/>
      <c r="J4" s="113"/>
      <c r="K4" s="113"/>
      <c r="L4" s="113"/>
      <c r="M4" s="113"/>
      <c r="N4" s="113"/>
      <c r="O4" s="113"/>
      <c r="P4" s="113"/>
      <c r="Q4" s="113"/>
      <c r="R4" s="113"/>
      <c r="S4" s="113"/>
      <c r="T4" s="113"/>
      <c r="U4" s="113"/>
      <c r="V4" s="113"/>
      <c r="W4" s="113"/>
      <c r="X4" s="113"/>
      <c r="Y4" s="113"/>
      <c r="Z4" s="113"/>
      <c r="AA4" s="113"/>
      <c r="AB4" s="113"/>
      <c r="AC4" s="113"/>
    </row>
    <row r="5" spans="1:29" ht="22.5" customHeight="1" thickBot="1">
      <c r="A5" s="113"/>
      <c r="B5" s="563" t="s">
        <v>443</v>
      </c>
      <c r="C5" s="415"/>
      <c r="D5" s="532" t="str">
        <f>Indicadores!F13</f>
        <v>Gestión Estratégica de Tecnologías de la Información  (GET)</v>
      </c>
      <c r="E5" s="414"/>
      <c r="F5" s="414"/>
      <c r="G5" s="414"/>
      <c r="H5" s="414"/>
      <c r="I5" s="564"/>
      <c r="J5" s="113"/>
      <c r="K5" s="113"/>
      <c r="L5" s="113"/>
      <c r="M5" s="113"/>
      <c r="N5" s="113"/>
      <c r="O5" s="113"/>
      <c r="P5" s="113"/>
      <c r="Q5" s="113"/>
      <c r="R5" s="113"/>
      <c r="S5" s="113"/>
      <c r="T5" s="113"/>
      <c r="U5" s="113"/>
      <c r="V5" s="113"/>
      <c r="W5" s="113"/>
      <c r="X5" s="113"/>
      <c r="Y5" s="113"/>
      <c r="Z5" s="113"/>
      <c r="AA5" s="113"/>
      <c r="AB5" s="113"/>
      <c r="AC5" s="113"/>
    </row>
    <row r="6" spans="1:29" ht="34.5" customHeight="1">
      <c r="A6" s="113"/>
      <c r="B6" s="565" t="s">
        <v>444</v>
      </c>
      <c r="C6" s="418"/>
      <c r="D6" s="491" t="str">
        <f>Indicadores!A13</f>
        <v xml:space="preserve">Avances en la construcción del PETI </v>
      </c>
      <c r="E6" s="492"/>
      <c r="F6" s="489" t="s">
        <v>445</v>
      </c>
      <c r="G6" s="418"/>
      <c r="H6" s="493" t="str">
        <f>Indicadores!S13</f>
        <v>Jefe Oficina TIC</v>
      </c>
      <c r="I6" s="566"/>
      <c r="J6" s="113"/>
      <c r="K6" s="113"/>
      <c r="L6" s="113"/>
      <c r="M6" s="113"/>
      <c r="N6" s="113"/>
      <c r="O6" s="113"/>
      <c r="P6" s="113"/>
      <c r="Q6" s="113"/>
      <c r="R6" s="113"/>
      <c r="S6" s="113"/>
      <c r="T6" s="113"/>
      <c r="U6" s="113"/>
      <c r="V6" s="113"/>
      <c r="W6" s="113"/>
      <c r="X6" s="113"/>
      <c r="Y6" s="113"/>
      <c r="Z6" s="113"/>
      <c r="AA6" s="113"/>
      <c r="AB6" s="113"/>
      <c r="AC6" s="113"/>
    </row>
    <row r="7" spans="1:29" ht="48" customHeight="1">
      <c r="A7" s="113"/>
      <c r="B7" s="565" t="s">
        <v>446</v>
      </c>
      <c r="C7" s="418"/>
      <c r="D7" s="513" t="str">
        <f>Indicadores!G13</f>
        <v>(Cantidad de fases de construcción del PETI ejecutadas para el período de medición/Total de fases de contrucción del PETI planeadas para el período de medición) *100</v>
      </c>
      <c r="E7" s="418"/>
      <c r="F7" s="489" t="s">
        <v>447</v>
      </c>
      <c r="G7" s="418"/>
      <c r="H7" s="513" t="str">
        <f>Indicadores!C13</f>
        <v xml:space="preserve">Este Indicador permite medir el avance en la construcción total del PETI para lo que resta del período de Gobierno. Definir y
prorizar los proyectos asociados al PETI
</v>
      </c>
      <c r="I7" s="579"/>
      <c r="J7" s="113"/>
      <c r="K7" s="113"/>
      <c r="L7" s="113"/>
      <c r="M7" s="113"/>
      <c r="N7" s="113"/>
      <c r="O7" s="113"/>
      <c r="P7" s="113"/>
      <c r="Q7" s="113"/>
      <c r="R7" s="113"/>
      <c r="S7" s="113"/>
      <c r="T7" s="113"/>
      <c r="U7" s="113"/>
      <c r="V7" s="113"/>
      <c r="W7" s="113"/>
      <c r="X7" s="113"/>
      <c r="Y7" s="113"/>
      <c r="Z7" s="113"/>
      <c r="AA7" s="113"/>
      <c r="AB7" s="113"/>
      <c r="AC7" s="113"/>
    </row>
    <row r="8" spans="1:29" ht="63" customHeight="1">
      <c r="A8" s="113"/>
      <c r="B8" s="166" t="s">
        <v>448</v>
      </c>
      <c r="C8" s="43" t="str">
        <f>Indicadores!P13</f>
        <v>Bimestral</v>
      </c>
      <c r="D8" s="32" t="s">
        <v>449</v>
      </c>
      <c r="E8" s="44" t="str">
        <f>Indicadores!R13</f>
        <v xml:space="preserve">
Productos entregados del contrato de prestación de
servicios No 481 de 2021
</v>
      </c>
      <c r="F8" s="32" t="s">
        <v>68</v>
      </c>
      <c r="G8" s="45" t="str">
        <f>Indicadores!H13</f>
        <v xml:space="preserve">Porcentaje </v>
      </c>
      <c r="H8" s="514" t="s">
        <v>450</v>
      </c>
      <c r="I8" s="583" t="str">
        <f>Indicadores!O13</f>
        <v>Hacia arriba</v>
      </c>
      <c r="J8" s="113"/>
      <c r="K8" s="113"/>
      <c r="L8" s="113"/>
      <c r="M8" s="113"/>
      <c r="N8" s="113"/>
      <c r="O8" s="113"/>
      <c r="P8" s="113"/>
      <c r="Q8" s="113"/>
      <c r="R8" s="113"/>
      <c r="S8" s="113"/>
      <c r="T8" s="113"/>
      <c r="U8" s="113"/>
      <c r="V8" s="113"/>
      <c r="W8" s="113"/>
      <c r="X8" s="113"/>
      <c r="Y8" s="113"/>
      <c r="Z8" s="113"/>
      <c r="AA8" s="113"/>
      <c r="AB8" s="113"/>
      <c r="AC8" s="113"/>
    </row>
    <row r="9" spans="1:29" ht="33.75" customHeight="1" thickBot="1">
      <c r="A9" s="113"/>
      <c r="B9" s="166" t="s">
        <v>415</v>
      </c>
      <c r="C9" s="33">
        <f>Indicadores!N13</f>
        <v>1</v>
      </c>
      <c r="D9" s="34" t="s">
        <v>417</v>
      </c>
      <c r="E9" s="33">
        <f>'TABLERO DE MANDO'!F14</f>
        <v>0.85</v>
      </c>
      <c r="F9" s="35" t="s">
        <v>418</v>
      </c>
      <c r="G9" s="33">
        <f>'TABLERO DE MANDO'!G14</f>
        <v>0.9</v>
      </c>
      <c r="H9" s="497"/>
      <c r="I9" s="584"/>
      <c r="J9" s="113"/>
      <c r="K9" s="113"/>
      <c r="L9" s="113"/>
      <c r="M9" s="113"/>
      <c r="N9" s="113"/>
      <c r="O9" s="113"/>
      <c r="P9" s="113"/>
      <c r="Q9" s="113"/>
      <c r="R9" s="113"/>
      <c r="S9" s="113"/>
      <c r="T9" s="113"/>
      <c r="U9" s="113"/>
      <c r="V9" s="113"/>
      <c r="W9" s="113"/>
      <c r="X9" s="113"/>
      <c r="Y9" s="113"/>
      <c r="Z9" s="113"/>
      <c r="AA9" s="113"/>
      <c r="AB9" s="113"/>
      <c r="AC9" s="113"/>
    </row>
    <row r="10" spans="1:29" ht="13.5" customHeight="1">
      <c r="A10" s="113"/>
      <c r="B10" s="167"/>
      <c r="C10" s="168"/>
      <c r="D10" s="168"/>
      <c r="E10" s="168"/>
      <c r="F10" s="168"/>
      <c r="G10" s="168"/>
      <c r="H10" s="168"/>
      <c r="I10" s="169"/>
      <c r="J10" s="113"/>
      <c r="K10" s="113"/>
      <c r="L10" s="113"/>
      <c r="M10" s="113"/>
      <c r="N10" s="113"/>
      <c r="O10" s="113"/>
      <c r="P10" s="113"/>
      <c r="Q10" s="113"/>
      <c r="R10" s="113"/>
      <c r="S10" s="113"/>
      <c r="T10" s="113"/>
      <c r="U10" s="113"/>
      <c r="V10" s="113"/>
      <c r="W10" s="113"/>
      <c r="X10" s="113"/>
      <c r="Y10" s="113"/>
      <c r="Z10" s="113"/>
      <c r="AA10" s="113"/>
      <c r="AB10" s="113"/>
      <c r="AC10" s="113"/>
    </row>
    <row r="11" spans="1:29" ht="13.5" customHeight="1">
      <c r="A11" s="113"/>
      <c r="B11" s="170" t="s">
        <v>451</v>
      </c>
      <c r="C11" s="38" t="s">
        <v>452</v>
      </c>
      <c r="D11" s="171" t="str">
        <f>D9</f>
        <v>LIMITE INSATISFACTORIO</v>
      </c>
      <c r="E11" s="171" t="str">
        <f>F9</f>
        <v>LIMITE SATISFACTORIO</v>
      </c>
      <c r="F11" s="168"/>
      <c r="G11" s="168"/>
      <c r="H11" s="168"/>
      <c r="I11" s="172"/>
      <c r="J11" s="113"/>
      <c r="K11" s="113"/>
      <c r="L11" s="113"/>
      <c r="M11" s="113"/>
      <c r="N11" s="113"/>
      <c r="O11" s="113"/>
      <c r="P11" s="113"/>
      <c r="Q11" s="113"/>
      <c r="R11" s="113"/>
      <c r="S11" s="113"/>
      <c r="T11" s="113"/>
      <c r="U11" s="113"/>
      <c r="V11" s="113"/>
      <c r="W11" s="113"/>
      <c r="X11" s="113"/>
      <c r="Y11" s="113"/>
      <c r="Z11" s="113"/>
      <c r="AA11" s="113"/>
      <c r="AB11" s="113"/>
      <c r="AC11" s="113"/>
    </row>
    <row r="12" spans="1:29" ht="13.5" customHeight="1">
      <c r="A12" s="113"/>
      <c r="B12" s="173" t="s">
        <v>422</v>
      </c>
      <c r="C12" s="41"/>
      <c r="D12" s="174">
        <f t="shared" ref="D12:D23" si="0">+$E$9</f>
        <v>0.85</v>
      </c>
      <c r="E12" s="174">
        <f t="shared" ref="E12:E23" si="1">+$G$9</f>
        <v>0.9</v>
      </c>
      <c r="F12" s="168"/>
      <c r="G12" s="168"/>
      <c r="H12" s="168"/>
      <c r="I12" s="172"/>
      <c r="J12" s="113"/>
      <c r="K12" s="113"/>
      <c r="L12" s="113"/>
      <c r="M12" s="113"/>
      <c r="N12" s="113"/>
      <c r="O12" s="113"/>
      <c r="P12" s="113"/>
      <c r="Q12" s="113"/>
      <c r="R12" s="113"/>
      <c r="S12" s="113"/>
      <c r="T12" s="113"/>
      <c r="U12" s="113"/>
      <c r="V12" s="113"/>
      <c r="W12" s="113"/>
      <c r="X12" s="113"/>
      <c r="Y12" s="113"/>
      <c r="Z12" s="113"/>
      <c r="AA12" s="113"/>
      <c r="AB12" s="113"/>
      <c r="AC12" s="113"/>
    </row>
    <row r="13" spans="1:29" ht="13.5" customHeight="1">
      <c r="A13" s="113"/>
      <c r="B13" s="173" t="s">
        <v>423</v>
      </c>
      <c r="C13" s="41"/>
      <c r="D13" s="174">
        <f t="shared" si="0"/>
        <v>0.85</v>
      </c>
      <c r="E13" s="174">
        <f t="shared" si="1"/>
        <v>0.9</v>
      </c>
      <c r="F13" s="168"/>
      <c r="G13" s="168"/>
      <c r="H13" s="168"/>
      <c r="I13" s="172"/>
      <c r="J13" s="113"/>
      <c r="K13" s="113"/>
      <c r="L13" s="113"/>
      <c r="M13" s="113"/>
      <c r="N13" s="113"/>
      <c r="O13" s="113"/>
      <c r="P13" s="113"/>
      <c r="Q13" s="113"/>
      <c r="R13" s="113"/>
      <c r="S13" s="113"/>
      <c r="T13" s="113"/>
      <c r="U13" s="113"/>
      <c r="V13" s="113"/>
      <c r="W13" s="113"/>
      <c r="X13" s="113"/>
      <c r="Y13" s="113"/>
      <c r="Z13" s="113"/>
      <c r="AA13" s="113"/>
      <c r="AB13" s="113"/>
      <c r="AC13" s="113"/>
    </row>
    <row r="14" spans="1:29" ht="13.5" customHeight="1">
      <c r="A14" s="113"/>
      <c r="B14" s="173" t="s">
        <v>424</v>
      </c>
      <c r="C14" s="41"/>
      <c r="D14" s="174">
        <f t="shared" si="0"/>
        <v>0.85</v>
      </c>
      <c r="E14" s="174">
        <f t="shared" si="1"/>
        <v>0.9</v>
      </c>
      <c r="F14" s="168"/>
      <c r="G14" s="168"/>
      <c r="H14" s="168"/>
      <c r="I14" s="172"/>
      <c r="J14" s="113"/>
      <c r="K14" s="113"/>
      <c r="L14" s="113"/>
      <c r="M14" s="113"/>
      <c r="N14" s="113"/>
      <c r="O14" s="113"/>
      <c r="P14" s="113"/>
      <c r="Q14" s="113"/>
      <c r="R14" s="113"/>
      <c r="S14" s="113"/>
      <c r="T14" s="113"/>
      <c r="U14" s="113"/>
      <c r="V14" s="113"/>
      <c r="W14" s="113"/>
      <c r="X14" s="113"/>
      <c r="Y14" s="113"/>
      <c r="Z14" s="113"/>
      <c r="AA14" s="113"/>
      <c r="AB14" s="113"/>
      <c r="AC14" s="113"/>
    </row>
    <row r="15" spans="1:29" ht="13.5" customHeight="1">
      <c r="A15" s="113"/>
      <c r="B15" s="173" t="s">
        <v>425</v>
      </c>
      <c r="C15" s="41"/>
      <c r="D15" s="174">
        <f t="shared" si="0"/>
        <v>0.85</v>
      </c>
      <c r="E15" s="174">
        <f t="shared" si="1"/>
        <v>0.9</v>
      </c>
      <c r="F15" s="168"/>
      <c r="G15" s="168"/>
      <c r="H15" s="168"/>
      <c r="I15" s="172"/>
      <c r="J15" s="113"/>
      <c r="K15" s="113"/>
      <c r="L15" s="113"/>
      <c r="M15" s="113"/>
      <c r="N15" s="113"/>
      <c r="O15" s="113"/>
      <c r="P15" s="113"/>
      <c r="Q15" s="113"/>
      <c r="R15" s="113"/>
      <c r="S15" s="113"/>
      <c r="T15" s="113"/>
      <c r="U15" s="113"/>
      <c r="V15" s="113"/>
      <c r="W15" s="113"/>
      <c r="X15" s="113"/>
      <c r="Y15" s="113"/>
      <c r="Z15" s="113"/>
      <c r="AA15" s="113"/>
      <c r="AB15" s="113"/>
      <c r="AC15" s="113"/>
    </row>
    <row r="16" spans="1:29" ht="13.5" customHeight="1">
      <c r="A16" s="113"/>
      <c r="B16" s="173" t="s">
        <v>426</v>
      </c>
      <c r="C16" s="41"/>
      <c r="D16" s="174">
        <f t="shared" si="0"/>
        <v>0.85</v>
      </c>
      <c r="E16" s="174">
        <f t="shared" si="1"/>
        <v>0.9</v>
      </c>
      <c r="F16" s="168"/>
      <c r="G16" s="168"/>
      <c r="H16" s="168"/>
      <c r="I16" s="172"/>
      <c r="J16" s="113"/>
      <c r="K16" s="113"/>
      <c r="L16" s="113"/>
      <c r="M16" s="113"/>
      <c r="N16" s="113"/>
      <c r="O16" s="113"/>
      <c r="P16" s="113"/>
      <c r="Q16" s="113"/>
      <c r="R16" s="113"/>
      <c r="S16" s="113"/>
      <c r="T16" s="113"/>
      <c r="U16" s="113"/>
      <c r="V16" s="113"/>
      <c r="W16" s="113"/>
      <c r="X16" s="113"/>
      <c r="Y16" s="113"/>
      <c r="Z16" s="113"/>
      <c r="AA16" s="113"/>
      <c r="AB16" s="113"/>
      <c r="AC16" s="113"/>
    </row>
    <row r="17" spans="1:29" ht="13.5" customHeight="1">
      <c r="A17" s="113"/>
      <c r="B17" s="173" t="s">
        <v>427</v>
      </c>
      <c r="C17" s="41">
        <v>0.92</v>
      </c>
      <c r="D17" s="174">
        <f t="shared" si="0"/>
        <v>0.85</v>
      </c>
      <c r="E17" s="174">
        <f t="shared" si="1"/>
        <v>0.9</v>
      </c>
      <c r="F17" s="168"/>
      <c r="G17" s="168"/>
      <c r="H17" s="168"/>
      <c r="I17" s="172"/>
      <c r="J17" s="113"/>
      <c r="K17" s="113"/>
      <c r="L17" s="113"/>
      <c r="M17" s="113"/>
      <c r="N17" s="113"/>
      <c r="O17" s="113"/>
      <c r="P17" s="113"/>
      <c r="Q17" s="113"/>
      <c r="R17" s="113"/>
      <c r="S17" s="113"/>
      <c r="T17" s="113"/>
      <c r="U17" s="113"/>
      <c r="V17" s="113"/>
      <c r="W17" s="113"/>
      <c r="X17" s="113"/>
      <c r="Y17" s="113"/>
      <c r="Z17" s="113"/>
      <c r="AA17" s="113"/>
      <c r="AB17" s="113"/>
      <c r="AC17" s="113"/>
    </row>
    <row r="18" spans="1:29" ht="13.5" customHeight="1">
      <c r="A18" s="113"/>
      <c r="B18" s="173" t="s">
        <v>428</v>
      </c>
      <c r="C18" s="41"/>
      <c r="D18" s="174">
        <f t="shared" si="0"/>
        <v>0.85</v>
      </c>
      <c r="E18" s="174">
        <f t="shared" si="1"/>
        <v>0.9</v>
      </c>
      <c r="F18" s="168"/>
      <c r="G18" s="168"/>
      <c r="H18" s="168"/>
      <c r="I18" s="172"/>
      <c r="J18" s="113"/>
      <c r="K18" s="113"/>
      <c r="L18" s="113"/>
      <c r="M18" s="113"/>
      <c r="N18" s="113"/>
      <c r="O18" s="113"/>
      <c r="P18" s="113"/>
      <c r="Q18" s="113"/>
      <c r="R18" s="113"/>
      <c r="S18" s="113"/>
      <c r="T18" s="113"/>
      <c r="U18" s="113"/>
      <c r="V18" s="113"/>
      <c r="W18" s="113"/>
      <c r="X18" s="113"/>
      <c r="Y18" s="113"/>
      <c r="Z18" s="113"/>
      <c r="AA18" s="113"/>
      <c r="AB18" s="113"/>
      <c r="AC18" s="113"/>
    </row>
    <row r="19" spans="1:29" ht="13.5" customHeight="1">
      <c r="A19" s="113"/>
      <c r="B19" s="173" t="s">
        <v>429</v>
      </c>
      <c r="C19" s="41">
        <v>0.84</v>
      </c>
      <c r="D19" s="174">
        <f t="shared" si="0"/>
        <v>0.85</v>
      </c>
      <c r="E19" s="174">
        <f t="shared" si="1"/>
        <v>0.9</v>
      </c>
      <c r="F19" s="168"/>
      <c r="G19" s="168"/>
      <c r="H19" s="168"/>
      <c r="I19" s="172"/>
      <c r="J19" s="113"/>
      <c r="K19" s="113"/>
      <c r="L19" s="113"/>
      <c r="M19" s="113"/>
      <c r="N19" s="113"/>
      <c r="O19" s="113"/>
      <c r="P19" s="113"/>
      <c r="Q19" s="113"/>
      <c r="R19" s="113"/>
      <c r="S19" s="113"/>
      <c r="T19" s="113"/>
      <c r="U19" s="113"/>
      <c r="V19" s="113"/>
      <c r="W19" s="113"/>
      <c r="X19" s="113"/>
      <c r="Y19" s="113"/>
      <c r="Z19" s="113"/>
      <c r="AA19" s="113"/>
      <c r="AB19" s="113"/>
      <c r="AC19" s="113"/>
    </row>
    <row r="20" spans="1:29" ht="13.5" customHeight="1">
      <c r="A20" s="113"/>
      <c r="B20" s="173" t="s">
        <v>430</v>
      </c>
      <c r="C20" s="41"/>
      <c r="D20" s="174">
        <f t="shared" si="0"/>
        <v>0.85</v>
      </c>
      <c r="E20" s="174">
        <f t="shared" si="1"/>
        <v>0.9</v>
      </c>
      <c r="F20" s="168"/>
      <c r="G20" s="168"/>
      <c r="H20" s="168"/>
      <c r="I20" s="172"/>
      <c r="J20" s="113"/>
      <c r="K20" s="113"/>
      <c r="L20" s="113"/>
      <c r="M20" s="113"/>
      <c r="N20" s="113"/>
      <c r="O20" s="113"/>
      <c r="P20" s="113"/>
      <c r="Q20" s="113"/>
      <c r="R20" s="113"/>
      <c r="S20" s="113"/>
      <c r="T20" s="113"/>
      <c r="U20" s="113"/>
      <c r="V20" s="113"/>
      <c r="W20" s="113"/>
      <c r="X20" s="113"/>
      <c r="Y20" s="113"/>
      <c r="Z20" s="113"/>
      <c r="AA20" s="113"/>
      <c r="AB20" s="113"/>
      <c r="AC20" s="113"/>
    </row>
    <row r="21" spans="1:29" ht="13.5" customHeight="1">
      <c r="A21" s="113"/>
      <c r="B21" s="173" t="s">
        <v>431</v>
      </c>
      <c r="C21" s="41">
        <v>0.9</v>
      </c>
      <c r="D21" s="174">
        <f t="shared" si="0"/>
        <v>0.85</v>
      </c>
      <c r="E21" s="174">
        <f t="shared" si="1"/>
        <v>0.9</v>
      </c>
      <c r="F21" s="168"/>
      <c r="G21" s="168"/>
      <c r="H21" s="168"/>
      <c r="I21" s="172"/>
      <c r="J21" s="113"/>
      <c r="K21" s="113"/>
      <c r="L21" s="113"/>
      <c r="M21" s="113"/>
      <c r="N21" s="113"/>
      <c r="O21" s="113"/>
      <c r="P21" s="113"/>
      <c r="Q21" s="113"/>
      <c r="R21" s="113"/>
      <c r="S21" s="113"/>
      <c r="T21" s="113"/>
      <c r="U21" s="113"/>
      <c r="V21" s="113"/>
      <c r="W21" s="113"/>
      <c r="X21" s="113"/>
      <c r="Y21" s="113"/>
      <c r="Z21" s="113"/>
      <c r="AA21" s="113"/>
      <c r="AB21" s="113"/>
      <c r="AC21" s="113"/>
    </row>
    <row r="22" spans="1:29" ht="13.5" customHeight="1">
      <c r="A22" s="113"/>
      <c r="B22" s="173" t="s">
        <v>432</v>
      </c>
      <c r="C22" s="41"/>
      <c r="D22" s="174">
        <f t="shared" si="0"/>
        <v>0.85</v>
      </c>
      <c r="E22" s="174">
        <f t="shared" si="1"/>
        <v>0.9</v>
      </c>
      <c r="F22" s="168"/>
      <c r="G22" s="168"/>
      <c r="H22" s="168"/>
      <c r="I22" s="172"/>
      <c r="J22" s="113"/>
      <c r="K22" s="113"/>
      <c r="L22" s="113"/>
      <c r="M22" s="113"/>
      <c r="N22" s="113"/>
      <c r="O22" s="113"/>
      <c r="P22" s="113"/>
      <c r="Q22" s="113"/>
      <c r="R22" s="113"/>
      <c r="S22" s="113"/>
      <c r="T22" s="113"/>
      <c r="U22" s="113"/>
      <c r="V22" s="113"/>
      <c r="W22" s="113"/>
      <c r="X22" s="113"/>
      <c r="Y22" s="113"/>
      <c r="Z22" s="113"/>
      <c r="AA22" s="113"/>
      <c r="AB22" s="113"/>
      <c r="AC22" s="113"/>
    </row>
    <row r="23" spans="1:29" ht="13.5" customHeight="1">
      <c r="A23" s="113"/>
      <c r="B23" s="173" t="s">
        <v>433</v>
      </c>
      <c r="C23" s="41">
        <v>1</v>
      </c>
      <c r="D23" s="174">
        <f t="shared" si="0"/>
        <v>0.85</v>
      </c>
      <c r="E23" s="174">
        <f t="shared" si="1"/>
        <v>0.9</v>
      </c>
      <c r="F23" s="168"/>
      <c r="G23" s="168"/>
      <c r="H23" s="168"/>
      <c r="I23" s="172"/>
      <c r="J23" s="113"/>
      <c r="K23" s="113"/>
      <c r="L23" s="113"/>
      <c r="M23" s="113"/>
      <c r="N23" s="113"/>
      <c r="O23" s="113"/>
      <c r="P23" s="113"/>
      <c r="Q23" s="113"/>
      <c r="R23" s="113"/>
      <c r="S23" s="113"/>
      <c r="T23" s="113"/>
      <c r="U23" s="113"/>
      <c r="V23" s="113"/>
      <c r="W23" s="113"/>
      <c r="X23" s="113"/>
      <c r="Y23" s="113"/>
      <c r="Z23" s="113"/>
      <c r="AA23" s="113"/>
      <c r="AB23" s="113"/>
      <c r="AC23" s="113"/>
    </row>
    <row r="24" spans="1:29" ht="13.5" customHeight="1">
      <c r="A24" s="113"/>
      <c r="B24" s="167"/>
      <c r="C24" s="168"/>
      <c r="D24" s="168"/>
      <c r="E24" s="168"/>
      <c r="F24" s="168"/>
      <c r="G24" s="168"/>
      <c r="H24" s="168"/>
      <c r="I24" s="172"/>
      <c r="J24" s="113"/>
      <c r="K24" s="113"/>
      <c r="L24" s="113"/>
      <c r="M24" s="113"/>
      <c r="N24" s="113"/>
      <c r="O24" s="113"/>
      <c r="P24" s="113"/>
      <c r="Q24" s="113"/>
      <c r="R24" s="113"/>
      <c r="S24" s="113"/>
      <c r="T24" s="113"/>
      <c r="U24" s="113"/>
      <c r="V24" s="113"/>
      <c r="W24" s="113"/>
      <c r="X24" s="113"/>
      <c r="Y24" s="113"/>
      <c r="Z24" s="113"/>
      <c r="AA24" s="113"/>
      <c r="AB24" s="113"/>
      <c r="AC24" s="113"/>
    </row>
    <row r="25" spans="1:29" ht="13.5" customHeight="1">
      <c r="A25" s="113"/>
      <c r="B25" s="167"/>
      <c r="C25" s="168"/>
      <c r="D25" s="168"/>
      <c r="E25" s="168"/>
      <c r="F25" s="168"/>
      <c r="G25" s="168"/>
      <c r="H25" s="168"/>
      <c r="I25" s="172"/>
      <c r="J25" s="113"/>
      <c r="K25" s="113"/>
      <c r="L25" s="113"/>
      <c r="M25" s="113"/>
      <c r="N25" s="113"/>
      <c r="O25" s="113"/>
      <c r="P25" s="113"/>
      <c r="Q25" s="113"/>
      <c r="R25" s="113"/>
      <c r="S25" s="113"/>
      <c r="T25" s="113"/>
      <c r="U25" s="113"/>
      <c r="V25" s="113"/>
      <c r="W25" s="113"/>
      <c r="X25" s="113"/>
      <c r="Y25" s="113"/>
      <c r="Z25" s="113"/>
      <c r="AA25" s="113"/>
      <c r="AB25" s="113"/>
      <c r="AC25" s="113"/>
    </row>
    <row r="26" spans="1:29" ht="13.5" customHeight="1">
      <c r="A26" s="113"/>
      <c r="B26" s="167"/>
      <c r="C26" s="168"/>
      <c r="D26" s="168"/>
      <c r="E26" s="168"/>
      <c r="F26" s="168"/>
      <c r="G26" s="168"/>
      <c r="H26" s="168"/>
      <c r="I26" s="172"/>
      <c r="J26" s="113"/>
      <c r="K26" s="113"/>
      <c r="L26" s="113"/>
      <c r="M26" s="113"/>
      <c r="N26" s="113"/>
      <c r="O26" s="113"/>
      <c r="P26" s="113"/>
      <c r="Q26" s="113"/>
      <c r="R26" s="113"/>
      <c r="S26" s="113"/>
      <c r="T26" s="113"/>
      <c r="U26" s="113"/>
      <c r="V26" s="113"/>
      <c r="W26" s="113"/>
      <c r="X26" s="113"/>
      <c r="Y26" s="113"/>
      <c r="Z26" s="113"/>
      <c r="AA26" s="113"/>
      <c r="AB26" s="113"/>
      <c r="AC26" s="113"/>
    </row>
    <row r="27" spans="1:29" ht="13.5" customHeight="1">
      <c r="A27" s="113"/>
      <c r="B27" s="167"/>
      <c r="C27" s="168"/>
      <c r="D27" s="168"/>
      <c r="E27" s="168"/>
      <c r="F27" s="168"/>
      <c r="G27" s="168"/>
      <c r="H27" s="168"/>
      <c r="I27" s="172"/>
      <c r="J27" s="113"/>
      <c r="K27" s="113"/>
      <c r="L27" s="113"/>
      <c r="M27" s="113"/>
      <c r="N27" s="113"/>
      <c r="O27" s="113"/>
      <c r="P27" s="113"/>
      <c r="Q27" s="113"/>
      <c r="R27" s="113"/>
      <c r="S27" s="113"/>
      <c r="T27" s="113"/>
      <c r="U27" s="113"/>
      <c r="V27" s="113"/>
      <c r="W27" s="113"/>
      <c r="X27" s="113"/>
      <c r="Y27" s="113"/>
      <c r="Z27" s="113"/>
      <c r="AA27" s="113"/>
      <c r="AB27" s="113"/>
      <c r="AC27" s="113"/>
    </row>
    <row r="28" spans="1:29" ht="13.5" customHeight="1">
      <c r="A28" s="113"/>
      <c r="B28" s="585" t="s">
        <v>453</v>
      </c>
      <c r="C28" s="417"/>
      <c r="D28" s="417"/>
      <c r="E28" s="417"/>
      <c r="F28" s="417"/>
      <c r="G28" s="417"/>
      <c r="H28" s="417"/>
      <c r="I28" s="579"/>
      <c r="J28" s="113"/>
      <c r="K28" s="113"/>
      <c r="L28" s="113"/>
      <c r="M28" s="113"/>
      <c r="N28" s="113"/>
      <c r="O28" s="113"/>
      <c r="P28" s="113"/>
      <c r="Q28" s="113"/>
      <c r="R28" s="113"/>
      <c r="S28" s="113"/>
      <c r="T28" s="113"/>
      <c r="U28" s="113"/>
      <c r="V28" s="113"/>
      <c r="W28" s="113"/>
      <c r="X28" s="113"/>
      <c r="Y28" s="113"/>
      <c r="Z28" s="113"/>
      <c r="AA28" s="113"/>
      <c r="AB28" s="113"/>
      <c r="AC28" s="113"/>
    </row>
    <row r="29" spans="1:29" ht="15.75" customHeight="1">
      <c r="A29" s="113"/>
      <c r="B29" s="175"/>
      <c r="C29" s="117"/>
      <c r="D29" s="117"/>
      <c r="E29" s="117"/>
      <c r="F29" s="117"/>
      <c r="G29" s="117"/>
      <c r="H29" s="117"/>
      <c r="I29" s="176"/>
      <c r="J29" s="113"/>
      <c r="K29" s="113"/>
      <c r="L29" s="113"/>
      <c r="M29" s="113"/>
      <c r="N29" s="113"/>
      <c r="O29" s="113"/>
      <c r="P29" s="113"/>
      <c r="Q29" s="113"/>
      <c r="R29" s="113"/>
      <c r="S29" s="113"/>
      <c r="T29" s="113"/>
      <c r="U29" s="113"/>
      <c r="V29" s="113"/>
      <c r="W29" s="113"/>
      <c r="X29" s="113"/>
      <c r="Y29" s="113"/>
      <c r="Z29" s="113"/>
      <c r="AA29" s="113"/>
      <c r="AB29" s="113"/>
      <c r="AC29" s="113"/>
    </row>
    <row r="30" spans="1:29" ht="13.5" customHeight="1">
      <c r="A30" s="113"/>
      <c r="B30" s="586" t="s">
        <v>454</v>
      </c>
      <c r="C30" s="411"/>
      <c r="D30" s="411"/>
      <c r="E30" s="412"/>
      <c r="F30" s="518" t="s">
        <v>455</v>
      </c>
      <c r="G30" s="411"/>
      <c r="H30" s="411"/>
      <c r="I30" s="582"/>
      <c r="J30" s="113"/>
      <c r="K30" s="113"/>
      <c r="L30" s="113"/>
      <c r="M30" s="113"/>
      <c r="N30" s="113"/>
      <c r="O30" s="113"/>
      <c r="P30" s="113"/>
      <c r="Q30" s="113"/>
      <c r="R30" s="113"/>
      <c r="S30" s="113"/>
      <c r="T30" s="113"/>
      <c r="U30" s="113"/>
      <c r="V30" s="113"/>
      <c r="W30" s="113"/>
      <c r="X30" s="113"/>
      <c r="Y30" s="113"/>
      <c r="Z30" s="113"/>
      <c r="AA30" s="113"/>
      <c r="AB30" s="113"/>
      <c r="AC30" s="113"/>
    </row>
    <row r="31" spans="1:29" ht="1.5" customHeight="1">
      <c r="A31" s="113"/>
      <c r="B31" s="569"/>
      <c r="C31" s="587"/>
      <c r="D31" s="587"/>
      <c r="E31" s="512"/>
      <c r="F31" s="510"/>
      <c r="G31" s="587"/>
      <c r="H31" s="587"/>
      <c r="I31" s="576"/>
      <c r="J31" s="113"/>
      <c r="K31" s="113"/>
      <c r="L31" s="113"/>
      <c r="M31" s="113"/>
      <c r="N31" s="113"/>
      <c r="O31" s="113"/>
      <c r="P31" s="113"/>
      <c r="Q31" s="113"/>
      <c r="R31" s="113"/>
      <c r="S31" s="113"/>
      <c r="T31" s="113"/>
      <c r="U31" s="113"/>
      <c r="V31" s="113"/>
      <c r="W31" s="113"/>
      <c r="X31" s="113"/>
      <c r="Y31" s="113"/>
      <c r="Z31" s="113"/>
      <c r="AA31" s="113"/>
      <c r="AB31" s="113"/>
      <c r="AC31" s="113"/>
    </row>
    <row r="32" spans="1:29" ht="13.5" customHeight="1">
      <c r="A32" s="113"/>
      <c r="B32" s="580" t="s">
        <v>480</v>
      </c>
      <c r="C32" s="411"/>
      <c r="D32" s="411"/>
      <c r="E32" s="412"/>
      <c r="F32" s="509"/>
      <c r="G32" s="411"/>
      <c r="H32" s="411"/>
      <c r="I32" s="582"/>
      <c r="J32" s="113"/>
      <c r="K32" s="113"/>
      <c r="L32" s="113"/>
      <c r="M32" s="113"/>
      <c r="N32" s="113"/>
      <c r="O32" s="113"/>
      <c r="P32" s="113"/>
      <c r="Q32" s="113"/>
      <c r="R32" s="113"/>
      <c r="S32" s="113"/>
      <c r="T32" s="113"/>
      <c r="U32" s="113"/>
      <c r="V32" s="113"/>
      <c r="W32" s="113"/>
      <c r="X32" s="113"/>
      <c r="Y32" s="113"/>
      <c r="Z32" s="113"/>
      <c r="AA32" s="113"/>
      <c r="AB32" s="113"/>
      <c r="AC32" s="113"/>
    </row>
    <row r="33" spans="1:29" ht="15" customHeight="1">
      <c r="A33" s="113"/>
      <c r="B33" s="569"/>
      <c r="C33" s="570"/>
      <c r="D33" s="570"/>
      <c r="E33" s="512"/>
      <c r="F33" s="510"/>
      <c r="G33" s="570"/>
      <c r="H33" s="570"/>
      <c r="I33" s="576"/>
      <c r="J33" s="113"/>
      <c r="K33" s="113"/>
      <c r="L33" s="113"/>
      <c r="M33" s="113"/>
      <c r="N33" s="113"/>
      <c r="O33" s="113"/>
      <c r="P33" s="113"/>
      <c r="Q33" s="113"/>
      <c r="R33" s="113"/>
      <c r="S33" s="113"/>
      <c r="T33" s="113"/>
      <c r="U33" s="113"/>
      <c r="V33" s="113"/>
      <c r="W33" s="113"/>
      <c r="X33" s="113"/>
      <c r="Y33" s="113"/>
      <c r="Z33" s="113"/>
      <c r="AA33" s="113"/>
      <c r="AB33" s="113"/>
      <c r="AC33" s="113"/>
    </row>
    <row r="34" spans="1:29" ht="15" customHeight="1">
      <c r="A34" s="113"/>
      <c r="B34" s="569"/>
      <c r="C34" s="570"/>
      <c r="D34" s="570"/>
      <c r="E34" s="512"/>
      <c r="F34" s="510"/>
      <c r="G34" s="570"/>
      <c r="H34" s="570"/>
      <c r="I34" s="576"/>
      <c r="J34" s="113"/>
      <c r="K34" s="113"/>
      <c r="L34" s="113"/>
      <c r="M34" s="113"/>
      <c r="N34" s="113"/>
      <c r="O34" s="113"/>
      <c r="P34" s="113"/>
      <c r="Q34" s="113"/>
      <c r="R34" s="113"/>
      <c r="S34" s="113"/>
      <c r="T34" s="113"/>
      <c r="U34" s="113"/>
      <c r="V34" s="113"/>
      <c r="W34" s="113"/>
      <c r="X34" s="113"/>
      <c r="Y34" s="113"/>
      <c r="Z34" s="113"/>
      <c r="AA34" s="113"/>
      <c r="AB34" s="113"/>
      <c r="AC34" s="113"/>
    </row>
    <row r="35" spans="1:29" ht="15" customHeight="1">
      <c r="A35" s="113"/>
      <c r="B35" s="569"/>
      <c r="C35" s="570"/>
      <c r="D35" s="570"/>
      <c r="E35" s="512"/>
      <c r="F35" s="510"/>
      <c r="G35" s="570"/>
      <c r="H35" s="570"/>
      <c r="I35" s="576"/>
      <c r="J35" s="113"/>
      <c r="K35" s="113"/>
      <c r="L35" s="113"/>
      <c r="M35" s="113"/>
      <c r="N35" s="113"/>
      <c r="O35" s="113"/>
      <c r="P35" s="113"/>
      <c r="Q35" s="113"/>
      <c r="R35" s="113"/>
      <c r="S35" s="113"/>
      <c r="T35" s="113"/>
      <c r="U35" s="113"/>
      <c r="V35" s="113"/>
      <c r="W35" s="113"/>
      <c r="X35" s="113"/>
      <c r="Y35" s="113"/>
      <c r="Z35" s="113"/>
      <c r="AA35" s="113"/>
      <c r="AB35" s="113"/>
      <c r="AC35" s="113"/>
    </row>
    <row r="36" spans="1:29" ht="15" customHeight="1">
      <c r="A36" s="113"/>
      <c r="B36" s="569"/>
      <c r="C36" s="570"/>
      <c r="D36" s="570"/>
      <c r="E36" s="512"/>
      <c r="F36" s="510"/>
      <c r="G36" s="570"/>
      <c r="H36" s="570"/>
      <c r="I36" s="576"/>
      <c r="J36" s="113"/>
      <c r="K36" s="113"/>
      <c r="L36" s="113"/>
      <c r="M36" s="113"/>
      <c r="N36" s="113"/>
      <c r="O36" s="113"/>
      <c r="P36" s="113"/>
      <c r="Q36" s="113"/>
      <c r="R36" s="113"/>
      <c r="S36" s="113"/>
      <c r="T36" s="113"/>
      <c r="U36" s="113"/>
      <c r="V36" s="113"/>
      <c r="W36" s="113"/>
      <c r="X36" s="113"/>
      <c r="Y36" s="113"/>
      <c r="Z36" s="113"/>
      <c r="AA36" s="113"/>
      <c r="AB36" s="113"/>
      <c r="AC36" s="113"/>
    </row>
    <row r="37" spans="1:29" ht="15" customHeight="1">
      <c r="A37" s="113"/>
      <c r="B37" s="569"/>
      <c r="C37" s="570"/>
      <c r="D37" s="570"/>
      <c r="E37" s="512"/>
      <c r="F37" s="510"/>
      <c r="G37" s="570"/>
      <c r="H37" s="570"/>
      <c r="I37" s="576"/>
      <c r="J37" s="113"/>
      <c r="K37" s="113"/>
      <c r="L37" s="113"/>
      <c r="M37" s="113"/>
      <c r="N37" s="113"/>
      <c r="O37" s="113"/>
      <c r="P37" s="113"/>
      <c r="Q37" s="113"/>
      <c r="R37" s="113"/>
      <c r="S37" s="113"/>
      <c r="T37" s="113"/>
      <c r="U37" s="113"/>
      <c r="V37" s="113"/>
      <c r="W37" s="113"/>
      <c r="X37" s="113"/>
      <c r="Y37" s="113"/>
      <c r="Z37" s="113"/>
      <c r="AA37" s="113"/>
      <c r="AB37" s="113"/>
      <c r="AC37" s="113"/>
    </row>
    <row r="38" spans="1:29" ht="15" customHeight="1">
      <c r="A38" s="113"/>
      <c r="B38" s="569"/>
      <c r="C38" s="570"/>
      <c r="D38" s="570"/>
      <c r="E38" s="512"/>
      <c r="F38" s="510"/>
      <c r="G38" s="570"/>
      <c r="H38" s="570"/>
      <c r="I38" s="576"/>
      <c r="J38" s="113"/>
      <c r="K38" s="113"/>
      <c r="L38" s="113"/>
      <c r="M38" s="113"/>
      <c r="N38" s="113"/>
      <c r="O38" s="113"/>
      <c r="P38" s="113"/>
      <c r="Q38" s="113"/>
      <c r="R38" s="113"/>
      <c r="S38" s="113"/>
      <c r="T38" s="113"/>
      <c r="U38" s="113"/>
      <c r="V38" s="113"/>
      <c r="W38" s="113"/>
      <c r="X38" s="113"/>
      <c r="Y38" s="113"/>
      <c r="Z38" s="113"/>
      <c r="AA38" s="113"/>
      <c r="AB38" s="113"/>
      <c r="AC38" s="113"/>
    </row>
    <row r="39" spans="1:29" ht="13.5" customHeight="1">
      <c r="A39" s="113"/>
      <c r="B39" s="569"/>
      <c r="C39" s="570"/>
      <c r="D39" s="570"/>
      <c r="E39" s="512"/>
      <c r="F39" s="510"/>
      <c r="G39" s="570"/>
      <c r="H39" s="570"/>
      <c r="I39" s="576"/>
      <c r="J39" s="113"/>
      <c r="K39" s="113"/>
      <c r="L39" s="113"/>
      <c r="M39" s="113"/>
      <c r="N39" s="113"/>
      <c r="O39" s="113"/>
      <c r="P39" s="113"/>
      <c r="Q39" s="113"/>
      <c r="R39" s="113"/>
      <c r="S39" s="113"/>
      <c r="T39" s="113"/>
      <c r="U39" s="113"/>
      <c r="V39" s="113"/>
      <c r="W39" s="113"/>
      <c r="X39" s="113"/>
      <c r="Y39" s="113"/>
      <c r="Z39" s="113"/>
      <c r="AA39" s="113"/>
      <c r="AB39" s="113"/>
      <c r="AC39" s="113"/>
    </row>
    <row r="40" spans="1:29" ht="22.5" customHeight="1">
      <c r="A40" s="113"/>
      <c r="B40" s="569"/>
      <c r="C40" s="570"/>
      <c r="D40" s="570"/>
      <c r="E40" s="512"/>
      <c r="F40" s="510"/>
      <c r="G40" s="570"/>
      <c r="H40" s="570"/>
      <c r="I40" s="576"/>
      <c r="J40" s="113"/>
      <c r="K40" s="113"/>
      <c r="L40" s="113"/>
      <c r="M40" s="113"/>
      <c r="N40" s="113"/>
      <c r="O40" s="113"/>
      <c r="P40" s="113"/>
      <c r="Q40" s="113"/>
      <c r="R40" s="113"/>
      <c r="S40" s="113"/>
      <c r="T40" s="113"/>
      <c r="U40" s="113"/>
      <c r="V40" s="113"/>
      <c r="W40" s="113"/>
      <c r="X40" s="113"/>
      <c r="Y40" s="113"/>
      <c r="Z40" s="113"/>
      <c r="AA40" s="113"/>
      <c r="AB40" s="113"/>
      <c r="AC40" s="113"/>
    </row>
    <row r="41" spans="1:29" ht="131.25" customHeight="1">
      <c r="A41" s="113"/>
      <c r="B41" s="569"/>
      <c r="C41" s="570"/>
      <c r="D41" s="570"/>
      <c r="E41" s="512"/>
      <c r="F41" s="510"/>
      <c r="G41" s="570"/>
      <c r="H41" s="570"/>
      <c r="I41" s="576"/>
      <c r="J41" s="113"/>
      <c r="K41" s="113"/>
      <c r="L41" s="113"/>
      <c r="M41" s="113"/>
      <c r="N41" s="113"/>
      <c r="O41" s="113"/>
      <c r="P41" s="113"/>
      <c r="Q41" s="113"/>
      <c r="R41" s="113"/>
      <c r="S41" s="113"/>
      <c r="T41" s="113"/>
      <c r="U41" s="113"/>
      <c r="V41" s="113"/>
      <c r="W41" s="113"/>
      <c r="X41" s="113"/>
      <c r="Y41" s="113"/>
      <c r="Z41" s="113"/>
      <c r="AA41" s="113"/>
      <c r="AB41" s="113"/>
      <c r="AC41" s="113"/>
    </row>
    <row r="42" spans="1:29" ht="10.5" customHeight="1" thickBot="1">
      <c r="A42" s="113"/>
      <c r="B42" s="571"/>
      <c r="C42" s="581"/>
      <c r="D42" s="581"/>
      <c r="E42" s="573"/>
      <c r="F42" s="577"/>
      <c r="G42" s="572"/>
      <c r="H42" s="572"/>
      <c r="I42" s="578"/>
      <c r="J42" s="113"/>
      <c r="K42" s="113"/>
      <c r="L42" s="113"/>
      <c r="M42" s="113"/>
      <c r="N42" s="113"/>
      <c r="O42" s="113"/>
      <c r="P42" s="113"/>
      <c r="Q42" s="113"/>
      <c r="R42" s="113"/>
      <c r="S42" s="113"/>
      <c r="T42" s="113"/>
      <c r="U42" s="113"/>
      <c r="V42" s="113"/>
      <c r="W42" s="113"/>
      <c r="X42" s="113"/>
      <c r="Y42" s="113"/>
      <c r="Z42" s="113"/>
      <c r="AA42" s="113"/>
      <c r="AB42" s="113"/>
      <c r="AC42" s="113"/>
    </row>
    <row r="43" spans="1:29" ht="13.5" customHeight="1">
      <c r="A43" s="113"/>
      <c r="B43" s="567" t="s">
        <v>644</v>
      </c>
      <c r="C43" s="568"/>
      <c r="D43" s="568"/>
      <c r="E43" s="553"/>
      <c r="F43" s="574"/>
      <c r="G43" s="568"/>
      <c r="H43" s="568"/>
      <c r="I43" s="575"/>
      <c r="J43" s="113"/>
      <c r="K43" s="113"/>
      <c r="L43" s="113"/>
      <c r="M43" s="113"/>
      <c r="N43" s="113"/>
      <c r="O43" s="113"/>
      <c r="P43" s="113"/>
      <c r="Q43" s="113"/>
      <c r="R43" s="113"/>
      <c r="S43" s="113"/>
      <c r="T43" s="113"/>
      <c r="U43" s="113"/>
      <c r="V43" s="113"/>
      <c r="W43" s="113"/>
      <c r="X43" s="113"/>
      <c r="Y43" s="113"/>
      <c r="Z43" s="113"/>
      <c r="AA43" s="113"/>
      <c r="AB43" s="113"/>
      <c r="AC43" s="113"/>
    </row>
    <row r="44" spans="1:29" ht="13.5" customHeight="1">
      <c r="A44" s="113"/>
      <c r="B44" s="569"/>
      <c r="C44" s="570"/>
      <c r="D44" s="570"/>
      <c r="E44" s="512"/>
      <c r="F44" s="510"/>
      <c r="G44" s="570"/>
      <c r="H44" s="570"/>
      <c r="I44" s="576"/>
      <c r="J44" s="113"/>
      <c r="K44" s="113"/>
      <c r="L44" s="113"/>
      <c r="M44" s="113"/>
      <c r="N44" s="113"/>
      <c r="O44" s="113"/>
      <c r="P44" s="113"/>
      <c r="Q44" s="113"/>
      <c r="R44" s="113"/>
      <c r="S44" s="113"/>
      <c r="T44" s="113"/>
      <c r="U44" s="113"/>
      <c r="V44" s="113"/>
      <c r="W44" s="113"/>
      <c r="X44" s="113"/>
      <c r="Y44" s="113"/>
      <c r="Z44" s="113"/>
      <c r="AA44" s="113"/>
      <c r="AB44" s="113"/>
      <c r="AC44" s="113"/>
    </row>
    <row r="45" spans="1:29" ht="13.5" customHeight="1">
      <c r="A45" s="113"/>
      <c r="B45" s="569"/>
      <c r="C45" s="570"/>
      <c r="D45" s="570"/>
      <c r="E45" s="512"/>
      <c r="F45" s="510"/>
      <c r="G45" s="570"/>
      <c r="H45" s="570"/>
      <c r="I45" s="576"/>
      <c r="J45" s="113"/>
      <c r="K45" s="113"/>
      <c r="L45" s="113"/>
      <c r="M45" s="113"/>
      <c r="N45" s="113"/>
      <c r="O45" s="113"/>
      <c r="P45" s="113"/>
      <c r="Q45" s="113"/>
      <c r="R45" s="113"/>
      <c r="S45" s="113"/>
      <c r="T45" s="113"/>
      <c r="U45" s="113"/>
      <c r="V45" s="113"/>
      <c r="W45" s="113"/>
      <c r="X45" s="113"/>
      <c r="Y45" s="113"/>
      <c r="Z45" s="113"/>
      <c r="AA45" s="113"/>
      <c r="AB45" s="113"/>
      <c r="AC45" s="113"/>
    </row>
    <row r="46" spans="1:29" ht="60.75" customHeight="1" thickBot="1">
      <c r="A46" s="113"/>
      <c r="B46" s="571"/>
      <c r="C46" s="572"/>
      <c r="D46" s="572"/>
      <c r="E46" s="573"/>
      <c r="F46" s="577"/>
      <c r="G46" s="572"/>
      <c r="H46" s="572"/>
      <c r="I46" s="578"/>
      <c r="J46" s="113"/>
      <c r="K46" s="113"/>
      <c r="L46" s="113"/>
      <c r="M46" s="113"/>
      <c r="N46" s="113"/>
      <c r="O46" s="113"/>
      <c r="P46" s="113"/>
      <c r="Q46" s="113"/>
      <c r="R46" s="113"/>
      <c r="S46" s="113"/>
      <c r="T46" s="113"/>
      <c r="U46" s="113"/>
      <c r="V46" s="113"/>
      <c r="W46" s="113"/>
      <c r="X46" s="113"/>
      <c r="Y46" s="113"/>
      <c r="Z46" s="113"/>
      <c r="AA46" s="113"/>
      <c r="AB46" s="113"/>
      <c r="AC46" s="113"/>
    </row>
    <row r="47" spans="1:29" ht="13.5" customHeight="1">
      <c r="A47" s="113"/>
      <c r="B47" s="113"/>
      <c r="C47" s="113"/>
      <c r="D47" s="113"/>
      <c r="E47" s="113"/>
      <c r="F47" s="113"/>
      <c r="G47" s="113"/>
      <c r="H47" s="113"/>
      <c r="I47" s="113"/>
      <c r="J47" s="113"/>
      <c r="K47" s="113"/>
      <c r="L47" s="113"/>
      <c r="M47" s="113"/>
      <c r="N47" s="113"/>
      <c r="O47" s="113"/>
      <c r="P47" s="113"/>
      <c r="Q47" s="113"/>
      <c r="R47" s="113"/>
      <c r="S47" s="113"/>
      <c r="T47" s="113"/>
      <c r="U47" s="113"/>
      <c r="V47" s="113"/>
      <c r="W47" s="113"/>
      <c r="X47" s="113"/>
      <c r="Y47" s="113"/>
      <c r="Z47" s="113"/>
      <c r="AA47" s="113"/>
      <c r="AB47" s="113"/>
      <c r="AC47" s="113"/>
    </row>
    <row r="48" spans="1:29" ht="13.5" customHeight="1">
      <c r="A48" s="113"/>
      <c r="B48" s="113"/>
      <c r="C48" s="113"/>
      <c r="D48" s="113"/>
      <c r="E48" s="113"/>
      <c r="F48" s="113"/>
      <c r="G48" s="113"/>
      <c r="H48" s="113"/>
      <c r="I48" s="113"/>
      <c r="J48" s="113"/>
      <c r="K48" s="113"/>
      <c r="L48" s="113"/>
      <c r="M48" s="113"/>
      <c r="N48" s="113"/>
      <c r="O48" s="113"/>
      <c r="P48" s="113"/>
      <c r="Q48" s="113"/>
      <c r="R48" s="113"/>
      <c r="S48" s="113"/>
      <c r="T48" s="113"/>
      <c r="U48" s="113"/>
      <c r="V48" s="113"/>
      <c r="W48" s="113"/>
      <c r="X48" s="113"/>
      <c r="Y48" s="113"/>
      <c r="Z48" s="113"/>
      <c r="AA48" s="113"/>
      <c r="AB48" s="113"/>
      <c r="AC48" s="113"/>
    </row>
    <row r="49" spans="1:29" ht="13.5" customHeight="1">
      <c r="A49" s="113"/>
      <c r="B49" s="113"/>
      <c r="C49" s="113"/>
      <c r="D49" s="113"/>
      <c r="E49" s="113"/>
      <c r="F49" s="113"/>
      <c r="G49" s="113"/>
      <c r="H49" s="113"/>
      <c r="I49" s="113"/>
      <c r="J49" s="113"/>
      <c r="K49" s="113"/>
      <c r="L49" s="113"/>
      <c r="M49" s="113"/>
      <c r="N49" s="113"/>
      <c r="O49" s="113"/>
      <c r="P49" s="113"/>
      <c r="Q49" s="113"/>
      <c r="R49" s="113"/>
      <c r="S49" s="113"/>
      <c r="T49" s="113"/>
      <c r="U49" s="113"/>
      <c r="V49" s="113"/>
      <c r="W49" s="113"/>
      <c r="X49" s="113"/>
      <c r="Y49" s="113"/>
      <c r="Z49" s="113"/>
      <c r="AA49" s="113"/>
      <c r="AB49" s="113"/>
      <c r="AC49" s="113"/>
    </row>
    <row r="50" spans="1:29" ht="13.5" customHeight="1">
      <c r="A50" s="113"/>
      <c r="B50" s="113"/>
      <c r="C50" s="113"/>
      <c r="D50" s="113"/>
      <c r="E50" s="113"/>
      <c r="F50" s="113"/>
      <c r="G50" s="113"/>
      <c r="H50" s="113"/>
      <c r="I50" s="113"/>
      <c r="J50" s="113"/>
      <c r="K50" s="113"/>
      <c r="L50" s="113"/>
      <c r="M50" s="113"/>
      <c r="N50" s="113"/>
      <c r="O50" s="113"/>
      <c r="P50" s="113"/>
      <c r="Q50" s="113"/>
      <c r="R50" s="113"/>
      <c r="S50" s="113"/>
      <c r="T50" s="113"/>
      <c r="U50" s="113"/>
      <c r="V50" s="113"/>
      <c r="W50" s="113"/>
      <c r="X50" s="113"/>
      <c r="Y50" s="113"/>
      <c r="Z50" s="113"/>
      <c r="AA50" s="113"/>
      <c r="AB50" s="113"/>
      <c r="AC50" s="113"/>
    </row>
    <row r="51" spans="1:29" ht="13.5" customHeight="1">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c r="AA51" s="113"/>
      <c r="AB51" s="113"/>
      <c r="AC51" s="113"/>
    </row>
    <row r="52" spans="1:29" ht="13.5" customHeight="1">
      <c r="A52" s="113"/>
      <c r="B52" s="113"/>
      <c r="C52" s="113"/>
      <c r="D52" s="113"/>
      <c r="E52" s="113"/>
      <c r="F52" s="113"/>
      <c r="G52" s="113"/>
      <c r="H52" s="113"/>
      <c r="I52" s="113"/>
      <c r="J52" s="113"/>
      <c r="K52" s="113"/>
      <c r="L52" s="113"/>
      <c r="M52" s="113"/>
      <c r="N52" s="113"/>
      <c r="O52" s="113"/>
      <c r="P52" s="113"/>
      <c r="Q52" s="113"/>
      <c r="R52" s="113"/>
      <c r="S52" s="113"/>
      <c r="T52" s="113"/>
      <c r="U52" s="113"/>
      <c r="V52" s="113"/>
      <c r="W52" s="113"/>
      <c r="X52" s="113"/>
      <c r="Y52" s="113"/>
      <c r="Z52" s="113"/>
      <c r="AA52" s="113"/>
      <c r="AB52" s="113"/>
      <c r="AC52" s="113"/>
    </row>
    <row r="53" spans="1:29" ht="13.5" customHeight="1">
      <c r="A53" s="113"/>
      <c r="B53" s="113"/>
      <c r="C53" s="113"/>
      <c r="D53" s="113"/>
      <c r="E53" s="113"/>
      <c r="F53" s="113"/>
      <c r="G53" s="113"/>
      <c r="H53" s="113"/>
      <c r="I53" s="113"/>
      <c r="J53" s="113"/>
      <c r="K53" s="113"/>
      <c r="L53" s="113"/>
      <c r="M53" s="113"/>
      <c r="N53" s="113"/>
      <c r="O53" s="113"/>
      <c r="P53" s="113"/>
      <c r="Q53" s="113"/>
      <c r="R53" s="113"/>
      <c r="S53" s="113"/>
      <c r="T53" s="113"/>
      <c r="U53" s="113"/>
      <c r="V53" s="113"/>
      <c r="W53" s="113"/>
      <c r="X53" s="113"/>
      <c r="Y53" s="113"/>
      <c r="Z53" s="113"/>
      <c r="AA53" s="113"/>
      <c r="AB53" s="113"/>
      <c r="AC53" s="113"/>
    </row>
    <row r="54" spans="1:29" ht="13.5" customHeight="1">
      <c r="A54" s="113"/>
      <c r="B54" s="113"/>
      <c r="C54" s="113"/>
      <c r="D54" s="113"/>
      <c r="E54" s="113"/>
      <c r="F54" s="113"/>
      <c r="G54" s="113"/>
      <c r="H54" s="113"/>
      <c r="I54" s="113"/>
      <c r="J54" s="113"/>
      <c r="K54" s="113"/>
      <c r="L54" s="113"/>
      <c r="M54" s="113"/>
      <c r="N54" s="113"/>
      <c r="O54" s="113"/>
      <c r="P54" s="113"/>
      <c r="Q54" s="113"/>
      <c r="R54" s="113"/>
      <c r="S54" s="113"/>
      <c r="T54" s="113"/>
      <c r="U54" s="113"/>
      <c r="V54" s="113"/>
      <c r="W54" s="113"/>
      <c r="X54" s="113"/>
      <c r="Y54" s="113"/>
      <c r="Z54" s="113"/>
      <c r="AA54" s="113"/>
      <c r="AB54" s="113"/>
      <c r="AC54" s="113"/>
    </row>
    <row r="55" spans="1:29" ht="13.5" customHeight="1">
      <c r="A55" s="113"/>
      <c r="B55" s="113"/>
      <c r="C55" s="113"/>
      <c r="D55" s="113"/>
      <c r="E55" s="113"/>
      <c r="F55" s="113"/>
      <c r="G55" s="113"/>
      <c r="H55" s="113"/>
      <c r="I55" s="113"/>
      <c r="J55" s="113"/>
      <c r="K55" s="113"/>
      <c r="L55" s="113"/>
      <c r="M55" s="113"/>
      <c r="N55" s="113"/>
      <c r="O55" s="113"/>
      <c r="P55" s="113"/>
      <c r="Q55" s="113"/>
      <c r="R55" s="113"/>
      <c r="S55" s="113"/>
      <c r="T55" s="113"/>
      <c r="U55" s="113"/>
      <c r="V55" s="113"/>
      <c r="W55" s="113"/>
      <c r="X55" s="113"/>
      <c r="Y55" s="113"/>
      <c r="Z55" s="113"/>
      <c r="AA55" s="113"/>
      <c r="AB55" s="113"/>
      <c r="AC55" s="113"/>
    </row>
    <row r="56" spans="1:29" ht="13.5" customHeight="1">
      <c r="A56" s="113"/>
      <c r="B56" s="113"/>
      <c r="C56" s="113"/>
      <c r="D56" s="113"/>
      <c r="E56" s="113"/>
      <c r="F56" s="113"/>
      <c r="G56" s="113"/>
      <c r="H56" s="113"/>
      <c r="I56" s="113"/>
      <c r="J56" s="113"/>
      <c r="K56" s="113"/>
      <c r="L56" s="113"/>
      <c r="M56" s="113"/>
      <c r="N56" s="113"/>
      <c r="O56" s="113"/>
      <c r="P56" s="113"/>
      <c r="Q56" s="113"/>
      <c r="R56" s="113"/>
      <c r="S56" s="113"/>
      <c r="T56" s="113"/>
      <c r="U56" s="113"/>
      <c r="V56" s="113"/>
      <c r="W56" s="113"/>
      <c r="X56" s="113"/>
      <c r="Y56" s="113"/>
      <c r="Z56" s="113"/>
      <c r="AA56" s="113"/>
      <c r="AB56" s="113"/>
      <c r="AC56" s="113"/>
    </row>
    <row r="57" spans="1:29" ht="13.5" customHeight="1">
      <c r="A57" s="113"/>
      <c r="B57" s="113"/>
      <c r="C57" s="113"/>
      <c r="D57" s="113"/>
      <c r="E57" s="113"/>
      <c r="F57" s="113"/>
      <c r="G57" s="113"/>
      <c r="H57" s="113"/>
      <c r="I57" s="113"/>
      <c r="J57" s="113"/>
      <c r="K57" s="113"/>
      <c r="L57" s="113"/>
      <c r="M57" s="113"/>
      <c r="N57" s="113"/>
      <c r="O57" s="113"/>
      <c r="P57" s="113"/>
      <c r="Q57" s="113"/>
      <c r="R57" s="113"/>
      <c r="S57" s="113"/>
      <c r="T57" s="113"/>
      <c r="U57" s="113"/>
      <c r="V57" s="113"/>
      <c r="W57" s="113"/>
      <c r="X57" s="113"/>
      <c r="Y57" s="113"/>
      <c r="Z57" s="113"/>
      <c r="AA57" s="113"/>
      <c r="AB57" s="113"/>
      <c r="AC57" s="113"/>
    </row>
    <row r="58" spans="1:29" ht="13.5" customHeight="1">
      <c r="A58" s="113"/>
      <c r="B58" s="113"/>
      <c r="C58" s="113"/>
      <c r="D58" s="113"/>
      <c r="E58" s="113"/>
      <c r="F58" s="113"/>
      <c r="G58" s="113"/>
      <c r="H58" s="113"/>
      <c r="I58" s="113"/>
      <c r="J58" s="113"/>
      <c r="K58" s="113"/>
      <c r="L58" s="113"/>
      <c r="M58" s="113"/>
      <c r="N58" s="113"/>
      <c r="O58" s="113"/>
      <c r="P58" s="113"/>
      <c r="Q58" s="113"/>
      <c r="R58" s="113"/>
      <c r="S58" s="113"/>
      <c r="T58" s="113"/>
      <c r="U58" s="113"/>
      <c r="V58" s="113"/>
      <c r="W58" s="113"/>
      <c r="X58" s="113"/>
      <c r="Y58" s="113"/>
      <c r="Z58" s="113"/>
      <c r="AA58" s="113"/>
      <c r="AB58" s="113"/>
      <c r="AC58" s="113"/>
    </row>
    <row r="59" spans="1:29" ht="13.5" customHeight="1">
      <c r="A59" s="113"/>
      <c r="B59" s="113"/>
      <c r="C59" s="113"/>
      <c r="D59" s="113"/>
      <c r="E59" s="113"/>
      <c r="F59" s="113"/>
      <c r="G59" s="113"/>
      <c r="H59" s="113"/>
      <c r="I59" s="113"/>
      <c r="J59" s="113"/>
      <c r="K59" s="113"/>
      <c r="L59" s="113"/>
      <c r="M59" s="113"/>
      <c r="N59" s="113"/>
      <c r="O59" s="113"/>
      <c r="P59" s="113"/>
      <c r="Q59" s="113"/>
      <c r="R59" s="113"/>
      <c r="S59" s="113"/>
      <c r="T59" s="113"/>
      <c r="U59" s="113"/>
      <c r="V59" s="113"/>
      <c r="W59" s="113"/>
      <c r="X59" s="113"/>
      <c r="Y59" s="113"/>
      <c r="Z59" s="113"/>
      <c r="AA59" s="113"/>
      <c r="AB59" s="113"/>
      <c r="AC59" s="113"/>
    </row>
    <row r="60" spans="1:29" ht="13.5" customHeight="1">
      <c r="A60" s="113"/>
      <c r="B60" s="113"/>
      <c r="C60" s="113"/>
      <c r="D60" s="113"/>
      <c r="E60" s="113"/>
      <c r="F60" s="113"/>
      <c r="G60" s="113"/>
      <c r="H60" s="113"/>
      <c r="I60" s="113"/>
      <c r="J60" s="113"/>
      <c r="K60" s="113"/>
      <c r="L60" s="113"/>
      <c r="M60" s="113"/>
      <c r="N60" s="113"/>
      <c r="O60" s="113"/>
      <c r="P60" s="113"/>
      <c r="Q60" s="113"/>
      <c r="R60" s="113"/>
      <c r="S60" s="113"/>
      <c r="T60" s="113"/>
      <c r="U60" s="113"/>
      <c r="V60" s="113"/>
      <c r="W60" s="113"/>
      <c r="X60" s="113"/>
      <c r="Y60" s="113"/>
      <c r="Z60" s="113"/>
      <c r="AA60" s="113"/>
      <c r="AB60" s="113"/>
      <c r="AC60" s="113"/>
    </row>
    <row r="61" spans="1:29" ht="13.5" customHeight="1">
      <c r="A61" s="113"/>
      <c r="B61" s="113"/>
      <c r="C61" s="113"/>
      <c r="D61" s="113"/>
      <c r="E61" s="113"/>
      <c r="F61" s="113"/>
      <c r="G61" s="113"/>
      <c r="H61" s="113"/>
      <c r="I61" s="113"/>
      <c r="J61" s="113"/>
      <c r="K61" s="113"/>
      <c r="L61" s="113"/>
      <c r="M61" s="113"/>
      <c r="N61" s="113"/>
      <c r="O61" s="113"/>
      <c r="P61" s="113"/>
      <c r="Q61" s="113"/>
      <c r="R61" s="113"/>
      <c r="S61" s="113"/>
      <c r="T61" s="113"/>
      <c r="U61" s="113"/>
      <c r="V61" s="113"/>
      <c r="W61" s="113"/>
      <c r="X61" s="113"/>
      <c r="Y61" s="113"/>
      <c r="Z61" s="113"/>
      <c r="AA61" s="113"/>
      <c r="AB61" s="113"/>
      <c r="AC61" s="113"/>
    </row>
    <row r="62" spans="1:29" ht="13.5" customHeight="1">
      <c r="A62" s="113"/>
      <c r="B62" s="113"/>
      <c r="C62" s="113"/>
      <c r="D62" s="113"/>
      <c r="E62" s="113"/>
      <c r="F62" s="113"/>
      <c r="G62" s="113"/>
      <c r="H62" s="113"/>
      <c r="I62" s="113"/>
      <c r="J62" s="113"/>
      <c r="K62" s="113"/>
      <c r="L62" s="113"/>
      <c r="M62" s="113"/>
      <c r="N62" s="113"/>
      <c r="O62" s="113"/>
      <c r="P62" s="113"/>
      <c r="Q62" s="113"/>
      <c r="R62" s="113"/>
      <c r="S62" s="113"/>
      <c r="T62" s="113"/>
      <c r="U62" s="113"/>
      <c r="V62" s="113"/>
      <c r="W62" s="113"/>
      <c r="X62" s="113"/>
      <c r="Y62" s="113"/>
      <c r="Z62" s="113"/>
      <c r="AA62" s="113"/>
      <c r="AB62" s="113"/>
      <c r="AC62" s="113"/>
    </row>
    <row r="63" spans="1:29" ht="13.5" customHeight="1">
      <c r="A63" s="113"/>
      <c r="B63" s="113"/>
      <c r="C63" s="113"/>
      <c r="D63" s="113"/>
      <c r="E63" s="113"/>
      <c r="F63" s="113"/>
      <c r="G63" s="113"/>
      <c r="H63" s="113"/>
      <c r="I63" s="113"/>
      <c r="J63" s="113"/>
      <c r="K63" s="113"/>
      <c r="L63" s="113"/>
      <c r="M63" s="113"/>
      <c r="N63" s="113"/>
      <c r="O63" s="113"/>
      <c r="P63" s="113"/>
      <c r="Q63" s="113"/>
      <c r="R63" s="113"/>
      <c r="S63" s="113"/>
      <c r="T63" s="113"/>
      <c r="U63" s="113"/>
      <c r="V63" s="113"/>
      <c r="W63" s="113"/>
      <c r="X63" s="113"/>
      <c r="Y63" s="113"/>
      <c r="Z63" s="113"/>
      <c r="AA63" s="113"/>
      <c r="AB63" s="113"/>
      <c r="AC63" s="113"/>
    </row>
    <row r="64" spans="1:29" ht="13.5" customHeight="1">
      <c r="A64" s="113"/>
      <c r="B64" s="113"/>
      <c r="C64" s="113"/>
      <c r="D64" s="113"/>
      <c r="E64" s="113"/>
      <c r="F64" s="113"/>
      <c r="G64" s="113"/>
      <c r="H64" s="113"/>
      <c r="I64" s="113"/>
      <c r="J64" s="113"/>
      <c r="K64" s="113"/>
      <c r="L64" s="113"/>
      <c r="M64" s="113"/>
      <c r="N64" s="113"/>
      <c r="O64" s="113"/>
      <c r="P64" s="113"/>
      <c r="Q64" s="113"/>
      <c r="R64" s="113"/>
      <c r="S64" s="113"/>
      <c r="T64" s="113"/>
      <c r="U64" s="113"/>
      <c r="V64" s="113"/>
      <c r="W64" s="113"/>
      <c r="X64" s="113"/>
      <c r="Y64" s="113"/>
      <c r="Z64" s="113"/>
      <c r="AA64" s="113"/>
      <c r="AB64" s="113"/>
      <c r="AC64" s="113"/>
    </row>
    <row r="65" spans="1:29" ht="13.5" customHeight="1">
      <c r="A65" s="113"/>
      <c r="B65" s="113"/>
      <c r="C65" s="113"/>
      <c r="D65" s="113"/>
      <c r="E65" s="113"/>
      <c r="F65" s="113"/>
      <c r="G65" s="113"/>
      <c r="H65" s="113"/>
      <c r="I65" s="113"/>
      <c r="J65" s="113"/>
      <c r="K65" s="113"/>
      <c r="L65" s="113"/>
      <c r="M65" s="113"/>
      <c r="N65" s="113"/>
      <c r="O65" s="113"/>
      <c r="P65" s="113"/>
      <c r="Q65" s="113"/>
      <c r="R65" s="113"/>
      <c r="S65" s="113"/>
      <c r="T65" s="113"/>
      <c r="U65" s="113"/>
      <c r="V65" s="113"/>
      <c r="W65" s="113"/>
      <c r="X65" s="113"/>
      <c r="Y65" s="113"/>
      <c r="Z65" s="113"/>
      <c r="AA65" s="113"/>
      <c r="AB65" s="113"/>
      <c r="AC65" s="113"/>
    </row>
    <row r="66" spans="1:29" ht="13.5" customHeight="1">
      <c r="A66" s="113"/>
      <c r="B66" s="113"/>
      <c r="C66" s="113"/>
      <c r="D66" s="113"/>
      <c r="E66" s="113"/>
      <c r="F66" s="113"/>
      <c r="G66" s="113"/>
      <c r="H66" s="113"/>
      <c r="I66" s="113"/>
      <c r="J66" s="113"/>
      <c r="K66" s="113"/>
      <c r="L66" s="113"/>
      <c r="M66" s="113"/>
      <c r="N66" s="113"/>
      <c r="O66" s="113"/>
      <c r="P66" s="113"/>
      <c r="Q66" s="113"/>
      <c r="R66" s="113"/>
      <c r="S66" s="113"/>
      <c r="T66" s="113"/>
      <c r="U66" s="113"/>
      <c r="V66" s="113"/>
      <c r="W66" s="113"/>
      <c r="X66" s="113"/>
      <c r="Y66" s="113"/>
      <c r="Z66" s="113"/>
      <c r="AA66" s="113"/>
      <c r="AB66" s="113"/>
      <c r="AC66" s="113"/>
    </row>
    <row r="67" spans="1:29" ht="13.5" customHeight="1">
      <c r="A67" s="113"/>
      <c r="B67" s="113"/>
      <c r="C67" s="113"/>
      <c r="D67" s="113"/>
      <c r="E67" s="113"/>
      <c r="F67" s="113"/>
      <c r="G67" s="113"/>
      <c r="H67" s="113"/>
      <c r="I67" s="113"/>
      <c r="J67" s="113"/>
      <c r="K67" s="113"/>
      <c r="L67" s="113"/>
      <c r="M67" s="113"/>
      <c r="N67" s="113"/>
      <c r="O67" s="113"/>
      <c r="P67" s="113"/>
      <c r="Q67" s="113"/>
      <c r="R67" s="113"/>
      <c r="S67" s="113"/>
      <c r="T67" s="113"/>
      <c r="U67" s="113"/>
      <c r="V67" s="113"/>
      <c r="W67" s="113"/>
      <c r="X67" s="113"/>
      <c r="Y67" s="113"/>
      <c r="Z67" s="113"/>
      <c r="AA67" s="113"/>
      <c r="AB67" s="113"/>
      <c r="AC67" s="113"/>
    </row>
    <row r="68" spans="1:29" ht="13.5" customHeight="1">
      <c r="A68" s="113"/>
      <c r="B68" s="113"/>
      <c r="C68" s="113"/>
      <c r="D68" s="113"/>
      <c r="E68" s="113"/>
      <c r="F68" s="113"/>
      <c r="G68" s="113"/>
      <c r="H68" s="113"/>
      <c r="I68" s="113"/>
      <c r="J68" s="113"/>
      <c r="K68" s="113"/>
      <c r="L68" s="113"/>
      <c r="M68" s="113"/>
      <c r="N68" s="113"/>
      <c r="O68" s="113"/>
      <c r="P68" s="113"/>
      <c r="Q68" s="113"/>
      <c r="R68" s="113"/>
      <c r="S68" s="113"/>
      <c r="T68" s="113"/>
      <c r="U68" s="113"/>
      <c r="V68" s="113"/>
      <c r="W68" s="113"/>
      <c r="X68" s="113"/>
      <c r="Y68" s="113"/>
      <c r="Z68" s="113"/>
      <c r="AA68" s="113"/>
      <c r="AB68" s="113"/>
      <c r="AC68" s="113"/>
    </row>
    <row r="69" spans="1:29" ht="13.5" customHeight="1">
      <c r="A69" s="113"/>
      <c r="B69" s="113"/>
      <c r="C69" s="113"/>
      <c r="D69" s="113"/>
      <c r="E69" s="113"/>
      <c r="F69" s="113"/>
      <c r="G69" s="113"/>
      <c r="H69" s="113"/>
      <c r="I69" s="113"/>
      <c r="J69" s="113"/>
      <c r="K69" s="113"/>
      <c r="L69" s="113"/>
      <c r="M69" s="113"/>
      <c r="N69" s="113"/>
      <c r="O69" s="113"/>
      <c r="P69" s="113"/>
      <c r="Q69" s="113"/>
      <c r="R69" s="113"/>
      <c r="S69" s="113"/>
      <c r="T69" s="113"/>
      <c r="U69" s="113"/>
      <c r="V69" s="113"/>
      <c r="W69" s="113"/>
      <c r="X69" s="113"/>
      <c r="Y69" s="113"/>
      <c r="Z69" s="113"/>
      <c r="AA69" s="113"/>
      <c r="AB69" s="113"/>
      <c r="AC69" s="113"/>
    </row>
    <row r="70" spans="1:29" ht="13.5" customHeight="1">
      <c r="A70" s="113"/>
      <c r="B70" s="113"/>
      <c r="C70" s="113"/>
      <c r="D70" s="113"/>
      <c r="E70" s="113"/>
      <c r="F70" s="113"/>
      <c r="G70" s="113"/>
      <c r="H70" s="113"/>
      <c r="I70" s="113"/>
      <c r="J70" s="113"/>
      <c r="K70" s="113"/>
      <c r="L70" s="113"/>
      <c r="M70" s="113"/>
      <c r="N70" s="113"/>
      <c r="O70" s="113"/>
      <c r="P70" s="113"/>
      <c r="Q70" s="113"/>
      <c r="R70" s="113"/>
      <c r="S70" s="113"/>
      <c r="T70" s="113"/>
      <c r="U70" s="113"/>
      <c r="V70" s="113"/>
      <c r="W70" s="113"/>
      <c r="X70" s="113"/>
      <c r="Y70" s="113"/>
      <c r="Z70" s="113"/>
      <c r="AA70" s="113"/>
      <c r="AB70" s="113"/>
      <c r="AC70" s="113"/>
    </row>
    <row r="71" spans="1:29" ht="13.5" customHeight="1">
      <c r="A71" s="113"/>
      <c r="B71" s="113"/>
      <c r="C71" s="113"/>
      <c r="D71" s="113"/>
      <c r="E71" s="113"/>
      <c r="F71" s="113"/>
      <c r="G71" s="113"/>
      <c r="H71" s="113"/>
      <c r="I71" s="113"/>
      <c r="J71" s="113"/>
      <c r="K71" s="113"/>
      <c r="L71" s="113"/>
      <c r="M71" s="113"/>
      <c r="N71" s="113"/>
      <c r="O71" s="113"/>
      <c r="P71" s="113"/>
      <c r="Q71" s="113"/>
      <c r="R71" s="113"/>
      <c r="S71" s="113"/>
      <c r="T71" s="113"/>
      <c r="U71" s="113"/>
      <c r="V71" s="113"/>
      <c r="W71" s="113"/>
      <c r="X71" s="113"/>
      <c r="Y71" s="113"/>
      <c r="Z71" s="113"/>
      <c r="AA71" s="113"/>
      <c r="AB71" s="113"/>
      <c r="AC71" s="113"/>
    </row>
    <row r="72" spans="1:29" ht="13.5" customHeight="1">
      <c r="A72" s="113"/>
      <c r="B72" s="113"/>
      <c r="C72" s="113"/>
      <c r="D72" s="113"/>
      <c r="E72" s="113"/>
      <c r="F72" s="113"/>
      <c r="G72" s="113"/>
      <c r="H72" s="113"/>
      <c r="I72" s="113"/>
      <c r="J72" s="113"/>
      <c r="K72" s="113"/>
      <c r="L72" s="113"/>
      <c r="M72" s="113"/>
      <c r="N72" s="113"/>
      <c r="O72" s="113"/>
      <c r="P72" s="113"/>
      <c r="Q72" s="113"/>
      <c r="R72" s="113"/>
      <c r="S72" s="113"/>
      <c r="T72" s="113"/>
      <c r="U72" s="113"/>
      <c r="V72" s="113"/>
      <c r="W72" s="113"/>
      <c r="X72" s="113"/>
      <c r="Y72" s="113"/>
      <c r="Z72" s="113"/>
      <c r="AA72" s="113"/>
      <c r="AB72" s="113"/>
      <c r="AC72" s="113"/>
    </row>
    <row r="73" spans="1:29" ht="13.5" customHeight="1">
      <c r="A73" s="113"/>
      <c r="B73" s="113"/>
      <c r="C73" s="113"/>
      <c r="D73" s="113"/>
      <c r="E73" s="113"/>
      <c r="F73" s="113"/>
      <c r="G73" s="113"/>
      <c r="H73" s="113"/>
      <c r="I73" s="113"/>
      <c r="J73" s="113"/>
      <c r="K73" s="113"/>
      <c r="L73" s="113"/>
      <c r="M73" s="113"/>
      <c r="N73" s="113"/>
      <c r="O73" s="113"/>
      <c r="P73" s="113"/>
      <c r="Q73" s="113"/>
      <c r="R73" s="113"/>
      <c r="S73" s="113"/>
      <c r="T73" s="113"/>
      <c r="U73" s="113"/>
      <c r="V73" s="113"/>
      <c r="W73" s="113"/>
      <c r="X73" s="113"/>
      <c r="Y73" s="113"/>
      <c r="Z73" s="113"/>
      <c r="AA73" s="113"/>
      <c r="AB73" s="113"/>
      <c r="AC73" s="113"/>
    </row>
    <row r="74" spans="1:29" ht="13.5" customHeight="1">
      <c r="A74" s="113"/>
      <c r="B74" s="113"/>
      <c r="C74" s="113"/>
      <c r="D74" s="113"/>
      <c r="E74" s="113"/>
      <c r="F74" s="113"/>
      <c r="G74" s="113"/>
      <c r="H74" s="113"/>
      <c r="I74" s="113"/>
      <c r="J74" s="113"/>
      <c r="K74" s="113"/>
      <c r="L74" s="113"/>
      <c r="M74" s="113"/>
      <c r="N74" s="113"/>
      <c r="O74" s="113"/>
      <c r="P74" s="113"/>
      <c r="Q74" s="113"/>
      <c r="R74" s="113"/>
      <c r="S74" s="113"/>
      <c r="T74" s="113"/>
      <c r="U74" s="113"/>
      <c r="V74" s="113"/>
      <c r="W74" s="113"/>
      <c r="X74" s="113"/>
      <c r="Y74" s="113"/>
      <c r="Z74" s="113"/>
      <c r="AA74" s="113"/>
      <c r="AB74" s="113"/>
      <c r="AC74" s="113"/>
    </row>
    <row r="75" spans="1:29" ht="13.5" customHeight="1">
      <c r="A75" s="113"/>
      <c r="B75" s="113"/>
      <c r="C75" s="113"/>
      <c r="D75" s="113"/>
      <c r="E75" s="113"/>
      <c r="F75" s="113"/>
      <c r="G75" s="113"/>
      <c r="H75" s="113"/>
      <c r="I75" s="113"/>
      <c r="J75" s="113"/>
      <c r="K75" s="113"/>
      <c r="L75" s="113"/>
      <c r="M75" s="113"/>
      <c r="N75" s="113"/>
      <c r="O75" s="113"/>
      <c r="P75" s="113"/>
      <c r="Q75" s="113"/>
      <c r="R75" s="113"/>
      <c r="S75" s="113"/>
      <c r="T75" s="113"/>
      <c r="U75" s="113"/>
      <c r="V75" s="113"/>
      <c r="W75" s="113"/>
      <c r="X75" s="113"/>
      <c r="Y75" s="113"/>
      <c r="Z75" s="113"/>
      <c r="AA75" s="113"/>
      <c r="AB75" s="113"/>
      <c r="AC75" s="113"/>
    </row>
    <row r="76" spans="1:29" ht="13.5" customHeight="1">
      <c r="A76" s="113"/>
      <c r="B76" s="113"/>
      <c r="C76" s="113"/>
      <c r="D76" s="113"/>
      <c r="E76" s="113"/>
      <c r="F76" s="113"/>
      <c r="G76" s="113"/>
      <c r="H76" s="113"/>
      <c r="I76" s="113"/>
      <c r="J76" s="113"/>
      <c r="K76" s="113"/>
      <c r="L76" s="113"/>
      <c r="M76" s="113"/>
      <c r="N76" s="113"/>
      <c r="O76" s="113"/>
      <c r="P76" s="113"/>
      <c r="Q76" s="113"/>
      <c r="R76" s="113"/>
      <c r="S76" s="113"/>
      <c r="T76" s="113"/>
      <c r="U76" s="113"/>
      <c r="V76" s="113"/>
      <c r="W76" s="113"/>
      <c r="X76" s="113"/>
      <c r="Y76" s="113"/>
      <c r="Z76" s="113"/>
      <c r="AA76" s="113"/>
      <c r="AB76" s="113"/>
      <c r="AC76" s="113"/>
    </row>
    <row r="77" spans="1:29" ht="13.5" customHeight="1">
      <c r="A77" s="113"/>
      <c r="B77" s="113"/>
      <c r="C77" s="113"/>
      <c r="D77" s="113"/>
      <c r="E77" s="113"/>
      <c r="F77" s="113"/>
      <c r="G77" s="113"/>
      <c r="H77" s="113"/>
      <c r="I77" s="113"/>
      <c r="J77" s="113"/>
      <c r="K77" s="113"/>
      <c r="L77" s="113"/>
      <c r="M77" s="113"/>
      <c r="N77" s="113"/>
      <c r="O77" s="113"/>
      <c r="P77" s="113"/>
      <c r="Q77" s="113"/>
      <c r="R77" s="113"/>
      <c r="S77" s="113"/>
      <c r="T77" s="113"/>
      <c r="U77" s="113"/>
      <c r="V77" s="113"/>
      <c r="W77" s="113"/>
      <c r="X77" s="113"/>
      <c r="Y77" s="113"/>
      <c r="Z77" s="113"/>
      <c r="AA77" s="113"/>
      <c r="AB77" s="113"/>
      <c r="AC77" s="113"/>
    </row>
    <row r="78" spans="1:29" ht="13.5" customHeight="1">
      <c r="A78" s="113"/>
      <c r="B78" s="113"/>
      <c r="C78" s="113"/>
      <c r="D78" s="113"/>
      <c r="E78" s="113"/>
      <c r="F78" s="113"/>
      <c r="G78" s="113"/>
      <c r="H78" s="113"/>
      <c r="I78" s="113"/>
      <c r="J78" s="113"/>
      <c r="K78" s="113"/>
      <c r="L78" s="113"/>
      <c r="M78" s="113"/>
      <c r="N78" s="113"/>
      <c r="O78" s="113"/>
      <c r="P78" s="113"/>
      <c r="Q78" s="113"/>
      <c r="R78" s="113"/>
      <c r="S78" s="113"/>
      <c r="T78" s="113"/>
      <c r="U78" s="113"/>
      <c r="V78" s="113"/>
      <c r="W78" s="113"/>
      <c r="X78" s="113"/>
      <c r="Y78" s="113"/>
      <c r="Z78" s="113"/>
      <c r="AA78" s="113"/>
      <c r="AB78" s="113"/>
      <c r="AC78" s="113"/>
    </row>
    <row r="79" spans="1:29" ht="13.5" customHeight="1">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row>
    <row r="80" spans="1:29" ht="13.5" customHeight="1">
      <c r="A80" s="113"/>
      <c r="B80" s="113"/>
      <c r="C80" s="113"/>
      <c r="D80" s="113"/>
      <c r="E80" s="113"/>
      <c r="F80" s="113"/>
      <c r="G80" s="113"/>
      <c r="H80" s="113"/>
      <c r="I80" s="113"/>
      <c r="J80" s="113"/>
      <c r="K80" s="113"/>
      <c r="L80" s="113"/>
      <c r="M80" s="113"/>
      <c r="N80" s="113"/>
      <c r="O80" s="113"/>
      <c r="P80" s="113"/>
      <c r="Q80" s="113"/>
      <c r="R80" s="113"/>
      <c r="S80" s="113"/>
      <c r="T80" s="113"/>
      <c r="U80" s="113"/>
      <c r="V80" s="113"/>
      <c r="W80" s="113"/>
      <c r="X80" s="113"/>
      <c r="Y80" s="113"/>
      <c r="Z80" s="113"/>
      <c r="AA80" s="113"/>
      <c r="AB80" s="113"/>
      <c r="AC80" s="113"/>
    </row>
    <row r="81" spans="1:29" ht="13.5" customHeight="1">
      <c r="A81" s="113"/>
      <c r="B81" s="113"/>
      <c r="C81" s="113"/>
      <c r="D81" s="113"/>
      <c r="E81" s="113"/>
      <c r="F81" s="113"/>
      <c r="G81" s="113"/>
      <c r="H81" s="113"/>
      <c r="I81" s="113"/>
      <c r="J81" s="113"/>
      <c r="K81" s="113"/>
      <c r="L81" s="113"/>
      <c r="M81" s="113"/>
      <c r="N81" s="113"/>
      <c r="O81" s="113"/>
      <c r="P81" s="113"/>
      <c r="Q81" s="113"/>
      <c r="R81" s="113"/>
      <c r="S81" s="113"/>
      <c r="T81" s="113"/>
      <c r="U81" s="113"/>
      <c r="V81" s="113"/>
      <c r="W81" s="113"/>
      <c r="X81" s="113"/>
      <c r="Y81" s="113"/>
      <c r="Z81" s="113"/>
      <c r="AA81" s="113"/>
      <c r="AB81" s="113"/>
      <c r="AC81" s="113"/>
    </row>
    <row r="82" spans="1:29" ht="13.5" customHeight="1">
      <c r="A82" s="113"/>
      <c r="B82" s="113"/>
      <c r="C82" s="113"/>
      <c r="D82" s="113"/>
      <c r="E82" s="113"/>
      <c r="F82" s="113"/>
      <c r="G82" s="113"/>
      <c r="H82" s="113"/>
      <c r="I82" s="113"/>
      <c r="J82" s="113"/>
      <c r="K82" s="113"/>
      <c r="L82" s="113"/>
      <c r="M82" s="113"/>
      <c r="N82" s="113"/>
      <c r="O82" s="113"/>
      <c r="P82" s="113"/>
      <c r="Q82" s="113"/>
      <c r="R82" s="113"/>
      <c r="S82" s="113"/>
      <c r="T82" s="113"/>
      <c r="U82" s="113"/>
      <c r="V82" s="113"/>
      <c r="W82" s="113"/>
      <c r="X82" s="113"/>
      <c r="Y82" s="113"/>
      <c r="Z82" s="113"/>
      <c r="AA82" s="113"/>
      <c r="AB82" s="113"/>
      <c r="AC82" s="113"/>
    </row>
    <row r="83" spans="1:29" ht="13.5" customHeight="1">
      <c r="A83" s="113"/>
      <c r="B83" s="113"/>
      <c r="C83" s="113"/>
      <c r="D83" s="113"/>
      <c r="E83" s="113"/>
      <c r="F83" s="113"/>
      <c r="G83" s="113"/>
      <c r="H83" s="113"/>
      <c r="I83" s="113"/>
      <c r="J83" s="113"/>
      <c r="K83" s="113"/>
      <c r="L83" s="113"/>
      <c r="M83" s="113"/>
      <c r="N83" s="113"/>
      <c r="O83" s="113"/>
      <c r="P83" s="113"/>
      <c r="Q83" s="113"/>
      <c r="R83" s="113"/>
      <c r="S83" s="113"/>
      <c r="T83" s="113"/>
      <c r="U83" s="113"/>
      <c r="V83" s="113"/>
      <c r="W83" s="113"/>
      <c r="X83" s="113"/>
      <c r="Y83" s="113"/>
      <c r="Z83" s="113"/>
      <c r="AA83" s="113"/>
      <c r="AB83" s="113"/>
      <c r="AC83" s="113"/>
    </row>
    <row r="84" spans="1:29" ht="13.5" customHeight="1">
      <c r="A84" s="113"/>
      <c r="B84" s="113"/>
      <c r="C84" s="113"/>
      <c r="D84" s="113"/>
      <c r="E84" s="113"/>
      <c r="F84" s="113"/>
      <c r="G84" s="113"/>
      <c r="H84" s="113"/>
      <c r="I84" s="113"/>
      <c r="J84" s="113"/>
      <c r="K84" s="113"/>
      <c r="L84" s="113"/>
      <c r="M84" s="113"/>
      <c r="N84" s="113"/>
      <c r="O84" s="113"/>
      <c r="P84" s="113"/>
      <c r="Q84" s="113"/>
      <c r="R84" s="113"/>
      <c r="S84" s="113"/>
      <c r="T84" s="113"/>
      <c r="U84" s="113"/>
      <c r="V84" s="113"/>
      <c r="W84" s="113"/>
      <c r="X84" s="113"/>
      <c r="Y84" s="113"/>
      <c r="Z84" s="113"/>
      <c r="AA84" s="113"/>
      <c r="AB84" s="113"/>
      <c r="AC84" s="113"/>
    </row>
    <row r="85" spans="1:29" ht="13.5" customHeight="1">
      <c r="A85" s="113"/>
      <c r="B85" s="113"/>
      <c r="C85" s="113"/>
      <c r="D85" s="113"/>
      <c r="E85" s="113"/>
      <c r="F85" s="113"/>
      <c r="G85" s="113"/>
      <c r="H85" s="113"/>
      <c r="I85" s="113"/>
      <c r="J85" s="113"/>
      <c r="K85" s="113"/>
      <c r="L85" s="113"/>
      <c r="M85" s="113"/>
      <c r="N85" s="113"/>
      <c r="O85" s="113"/>
      <c r="P85" s="113"/>
      <c r="Q85" s="113"/>
      <c r="R85" s="113"/>
      <c r="S85" s="113"/>
      <c r="T85" s="113"/>
      <c r="U85" s="113"/>
      <c r="V85" s="113"/>
      <c r="W85" s="113"/>
      <c r="X85" s="113"/>
      <c r="Y85" s="113"/>
      <c r="Z85" s="113"/>
      <c r="AA85" s="113"/>
      <c r="AB85" s="113"/>
      <c r="AC85" s="113"/>
    </row>
    <row r="86" spans="1:29" ht="13.5" customHeight="1">
      <c r="A86" s="113"/>
      <c r="B86" s="113"/>
      <c r="C86" s="113"/>
      <c r="D86" s="113"/>
      <c r="E86" s="113"/>
      <c r="F86" s="113"/>
      <c r="G86" s="113"/>
      <c r="H86" s="113"/>
      <c r="I86" s="113"/>
      <c r="J86" s="113"/>
      <c r="K86" s="113"/>
      <c r="L86" s="113"/>
      <c r="M86" s="113"/>
      <c r="N86" s="113"/>
      <c r="O86" s="113"/>
      <c r="P86" s="113"/>
      <c r="Q86" s="113"/>
      <c r="R86" s="113"/>
      <c r="S86" s="113"/>
      <c r="T86" s="113"/>
      <c r="U86" s="113"/>
      <c r="V86" s="113"/>
      <c r="W86" s="113"/>
      <c r="X86" s="113"/>
      <c r="Y86" s="113"/>
      <c r="Z86" s="113"/>
      <c r="AA86" s="113"/>
      <c r="AB86" s="113"/>
      <c r="AC86" s="113"/>
    </row>
    <row r="87" spans="1:29" ht="13.5" customHeight="1">
      <c r="A87" s="113"/>
      <c r="B87" s="113"/>
      <c r="C87" s="113"/>
      <c r="D87" s="113"/>
      <c r="E87" s="113"/>
      <c r="F87" s="113"/>
      <c r="G87" s="113"/>
      <c r="H87" s="113"/>
      <c r="I87" s="113"/>
      <c r="J87" s="113"/>
      <c r="K87" s="113"/>
      <c r="L87" s="113"/>
      <c r="M87" s="113"/>
      <c r="N87" s="113"/>
      <c r="O87" s="113"/>
      <c r="P87" s="113"/>
      <c r="Q87" s="113"/>
      <c r="R87" s="113"/>
      <c r="S87" s="113"/>
      <c r="T87" s="113"/>
      <c r="U87" s="113"/>
      <c r="V87" s="113"/>
      <c r="W87" s="113"/>
      <c r="X87" s="113"/>
      <c r="Y87" s="113"/>
      <c r="Z87" s="113"/>
      <c r="AA87" s="113"/>
      <c r="AB87" s="113"/>
      <c r="AC87" s="113"/>
    </row>
    <row r="88" spans="1:29" ht="13.5" customHeight="1">
      <c r="A88" s="113"/>
      <c r="B88" s="113"/>
      <c r="C88" s="113"/>
      <c r="D88" s="113"/>
      <c r="E88" s="113"/>
      <c r="F88" s="113"/>
      <c r="G88" s="113"/>
      <c r="H88" s="113"/>
      <c r="I88" s="113"/>
      <c r="J88" s="113"/>
      <c r="K88" s="113"/>
      <c r="L88" s="113"/>
      <c r="M88" s="113"/>
      <c r="N88" s="113"/>
      <c r="O88" s="113"/>
      <c r="P88" s="113"/>
      <c r="Q88" s="113"/>
      <c r="R88" s="113"/>
      <c r="S88" s="113"/>
      <c r="T88" s="113"/>
      <c r="U88" s="113"/>
      <c r="V88" s="113"/>
      <c r="W88" s="113"/>
      <c r="X88" s="113"/>
      <c r="Y88" s="113"/>
      <c r="Z88" s="113"/>
      <c r="AA88" s="113"/>
      <c r="AB88" s="113"/>
      <c r="AC88" s="113"/>
    </row>
    <row r="89" spans="1:29" ht="13.5" customHeight="1">
      <c r="A89" s="113"/>
      <c r="B89" s="113"/>
      <c r="C89" s="113"/>
      <c r="D89" s="113"/>
      <c r="E89" s="113"/>
      <c r="F89" s="113"/>
      <c r="G89" s="113"/>
      <c r="H89" s="113"/>
      <c r="I89" s="113"/>
      <c r="J89" s="113"/>
      <c r="K89" s="113"/>
      <c r="L89" s="113"/>
      <c r="M89" s="113"/>
      <c r="N89" s="113"/>
      <c r="O89" s="113"/>
      <c r="P89" s="113"/>
      <c r="Q89" s="113"/>
      <c r="R89" s="113"/>
      <c r="S89" s="113"/>
      <c r="T89" s="113"/>
      <c r="U89" s="113"/>
      <c r="V89" s="113"/>
      <c r="W89" s="113"/>
      <c r="X89" s="113"/>
      <c r="Y89" s="113"/>
      <c r="Z89" s="113"/>
      <c r="AA89" s="113"/>
      <c r="AB89" s="113"/>
      <c r="AC89" s="113"/>
    </row>
    <row r="90" spans="1:29" ht="13.5" customHeight="1">
      <c r="A90" s="113"/>
      <c r="B90" s="113"/>
      <c r="C90" s="113"/>
      <c r="D90" s="113"/>
      <c r="E90" s="113"/>
      <c r="F90" s="113"/>
      <c r="G90" s="113"/>
      <c r="H90" s="113"/>
      <c r="I90" s="113"/>
      <c r="J90" s="113"/>
      <c r="K90" s="113"/>
      <c r="L90" s="113"/>
      <c r="M90" s="113"/>
      <c r="N90" s="113"/>
      <c r="O90" s="113"/>
      <c r="P90" s="113"/>
      <c r="Q90" s="113"/>
      <c r="R90" s="113"/>
      <c r="S90" s="113"/>
      <c r="T90" s="113"/>
      <c r="U90" s="113"/>
      <c r="V90" s="113"/>
      <c r="W90" s="113"/>
      <c r="X90" s="113"/>
      <c r="Y90" s="113"/>
      <c r="Z90" s="113"/>
      <c r="AA90" s="113"/>
      <c r="AB90" s="113"/>
      <c r="AC90" s="113"/>
    </row>
    <row r="91" spans="1:29" ht="13.5" customHeight="1">
      <c r="A91" s="113"/>
      <c r="B91" s="113"/>
      <c r="C91" s="113"/>
      <c r="D91" s="113"/>
      <c r="E91" s="113"/>
      <c r="F91" s="113"/>
      <c r="G91" s="113"/>
      <c r="H91" s="113"/>
      <c r="I91" s="113"/>
      <c r="J91" s="113"/>
      <c r="K91" s="113"/>
      <c r="L91" s="113"/>
      <c r="M91" s="113"/>
      <c r="N91" s="113"/>
      <c r="O91" s="113"/>
      <c r="P91" s="113"/>
      <c r="Q91" s="113"/>
      <c r="R91" s="113"/>
      <c r="S91" s="113"/>
      <c r="T91" s="113"/>
      <c r="U91" s="113"/>
      <c r="V91" s="113"/>
      <c r="W91" s="113"/>
      <c r="X91" s="113"/>
      <c r="Y91" s="113"/>
      <c r="Z91" s="113"/>
      <c r="AA91" s="113"/>
      <c r="AB91" s="113"/>
      <c r="AC91" s="113"/>
    </row>
    <row r="92" spans="1:29" ht="13.5" customHeight="1">
      <c r="A92" s="113"/>
      <c r="B92" s="113"/>
      <c r="C92" s="113"/>
      <c r="D92" s="113"/>
      <c r="E92" s="113"/>
      <c r="F92" s="113"/>
      <c r="G92" s="113"/>
      <c r="H92" s="113"/>
      <c r="I92" s="113"/>
      <c r="J92" s="113"/>
      <c r="K92" s="113"/>
      <c r="L92" s="113"/>
      <c r="M92" s="113"/>
      <c r="N92" s="113"/>
      <c r="O92" s="113"/>
      <c r="P92" s="113"/>
      <c r="Q92" s="113"/>
      <c r="R92" s="113"/>
      <c r="S92" s="113"/>
      <c r="T92" s="113"/>
      <c r="U92" s="113"/>
      <c r="V92" s="113"/>
      <c r="W92" s="113"/>
      <c r="X92" s="113"/>
      <c r="Y92" s="113"/>
      <c r="Z92" s="113"/>
      <c r="AA92" s="113"/>
      <c r="AB92" s="113"/>
      <c r="AC92" s="113"/>
    </row>
    <row r="93" spans="1:29" ht="13.5" customHeight="1">
      <c r="A93" s="113"/>
      <c r="B93" s="113"/>
      <c r="C93" s="113"/>
      <c r="D93" s="113"/>
      <c r="E93" s="113"/>
      <c r="F93" s="113"/>
      <c r="G93" s="113"/>
      <c r="H93" s="113"/>
      <c r="I93" s="113"/>
      <c r="J93" s="113"/>
      <c r="K93" s="113"/>
      <c r="L93" s="113"/>
      <c r="M93" s="113"/>
      <c r="N93" s="113"/>
      <c r="O93" s="113"/>
      <c r="P93" s="113"/>
      <c r="Q93" s="113"/>
      <c r="R93" s="113"/>
      <c r="S93" s="113"/>
      <c r="T93" s="113"/>
      <c r="U93" s="113"/>
      <c r="V93" s="113"/>
      <c r="W93" s="113"/>
      <c r="X93" s="113"/>
      <c r="Y93" s="113"/>
      <c r="Z93" s="113"/>
      <c r="AA93" s="113"/>
      <c r="AB93" s="113"/>
      <c r="AC93" s="113"/>
    </row>
    <row r="94" spans="1:29" ht="13.5" customHeight="1">
      <c r="A94" s="113"/>
      <c r="B94" s="113"/>
      <c r="C94" s="113"/>
      <c r="D94" s="113"/>
      <c r="E94" s="113"/>
      <c r="F94" s="113"/>
      <c r="G94" s="113"/>
      <c r="H94" s="113"/>
      <c r="I94" s="113"/>
      <c r="J94" s="113"/>
      <c r="K94" s="113"/>
      <c r="L94" s="113"/>
      <c r="M94" s="113"/>
      <c r="N94" s="113"/>
      <c r="O94" s="113"/>
      <c r="P94" s="113"/>
      <c r="Q94" s="113"/>
      <c r="R94" s="113"/>
      <c r="S94" s="113"/>
      <c r="T94" s="113"/>
      <c r="U94" s="113"/>
      <c r="V94" s="113"/>
      <c r="W94" s="113"/>
      <c r="X94" s="113"/>
      <c r="Y94" s="113"/>
      <c r="Z94" s="113"/>
      <c r="AA94" s="113"/>
      <c r="AB94" s="113"/>
      <c r="AC94" s="113"/>
    </row>
    <row r="95" spans="1:29" ht="13.5" customHeight="1">
      <c r="A95" s="113"/>
      <c r="B95" s="113"/>
      <c r="C95" s="113"/>
      <c r="D95" s="113"/>
      <c r="E95" s="113"/>
      <c r="F95" s="113"/>
      <c r="G95" s="113"/>
      <c r="H95" s="113"/>
      <c r="I95" s="113"/>
      <c r="J95" s="113"/>
      <c r="K95" s="113"/>
      <c r="L95" s="113"/>
      <c r="M95" s="113"/>
      <c r="N95" s="113"/>
      <c r="O95" s="113"/>
      <c r="P95" s="113"/>
      <c r="Q95" s="113"/>
      <c r="R95" s="113"/>
      <c r="S95" s="113"/>
      <c r="T95" s="113"/>
      <c r="U95" s="113"/>
      <c r="V95" s="113"/>
      <c r="W95" s="113"/>
      <c r="X95" s="113"/>
      <c r="Y95" s="113"/>
      <c r="Z95" s="113"/>
      <c r="AA95" s="113"/>
      <c r="AB95" s="113"/>
      <c r="AC95" s="113"/>
    </row>
    <row r="96" spans="1:29" ht="13.5" customHeight="1">
      <c r="A96" s="113"/>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c r="AA96" s="113"/>
      <c r="AB96" s="113"/>
      <c r="AC96" s="113"/>
    </row>
    <row r="97" spans="1:29" ht="13.5" customHeight="1">
      <c r="A97" s="113"/>
      <c r="B97" s="113"/>
      <c r="C97" s="113"/>
      <c r="D97" s="113"/>
      <c r="E97" s="113"/>
      <c r="F97" s="113"/>
      <c r="G97" s="113"/>
      <c r="H97" s="113"/>
      <c r="I97" s="113"/>
      <c r="J97" s="113"/>
      <c r="K97" s="113"/>
      <c r="L97" s="113"/>
      <c r="M97" s="113"/>
      <c r="N97" s="113"/>
      <c r="O97" s="113"/>
      <c r="P97" s="113"/>
      <c r="Q97" s="113"/>
      <c r="R97" s="113"/>
      <c r="S97" s="113"/>
      <c r="T97" s="113"/>
      <c r="U97" s="113"/>
      <c r="V97" s="113"/>
      <c r="W97" s="113"/>
      <c r="X97" s="113"/>
      <c r="Y97" s="113"/>
      <c r="Z97" s="113"/>
      <c r="AA97" s="113"/>
      <c r="AB97" s="113"/>
      <c r="AC97" s="113"/>
    </row>
    <row r="98" spans="1:29" ht="13.5" customHeight="1">
      <c r="A98" s="113"/>
      <c r="B98" s="113"/>
      <c r="C98" s="113"/>
      <c r="D98" s="113"/>
      <c r="E98" s="113"/>
      <c r="F98" s="113"/>
      <c r="G98" s="113"/>
      <c r="H98" s="113"/>
      <c r="I98" s="113"/>
      <c r="J98" s="113"/>
      <c r="K98" s="113"/>
      <c r="L98" s="113"/>
      <c r="M98" s="113"/>
      <c r="N98" s="113"/>
      <c r="O98" s="113"/>
      <c r="P98" s="113"/>
      <c r="Q98" s="113"/>
      <c r="R98" s="113"/>
      <c r="S98" s="113"/>
      <c r="T98" s="113"/>
      <c r="U98" s="113"/>
      <c r="V98" s="113"/>
      <c r="W98" s="113"/>
      <c r="X98" s="113"/>
      <c r="Y98" s="113"/>
      <c r="Z98" s="113"/>
      <c r="AA98" s="113"/>
      <c r="AB98" s="113"/>
      <c r="AC98" s="113"/>
    </row>
    <row r="99" spans="1:29" ht="13.5" customHeight="1">
      <c r="A99" s="113"/>
      <c r="B99" s="113"/>
      <c r="C99" s="113"/>
      <c r="D99" s="113"/>
      <c r="E99" s="113"/>
      <c r="F99" s="113"/>
      <c r="G99" s="113"/>
      <c r="H99" s="113"/>
      <c r="I99" s="113"/>
      <c r="J99" s="113"/>
      <c r="K99" s="113"/>
      <c r="L99" s="113"/>
      <c r="M99" s="113"/>
      <c r="N99" s="113"/>
      <c r="O99" s="113"/>
      <c r="P99" s="113"/>
      <c r="Q99" s="113"/>
      <c r="R99" s="113"/>
      <c r="S99" s="113"/>
      <c r="T99" s="113"/>
      <c r="U99" s="113"/>
      <c r="V99" s="113"/>
      <c r="W99" s="113"/>
      <c r="X99" s="113"/>
      <c r="Y99" s="113"/>
      <c r="Z99" s="113"/>
      <c r="AA99" s="113"/>
      <c r="AB99" s="113"/>
      <c r="AC99" s="113"/>
    </row>
    <row r="100" spans="1:29" ht="13.5" customHeight="1">
      <c r="A100" s="113"/>
      <c r="B100" s="113"/>
      <c r="C100" s="113"/>
      <c r="D100" s="113"/>
      <c r="E100" s="113"/>
      <c r="F100" s="113"/>
      <c r="G100" s="113"/>
      <c r="H100" s="113"/>
      <c r="I100" s="113"/>
      <c r="J100" s="113"/>
      <c r="K100" s="113"/>
      <c r="L100" s="113"/>
      <c r="M100" s="113"/>
      <c r="N100" s="113"/>
      <c r="O100" s="113"/>
      <c r="P100" s="113"/>
      <c r="Q100" s="113"/>
      <c r="R100" s="113"/>
      <c r="S100" s="113"/>
      <c r="T100" s="113"/>
      <c r="U100" s="113"/>
      <c r="V100" s="113"/>
      <c r="W100" s="113"/>
      <c r="X100" s="113"/>
      <c r="Y100" s="113"/>
      <c r="Z100" s="113"/>
      <c r="AA100" s="113"/>
      <c r="AB100" s="113"/>
      <c r="AC100" s="113"/>
    </row>
    <row r="101" spans="1:29" ht="13.5" customHeight="1">
      <c r="A101" s="113"/>
      <c r="B101" s="113"/>
      <c r="C101" s="113"/>
      <c r="D101" s="113"/>
      <c r="E101" s="113"/>
      <c r="F101" s="113"/>
      <c r="G101" s="113"/>
      <c r="H101" s="113"/>
      <c r="I101" s="113"/>
      <c r="J101" s="113"/>
      <c r="K101" s="113"/>
      <c r="L101" s="113"/>
      <c r="M101" s="113"/>
      <c r="N101" s="113"/>
      <c r="O101" s="113"/>
      <c r="P101" s="113"/>
      <c r="Q101" s="113"/>
      <c r="R101" s="113"/>
      <c r="S101" s="113"/>
      <c r="T101" s="113"/>
      <c r="U101" s="113"/>
      <c r="V101" s="113"/>
      <c r="W101" s="113"/>
      <c r="X101" s="113"/>
      <c r="Y101" s="113"/>
      <c r="Z101" s="113"/>
      <c r="AA101" s="113"/>
      <c r="AB101" s="113"/>
      <c r="AC101" s="113"/>
    </row>
    <row r="102" spans="1:29" ht="13.5" customHeight="1">
      <c r="A102" s="113"/>
      <c r="B102" s="113"/>
      <c r="C102" s="113"/>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13"/>
      <c r="Z102" s="113"/>
      <c r="AA102" s="113"/>
      <c r="AB102" s="113"/>
      <c r="AC102" s="113"/>
    </row>
    <row r="103" spans="1:29" ht="13.5" customHeight="1">
      <c r="A103" s="113"/>
      <c r="B103" s="113"/>
      <c r="C103" s="113"/>
      <c r="D103" s="113"/>
      <c r="E103" s="113"/>
      <c r="F103" s="113"/>
      <c r="G103" s="113"/>
      <c r="H103" s="113"/>
      <c r="I103" s="113"/>
      <c r="J103" s="113"/>
      <c r="K103" s="113"/>
      <c r="L103" s="113"/>
      <c r="M103" s="113"/>
      <c r="N103" s="113"/>
      <c r="O103" s="113"/>
      <c r="P103" s="113"/>
      <c r="Q103" s="113"/>
      <c r="R103" s="113"/>
      <c r="S103" s="113"/>
      <c r="T103" s="113"/>
      <c r="U103" s="113"/>
      <c r="V103" s="113"/>
      <c r="W103" s="113"/>
      <c r="X103" s="113"/>
      <c r="Y103" s="113"/>
      <c r="Z103" s="113"/>
      <c r="AA103" s="113"/>
      <c r="AB103" s="113"/>
      <c r="AC103" s="113"/>
    </row>
    <row r="104" spans="1:29" ht="13.5" customHeight="1">
      <c r="A104" s="113"/>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c r="AA104" s="113"/>
      <c r="AB104" s="113"/>
      <c r="AC104" s="113"/>
    </row>
    <row r="105" spans="1:29" ht="13.5" customHeight="1">
      <c r="A105" s="113"/>
      <c r="B105" s="113"/>
      <c r="C105" s="113"/>
      <c r="D105" s="113"/>
      <c r="E105" s="113"/>
      <c r="F105" s="113"/>
      <c r="G105" s="113"/>
      <c r="H105" s="113"/>
      <c r="I105" s="113"/>
      <c r="J105" s="113"/>
      <c r="K105" s="113"/>
      <c r="L105" s="113"/>
      <c r="M105" s="113"/>
      <c r="N105" s="113"/>
      <c r="O105" s="113"/>
      <c r="P105" s="113"/>
      <c r="Q105" s="113"/>
      <c r="R105" s="113"/>
      <c r="S105" s="113"/>
      <c r="T105" s="113"/>
      <c r="U105" s="113"/>
      <c r="V105" s="113"/>
      <c r="W105" s="113"/>
      <c r="X105" s="113"/>
      <c r="Y105" s="113"/>
      <c r="Z105" s="113"/>
      <c r="AA105" s="113"/>
      <c r="AB105" s="113"/>
      <c r="AC105" s="113"/>
    </row>
    <row r="106" spans="1:29" ht="13.5" customHeight="1">
      <c r="A106" s="113"/>
      <c r="B106" s="113"/>
      <c r="C106" s="113"/>
      <c r="D106" s="113"/>
      <c r="E106" s="113"/>
      <c r="F106" s="113"/>
      <c r="G106" s="113"/>
      <c r="H106" s="113"/>
      <c r="I106" s="113"/>
      <c r="J106" s="113"/>
      <c r="K106" s="113"/>
      <c r="L106" s="113"/>
      <c r="M106" s="113"/>
      <c r="N106" s="113"/>
      <c r="O106" s="113"/>
      <c r="P106" s="113"/>
      <c r="Q106" s="113"/>
      <c r="R106" s="113"/>
      <c r="S106" s="113"/>
      <c r="T106" s="113"/>
      <c r="U106" s="113"/>
      <c r="V106" s="113"/>
      <c r="W106" s="113"/>
      <c r="X106" s="113"/>
      <c r="Y106" s="113"/>
      <c r="Z106" s="113"/>
      <c r="AA106" s="113"/>
      <c r="AB106" s="113"/>
      <c r="AC106" s="113"/>
    </row>
    <row r="107" spans="1:29" ht="13.5" customHeight="1">
      <c r="A107" s="113"/>
      <c r="B107" s="113"/>
      <c r="C107" s="113"/>
      <c r="D107" s="113"/>
      <c r="E107" s="113"/>
      <c r="F107" s="113"/>
      <c r="G107" s="113"/>
      <c r="H107" s="113"/>
      <c r="I107" s="113"/>
      <c r="J107" s="113"/>
      <c r="K107" s="113"/>
      <c r="L107" s="113"/>
      <c r="M107" s="113"/>
      <c r="N107" s="113"/>
      <c r="O107" s="113"/>
      <c r="P107" s="113"/>
      <c r="Q107" s="113"/>
      <c r="R107" s="113"/>
      <c r="S107" s="113"/>
      <c r="T107" s="113"/>
      <c r="U107" s="113"/>
      <c r="V107" s="113"/>
      <c r="W107" s="113"/>
      <c r="X107" s="113"/>
      <c r="Y107" s="113"/>
      <c r="Z107" s="113"/>
      <c r="AA107" s="113"/>
      <c r="AB107" s="113"/>
      <c r="AC107" s="113"/>
    </row>
    <row r="108" spans="1:29" ht="13.5" customHeight="1">
      <c r="A108" s="113"/>
      <c r="B108" s="113"/>
      <c r="C108" s="113"/>
      <c r="D108" s="113"/>
      <c r="E108" s="113"/>
      <c r="F108" s="113"/>
      <c r="G108" s="113"/>
      <c r="H108" s="113"/>
      <c r="I108" s="113"/>
      <c r="J108" s="113"/>
      <c r="K108" s="113"/>
      <c r="L108" s="113"/>
      <c r="M108" s="113"/>
      <c r="N108" s="113"/>
      <c r="O108" s="113"/>
      <c r="P108" s="113"/>
      <c r="Q108" s="113"/>
      <c r="R108" s="113"/>
      <c r="S108" s="113"/>
      <c r="T108" s="113"/>
      <c r="U108" s="113"/>
      <c r="V108" s="113"/>
      <c r="W108" s="113"/>
      <c r="X108" s="113"/>
      <c r="Y108" s="113"/>
      <c r="Z108" s="113"/>
      <c r="AA108" s="113"/>
      <c r="AB108" s="113"/>
      <c r="AC108" s="113"/>
    </row>
    <row r="109" spans="1:29" ht="13.5" customHeight="1">
      <c r="A109" s="113"/>
      <c r="B109" s="113"/>
      <c r="C109" s="113"/>
      <c r="D109" s="113"/>
      <c r="E109" s="113"/>
      <c r="F109" s="113"/>
      <c r="G109" s="113"/>
      <c r="H109" s="113"/>
      <c r="I109" s="113"/>
      <c r="J109" s="113"/>
      <c r="K109" s="113"/>
      <c r="L109" s="113"/>
      <c r="M109" s="113"/>
      <c r="N109" s="113"/>
      <c r="O109" s="113"/>
      <c r="P109" s="113"/>
      <c r="Q109" s="113"/>
      <c r="R109" s="113"/>
      <c r="S109" s="113"/>
      <c r="T109" s="113"/>
      <c r="U109" s="113"/>
      <c r="V109" s="113"/>
      <c r="W109" s="113"/>
      <c r="X109" s="113"/>
      <c r="Y109" s="113"/>
      <c r="Z109" s="113"/>
      <c r="AA109" s="113"/>
      <c r="AB109" s="113"/>
      <c r="AC109" s="113"/>
    </row>
    <row r="110" spans="1:29" ht="13.5" customHeight="1">
      <c r="A110" s="113"/>
      <c r="B110" s="113"/>
      <c r="C110" s="113"/>
      <c r="D110" s="113"/>
      <c r="E110" s="113"/>
      <c r="F110" s="113"/>
      <c r="G110" s="113"/>
      <c r="H110" s="113"/>
      <c r="I110" s="113"/>
      <c r="J110" s="113"/>
      <c r="K110" s="113"/>
      <c r="L110" s="113"/>
      <c r="M110" s="113"/>
      <c r="N110" s="113"/>
      <c r="O110" s="113"/>
      <c r="P110" s="113"/>
      <c r="Q110" s="113"/>
      <c r="R110" s="113"/>
      <c r="S110" s="113"/>
      <c r="T110" s="113"/>
      <c r="U110" s="113"/>
      <c r="V110" s="113"/>
      <c r="W110" s="113"/>
      <c r="X110" s="113"/>
      <c r="Y110" s="113"/>
      <c r="Z110" s="113"/>
      <c r="AA110" s="113"/>
      <c r="AB110" s="113"/>
      <c r="AC110" s="113"/>
    </row>
    <row r="111" spans="1:29" ht="13.5" customHeight="1">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row>
    <row r="112" spans="1:29" ht="13.5" customHeight="1">
      <c r="A112" s="113"/>
      <c r="B112" s="113"/>
      <c r="C112" s="113"/>
      <c r="D112" s="113"/>
      <c r="E112" s="113"/>
      <c r="F112" s="113"/>
      <c r="G112" s="113"/>
      <c r="H112" s="113"/>
      <c r="I112" s="113"/>
      <c r="J112" s="113"/>
      <c r="K112" s="113"/>
      <c r="L112" s="113"/>
      <c r="M112" s="113"/>
      <c r="N112" s="113"/>
      <c r="O112" s="113"/>
      <c r="P112" s="113"/>
      <c r="Q112" s="113"/>
      <c r="R112" s="113"/>
      <c r="S112" s="113"/>
      <c r="T112" s="113"/>
      <c r="U112" s="113"/>
      <c r="V112" s="113"/>
      <c r="W112" s="113"/>
      <c r="X112" s="113"/>
      <c r="Y112" s="113"/>
      <c r="Z112" s="113"/>
      <c r="AA112" s="113"/>
      <c r="AB112" s="113"/>
      <c r="AC112" s="113"/>
    </row>
    <row r="113" spans="1:29" ht="13.5" customHeight="1">
      <c r="A113" s="113"/>
      <c r="B113" s="113"/>
      <c r="C113" s="113"/>
      <c r="D113" s="113"/>
      <c r="E113" s="113"/>
      <c r="F113" s="113"/>
      <c r="G113" s="113"/>
      <c r="H113" s="113"/>
      <c r="I113" s="113"/>
      <c r="J113" s="113"/>
      <c r="K113" s="113"/>
      <c r="L113" s="113"/>
      <c r="M113" s="113"/>
      <c r="N113" s="113"/>
      <c r="O113" s="113"/>
      <c r="P113" s="113"/>
      <c r="Q113" s="113"/>
      <c r="R113" s="113"/>
      <c r="S113" s="113"/>
      <c r="T113" s="113"/>
      <c r="U113" s="113"/>
      <c r="V113" s="113"/>
      <c r="W113" s="113"/>
      <c r="X113" s="113"/>
      <c r="Y113" s="113"/>
      <c r="Z113" s="113"/>
      <c r="AA113" s="113"/>
      <c r="AB113" s="113"/>
      <c r="AC113" s="113"/>
    </row>
    <row r="114" spans="1:29" ht="13.5" customHeight="1">
      <c r="A114" s="113"/>
      <c r="B114" s="113"/>
      <c r="C114" s="113"/>
      <c r="D114" s="113"/>
      <c r="E114" s="113"/>
      <c r="F114" s="113"/>
      <c r="G114" s="113"/>
      <c r="H114" s="113"/>
      <c r="I114" s="113"/>
      <c r="J114" s="113"/>
      <c r="K114" s="113"/>
      <c r="L114" s="113"/>
      <c r="M114" s="113"/>
      <c r="N114" s="113"/>
      <c r="O114" s="113"/>
      <c r="P114" s="113"/>
      <c r="Q114" s="113"/>
      <c r="R114" s="113"/>
      <c r="S114" s="113"/>
      <c r="T114" s="113"/>
      <c r="U114" s="113"/>
      <c r="V114" s="113"/>
      <c r="W114" s="113"/>
      <c r="X114" s="113"/>
      <c r="Y114" s="113"/>
      <c r="Z114" s="113"/>
      <c r="AA114" s="113"/>
      <c r="AB114" s="113"/>
      <c r="AC114" s="113"/>
    </row>
    <row r="115" spans="1:29" ht="13.5" customHeight="1">
      <c r="A115" s="113"/>
      <c r="B115" s="113"/>
      <c r="C115" s="113"/>
      <c r="D115" s="113"/>
      <c r="E115" s="113"/>
      <c r="F115" s="113"/>
      <c r="G115" s="113"/>
      <c r="H115" s="113"/>
      <c r="I115" s="113"/>
      <c r="J115" s="113"/>
      <c r="K115" s="113"/>
      <c r="L115" s="113"/>
      <c r="M115" s="113"/>
      <c r="N115" s="113"/>
      <c r="O115" s="113"/>
      <c r="P115" s="113"/>
      <c r="Q115" s="113"/>
      <c r="R115" s="113"/>
      <c r="S115" s="113"/>
      <c r="T115" s="113"/>
      <c r="U115" s="113"/>
      <c r="V115" s="113"/>
      <c r="W115" s="113"/>
      <c r="X115" s="113"/>
      <c r="Y115" s="113"/>
      <c r="Z115" s="113"/>
      <c r="AA115" s="113"/>
      <c r="AB115" s="113"/>
      <c r="AC115" s="113"/>
    </row>
    <row r="116" spans="1:29" ht="13.5" customHeight="1">
      <c r="A116" s="113"/>
      <c r="B116" s="113"/>
      <c r="C116" s="113"/>
      <c r="D116" s="113"/>
      <c r="E116" s="113"/>
      <c r="F116" s="113"/>
      <c r="G116" s="113"/>
      <c r="H116" s="113"/>
      <c r="I116" s="113"/>
      <c r="J116" s="113"/>
      <c r="K116" s="113"/>
      <c r="L116" s="113"/>
      <c r="M116" s="113"/>
      <c r="N116" s="113"/>
      <c r="O116" s="113"/>
      <c r="P116" s="113"/>
      <c r="Q116" s="113"/>
      <c r="R116" s="113"/>
      <c r="S116" s="113"/>
      <c r="T116" s="113"/>
      <c r="U116" s="113"/>
      <c r="V116" s="113"/>
      <c r="W116" s="113"/>
      <c r="X116" s="113"/>
      <c r="Y116" s="113"/>
      <c r="Z116" s="113"/>
      <c r="AA116" s="113"/>
      <c r="AB116" s="113"/>
      <c r="AC116" s="113"/>
    </row>
    <row r="117" spans="1:29" ht="13.5" customHeight="1">
      <c r="A117" s="113"/>
      <c r="B117" s="113"/>
      <c r="C117" s="113"/>
      <c r="D117" s="113"/>
      <c r="E117" s="113"/>
      <c r="F117" s="113"/>
      <c r="G117" s="113"/>
      <c r="H117" s="113"/>
      <c r="I117" s="113"/>
      <c r="J117" s="113"/>
      <c r="K117" s="113"/>
      <c r="L117" s="113"/>
      <c r="M117" s="113"/>
      <c r="N117" s="113"/>
      <c r="O117" s="113"/>
      <c r="P117" s="113"/>
      <c r="Q117" s="113"/>
      <c r="R117" s="113"/>
      <c r="S117" s="113"/>
      <c r="T117" s="113"/>
      <c r="U117" s="113"/>
      <c r="V117" s="113"/>
      <c r="W117" s="113"/>
      <c r="X117" s="113"/>
      <c r="Y117" s="113"/>
      <c r="Z117" s="113"/>
      <c r="AA117" s="113"/>
      <c r="AB117" s="113"/>
      <c r="AC117" s="113"/>
    </row>
    <row r="118" spans="1:29" ht="13.5" customHeight="1">
      <c r="A118" s="113"/>
      <c r="B118" s="113"/>
      <c r="C118" s="113"/>
      <c r="D118" s="113"/>
      <c r="E118" s="113"/>
      <c r="F118" s="113"/>
      <c r="G118" s="113"/>
      <c r="H118" s="113"/>
      <c r="I118" s="113"/>
      <c r="J118" s="113"/>
      <c r="K118" s="113"/>
      <c r="L118" s="113"/>
      <c r="M118" s="113"/>
      <c r="N118" s="113"/>
      <c r="O118" s="113"/>
      <c r="P118" s="113"/>
      <c r="Q118" s="113"/>
      <c r="R118" s="113"/>
      <c r="S118" s="113"/>
      <c r="T118" s="113"/>
      <c r="U118" s="113"/>
      <c r="V118" s="113"/>
      <c r="W118" s="113"/>
      <c r="X118" s="113"/>
      <c r="Y118" s="113"/>
      <c r="Z118" s="113"/>
      <c r="AA118" s="113"/>
      <c r="AB118" s="113"/>
      <c r="AC118" s="113"/>
    </row>
    <row r="119" spans="1:29" ht="13.5" customHeight="1">
      <c r="A119" s="113"/>
      <c r="B119" s="113"/>
      <c r="C119" s="113"/>
      <c r="D119" s="113"/>
      <c r="E119" s="113"/>
      <c r="F119" s="113"/>
      <c r="G119" s="113"/>
      <c r="H119" s="113"/>
      <c r="I119" s="113"/>
      <c r="J119" s="113"/>
      <c r="K119" s="113"/>
      <c r="L119" s="113"/>
      <c r="M119" s="113"/>
      <c r="N119" s="113"/>
      <c r="O119" s="113"/>
      <c r="P119" s="113"/>
      <c r="Q119" s="113"/>
      <c r="R119" s="113"/>
      <c r="S119" s="113"/>
      <c r="T119" s="113"/>
      <c r="U119" s="113"/>
      <c r="V119" s="113"/>
      <c r="W119" s="113"/>
      <c r="X119" s="113"/>
      <c r="Y119" s="113"/>
      <c r="Z119" s="113"/>
      <c r="AA119" s="113"/>
      <c r="AB119" s="113"/>
      <c r="AC119" s="113"/>
    </row>
    <row r="120" spans="1:29" ht="13.5" customHeight="1">
      <c r="A120" s="113"/>
      <c r="B120" s="113"/>
      <c r="C120" s="113"/>
      <c r="D120" s="113"/>
      <c r="E120" s="113"/>
      <c r="F120" s="113"/>
      <c r="G120" s="113"/>
      <c r="H120" s="113"/>
      <c r="I120" s="113"/>
      <c r="J120" s="113"/>
      <c r="K120" s="113"/>
      <c r="L120" s="113"/>
      <c r="M120" s="113"/>
      <c r="N120" s="113"/>
      <c r="O120" s="113"/>
      <c r="P120" s="113"/>
      <c r="Q120" s="113"/>
      <c r="R120" s="113"/>
      <c r="S120" s="113"/>
      <c r="T120" s="113"/>
      <c r="U120" s="113"/>
      <c r="V120" s="113"/>
      <c r="W120" s="113"/>
      <c r="X120" s="113"/>
      <c r="Y120" s="113"/>
      <c r="Z120" s="113"/>
      <c r="AA120" s="113"/>
      <c r="AB120" s="113"/>
      <c r="AC120" s="113"/>
    </row>
    <row r="121" spans="1:29" ht="13.5" customHeight="1">
      <c r="A121" s="113"/>
      <c r="B121" s="113"/>
      <c r="C121" s="113"/>
      <c r="D121" s="113"/>
      <c r="E121" s="113"/>
      <c r="F121" s="113"/>
      <c r="G121" s="113"/>
      <c r="H121" s="113"/>
      <c r="I121" s="113"/>
      <c r="J121" s="113"/>
      <c r="K121" s="113"/>
      <c r="L121" s="113"/>
      <c r="M121" s="113"/>
      <c r="N121" s="113"/>
      <c r="O121" s="113"/>
      <c r="P121" s="113"/>
      <c r="Q121" s="113"/>
      <c r="R121" s="113"/>
      <c r="S121" s="113"/>
      <c r="T121" s="113"/>
      <c r="U121" s="113"/>
      <c r="V121" s="113"/>
      <c r="W121" s="113"/>
      <c r="X121" s="113"/>
      <c r="Y121" s="113"/>
      <c r="Z121" s="113"/>
      <c r="AA121" s="113"/>
      <c r="AB121" s="113"/>
      <c r="AC121" s="113"/>
    </row>
    <row r="122" spans="1:29" ht="13.5" customHeight="1">
      <c r="A122" s="113"/>
      <c r="B122" s="113"/>
      <c r="C122" s="113"/>
      <c r="D122" s="113"/>
      <c r="E122" s="113"/>
      <c r="F122" s="113"/>
      <c r="G122" s="113"/>
      <c r="H122" s="113"/>
      <c r="I122" s="113"/>
      <c r="J122" s="113"/>
      <c r="K122" s="113"/>
      <c r="L122" s="113"/>
      <c r="M122" s="113"/>
      <c r="N122" s="113"/>
      <c r="O122" s="113"/>
      <c r="P122" s="113"/>
      <c r="Q122" s="113"/>
      <c r="R122" s="113"/>
      <c r="S122" s="113"/>
      <c r="T122" s="113"/>
      <c r="U122" s="113"/>
      <c r="V122" s="113"/>
      <c r="W122" s="113"/>
      <c r="X122" s="113"/>
      <c r="Y122" s="113"/>
      <c r="Z122" s="113"/>
      <c r="AA122" s="113"/>
      <c r="AB122" s="113"/>
      <c r="AC122" s="113"/>
    </row>
    <row r="123" spans="1:29" ht="13.5" customHeight="1">
      <c r="A123" s="113"/>
      <c r="B123" s="113"/>
      <c r="C123" s="113"/>
      <c r="D123" s="113"/>
      <c r="E123" s="113"/>
      <c r="F123" s="113"/>
      <c r="G123" s="113"/>
      <c r="H123" s="113"/>
      <c r="I123" s="113"/>
      <c r="J123" s="113"/>
      <c r="K123" s="113"/>
      <c r="L123" s="113"/>
      <c r="M123" s="113"/>
      <c r="N123" s="113"/>
      <c r="O123" s="113"/>
      <c r="P123" s="113"/>
      <c r="Q123" s="113"/>
      <c r="R123" s="113"/>
      <c r="S123" s="113"/>
      <c r="T123" s="113"/>
      <c r="U123" s="113"/>
      <c r="V123" s="113"/>
      <c r="W123" s="113"/>
      <c r="X123" s="113"/>
      <c r="Y123" s="113"/>
      <c r="Z123" s="113"/>
      <c r="AA123" s="113"/>
      <c r="AB123" s="113"/>
      <c r="AC123" s="113"/>
    </row>
    <row r="124" spans="1:29" ht="13.5" customHeight="1">
      <c r="A124" s="113"/>
      <c r="B124" s="113"/>
      <c r="C124" s="113"/>
      <c r="D124" s="113"/>
      <c r="E124" s="113"/>
      <c r="F124" s="113"/>
      <c r="G124" s="113"/>
      <c r="H124" s="113"/>
      <c r="I124" s="113"/>
      <c r="J124" s="113"/>
      <c r="K124" s="113"/>
      <c r="L124" s="113"/>
      <c r="M124" s="113"/>
      <c r="N124" s="113"/>
      <c r="O124" s="113"/>
      <c r="P124" s="113"/>
      <c r="Q124" s="113"/>
      <c r="R124" s="113"/>
      <c r="S124" s="113"/>
      <c r="T124" s="113"/>
      <c r="U124" s="113"/>
      <c r="V124" s="113"/>
      <c r="W124" s="113"/>
      <c r="X124" s="113"/>
      <c r="Y124" s="113"/>
      <c r="Z124" s="113"/>
      <c r="AA124" s="113"/>
      <c r="AB124" s="113"/>
      <c r="AC124" s="113"/>
    </row>
    <row r="125" spans="1:29" ht="13.5" customHeight="1">
      <c r="A125" s="113"/>
      <c r="B125" s="113"/>
      <c r="C125" s="113"/>
      <c r="D125" s="113"/>
      <c r="E125" s="113"/>
      <c r="F125" s="113"/>
      <c r="G125" s="113"/>
      <c r="H125" s="113"/>
      <c r="I125" s="113"/>
      <c r="J125" s="113"/>
      <c r="K125" s="113"/>
      <c r="L125" s="113"/>
      <c r="M125" s="113"/>
      <c r="N125" s="113"/>
      <c r="O125" s="113"/>
      <c r="P125" s="113"/>
      <c r="Q125" s="113"/>
      <c r="R125" s="113"/>
      <c r="S125" s="113"/>
      <c r="T125" s="113"/>
      <c r="U125" s="113"/>
      <c r="V125" s="113"/>
      <c r="W125" s="113"/>
      <c r="X125" s="113"/>
      <c r="Y125" s="113"/>
      <c r="Z125" s="113"/>
      <c r="AA125" s="113"/>
      <c r="AB125" s="113"/>
      <c r="AC125" s="113"/>
    </row>
    <row r="126" spans="1:29" ht="13.5" customHeight="1">
      <c r="A126" s="113"/>
      <c r="B126" s="113"/>
      <c r="C126" s="113"/>
      <c r="D126" s="113"/>
      <c r="E126" s="113"/>
      <c r="F126" s="113"/>
      <c r="G126" s="113"/>
      <c r="H126" s="113"/>
      <c r="I126" s="113"/>
      <c r="J126" s="113"/>
      <c r="K126" s="113"/>
      <c r="L126" s="113"/>
      <c r="M126" s="113"/>
      <c r="N126" s="113"/>
      <c r="O126" s="113"/>
      <c r="P126" s="113"/>
      <c r="Q126" s="113"/>
      <c r="R126" s="113"/>
      <c r="S126" s="113"/>
      <c r="T126" s="113"/>
      <c r="U126" s="113"/>
      <c r="V126" s="113"/>
      <c r="W126" s="113"/>
      <c r="X126" s="113"/>
      <c r="Y126" s="113"/>
      <c r="Z126" s="113"/>
      <c r="AA126" s="113"/>
      <c r="AB126" s="113"/>
      <c r="AC126" s="113"/>
    </row>
    <row r="127" spans="1:29" ht="13.5" customHeight="1">
      <c r="A127" s="113"/>
      <c r="B127" s="113"/>
      <c r="C127" s="113"/>
      <c r="D127" s="113"/>
      <c r="E127" s="113"/>
      <c r="F127" s="113"/>
      <c r="G127" s="113"/>
      <c r="H127" s="113"/>
      <c r="I127" s="113"/>
      <c r="J127" s="113"/>
      <c r="K127" s="113"/>
      <c r="L127" s="113"/>
      <c r="M127" s="113"/>
      <c r="N127" s="113"/>
      <c r="O127" s="113"/>
      <c r="P127" s="113"/>
      <c r="Q127" s="113"/>
      <c r="R127" s="113"/>
      <c r="S127" s="113"/>
      <c r="T127" s="113"/>
      <c r="U127" s="113"/>
      <c r="V127" s="113"/>
      <c r="W127" s="113"/>
      <c r="X127" s="113"/>
      <c r="Y127" s="113"/>
      <c r="Z127" s="113"/>
      <c r="AA127" s="113"/>
      <c r="AB127" s="113"/>
      <c r="AC127" s="113"/>
    </row>
    <row r="128" spans="1:29" ht="13.5" customHeight="1">
      <c r="A128" s="113"/>
      <c r="B128" s="113"/>
      <c r="C128" s="113"/>
      <c r="D128" s="113"/>
      <c r="E128" s="113"/>
      <c r="F128" s="113"/>
      <c r="G128" s="113"/>
      <c r="H128" s="113"/>
      <c r="I128" s="113"/>
      <c r="J128" s="113"/>
      <c r="K128" s="113"/>
      <c r="L128" s="113"/>
      <c r="M128" s="113"/>
      <c r="N128" s="113"/>
      <c r="O128" s="113"/>
      <c r="P128" s="113"/>
      <c r="Q128" s="113"/>
      <c r="R128" s="113"/>
      <c r="S128" s="113"/>
      <c r="T128" s="113"/>
      <c r="U128" s="113"/>
      <c r="V128" s="113"/>
      <c r="W128" s="113"/>
      <c r="X128" s="113"/>
      <c r="Y128" s="113"/>
      <c r="Z128" s="113"/>
      <c r="AA128" s="113"/>
      <c r="AB128" s="113"/>
      <c r="AC128" s="113"/>
    </row>
    <row r="129" spans="1:29" ht="13.5" customHeight="1">
      <c r="A129" s="113"/>
      <c r="B129" s="113"/>
      <c r="C129" s="113"/>
      <c r="D129" s="113"/>
      <c r="E129" s="113"/>
      <c r="F129" s="113"/>
      <c r="G129" s="113"/>
      <c r="H129" s="113"/>
      <c r="I129" s="113"/>
      <c r="J129" s="113"/>
      <c r="K129" s="113"/>
      <c r="L129" s="113"/>
      <c r="M129" s="113"/>
      <c r="N129" s="113"/>
      <c r="O129" s="113"/>
      <c r="P129" s="113"/>
      <c r="Q129" s="113"/>
      <c r="R129" s="113"/>
      <c r="S129" s="113"/>
      <c r="T129" s="113"/>
      <c r="U129" s="113"/>
      <c r="V129" s="113"/>
      <c r="W129" s="113"/>
      <c r="X129" s="113"/>
      <c r="Y129" s="113"/>
      <c r="Z129" s="113"/>
      <c r="AA129" s="113"/>
      <c r="AB129" s="113"/>
      <c r="AC129" s="113"/>
    </row>
    <row r="130" spans="1:29" ht="13.5" customHeight="1">
      <c r="A130" s="113"/>
      <c r="B130" s="113"/>
      <c r="C130" s="113"/>
      <c r="D130" s="113"/>
      <c r="E130" s="113"/>
      <c r="F130" s="113"/>
      <c r="G130" s="113"/>
      <c r="H130" s="113"/>
      <c r="I130" s="113"/>
      <c r="J130" s="113"/>
      <c r="K130" s="113"/>
      <c r="L130" s="113"/>
      <c r="M130" s="113"/>
      <c r="N130" s="113"/>
      <c r="O130" s="113"/>
      <c r="P130" s="113"/>
      <c r="Q130" s="113"/>
      <c r="R130" s="113"/>
      <c r="S130" s="113"/>
      <c r="T130" s="113"/>
      <c r="U130" s="113"/>
      <c r="V130" s="113"/>
      <c r="W130" s="113"/>
      <c r="X130" s="113"/>
      <c r="Y130" s="113"/>
      <c r="Z130" s="113"/>
      <c r="AA130" s="113"/>
      <c r="AB130" s="113"/>
      <c r="AC130" s="113"/>
    </row>
    <row r="131" spans="1:29" ht="13.5" customHeight="1">
      <c r="A131" s="113"/>
      <c r="B131" s="113"/>
      <c r="C131" s="113"/>
      <c r="D131" s="113"/>
      <c r="E131" s="113"/>
      <c r="F131" s="113"/>
      <c r="G131" s="113"/>
      <c r="H131" s="113"/>
      <c r="I131" s="113"/>
      <c r="J131" s="113"/>
      <c r="K131" s="113"/>
      <c r="L131" s="113"/>
      <c r="M131" s="113"/>
      <c r="N131" s="113"/>
      <c r="O131" s="113"/>
      <c r="P131" s="113"/>
      <c r="Q131" s="113"/>
      <c r="R131" s="113"/>
      <c r="S131" s="113"/>
      <c r="T131" s="113"/>
      <c r="U131" s="113"/>
      <c r="V131" s="113"/>
      <c r="W131" s="113"/>
      <c r="X131" s="113"/>
      <c r="Y131" s="113"/>
      <c r="Z131" s="113"/>
      <c r="AA131" s="113"/>
      <c r="AB131" s="113"/>
      <c r="AC131" s="113"/>
    </row>
    <row r="132" spans="1:29" ht="13.5" customHeight="1">
      <c r="A132" s="113"/>
      <c r="B132" s="113"/>
      <c r="C132" s="113"/>
      <c r="D132" s="113"/>
      <c r="E132" s="113"/>
      <c r="F132" s="113"/>
      <c r="G132" s="113"/>
      <c r="H132" s="113"/>
      <c r="I132" s="113"/>
      <c r="J132" s="113"/>
      <c r="K132" s="113"/>
      <c r="L132" s="113"/>
      <c r="M132" s="113"/>
      <c r="N132" s="113"/>
      <c r="O132" s="113"/>
      <c r="P132" s="113"/>
      <c r="Q132" s="113"/>
      <c r="R132" s="113"/>
      <c r="S132" s="113"/>
      <c r="T132" s="113"/>
      <c r="U132" s="113"/>
      <c r="V132" s="113"/>
      <c r="W132" s="113"/>
      <c r="X132" s="113"/>
      <c r="Y132" s="113"/>
      <c r="Z132" s="113"/>
      <c r="AA132" s="113"/>
      <c r="AB132" s="113"/>
      <c r="AC132" s="113"/>
    </row>
    <row r="133" spans="1:29" ht="13.5" customHeight="1">
      <c r="A133" s="113"/>
      <c r="B133" s="113"/>
      <c r="C133" s="113"/>
      <c r="D133" s="113"/>
      <c r="E133" s="113"/>
      <c r="F133" s="113"/>
      <c r="G133" s="113"/>
      <c r="H133" s="113"/>
      <c r="I133" s="113"/>
      <c r="J133" s="113"/>
      <c r="K133" s="113"/>
      <c r="L133" s="113"/>
      <c r="M133" s="113"/>
      <c r="N133" s="113"/>
      <c r="O133" s="113"/>
      <c r="P133" s="113"/>
      <c r="Q133" s="113"/>
      <c r="R133" s="113"/>
      <c r="S133" s="113"/>
      <c r="T133" s="113"/>
      <c r="U133" s="113"/>
      <c r="V133" s="113"/>
      <c r="W133" s="113"/>
      <c r="X133" s="113"/>
      <c r="Y133" s="113"/>
      <c r="Z133" s="113"/>
      <c r="AA133" s="113"/>
      <c r="AB133" s="113"/>
      <c r="AC133" s="113"/>
    </row>
    <row r="134" spans="1:29" ht="13.5" customHeight="1">
      <c r="A134" s="113"/>
      <c r="B134" s="113"/>
      <c r="C134" s="113"/>
      <c r="D134" s="113"/>
      <c r="E134" s="113"/>
      <c r="F134" s="113"/>
      <c r="G134" s="113"/>
      <c r="H134" s="113"/>
      <c r="I134" s="113"/>
      <c r="J134" s="113"/>
      <c r="K134" s="113"/>
      <c r="L134" s="113"/>
      <c r="M134" s="113"/>
      <c r="N134" s="113"/>
      <c r="O134" s="113"/>
      <c r="P134" s="113"/>
      <c r="Q134" s="113"/>
      <c r="R134" s="113"/>
      <c r="S134" s="113"/>
      <c r="T134" s="113"/>
      <c r="U134" s="113"/>
      <c r="V134" s="113"/>
      <c r="W134" s="113"/>
      <c r="X134" s="113"/>
      <c r="Y134" s="113"/>
      <c r="Z134" s="113"/>
      <c r="AA134" s="113"/>
      <c r="AB134" s="113"/>
      <c r="AC134" s="113"/>
    </row>
    <row r="135" spans="1:29" ht="13.5" customHeight="1">
      <c r="A135" s="113"/>
      <c r="B135" s="113"/>
      <c r="C135" s="113"/>
      <c r="D135" s="113"/>
      <c r="E135" s="113"/>
      <c r="F135" s="113"/>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row>
    <row r="136" spans="1:29" ht="13.5" customHeight="1">
      <c r="A136" s="113"/>
      <c r="B136" s="113"/>
      <c r="C136" s="113"/>
      <c r="D136" s="113"/>
      <c r="E136" s="113"/>
      <c r="F136" s="113"/>
      <c r="G136" s="113"/>
      <c r="H136" s="113"/>
      <c r="I136" s="113"/>
      <c r="J136" s="113"/>
      <c r="K136" s="113"/>
      <c r="L136" s="113"/>
      <c r="M136" s="113"/>
      <c r="N136" s="113"/>
      <c r="O136" s="113"/>
      <c r="P136" s="113"/>
      <c r="Q136" s="113"/>
      <c r="R136" s="113"/>
      <c r="S136" s="113"/>
      <c r="T136" s="113"/>
      <c r="U136" s="113"/>
      <c r="V136" s="113"/>
      <c r="W136" s="113"/>
      <c r="X136" s="113"/>
      <c r="Y136" s="113"/>
      <c r="Z136" s="113"/>
      <c r="AA136" s="113"/>
      <c r="AB136" s="113"/>
      <c r="AC136" s="113"/>
    </row>
    <row r="137" spans="1:29" ht="13.5" customHeight="1">
      <c r="A137" s="113"/>
      <c r="B137" s="113"/>
      <c r="C137" s="113"/>
      <c r="D137" s="113"/>
      <c r="E137" s="113"/>
      <c r="F137" s="113"/>
      <c r="G137" s="113"/>
      <c r="H137" s="113"/>
      <c r="I137" s="113"/>
      <c r="J137" s="113"/>
      <c r="K137" s="113"/>
      <c r="L137" s="113"/>
      <c r="M137" s="113"/>
      <c r="N137" s="113"/>
      <c r="O137" s="113"/>
      <c r="P137" s="113"/>
      <c r="Q137" s="113"/>
      <c r="R137" s="113"/>
      <c r="S137" s="113"/>
      <c r="T137" s="113"/>
      <c r="U137" s="113"/>
      <c r="V137" s="113"/>
      <c r="W137" s="113"/>
      <c r="X137" s="113"/>
      <c r="Y137" s="113"/>
      <c r="Z137" s="113"/>
      <c r="AA137" s="113"/>
      <c r="AB137" s="113"/>
      <c r="AC137" s="113"/>
    </row>
    <row r="138" spans="1:29" ht="13.5" customHeight="1">
      <c r="A138" s="113"/>
      <c r="B138" s="113"/>
      <c r="C138" s="113"/>
      <c r="D138" s="113"/>
      <c r="E138" s="113"/>
      <c r="F138" s="113"/>
      <c r="G138" s="113"/>
      <c r="H138" s="113"/>
      <c r="I138" s="113"/>
      <c r="J138" s="113"/>
      <c r="K138" s="113"/>
      <c r="L138" s="113"/>
      <c r="M138" s="113"/>
      <c r="N138" s="113"/>
      <c r="O138" s="113"/>
      <c r="P138" s="113"/>
      <c r="Q138" s="113"/>
      <c r="R138" s="113"/>
      <c r="S138" s="113"/>
      <c r="T138" s="113"/>
      <c r="U138" s="113"/>
      <c r="V138" s="113"/>
      <c r="W138" s="113"/>
      <c r="X138" s="113"/>
      <c r="Y138" s="113"/>
      <c r="Z138" s="113"/>
      <c r="AA138" s="113"/>
      <c r="AB138" s="113"/>
      <c r="AC138" s="113"/>
    </row>
    <row r="139" spans="1:29" ht="13.5" customHeight="1">
      <c r="A139" s="113"/>
      <c r="B139" s="113"/>
      <c r="C139" s="113"/>
      <c r="D139" s="113"/>
      <c r="E139" s="113"/>
      <c r="F139" s="113"/>
      <c r="G139" s="113"/>
      <c r="H139" s="113"/>
      <c r="I139" s="113"/>
      <c r="J139" s="113"/>
      <c r="K139" s="113"/>
      <c r="L139" s="113"/>
      <c r="M139" s="113"/>
      <c r="N139" s="113"/>
      <c r="O139" s="113"/>
      <c r="P139" s="113"/>
      <c r="Q139" s="113"/>
      <c r="R139" s="113"/>
      <c r="S139" s="113"/>
      <c r="T139" s="113"/>
      <c r="U139" s="113"/>
      <c r="V139" s="113"/>
      <c r="W139" s="113"/>
      <c r="X139" s="113"/>
      <c r="Y139" s="113"/>
      <c r="Z139" s="113"/>
      <c r="AA139" s="113"/>
      <c r="AB139" s="113"/>
      <c r="AC139" s="113"/>
    </row>
    <row r="140" spans="1:29" ht="13.5" customHeight="1">
      <c r="A140" s="113"/>
      <c r="B140" s="113"/>
      <c r="C140" s="113"/>
      <c r="D140" s="113"/>
      <c r="E140" s="113"/>
      <c r="F140" s="113"/>
      <c r="G140" s="113"/>
      <c r="H140" s="113"/>
      <c r="I140" s="113"/>
      <c r="J140" s="113"/>
      <c r="K140" s="113"/>
      <c r="L140" s="113"/>
      <c r="M140" s="113"/>
      <c r="N140" s="113"/>
      <c r="O140" s="113"/>
      <c r="P140" s="113"/>
      <c r="Q140" s="113"/>
      <c r="R140" s="113"/>
      <c r="S140" s="113"/>
      <c r="T140" s="113"/>
      <c r="U140" s="113"/>
      <c r="V140" s="113"/>
      <c r="W140" s="113"/>
      <c r="X140" s="113"/>
      <c r="Y140" s="113"/>
      <c r="Z140" s="113"/>
      <c r="AA140" s="113"/>
      <c r="AB140" s="113"/>
      <c r="AC140" s="113"/>
    </row>
    <row r="141" spans="1:29" ht="13.5" customHeight="1">
      <c r="A141" s="113"/>
      <c r="B141" s="113"/>
      <c r="C141" s="113"/>
      <c r="D141" s="113"/>
      <c r="E141" s="113"/>
      <c r="F141" s="113"/>
      <c r="G141" s="113"/>
      <c r="H141" s="113"/>
      <c r="I141" s="113"/>
      <c r="J141" s="113"/>
      <c r="K141" s="113"/>
      <c r="L141" s="113"/>
      <c r="M141" s="113"/>
      <c r="N141" s="113"/>
      <c r="O141" s="113"/>
      <c r="P141" s="113"/>
      <c r="Q141" s="113"/>
      <c r="R141" s="113"/>
      <c r="S141" s="113"/>
      <c r="T141" s="113"/>
      <c r="U141" s="113"/>
      <c r="V141" s="113"/>
      <c r="W141" s="113"/>
      <c r="X141" s="113"/>
      <c r="Y141" s="113"/>
      <c r="Z141" s="113"/>
      <c r="AA141" s="113"/>
      <c r="AB141" s="113"/>
      <c r="AC141" s="113"/>
    </row>
    <row r="142" spans="1:29" ht="13.5" customHeight="1">
      <c r="A142" s="113"/>
      <c r="B142" s="113"/>
      <c r="C142" s="113"/>
      <c r="D142" s="113"/>
      <c r="E142" s="113"/>
      <c r="F142" s="113"/>
      <c r="G142" s="113"/>
      <c r="H142" s="113"/>
      <c r="I142" s="113"/>
      <c r="J142" s="113"/>
      <c r="K142" s="113"/>
      <c r="L142" s="113"/>
      <c r="M142" s="113"/>
      <c r="N142" s="113"/>
      <c r="O142" s="113"/>
      <c r="P142" s="113"/>
      <c r="Q142" s="113"/>
      <c r="R142" s="113"/>
      <c r="S142" s="113"/>
      <c r="T142" s="113"/>
      <c r="U142" s="113"/>
      <c r="V142" s="113"/>
      <c r="W142" s="113"/>
      <c r="X142" s="113"/>
      <c r="Y142" s="113"/>
      <c r="Z142" s="113"/>
      <c r="AA142" s="113"/>
      <c r="AB142" s="113"/>
      <c r="AC142" s="113"/>
    </row>
    <row r="143" spans="1:29" ht="13.5" customHeight="1">
      <c r="A143" s="113"/>
      <c r="B143" s="113"/>
      <c r="C143" s="113"/>
      <c r="D143" s="113"/>
      <c r="E143" s="113"/>
      <c r="F143" s="113"/>
      <c r="G143" s="113"/>
      <c r="H143" s="113"/>
      <c r="I143" s="113"/>
      <c r="J143" s="113"/>
      <c r="K143" s="113"/>
      <c r="L143" s="113"/>
      <c r="M143" s="113"/>
      <c r="N143" s="113"/>
      <c r="O143" s="113"/>
      <c r="P143" s="113"/>
      <c r="Q143" s="113"/>
      <c r="R143" s="113"/>
      <c r="S143" s="113"/>
      <c r="T143" s="113"/>
      <c r="U143" s="113"/>
      <c r="V143" s="113"/>
      <c r="W143" s="113"/>
      <c r="X143" s="113"/>
      <c r="Y143" s="113"/>
      <c r="Z143" s="113"/>
      <c r="AA143" s="113"/>
      <c r="AB143" s="113"/>
      <c r="AC143" s="113"/>
    </row>
    <row r="144" spans="1:29" ht="13.5" customHeight="1">
      <c r="A144" s="113"/>
      <c r="B144" s="113"/>
      <c r="C144" s="113"/>
      <c r="D144" s="113"/>
      <c r="E144" s="113"/>
      <c r="F144" s="113"/>
      <c r="G144" s="113"/>
      <c r="H144" s="113"/>
      <c r="I144" s="113"/>
      <c r="J144" s="113"/>
      <c r="K144" s="113"/>
      <c r="L144" s="113"/>
      <c r="M144" s="113"/>
      <c r="N144" s="113"/>
      <c r="O144" s="113"/>
      <c r="P144" s="113"/>
      <c r="Q144" s="113"/>
      <c r="R144" s="113"/>
      <c r="S144" s="113"/>
      <c r="T144" s="113"/>
      <c r="U144" s="113"/>
      <c r="V144" s="113"/>
      <c r="W144" s="113"/>
      <c r="X144" s="113"/>
      <c r="Y144" s="113"/>
      <c r="Z144" s="113"/>
      <c r="AA144" s="113"/>
      <c r="AB144" s="113"/>
      <c r="AC144" s="113"/>
    </row>
    <row r="145" spans="1:29" ht="13.5" customHeight="1">
      <c r="A145" s="113"/>
      <c r="B145" s="113"/>
      <c r="C145" s="113"/>
      <c r="D145" s="113"/>
      <c r="E145" s="113"/>
      <c r="F145" s="113"/>
      <c r="G145" s="113"/>
      <c r="H145" s="113"/>
      <c r="I145" s="113"/>
      <c r="J145" s="113"/>
      <c r="K145" s="113"/>
      <c r="L145" s="113"/>
      <c r="M145" s="113"/>
      <c r="N145" s="113"/>
      <c r="O145" s="113"/>
      <c r="P145" s="113"/>
      <c r="Q145" s="113"/>
      <c r="R145" s="113"/>
      <c r="S145" s="113"/>
      <c r="T145" s="113"/>
      <c r="U145" s="113"/>
      <c r="V145" s="113"/>
      <c r="W145" s="113"/>
      <c r="X145" s="113"/>
      <c r="Y145" s="113"/>
      <c r="Z145" s="113"/>
      <c r="AA145" s="113"/>
      <c r="AB145" s="113"/>
      <c r="AC145" s="113"/>
    </row>
    <row r="146" spans="1:29" ht="13.5" customHeight="1">
      <c r="A146" s="113"/>
      <c r="B146" s="113"/>
      <c r="C146" s="113"/>
      <c r="D146" s="113"/>
      <c r="E146" s="113"/>
      <c r="F146" s="113"/>
      <c r="G146" s="113"/>
      <c r="H146" s="113"/>
      <c r="I146" s="113"/>
      <c r="J146" s="113"/>
      <c r="K146" s="113"/>
      <c r="L146" s="113"/>
      <c r="M146" s="113"/>
      <c r="N146" s="113"/>
      <c r="O146" s="113"/>
      <c r="P146" s="113"/>
      <c r="Q146" s="113"/>
      <c r="R146" s="113"/>
      <c r="S146" s="113"/>
      <c r="T146" s="113"/>
      <c r="U146" s="113"/>
      <c r="V146" s="113"/>
      <c r="W146" s="113"/>
      <c r="X146" s="113"/>
      <c r="Y146" s="113"/>
      <c r="Z146" s="113"/>
      <c r="AA146" s="113"/>
      <c r="AB146" s="113"/>
      <c r="AC146" s="113"/>
    </row>
    <row r="147" spans="1:29" ht="13.5" customHeight="1">
      <c r="A147" s="113"/>
      <c r="B147" s="113"/>
      <c r="C147" s="113"/>
      <c r="D147" s="113"/>
      <c r="E147" s="113"/>
      <c r="F147" s="113"/>
      <c r="G147" s="113"/>
      <c r="H147" s="113"/>
      <c r="I147" s="113"/>
      <c r="J147" s="113"/>
      <c r="K147" s="113"/>
      <c r="L147" s="113"/>
      <c r="M147" s="113"/>
      <c r="N147" s="113"/>
      <c r="O147" s="113"/>
      <c r="P147" s="113"/>
      <c r="Q147" s="113"/>
      <c r="R147" s="113"/>
      <c r="S147" s="113"/>
      <c r="T147" s="113"/>
      <c r="U147" s="113"/>
      <c r="V147" s="113"/>
      <c r="W147" s="113"/>
      <c r="X147" s="113"/>
      <c r="Y147" s="113"/>
      <c r="Z147" s="113"/>
      <c r="AA147" s="113"/>
      <c r="AB147" s="113"/>
      <c r="AC147" s="113"/>
    </row>
    <row r="148" spans="1:29" ht="13.5" customHeight="1">
      <c r="A148" s="113"/>
      <c r="B148" s="113"/>
      <c r="C148" s="113"/>
      <c r="D148" s="113"/>
      <c r="E148" s="113"/>
      <c r="F148" s="113"/>
      <c r="G148" s="113"/>
      <c r="H148" s="113"/>
      <c r="I148" s="113"/>
      <c r="J148" s="113"/>
      <c r="K148" s="113"/>
      <c r="L148" s="113"/>
      <c r="M148" s="113"/>
      <c r="N148" s="113"/>
      <c r="O148" s="113"/>
      <c r="P148" s="113"/>
      <c r="Q148" s="113"/>
      <c r="R148" s="113"/>
      <c r="S148" s="113"/>
      <c r="T148" s="113"/>
      <c r="U148" s="113"/>
      <c r="V148" s="113"/>
      <c r="W148" s="113"/>
      <c r="X148" s="113"/>
      <c r="Y148" s="113"/>
      <c r="Z148" s="113"/>
      <c r="AA148" s="113"/>
      <c r="AB148" s="113"/>
      <c r="AC148" s="113"/>
    </row>
    <row r="149" spans="1:29" ht="13.5" customHeight="1">
      <c r="A149" s="113"/>
      <c r="B149" s="113"/>
      <c r="C149" s="113"/>
      <c r="D149" s="113"/>
      <c r="E149" s="113"/>
      <c r="F149" s="113"/>
      <c r="G149" s="113"/>
      <c r="H149" s="113"/>
      <c r="I149" s="113"/>
      <c r="J149" s="113"/>
      <c r="K149" s="113"/>
      <c r="L149" s="113"/>
      <c r="M149" s="113"/>
      <c r="N149" s="113"/>
      <c r="O149" s="113"/>
      <c r="P149" s="113"/>
      <c r="Q149" s="113"/>
      <c r="R149" s="113"/>
      <c r="S149" s="113"/>
      <c r="T149" s="113"/>
      <c r="U149" s="113"/>
      <c r="V149" s="113"/>
      <c r="W149" s="113"/>
      <c r="X149" s="113"/>
      <c r="Y149" s="113"/>
      <c r="Z149" s="113"/>
      <c r="AA149" s="113"/>
      <c r="AB149" s="113"/>
      <c r="AC149" s="113"/>
    </row>
    <row r="150" spans="1:29" ht="13.5" customHeight="1">
      <c r="A150" s="113"/>
      <c r="B150" s="113"/>
      <c r="C150" s="113"/>
      <c r="D150" s="113"/>
      <c r="E150" s="113"/>
      <c r="F150" s="113"/>
      <c r="G150" s="113"/>
      <c r="H150" s="113"/>
      <c r="I150" s="113"/>
      <c r="J150" s="113"/>
      <c r="K150" s="113"/>
      <c r="L150" s="113"/>
      <c r="M150" s="113"/>
      <c r="N150" s="113"/>
      <c r="O150" s="113"/>
      <c r="P150" s="113"/>
      <c r="Q150" s="113"/>
      <c r="R150" s="113"/>
      <c r="S150" s="113"/>
      <c r="T150" s="113"/>
      <c r="U150" s="113"/>
      <c r="V150" s="113"/>
      <c r="W150" s="113"/>
      <c r="X150" s="113"/>
      <c r="Y150" s="113"/>
      <c r="Z150" s="113"/>
      <c r="AA150" s="113"/>
      <c r="AB150" s="113"/>
      <c r="AC150" s="113"/>
    </row>
    <row r="151" spans="1:29" ht="13.5" customHeight="1">
      <c r="A151" s="113"/>
      <c r="B151" s="113"/>
      <c r="C151" s="113"/>
      <c r="D151" s="113"/>
      <c r="E151" s="113"/>
      <c r="F151" s="113"/>
      <c r="G151" s="113"/>
      <c r="H151" s="113"/>
      <c r="I151" s="113"/>
      <c r="J151" s="113"/>
      <c r="K151" s="113"/>
      <c r="L151" s="113"/>
      <c r="M151" s="113"/>
      <c r="N151" s="113"/>
      <c r="O151" s="113"/>
      <c r="P151" s="113"/>
      <c r="Q151" s="113"/>
      <c r="R151" s="113"/>
      <c r="S151" s="113"/>
      <c r="T151" s="113"/>
      <c r="U151" s="113"/>
      <c r="V151" s="113"/>
      <c r="W151" s="113"/>
      <c r="X151" s="113"/>
      <c r="Y151" s="113"/>
      <c r="Z151" s="113"/>
      <c r="AA151" s="113"/>
      <c r="AB151" s="113"/>
      <c r="AC151" s="113"/>
    </row>
    <row r="152" spans="1:29" ht="13.5" customHeight="1">
      <c r="A152" s="113"/>
      <c r="B152" s="113"/>
      <c r="C152" s="113"/>
      <c r="D152" s="113"/>
      <c r="E152" s="113"/>
      <c r="F152" s="113"/>
      <c r="G152" s="113"/>
      <c r="H152" s="113"/>
      <c r="I152" s="113"/>
      <c r="J152" s="113"/>
      <c r="K152" s="113"/>
      <c r="L152" s="113"/>
      <c r="M152" s="113"/>
      <c r="N152" s="113"/>
      <c r="O152" s="113"/>
      <c r="P152" s="113"/>
      <c r="Q152" s="113"/>
      <c r="R152" s="113"/>
      <c r="S152" s="113"/>
      <c r="T152" s="113"/>
      <c r="U152" s="113"/>
      <c r="V152" s="113"/>
      <c r="W152" s="113"/>
      <c r="X152" s="113"/>
      <c r="Y152" s="113"/>
      <c r="Z152" s="113"/>
      <c r="AA152" s="113"/>
      <c r="AB152" s="113"/>
      <c r="AC152" s="113"/>
    </row>
    <row r="153" spans="1:29" ht="13.5" customHeight="1">
      <c r="A153" s="113"/>
      <c r="B153" s="113"/>
      <c r="C153" s="113"/>
      <c r="D153" s="113"/>
      <c r="E153" s="113"/>
      <c r="F153" s="113"/>
      <c r="G153" s="113"/>
      <c r="H153" s="113"/>
      <c r="I153" s="113"/>
      <c r="J153" s="113"/>
      <c r="K153" s="113"/>
      <c r="L153" s="113"/>
      <c r="M153" s="113"/>
      <c r="N153" s="113"/>
      <c r="O153" s="113"/>
      <c r="P153" s="113"/>
      <c r="Q153" s="113"/>
      <c r="R153" s="113"/>
      <c r="S153" s="113"/>
      <c r="T153" s="113"/>
      <c r="U153" s="113"/>
      <c r="V153" s="113"/>
      <c r="W153" s="113"/>
      <c r="X153" s="113"/>
      <c r="Y153" s="113"/>
      <c r="Z153" s="113"/>
      <c r="AA153" s="113"/>
      <c r="AB153" s="113"/>
      <c r="AC153" s="113"/>
    </row>
    <row r="154" spans="1:29" ht="13.5" customHeight="1">
      <c r="A154" s="113"/>
      <c r="B154" s="113"/>
      <c r="C154" s="113"/>
      <c r="D154" s="113"/>
      <c r="E154" s="113"/>
      <c r="F154" s="113"/>
      <c r="G154" s="113"/>
      <c r="H154" s="113"/>
      <c r="I154" s="113"/>
      <c r="J154" s="113"/>
      <c r="K154" s="113"/>
      <c r="L154" s="113"/>
      <c r="M154" s="113"/>
      <c r="N154" s="113"/>
      <c r="O154" s="113"/>
      <c r="P154" s="113"/>
      <c r="Q154" s="113"/>
      <c r="R154" s="113"/>
      <c r="S154" s="113"/>
      <c r="T154" s="113"/>
      <c r="U154" s="113"/>
      <c r="V154" s="113"/>
      <c r="W154" s="113"/>
      <c r="X154" s="113"/>
      <c r="Y154" s="113"/>
      <c r="Z154" s="113"/>
      <c r="AA154" s="113"/>
      <c r="AB154" s="113"/>
      <c r="AC154" s="113"/>
    </row>
    <row r="155" spans="1:29" ht="13.5" customHeight="1">
      <c r="A155" s="113"/>
      <c r="B155" s="113"/>
      <c r="C155" s="113"/>
      <c r="D155" s="113"/>
      <c r="E155" s="113"/>
      <c r="F155" s="113"/>
      <c r="G155" s="113"/>
      <c r="H155" s="113"/>
      <c r="I155" s="113"/>
      <c r="J155" s="113"/>
      <c r="K155" s="113"/>
      <c r="L155" s="113"/>
      <c r="M155" s="113"/>
      <c r="N155" s="113"/>
      <c r="O155" s="113"/>
      <c r="P155" s="113"/>
      <c r="Q155" s="113"/>
      <c r="R155" s="113"/>
      <c r="S155" s="113"/>
      <c r="T155" s="113"/>
      <c r="U155" s="113"/>
      <c r="V155" s="113"/>
      <c r="W155" s="113"/>
      <c r="X155" s="113"/>
      <c r="Y155" s="113"/>
      <c r="Z155" s="113"/>
      <c r="AA155" s="113"/>
      <c r="AB155" s="113"/>
      <c r="AC155" s="113"/>
    </row>
    <row r="156" spans="1:29" ht="13.5" customHeight="1">
      <c r="A156" s="113"/>
      <c r="B156" s="113"/>
      <c r="C156" s="113"/>
      <c r="D156" s="113"/>
      <c r="E156" s="113"/>
      <c r="F156" s="113"/>
      <c r="G156" s="113"/>
      <c r="H156" s="113"/>
      <c r="I156" s="113"/>
      <c r="J156" s="113"/>
      <c r="K156" s="113"/>
      <c r="L156" s="113"/>
      <c r="M156" s="113"/>
      <c r="N156" s="113"/>
      <c r="O156" s="113"/>
      <c r="P156" s="113"/>
      <c r="Q156" s="113"/>
      <c r="R156" s="113"/>
      <c r="S156" s="113"/>
      <c r="T156" s="113"/>
      <c r="U156" s="113"/>
      <c r="V156" s="113"/>
      <c r="W156" s="113"/>
      <c r="X156" s="113"/>
      <c r="Y156" s="113"/>
      <c r="Z156" s="113"/>
      <c r="AA156" s="113"/>
      <c r="AB156" s="113"/>
      <c r="AC156" s="113"/>
    </row>
    <row r="157" spans="1:29" ht="13.5" customHeight="1">
      <c r="A157" s="113"/>
      <c r="B157" s="113"/>
      <c r="C157" s="113"/>
      <c r="D157" s="113"/>
      <c r="E157" s="113"/>
      <c r="F157" s="113"/>
      <c r="G157" s="113"/>
      <c r="H157" s="113"/>
      <c r="I157" s="113"/>
      <c r="J157" s="113"/>
      <c r="K157" s="113"/>
      <c r="L157" s="113"/>
      <c r="M157" s="113"/>
      <c r="N157" s="113"/>
      <c r="O157" s="113"/>
      <c r="P157" s="113"/>
      <c r="Q157" s="113"/>
      <c r="R157" s="113"/>
      <c r="S157" s="113"/>
      <c r="T157" s="113"/>
      <c r="U157" s="113"/>
      <c r="V157" s="113"/>
      <c r="W157" s="113"/>
      <c r="X157" s="113"/>
      <c r="Y157" s="113"/>
      <c r="Z157" s="113"/>
      <c r="AA157" s="113"/>
      <c r="AB157" s="113"/>
      <c r="AC157" s="113"/>
    </row>
    <row r="158" spans="1:29" ht="13.5" customHeight="1">
      <c r="A158" s="113"/>
      <c r="B158" s="113"/>
      <c r="C158" s="113"/>
      <c r="D158" s="113"/>
      <c r="E158" s="113"/>
      <c r="F158" s="113"/>
      <c r="G158" s="113"/>
      <c r="H158" s="113"/>
      <c r="I158" s="113"/>
      <c r="J158" s="113"/>
      <c r="K158" s="113"/>
      <c r="L158" s="113"/>
      <c r="M158" s="113"/>
      <c r="N158" s="113"/>
      <c r="O158" s="113"/>
      <c r="P158" s="113"/>
      <c r="Q158" s="113"/>
      <c r="R158" s="113"/>
      <c r="S158" s="113"/>
      <c r="T158" s="113"/>
      <c r="U158" s="113"/>
      <c r="V158" s="113"/>
      <c r="W158" s="113"/>
      <c r="X158" s="113"/>
      <c r="Y158" s="113"/>
      <c r="Z158" s="113"/>
      <c r="AA158" s="113"/>
      <c r="AB158" s="113"/>
      <c r="AC158" s="113"/>
    </row>
    <row r="159" spans="1:29" ht="13.5" customHeight="1">
      <c r="A159" s="113"/>
      <c r="B159" s="113"/>
      <c r="C159" s="113"/>
      <c r="D159" s="113"/>
      <c r="E159" s="113"/>
      <c r="F159" s="113"/>
      <c r="G159" s="113"/>
      <c r="H159" s="113"/>
      <c r="I159" s="113"/>
      <c r="J159" s="113"/>
      <c r="K159" s="113"/>
      <c r="L159" s="113"/>
      <c r="M159" s="113"/>
      <c r="N159" s="113"/>
      <c r="O159" s="113"/>
      <c r="P159" s="113"/>
      <c r="Q159" s="113"/>
      <c r="R159" s="113"/>
      <c r="S159" s="113"/>
      <c r="T159" s="113"/>
      <c r="U159" s="113"/>
      <c r="V159" s="113"/>
      <c r="W159" s="113"/>
      <c r="X159" s="113"/>
      <c r="Y159" s="113"/>
      <c r="Z159" s="113"/>
      <c r="AA159" s="113"/>
      <c r="AB159" s="113"/>
      <c r="AC159" s="113"/>
    </row>
    <row r="160" spans="1:29" ht="13.5" customHeight="1">
      <c r="A160" s="113"/>
      <c r="B160" s="113"/>
      <c r="C160" s="113"/>
      <c r="D160" s="113"/>
      <c r="E160" s="113"/>
      <c r="F160" s="113"/>
      <c r="G160" s="113"/>
      <c r="H160" s="113"/>
      <c r="I160" s="113"/>
      <c r="J160" s="113"/>
      <c r="K160" s="113"/>
      <c r="L160" s="113"/>
      <c r="M160" s="113"/>
      <c r="N160" s="113"/>
      <c r="O160" s="113"/>
      <c r="P160" s="113"/>
      <c r="Q160" s="113"/>
      <c r="R160" s="113"/>
      <c r="S160" s="113"/>
      <c r="T160" s="113"/>
      <c r="U160" s="113"/>
      <c r="V160" s="113"/>
      <c r="W160" s="113"/>
      <c r="X160" s="113"/>
      <c r="Y160" s="113"/>
      <c r="Z160" s="113"/>
      <c r="AA160" s="113"/>
      <c r="AB160" s="113"/>
      <c r="AC160" s="113"/>
    </row>
    <row r="161" spans="1:29" ht="13.5" customHeight="1">
      <c r="A161" s="113"/>
      <c r="B161" s="113"/>
      <c r="C161" s="113"/>
      <c r="D161" s="113"/>
      <c r="E161" s="113"/>
      <c r="F161" s="113"/>
      <c r="G161" s="113"/>
      <c r="H161" s="113"/>
      <c r="I161" s="113"/>
      <c r="J161" s="113"/>
      <c r="K161" s="113"/>
      <c r="L161" s="113"/>
      <c r="M161" s="113"/>
      <c r="N161" s="113"/>
      <c r="O161" s="113"/>
      <c r="P161" s="113"/>
      <c r="Q161" s="113"/>
      <c r="R161" s="113"/>
      <c r="S161" s="113"/>
      <c r="T161" s="113"/>
      <c r="U161" s="113"/>
      <c r="V161" s="113"/>
      <c r="W161" s="113"/>
      <c r="X161" s="113"/>
      <c r="Y161" s="113"/>
      <c r="Z161" s="113"/>
      <c r="AA161" s="113"/>
      <c r="AB161" s="113"/>
      <c r="AC161" s="113"/>
    </row>
    <row r="162" spans="1:29" ht="13.5" customHeight="1">
      <c r="A162" s="113"/>
      <c r="B162" s="113"/>
      <c r="C162" s="113"/>
      <c r="D162" s="113"/>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row>
    <row r="163" spans="1:29" ht="13.5" customHeight="1">
      <c r="A163" s="113"/>
      <c r="B163" s="113"/>
      <c r="C163" s="113"/>
      <c r="D163" s="113"/>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113"/>
      <c r="AB163" s="113"/>
      <c r="AC163" s="113"/>
    </row>
    <row r="164" spans="1:29" ht="13.5" customHeight="1">
      <c r="A164" s="113"/>
      <c r="B164" s="113"/>
      <c r="C164" s="113"/>
      <c r="D164" s="113"/>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113"/>
      <c r="AB164" s="113"/>
      <c r="AC164" s="113"/>
    </row>
    <row r="165" spans="1:29" ht="13.5" customHeight="1">
      <c r="A165" s="113"/>
      <c r="B165" s="113"/>
      <c r="C165" s="113"/>
      <c r="D165" s="113"/>
      <c r="E165" s="113"/>
      <c r="F165" s="113"/>
      <c r="G165" s="113"/>
      <c r="H165" s="113"/>
      <c r="I165" s="113"/>
      <c r="J165" s="113"/>
      <c r="K165" s="113"/>
      <c r="L165" s="113"/>
      <c r="M165" s="113"/>
      <c r="N165" s="113"/>
      <c r="O165" s="113"/>
      <c r="P165" s="113"/>
      <c r="Q165" s="113"/>
      <c r="R165" s="113"/>
      <c r="S165" s="113"/>
      <c r="T165" s="113"/>
      <c r="U165" s="113"/>
      <c r="V165" s="113"/>
      <c r="W165" s="113"/>
      <c r="X165" s="113"/>
      <c r="Y165" s="113"/>
      <c r="Z165" s="113"/>
      <c r="AA165" s="113"/>
      <c r="AB165" s="113"/>
      <c r="AC165" s="113"/>
    </row>
    <row r="166" spans="1:29" ht="13.5" customHeight="1">
      <c r="A166" s="113"/>
      <c r="B166" s="113"/>
      <c r="C166" s="113"/>
      <c r="D166" s="113"/>
      <c r="E166" s="113"/>
      <c r="F166" s="113"/>
      <c r="G166" s="113"/>
      <c r="H166" s="113"/>
      <c r="I166" s="113"/>
      <c r="J166" s="113"/>
      <c r="K166" s="113"/>
      <c r="L166" s="113"/>
      <c r="M166" s="113"/>
      <c r="N166" s="113"/>
      <c r="O166" s="113"/>
      <c r="P166" s="113"/>
      <c r="Q166" s="113"/>
      <c r="R166" s="113"/>
      <c r="S166" s="113"/>
      <c r="T166" s="113"/>
      <c r="U166" s="113"/>
      <c r="V166" s="113"/>
      <c r="W166" s="113"/>
      <c r="X166" s="113"/>
      <c r="Y166" s="113"/>
      <c r="Z166" s="113"/>
      <c r="AA166" s="113"/>
      <c r="AB166" s="113"/>
      <c r="AC166" s="113"/>
    </row>
    <row r="167" spans="1:29" ht="13.5" customHeight="1">
      <c r="A167" s="113"/>
      <c r="B167" s="113"/>
      <c r="C167" s="113"/>
      <c r="D167" s="113"/>
      <c r="E167" s="113"/>
      <c r="F167" s="113"/>
      <c r="G167" s="113"/>
      <c r="H167" s="113"/>
      <c r="I167" s="113"/>
      <c r="J167" s="113"/>
      <c r="K167" s="113"/>
      <c r="L167" s="113"/>
      <c r="M167" s="113"/>
      <c r="N167" s="113"/>
      <c r="O167" s="113"/>
      <c r="P167" s="113"/>
      <c r="Q167" s="113"/>
      <c r="R167" s="113"/>
      <c r="S167" s="113"/>
      <c r="T167" s="113"/>
      <c r="U167" s="113"/>
      <c r="V167" s="113"/>
      <c r="W167" s="113"/>
      <c r="X167" s="113"/>
      <c r="Y167" s="113"/>
      <c r="Z167" s="113"/>
      <c r="AA167" s="113"/>
      <c r="AB167" s="113"/>
      <c r="AC167" s="113"/>
    </row>
    <row r="168" spans="1:29" ht="13.5" customHeight="1">
      <c r="A168" s="113"/>
      <c r="B168" s="113"/>
      <c r="C168" s="113"/>
      <c r="D168" s="113"/>
      <c r="E168" s="113"/>
      <c r="F168" s="113"/>
      <c r="G168" s="113"/>
      <c r="H168" s="113"/>
      <c r="I168" s="113"/>
      <c r="J168" s="113"/>
      <c r="K168" s="113"/>
      <c r="L168" s="113"/>
      <c r="M168" s="113"/>
      <c r="N168" s="113"/>
      <c r="O168" s="113"/>
      <c r="P168" s="113"/>
      <c r="Q168" s="113"/>
      <c r="R168" s="113"/>
      <c r="S168" s="113"/>
      <c r="T168" s="113"/>
      <c r="U168" s="113"/>
      <c r="V168" s="113"/>
      <c r="W168" s="113"/>
      <c r="X168" s="113"/>
      <c r="Y168" s="113"/>
      <c r="Z168" s="113"/>
      <c r="AA168" s="113"/>
      <c r="AB168" s="113"/>
      <c r="AC168" s="113"/>
    </row>
    <row r="169" spans="1:29" ht="13.5" customHeight="1">
      <c r="A169" s="113"/>
      <c r="B169" s="113"/>
      <c r="C169" s="113"/>
      <c r="D169" s="113"/>
      <c r="E169" s="113"/>
      <c r="F169" s="113"/>
      <c r="G169" s="113"/>
      <c r="H169" s="113"/>
      <c r="I169" s="113"/>
      <c r="J169" s="113"/>
      <c r="K169" s="113"/>
      <c r="L169" s="113"/>
      <c r="M169" s="113"/>
      <c r="N169" s="113"/>
      <c r="O169" s="113"/>
      <c r="P169" s="113"/>
      <c r="Q169" s="113"/>
      <c r="R169" s="113"/>
      <c r="S169" s="113"/>
      <c r="T169" s="113"/>
      <c r="U169" s="113"/>
      <c r="V169" s="113"/>
      <c r="W169" s="113"/>
      <c r="X169" s="113"/>
      <c r="Y169" s="113"/>
      <c r="Z169" s="113"/>
      <c r="AA169" s="113"/>
      <c r="AB169" s="113"/>
      <c r="AC169" s="113"/>
    </row>
    <row r="170" spans="1:29" ht="13.5" customHeight="1">
      <c r="A170" s="113"/>
      <c r="B170" s="113"/>
      <c r="C170" s="113"/>
      <c r="D170" s="113"/>
      <c r="E170" s="113"/>
      <c r="F170" s="113"/>
      <c r="G170" s="113"/>
      <c r="H170" s="113"/>
      <c r="I170" s="113"/>
      <c r="J170" s="113"/>
      <c r="K170" s="113"/>
      <c r="L170" s="113"/>
      <c r="M170" s="113"/>
      <c r="N170" s="113"/>
      <c r="O170" s="113"/>
      <c r="P170" s="113"/>
      <c r="Q170" s="113"/>
      <c r="R170" s="113"/>
      <c r="S170" s="113"/>
      <c r="T170" s="113"/>
      <c r="U170" s="113"/>
      <c r="V170" s="113"/>
      <c r="W170" s="113"/>
      <c r="X170" s="113"/>
      <c r="Y170" s="113"/>
      <c r="Z170" s="113"/>
      <c r="AA170" s="113"/>
      <c r="AB170" s="113"/>
      <c r="AC170" s="113"/>
    </row>
    <row r="171" spans="1:29" ht="13.5" customHeight="1">
      <c r="A171" s="113"/>
      <c r="B171" s="113"/>
      <c r="C171" s="113"/>
      <c r="D171" s="113"/>
      <c r="E171" s="113"/>
      <c r="F171" s="113"/>
      <c r="G171" s="113"/>
      <c r="H171" s="113"/>
      <c r="I171" s="113"/>
      <c r="J171" s="113"/>
      <c r="K171" s="113"/>
      <c r="L171" s="113"/>
      <c r="M171" s="113"/>
      <c r="N171" s="113"/>
      <c r="O171" s="113"/>
      <c r="P171" s="113"/>
      <c r="Q171" s="113"/>
      <c r="R171" s="113"/>
      <c r="S171" s="113"/>
      <c r="T171" s="113"/>
      <c r="U171" s="113"/>
      <c r="V171" s="113"/>
      <c r="W171" s="113"/>
      <c r="X171" s="113"/>
      <c r="Y171" s="113"/>
      <c r="Z171" s="113"/>
      <c r="AA171" s="113"/>
      <c r="AB171" s="113"/>
      <c r="AC171" s="113"/>
    </row>
    <row r="172" spans="1:29" ht="13.5" customHeight="1">
      <c r="A172" s="113"/>
      <c r="B172" s="113"/>
      <c r="C172" s="113"/>
      <c r="D172" s="113"/>
      <c r="E172" s="113"/>
      <c r="F172" s="113"/>
      <c r="G172" s="113"/>
      <c r="H172" s="113"/>
      <c r="I172" s="113"/>
      <c r="J172" s="113"/>
      <c r="K172" s="113"/>
      <c r="L172" s="113"/>
      <c r="M172" s="113"/>
      <c r="N172" s="113"/>
      <c r="O172" s="113"/>
      <c r="P172" s="113"/>
      <c r="Q172" s="113"/>
      <c r="R172" s="113"/>
      <c r="S172" s="113"/>
      <c r="T172" s="113"/>
      <c r="U172" s="113"/>
      <c r="V172" s="113"/>
      <c r="W172" s="113"/>
      <c r="X172" s="113"/>
      <c r="Y172" s="113"/>
      <c r="Z172" s="113"/>
      <c r="AA172" s="113"/>
      <c r="AB172" s="113"/>
      <c r="AC172" s="113"/>
    </row>
    <row r="173" spans="1:29" ht="13.5" customHeight="1">
      <c r="A173" s="113"/>
      <c r="B173" s="113"/>
      <c r="C173" s="113"/>
      <c r="D173" s="113"/>
      <c r="E173" s="113"/>
      <c r="F173" s="113"/>
      <c r="G173" s="113"/>
      <c r="H173" s="113"/>
      <c r="I173" s="113"/>
      <c r="J173" s="113"/>
      <c r="K173" s="113"/>
      <c r="L173" s="113"/>
      <c r="M173" s="113"/>
      <c r="N173" s="113"/>
      <c r="O173" s="113"/>
      <c r="P173" s="113"/>
      <c r="Q173" s="113"/>
      <c r="R173" s="113"/>
      <c r="S173" s="113"/>
      <c r="T173" s="113"/>
      <c r="U173" s="113"/>
      <c r="V173" s="113"/>
      <c r="W173" s="113"/>
      <c r="X173" s="113"/>
      <c r="Y173" s="113"/>
      <c r="Z173" s="113"/>
      <c r="AA173" s="113"/>
      <c r="AB173" s="113"/>
      <c r="AC173" s="113"/>
    </row>
    <row r="174" spans="1:29" ht="13.5" customHeight="1">
      <c r="A174" s="113"/>
      <c r="B174" s="113"/>
      <c r="C174" s="113"/>
      <c r="D174" s="113"/>
      <c r="E174" s="113"/>
      <c r="F174" s="113"/>
      <c r="G174" s="113"/>
      <c r="H174" s="113"/>
      <c r="I174" s="113"/>
      <c r="J174" s="113"/>
      <c r="K174" s="113"/>
      <c r="L174" s="113"/>
      <c r="M174" s="113"/>
      <c r="N174" s="113"/>
      <c r="O174" s="113"/>
      <c r="P174" s="113"/>
      <c r="Q174" s="113"/>
      <c r="R174" s="113"/>
      <c r="S174" s="113"/>
      <c r="T174" s="113"/>
      <c r="U174" s="113"/>
      <c r="V174" s="113"/>
      <c r="W174" s="113"/>
      <c r="X174" s="113"/>
      <c r="Y174" s="113"/>
      <c r="Z174" s="113"/>
      <c r="AA174" s="113"/>
      <c r="AB174" s="113"/>
      <c r="AC174" s="113"/>
    </row>
    <row r="175" spans="1:29" ht="13.5" customHeight="1">
      <c r="A175" s="113"/>
      <c r="B175" s="113"/>
      <c r="C175" s="113"/>
      <c r="D175" s="113"/>
      <c r="E175" s="113"/>
      <c r="F175" s="113"/>
      <c r="G175" s="113"/>
      <c r="H175" s="113"/>
      <c r="I175" s="113"/>
      <c r="J175" s="113"/>
      <c r="K175" s="113"/>
      <c r="L175" s="113"/>
      <c r="M175" s="113"/>
      <c r="N175" s="113"/>
      <c r="O175" s="113"/>
      <c r="P175" s="113"/>
      <c r="Q175" s="113"/>
      <c r="R175" s="113"/>
      <c r="S175" s="113"/>
      <c r="T175" s="113"/>
      <c r="U175" s="113"/>
      <c r="V175" s="113"/>
      <c r="W175" s="113"/>
      <c r="X175" s="113"/>
      <c r="Y175" s="113"/>
      <c r="Z175" s="113"/>
      <c r="AA175" s="113"/>
      <c r="AB175" s="113"/>
      <c r="AC175" s="113"/>
    </row>
    <row r="176" spans="1:29" ht="13.5" customHeight="1">
      <c r="A176" s="113"/>
      <c r="B176" s="113"/>
      <c r="C176" s="113"/>
      <c r="D176" s="113"/>
      <c r="E176" s="113"/>
      <c r="F176" s="113"/>
      <c r="G176" s="113"/>
      <c r="H176" s="113"/>
      <c r="I176" s="113"/>
      <c r="J176" s="113"/>
      <c r="K176" s="113"/>
      <c r="L176" s="113"/>
      <c r="M176" s="113"/>
      <c r="N176" s="113"/>
      <c r="O176" s="113"/>
      <c r="P176" s="113"/>
      <c r="Q176" s="113"/>
      <c r="R176" s="113"/>
      <c r="S176" s="113"/>
      <c r="T176" s="113"/>
      <c r="U176" s="113"/>
      <c r="V176" s="113"/>
      <c r="W176" s="113"/>
      <c r="X176" s="113"/>
      <c r="Y176" s="113"/>
      <c r="Z176" s="113"/>
      <c r="AA176" s="113"/>
      <c r="AB176" s="113"/>
      <c r="AC176" s="113"/>
    </row>
    <row r="177" spans="1:29" ht="13.5" customHeight="1">
      <c r="A177" s="113"/>
      <c r="B177" s="113"/>
      <c r="C177" s="113"/>
      <c r="D177" s="113"/>
      <c r="E177" s="113"/>
      <c r="F177" s="113"/>
      <c r="G177" s="113"/>
      <c r="H177" s="113"/>
      <c r="I177" s="113"/>
      <c r="J177" s="113"/>
      <c r="K177" s="113"/>
      <c r="L177" s="113"/>
      <c r="M177" s="113"/>
      <c r="N177" s="113"/>
      <c r="O177" s="113"/>
      <c r="P177" s="113"/>
      <c r="Q177" s="113"/>
      <c r="R177" s="113"/>
      <c r="S177" s="113"/>
      <c r="T177" s="113"/>
      <c r="U177" s="113"/>
      <c r="V177" s="113"/>
      <c r="W177" s="113"/>
      <c r="X177" s="113"/>
      <c r="Y177" s="113"/>
      <c r="Z177" s="113"/>
      <c r="AA177" s="113"/>
      <c r="AB177" s="113"/>
      <c r="AC177" s="113"/>
    </row>
    <row r="178" spans="1:29" ht="13.5" customHeight="1">
      <c r="A178" s="113"/>
      <c r="B178" s="113"/>
      <c r="C178" s="113"/>
      <c r="D178" s="113"/>
      <c r="E178" s="113"/>
      <c r="F178" s="113"/>
      <c r="G178" s="113"/>
      <c r="H178" s="113"/>
      <c r="I178" s="113"/>
      <c r="J178" s="113"/>
      <c r="K178" s="113"/>
      <c r="L178" s="113"/>
      <c r="M178" s="113"/>
      <c r="N178" s="113"/>
      <c r="O178" s="113"/>
      <c r="P178" s="113"/>
      <c r="Q178" s="113"/>
      <c r="R178" s="113"/>
      <c r="S178" s="113"/>
      <c r="T178" s="113"/>
      <c r="U178" s="113"/>
      <c r="V178" s="113"/>
      <c r="W178" s="113"/>
      <c r="X178" s="113"/>
      <c r="Y178" s="113"/>
      <c r="Z178" s="113"/>
      <c r="AA178" s="113"/>
      <c r="AB178" s="113"/>
      <c r="AC178" s="113"/>
    </row>
    <row r="179" spans="1:29" ht="13.5" customHeight="1">
      <c r="A179" s="113"/>
      <c r="B179" s="113"/>
      <c r="C179" s="113"/>
      <c r="D179" s="113"/>
      <c r="E179" s="113"/>
      <c r="F179" s="113"/>
      <c r="G179" s="113"/>
      <c r="H179" s="113"/>
      <c r="I179" s="113"/>
      <c r="J179" s="113"/>
      <c r="K179" s="113"/>
      <c r="L179" s="113"/>
      <c r="M179" s="113"/>
      <c r="N179" s="113"/>
      <c r="O179" s="113"/>
      <c r="P179" s="113"/>
      <c r="Q179" s="113"/>
      <c r="R179" s="113"/>
      <c r="S179" s="113"/>
      <c r="T179" s="113"/>
      <c r="U179" s="113"/>
      <c r="V179" s="113"/>
      <c r="W179" s="113"/>
      <c r="X179" s="113"/>
      <c r="Y179" s="113"/>
      <c r="Z179" s="113"/>
      <c r="AA179" s="113"/>
      <c r="AB179" s="113"/>
      <c r="AC179" s="113"/>
    </row>
    <row r="180" spans="1:29" ht="13.5" customHeight="1">
      <c r="A180" s="113"/>
      <c r="B180" s="113"/>
      <c r="C180" s="113"/>
      <c r="D180" s="113"/>
      <c r="E180" s="113"/>
      <c r="F180" s="113"/>
      <c r="G180" s="113"/>
      <c r="H180" s="113"/>
      <c r="I180" s="113"/>
      <c r="J180" s="113"/>
      <c r="K180" s="113"/>
      <c r="L180" s="113"/>
      <c r="M180" s="113"/>
      <c r="N180" s="113"/>
      <c r="O180" s="113"/>
      <c r="P180" s="113"/>
      <c r="Q180" s="113"/>
      <c r="R180" s="113"/>
      <c r="S180" s="113"/>
      <c r="T180" s="113"/>
      <c r="U180" s="113"/>
      <c r="V180" s="113"/>
      <c r="W180" s="113"/>
      <c r="X180" s="113"/>
      <c r="Y180" s="113"/>
      <c r="Z180" s="113"/>
      <c r="AA180" s="113"/>
      <c r="AB180" s="113"/>
      <c r="AC180" s="113"/>
    </row>
    <row r="181" spans="1:29" ht="13.5" customHeight="1">
      <c r="A181" s="113"/>
      <c r="B181" s="113"/>
      <c r="C181" s="113"/>
      <c r="D181" s="113"/>
      <c r="E181" s="113"/>
      <c r="F181" s="113"/>
      <c r="G181" s="113"/>
      <c r="H181" s="113"/>
      <c r="I181" s="113"/>
      <c r="J181" s="113"/>
      <c r="K181" s="113"/>
      <c r="L181" s="113"/>
      <c r="M181" s="113"/>
      <c r="N181" s="113"/>
      <c r="O181" s="113"/>
      <c r="P181" s="113"/>
      <c r="Q181" s="113"/>
      <c r="R181" s="113"/>
      <c r="S181" s="113"/>
      <c r="T181" s="113"/>
      <c r="U181" s="113"/>
      <c r="V181" s="113"/>
      <c r="W181" s="113"/>
      <c r="X181" s="113"/>
      <c r="Y181" s="113"/>
      <c r="Z181" s="113"/>
      <c r="AA181" s="113"/>
      <c r="AB181" s="113"/>
      <c r="AC181" s="113"/>
    </row>
    <row r="182" spans="1:29" ht="13.5" customHeight="1">
      <c r="A182" s="113"/>
      <c r="B182" s="113"/>
      <c r="C182" s="113"/>
      <c r="D182" s="113"/>
      <c r="E182" s="113"/>
      <c r="F182" s="113"/>
      <c r="G182" s="113"/>
      <c r="H182" s="113"/>
      <c r="I182" s="113"/>
      <c r="J182" s="113"/>
      <c r="K182" s="113"/>
      <c r="L182" s="113"/>
      <c r="M182" s="113"/>
      <c r="N182" s="113"/>
      <c r="O182" s="113"/>
      <c r="P182" s="113"/>
      <c r="Q182" s="113"/>
      <c r="R182" s="113"/>
      <c r="S182" s="113"/>
      <c r="T182" s="113"/>
      <c r="U182" s="113"/>
      <c r="V182" s="113"/>
      <c r="W182" s="113"/>
      <c r="X182" s="113"/>
      <c r="Y182" s="113"/>
      <c r="Z182" s="113"/>
      <c r="AA182" s="113"/>
      <c r="AB182" s="113"/>
      <c r="AC182" s="113"/>
    </row>
    <row r="183" spans="1:29" ht="13.5" customHeight="1">
      <c r="A183" s="113"/>
      <c r="B183" s="113"/>
      <c r="C183" s="113"/>
      <c r="D183" s="113"/>
      <c r="E183" s="113"/>
      <c r="F183" s="113"/>
      <c r="G183" s="113"/>
      <c r="H183" s="113"/>
      <c r="I183" s="113"/>
      <c r="J183" s="113"/>
      <c r="K183" s="113"/>
      <c r="L183" s="113"/>
      <c r="M183" s="113"/>
      <c r="N183" s="113"/>
      <c r="O183" s="113"/>
      <c r="P183" s="113"/>
      <c r="Q183" s="113"/>
      <c r="R183" s="113"/>
      <c r="S183" s="113"/>
      <c r="T183" s="113"/>
      <c r="U183" s="113"/>
      <c r="V183" s="113"/>
      <c r="W183" s="113"/>
      <c r="X183" s="113"/>
      <c r="Y183" s="113"/>
      <c r="Z183" s="113"/>
      <c r="AA183" s="113"/>
      <c r="AB183" s="113"/>
      <c r="AC183" s="113"/>
    </row>
    <row r="184" spans="1:29" ht="13.5" customHeight="1">
      <c r="A184" s="113"/>
      <c r="B184" s="113"/>
      <c r="C184" s="113"/>
      <c r="D184" s="113"/>
      <c r="E184" s="113"/>
      <c r="F184" s="113"/>
      <c r="G184" s="113"/>
      <c r="H184" s="113"/>
      <c r="I184" s="113"/>
      <c r="J184" s="113"/>
      <c r="K184" s="113"/>
      <c r="L184" s="113"/>
      <c r="M184" s="113"/>
      <c r="N184" s="113"/>
      <c r="O184" s="113"/>
      <c r="P184" s="113"/>
      <c r="Q184" s="113"/>
      <c r="R184" s="113"/>
      <c r="S184" s="113"/>
      <c r="T184" s="113"/>
      <c r="U184" s="113"/>
      <c r="V184" s="113"/>
      <c r="W184" s="113"/>
      <c r="X184" s="113"/>
      <c r="Y184" s="113"/>
      <c r="Z184" s="113"/>
      <c r="AA184" s="113"/>
      <c r="AB184" s="113"/>
      <c r="AC184" s="113"/>
    </row>
    <row r="185" spans="1:29" ht="13.5" customHeight="1">
      <c r="A185" s="113"/>
      <c r="B185" s="113"/>
      <c r="C185" s="113"/>
      <c r="D185" s="113"/>
      <c r="E185" s="113"/>
      <c r="F185" s="113"/>
      <c r="G185" s="113"/>
      <c r="H185" s="113"/>
      <c r="I185" s="113"/>
      <c r="J185" s="113"/>
      <c r="K185" s="113"/>
      <c r="L185" s="113"/>
      <c r="M185" s="113"/>
      <c r="N185" s="113"/>
      <c r="O185" s="113"/>
      <c r="P185" s="113"/>
      <c r="Q185" s="113"/>
      <c r="R185" s="113"/>
      <c r="S185" s="113"/>
      <c r="T185" s="113"/>
      <c r="U185" s="113"/>
      <c r="V185" s="113"/>
      <c r="W185" s="113"/>
      <c r="X185" s="113"/>
      <c r="Y185" s="113"/>
      <c r="Z185" s="113"/>
      <c r="AA185" s="113"/>
      <c r="AB185" s="113"/>
      <c r="AC185" s="113"/>
    </row>
    <row r="186" spans="1:29" ht="13.5" customHeight="1">
      <c r="A186" s="113"/>
      <c r="B186" s="113"/>
      <c r="C186" s="113"/>
      <c r="D186" s="113"/>
      <c r="E186" s="113"/>
      <c r="F186" s="113"/>
      <c r="G186" s="113"/>
      <c r="H186" s="113"/>
      <c r="I186" s="113"/>
      <c r="J186" s="113"/>
      <c r="K186" s="113"/>
      <c r="L186" s="113"/>
      <c r="M186" s="113"/>
      <c r="N186" s="113"/>
      <c r="O186" s="113"/>
      <c r="P186" s="113"/>
      <c r="Q186" s="113"/>
      <c r="R186" s="113"/>
      <c r="S186" s="113"/>
      <c r="T186" s="113"/>
      <c r="U186" s="113"/>
      <c r="V186" s="113"/>
      <c r="W186" s="113"/>
      <c r="X186" s="113"/>
      <c r="Y186" s="113"/>
      <c r="Z186" s="113"/>
      <c r="AA186" s="113"/>
      <c r="AB186" s="113"/>
      <c r="AC186" s="113"/>
    </row>
    <row r="187" spans="1:29" ht="13.5" customHeight="1">
      <c r="A187" s="113"/>
      <c r="B187" s="113"/>
      <c r="C187" s="113"/>
      <c r="D187" s="113"/>
      <c r="E187" s="113"/>
      <c r="F187" s="113"/>
      <c r="G187" s="113"/>
      <c r="H187" s="113"/>
      <c r="I187" s="113"/>
      <c r="J187" s="113"/>
      <c r="K187" s="113"/>
      <c r="L187" s="113"/>
      <c r="M187" s="113"/>
      <c r="N187" s="113"/>
      <c r="O187" s="113"/>
      <c r="P187" s="113"/>
      <c r="Q187" s="113"/>
      <c r="R187" s="113"/>
      <c r="S187" s="113"/>
      <c r="T187" s="113"/>
      <c r="U187" s="113"/>
      <c r="V187" s="113"/>
      <c r="W187" s="113"/>
      <c r="X187" s="113"/>
      <c r="Y187" s="113"/>
      <c r="Z187" s="113"/>
      <c r="AA187" s="113"/>
      <c r="AB187" s="113"/>
      <c r="AC187" s="113"/>
    </row>
    <row r="188" spans="1:29" ht="13.5" customHeight="1">
      <c r="A188" s="113"/>
      <c r="B188" s="113"/>
      <c r="C188" s="113"/>
      <c r="D188" s="113"/>
      <c r="E188" s="113"/>
      <c r="F188" s="113"/>
      <c r="G188" s="113"/>
      <c r="H188" s="113"/>
      <c r="I188" s="113"/>
      <c r="J188" s="113"/>
      <c r="K188" s="113"/>
      <c r="L188" s="113"/>
      <c r="M188" s="113"/>
      <c r="N188" s="113"/>
      <c r="O188" s="113"/>
      <c r="P188" s="113"/>
      <c r="Q188" s="113"/>
      <c r="R188" s="113"/>
      <c r="S188" s="113"/>
      <c r="T188" s="113"/>
      <c r="U188" s="113"/>
      <c r="V188" s="113"/>
      <c r="W188" s="113"/>
      <c r="X188" s="113"/>
      <c r="Y188" s="113"/>
      <c r="Z188" s="113"/>
      <c r="AA188" s="113"/>
      <c r="AB188" s="113"/>
      <c r="AC188" s="113"/>
    </row>
    <row r="189" spans="1:29" ht="13.5" customHeight="1">
      <c r="A189" s="113"/>
      <c r="B189" s="113"/>
      <c r="C189" s="113"/>
      <c r="D189" s="113"/>
      <c r="E189" s="113"/>
      <c r="F189" s="113"/>
      <c r="G189" s="113"/>
      <c r="H189" s="113"/>
      <c r="I189" s="113"/>
      <c r="J189" s="113"/>
      <c r="K189" s="113"/>
      <c r="L189" s="113"/>
      <c r="M189" s="113"/>
      <c r="N189" s="113"/>
      <c r="O189" s="113"/>
      <c r="P189" s="113"/>
      <c r="Q189" s="113"/>
      <c r="R189" s="113"/>
      <c r="S189" s="113"/>
      <c r="T189" s="113"/>
      <c r="U189" s="113"/>
      <c r="V189" s="113"/>
      <c r="W189" s="113"/>
      <c r="X189" s="113"/>
      <c r="Y189" s="113"/>
      <c r="Z189" s="113"/>
      <c r="AA189" s="113"/>
      <c r="AB189" s="113"/>
      <c r="AC189" s="113"/>
    </row>
    <row r="190" spans="1:29" ht="13.5" customHeight="1">
      <c r="A190" s="113"/>
      <c r="B190" s="113"/>
      <c r="C190" s="113"/>
      <c r="D190" s="113"/>
      <c r="E190" s="113"/>
      <c r="F190" s="113"/>
      <c r="G190" s="113"/>
      <c r="H190" s="113"/>
      <c r="I190" s="113"/>
      <c r="J190" s="113"/>
      <c r="K190" s="113"/>
      <c r="L190" s="113"/>
      <c r="M190" s="113"/>
      <c r="N190" s="113"/>
      <c r="O190" s="113"/>
      <c r="P190" s="113"/>
      <c r="Q190" s="113"/>
      <c r="R190" s="113"/>
      <c r="S190" s="113"/>
      <c r="T190" s="113"/>
      <c r="U190" s="113"/>
      <c r="V190" s="113"/>
      <c r="W190" s="113"/>
      <c r="X190" s="113"/>
      <c r="Y190" s="113"/>
      <c r="Z190" s="113"/>
      <c r="AA190" s="113"/>
      <c r="AB190" s="113"/>
      <c r="AC190" s="113"/>
    </row>
    <row r="191" spans="1:29" ht="13.5" customHeight="1">
      <c r="A191" s="113"/>
      <c r="B191" s="113"/>
      <c r="C191" s="113"/>
      <c r="D191" s="113"/>
      <c r="E191" s="113"/>
      <c r="F191" s="113"/>
      <c r="G191" s="113"/>
      <c r="H191" s="113"/>
      <c r="I191" s="113"/>
      <c r="J191" s="113"/>
      <c r="K191" s="113"/>
      <c r="L191" s="113"/>
      <c r="M191" s="113"/>
      <c r="N191" s="113"/>
      <c r="O191" s="113"/>
      <c r="P191" s="113"/>
      <c r="Q191" s="113"/>
      <c r="R191" s="113"/>
      <c r="S191" s="113"/>
      <c r="T191" s="113"/>
      <c r="U191" s="113"/>
      <c r="V191" s="113"/>
      <c r="W191" s="113"/>
      <c r="X191" s="113"/>
      <c r="Y191" s="113"/>
      <c r="Z191" s="113"/>
      <c r="AA191" s="113"/>
      <c r="AB191" s="113"/>
      <c r="AC191" s="113"/>
    </row>
    <row r="192" spans="1:29" ht="13.5" customHeight="1">
      <c r="A192" s="113"/>
      <c r="B192" s="113"/>
      <c r="C192" s="113"/>
      <c r="D192" s="113"/>
      <c r="E192" s="113"/>
      <c r="F192" s="113"/>
      <c r="G192" s="113"/>
      <c r="H192" s="113"/>
      <c r="I192" s="113"/>
      <c r="J192" s="113"/>
      <c r="K192" s="113"/>
      <c r="L192" s="113"/>
      <c r="M192" s="113"/>
      <c r="N192" s="113"/>
      <c r="O192" s="113"/>
      <c r="P192" s="113"/>
      <c r="Q192" s="113"/>
      <c r="R192" s="113"/>
      <c r="S192" s="113"/>
      <c r="T192" s="113"/>
      <c r="U192" s="113"/>
      <c r="V192" s="113"/>
      <c r="W192" s="113"/>
      <c r="X192" s="113"/>
      <c r="Y192" s="113"/>
      <c r="Z192" s="113"/>
      <c r="AA192" s="113"/>
      <c r="AB192" s="113"/>
      <c r="AC192" s="113"/>
    </row>
    <row r="193" spans="1:29" ht="13.5" customHeight="1">
      <c r="A193" s="113"/>
      <c r="B193" s="113"/>
      <c r="C193" s="113"/>
      <c r="D193" s="113"/>
      <c r="E193" s="113"/>
      <c r="F193" s="113"/>
      <c r="G193" s="113"/>
      <c r="H193" s="113"/>
      <c r="I193" s="113"/>
      <c r="J193" s="113"/>
      <c r="K193" s="113"/>
      <c r="L193" s="113"/>
      <c r="M193" s="113"/>
      <c r="N193" s="113"/>
      <c r="O193" s="113"/>
      <c r="P193" s="113"/>
      <c r="Q193" s="113"/>
      <c r="R193" s="113"/>
      <c r="S193" s="113"/>
      <c r="T193" s="113"/>
      <c r="U193" s="113"/>
      <c r="V193" s="113"/>
      <c r="W193" s="113"/>
      <c r="X193" s="113"/>
      <c r="Y193" s="113"/>
      <c r="Z193" s="113"/>
      <c r="AA193" s="113"/>
      <c r="AB193" s="113"/>
      <c r="AC193" s="113"/>
    </row>
    <row r="194" spans="1:29" ht="13.5" customHeight="1">
      <c r="A194" s="113"/>
      <c r="B194" s="113"/>
      <c r="C194" s="113"/>
      <c r="D194" s="113"/>
      <c r="E194" s="113"/>
      <c r="F194" s="113"/>
      <c r="G194" s="113"/>
      <c r="H194" s="113"/>
      <c r="I194" s="113"/>
      <c r="J194" s="113"/>
      <c r="K194" s="113"/>
      <c r="L194" s="113"/>
      <c r="M194" s="113"/>
      <c r="N194" s="113"/>
      <c r="O194" s="113"/>
      <c r="P194" s="113"/>
      <c r="Q194" s="113"/>
      <c r="R194" s="113"/>
      <c r="S194" s="113"/>
      <c r="T194" s="113"/>
      <c r="U194" s="113"/>
      <c r="V194" s="113"/>
      <c r="W194" s="113"/>
      <c r="X194" s="113"/>
      <c r="Y194" s="113"/>
      <c r="Z194" s="113"/>
      <c r="AA194" s="113"/>
      <c r="AB194" s="113"/>
      <c r="AC194" s="113"/>
    </row>
    <row r="195" spans="1:29" ht="13.5" customHeight="1">
      <c r="A195" s="113"/>
      <c r="B195" s="113"/>
      <c r="C195" s="113"/>
      <c r="D195" s="113"/>
      <c r="E195" s="113"/>
      <c r="F195" s="113"/>
      <c r="G195" s="113"/>
      <c r="H195" s="113"/>
      <c r="I195" s="113"/>
      <c r="J195" s="113"/>
      <c r="K195" s="113"/>
      <c r="L195" s="113"/>
      <c r="M195" s="113"/>
      <c r="N195" s="113"/>
      <c r="O195" s="113"/>
      <c r="P195" s="113"/>
      <c r="Q195" s="113"/>
      <c r="R195" s="113"/>
      <c r="S195" s="113"/>
      <c r="T195" s="113"/>
      <c r="U195" s="113"/>
      <c r="V195" s="113"/>
      <c r="W195" s="113"/>
      <c r="X195" s="113"/>
      <c r="Y195" s="113"/>
      <c r="Z195" s="113"/>
      <c r="AA195" s="113"/>
      <c r="AB195" s="113"/>
      <c r="AC195" s="113"/>
    </row>
    <row r="196" spans="1:29" ht="13.5" customHeight="1">
      <c r="A196" s="113"/>
      <c r="B196" s="113"/>
      <c r="C196" s="113"/>
      <c r="D196" s="113"/>
      <c r="E196" s="113"/>
      <c r="F196" s="113"/>
      <c r="G196" s="113"/>
      <c r="H196" s="113"/>
      <c r="I196" s="113"/>
      <c r="J196" s="113"/>
      <c r="K196" s="113"/>
      <c r="L196" s="113"/>
      <c r="M196" s="113"/>
      <c r="N196" s="113"/>
      <c r="O196" s="113"/>
      <c r="P196" s="113"/>
      <c r="Q196" s="113"/>
      <c r="R196" s="113"/>
      <c r="S196" s="113"/>
      <c r="T196" s="113"/>
      <c r="U196" s="113"/>
      <c r="V196" s="113"/>
      <c r="W196" s="113"/>
      <c r="X196" s="113"/>
      <c r="Y196" s="113"/>
      <c r="Z196" s="113"/>
      <c r="AA196" s="113"/>
      <c r="AB196" s="113"/>
      <c r="AC196" s="113"/>
    </row>
    <row r="197" spans="1:29" ht="13.5" customHeight="1">
      <c r="A197" s="113"/>
      <c r="B197" s="113"/>
      <c r="C197" s="113"/>
      <c r="D197" s="113"/>
      <c r="E197" s="113"/>
      <c r="F197" s="113"/>
      <c r="G197" s="113"/>
      <c r="H197" s="113"/>
      <c r="I197" s="113"/>
      <c r="J197" s="113"/>
      <c r="K197" s="113"/>
      <c r="L197" s="113"/>
      <c r="M197" s="113"/>
      <c r="N197" s="113"/>
      <c r="O197" s="113"/>
      <c r="P197" s="113"/>
      <c r="Q197" s="113"/>
      <c r="R197" s="113"/>
      <c r="S197" s="113"/>
      <c r="T197" s="113"/>
      <c r="U197" s="113"/>
      <c r="V197" s="113"/>
      <c r="W197" s="113"/>
      <c r="X197" s="113"/>
      <c r="Y197" s="113"/>
      <c r="Z197" s="113"/>
      <c r="AA197" s="113"/>
      <c r="AB197" s="113"/>
      <c r="AC197" s="113"/>
    </row>
    <row r="198" spans="1:29" ht="13.5" customHeight="1">
      <c r="A198" s="113"/>
      <c r="B198" s="113"/>
      <c r="C198" s="113"/>
      <c r="D198" s="113"/>
      <c r="E198" s="113"/>
      <c r="F198" s="113"/>
      <c r="G198" s="113"/>
      <c r="H198" s="113"/>
      <c r="I198" s="113"/>
      <c r="J198" s="113"/>
      <c r="K198" s="113"/>
      <c r="L198" s="113"/>
      <c r="M198" s="113"/>
      <c r="N198" s="113"/>
      <c r="O198" s="113"/>
      <c r="P198" s="113"/>
      <c r="Q198" s="113"/>
      <c r="R198" s="113"/>
      <c r="S198" s="113"/>
      <c r="T198" s="113"/>
      <c r="U198" s="113"/>
      <c r="V198" s="113"/>
      <c r="W198" s="113"/>
      <c r="X198" s="113"/>
      <c r="Y198" s="113"/>
      <c r="Z198" s="113"/>
      <c r="AA198" s="113"/>
      <c r="AB198" s="113"/>
      <c r="AC198" s="113"/>
    </row>
    <row r="199" spans="1:29" ht="13.5" customHeight="1">
      <c r="A199" s="113"/>
      <c r="B199" s="113"/>
      <c r="C199" s="113"/>
      <c r="D199" s="113"/>
      <c r="E199" s="113"/>
      <c r="F199" s="113"/>
      <c r="G199" s="113"/>
      <c r="H199" s="113"/>
      <c r="I199" s="113"/>
      <c r="J199" s="113"/>
      <c r="K199" s="113"/>
      <c r="L199" s="113"/>
      <c r="M199" s="113"/>
      <c r="N199" s="113"/>
      <c r="O199" s="113"/>
      <c r="P199" s="113"/>
      <c r="Q199" s="113"/>
      <c r="R199" s="113"/>
      <c r="S199" s="113"/>
      <c r="T199" s="113"/>
      <c r="U199" s="113"/>
      <c r="V199" s="113"/>
      <c r="W199" s="113"/>
      <c r="X199" s="113"/>
      <c r="Y199" s="113"/>
      <c r="Z199" s="113"/>
      <c r="AA199" s="113"/>
      <c r="AB199" s="113"/>
      <c r="AC199" s="113"/>
    </row>
    <row r="200" spans="1:29" ht="13.5" customHeight="1">
      <c r="A200" s="113"/>
      <c r="B200" s="113"/>
      <c r="C200" s="113"/>
      <c r="D200" s="113"/>
      <c r="E200" s="113"/>
      <c r="F200" s="113"/>
      <c r="G200" s="113"/>
      <c r="H200" s="113"/>
      <c r="I200" s="113"/>
      <c r="J200" s="113"/>
      <c r="K200" s="113"/>
      <c r="L200" s="113"/>
      <c r="M200" s="113"/>
      <c r="N200" s="113"/>
      <c r="O200" s="113"/>
      <c r="P200" s="113"/>
      <c r="Q200" s="113"/>
      <c r="R200" s="113"/>
      <c r="S200" s="113"/>
      <c r="T200" s="113"/>
      <c r="U200" s="113"/>
      <c r="V200" s="113"/>
      <c r="W200" s="113"/>
      <c r="X200" s="113"/>
      <c r="Y200" s="113"/>
      <c r="Z200" s="113"/>
      <c r="AA200" s="113"/>
      <c r="AB200" s="113"/>
      <c r="AC200" s="113"/>
    </row>
    <row r="201" spans="1:29" ht="13.5" customHeight="1">
      <c r="A201" s="113"/>
      <c r="B201" s="113"/>
      <c r="C201" s="113"/>
      <c r="D201" s="113"/>
      <c r="E201" s="113"/>
      <c r="F201" s="113"/>
      <c r="G201" s="113"/>
      <c r="H201" s="113"/>
      <c r="I201" s="113"/>
      <c r="J201" s="113"/>
      <c r="K201" s="113"/>
      <c r="L201" s="113"/>
      <c r="M201" s="113"/>
      <c r="N201" s="113"/>
      <c r="O201" s="113"/>
      <c r="P201" s="113"/>
      <c r="Q201" s="113"/>
      <c r="R201" s="113"/>
      <c r="S201" s="113"/>
      <c r="T201" s="113"/>
      <c r="U201" s="113"/>
      <c r="V201" s="113"/>
      <c r="W201" s="113"/>
      <c r="X201" s="113"/>
      <c r="Y201" s="113"/>
      <c r="Z201" s="113"/>
      <c r="AA201" s="113"/>
      <c r="AB201" s="113"/>
      <c r="AC201" s="113"/>
    </row>
    <row r="202" spans="1:29" ht="13.5" customHeight="1">
      <c r="A202" s="113"/>
      <c r="B202" s="113"/>
      <c r="C202" s="113"/>
      <c r="D202" s="113"/>
      <c r="E202" s="113"/>
      <c r="F202" s="113"/>
      <c r="G202" s="113"/>
      <c r="H202" s="113"/>
      <c r="I202" s="113"/>
      <c r="J202" s="113"/>
      <c r="K202" s="113"/>
      <c r="L202" s="113"/>
      <c r="M202" s="113"/>
      <c r="N202" s="113"/>
      <c r="O202" s="113"/>
      <c r="P202" s="113"/>
      <c r="Q202" s="113"/>
      <c r="R202" s="113"/>
      <c r="S202" s="113"/>
      <c r="T202" s="113"/>
      <c r="U202" s="113"/>
      <c r="V202" s="113"/>
      <c r="W202" s="113"/>
      <c r="X202" s="113"/>
      <c r="Y202" s="113"/>
      <c r="Z202" s="113"/>
      <c r="AA202" s="113"/>
      <c r="AB202" s="113"/>
      <c r="AC202" s="113"/>
    </row>
    <row r="203" spans="1:29" ht="13.5" customHeight="1">
      <c r="A203" s="113"/>
      <c r="B203" s="113"/>
      <c r="C203" s="113"/>
      <c r="D203" s="113"/>
      <c r="E203" s="113"/>
      <c r="F203" s="113"/>
      <c r="G203" s="113"/>
      <c r="H203" s="113"/>
      <c r="I203" s="113"/>
      <c r="J203" s="113"/>
      <c r="K203" s="113"/>
      <c r="L203" s="113"/>
      <c r="M203" s="113"/>
      <c r="N203" s="113"/>
      <c r="O203" s="113"/>
      <c r="P203" s="113"/>
      <c r="Q203" s="113"/>
      <c r="R203" s="113"/>
      <c r="S203" s="113"/>
      <c r="T203" s="113"/>
      <c r="U203" s="113"/>
      <c r="V203" s="113"/>
      <c r="W203" s="113"/>
      <c r="X203" s="113"/>
      <c r="Y203" s="113"/>
      <c r="Z203" s="113"/>
      <c r="AA203" s="113"/>
      <c r="AB203" s="113"/>
      <c r="AC203" s="113"/>
    </row>
    <row r="204" spans="1:29" ht="13.5" customHeight="1">
      <c r="A204" s="113"/>
      <c r="B204" s="113"/>
      <c r="C204" s="113"/>
      <c r="D204" s="113"/>
      <c r="E204" s="113"/>
      <c r="F204" s="113"/>
      <c r="G204" s="113"/>
      <c r="H204" s="113"/>
      <c r="I204" s="113"/>
      <c r="J204" s="113"/>
      <c r="K204" s="113"/>
      <c r="L204" s="113"/>
      <c r="M204" s="113"/>
      <c r="N204" s="113"/>
      <c r="O204" s="113"/>
      <c r="P204" s="113"/>
      <c r="Q204" s="113"/>
      <c r="R204" s="113"/>
      <c r="S204" s="113"/>
      <c r="T204" s="113"/>
      <c r="U204" s="113"/>
      <c r="V204" s="113"/>
      <c r="W204" s="113"/>
      <c r="X204" s="113"/>
      <c r="Y204" s="113"/>
      <c r="Z204" s="113"/>
      <c r="AA204" s="113"/>
      <c r="AB204" s="113"/>
      <c r="AC204" s="113"/>
    </row>
    <row r="205" spans="1:29" ht="13.5" customHeight="1">
      <c r="A205" s="113"/>
      <c r="B205" s="113"/>
      <c r="C205" s="113"/>
      <c r="D205" s="113"/>
      <c r="E205" s="113"/>
      <c r="F205" s="113"/>
      <c r="G205" s="113"/>
      <c r="H205" s="113"/>
      <c r="I205" s="113"/>
      <c r="J205" s="113"/>
      <c r="K205" s="113"/>
      <c r="L205" s="113"/>
      <c r="M205" s="113"/>
      <c r="N205" s="113"/>
      <c r="O205" s="113"/>
      <c r="P205" s="113"/>
      <c r="Q205" s="113"/>
      <c r="R205" s="113"/>
      <c r="S205" s="113"/>
      <c r="T205" s="113"/>
      <c r="U205" s="113"/>
      <c r="V205" s="113"/>
      <c r="W205" s="113"/>
      <c r="X205" s="113"/>
      <c r="Y205" s="113"/>
      <c r="Z205" s="113"/>
      <c r="AA205" s="113"/>
      <c r="AB205" s="113"/>
      <c r="AC205" s="113"/>
    </row>
    <row r="206" spans="1:29" ht="13.5" customHeight="1">
      <c r="A206" s="113"/>
      <c r="B206" s="113"/>
      <c r="C206" s="113"/>
      <c r="D206" s="113"/>
      <c r="E206" s="113"/>
      <c r="F206" s="113"/>
      <c r="G206" s="113"/>
      <c r="H206" s="113"/>
      <c r="I206" s="113"/>
      <c r="J206" s="113"/>
      <c r="K206" s="113"/>
      <c r="L206" s="113"/>
      <c r="M206" s="113"/>
      <c r="N206" s="113"/>
      <c r="O206" s="113"/>
      <c r="P206" s="113"/>
      <c r="Q206" s="113"/>
      <c r="R206" s="113"/>
      <c r="S206" s="113"/>
      <c r="T206" s="113"/>
      <c r="U206" s="113"/>
      <c r="V206" s="113"/>
      <c r="W206" s="113"/>
      <c r="X206" s="113"/>
      <c r="Y206" s="113"/>
      <c r="Z206" s="113"/>
      <c r="AA206" s="113"/>
      <c r="AB206" s="113"/>
      <c r="AC206" s="113"/>
    </row>
    <row r="207" spans="1:29" ht="13.5" customHeight="1">
      <c r="A207" s="113"/>
      <c r="B207" s="113"/>
      <c r="C207" s="113"/>
      <c r="D207" s="113"/>
      <c r="E207" s="113"/>
      <c r="F207" s="113"/>
      <c r="G207" s="113"/>
      <c r="H207" s="113"/>
      <c r="I207" s="113"/>
      <c r="J207" s="113"/>
      <c r="K207" s="113"/>
      <c r="L207" s="113"/>
      <c r="M207" s="113"/>
      <c r="N207" s="113"/>
      <c r="O207" s="113"/>
      <c r="P207" s="113"/>
      <c r="Q207" s="113"/>
      <c r="R207" s="113"/>
      <c r="S207" s="113"/>
      <c r="T207" s="113"/>
      <c r="U207" s="113"/>
      <c r="V207" s="113"/>
      <c r="W207" s="113"/>
      <c r="X207" s="113"/>
      <c r="Y207" s="113"/>
      <c r="Z207" s="113"/>
      <c r="AA207" s="113"/>
      <c r="AB207" s="113"/>
      <c r="AC207" s="113"/>
    </row>
    <row r="208" spans="1:29" ht="13.5" customHeight="1">
      <c r="A208" s="113"/>
      <c r="B208" s="113"/>
      <c r="C208" s="113"/>
      <c r="D208" s="113"/>
      <c r="E208" s="113"/>
      <c r="F208" s="113"/>
      <c r="G208" s="113"/>
      <c r="H208" s="113"/>
      <c r="I208" s="113"/>
      <c r="J208" s="113"/>
      <c r="K208" s="113"/>
      <c r="L208" s="113"/>
      <c r="M208" s="113"/>
      <c r="N208" s="113"/>
      <c r="O208" s="113"/>
      <c r="P208" s="113"/>
      <c r="Q208" s="113"/>
      <c r="R208" s="113"/>
      <c r="S208" s="113"/>
      <c r="T208" s="113"/>
      <c r="U208" s="113"/>
      <c r="V208" s="113"/>
      <c r="W208" s="113"/>
      <c r="X208" s="113"/>
      <c r="Y208" s="113"/>
      <c r="Z208" s="113"/>
      <c r="AA208" s="113"/>
      <c r="AB208" s="113"/>
      <c r="AC208" s="113"/>
    </row>
    <row r="209" spans="1:29" ht="13.5" customHeight="1">
      <c r="A209" s="113"/>
      <c r="B209" s="113"/>
      <c r="C209" s="113"/>
      <c r="D209" s="113"/>
      <c r="E209" s="113"/>
      <c r="F209" s="113"/>
      <c r="G209" s="113"/>
      <c r="H209" s="113"/>
      <c r="I209" s="113"/>
      <c r="J209" s="113"/>
      <c r="K209" s="113"/>
      <c r="L209" s="113"/>
      <c r="M209" s="113"/>
      <c r="N209" s="113"/>
      <c r="O209" s="113"/>
      <c r="P209" s="113"/>
      <c r="Q209" s="113"/>
      <c r="R209" s="113"/>
      <c r="S209" s="113"/>
      <c r="T209" s="113"/>
      <c r="U209" s="113"/>
      <c r="V209" s="113"/>
      <c r="W209" s="113"/>
      <c r="X209" s="113"/>
      <c r="Y209" s="113"/>
      <c r="Z209" s="113"/>
      <c r="AA209" s="113"/>
      <c r="AB209" s="113"/>
      <c r="AC209" s="113"/>
    </row>
    <row r="210" spans="1:29" ht="13.5" customHeight="1">
      <c r="A210" s="113"/>
      <c r="B210" s="113"/>
      <c r="C210" s="113"/>
      <c r="D210" s="113"/>
      <c r="E210" s="113"/>
      <c r="F210" s="113"/>
      <c r="G210" s="113"/>
      <c r="H210" s="113"/>
      <c r="I210" s="113"/>
      <c r="J210" s="113"/>
      <c r="K210" s="113"/>
      <c r="L210" s="113"/>
      <c r="M210" s="113"/>
      <c r="N210" s="113"/>
      <c r="O210" s="113"/>
      <c r="P210" s="113"/>
      <c r="Q210" s="113"/>
      <c r="R210" s="113"/>
      <c r="S210" s="113"/>
      <c r="T210" s="113"/>
      <c r="U210" s="113"/>
      <c r="V210" s="113"/>
      <c r="W210" s="113"/>
      <c r="X210" s="113"/>
      <c r="Y210" s="113"/>
      <c r="Z210" s="113"/>
      <c r="AA210" s="113"/>
      <c r="AB210" s="113"/>
      <c r="AC210" s="113"/>
    </row>
    <row r="211" spans="1:29" ht="13.5" customHeight="1">
      <c r="A211" s="113"/>
      <c r="B211" s="113"/>
      <c r="C211" s="113"/>
      <c r="D211" s="113"/>
      <c r="E211" s="113"/>
      <c r="F211" s="113"/>
      <c r="G211" s="113"/>
      <c r="H211" s="113"/>
      <c r="I211" s="113"/>
      <c r="J211" s="113"/>
      <c r="K211" s="113"/>
      <c r="L211" s="113"/>
      <c r="M211" s="113"/>
      <c r="N211" s="113"/>
      <c r="O211" s="113"/>
      <c r="P211" s="113"/>
      <c r="Q211" s="113"/>
      <c r="R211" s="113"/>
      <c r="S211" s="113"/>
      <c r="T211" s="113"/>
      <c r="U211" s="113"/>
      <c r="V211" s="113"/>
      <c r="W211" s="113"/>
      <c r="X211" s="113"/>
      <c r="Y211" s="113"/>
      <c r="Z211" s="113"/>
      <c r="AA211" s="113"/>
      <c r="AB211" s="113"/>
      <c r="AC211" s="113"/>
    </row>
    <row r="212" spans="1:29" ht="13.5" customHeight="1">
      <c r="A212" s="113"/>
      <c r="B212" s="113"/>
      <c r="C212" s="113"/>
      <c r="D212" s="113"/>
      <c r="E212" s="113"/>
      <c r="F212" s="113"/>
      <c r="G212" s="113"/>
      <c r="H212" s="113"/>
      <c r="I212" s="113"/>
      <c r="J212" s="113"/>
      <c r="K212" s="113"/>
      <c r="L212" s="113"/>
      <c r="M212" s="113"/>
      <c r="N212" s="113"/>
      <c r="O212" s="113"/>
      <c r="P212" s="113"/>
      <c r="Q212" s="113"/>
      <c r="R212" s="113"/>
      <c r="S212" s="113"/>
      <c r="T212" s="113"/>
      <c r="U212" s="113"/>
      <c r="V212" s="113"/>
      <c r="W212" s="113"/>
      <c r="X212" s="113"/>
      <c r="Y212" s="113"/>
      <c r="Z212" s="113"/>
      <c r="AA212" s="113"/>
      <c r="AB212" s="113"/>
      <c r="AC212" s="113"/>
    </row>
    <row r="213" spans="1:29" ht="13.5" customHeight="1">
      <c r="A213" s="113"/>
      <c r="B213" s="113"/>
      <c r="C213" s="113"/>
      <c r="D213" s="113"/>
      <c r="E213" s="113"/>
      <c r="F213" s="113"/>
      <c r="G213" s="113"/>
      <c r="H213" s="113"/>
      <c r="I213" s="113"/>
      <c r="J213" s="113"/>
      <c r="K213" s="113"/>
      <c r="L213" s="113"/>
      <c r="M213" s="113"/>
      <c r="N213" s="113"/>
      <c r="O213" s="113"/>
      <c r="P213" s="113"/>
      <c r="Q213" s="113"/>
      <c r="R213" s="113"/>
      <c r="S213" s="113"/>
      <c r="T213" s="113"/>
      <c r="U213" s="113"/>
      <c r="V213" s="113"/>
      <c r="W213" s="113"/>
      <c r="X213" s="113"/>
      <c r="Y213" s="113"/>
      <c r="Z213" s="113"/>
      <c r="AA213" s="113"/>
      <c r="AB213" s="113"/>
      <c r="AC213" s="113"/>
    </row>
    <row r="214" spans="1:29" ht="13.5" customHeight="1">
      <c r="A214" s="113"/>
      <c r="B214" s="113"/>
      <c r="C214" s="113"/>
      <c r="D214" s="113"/>
      <c r="E214" s="113"/>
      <c r="F214" s="113"/>
      <c r="G214" s="113"/>
      <c r="H214" s="113"/>
      <c r="I214" s="113"/>
      <c r="J214" s="113"/>
      <c r="K214" s="113"/>
      <c r="L214" s="113"/>
      <c r="M214" s="113"/>
      <c r="N214" s="113"/>
      <c r="O214" s="113"/>
      <c r="P214" s="113"/>
      <c r="Q214" s="113"/>
      <c r="R214" s="113"/>
      <c r="S214" s="113"/>
      <c r="T214" s="113"/>
      <c r="U214" s="113"/>
      <c r="V214" s="113"/>
      <c r="W214" s="113"/>
      <c r="X214" s="113"/>
      <c r="Y214" s="113"/>
      <c r="Z214" s="113"/>
      <c r="AA214" s="113"/>
      <c r="AB214" s="113"/>
      <c r="AC214" s="113"/>
    </row>
    <row r="215" spans="1:29" ht="13.5" customHeight="1">
      <c r="A215" s="113"/>
      <c r="B215" s="113"/>
      <c r="C215" s="113"/>
      <c r="D215" s="113"/>
      <c r="E215" s="113"/>
      <c r="F215" s="113"/>
      <c r="G215" s="113"/>
      <c r="H215" s="113"/>
      <c r="I215" s="113"/>
      <c r="J215" s="113"/>
      <c r="K215" s="113"/>
      <c r="L215" s="113"/>
      <c r="M215" s="113"/>
      <c r="N215" s="113"/>
      <c r="O215" s="113"/>
      <c r="P215" s="113"/>
      <c r="Q215" s="113"/>
      <c r="R215" s="113"/>
      <c r="S215" s="113"/>
      <c r="T215" s="113"/>
      <c r="U215" s="113"/>
      <c r="V215" s="113"/>
      <c r="W215" s="113"/>
      <c r="X215" s="113"/>
      <c r="Y215" s="113"/>
      <c r="Z215" s="113"/>
      <c r="AA215" s="113"/>
      <c r="AB215" s="113"/>
      <c r="AC215" s="113"/>
    </row>
    <row r="216" spans="1:29" ht="13.5" customHeight="1">
      <c r="A216" s="113"/>
      <c r="B216" s="113"/>
      <c r="C216" s="113"/>
      <c r="D216" s="113"/>
      <c r="E216" s="113"/>
      <c r="F216" s="113"/>
      <c r="G216" s="113"/>
      <c r="H216" s="113"/>
      <c r="I216" s="113"/>
      <c r="J216" s="113"/>
      <c r="K216" s="113"/>
      <c r="L216" s="113"/>
      <c r="M216" s="113"/>
      <c r="N216" s="113"/>
      <c r="O216" s="113"/>
      <c r="P216" s="113"/>
      <c r="Q216" s="113"/>
      <c r="R216" s="113"/>
      <c r="S216" s="113"/>
      <c r="T216" s="113"/>
      <c r="U216" s="113"/>
      <c r="V216" s="113"/>
      <c r="W216" s="113"/>
      <c r="X216" s="113"/>
      <c r="Y216" s="113"/>
      <c r="Z216" s="113"/>
      <c r="AA216" s="113"/>
      <c r="AB216" s="113"/>
      <c r="AC216" s="113"/>
    </row>
    <row r="217" spans="1:29" ht="13.5" customHeight="1">
      <c r="A217" s="113"/>
      <c r="B217" s="113"/>
      <c r="C217" s="113"/>
      <c r="D217" s="113"/>
      <c r="E217" s="113"/>
      <c r="F217" s="113"/>
      <c r="G217" s="113"/>
      <c r="H217" s="113"/>
      <c r="I217" s="113"/>
      <c r="J217" s="113"/>
      <c r="K217" s="113"/>
      <c r="L217" s="113"/>
      <c r="M217" s="113"/>
      <c r="N217" s="113"/>
      <c r="O217" s="113"/>
      <c r="P217" s="113"/>
      <c r="Q217" s="113"/>
      <c r="R217" s="113"/>
      <c r="S217" s="113"/>
      <c r="T217" s="113"/>
      <c r="U217" s="113"/>
      <c r="V217" s="113"/>
      <c r="W217" s="113"/>
      <c r="X217" s="113"/>
      <c r="Y217" s="113"/>
      <c r="Z217" s="113"/>
      <c r="AA217" s="113"/>
      <c r="AB217" s="113"/>
      <c r="AC217" s="113"/>
    </row>
    <row r="218" spans="1:29" ht="13.5" customHeight="1">
      <c r="A218" s="113"/>
      <c r="B218" s="113"/>
      <c r="C218" s="113"/>
      <c r="D218" s="113"/>
      <c r="E218" s="113"/>
      <c r="F218" s="113"/>
      <c r="G218" s="113"/>
      <c r="H218" s="113"/>
      <c r="I218" s="113"/>
      <c r="J218" s="113"/>
      <c r="K218" s="113"/>
      <c r="L218" s="113"/>
      <c r="M218" s="113"/>
      <c r="N218" s="113"/>
      <c r="O218" s="113"/>
      <c r="P218" s="113"/>
      <c r="Q218" s="113"/>
      <c r="R218" s="113"/>
      <c r="S218" s="113"/>
      <c r="T218" s="113"/>
      <c r="U218" s="113"/>
      <c r="V218" s="113"/>
      <c r="W218" s="113"/>
      <c r="X218" s="113"/>
      <c r="Y218" s="113"/>
      <c r="Z218" s="113"/>
      <c r="AA218" s="113"/>
      <c r="AB218" s="113"/>
      <c r="AC218" s="113"/>
    </row>
    <row r="219" spans="1:29" ht="13.5" customHeight="1">
      <c r="A219" s="113"/>
      <c r="B219" s="113"/>
      <c r="C219" s="113"/>
      <c r="D219" s="113"/>
      <c r="E219" s="113"/>
      <c r="F219" s="113"/>
      <c r="G219" s="113"/>
      <c r="H219" s="113"/>
      <c r="I219" s="113"/>
      <c r="J219" s="113"/>
      <c r="K219" s="113"/>
      <c r="L219" s="113"/>
      <c r="M219" s="113"/>
      <c r="N219" s="113"/>
      <c r="O219" s="113"/>
      <c r="P219" s="113"/>
      <c r="Q219" s="113"/>
      <c r="R219" s="113"/>
      <c r="S219" s="113"/>
      <c r="T219" s="113"/>
      <c r="U219" s="113"/>
      <c r="V219" s="113"/>
      <c r="W219" s="113"/>
      <c r="X219" s="113"/>
      <c r="Y219" s="113"/>
      <c r="Z219" s="113"/>
      <c r="AA219" s="113"/>
      <c r="AB219" s="113"/>
      <c r="AC219" s="113"/>
    </row>
    <row r="220" spans="1:29" ht="13.5" customHeight="1">
      <c r="A220" s="113"/>
      <c r="B220" s="113"/>
      <c r="C220" s="113"/>
      <c r="D220" s="113"/>
      <c r="E220" s="113"/>
      <c r="F220" s="113"/>
      <c r="G220" s="113"/>
      <c r="H220" s="113"/>
      <c r="I220" s="113"/>
      <c r="J220" s="113"/>
      <c r="K220" s="113"/>
      <c r="L220" s="113"/>
      <c r="M220" s="113"/>
      <c r="N220" s="113"/>
      <c r="O220" s="113"/>
      <c r="P220" s="113"/>
      <c r="Q220" s="113"/>
      <c r="R220" s="113"/>
      <c r="S220" s="113"/>
      <c r="T220" s="113"/>
      <c r="U220" s="113"/>
      <c r="V220" s="113"/>
      <c r="W220" s="113"/>
      <c r="X220" s="113"/>
      <c r="Y220" s="113"/>
      <c r="Z220" s="113"/>
      <c r="AA220" s="113"/>
      <c r="AB220" s="113"/>
      <c r="AC220" s="113"/>
    </row>
    <row r="221" spans="1:29" ht="13.5" customHeight="1">
      <c r="A221" s="113"/>
      <c r="B221" s="113"/>
      <c r="C221" s="113"/>
      <c r="D221" s="113"/>
      <c r="E221" s="113"/>
      <c r="F221" s="113"/>
      <c r="G221" s="113"/>
      <c r="H221" s="113"/>
      <c r="I221" s="113"/>
      <c r="J221" s="113"/>
      <c r="K221" s="113"/>
      <c r="L221" s="113"/>
      <c r="M221" s="113"/>
      <c r="N221" s="113"/>
      <c r="O221" s="113"/>
      <c r="P221" s="113"/>
      <c r="Q221" s="113"/>
      <c r="R221" s="113"/>
      <c r="S221" s="113"/>
      <c r="T221" s="113"/>
      <c r="U221" s="113"/>
      <c r="V221" s="113"/>
      <c r="W221" s="113"/>
      <c r="X221" s="113"/>
      <c r="Y221" s="113"/>
      <c r="Z221" s="113"/>
      <c r="AA221" s="113"/>
      <c r="AB221" s="113"/>
      <c r="AC221" s="113"/>
    </row>
    <row r="222" spans="1:29" ht="13.5" customHeight="1">
      <c r="A222" s="113"/>
      <c r="B222" s="113"/>
      <c r="C222" s="113"/>
      <c r="D222" s="113"/>
      <c r="E222" s="113"/>
      <c r="F222" s="113"/>
      <c r="G222" s="113"/>
      <c r="H222" s="113"/>
      <c r="I222" s="113"/>
      <c r="J222" s="113"/>
      <c r="K222" s="113"/>
      <c r="L222" s="113"/>
      <c r="M222" s="113"/>
      <c r="N222" s="113"/>
      <c r="O222" s="113"/>
      <c r="P222" s="113"/>
      <c r="Q222" s="113"/>
      <c r="R222" s="113"/>
      <c r="S222" s="113"/>
      <c r="T222" s="113"/>
      <c r="U222" s="113"/>
      <c r="V222" s="113"/>
      <c r="W222" s="113"/>
      <c r="X222" s="113"/>
      <c r="Y222" s="113"/>
      <c r="Z222" s="113"/>
      <c r="AA222" s="113"/>
      <c r="AB222" s="113"/>
      <c r="AC222" s="113"/>
    </row>
    <row r="223" spans="1:29" ht="13.5" customHeight="1">
      <c r="A223" s="113"/>
      <c r="B223" s="113"/>
      <c r="C223" s="113"/>
      <c r="D223" s="113"/>
      <c r="E223" s="113"/>
      <c r="F223" s="113"/>
      <c r="G223" s="113"/>
      <c r="H223" s="113"/>
      <c r="I223" s="113"/>
      <c r="J223" s="113"/>
      <c r="K223" s="113"/>
      <c r="L223" s="113"/>
      <c r="M223" s="113"/>
      <c r="N223" s="113"/>
      <c r="O223" s="113"/>
      <c r="P223" s="113"/>
      <c r="Q223" s="113"/>
      <c r="R223" s="113"/>
      <c r="S223" s="113"/>
      <c r="T223" s="113"/>
      <c r="U223" s="113"/>
      <c r="V223" s="113"/>
      <c r="W223" s="113"/>
      <c r="X223" s="113"/>
      <c r="Y223" s="113"/>
      <c r="Z223" s="113"/>
      <c r="AA223" s="113"/>
      <c r="AB223" s="113"/>
      <c r="AC223" s="113"/>
    </row>
    <row r="224" spans="1:29" ht="13.5" customHeight="1">
      <c r="A224" s="113"/>
      <c r="B224" s="113"/>
      <c r="C224" s="113"/>
      <c r="D224" s="113"/>
      <c r="E224" s="113"/>
      <c r="F224" s="113"/>
      <c r="G224" s="113"/>
      <c r="H224" s="113"/>
      <c r="I224" s="113"/>
      <c r="J224" s="113"/>
      <c r="K224" s="113"/>
      <c r="L224" s="113"/>
      <c r="M224" s="113"/>
      <c r="N224" s="113"/>
      <c r="O224" s="113"/>
      <c r="P224" s="113"/>
      <c r="Q224" s="113"/>
      <c r="R224" s="113"/>
      <c r="S224" s="113"/>
      <c r="T224" s="113"/>
      <c r="U224" s="113"/>
      <c r="V224" s="113"/>
      <c r="W224" s="113"/>
      <c r="X224" s="113"/>
      <c r="Y224" s="113"/>
      <c r="Z224" s="113"/>
      <c r="AA224" s="113"/>
      <c r="AB224" s="113"/>
      <c r="AC224" s="113"/>
    </row>
    <row r="225" spans="1:29" ht="13.5" customHeight="1">
      <c r="A225" s="36"/>
      <c r="B225" s="36"/>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c r="AA225" s="36"/>
      <c r="AB225" s="36"/>
      <c r="AC225" s="36"/>
    </row>
    <row r="226" spans="1:29" ht="15.75" customHeight="1"/>
    <row r="227" spans="1:29" ht="15.75" customHeight="1"/>
    <row r="228" spans="1:29" ht="15.75" customHeight="1"/>
    <row r="229" spans="1:29" ht="15.75" customHeight="1"/>
    <row r="230" spans="1:29" ht="15.75" customHeight="1"/>
    <row r="231" spans="1:29" ht="15.75" customHeight="1"/>
    <row r="232" spans="1:29" ht="15.75" customHeight="1"/>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sheetData>
  <mergeCells count="26">
    <mergeCell ref="B43:E46"/>
    <mergeCell ref="F43:I46"/>
    <mergeCell ref="B7:C7"/>
    <mergeCell ref="H7:I7"/>
    <mergeCell ref="B32:E42"/>
    <mergeCell ref="F32:I42"/>
    <mergeCell ref="D7:E7"/>
    <mergeCell ref="F7:G7"/>
    <mergeCell ref="H8:H9"/>
    <mergeCell ref="I8:I9"/>
    <mergeCell ref="B28:I28"/>
    <mergeCell ref="B30:E31"/>
    <mergeCell ref="F30:I31"/>
    <mergeCell ref="B4:I4"/>
    <mergeCell ref="B5:C5"/>
    <mergeCell ref="D5:I5"/>
    <mergeCell ref="B6:C6"/>
    <mergeCell ref="D6:E6"/>
    <mergeCell ref="F6:G6"/>
    <mergeCell ref="H6:I6"/>
    <mergeCell ref="B1:C2"/>
    <mergeCell ref="D1:H1"/>
    <mergeCell ref="I1:I2"/>
    <mergeCell ref="D2:H2"/>
    <mergeCell ref="B3:C3"/>
    <mergeCell ref="D3:H3"/>
  </mergeCells>
  <pageMargins left="0.7" right="0.7" top="0.75" bottom="0.75" header="0" footer="0"/>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0C0"/>
  </sheetPr>
  <dimension ref="A1:AC998"/>
  <sheetViews>
    <sheetView workbookViewId="0">
      <selection activeCell="C9" sqref="C9"/>
    </sheetView>
  </sheetViews>
  <sheetFormatPr baseColWidth="10" defaultColWidth="11.21875" defaultRowHeight="15" customHeight="1"/>
  <cols>
    <col min="1" max="1" width="4.6640625" customWidth="1"/>
    <col min="2" max="2" width="15.88671875" customWidth="1"/>
    <col min="3" max="3" width="14.1093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113"/>
      <c r="B1" s="552" t="s">
        <v>437</v>
      </c>
      <c r="C1" s="553"/>
      <c r="D1" s="555" t="s">
        <v>438</v>
      </c>
      <c r="E1" s="556"/>
      <c r="F1" s="556"/>
      <c r="G1" s="556"/>
      <c r="H1" s="557"/>
      <c r="I1" s="558"/>
      <c r="J1" s="113"/>
      <c r="K1" s="113"/>
      <c r="L1" s="113"/>
      <c r="M1" s="113"/>
      <c r="N1" s="113"/>
      <c r="O1" s="113"/>
      <c r="P1" s="113"/>
      <c r="Q1" s="113"/>
      <c r="R1" s="113"/>
      <c r="S1" s="113"/>
      <c r="T1" s="113"/>
      <c r="U1" s="113"/>
      <c r="V1" s="113"/>
      <c r="W1" s="113"/>
      <c r="X1" s="113"/>
      <c r="Y1" s="113"/>
      <c r="Z1" s="113"/>
      <c r="AA1" s="113"/>
      <c r="AB1" s="113"/>
      <c r="AC1" s="113"/>
    </row>
    <row r="2" spans="1:29" ht="13.5" customHeight="1">
      <c r="A2" s="113"/>
      <c r="B2" s="554"/>
      <c r="C2" s="415"/>
      <c r="D2" s="498" t="s">
        <v>439</v>
      </c>
      <c r="E2" s="417"/>
      <c r="F2" s="417"/>
      <c r="G2" s="417"/>
      <c r="H2" s="418"/>
      <c r="I2" s="559"/>
      <c r="J2" s="113"/>
      <c r="K2" s="113"/>
      <c r="L2" s="113"/>
      <c r="M2" s="113"/>
      <c r="N2" s="113"/>
      <c r="O2" s="113"/>
      <c r="P2" s="113"/>
      <c r="Q2" s="113"/>
      <c r="R2" s="113"/>
      <c r="S2" s="113"/>
      <c r="T2" s="113"/>
      <c r="U2" s="113"/>
      <c r="V2" s="113"/>
      <c r="W2" s="113"/>
      <c r="X2" s="113"/>
      <c r="Y2" s="113"/>
      <c r="Z2" s="113"/>
      <c r="AA2" s="113"/>
      <c r="AB2" s="113"/>
      <c r="AC2" s="113"/>
    </row>
    <row r="3" spans="1:29" ht="13.5" customHeight="1">
      <c r="A3" s="113"/>
      <c r="B3" s="560" t="s">
        <v>440</v>
      </c>
      <c r="C3" s="418"/>
      <c r="D3" s="499" t="s">
        <v>441</v>
      </c>
      <c r="E3" s="417"/>
      <c r="F3" s="417"/>
      <c r="G3" s="417"/>
      <c r="H3" s="418"/>
      <c r="I3" s="165" t="s">
        <v>442</v>
      </c>
      <c r="J3" s="113"/>
      <c r="K3" s="113"/>
      <c r="L3" s="113"/>
      <c r="M3" s="113"/>
      <c r="N3" s="113"/>
      <c r="O3" s="113"/>
      <c r="P3" s="113"/>
      <c r="Q3" s="113"/>
      <c r="R3" s="113"/>
      <c r="S3" s="113"/>
      <c r="T3" s="113"/>
      <c r="U3" s="113"/>
      <c r="V3" s="113"/>
      <c r="W3" s="113"/>
      <c r="X3" s="113"/>
      <c r="Y3" s="113"/>
      <c r="Z3" s="113"/>
      <c r="AA3" s="113"/>
      <c r="AB3" s="113"/>
      <c r="AC3" s="113"/>
    </row>
    <row r="4" spans="1:29" ht="13.5" customHeight="1" thickBot="1">
      <c r="A4" s="113"/>
      <c r="B4" s="561"/>
      <c r="C4" s="487"/>
      <c r="D4" s="487"/>
      <c r="E4" s="487"/>
      <c r="F4" s="487"/>
      <c r="G4" s="487"/>
      <c r="H4" s="487"/>
      <c r="I4" s="562"/>
      <c r="J4" s="113"/>
      <c r="K4" s="113"/>
      <c r="L4" s="113"/>
      <c r="M4" s="113"/>
      <c r="N4" s="113"/>
      <c r="O4" s="113"/>
      <c r="P4" s="113"/>
      <c r="Q4" s="113"/>
      <c r="R4" s="113"/>
      <c r="S4" s="113"/>
      <c r="T4" s="113"/>
      <c r="U4" s="113"/>
      <c r="V4" s="113"/>
      <c r="W4" s="113"/>
      <c r="X4" s="113"/>
      <c r="Y4" s="113"/>
      <c r="Z4" s="113"/>
      <c r="AA4" s="113"/>
      <c r="AB4" s="113"/>
      <c r="AC4" s="113"/>
    </row>
    <row r="5" spans="1:29" ht="22.5" customHeight="1" thickBot="1">
      <c r="A5" s="113"/>
      <c r="B5" s="563" t="s">
        <v>443</v>
      </c>
      <c r="C5" s="415"/>
      <c r="D5" s="532" t="str">
        <f>Indicadores!F14</f>
        <v>Gestión Estratégica de Tecnologías de la Información  (GET)</v>
      </c>
      <c r="E5" s="414"/>
      <c r="F5" s="414"/>
      <c r="G5" s="414"/>
      <c r="H5" s="414"/>
      <c r="I5" s="564"/>
      <c r="J5" s="113"/>
      <c r="K5" s="113"/>
      <c r="L5" s="113"/>
      <c r="M5" s="113"/>
      <c r="N5" s="113"/>
      <c r="O5" s="113"/>
      <c r="P5" s="113"/>
      <c r="Q5" s="113"/>
      <c r="R5" s="113"/>
      <c r="S5" s="113"/>
      <c r="T5" s="113"/>
      <c r="U5" s="113"/>
      <c r="V5" s="113"/>
      <c r="W5" s="113"/>
      <c r="X5" s="113"/>
      <c r="Y5" s="113"/>
      <c r="Z5" s="113"/>
      <c r="AA5" s="113"/>
      <c r="AB5" s="113"/>
      <c r="AC5" s="113"/>
    </row>
    <row r="6" spans="1:29" ht="25.5" customHeight="1">
      <c r="A6" s="113"/>
      <c r="B6" s="565" t="s">
        <v>444</v>
      </c>
      <c r="C6" s="418"/>
      <c r="D6" s="491" t="str">
        <f>Indicadores!A14</f>
        <v>Ejecución de proyectos del PETI</v>
      </c>
      <c r="E6" s="492"/>
      <c r="F6" s="489" t="s">
        <v>445</v>
      </c>
      <c r="G6" s="418"/>
      <c r="H6" s="493" t="str">
        <f>Indicadores!S14</f>
        <v>Jefe Oficina TIC</v>
      </c>
      <c r="I6" s="566"/>
      <c r="J6" s="113"/>
      <c r="K6" s="113"/>
      <c r="L6" s="113"/>
      <c r="M6" s="113"/>
      <c r="N6" s="113"/>
      <c r="O6" s="113"/>
      <c r="P6" s="113"/>
      <c r="Q6" s="113"/>
      <c r="R6" s="113"/>
      <c r="S6" s="113"/>
      <c r="T6" s="113"/>
      <c r="U6" s="113"/>
      <c r="V6" s="113"/>
      <c r="W6" s="113"/>
      <c r="X6" s="113"/>
      <c r="Y6" s="113"/>
      <c r="Z6" s="113"/>
      <c r="AA6" s="113"/>
      <c r="AB6" s="113"/>
      <c r="AC6" s="113"/>
    </row>
    <row r="7" spans="1:29" ht="69" customHeight="1">
      <c r="A7" s="113"/>
      <c r="B7" s="565" t="s">
        <v>446</v>
      </c>
      <c r="C7" s="418"/>
      <c r="D7" s="513" t="str">
        <f>Indicadores!G14</f>
        <v>(Proyectos de PETI ejecutados en la vigencia/
Proyectos de PETI programados para finalizar en la
vigencia)*100</v>
      </c>
      <c r="E7" s="418"/>
      <c r="F7" s="489" t="s">
        <v>447</v>
      </c>
      <c r="G7" s="418"/>
      <c r="H7" s="513" t="str">
        <f>Indicadores!C14</f>
        <v>Este Indicador permite medir efectivamente los proyectos del PETI que finalizaron en la vigencia frente a los programados a
finalizar en la vigencia y su aporte en el desarrollo de servicios innovadores, de calidad y generación de valor</v>
      </c>
      <c r="I7" s="579"/>
      <c r="J7" s="113"/>
      <c r="K7" s="113"/>
      <c r="L7" s="113"/>
      <c r="M7" s="113"/>
      <c r="N7" s="113"/>
      <c r="O7" s="113"/>
      <c r="P7" s="113"/>
      <c r="Q7" s="113"/>
      <c r="R7" s="113"/>
      <c r="S7" s="113"/>
      <c r="T7" s="113"/>
      <c r="U7" s="113"/>
      <c r="V7" s="113"/>
      <c r="W7" s="113"/>
      <c r="X7" s="113"/>
      <c r="Y7" s="113"/>
      <c r="Z7" s="113"/>
      <c r="AA7" s="113"/>
      <c r="AB7" s="113"/>
      <c r="AC7" s="113"/>
    </row>
    <row r="8" spans="1:29" ht="42" customHeight="1">
      <c r="A8" s="113"/>
      <c r="B8" s="166" t="s">
        <v>448</v>
      </c>
      <c r="C8" s="43" t="str">
        <f>Indicadores!P14</f>
        <v>Anual</v>
      </c>
      <c r="D8" s="32" t="s">
        <v>449</v>
      </c>
      <c r="E8" s="44" t="str">
        <f>Indicadores!R14</f>
        <v>Matriz de seguimiento</v>
      </c>
      <c r="F8" s="32" t="s">
        <v>68</v>
      </c>
      <c r="G8" s="45" t="str">
        <f>Indicadores!H14</f>
        <v>Porcentaje</v>
      </c>
      <c r="H8" s="514" t="s">
        <v>450</v>
      </c>
      <c r="I8" s="583" t="str">
        <f>Indicadores!O14</f>
        <v>Hacia arriba</v>
      </c>
      <c r="J8" s="113"/>
      <c r="K8" s="113"/>
      <c r="L8" s="113"/>
      <c r="M8" s="113"/>
      <c r="N8" s="113"/>
      <c r="O8" s="113"/>
      <c r="P8" s="113"/>
      <c r="Q8" s="113"/>
      <c r="R8" s="113"/>
      <c r="S8" s="113"/>
      <c r="T8" s="113"/>
      <c r="U8" s="113"/>
      <c r="V8" s="113"/>
      <c r="W8" s="113"/>
      <c r="X8" s="113"/>
      <c r="Y8" s="113"/>
      <c r="Z8" s="113"/>
      <c r="AA8" s="113"/>
      <c r="AB8" s="113"/>
      <c r="AC8" s="113"/>
    </row>
    <row r="9" spans="1:29" ht="33.75" customHeight="1" thickBot="1">
      <c r="A9" s="113"/>
      <c r="B9" s="166" t="s">
        <v>415</v>
      </c>
      <c r="C9" s="33">
        <f>Indicadores!N14</f>
        <v>0.6</v>
      </c>
      <c r="D9" s="34" t="s">
        <v>417</v>
      </c>
      <c r="E9" s="33">
        <f>'TABLERO DE MANDO'!F15</f>
        <v>0.51</v>
      </c>
      <c r="F9" s="35" t="s">
        <v>418</v>
      </c>
      <c r="G9" s="33">
        <f>'TABLERO DE MANDO'!G15</f>
        <v>0.54</v>
      </c>
      <c r="H9" s="497"/>
      <c r="I9" s="584"/>
      <c r="J9" s="113"/>
      <c r="K9" s="113"/>
      <c r="L9" s="113"/>
      <c r="M9" s="113"/>
      <c r="N9" s="113"/>
      <c r="O9" s="113"/>
      <c r="P9" s="113"/>
      <c r="Q9" s="113"/>
      <c r="R9" s="113"/>
      <c r="S9" s="113"/>
      <c r="T9" s="113"/>
      <c r="U9" s="113"/>
      <c r="V9" s="113"/>
      <c r="W9" s="113"/>
      <c r="X9" s="113"/>
      <c r="Y9" s="113"/>
      <c r="Z9" s="113"/>
      <c r="AA9" s="113"/>
      <c r="AB9" s="113"/>
      <c r="AC9" s="113"/>
    </row>
    <row r="10" spans="1:29" ht="13.5" customHeight="1">
      <c r="A10" s="113"/>
      <c r="B10" s="167"/>
      <c r="C10" s="168"/>
      <c r="D10" s="168"/>
      <c r="E10" s="168"/>
      <c r="F10" s="168"/>
      <c r="G10" s="168"/>
      <c r="H10" s="168"/>
      <c r="I10" s="169"/>
      <c r="J10" s="113"/>
      <c r="K10" s="113"/>
      <c r="L10" s="113"/>
      <c r="M10" s="113"/>
      <c r="N10" s="113"/>
      <c r="O10" s="113"/>
      <c r="P10" s="113"/>
      <c r="Q10" s="113"/>
      <c r="R10" s="113"/>
      <c r="S10" s="113"/>
      <c r="T10" s="113"/>
      <c r="U10" s="113"/>
      <c r="V10" s="113"/>
      <c r="W10" s="113"/>
      <c r="X10" s="113"/>
      <c r="Y10" s="113"/>
      <c r="Z10" s="113"/>
      <c r="AA10" s="113"/>
      <c r="AB10" s="113"/>
      <c r="AC10" s="113"/>
    </row>
    <row r="11" spans="1:29" ht="13.5" customHeight="1">
      <c r="A11" s="113"/>
      <c r="B11" s="170" t="s">
        <v>451</v>
      </c>
      <c r="C11" s="52" t="s">
        <v>452</v>
      </c>
      <c r="D11" s="171" t="str">
        <f>D9</f>
        <v>LIMITE INSATISFACTORIO</v>
      </c>
      <c r="E11" s="171" t="str">
        <f>F9</f>
        <v>LIMITE SATISFACTORIO</v>
      </c>
      <c r="F11" s="168"/>
      <c r="G11" s="168"/>
      <c r="H11" s="168"/>
      <c r="I11" s="172"/>
      <c r="J11" s="113"/>
      <c r="K11" s="113"/>
      <c r="L11" s="113"/>
      <c r="M11" s="113"/>
      <c r="N11" s="113"/>
      <c r="O11" s="113"/>
      <c r="P11" s="113"/>
      <c r="Q11" s="113"/>
      <c r="R11" s="113"/>
      <c r="S11" s="113"/>
      <c r="T11" s="113"/>
      <c r="U11" s="113"/>
      <c r="V11" s="113"/>
      <c r="W11" s="113"/>
      <c r="X11" s="113"/>
      <c r="Y11" s="113"/>
      <c r="Z11" s="113"/>
      <c r="AA11" s="113"/>
      <c r="AB11" s="113"/>
      <c r="AC11" s="113"/>
    </row>
    <row r="12" spans="1:29" ht="13.5" customHeight="1">
      <c r="A12" s="113"/>
      <c r="B12" s="173" t="s">
        <v>422</v>
      </c>
      <c r="C12" s="41">
        <v>0</v>
      </c>
      <c r="D12" s="174">
        <f t="shared" ref="D12:D23" si="0">+$E$9</f>
        <v>0.51</v>
      </c>
      <c r="E12" s="174">
        <f t="shared" ref="E12:E23" si="1">+$G$9</f>
        <v>0.54</v>
      </c>
      <c r="F12" s="168"/>
      <c r="G12" s="168"/>
      <c r="H12" s="168"/>
      <c r="I12" s="172"/>
      <c r="J12" s="113"/>
      <c r="K12" s="113"/>
      <c r="L12" s="113"/>
      <c r="M12" s="113"/>
      <c r="N12" s="113"/>
      <c r="O12" s="113"/>
      <c r="P12" s="113"/>
      <c r="Q12" s="113"/>
      <c r="R12" s="113"/>
      <c r="S12" s="113"/>
      <c r="T12" s="113"/>
      <c r="U12" s="113"/>
      <c r="V12" s="113"/>
      <c r="W12" s="113"/>
      <c r="X12" s="113"/>
      <c r="Y12" s="113"/>
      <c r="Z12" s="113"/>
      <c r="AA12" s="113"/>
      <c r="AB12" s="113"/>
      <c r="AC12" s="113"/>
    </row>
    <row r="13" spans="1:29" ht="13.5" customHeight="1">
      <c r="A13" s="113"/>
      <c r="B13" s="173" t="s">
        <v>423</v>
      </c>
      <c r="C13" s="41">
        <v>0</v>
      </c>
      <c r="D13" s="174">
        <f t="shared" si="0"/>
        <v>0.51</v>
      </c>
      <c r="E13" s="174">
        <f t="shared" si="1"/>
        <v>0.54</v>
      </c>
      <c r="F13" s="168"/>
      <c r="G13" s="168"/>
      <c r="H13" s="168"/>
      <c r="I13" s="172"/>
      <c r="J13" s="113"/>
      <c r="K13" s="113"/>
      <c r="L13" s="113"/>
      <c r="M13" s="113"/>
      <c r="N13" s="113"/>
      <c r="O13" s="113"/>
      <c r="P13" s="113"/>
      <c r="Q13" s="113"/>
      <c r="R13" s="113"/>
      <c r="S13" s="113"/>
      <c r="T13" s="113"/>
      <c r="U13" s="113"/>
      <c r="V13" s="113"/>
      <c r="W13" s="113"/>
      <c r="X13" s="113"/>
      <c r="Y13" s="113"/>
      <c r="Z13" s="113"/>
      <c r="AA13" s="113"/>
      <c r="AB13" s="113"/>
      <c r="AC13" s="113"/>
    </row>
    <row r="14" spans="1:29" ht="13.5" customHeight="1">
      <c r="A14" s="113"/>
      <c r="B14" s="173" t="s">
        <v>424</v>
      </c>
      <c r="C14" s="41">
        <v>0</v>
      </c>
      <c r="D14" s="174">
        <f t="shared" si="0"/>
        <v>0.51</v>
      </c>
      <c r="E14" s="174">
        <f t="shared" si="1"/>
        <v>0.54</v>
      </c>
      <c r="F14" s="168"/>
      <c r="G14" s="168"/>
      <c r="H14" s="168"/>
      <c r="I14" s="172"/>
      <c r="J14" s="113"/>
      <c r="K14" s="113"/>
      <c r="L14" s="113"/>
      <c r="M14" s="113"/>
      <c r="N14" s="113"/>
      <c r="O14" s="113"/>
      <c r="P14" s="113"/>
      <c r="Q14" s="113"/>
      <c r="R14" s="113"/>
      <c r="S14" s="113"/>
      <c r="T14" s="113"/>
      <c r="U14" s="113"/>
      <c r="V14" s="113"/>
      <c r="W14" s="113"/>
      <c r="X14" s="113"/>
      <c r="Y14" s="113"/>
      <c r="Z14" s="113"/>
      <c r="AA14" s="113"/>
      <c r="AB14" s="113"/>
      <c r="AC14" s="113"/>
    </row>
    <row r="15" spans="1:29" ht="13.5" customHeight="1">
      <c r="A15" s="113"/>
      <c r="B15" s="173" t="s">
        <v>425</v>
      </c>
      <c r="C15" s="41">
        <v>0</v>
      </c>
      <c r="D15" s="174">
        <f t="shared" si="0"/>
        <v>0.51</v>
      </c>
      <c r="E15" s="174">
        <f t="shared" si="1"/>
        <v>0.54</v>
      </c>
      <c r="F15" s="168"/>
      <c r="G15" s="168"/>
      <c r="H15" s="168"/>
      <c r="I15" s="172"/>
      <c r="J15" s="113"/>
      <c r="K15" s="113"/>
      <c r="L15" s="113"/>
      <c r="M15" s="113"/>
      <c r="N15" s="113"/>
      <c r="O15" s="113"/>
      <c r="P15" s="113"/>
      <c r="Q15" s="113"/>
      <c r="R15" s="113"/>
      <c r="S15" s="113"/>
      <c r="T15" s="113"/>
      <c r="U15" s="113"/>
      <c r="V15" s="113"/>
      <c r="W15" s="113"/>
      <c r="X15" s="113"/>
      <c r="Y15" s="113"/>
      <c r="Z15" s="113"/>
      <c r="AA15" s="113"/>
      <c r="AB15" s="113"/>
      <c r="AC15" s="113"/>
    </row>
    <row r="16" spans="1:29" ht="13.5" customHeight="1">
      <c r="A16" s="113"/>
      <c r="B16" s="173" t="s">
        <v>426</v>
      </c>
      <c r="C16" s="41">
        <v>0</v>
      </c>
      <c r="D16" s="174">
        <f t="shared" si="0"/>
        <v>0.51</v>
      </c>
      <c r="E16" s="174">
        <f t="shared" si="1"/>
        <v>0.54</v>
      </c>
      <c r="F16" s="168"/>
      <c r="G16" s="168"/>
      <c r="H16" s="168"/>
      <c r="I16" s="172"/>
      <c r="J16" s="113"/>
      <c r="K16" s="113"/>
      <c r="L16" s="113"/>
      <c r="M16" s="113"/>
      <c r="N16" s="113"/>
      <c r="O16" s="113"/>
      <c r="P16" s="113"/>
      <c r="Q16" s="113"/>
      <c r="R16" s="113"/>
      <c r="S16" s="113"/>
      <c r="T16" s="113"/>
      <c r="U16" s="113"/>
      <c r="V16" s="113"/>
      <c r="W16" s="113"/>
      <c r="X16" s="113"/>
      <c r="Y16" s="113"/>
      <c r="Z16" s="113"/>
      <c r="AA16" s="113"/>
      <c r="AB16" s="113"/>
      <c r="AC16" s="113"/>
    </row>
    <row r="17" spans="1:29" ht="13.5" customHeight="1">
      <c r="A17" s="113"/>
      <c r="B17" s="173" t="s">
        <v>427</v>
      </c>
      <c r="C17" s="41">
        <f>'TABLERO DE MANDO'!O15</f>
        <v>0</v>
      </c>
      <c r="D17" s="174">
        <f t="shared" si="0"/>
        <v>0.51</v>
      </c>
      <c r="E17" s="174">
        <f t="shared" si="1"/>
        <v>0.54</v>
      </c>
      <c r="F17" s="168"/>
      <c r="G17" s="168"/>
      <c r="H17" s="168"/>
      <c r="I17" s="172"/>
      <c r="J17" s="113"/>
      <c r="K17" s="113"/>
      <c r="L17" s="113"/>
      <c r="M17" s="113"/>
      <c r="N17" s="113"/>
      <c r="O17" s="113"/>
      <c r="P17" s="113"/>
      <c r="Q17" s="113"/>
      <c r="R17" s="113"/>
      <c r="S17" s="113"/>
      <c r="T17" s="113"/>
      <c r="U17" s="113"/>
      <c r="V17" s="113"/>
      <c r="W17" s="113"/>
      <c r="X17" s="113"/>
      <c r="Y17" s="113"/>
      <c r="Z17" s="113"/>
      <c r="AA17" s="113"/>
      <c r="AB17" s="113"/>
      <c r="AC17" s="113"/>
    </row>
    <row r="18" spans="1:29" ht="13.5" customHeight="1">
      <c r="A18" s="113"/>
      <c r="B18" s="173" t="s">
        <v>428</v>
      </c>
      <c r="C18" s="41">
        <v>0</v>
      </c>
      <c r="D18" s="174">
        <f t="shared" si="0"/>
        <v>0.51</v>
      </c>
      <c r="E18" s="174">
        <f t="shared" si="1"/>
        <v>0.54</v>
      </c>
      <c r="F18" s="168"/>
      <c r="G18" s="168"/>
      <c r="H18" s="168"/>
      <c r="I18" s="172"/>
      <c r="J18" s="113"/>
      <c r="K18" s="113"/>
      <c r="L18" s="113"/>
      <c r="M18" s="113"/>
      <c r="N18" s="113"/>
      <c r="O18" s="113"/>
      <c r="P18" s="113"/>
      <c r="Q18" s="113"/>
      <c r="R18" s="113"/>
      <c r="S18" s="113"/>
      <c r="T18" s="113"/>
      <c r="U18" s="113"/>
      <c r="V18" s="113"/>
      <c r="W18" s="113"/>
      <c r="X18" s="113"/>
      <c r="Y18" s="113"/>
      <c r="Z18" s="113"/>
      <c r="AA18" s="113"/>
      <c r="AB18" s="113"/>
      <c r="AC18" s="113"/>
    </row>
    <row r="19" spans="1:29" ht="13.5" customHeight="1">
      <c r="A19" s="113"/>
      <c r="B19" s="173" t="s">
        <v>429</v>
      </c>
      <c r="C19" s="41">
        <v>0</v>
      </c>
      <c r="D19" s="174">
        <f t="shared" si="0"/>
        <v>0.51</v>
      </c>
      <c r="E19" s="174">
        <f t="shared" si="1"/>
        <v>0.54</v>
      </c>
      <c r="F19" s="168"/>
      <c r="G19" s="168"/>
      <c r="H19" s="168"/>
      <c r="I19" s="172"/>
      <c r="J19" s="113"/>
      <c r="K19" s="113"/>
      <c r="L19" s="113"/>
      <c r="M19" s="113"/>
      <c r="N19" s="113"/>
      <c r="O19" s="113"/>
      <c r="P19" s="113"/>
      <c r="Q19" s="113"/>
      <c r="R19" s="113"/>
      <c r="S19" s="113"/>
      <c r="T19" s="113"/>
      <c r="U19" s="113"/>
      <c r="V19" s="113"/>
      <c r="W19" s="113"/>
      <c r="X19" s="113"/>
      <c r="Y19" s="113"/>
      <c r="Z19" s="113"/>
      <c r="AA19" s="113"/>
      <c r="AB19" s="113"/>
      <c r="AC19" s="113"/>
    </row>
    <row r="20" spans="1:29" ht="13.5" customHeight="1">
      <c r="A20" s="113"/>
      <c r="B20" s="173" t="s">
        <v>430</v>
      </c>
      <c r="C20" s="41">
        <v>0</v>
      </c>
      <c r="D20" s="174">
        <f t="shared" si="0"/>
        <v>0.51</v>
      </c>
      <c r="E20" s="174">
        <f t="shared" si="1"/>
        <v>0.54</v>
      </c>
      <c r="F20" s="168"/>
      <c r="G20" s="168"/>
      <c r="H20" s="168"/>
      <c r="I20" s="172"/>
      <c r="J20" s="113"/>
      <c r="K20" s="113"/>
      <c r="L20" s="113"/>
      <c r="M20" s="113"/>
      <c r="N20" s="113"/>
      <c r="O20" s="113"/>
      <c r="P20" s="113"/>
      <c r="Q20" s="113"/>
      <c r="R20" s="113"/>
      <c r="S20" s="113"/>
      <c r="T20" s="113"/>
      <c r="U20" s="113"/>
      <c r="V20" s="113"/>
      <c r="W20" s="113"/>
      <c r="X20" s="113"/>
      <c r="Y20" s="113"/>
      <c r="Z20" s="113"/>
      <c r="AA20" s="113"/>
      <c r="AB20" s="113"/>
      <c r="AC20" s="113"/>
    </row>
    <row r="21" spans="1:29" ht="13.5" customHeight="1">
      <c r="A21" s="113"/>
      <c r="B21" s="173" t="s">
        <v>431</v>
      </c>
      <c r="C21" s="41">
        <v>0</v>
      </c>
      <c r="D21" s="174">
        <f t="shared" si="0"/>
        <v>0.51</v>
      </c>
      <c r="E21" s="174">
        <f t="shared" si="1"/>
        <v>0.54</v>
      </c>
      <c r="F21" s="168"/>
      <c r="G21" s="168"/>
      <c r="H21" s="168"/>
      <c r="I21" s="172"/>
      <c r="J21" s="113"/>
      <c r="K21" s="113"/>
      <c r="L21" s="113"/>
      <c r="M21" s="113"/>
      <c r="N21" s="113"/>
      <c r="O21" s="113"/>
      <c r="P21" s="113"/>
      <c r="Q21" s="113"/>
      <c r="R21" s="113"/>
      <c r="S21" s="113"/>
      <c r="T21" s="113"/>
      <c r="U21" s="113"/>
      <c r="V21" s="113"/>
      <c r="W21" s="113"/>
      <c r="X21" s="113"/>
      <c r="Y21" s="113"/>
      <c r="Z21" s="113"/>
      <c r="AA21" s="113"/>
      <c r="AB21" s="113"/>
      <c r="AC21" s="113"/>
    </row>
    <row r="22" spans="1:29" ht="13.5" customHeight="1">
      <c r="A22" s="113"/>
      <c r="B22" s="173" t="s">
        <v>432</v>
      </c>
      <c r="C22" s="41">
        <v>0</v>
      </c>
      <c r="D22" s="174">
        <f t="shared" si="0"/>
        <v>0.51</v>
      </c>
      <c r="E22" s="174">
        <f t="shared" si="1"/>
        <v>0.54</v>
      </c>
      <c r="F22" s="168"/>
      <c r="G22" s="168"/>
      <c r="H22" s="168"/>
      <c r="I22" s="172"/>
      <c r="J22" s="113"/>
      <c r="K22" s="113"/>
      <c r="L22" s="113"/>
      <c r="M22" s="113"/>
      <c r="N22" s="113"/>
      <c r="O22" s="113"/>
      <c r="P22" s="113"/>
      <c r="Q22" s="113"/>
      <c r="R22" s="113"/>
      <c r="S22" s="113"/>
      <c r="T22" s="113"/>
      <c r="U22" s="113"/>
      <c r="V22" s="113"/>
      <c r="W22" s="113"/>
      <c r="X22" s="113"/>
      <c r="Y22" s="113"/>
      <c r="Z22" s="113"/>
      <c r="AA22" s="113"/>
      <c r="AB22" s="113"/>
      <c r="AC22" s="113"/>
    </row>
    <row r="23" spans="1:29" ht="13.5" customHeight="1">
      <c r="A23" s="113"/>
      <c r="B23" s="173" t="s">
        <v>433</v>
      </c>
      <c r="C23" s="41">
        <v>0.56999999999999995</v>
      </c>
      <c r="D23" s="174">
        <f t="shared" si="0"/>
        <v>0.51</v>
      </c>
      <c r="E23" s="174">
        <f t="shared" si="1"/>
        <v>0.54</v>
      </c>
      <c r="F23" s="168"/>
      <c r="G23" s="168"/>
      <c r="H23" s="168"/>
      <c r="I23" s="172"/>
      <c r="J23" s="113"/>
      <c r="K23" s="113"/>
      <c r="L23" s="113"/>
      <c r="M23" s="113"/>
      <c r="N23" s="113"/>
      <c r="O23" s="113"/>
      <c r="P23" s="113"/>
      <c r="Q23" s="113"/>
      <c r="R23" s="113"/>
      <c r="S23" s="113"/>
      <c r="T23" s="113"/>
      <c r="U23" s="113"/>
      <c r="V23" s="113"/>
      <c r="W23" s="113"/>
      <c r="X23" s="113"/>
      <c r="Y23" s="113"/>
      <c r="Z23" s="113"/>
      <c r="AA23" s="113"/>
      <c r="AB23" s="113"/>
      <c r="AC23" s="113"/>
    </row>
    <row r="24" spans="1:29" ht="13.5" customHeight="1">
      <c r="A24" s="113"/>
      <c r="B24" s="167"/>
      <c r="C24" s="168"/>
      <c r="D24" s="168"/>
      <c r="E24" s="168"/>
      <c r="F24" s="168"/>
      <c r="G24" s="168"/>
      <c r="H24" s="168"/>
      <c r="I24" s="172"/>
      <c r="J24" s="113"/>
      <c r="K24" s="113"/>
      <c r="L24" s="113"/>
      <c r="M24" s="113"/>
      <c r="N24" s="113"/>
      <c r="O24" s="113"/>
      <c r="P24" s="113"/>
      <c r="Q24" s="113"/>
      <c r="R24" s="113"/>
      <c r="S24" s="113"/>
      <c r="T24" s="113"/>
      <c r="U24" s="113"/>
      <c r="V24" s="113"/>
      <c r="W24" s="113"/>
      <c r="X24" s="113"/>
      <c r="Y24" s="113"/>
      <c r="Z24" s="113"/>
      <c r="AA24" s="113"/>
      <c r="AB24" s="113"/>
      <c r="AC24" s="113"/>
    </row>
    <row r="25" spans="1:29" ht="13.5" customHeight="1">
      <c r="A25" s="113"/>
      <c r="B25" s="167"/>
      <c r="C25" s="168"/>
      <c r="D25" s="168"/>
      <c r="E25" s="168"/>
      <c r="F25" s="168"/>
      <c r="G25" s="168"/>
      <c r="H25" s="168"/>
      <c r="I25" s="172"/>
      <c r="J25" s="113"/>
      <c r="K25" s="113"/>
      <c r="L25" s="113"/>
      <c r="M25" s="113"/>
      <c r="N25" s="113"/>
      <c r="O25" s="113"/>
      <c r="P25" s="113"/>
      <c r="Q25" s="113"/>
      <c r="R25" s="113"/>
      <c r="S25" s="113"/>
      <c r="T25" s="113"/>
      <c r="U25" s="113"/>
      <c r="V25" s="113"/>
      <c r="W25" s="113"/>
      <c r="X25" s="113"/>
      <c r="Y25" s="113"/>
      <c r="Z25" s="113"/>
      <c r="AA25" s="113"/>
      <c r="AB25" s="113"/>
      <c r="AC25" s="113"/>
    </row>
    <row r="26" spans="1:29" ht="13.5" customHeight="1">
      <c r="A26" s="113"/>
      <c r="B26" s="167"/>
      <c r="C26" s="168"/>
      <c r="D26" s="168"/>
      <c r="E26" s="168"/>
      <c r="F26" s="168"/>
      <c r="G26" s="168"/>
      <c r="H26" s="168"/>
      <c r="I26" s="172"/>
      <c r="J26" s="113"/>
      <c r="K26" s="113"/>
      <c r="L26" s="113"/>
      <c r="M26" s="113"/>
      <c r="N26" s="113"/>
      <c r="O26" s="113"/>
      <c r="P26" s="113"/>
      <c r="Q26" s="113"/>
      <c r="R26" s="113"/>
      <c r="S26" s="113"/>
      <c r="T26" s="113"/>
      <c r="U26" s="113"/>
      <c r="V26" s="113"/>
      <c r="W26" s="113"/>
      <c r="X26" s="113"/>
      <c r="Y26" s="113"/>
      <c r="Z26" s="113"/>
      <c r="AA26" s="113"/>
      <c r="AB26" s="113"/>
      <c r="AC26" s="113"/>
    </row>
    <row r="27" spans="1:29" ht="13.5" customHeight="1">
      <c r="A27" s="113"/>
      <c r="B27" s="167"/>
      <c r="C27" s="168"/>
      <c r="D27" s="168"/>
      <c r="E27" s="168"/>
      <c r="F27" s="168"/>
      <c r="G27" s="168"/>
      <c r="H27" s="168"/>
      <c r="I27" s="172"/>
      <c r="J27" s="113"/>
      <c r="K27" s="113"/>
      <c r="L27" s="113"/>
      <c r="M27" s="113"/>
      <c r="N27" s="113"/>
      <c r="O27" s="113"/>
      <c r="P27" s="113"/>
      <c r="Q27" s="113"/>
      <c r="R27" s="113"/>
      <c r="S27" s="113"/>
      <c r="T27" s="113"/>
      <c r="U27" s="113"/>
      <c r="V27" s="113"/>
      <c r="W27" s="113"/>
      <c r="X27" s="113"/>
      <c r="Y27" s="113"/>
      <c r="Z27" s="113"/>
      <c r="AA27" s="113"/>
      <c r="AB27" s="113"/>
      <c r="AC27" s="113"/>
    </row>
    <row r="28" spans="1:29" ht="13.5" customHeight="1">
      <c r="A28" s="113"/>
      <c r="B28" s="586" t="s">
        <v>481</v>
      </c>
      <c r="C28" s="411"/>
      <c r="D28" s="411"/>
      <c r="E28" s="411"/>
      <c r="F28" s="411"/>
      <c r="G28" s="411"/>
      <c r="H28" s="411"/>
      <c r="I28" s="582"/>
      <c r="J28" s="113"/>
      <c r="K28" s="113"/>
      <c r="L28" s="113"/>
      <c r="M28" s="113"/>
      <c r="N28" s="113"/>
      <c r="O28" s="113"/>
      <c r="P28" s="113"/>
      <c r="Q28" s="113"/>
      <c r="R28" s="113"/>
      <c r="S28" s="113"/>
      <c r="T28" s="113"/>
      <c r="U28" s="113"/>
      <c r="V28" s="113"/>
      <c r="W28" s="113"/>
      <c r="X28" s="113"/>
      <c r="Y28" s="113"/>
      <c r="Z28" s="113"/>
      <c r="AA28" s="113"/>
      <c r="AB28" s="113"/>
      <c r="AC28" s="113"/>
    </row>
    <row r="29" spans="1:29" ht="13.5" customHeight="1">
      <c r="A29" s="113"/>
      <c r="B29" s="586" t="s">
        <v>454</v>
      </c>
      <c r="C29" s="411"/>
      <c r="D29" s="411"/>
      <c r="E29" s="412"/>
      <c r="F29" s="518" t="s">
        <v>455</v>
      </c>
      <c r="G29" s="411"/>
      <c r="H29" s="411"/>
      <c r="I29" s="582"/>
      <c r="J29" s="113"/>
      <c r="K29" s="113"/>
      <c r="L29" s="113"/>
      <c r="M29" s="113"/>
      <c r="N29" s="113"/>
      <c r="O29" s="113"/>
      <c r="P29" s="113"/>
      <c r="Q29" s="113"/>
      <c r="R29" s="113"/>
      <c r="S29" s="113"/>
      <c r="T29" s="113"/>
      <c r="U29" s="113"/>
      <c r="V29" s="113"/>
      <c r="W29" s="113"/>
      <c r="X29" s="113"/>
      <c r="Y29" s="113"/>
      <c r="Z29" s="113"/>
      <c r="AA29" s="113"/>
      <c r="AB29" s="113"/>
      <c r="AC29" s="113"/>
    </row>
    <row r="30" spans="1:29" ht="13.5" customHeight="1">
      <c r="A30" s="113"/>
      <c r="B30" s="580" t="s">
        <v>645</v>
      </c>
      <c r="C30" s="411"/>
      <c r="D30" s="411"/>
      <c r="E30" s="412"/>
      <c r="F30" s="509"/>
      <c r="G30" s="411"/>
      <c r="H30" s="411"/>
      <c r="I30" s="582"/>
      <c r="J30" s="113"/>
      <c r="K30" s="113"/>
      <c r="L30" s="113"/>
      <c r="M30" s="113"/>
      <c r="N30" s="113"/>
      <c r="O30" s="113"/>
      <c r="P30" s="113"/>
      <c r="Q30" s="113"/>
      <c r="R30" s="113"/>
      <c r="S30" s="113"/>
      <c r="T30" s="113"/>
      <c r="U30" s="113"/>
      <c r="V30" s="113"/>
      <c r="W30" s="113"/>
      <c r="X30" s="113"/>
      <c r="Y30" s="113"/>
      <c r="Z30" s="113"/>
      <c r="AA30" s="113"/>
      <c r="AB30" s="113"/>
      <c r="AC30" s="113"/>
    </row>
    <row r="31" spans="1:29" ht="15" customHeight="1">
      <c r="A31" s="113"/>
      <c r="B31" s="569"/>
      <c r="C31" s="570"/>
      <c r="D31" s="570"/>
      <c r="E31" s="512"/>
      <c r="F31" s="510"/>
      <c r="G31" s="570"/>
      <c r="H31" s="570"/>
      <c r="I31" s="576"/>
      <c r="J31" s="113"/>
      <c r="K31" s="113"/>
      <c r="L31" s="113"/>
      <c r="M31" s="113"/>
      <c r="N31" s="113"/>
      <c r="O31" s="113"/>
      <c r="P31" s="113"/>
      <c r="Q31" s="113"/>
      <c r="R31" s="113"/>
      <c r="S31" s="113"/>
      <c r="T31" s="113"/>
      <c r="U31" s="113"/>
      <c r="V31" s="113"/>
      <c r="W31" s="113"/>
      <c r="X31" s="113"/>
      <c r="Y31" s="113"/>
      <c r="Z31" s="113"/>
      <c r="AA31" s="113"/>
      <c r="AB31" s="113"/>
      <c r="AC31" s="113"/>
    </row>
    <row r="32" spans="1:29" ht="15" customHeight="1">
      <c r="A32" s="113"/>
      <c r="B32" s="569"/>
      <c r="C32" s="570"/>
      <c r="D32" s="570"/>
      <c r="E32" s="512"/>
      <c r="F32" s="510"/>
      <c r="G32" s="570"/>
      <c r="H32" s="570"/>
      <c r="I32" s="576"/>
      <c r="J32" s="113"/>
      <c r="K32" s="113"/>
      <c r="L32" s="113"/>
      <c r="M32" s="113"/>
      <c r="N32" s="113"/>
      <c r="O32" s="113"/>
      <c r="P32" s="113"/>
      <c r="Q32" s="113"/>
      <c r="R32" s="113"/>
      <c r="S32" s="113"/>
      <c r="T32" s="113"/>
      <c r="U32" s="113"/>
      <c r="V32" s="113"/>
      <c r="W32" s="113"/>
      <c r="X32" s="113"/>
      <c r="Y32" s="113"/>
      <c r="Z32" s="113"/>
      <c r="AA32" s="113"/>
      <c r="AB32" s="113"/>
      <c r="AC32" s="113"/>
    </row>
    <row r="33" spans="1:29" ht="15" customHeight="1">
      <c r="A33" s="113"/>
      <c r="B33" s="569"/>
      <c r="C33" s="570"/>
      <c r="D33" s="570"/>
      <c r="E33" s="512"/>
      <c r="F33" s="510"/>
      <c r="G33" s="570"/>
      <c r="H33" s="570"/>
      <c r="I33" s="576"/>
      <c r="J33" s="113"/>
      <c r="K33" s="113"/>
      <c r="L33" s="113"/>
      <c r="M33" s="113"/>
      <c r="N33" s="113"/>
      <c r="O33" s="113"/>
      <c r="P33" s="113"/>
      <c r="Q33" s="113"/>
      <c r="R33" s="113"/>
      <c r="S33" s="113"/>
      <c r="T33" s="113"/>
      <c r="U33" s="113"/>
      <c r="V33" s="113"/>
      <c r="W33" s="113"/>
      <c r="X33" s="113"/>
      <c r="Y33" s="113"/>
      <c r="Z33" s="113"/>
      <c r="AA33" s="113"/>
      <c r="AB33" s="113"/>
      <c r="AC33" s="113"/>
    </row>
    <row r="34" spans="1:29" ht="15" customHeight="1">
      <c r="A34" s="113"/>
      <c r="B34" s="569"/>
      <c r="C34" s="570"/>
      <c r="D34" s="570"/>
      <c r="E34" s="512"/>
      <c r="F34" s="510"/>
      <c r="G34" s="570"/>
      <c r="H34" s="570"/>
      <c r="I34" s="576"/>
      <c r="J34" s="113"/>
      <c r="K34" s="113"/>
      <c r="L34" s="113"/>
      <c r="M34" s="113"/>
      <c r="N34" s="113"/>
      <c r="O34" s="113"/>
      <c r="P34" s="113"/>
      <c r="Q34" s="113"/>
      <c r="R34" s="113"/>
      <c r="S34" s="113"/>
      <c r="T34" s="113"/>
      <c r="U34" s="113"/>
      <c r="V34" s="113"/>
      <c r="W34" s="113"/>
      <c r="X34" s="113"/>
      <c r="Y34" s="113"/>
      <c r="Z34" s="113"/>
      <c r="AA34" s="113"/>
      <c r="AB34" s="113"/>
      <c r="AC34" s="113"/>
    </row>
    <row r="35" spans="1:29" ht="15" customHeight="1">
      <c r="A35" s="113"/>
      <c r="B35" s="569"/>
      <c r="C35" s="570"/>
      <c r="D35" s="570"/>
      <c r="E35" s="512"/>
      <c r="F35" s="510"/>
      <c r="G35" s="570"/>
      <c r="H35" s="570"/>
      <c r="I35" s="576"/>
      <c r="J35" s="113"/>
      <c r="K35" s="113"/>
      <c r="L35" s="113"/>
      <c r="M35" s="113"/>
      <c r="N35" s="113"/>
      <c r="O35" s="113"/>
      <c r="P35" s="113"/>
      <c r="Q35" s="113"/>
      <c r="R35" s="113"/>
      <c r="S35" s="113"/>
      <c r="T35" s="113"/>
      <c r="U35" s="113"/>
      <c r="V35" s="113"/>
      <c r="W35" s="113"/>
      <c r="X35" s="113"/>
      <c r="Y35" s="113"/>
      <c r="Z35" s="113"/>
      <c r="AA35" s="113"/>
      <c r="AB35" s="113"/>
      <c r="AC35" s="113"/>
    </row>
    <row r="36" spans="1:29" ht="15" customHeight="1">
      <c r="A36" s="113"/>
      <c r="B36" s="569"/>
      <c r="C36" s="570"/>
      <c r="D36" s="570"/>
      <c r="E36" s="512"/>
      <c r="F36" s="510"/>
      <c r="G36" s="570"/>
      <c r="H36" s="570"/>
      <c r="I36" s="576"/>
      <c r="J36" s="113"/>
      <c r="K36" s="113"/>
      <c r="L36" s="113"/>
      <c r="M36" s="113"/>
      <c r="N36" s="113"/>
      <c r="O36" s="113"/>
      <c r="P36" s="113"/>
      <c r="Q36" s="113"/>
      <c r="R36" s="113"/>
      <c r="S36" s="113"/>
      <c r="T36" s="113"/>
      <c r="U36" s="113"/>
      <c r="V36" s="113"/>
      <c r="W36" s="113"/>
      <c r="X36" s="113"/>
      <c r="Y36" s="113"/>
      <c r="Z36" s="113"/>
      <c r="AA36" s="113"/>
      <c r="AB36" s="113"/>
      <c r="AC36" s="113"/>
    </row>
    <row r="37" spans="1:29" ht="13.5" customHeight="1">
      <c r="A37" s="113"/>
      <c r="B37" s="569"/>
      <c r="C37" s="570"/>
      <c r="D37" s="570"/>
      <c r="E37" s="512"/>
      <c r="F37" s="510"/>
      <c r="G37" s="570"/>
      <c r="H37" s="570"/>
      <c r="I37" s="576"/>
      <c r="J37" s="113"/>
      <c r="K37" s="113"/>
      <c r="L37" s="113"/>
      <c r="M37" s="113"/>
      <c r="N37" s="113"/>
      <c r="O37" s="113"/>
      <c r="P37" s="113"/>
      <c r="Q37" s="113"/>
      <c r="R37" s="113"/>
      <c r="S37" s="113"/>
      <c r="T37" s="113"/>
      <c r="U37" s="113"/>
      <c r="V37" s="113"/>
      <c r="W37" s="113"/>
      <c r="X37" s="113"/>
      <c r="Y37" s="113"/>
      <c r="Z37" s="113"/>
      <c r="AA37" s="113"/>
      <c r="AB37" s="113"/>
      <c r="AC37" s="113"/>
    </row>
    <row r="38" spans="1:29" ht="13.5" customHeight="1">
      <c r="A38" s="113"/>
      <c r="B38" s="569"/>
      <c r="C38" s="570"/>
      <c r="D38" s="570"/>
      <c r="E38" s="512"/>
      <c r="F38" s="510"/>
      <c r="G38" s="570"/>
      <c r="H38" s="570"/>
      <c r="I38" s="576"/>
      <c r="J38" s="113"/>
      <c r="K38" s="113"/>
      <c r="L38" s="113"/>
      <c r="M38" s="113"/>
      <c r="N38" s="113"/>
      <c r="O38" s="113"/>
      <c r="P38" s="113"/>
      <c r="Q38" s="113"/>
      <c r="R38" s="113"/>
      <c r="S38" s="113"/>
      <c r="T38" s="113"/>
      <c r="U38" s="113"/>
      <c r="V38" s="113"/>
      <c r="W38" s="113"/>
      <c r="X38" s="113"/>
      <c r="Y38" s="113"/>
      <c r="Z38" s="113"/>
      <c r="AA38" s="113"/>
      <c r="AB38" s="113"/>
      <c r="AC38" s="113"/>
    </row>
    <row r="39" spans="1:29" ht="13.5" customHeight="1">
      <c r="A39" s="113"/>
      <c r="B39" s="569"/>
      <c r="C39" s="570"/>
      <c r="D39" s="570"/>
      <c r="E39" s="512"/>
      <c r="F39" s="510"/>
      <c r="G39" s="570"/>
      <c r="H39" s="570"/>
      <c r="I39" s="576"/>
      <c r="J39" s="113"/>
      <c r="K39" s="113"/>
      <c r="L39" s="113"/>
      <c r="M39" s="113"/>
      <c r="N39" s="113"/>
      <c r="O39" s="113"/>
      <c r="P39" s="113"/>
      <c r="Q39" s="113"/>
      <c r="R39" s="113"/>
      <c r="S39" s="113"/>
      <c r="T39" s="113"/>
      <c r="U39" s="113"/>
      <c r="V39" s="113"/>
      <c r="W39" s="113"/>
      <c r="X39" s="113"/>
      <c r="Y39" s="113"/>
      <c r="Z39" s="113"/>
      <c r="AA39" s="113"/>
      <c r="AB39" s="113"/>
      <c r="AC39" s="113"/>
    </row>
    <row r="40" spans="1:29" ht="13.5" customHeight="1" thickBot="1">
      <c r="A40" s="113"/>
      <c r="B40" s="571"/>
      <c r="C40" s="581"/>
      <c r="D40" s="581"/>
      <c r="E40" s="573"/>
      <c r="F40" s="577"/>
      <c r="G40" s="572"/>
      <c r="H40" s="572"/>
      <c r="I40" s="578"/>
      <c r="J40" s="113"/>
      <c r="K40" s="113"/>
      <c r="L40" s="113"/>
      <c r="M40" s="113"/>
      <c r="N40" s="113"/>
      <c r="O40" s="113"/>
      <c r="P40" s="113"/>
      <c r="Q40" s="113"/>
      <c r="R40" s="113"/>
      <c r="S40" s="113"/>
      <c r="T40" s="113"/>
      <c r="U40" s="113"/>
      <c r="V40" s="113"/>
      <c r="W40" s="113"/>
      <c r="X40" s="113"/>
      <c r="Y40" s="113"/>
      <c r="Z40" s="113"/>
      <c r="AA40" s="113"/>
      <c r="AB40" s="113"/>
      <c r="AC40" s="113"/>
    </row>
    <row r="41" spans="1:29" ht="13.5" customHeight="1">
      <c r="A41" s="113"/>
      <c r="B41" s="113"/>
      <c r="C41" s="113"/>
      <c r="D41" s="113"/>
      <c r="E41" s="113"/>
      <c r="F41" s="113"/>
      <c r="G41" s="113"/>
      <c r="H41" s="113"/>
      <c r="I41" s="113"/>
      <c r="J41" s="113"/>
      <c r="K41" s="113"/>
      <c r="L41" s="113"/>
      <c r="M41" s="113"/>
      <c r="N41" s="113"/>
      <c r="O41" s="113"/>
      <c r="P41" s="113"/>
      <c r="Q41" s="113"/>
      <c r="R41" s="113"/>
      <c r="S41" s="113"/>
      <c r="T41" s="113"/>
      <c r="U41" s="113"/>
      <c r="V41" s="113"/>
      <c r="W41" s="113"/>
      <c r="X41" s="113"/>
      <c r="Y41" s="113"/>
      <c r="Z41" s="113"/>
      <c r="AA41" s="113"/>
      <c r="AB41" s="113"/>
      <c r="AC41" s="113"/>
    </row>
    <row r="42" spans="1:29" ht="13.5" customHeight="1">
      <c r="A42" s="113"/>
      <c r="B42" s="113"/>
      <c r="C42" s="113"/>
      <c r="D42" s="113"/>
      <c r="E42" s="113"/>
      <c r="F42" s="113"/>
      <c r="G42" s="113"/>
      <c r="H42" s="113"/>
      <c r="I42" s="113"/>
      <c r="J42" s="113"/>
      <c r="K42" s="113"/>
      <c r="L42" s="113"/>
      <c r="M42" s="113"/>
      <c r="N42" s="113"/>
      <c r="O42" s="113"/>
      <c r="P42" s="113"/>
      <c r="Q42" s="113"/>
      <c r="R42" s="113"/>
      <c r="S42" s="113"/>
      <c r="T42" s="113"/>
      <c r="U42" s="113"/>
      <c r="V42" s="113"/>
      <c r="W42" s="113"/>
      <c r="X42" s="113"/>
      <c r="Y42" s="113"/>
      <c r="Z42" s="113"/>
      <c r="AA42" s="113"/>
      <c r="AB42" s="113"/>
      <c r="AC42" s="113"/>
    </row>
    <row r="43" spans="1:29" ht="13.5" customHeight="1">
      <c r="A43" s="113"/>
      <c r="B43" s="113"/>
      <c r="C43" s="113"/>
      <c r="D43" s="113"/>
      <c r="E43" s="113"/>
      <c r="F43" s="113"/>
      <c r="G43" s="113"/>
      <c r="H43" s="113"/>
      <c r="I43" s="113"/>
      <c r="J43" s="113"/>
      <c r="K43" s="113"/>
      <c r="L43" s="113"/>
      <c r="M43" s="113"/>
      <c r="N43" s="113"/>
      <c r="O43" s="113"/>
      <c r="P43" s="113"/>
      <c r="Q43" s="113"/>
      <c r="R43" s="113"/>
      <c r="S43" s="113"/>
      <c r="T43" s="113"/>
      <c r="U43" s="113"/>
      <c r="V43" s="113"/>
      <c r="W43" s="113"/>
      <c r="X43" s="113"/>
      <c r="Y43" s="113"/>
      <c r="Z43" s="113"/>
      <c r="AA43" s="113"/>
      <c r="AB43" s="113"/>
      <c r="AC43" s="113"/>
    </row>
    <row r="44" spans="1:29" ht="13.5" customHeight="1">
      <c r="A44" s="113"/>
      <c r="B44" s="113"/>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row>
    <row r="45" spans="1:29" ht="13.5" customHeight="1">
      <c r="A45" s="113"/>
      <c r="B45" s="113"/>
      <c r="C45" s="113"/>
      <c r="D45" s="113"/>
      <c r="E45" s="113"/>
      <c r="F45" s="113"/>
      <c r="G45" s="113"/>
      <c r="H45" s="113"/>
      <c r="I45" s="113"/>
      <c r="J45" s="113"/>
      <c r="K45" s="113"/>
      <c r="L45" s="113"/>
      <c r="M45" s="113"/>
      <c r="N45" s="113"/>
      <c r="O45" s="113"/>
      <c r="P45" s="113"/>
      <c r="Q45" s="113"/>
      <c r="R45" s="113"/>
      <c r="S45" s="113"/>
      <c r="T45" s="113"/>
      <c r="U45" s="113"/>
      <c r="V45" s="113"/>
      <c r="W45" s="113"/>
      <c r="X45" s="113"/>
      <c r="Y45" s="113"/>
      <c r="Z45" s="113"/>
      <c r="AA45" s="113"/>
      <c r="AB45" s="113"/>
      <c r="AC45" s="113"/>
    </row>
    <row r="46" spans="1:29" ht="13.5" customHeight="1">
      <c r="A46" s="113"/>
      <c r="B46" s="113"/>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c r="AA46" s="113"/>
      <c r="AB46" s="113"/>
      <c r="AC46" s="113"/>
    </row>
    <row r="47" spans="1:29" ht="13.5" customHeight="1">
      <c r="A47" s="113"/>
      <c r="B47" s="113"/>
      <c r="C47" s="113"/>
      <c r="D47" s="113"/>
      <c r="E47" s="113"/>
      <c r="F47" s="113"/>
      <c r="G47" s="113"/>
      <c r="H47" s="113"/>
      <c r="I47" s="113"/>
      <c r="J47" s="113"/>
      <c r="K47" s="113"/>
      <c r="L47" s="113"/>
      <c r="M47" s="113"/>
      <c r="N47" s="113"/>
      <c r="O47" s="113"/>
      <c r="P47" s="113"/>
      <c r="Q47" s="113"/>
      <c r="R47" s="113"/>
      <c r="S47" s="113"/>
      <c r="T47" s="113"/>
      <c r="U47" s="113"/>
      <c r="V47" s="113"/>
      <c r="W47" s="113"/>
      <c r="X47" s="113"/>
      <c r="Y47" s="113"/>
      <c r="Z47" s="113"/>
      <c r="AA47" s="113"/>
      <c r="AB47" s="113"/>
      <c r="AC47" s="113"/>
    </row>
    <row r="48" spans="1:29" ht="13.5" customHeight="1">
      <c r="A48" s="113"/>
      <c r="B48" s="113"/>
      <c r="C48" s="113"/>
      <c r="D48" s="113"/>
      <c r="E48" s="113"/>
      <c r="F48" s="113"/>
      <c r="G48" s="113"/>
      <c r="H48" s="113"/>
      <c r="I48" s="113"/>
      <c r="J48" s="113"/>
      <c r="K48" s="113"/>
      <c r="L48" s="113"/>
      <c r="M48" s="113"/>
      <c r="N48" s="113"/>
      <c r="O48" s="113"/>
      <c r="P48" s="113"/>
      <c r="Q48" s="113"/>
      <c r="R48" s="113"/>
      <c r="S48" s="113"/>
      <c r="T48" s="113"/>
      <c r="U48" s="113"/>
      <c r="V48" s="113"/>
      <c r="W48" s="113"/>
      <c r="X48" s="113"/>
      <c r="Y48" s="113"/>
      <c r="Z48" s="113"/>
      <c r="AA48" s="113"/>
      <c r="AB48" s="113"/>
      <c r="AC48" s="113"/>
    </row>
    <row r="49" spans="1:29" ht="13.5" customHeight="1">
      <c r="A49" s="113"/>
      <c r="B49" s="113"/>
      <c r="C49" s="113"/>
      <c r="D49" s="113"/>
      <c r="E49" s="113"/>
      <c r="F49" s="113"/>
      <c r="G49" s="113"/>
      <c r="H49" s="113"/>
      <c r="I49" s="113"/>
      <c r="J49" s="113"/>
      <c r="K49" s="113"/>
      <c r="L49" s="113"/>
      <c r="M49" s="113"/>
      <c r="N49" s="113"/>
      <c r="O49" s="113"/>
      <c r="P49" s="113"/>
      <c r="Q49" s="113"/>
      <c r="R49" s="113"/>
      <c r="S49" s="113"/>
      <c r="T49" s="113"/>
      <c r="U49" s="113"/>
      <c r="V49" s="113"/>
      <c r="W49" s="113"/>
      <c r="X49" s="113"/>
      <c r="Y49" s="113"/>
      <c r="Z49" s="113"/>
      <c r="AA49" s="113"/>
      <c r="AB49" s="113"/>
      <c r="AC49" s="113"/>
    </row>
    <row r="50" spans="1:29" ht="13.5" customHeight="1">
      <c r="A50" s="113"/>
      <c r="B50" s="113"/>
      <c r="C50" s="113"/>
      <c r="D50" s="113"/>
      <c r="E50" s="113"/>
      <c r="F50" s="113"/>
      <c r="G50" s="113"/>
      <c r="H50" s="113"/>
      <c r="I50" s="113"/>
      <c r="J50" s="113"/>
      <c r="K50" s="113"/>
      <c r="L50" s="113"/>
      <c r="M50" s="113"/>
      <c r="N50" s="113"/>
      <c r="O50" s="113"/>
      <c r="P50" s="113"/>
      <c r="Q50" s="113"/>
      <c r="R50" s="113"/>
      <c r="S50" s="113"/>
      <c r="T50" s="113"/>
      <c r="U50" s="113"/>
      <c r="V50" s="113"/>
      <c r="W50" s="113"/>
      <c r="X50" s="113"/>
      <c r="Y50" s="113"/>
      <c r="Z50" s="113"/>
      <c r="AA50" s="113"/>
      <c r="AB50" s="113"/>
      <c r="AC50" s="113"/>
    </row>
    <row r="51" spans="1:29" ht="13.5" customHeight="1">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c r="AA51" s="113"/>
      <c r="AB51" s="113"/>
      <c r="AC51" s="113"/>
    </row>
    <row r="52" spans="1:29" ht="13.5" customHeight="1">
      <c r="A52" s="113"/>
      <c r="B52" s="113"/>
      <c r="C52" s="113"/>
      <c r="D52" s="113"/>
      <c r="E52" s="113"/>
      <c r="F52" s="113"/>
      <c r="G52" s="113"/>
      <c r="H52" s="113"/>
      <c r="I52" s="113"/>
      <c r="J52" s="113"/>
      <c r="K52" s="113"/>
      <c r="L52" s="113"/>
      <c r="M52" s="113"/>
      <c r="N52" s="113"/>
      <c r="O52" s="113"/>
      <c r="P52" s="113"/>
      <c r="Q52" s="113"/>
      <c r="R52" s="113"/>
      <c r="S52" s="113"/>
      <c r="T52" s="113"/>
      <c r="U52" s="113"/>
      <c r="V52" s="113"/>
      <c r="W52" s="113"/>
      <c r="X52" s="113"/>
      <c r="Y52" s="113"/>
      <c r="Z52" s="113"/>
      <c r="AA52" s="113"/>
      <c r="AB52" s="113"/>
      <c r="AC52" s="113"/>
    </row>
    <row r="53" spans="1:29" ht="13.5" customHeight="1">
      <c r="A53" s="113"/>
      <c r="B53" s="113"/>
      <c r="C53" s="113"/>
      <c r="D53" s="113"/>
      <c r="E53" s="113"/>
      <c r="F53" s="113"/>
      <c r="G53" s="113"/>
      <c r="H53" s="113"/>
      <c r="I53" s="113"/>
      <c r="J53" s="113"/>
      <c r="K53" s="113"/>
      <c r="L53" s="113"/>
      <c r="M53" s="113"/>
      <c r="N53" s="113"/>
      <c r="O53" s="113"/>
      <c r="P53" s="113"/>
      <c r="Q53" s="113"/>
      <c r="R53" s="113"/>
      <c r="S53" s="113"/>
      <c r="T53" s="113"/>
      <c r="U53" s="113"/>
      <c r="V53" s="113"/>
      <c r="W53" s="113"/>
      <c r="X53" s="113"/>
      <c r="Y53" s="113"/>
      <c r="Z53" s="113"/>
      <c r="AA53" s="113"/>
      <c r="AB53" s="113"/>
      <c r="AC53" s="113"/>
    </row>
    <row r="54" spans="1:29" ht="13.5" customHeight="1">
      <c r="A54" s="113"/>
      <c r="B54" s="113"/>
      <c r="C54" s="113"/>
      <c r="D54" s="113"/>
      <c r="E54" s="113"/>
      <c r="F54" s="113"/>
      <c r="G54" s="113"/>
      <c r="H54" s="113"/>
      <c r="I54" s="113"/>
      <c r="J54" s="113"/>
      <c r="K54" s="113"/>
      <c r="L54" s="113"/>
      <c r="M54" s="113"/>
      <c r="N54" s="113"/>
      <c r="O54" s="113"/>
      <c r="P54" s="113"/>
      <c r="Q54" s="113"/>
      <c r="R54" s="113"/>
      <c r="S54" s="113"/>
      <c r="T54" s="113"/>
      <c r="U54" s="113"/>
      <c r="V54" s="113"/>
      <c r="W54" s="113"/>
      <c r="X54" s="113"/>
      <c r="Y54" s="113"/>
      <c r="Z54" s="113"/>
      <c r="AA54" s="113"/>
      <c r="AB54" s="113"/>
      <c r="AC54" s="113"/>
    </row>
    <row r="55" spans="1:29" ht="13.5" customHeight="1">
      <c r="A55" s="113"/>
      <c r="B55" s="113"/>
      <c r="C55" s="113"/>
      <c r="D55" s="113"/>
      <c r="E55" s="113"/>
      <c r="F55" s="113"/>
      <c r="G55" s="113"/>
      <c r="H55" s="113"/>
      <c r="I55" s="113"/>
      <c r="J55" s="113"/>
      <c r="K55" s="113"/>
      <c r="L55" s="113"/>
      <c r="M55" s="113"/>
      <c r="N55" s="113"/>
      <c r="O55" s="113"/>
      <c r="P55" s="113"/>
      <c r="Q55" s="113"/>
      <c r="R55" s="113"/>
      <c r="S55" s="113"/>
      <c r="T55" s="113"/>
      <c r="U55" s="113"/>
      <c r="V55" s="113"/>
      <c r="W55" s="113"/>
      <c r="X55" s="113"/>
      <c r="Y55" s="113"/>
      <c r="Z55" s="113"/>
      <c r="AA55" s="113"/>
      <c r="AB55" s="113"/>
      <c r="AC55" s="113"/>
    </row>
    <row r="56" spans="1:29" ht="13.5" customHeight="1">
      <c r="A56" s="113"/>
      <c r="B56" s="113"/>
      <c r="C56" s="113"/>
      <c r="D56" s="113"/>
      <c r="E56" s="113"/>
      <c r="F56" s="113"/>
      <c r="G56" s="113"/>
      <c r="H56" s="113"/>
      <c r="I56" s="113"/>
      <c r="J56" s="113"/>
      <c r="K56" s="113"/>
      <c r="L56" s="113"/>
      <c r="M56" s="113"/>
      <c r="N56" s="113"/>
      <c r="O56" s="113"/>
      <c r="P56" s="113"/>
      <c r="Q56" s="113"/>
      <c r="R56" s="113"/>
      <c r="S56" s="113"/>
      <c r="T56" s="113"/>
      <c r="U56" s="113"/>
      <c r="V56" s="113"/>
      <c r="W56" s="113"/>
      <c r="X56" s="113"/>
      <c r="Y56" s="113"/>
      <c r="Z56" s="113"/>
      <c r="AA56" s="113"/>
      <c r="AB56" s="113"/>
      <c r="AC56" s="113"/>
    </row>
    <row r="57" spans="1:29" ht="13.5" customHeight="1">
      <c r="A57" s="113"/>
      <c r="B57" s="113"/>
      <c r="C57" s="113"/>
      <c r="D57" s="113"/>
      <c r="E57" s="113"/>
      <c r="F57" s="113"/>
      <c r="G57" s="113"/>
      <c r="H57" s="113"/>
      <c r="I57" s="113"/>
      <c r="J57" s="113"/>
      <c r="K57" s="113"/>
      <c r="L57" s="113"/>
      <c r="M57" s="113"/>
      <c r="N57" s="113"/>
      <c r="O57" s="113"/>
      <c r="P57" s="113"/>
      <c r="Q57" s="113"/>
      <c r="R57" s="113"/>
      <c r="S57" s="113"/>
      <c r="T57" s="113"/>
      <c r="U57" s="113"/>
      <c r="V57" s="113"/>
      <c r="W57" s="113"/>
      <c r="X57" s="113"/>
      <c r="Y57" s="113"/>
      <c r="Z57" s="113"/>
      <c r="AA57" s="113"/>
      <c r="AB57" s="113"/>
      <c r="AC57" s="113"/>
    </row>
    <row r="58" spans="1:29" ht="13.5" customHeight="1">
      <c r="A58" s="113"/>
      <c r="B58" s="113"/>
      <c r="C58" s="113"/>
      <c r="D58" s="113"/>
      <c r="E58" s="113"/>
      <c r="F58" s="113"/>
      <c r="G58" s="113"/>
      <c r="H58" s="113"/>
      <c r="I58" s="113"/>
      <c r="J58" s="113"/>
      <c r="K58" s="113"/>
      <c r="L58" s="113"/>
      <c r="M58" s="113"/>
      <c r="N58" s="113"/>
      <c r="O58" s="113"/>
      <c r="P58" s="113"/>
      <c r="Q58" s="113"/>
      <c r="R58" s="113"/>
      <c r="S58" s="113"/>
      <c r="T58" s="113"/>
      <c r="U58" s="113"/>
      <c r="V58" s="113"/>
      <c r="W58" s="113"/>
      <c r="X58" s="113"/>
      <c r="Y58" s="113"/>
      <c r="Z58" s="113"/>
      <c r="AA58" s="113"/>
      <c r="AB58" s="113"/>
      <c r="AC58" s="113"/>
    </row>
    <row r="59" spans="1:29" ht="13.5" customHeight="1">
      <c r="A59" s="113"/>
      <c r="B59" s="113"/>
      <c r="C59" s="113"/>
      <c r="D59" s="113"/>
      <c r="E59" s="113"/>
      <c r="F59" s="113"/>
      <c r="G59" s="113"/>
      <c r="H59" s="113"/>
      <c r="I59" s="113"/>
      <c r="J59" s="113"/>
      <c r="K59" s="113"/>
      <c r="L59" s="113"/>
      <c r="M59" s="113"/>
      <c r="N59" s="113"/>
      <c r="O59" s="113"/>
      <c r="P59" s="113"/>
      <c r="Q59" s="113"/>
      <c r="R59" s="113"/>
      <c r="S59" s="113"/>
      <c r="T59" s="113"/>
      <c r="U59" s="113"/>
      <c r="V59" s="113"/>
      <c r="W59" s="113"/>
      <c r="X59" s="113"/>
      <c r="Y59" s="113"/>
      <c r="Z59" s="113"/>
      <c r="AA59" s="113"/>
      <c r="AB59" s="113"/>
      <c r="AC59" s="113"/>
    </row>
    <row r="60" spans="1:29" ht="13.5" customHeight="1">
      <c r="A60" s="113"/>
      <c r="B60" s="113"/>
      <c r="C60" s="113"/>
      <c r="D60" s="113"/>
      <c r="E60" s="113"/>
      <c r="F60" s="113"/>
      <c r="G60" s="113"/>
      <c r="H60" s="113"/>
      <c r="I60" s="113"/>
      <c r="J60" s="113"/>
      <c r="K60" s="113"/>
      <c r="L60" s="113"/>
      <c r="M60" s="113"/>
      <c r="N60" s="113"/>
      <c r="O60" s="113"/>
      <c r="P60" s="113"/>
      <c r="Q60" s="113"/>
      <c r="R60" s="113"/>
      <c r="S60" s="113"/>
      <c r="T60" s="113"/>
      <c r="U60" s="113"/>
      <c r="V60" s="113"/>
      <c r="W60" s="113"/>
      <c r="X60" s="113"/>
      <c r="Y60" s="113"/>
      <c r="Z60" s="113"/>
      <c r="AA60" s="113"/>
      <c r="AB60" s="113"/>
      <c r="AC60" s="113"/>
    </row>
    <row r="61" spans="1:29" ht="13.5" customHeight="1">
      <c r="A61" s="113"/>
      <c r="B61" s="113"/>
      <c r="C61" s="113"/>
      <c r="D61" s="113"/>
      <c r="E61" s="113"/>
      <c r="F61" s="113"/>
      <c r="G61" s="113"/>
      <c r="H61" s="113"/>
      <c r="I61" s="113"/>
      <c r="J61" s="113"/>
      <c r="K61" s="113"/>
      <c r="L61" s="113"/>
      <c r="M61" s="113"/>
      <c r="N61" s="113"/>
      <c r="O61" s="113"/>
      <c r="P61" s="113"/>
      <c r="Q61" s="113"/>
      <c r="R61" s="113"/>
      <c r="S61" s="113"/>
      <c r="T61" s="113"/>
      <c r="U61" s="113"/>
      <c r="V61" s="113"/>
      <c r="W61" s="113"/>
      <c r="X61" s="113"/>
      <c r="Y61" s="113"/>
      <c r="Z61" s="113"/>
      <c r="AA61" s="113"/>
      <c r="AB61" s="113"/>
      <c r="AC61" s="113"/>
    </row>
    <row r="62" spans="1:29" ht="13.5" customHeight="1">
      <c r="A62" s="113"/>
      <c r="B62" s="113"/>
      <c r="C62" s="113"/>
      <c r="D62" s="113"/>
      <c r="E62" s="113"/>
      <c r="F62" s="113"/>
      <c r="G62" s="113"/>
      <c r="H62" s="113"/>
      <c r="I62" s="113"/>
      <c r="J62" s="113"/>
      <c r="K62" s="113"/>
      <c r="L62" s="113"/>
      <c r="M62" s="113"/>
      <c r="N62" s="113"/>
      <c r="O62" s="113"/>
      <c r="P62" s="113"/>
      <c r="Q62" s="113"/>
      <c r="R62" s="113"/>
      <c r="S62" s="113"/>
      <c r="T62" s="113"/>
      <c r="U62" s="113"/>
      <c r="V62" s="113"/>
      <c r="W62" s="113"/>
      <c r="X62" s="113"/>
      <c r="Y62" s="113"/>
      <c r="Z62" s="113"/>
      <c r="AA62" s="113"/>
      <c r="AB62" s="113"/>
      <c r="AC62" s="113"/>
    </row>
    <row r="63" spans="1:29" ht="13.5" customHeight="1">
      <c r="A63" s="113"/>
      <c r="B63" s="113"/>
      <c r="C63" s="113"/>
      <c r="D63" s="113"/>
      <c r="E63" s="113"/>
      <c r="F63" s="113"/>
      <c r="G63" s="113"/>
      <c r="H63" s="113"/>
      <c r="I63" s="113"/>
      <c r="J63" s="113"/>
      <c r="K63" s="113"/>
      <c r="L63" s="113"/>
      <c r="M63" s="113"/>
      <c r="N63" s="113"/>
      <c r="O63" s="113"/>
      <c r="P63" s="113"/>
      <c r="Q63" s="113"/>
      <c r="R63" s="113"/>
      <c r="S63" s="113"/>
      <c r="T63" s="113"/>
      <c r="U63" s="113"/>
      <c r="V63" s="113"/>
      <c r="W63" s="113"/>
      <c r="X63" s="113"/>
      <c r="Y63" s="113"/>
      <c r="Z63" s="113"/>
      <c r="AA63" s="113"/>
      <c r="AB63" s="113"/>
      <c r="AC63" s="113"/>
    </row>
    <row r="64" spans="1:29" ht="13.5" customHeight="1">
      <c r="A64" s="113"/>
      <c r="B64" s="113"/>
      <c r="C64" s="113"/>
      <c r="D64" s="113"/>
      <c r="E64" s="113"/>
      <c r="F64" s="113"/>
      <c r="G64" s="113"/>
      <c r="H64" s="113"/>
      <c r="I64" s="113"/>
      <c r="J64" s="113"/>
      <c r="K64" s="113"/>
      <c r="L64" s="113"/>
      <c r="M64" s="113"/>
      <c r="N64" s="113"/>
      <c r="O64" s="113"/>
      <c r="P64" s="113"/>
      <c r="Q64" s="113"/>
      <c r="R64" s="113"/>
      <c r="S64" s="113"/>
      <c r="T64" s="113"/>
      <c r="U64" s="113"/>
      <c r="V64" s="113"/>
      <c r="W64" s="113"/>
      <c r="X64" s="113"/>
      <c r="Y64" s="113"/>
      <c r="Z64" s="113"/>
      <c r="AA64" s="113"/>
      <c r="AB64" s="113"/>
      <c r="AC64" s="113"/>
    </row>
    <row r="65" spans="1:29" ht="13.5" customHeight="1">
      <c r="A65" s="113"/>
      <c r="B65" s="113"/>
      <c r="C65" s="113"/>
      <c r="D65" s="113"/>
      <c r="E65" s="113"/>
      <c r="F65" s="113"/>
      <c r="G65" s="113"/>
      <c r="H65" s="113"/>
      <c r="I65" s="113"/>
      <c r="J65" s="113"/>
      <c r="K65" s="113"/>
      <c r="L65" s="113"/>
      <c r="M65" s="113"/>
      <c r="N65" s="113"/>
      <c r="O65" s="113"/>
      <c r="P65" s="113"/>
      <c r="Q65" s="113"/>
      <c r="R65" s="113"/>
      <c r="S65" s="113"/>
      <c r="T65" s="113"/>
      <c r="U65" s="113"/>
      <c r="V65" s="113"/>
      <c r="W65" s="113"/>
      <c r="X65" s="113"/>
      <c r="Y65" s="113"/>
      <c r="Z65" s="113"/>
      <c r="AA65" s="113"/>
      <c r="AB65" s="113"/>
      <c r="AC65" s="113"/>
    </row>
    <row r="66" spans="1:29" ht="13.5" customHeight="1">
      <c r="A66" s="113"/>
      <c r="B66" s="113"/>
      <c r="C66" s="113"/>
      <c r="D66" s="113"/>
      <c r="E66" s="113"/>
      <c r="F66" s="113"/>
      <c r="G66" s="113"/>
      <c r="H66" s="113"/>
      <c r="I66" s="113"/>
      <c r="J66" s="113"/>
      <c r="K66" s="113"/>
      <c r="L66" s="113"/>
      <c r="M66" s="113"/>
      <c r="N66" s="113"/>
      <c r="O66" s="113"/>
      <c r="P66" s="113"/>
      <c r="Q66" s="113"/>
      <c r="R66" s="113"/>
      <c r="S66" s="113"/>
      <c r="T66" s="113"/>
      <c r="U66" s="113"/>
      <c r="V66" s="113"/>
      <c r="W66" s="113"/>
      <c r="X66" s="113"/>
      <c r="Y66" s="113"/>
      <c r="Z66" s="113"/>
      <c r="AA66" s="113"/>
      <c r="AB66" s="113"/>
      <c r="AC66" s="113"/>
    </row>
    <row r="67" spans="1:29" ht="13.5" customHeight="1">
      <c r="A67" s="113"/>
      <c r="B67" s="113"/>
      <c r="C67" s="113"/>
      <c r="D67" s="113"/>
      <c r="E67" s="113"/>
      <c r="F67" s="113"/>
      <c r="G67" s="113"/>
      <c r="H67" s="113"/>
      <c r="I67" s="113"/>
      <c r="J67" s="113"/>
      <c r="K67" s="113"/>
      <c r="L67" s="113"/>
      <c r="M67" s="113"/>
      <c r="N67" s="113"/>
      <c r="O67" s="113"/>
      <c r="P67" s="113"/>
      <c r="Q67" s="113"/>
      <c r="R67" s="113"/>
      <c r="S67" s="113"/>
      <c r="T67" s="113"/>
      <c r="U67" s="113"/>
      <c r="V67" s="113"/>
      <c r="W67" s="113"/>
      <c r="X67" s="113"/>
      <c r="Y67" s="113"/>
      <c r="Z67" s="113"/>
      <c r="AA67" s="113"/>
      <c r="AB67" s="113"/>
      <c r="AC67" s="113"/>
    </row>
    <row r="68" spans="1:29" ht="13.5" customHeight="1">
      <c r="A68" s="113"/>
      <c r="B68" s="113"/>
      <c r="C68" s="113"/>
      <c r="D68" s="113"/>
      <c r="E68" s="113"/>
      <c r="F68" s="113"/>
      <c r="G68" s="113"/>
      <c r="H68" s="113"/>
      <c r="I68" s="113"/>
      <c r="J68" s="113"/>
      <c r="K68" s="113"/>
      <c r="L68" s="113"/>
      <c r="M68" s="113"/>
      <c r="N68" s="113"/>
      <c r="O68" s="113"/>
      <c r="P68" s="113"/>
      <c r="Q68" s="113"/>
      <c r="R68" s="113"/>
      <c r="S68" s="113"/>
      <c r="T68" s="113"/>
      <c r="U68" s="113"/>
      <c r="V68" s="113"/>
      <c r="W68" s="113"/>
      <c r="X68" s="113"/>
      <c r="Y68" s="113"/>
      <c r="Z68" s="113"/>
      <c r="AA68" s="113"/>
      <c r="AB68" s="113"/>
      <c r="AC68" s="113"/>
    </row>
    <row r="69" spans="1:29" ht="13.5" customHeight="1">
      <c r="A69" s="113"/>
      <c r="B69" s="113"/>
      <c r="C69" s="113"/>
      <c r="D69" s="113"/>
      <c r="E69" s="113"/>
      <c r="F69" s="113"/>
      <c r="G69" s="113"/>
      <c r="H69" s="113"/>
      <c r="I69" s="113"/>
      <c r="J69" s="113"/>
      <c r="K69" s="113"/>
      <c r="L69" s="113"/>
      <c r="M69" s="113"/>
      <c r="N69" s="113"/>
      <c r="O69" s="113"/>
      <c r="P69" s="113"/>
      <c r="Q69" s="113"/>
      <c r="R69" s="113"/>
      <c r="S69" s="113"/>
      <c r="T69" s="113"/>
      <c r="U69" s="113"/>
      <c r="V69" s="113"/>
      <c r="W69" s="113"/>
      <c r="X69" s="113"/>
      <c r="Y69" s="113"/>
      <c r="Z69" s="113"/>
      <c r="AA69" s="113"/>
      <c r="AB69" s="113"/>
      <c r="AC69" s="113"/>
    </row>
    <row r="70" spans="1:29" ht="13.5" customHeight="1">
      <c r="A70" s="113"/>
      <c r="B70" s="113"/>
      <c r="C70" s="113"/>
      <c r="D70" s="113"/>
      <c r="E70" s="113"/>
      <c r="F70" s="113"/>
      <c r="G70" s="113"/>
      <c r="H70" s="113"/>
      <c r="I70" s="113"/>
      <c r="J70" s="113"/>
      <c r="K70" s="113"/>
      <c r="L70" s="113"/>
      <c r="M70" s="113"/>
      <c r="N70" s="113"/>
      <c r="O70" s="113"/>
      <c r="P70" s="113"/>
      <c r="Q70" s="113"/>
      <c r="R70" s="113"/>
      <c r="S70" s="113"/>
      <c r="T70" s="113"/>
      <c r="U70" s="113"/>
      <c r="V70" s="113"/>
      <c r="W70" s="113"/>
      <c r="X70" s="113"/>
      <c r="Y70" s="113"/>
      <c r="Z70" s="113"/>
      <c r="AA70" s="113"/>
      <c r="AB70" s="113"/>
      <c r="AC70" s="113"/>
    </row>
    <row r="71" spans="1:29" ht="13.5" customHeight="1">
      <c r="A71" s="113"/>
      <c r="B71" s="113"/>
      <c r="C71" s="113"/>
      <c r="D71" s="113"/>
      <c r="E71" s="113"/>
      <c r="F71" s="113"/>
      <c r="G71" s="113"/>
      <c r="H71" s="113"/>
      <c r="I71" s="113"/>
      <c r="J71" s="113"/>
      <c r="K71" s="113"/>
      <c r="L71" s="113"/>
      <c r="M71" s="113"/>
      <c r="N71" s="113"/>
      <c r="O71" s="113"/>
      <c r="P71" s="113"/>
      <c r="Q71" s="113"/>
      <c r="R71" s="113"/>
      <c r="S71" s="113"/>
      <c r="T71" s="113"/>
      <c r="U71" s="113"/>
      <c r="V71" s="113"/>
      <c r="W71" s="113"/>
      <c r="X71" s="113"/>
      <c r="Y71" s="113"/>
      <c r="Z71" s="113"/>
      <c r="AA71" s="113"/>
      <c r="AB71" s="113"/>
      <c r="AC71" s="113"/>
    </row>
    <row r="72" spans="1:29" ht="13.5" customHeight="1">
      <c r="A72" s="113"/>
      <c r="B72" s="113"/>
      <c r="C72" s="113"/>
      <c r="D72" s="113"/>
      <c r="E72" s="113"/>
      <c r="F72" s="113"/>
      <c r="G72" s="113"/>
      <c r="H72" s="113"/>
      <c r="I72" s="113"/>
      <c r="J72" s="113"/>
      <c r="K72" s="113"/>
      <c r="L72" s="113"/>
      <c r="M72" s="113"/>
      <c r="N72" s="113"/>
      <c r="O72" s="113"/>
      <c r="P72" s="113"/>
      <c r="Q72" s="113"/>
      <c r="R72" s="113"/>
      <c r="S72" s="113"/>
      <c r="T72" s="113"/>
      <c r="U72" s="113"/>
      <c r="V72" s="113"/>
      <c r="W72" s="113"/>
      <c r="X72" s="113"/>
      <c r="Y72" s="113"/>
      <c r="Z72" s="113"/>
      <c r="AA72" s="113"/>
      <c r="AB72" s="113"/>
      <c r="AC72" s="113"/>
    </row>
    <row r="73" spans="1:29" ht="13.5" customHeight="1">
      <c r="A73" s="113"/>
      <c r="B73" s="113"/>
      <c r="C73" s="113"/>
      <c r="D73" s="113"/>
      <c r="E73" s="113"/>
      <c r="F73" s="113"/>
      <c r="G73" s="113"/>
      <c r="H73" s="113"/>
      <c r="I73" s="113"/>
      <c r="J73" s="113"/>
      <c r="K73" s="113"/>
      <c r="L73" s="113"/>
      <c r="M73" s="113"/>
      <c r="N73" s="113"/>
      <c r="O73" s="113"/>
      <c r="P73" s="113"/>
      <c r="Q73" s="113"/>
      <c r="R73" s="113"/>
      <c r="S73" s="113"/>
      <c r="T73" s="113"/>
      <c r="U73" s="113"/>
      <c r="V73" s="113"/>
      <c r="W73" s="113"/>
      <c r="X73" s="113"/>
      <c r="Y73" s="113"/>
      <c r="Z73" s="113"/>
      <c r="AA73" s="113"/>
      <c r="AB73" s="113"/>
      <c r="AC73" s="113"/>
    </row>
    <row r="74" spans="1:29" ht="13.5" customHeight="1">
      <c r="A74" s="113"/>
      <c r="B74" s="113"/>
      <c r="C74" s="113"/>
      <c r="D74" s="113"/>
      <c r="E74" s="113"/>
      <c r="F74" s="113"/>
      <c r="G74" s="113"/>
      <c r="H74" s="113"/>
      <c r="I74" s="113"/>
      <c r="J74" s="113"/>
      <c r="K74" s="113"/>
      <c r="L74" s="113"/>
      <c r="M74" s="113"/>
      <c r="N74" s="113"/>
      <c r="O74" s="113"/>
      <c r="P74" s="113"/>
      <c r="Q74" s="113"/>
      <c r="R74" s="113"/>
      <c r="S74" s="113"/>
      <c r="T74" s="113"/>
      <c r="U74" s="113"/>
      <c r="V74" s="113"/>
      <c r="W74" s="113"/>
      <c r="X74" s="113"/>
      <c r="Y74" s="113"/>
      <c r="Z74" s="113"/>
      <c r="AA74" s="113"/>
      <c r="AB74" s="113"/>
      <c r="AC74" s="113"/>
    </row>
    <row r="75" spans="1:29" ht="13.5" customHeight="1">
      <c r="A75" s="113"/>
      <c r="B75" s="113"/>
      <c r="C75" s="113"/>
      <c r="D75" s="113"/>
      <c r="E75" s="113"/>
      <c r="F75" s="113"/>
      <c r="G75" s="113"/>
      <c r="H75" s="113"/>
      <c r="I75" s="113"/>
      <c r="J75" s="113"/>
      <c r="K75" s="113"/>
      <c r="L75" s="113"/>
      <c r="M75" s="113"/>
      <c r="N75" s="113"/>
      <c r="O75" s="113"/>
      <c r="P75" s="113"/>
      <c r="Q75" s="113"/>
      <c r="R75" s="113"/>
      <c r="S75" s="113"/>
      <c r="T75" s="113"/>
      <c r="U75" s="113"/>
      <c r="V75" s="113"/>
      <c r="W75" s="113"/>
      <c r="X75" s="113"/>
      <c r="Y75" s="113"/>
      <c r="Z75" s="113"/>
      <c r="AA75" s="113"/>
      <c r="AB75" s="113"/>
      <c r="AC75" s="113"/>
    </row>
    <row r="76" spans="1:29" ht="13.5" customHeight="1">
      <c r="A76" s="113"/>
      <c r="B76" s="113"/>
      <c r="C76" s="113"/>
      <c r="D76" s="113"/>
      <c r="E76" s="113"/>
      <c r="F76" s="113"/>
      <c r="G76" s="113"/>
      <c r="H76" s="113"/>
      <c r="I76" s="113"/>
      <c r="J76" s="113"/>
      <c r="K76" s="113"/>
      <c r="L76" s="113"/>
      <c r="M76" s="113"/>
      <c r="N76" s="113"/>
      <c r="O76" s="113"/>
      <c r="P76" s="113"/>
      <c r="Q76" s="113"/>
      <c r="R76" s="113"/>
      <c r="S76" s="113"/>
      <c r="T76" s="113"/>
      <c r="U76" s="113"/>
      <c r="V76" s="113"/>
      <c r="W76" s="113"/>
      <c r="X76" s="113"/>
      <c r="Y76" s="113"/>
      <c r="Z76" s="113"/>
      <c r="AA76" s="113"/>
      <c r="AB76" s="113"/>
      <c r="AC76" s="113"/>
    </row>
    <row r="77" spans="1:29" ht="13.5" customHeight="1">
      <c r="A77" s="113"/>
      <c r="B77" s="113"/>
      <c r="C77" s="113"/>
      <c r="D77" s="113"/>
      <c r="E77" s="113"/>
      <c r="F77" s="113"/>
      <c r="G77" s="113"/>
      <c r="H77" s="113"/>
      <c r="I77" s="113"/>
      <c r="J77" s="113"/>
      <c r="K77" s="113"/>
      <c r="L77" s="113"/>
      <c r="M77" s="113"/>
      <c r="N77" s="113"/>
      <c r="O77" s="113"/>
      <c r="P77" s="113"/>
      <c r="Q77" s="113"/>
      <c r="R77" s="113"/>
      <c r="S77" s="113"/>
      <c r="T77" s="113"/>
      <c r="U77" s="113"/>
      <c r="V77" s="113"/>
      <c r="W77" s="113"/>
      <c r="X77" s="113"/>
      <c r="Y77" s="113"/>
      <c r="Z77" s="113"/>
      <c r="AA77" s="113"/>
      <c r="AB77" s="113"/>
      <c r="AC77" s="113"/>
    </row>
    <row r="78" spans="1:29" ht="13.5" customHeight="1">
      <c r="A78" s="113"/>
      <c r="B78" s="113"/>
      <c r="C78" s="113"/>
      <c r="D78" s="113"/>
      <c r="E78" s="113"/>
      <c r="F78" s="113"/>
      <c r="G78" s="113"/>
      <c r="H78" s="113"/>
      <c r="I78" s="113"/>
      <c r="J78" s="113"/>
      <c r="K78" s="113"/>
      <c r="L78" s="113"/>
      <c r="M78" s="113"/>
      <c r="N78" s="113"/>
      <c r="O78" s="113"/>
      <c r="P78" s="113"/>
      <c r="Q78" s="113"/>
      <c r="R78" s="113"/>
      <c r="S78" s="113"/>
      <c r="T78" s="113"/>
      <c r="U78" s="113"/>
      <c r="V78" s="113"/>
      <c r="W78" s="113"/>
      <c r="X78" s="113"/>
      <c r="Y78" s="113"/>
      <c r="Z78" s="113"/>
      <c r="AA78" s="113"/>
      <c r="AB78" s="113"/>
      <c r="AC78" s="113"/>
    </row>
    <row r="79" spans="1:29" ht="13.5" customHeight="1">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row>
    <row r="80" spans="1:29" ht="13.5" customHeight="1">
      <c r="A80" s="113"/>
      <c r="B80" s="113"/>
      <c r="C80" s="113"/>
      <c r="D80" s="113"/>
      <c r="E80" s="113"/>
      <c r="F80" s="113"/>
      <c r="G80" s="113"/>
      <c r="H80" s="113"/>
      <c r="I80" s="113"/>
      <c r="J80" s="113"/>
      <c r="K80" s="113"/>
      <c r="L80" s="113"/>
      <c r="M80" s="113"/>
      <c r="N80" s="113"/>
      <c r="O80" s="113"/>
      <c r="P80" s="113"/>
      <c r="Q80" s="113"/>
      <c r="R80" s="113"/>
      <c r="S80" s="113"/>
      <c r="T80" s="113"/>
      <c r="U80" s="113"/>
      <c r="V80" s="113"/>
      <c r="W80" s="113"/>
      <c r="X80" s="113"/>
      <c r="Y80" s="113"/>
      <c r="Z80" s="113"/>
      <c r="AA80" s="113"/>
      <c r="AB80" s="113"/>
      <c r="AC80" s="113"/>
    </row>
    <row r="81" spans="1:29" ht="13.5" customHeight="1">
      <c r="A81" s="113"/>
      <c r="B81" s="113"/>
      <c r="C81" s="113"/>
      <c r="D81" s="113"/>
      <c r="E81" s="113"/>
      <c r="F81" s="113"/>
      <c r="G81" s="113"/>
      <c r="H81" s="113"/>
      <c r="I81" s="113"/>
      <c r="J81" s="113"/>
      <c r="K81" s="113"/>
      <c r="L81" s="113"/>
      <c r="M81" s="113"/>
      <c r="N81" s="113"/>
      <c r="O81" s="113"/>
      <c r="P81" s="113"/>
      <c r="Q81" s="113"/>
      <c r="R81" s="113"/>
      <c r="S81" s="113"/>
      <c r="T81" s="113"/>
      <c r="U81" s="113"/>
      <c r="V81" s="113"/>
      <c r="W81" s="113"/>
      <c r="X81" s="113"/>
      <c r="Y81" s="113"/>
      <c r="Z81" s="113"/>
      <c r="AA81" s="113"/>
      <c r="AB81" s="113"/>
      <c r="AC81" s="113"/>
    </row>
    <row r="82" spans="1:29" ht="13.5" customHeight="1">
      <c r="A82" s="113"/>
      <c r="B82" s="113"/>
      <c r="C82" s="113"/>
      <c r="D82" s="113"/>
      <c r="E82" s="113"/>
      <c r="F82" s="113"/>
      <c r="G82" s="113"/>
      <c r="H82" s="113"/>
      <c r="I82" s="113"/>
      <c r="J82" s="113"/>
      <c r="K82" s="113"/>
      <c r="L82" s="113"/>
      <c r="M82" s="113"/>
      <c r="N82" s="113"/>
      <c r="O82" s="113"/>
      <c r="P82" s="113"/>
      <c r="Q82" s="113"/>
      <c r="R82" s="113"/>
      <c r="S82" s="113"/>
      <c r="T82" s="113"/>
      <c r="U82" s="113"/>
      <c r="V82" s="113"/>
      <c r="W82" s="113"/>
      <c r="X82" s="113"/>
      <c r="Y82" s="113"/>
      <c r="Z82" s="113"/>
      <c r="AA82" s="113"/>
      <c r="AB82" s="113"/>
      <c r="AC82" s="113"/>
    </row>
    <row r="83" spans="1:29" ht="13.5" customHeight="1">
      <c r="A83" s="113"/>
      <c r="B83" s="113"/>
      <c r="C83" s="113"/>
      <c r="D83" s="113"/>
      <c r="E83" s="113"/>
      <c r="F83" s="113"/>
      <c r="G83" s="113"/>
      <c r="H83" s="113"/>
      <c r="I83" s="113"/>
      <c r="J83" s="113"/>
      <c r="K83" s="113"/>
      <c r="L83" s="113"/>
      <c r="M83" s="113"/>
      <c r="N83" s="113"/>
      <c r="O83" s="113"/>
      <c r="P83" s="113"/>
      <c r="Q83" s="113"/>
      <c r="R83" s="113"/>
      <c r="S83" s="113"/>
      <c r="T83" s="113"/>
      <c r="U83" s="113"/>
      <c r="V83" s="113"/>
      <c r="W83" s="113"/>
      <c r="X83" s="113"/>
      <c r="Y83" s="113"/>
      <c r="Z83" s="113"/>
      <c r="AA83" s="113"/>
      <c r="AB83" s="113"/>
      <c r="AC83" s="113"/>
    </row>
    <row r="84" spans="1:29" ht="13.5" customHeight="1">
      <c r="A84" s="113"/>
      <c r="B84" s="113"/>
      <c r="C84" s="113"/>
      <c r="D84" s="113"/>
      <c r="E84" s="113"/>
      <c r="F84" s="113"/>
      <c r="G84" s="113"/>
      <c r="H84" s="113"/>
      <c r="I84" s="113"/>
      <c r="J84" s="113"/>
      <c r="K84" s="113"/>
      <c r="L84" s="113"/>
      <c r="M84" s="113"/>
      <c r="N84" s="113"/>
      <c r="O84" s="113"/>
      <c r="P84" s="113"/>
      <c r="Q84" s="113"/>
      <c r="R84" s="113"/>
      <c r="S84" s="113"/>
      <c r="T84" s="113"/>
      <c r="U84" s="113"/>
      <c r="V84" s="113"/>
      <c r="W84" s="113"/>
      <c r="X84" s="113"/>
      <c r="Y84" s="113"/>
      <c r="Z84" s="113"/>
      <c r="AA84" s="113"/>
      <c r="AB84" s="113"/>
      <c r="AC84" s="113"/>
    </row>
    <row r="85" spans="1:29" ht="13.5" customHeight="1">
      <c r="A85" s="113"/>
      <c r="B85" s="113"/>
      <c r="C85" s="113"/>
      <c r="D85" s="113"/>
      <c r="E85" s="113"/>
      <c r="F85" s="113"/>
      <c r="G85" s="113"/>
      <c r="H85" s="113"/>
      <c r="I85" s="113"/>
      <c r="J85" s="113"/>
      <c r="K85" s="113"/>
      <c r="L85" s="113"/>
      <c r="M85" s="113"/>
      <c r="N85" s="113"/>
      <c r="O85" s="113"/>
      <c r="P85" s="113"/>
      <c r="Q85" s="113"/>
      <c r="R85" s="113"/>
      <c r="S85" s="113"/>
      <c r="T85" s="113"/>
      <c r="U85" s="113"/>
      <c r="V85" s="113"/>
      <c r="W85" s="113"/>
      <c r="X85" s="113"/>
      <c r="Y85" s="113"/>
      <c r="Z85" s="113"/>
      <c r="AA85" s="113"/>
      <c r="AB85" s="113"/>
      <c r="AC85" s="113"/>
    </row>
    <row r="86" spans="1:29" ht="13.5" customHeight="1">
      <c r="A86" s="113"/>
      <c r="B86" s="113"/>
      <c r="C86" s="113"/>
      <c r="D86" s="113"/>
      <c r="E86" s="113"/>
      <c r="F86" s="113"/>
      <c r="G86" s="113"/>
      <c r="H86" s="113"/>
      <c r="I86" s="113"/>
      <c r="J86" s="113"/>
      <c r="K86" s="113"/>
      <c r="L86" s="113"/>
      <c r="M86" s="113"/>
      <c r="N86" s="113"/>
      <c r="O86" s="113"/>
      <c r="P86" s="113"/>
      <c r="Q86" s="113"/>
      <c r="R86" s="113"/>
      <c r="S86" s="113"/>
      <c r="T86" s="113"/>
      <c r="U86" s="113"/>
      <c r="V86" s="113"/>
      <c r="W86" s="113"/>
      <c r="X86" s="113"/>
      <c r="Y86" s="113"/>
      <c r="Z86" s="113"/>
      <c r="AA86" s="113"/>
      <c r="AB86" s="113"/>
      <c r="AC86" s="113"/>
    </row>
    <row r="87" spans="1:29" ht="13.5" customHeight="1">
      <c r="A87" s="113"/>
      <c r="B87" s="113"/>
      <c r="C87" s="113"/>
      <c r="D87" s="113"/>
      <c r="E87" s="113"/>
      <c r="F87" s="113"/>
      <c r="G87" s="113"/>
      <c r="H87" s="113"/>
      <c r="I87" s="113"/>
      <c r="J87" s="113"/>
      <c r="K87" s="113"/>
      <c r="L87" s="113"/>
      <c r="M87" s="113"/>
      <c r="N87" s="113"/>
      <c r="O87" s="113"/>
      <c r="P87" s="113"/>
      <c r="Q87" s="113"/>
      <c r="R87" s="113"/>
      <c r="S87" s="113"/>
      <c r="T87" s="113"/>
      <c r="U87" s="113"/>
      <c r="V87" s="113"/>
      <c r="W87" s="113"/>
      <c r="X87" s="113"/>
      <c r="Y87" s="113"/>
      <c r="Z87" s="113"/>
      <c r="AA87" s="113"/>
      <c r="AB87" s="113"/>
      <c r="AC87" s="113"/>
    </row>
    <row r="88" spans="1:29" ht="13.5" customHeight="1">
      <c r="A88" s="113"/>
      <c r="B88" s="113"/>
      <c r="C88" s="113"/>
      <c r="D88" s="113"/>
      <c r="E88" s="113"/>
      <c r="F88" s="113"/>
      <c r="G88" s="113"/>
      <c r="H88" s="113"/>
      <c r="I88" s="113"/>
      <c r="J88" s="113"/>
      <c r="K88" s="113"/>
      <c r="L88" s="113"/>
      <c r="M88" s="113"/>
      <c r="N88" s="113"/>
      <c r="O88" s="113"/>
      <c r="P88" s="113"/>
      <c r="Q88" s="113"/>
      <c r="R88" s="113"/>
      <c r="S88" s="113"/>
      <c r="T88" s="113"/>
      <c r="U88" s="113"/>
      <c r="V88" s="113"/>
      <c r="W88" s="113"/>
      <c r="X88" s="113"/>
      <c r="Y88" s="113"/>
      <c r="Z88" s="113"/>
      <c r="AA88" s="113"/>
      <c r="AB88" s="113"/>
      <c r="AC88" s="113"/>
    </row>
    <row r="89" spans="1:29" ht="13.5" customHeight="1">
      <c r="A89" s="113"/>
      <c r="B89" s="113"/>
      <c r="C89" s="113"/>
      <c r="D89" s="113"/>
      <c r="E89" s="113"/>
      <c r="F89" s="113"/>
      <c r="G89" s="113"/>
      <c r="H89" s="113"/>
      <c r="I89" s="113"/>
      <c r="J89" s="113"/>
      <c r="K89" s="113"/>
      <c r="L89" s="113"/>
      <c r="M89" s="113"/>
      <c r="N89" s="113"/>
      <c r="O89" s="113"/>
      <c r="P89" s="113"/>
      <c r="Q89" s="113"/>
      <c r="R89" s="113"/>
      <c r="S89" s="113"/>
      <c r="T89" s="113"/>
      <c r="U89" s="113"/>
      <c r="V89" s="113"/>
      <c r="W89" s="113"/>
      <c r="X89" s="113"/>
      <c r="Y89" s="113"/>
      <c r="Z89" s="113"/>
      <c r="AA89" s="113"/>
      <c r="AB89" s="113"/>
      <c r="AC89" s="113"/>
    </row>
    <row r="90" spans="1:29" ht="13.5" customHeight="1">
      <c r="A90" s="113"/>
      <c r="B90" s="113"/>
      <c r="C90" s="113"/>
      <c r="D90" s="113"/>
      <c r="E90" s="113"/>
      <c r="F90" s="113"/>
      <c r="G90" s="113"/>
      <c r="H90" s="113"/>
      <c r="I90" s="113"/>
      <c r="J90" s="113"/>
      <c r="K90" s="113"/>
      <c r="L90" s="113"/>
      <c r="M90" s="113"/>
      <c r="N90" s="113"/>
      <c r="O90" s="113"/>
      <c r="P90" s="113"/>
      <c r="Q90" s="113"/>
      <c r="R90" s="113"/>
      <c r="S90" s="113"/>
      <c r="T90" s="113"/>
      <c r="U90" s="113"/>
      <c r="V90" s="113"/>
      <c r="W90" s="113"/>
      <c r="X90" s="113"/>
      <c r="Y90" s="113"/>
      <c r="Z90" s="113"/>
      <c r="AA90" s="113"/>
      <c r="AB90" s="113"/>
      <c r="AC90" s="113"/>
    </row>
    <row r="91" spans="1:29" ht="13.5" customHeight="1">
      <c r="A91" s="113"/>
      <c r="B91" s="113"/>
      <c r="C91" s="113"/>
      <c r="D91" s="113"/>
      <c r="E91" s="113"/>
      <c r="F91" s="113"/>
      <c r="G91" s="113"/>
      <c r="H91" s="113"/>
      <c r="I91" s="113"/>
      <c r="J91" s="113"/>
      <c r="K91" s="113"/>
      <c r="L91" s="113"/>
      <c r="M91" s="113"/>
      <c r="N91" s="113"/>
      <c r="O91" s="113"/>
      <c r="P91" s="113"/>
      <c r="Q91" s="113"/>
      <c r="R91" s="113"/>
      <c r="S91" s="113"/>
      <c r="T91" s="113"/>
      <c r="U91" s="113"/>
      <c r="V91" s="113"/>
      <c r="W91" s="113"/>
      <c r="X91" s="113"/>
      <c r="Y91" s="113"/>
      <c r="Z91" s="113"/>
      <c r="AA91" s="113"/>
      <c r="AB91" s="113"/>
      <c r="AC91" s="113"/>
    </row>
    <row r="92" spans="1:29" ht="13.5" customHeight="1">
      <c r="A92" s="113"/>
      <c r="B92" s="113"/>
      <c r="C92" s="113"/>
      <c r="D92" s="113"/>
      <c r="E92" s="113"/>
      <c r="F92" s="113"/>
      <c r="G92" s="113"/>
      <c r="H92" s="113"/>
      <c r="I92" s="113"/>
      <c r="J92" s="113"/>
      <c r="K92" s="113"/>
      <c r="L92" s="113"/>
      <c r="M92" s="113"/>
      <c r="N92" s="113"/>
      <c r="O92" s="113"/>
      <c r="P92" s="113"/>
      <c r="Q92" s="113"/>
      <c r="R92" s="113"/>
      <c r="S92" s="113"/>
      <c r="T92" s="113"/>
      <c r="U92" s="113"/>
      <c r="V92" s="113"/>
      <c r="W92" s="113"/>
      <c r="X92" s="113"/>
      <c r="Y92" s="113"/>
      <c r="Z92" s="113"/>
      <c r="AA92" s="113"/>
      <c r="AB92" s="113"/>
      <c r="AC92" s="113"/>
    </row>
    <row r="93" spans="1:29" ht="13.5" customHeight="1">
      <c r="A93" s="113"/>
      <c r="B93" s="113"/>
      <c r="C93" s="113"/>
      <c r="D93" s="113"/>
      <c r="E93" s="113"/>
      <c r="F93" s="113"/>
      <c r="G93" s="113"/>
      <c r="H93" s="113"/>
      <c r="I93" s="113"/>
      <c r="J93" s="113"/>
      <c r="K93" s="113"/>
      <c r="L93" s="113"/>
      <c r="M93" s="113"/>
      <c r="N93" s="113"/>
      <c r="O93" s="113"/>
      <c r="P93" s="113"/>
      <c r="Q93" s="113"/>
      <c r="R93" s="113"/>
      <c r="S93" s="113"/>
      <c r="T93" s="113"/>
      <c r="U93" s="113"/>
      <c r="V93" s="113"/>
      <c r="W93" s="113"/>
      <c r="X93" s="113"/>
      <c r="Y93" s="113"/>
      <c r="Z93" s="113"/>
      <c r="AA93" s="113"/>
      <c r="AB93" s="113"/>
      <c r="AC93" s="113"/>
    </row>
    <row r="94" spans="1:29" ht="13.5" customHeight="1">
      <c r="A94" s="113"/>
      <c r="B94" s="113"/>
      <c r="C94" s="113"/>
      <c r="D94" s="113"/>
      <c r="E94" s="113"/>
      <c r="F94" s="113"/>
      <c r="G94" s="113"/>
      <c r="H94" s="113"/>
      <c r="I94" s="113"/>
      <c r="J94" s="113"/>
      <c r="K94" s="113"/>
      <c r="L94" s="113"/>
      <c r="M94" s="113"/>
      <c r="N94" s="113"/>
      <c r="O94" s="113"/>
      <c r="P94" s="113"/>
      <c r="Q94" s="113"/>
      <c r="R94" s="113"/>
      <c r="S94" s="113"/>
      <c r="T94" s="113"/>
      <c r="U94" s="113"/>
      <c r="V94" s="113"/>
      <c r="W94" s="113"/>
      <c r="X94" s="113"/>
      <c r="Y94" s="113"/>
      <c r="Z94" s="113"/>
      <c r="AA94" s="113"/>
      <c r="AB94" s="113"/>
      <c r="AC94" s="113"/>
    </row>
    <row r="95" spans="1:29" ht="13.5" customHeight="1">
      <c r="A95" s="113"/>
      <c r="B95" s="113"/>
      <c r="C95" s="113"/>
      <c r="D95" s="113"/>
      <c r="E95" s="113"/>
      <c r="F95" s="113"/>
      <c r="G95" s="113"/>
      <c r="H95" s="113"/>
      <c r="I95" s="113"/>
      <c r="J95" s="113"/>
      <c r="K95" s="113"/>
      <c r="L95" s="113"/>
      <c r="M95" s="113"/>
      <c r="N95" s="113"/>
      <c r="O95" s="113"/>
      <c r="P95" s="113"/>
      <c r="Q95" s="113"/>
      <c r="R95" s="113"/>
      <c r="S95" s="113"/>
      <c r="T95" s="113"/>
      <c r="U95" s="113"/>
      <c r="V95" s="113"/>
      <c r="W95" s="113"/>
      <c r="X95" s="113"/>
      <c r="Y95" s="113"/>
      <c r="Z95" s="113"/>
      <c r="AA95" s="113"/>
      <c r="AB95" s="113"/>
      <c r="AC95" s="113"/>
    </row>
    <row r="96" spans="1:29" ht="13.5" customHeight="1">
      <c r="A96" s="113"/>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c r="AA96" s="113"/>
      <c r="AB96" s="113"/>
      <c r="AC96" s="113"/>
    </row>
    <row r="97" spans="1:29" ht="13.5" customHeight="1">
      <c r="A97" s="113"/>
      <c r="B97" s="113"/>
      <c r="C97" s="113"/>
      <c r="D97" s="113"/>
      <c r="E97" s="113"/>
      <c r="F97" s="113"/>
      <c r="G97" s="113"/>
      <c r="H97" s="113"/>
      <c r="I97" s="113"/>
      <c r="J97" s="113"/>
      <c r="K97" s="113"/>
      <c r="L97" s="113"/>
      <c r="M97" s="113"/>
      <c r="N97" s="113"/>
      <c r="O97" s="113"/>
      <c r="P97" s="113"/>
      <c r="Q97" s="113"/>
      <c r="R97" s="113"/>
      <c r="S97" s="113"/>
      <c r="T97" s="113"/>
      <c r="U97" s="113"/>
      <c r="V97" s="113"/>
      <c r="W97" s="113"/>
      <c r="X97" s="113"/>
      <c r="Y97" s="113"/>
      <c r="Z97" s="113"/>
      <c r="AA97" s="113"/>
      <c r="AB97" s="113"/>
      <c r="AC97" s="113"/>
    </row>
    <row r="98" spans="1:29" ht="13.5" customHeight="1">
      <c r="A98" s="113"/>
      <c r="B98" s="113"/>
      <c r="C98" s="113"/>
      <c r="D98" s="113"/>
      <c r="E98" s="113"/>
      <c r="F98" s="113"/>
      <c r="G98" s="113"/>
      <c r="H98" s="113"/>
      <c r="I98" s="113"/>
      <c r="J98" s="113"/>
      <c r="K98" s="113"/>
      <c r="L98" s="113"/>
      <c r="M98" s="113"/>
      <c r="N98" s="113"/>
      <c r="O98" s="113"/>
      <c r="P98" s="113"/>
      <c r="Q98" s="113"/>
      <c r="R98" s="113"/>
      <c r="S98" s="113"/>
      <c r="T98" s="113"/>
      <c r="U98" s="113"/>
      <c r="V98" s="113"/>
      <c r="W98" s="113"/>
      <c r="X98" s="113"/>
      <c r="Y98" s="113"/>
      <c r="Z98" s="113"/>
      <c r="AA98" s="113"/>
      <c r="AB98" s="113"/>
      <c r="AC98" s="113"/>
    </row>
    <row r="99" spans="1:29" ht="13.5" customHeight="1">
      <c r="A99" s="113"/>
      <c r="B99" s="113"/>
      <c r="C99" s="113"/>
      <c r="D99" s="113"/>
      <c r="E99" s="113"/>
      <c r="F99" s="113"/>
      <c r="G99" s="113"/>
      <c r="H99" s="113"/>
      <c r="I99" s="113"/>
      <c r="J99" s="113"/>
      <c r="K99" s="113"/>
      <c r="L99" s="113"/>
      <c r="M99" s="113"/>
      <c r="N99" s="113"/>
      <c r="O99" s="113"/>
      <c r="P99" s="113"/>
      <c r="Q99" s="113"/>
      <c r="R99" s="113"/>
      <c r="S99" s="113"/>
      <c r="T99" s="113"/>
      <c r="U99" s="113"/>
      <c r="V99" s="113"/>
      <c r="W99" s="113"/>
      <c r="X99" s="113"/>
      <c r="Y99" s="113"/>
      <c r="Z99" s="113"/>
      <c r="AA99" s="113"/>
      <c r="AB99" s="113"/>
      <c r="AC99" s="113"/>
    </row>
    <row r="100" spans="1:29" ht="13.5" customHeight="1">
      <c r="A100" s="113"/>
      <c r="B100" s="113"/>
      <c r="C100" s="113"/>
      <c r="D100" s="113"/>
      <c r="E100" s="113"/>
      <c r="F100" s="113"/>
      <c r="G100" s="113"/>
      <c r="H100" s="113"/>
      <c r="I100" s="113"/>
      <c r="J100" s="113"/>
      <c r="K100" s="113"/>
      <c r="L100" s="113"/>
      <c r="M100" s="113"/>
      <c r="N100" s="113"/>
      <c r="O100" s="113"/>
      <c r="P100" s="113"/>
      <c r="Q100" s="113"/>
      <c r="R100" s="113"/>
      <c r="S100" s="113"/>
      <c r="T100" s="113"/>
      <c r="U100" s="113"/>
      <c r="V100" s="113"/>
      <c r="W100" s="113"/>
      <c r="X100" s="113"/>
      <c r="Y100" s="113"/>
      <c r="Z100" s="113"/>
      <c r="AA100" s="113"/>
      <c r="AB100" s="113"/>
      <c r="AC100" s="113"/>
    </row>
    <row r="101" spans="1:29" ht="13.5" customHeight="1">
      <c r="A101" s="113"/>
      <c r="B101" s="113"/>
      <c r="C101" s="113"/>
      <c r="D101" s="113"/>
      <c r="E101" s="113"/>
      <c r="F101" s="113"/>
      <c r="G101" s="113"/>
      <c r="H101" s="113"/>
      <c r="I101" s="113"/>
      <c r="J101" s="113"/>
      <c r="K101" s="113"/>
      <c r="L101" s="113"/>
      <c r="M101" s="113"/>
      <c r="N101" s="113"/>
      <c r="O101" s="113"/>
      <c r="P101" s="113"/>
      <c r="Q101" s="113"/>
      <c r="R101" s="113"/>
      <c r="S101" s="113"/>
      <c r="T101" s="113"/>
      <c r="U101" s="113"/>
      <c r="V101" s="113"/>
      <c r="W101" s="113"/>
      <c r="X101" s="113"/>
      <c r="Y101" s="113"/>
      <c r="Z101" s="113"/>
      <c r="AA101" s="113"/>
      <c r="AB101" s="113"/>
      <c r="AC101" s="113"/>
    </row>
    <row r="102" spans="1:29" ht="13.5" customHeight="1">
      <c r="A102" s="113"/>
      <c r="B102" s="113"/>
      <c r="C102" s="113"/>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13"/>
      <c r="Z102" s="113"/>
      <c r="AA102" s="113"/>
      <c r="AB102" s="113"/>
      <c r="AC102" s="113"/>
    </row>
    <row r="103" spans="1:29" ht="13.5" customHeight="1">
      <c r="A103" s="113"/>
      <c r="B103" s="113"/>
      <c r="C103" s="113"/>
      <c r="D103" s="113"/>
      <c r="E103" s="113"/>
      <c r="F103" s="113"/>
      <c r="G103" s="113"/>
      <c r="H103" s="113"/>
      <c r="I103" s="113"/>
      <c r="J103" s="113"/>
      <c r="K103" s="113"/>
      <c r="L103" s="113"/>
      <c r="M103" s="113"/>
      <c r="N103" s="113"/>
      <c r="O103" s="113"/>
      <c r="P103" s="113"/>
      <c r="Q103" s="113"/>
      <c r="R103" s="113"/>
      <c r="S103" s="113"/>
      <c r="T103" s="113"/>
      <c r="U103" s="113"/>
      <c r="V103" s="113"/>
      <c r="W103" s="113"/>
      <c r="X103" s="113"/>
      <c r="Y103" s="113"/>
      <c r="Z103" s="113"/>
      <c r="AA103" s="113"/>
      <c r="AB103" s="113"/>
      <c r="AC103" s="113"/>
    </row>
    <row r="104" spans="1:29" ht="13.5" customHeight="1">
      <c r="A104" s="113"/>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c r="AA104" s="113"/>
      <c r="AB104" s="113"/>
      <c r="AC104" s="113"/>
    </row>
    <row r="105" spans="1:29" ht="13.5" customHeight="1">
      <c r="A105" s="113"/>
      <c r="B105" s="113"/>
      <c r="C105" s="113"/>
      <c r="D105" s="113"/>
      <c r="E105" s="113"/>
      <c r="F105" s="113"/>
      <c r="G105" s="113"/>
      <c r="H105" s="113"/>
      <c r="I105" s="113"/>
      <c r="J105" s="113"/>
      <c r="K105" s="113"/>
      <c r="L105" s="113"/>
      <c r="M105" s="113"/>
      <c r="N105" s="113"/>
      <c r="O105" s="113"/>
      <c r="P105" s="113"/>
      <c r="Q105" s="113"/>
      <c r="R105" s="113"/>
      <c r="S105" s="113"/>
      <c r="T105" s="113"/>
      <c r="U105" s="113"/>
      <c r="V105" s="113"/>
      <c r="W105" s="113"/>
      <c r="X105" s="113"/>
      <c r="Y105" s="113"/>
      <c r="Z105" s="113"/>
      <c r="AA105" s="113"/>
      <c r="AB105" s="113"/>
      <c r="AC105" s="113"/>
    </row>
    <row r="106" spans="1:29" ht="13.5" customHeight="1">
      <c r="A106" s="113"/>
      <c r="B106" s="113"/>
      <c r="C106" s="113"/>
      <c r="D106" s="113"/>
      <c r="E106" s="113"/>
      <c r="F106" s="113"/>
      <c r="G106" s="113"/>
      <c r="H106" s="113"/>
      <c r="I106" s="113"/>
      <c r="J106" s="113"/>
      <c r="K106" s="113"/>
      <c r="L106" s="113"/>
      <c r="M106" s="113"/>
      <c r="N106" s="113"/>
      <c r="O106" s="113"/>
      <c r="P106" s="113"/>
      <c r="Q106" s="113"/>
      <c r="R106" s="113"/>
      <c r="S106" s="113"/>
      <c r="T106" s="113"/>
      <c r="U106" s="113"/>
      <c r="V106" s="113"/>
      <c r="W106" s="113"/>
      <c r="X106" s="113"/>
      <c r="Y106" s="113"/>
      <c r="Z106" s="113"/>
      <c r="AA106" s="113"/>
      <c r="AB106" s="113"/>
      <c r="AC106" s="113"/>
    </row>
    <row r="107" spans="1:29" ht="13.5" customHeight="1">
      <c r="A107" s="113"/>
      <c r="B107" s="113"/>
      <c r="C107" s="113"/>
      <c r="D107" s="113"/>
      <c r="E107" s="113"/>
      <c r="F107" s="113"/>
      <c r="G107" s="113"/>
      <c r="H107" s="113"/>
      <c r="I107" s="113"/>
      <c r="J107" s="113"/>
      <c r="K107" s="113"/>
      <c r="L107" s="113"/>
      <c r="M107" s="113"/>
      <c r="N107" s="113"/>
      <c r="O107" s="113"/>
      <c r="P107" s="113"/>
      <c r="Q107" s="113"/>
      <c r="R107" s="113"/>
      <c r="S107" s="113"/>
      <c r="T107" s="113"/>
      <c r="U107" s="113"/>
      <c r="V107" s="113"/>
      <c r="W107" s="113"/>
      <c r="X107" s="113"/>
      <c r="Y107" s="113"/>
      <c r="Z107" s="113"/>
      <c r="AA107" s="113"/>
      <c r="AB107" s="113"/>
      <c r="AC107" s="113"/>
    </row>
    <row r="108" spans="1:29" ht="13.5" customHeight="1">
      <c r="A108" s="113"/>
      <c r="B108" s="113"/>
      <c r="C108" s="113"/>
      <c r="D108" s="113"/>
      <c r="E108" s="113"/>
      <c r="F108" s="113"/>
      <c r="G108" s="113"/>
      <c r="H108" s="113"/>
      <c r="I108" s="113"/>
      <c r="J108" s="113"/>
      <c r="K108" s="113"/>
      <c r="L108" s="113"/>
      <c r="M108" s="113"/>
      <c r="N108" s="113"/>
      <c r="O108" s="113"/>
      <c r="P108" s="113"/>
      <c r="Q108" s="113"/>
      <c r="R108" s="113"/>
      <c r="S108" s="113"/>
      <c r="T108" s="113"/>
      <c r="U108" s="113"/>
      <c r="V108" s="113"/>
      <c r="W108" s="113"/>
      <c r="X108" s="113"/>
      <c r="Y108" s="113"/>
      <c r="Z108" s="113"/>
      <c r="AA108" s="113"/>
      <c r="AB108" s="113"/>
      <c r="AC108" s="113"/>
    </row>
    <row r="109" spans="1:29" ht="13.5" customHeight="1">
      <c r="A109" s="113"/>
      <c r="B109" s="113"/>
      <c r="C109" s="113"/>
      <c r="D109" s="113"/>
      <c r="E109" s="113"/>
      <c r="F109" s="113"/>
      <c r="G109" s="113"/>
      <c r="H109" s="113"/>
      <c r="I109" s="113"/>
      <c r="J109" s="113"/>
      <c r="K109" s="113"/>
      <c r="L109" s="113"/>
      <c r="M109" s="113"/>
      <c r="N109" s="113"/>
      <c r="O109" s="113"/>
      <c r="P109" s="113"/>
      <c r="Q109" s="113"/>
      <c r="R109" s="113"/>
      <c r="S109" s="113"/>
      <c r="T109" s="113"/>
      <c r="U109" s="113"/>
      <c r="V109" s="113"/>
      <c r="W109" s="113"/>
      <c r="X109" s="113"/>
      <c r="Y109" s="113"/>
      <c r="Z109" s="113"/>
      <c r="AA109" s="113"/>
      <c r="AB109" s="113"/>
      <c r="AC109" s="113"/>
    </row>
    <row r="110" spans="1:29" ht="13.5" customHeight="1">
      <c r="A110" s="113"/>
      <c r="B110" s="113"/>
      <c r="C110" s="113"/>
      <c r="D110" s="113"/>
      <c r="E110" s="113"/>
      <c r="F110" s="113"/>
      <c r="G110" s="113"/>
      <c r="H110" s="113"/>
      <c r="I110" s="113"/>
      <c r="J110" s="113"/>
      <c r="K110" s="113"/>
      <c r="L110" s="113"/>
      <c r="M110" s="113"/>
      <c r="N110" s="113"/>
      <c r="O110" s="113"/>
      <c r="P110" s="113"/>
      <c r="Q110" s="113"/>
      <c r="R110" s="113"/>
      <c r="S110" s="113"/>
      <c r="T110" s="113"/>
      <c r="U110" s="113"/>
      <c r="V110" s="113"/>
      <c r="W110" s="113"/>
      <c r="X110" s="113"/>
      <c r="Y110" s="113"/>
      <c r="Z110" s="113"/>
      <c r="AA110" s="113"/>
      <c r="AB110" s="113"/>
      <c r="AC110" s="113"/>
    </row>
    <row r="111" spans="1:29" ht="13.5" customHeight="1">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row>
    <row r="112" spans="1:29" ht="13.5" customHeight="1">
      <c r="A112" s="113"/>
      <c r="B112" s="113"/>
      <c r="C112" s="113"/>
      <c r="D112" s="113"/>
      <c r="E112" s="113"/>
      <c r="F112" s="113"/>
      <c r="G112" s="113"/>
      <c r="H112" s="113"/>
      <c r="I112" s="113"/>
      <c r="J112" s="113"/>
      <c r="K112" s="113"/>
      <c r="L112" s="113"/>
      <c r="M112" s="113"/>
      <c r="N112" s="113"/>
      <c r="O112" s="113"/>
      <c r="P112" s="113"/>
      <c r="Q112" s="113"/>
      <c r="R112" s="113"/>
      <c r="S112" s="113"/>
      <c r="T112" s="113"/>
      <c r="U112" s="113"/>
      <c r="V112" s="113"/>
      <c r="W112" s="113"/>
      <c r="X112" s="113"/>
      <c r="Y112" s="113"/>
      <c r="Z112" s="113"/>
      <c r="AA112" s="113"/>
      <c r="AB112" s="113"/>
      <c r="AC112" s="113"/>
    </row>
    <row r="113" spans="1:29" ht="13.5" customHeight="1">
      <c r="A113" s="113"/>
      <c r="B113" s="113"/>
      <c r="C113" s="113"/>
      <c r="D113" s="113"/>
      <c r="E113" s="113"/>
      <c r="F113" s="113"/>
      <c r="G113" s="113"/>
      <c r="H113" s="113"/>
      <c r="I113" s="113"/>
      <c r="J113" s="113"/>
      <c r="K113" s="113"/>
      <c r="L113" s="113"/>
      <c r="M113" s="113"/>
      <c r="N113" s="113"/>
      <c r="O113" s="113"/>
      <c r="P113" s="113"/>
      <c r="Q113" s="113"/>
      <c r="R113" s="113"/>
      <c r="S113" s="113"/>
      <c r="T113" s="113"/>
      <c r="U113" s="113"/>
      <c r="V113" s="113"/>
      <c r="W113" s="113"/>
      <c r="X113" s="113"/>
      <c r="Y113" s="113"/>
      <c r="Z113" s="113"/>
      <c r="AA113" s="113"/>
      <c r="AB113" s="113"/>
      <c r="AC113" s="113"/>
    </row>
    <row r="114" spans="1:29" ht="13.5" customHeight="1">
      <c r="A114" s="113"/>
      <c r="B114" s="113"/>
      <c r="C114" s="113"/>
      <c r="D114" s="113"/>
      <c r="E114" s="113"/>
      <c r="F114" s="113"/>
      <c r="G114" s="113"/>
      <c r="H114" s="113"/>
      <c r="I114" s="113"/>
      <c r="J114" s="113"/>
      <c r="K114" s="113"/>
      <c r="L114" s="113"/>
      <c r="M114" s="113"/>
      <c r="N114" s="113"/>
      <c r="O114" s="113"/>
      <c r="P114" s="113"/>
      <c r="Q114" s="113"/>
      <c r="R114" s="113"/>
      <c r="S114" s="113"/>
      <c r="T114" s="113"/>
      <c r="U114" s="113"/>
      <c r="V114" s="113"/>
      <c r="W114" s="113"/>
      <c r="X114" s="113"/>
      <c r="Y114" s="113"/>
      <c r="Z114" s="113"/>
      <c r="AA114" s="113"/>
      <c r="AB114" s="113"/>
      <c r="AC114" s="113"/>
    </row>
    <row r="115" spans="1:29" ht="13.5" customHeight="1">
      <c r="A115" s="113"/>
      <c r="B115" s="113"/>
      <c r="C115" s="113"/>
      <c r="D115" s="113"/>
      <c r="E115" s="113"/>
      <c r="F115" s="113"/>
      <c r="G115" s="113"/>
      <c r="H115" s="113"/>
      <c r="I115" s="113"/>
      <c r="J115" s="113"/>
      <c r="K115" s="113"/>
      <c r="L115" s="113"/>
      <c r="M115" s="113"/>
      <c r="N115" s="113"/>
      <c r="O115" s="113"/>
      <c r="P115" s="113"/>
      <c r="Q115" s="113"/>
      <c r="R115" s="113"/>
      <c r="S115" s="113"/>
      <c r="T115" s="113"/>
      <c r="U115" s="113"/>
      <c r="V115" s="113"/>
      <c r="W115" s="113"/>
      <c r="X115" s="113"/>
      <c r="Y115" s="113"/>
      <c r="Z115" s="113"/>
      <c r="AA115" s="113"/>
      <c r="AB115" s="113"/>
      <c r="AC115" s="113"/>
    </row>
    <row r="116" spans="1:29" ht="13.5" customHeight="1">
      <c r="A116" s="113"/>
      <c r="B116" s="113"/>
      <c r="C116" s="113"/>
      <c r="D116" s="113"/>
      <c r="E116" s="113"/>
      <c r="F116" s="113"/>
      <c r="G116" s="113"/>
      <c r="H116" s="113"/>
      <c r="I116" s="113"/>
      <c r="J116" s="113"/>
      <c r="K116" s="113"/>
      <c r="L116" s="113"/>
      <c r="M116" s="113"/>
      <c r="N116" s="113"/>
      <c r="O116" s="113"/>
      <c r="P116" s="113"/>
      <c r="Q116" s="113"/>
      <c r="R116" s="113"/>
      <c r="S116" s="113"/>
      <c r="T116" s="113"/>
      <c r="U116" s="113"/>
      <c r="V116" s="113"/>
      <c r="W116" s="113"/>
      <c r="X116" s="113"/>
      <c r="Y116" s="113"/>
      <c r="Z116" s="113"/>
      <c r="AA116" s="113"/>
      <c r="AB116" s="113"/>
      <c r="AC116" s="113"/>
    </row>
    <row r="117" spans="1:29" ht="13.5" customHeight="1">
      <c r="A117" s="113"/>
      <c r="B117" s="113"/>
      <c r="C117" s="113"/>
      <c r="D117" s="113"/>
      <c r="E117" s="113"/>
      <c r="F117" s="113"/>
      <c r="G117" s="113"/>
      <c r="H117" s="113"/>
      <c r="I117" s="113"/>
      <c r="J117" s="113"/>
      <c r="K117" s="113"/>
      <c r="L117" s="113"/>
      <c r="M117" s="113"/>
      <c r="N117" s="113"/>
      <c r="O117" s="113"/>
      <c r="P117" s="113"/>
      <c r="Q117" s="113"/>
      <c r="R117" s="113"/>
      <c r="S117" s="113"/>
      <c r="T117" s="113"/>
      <c r="U117" s="113"/>
      <c r="V117" s="113"/>
      <c r="W117" s="113"/>
      <c r="X117" s="113"/>
      <c r="Y117" s="113"/>
      <c r="Z117" s="113"/>
      <c r="AA117" s="113"/>
      <c r="AB117" s="113"/>
      <c r="AC117" s="113"/>
    </row>
    <row r="118" spans="1:29" ht="13.5" customHeight="1">
      <c r="A118" s="113"/>
      <c r="B118" s="113"/>
      <c r="C118" s="113"/>
      <c r="D118" s="113"/>
      <c r="E118" s="113"/>
      <c r="F118" s="113"/>
      <c r="G118" s="113"/>
      <c r="H118" s="113"/>
      <c r="I118" s="113"/>
      <c r="J118" s="113"/>
      <c r="K118" s="113"/>
      <c r="L118" s="113"/>
      <c r="M118" s="113"/>
      <c r="N118" s="113"/>
      <c r="O118" s="113"/>
      <c r="P118" s="113"/>
      <c r="Q118" s="113"/>
      <c r="R118" s="113"/>
      <c r="S118" s="113"/>
      <c r="T118" s="113"/>
      <c r="U118" s="113"/>
      <c r="V118" s="113"/>
      <c r="W118" s="113"/>
      <c r="X118" s="113"/>
      <c r="Y118" s="113"/>
      <c r="Z118" s="113"/>
      <c r="AA118" s="113"/>
      <c r="AB118" s="113"/>
      <c r="AC118" s="113"/>
    </row>
    <row r="119" spans="1:29" ht="13.5" customHeight="1">
      <c r="A119" s="113"/>
      <c r="B119" s="113"/>
      <c r="C119" s="113"/>
      <c r="D119" s="113"/>
      <c r="E119" s="113"/>
      <c r="F119" s="113"/>
      <c r="G119" s="113"/>
      <c r="H119" s="113"/>
      <c r="I119" s="113"/>
      <c r="J119" s="113"/>
      <c r="K119" s="113"/>
      <c r="L119" s="113"/>
      <c r="M119" s="113"/>
      <c r="N119" s="113"/>
      <c r="O119" s="113"/>
      <c r="P119" s="113"/>
      <c r="Q119" s="113"/>
      <c r="R119" s="113"/>
      <c r="S119" s="113"/>
      <c r="T119" s="113"/>
      <c r="U119" s="113"/>
      <c r="V119" s="113"/>
      <c r="W119" s="113"/>
      <c r="X119" s="113"/>
      <c r="Y119" s="113"/>
      <c r="Z119" s="113"/>
      <c r="AA119" s="113"/>
      <c r="AB119" s="113"/>
      <c r="AC119" s="113"/>
    </row>
    <row r="120" spans="1:29" ht="13.5" customHeight="1">
      <c r="A120" s="113"/>
      <c r="B120" s="113"/>
      <c r="C120" s="113"/>
      <c r="D120" s="113"/>
      <c r="E120" s="113"/>
      <c r="F120" s="113"/>
      <c r="G120" s="113"/>
      <c r="H120" s="113"/>
      <c r="I120" s="113"/>
      <c r="J120" s="113"/>
      <c r="K120" s="113"/>
      <c r="L120" s="113"/>
      <c r="M120" s="113"/>
      <c r="N120" s="113"/>
      <c r="O120" s="113"/>
      <c r="P120" s="113"/>
      <c r="Q120" s="113"/>
      <c r="R120" s="113"/>
      <c r="S120" s="113"/>
      <c r="T120" s="113"/>
      <c r="U120" s="113"/>
      <c r="V120" s="113"/>
      <c r="W120" s="113"/>
      <c r="X120" s="113"/>
      <c r="Y120" s="113"/>
      <c r="Z120" s="113"/>
      <c r="AA120" s="113"/>
      <c r="AB120" s="113"/>
      <c r="AC120" s="113"/>
    </row>
    <row r="121" spans="1:29" ht="13.5" customHeight="1">
      <c r="A121" s="113"/>
      <c r="B121" s="113"/>
      <c r="C121" s="113"/>
      <c r="D121" s="113"/>
      <c r="E121" s="113"/>
      <c r="F121" s="113"/>
      <c r="G121" s="113"/>
      <c r="H121" s="113"/>
      <c r="I121" s="113"/>
      <c r="J121" s="113"/>
      <c r="K121" s="113"/>
      <c r="L121" s="113"/>
      <c r="M121" s="113"/>
      <c r="N121" s="113"/>
      <c r="O121" s="113"/>
      <c r="P121" s="113"/>
      <c r="Q121" s="113"/>
      <c r="R121" s="113"/>
      <c r="S121" s="113"/>
      <c r="T121" s="113"/>
      <c r="U121" s="113"/>
      <c r="V121" s="113"/>
      <c r="W121" s="113"/>
      <c r="X121" s="113"/>
      <c r="Y121" s="113"/>
      <c r="Z121" s="113"/>
      <c r="AA121" s="113"/>
      <c r="AB121" s="113"/>
      <c r="AC121" s="113"/>
    </row>
    <row r="122" spans="1:29" ht="13.5" customHeight="1">
      <c r="A122" s="113"/>
      <c r="B122" s="113"/>
      <c r="C122" s="113"/>
      <c r="D122" s="113"/>
      <c r="E122" s="113"/>
      <c r="F122" s="113"/>
      <c r="G122" s="113"/>
      <c r="H122" s="113"/>
      <c r="I122" s="113"/>
      <c r="J122" s="113"/>
      <c r="K122" s="113"/>
      <c r="L122" s="113"/>
      <c r="M122" s="113"/>
      <c r="N122" s="113"/>
      <c r="O122" s="113"/>
      <c r="P122" s="113"/>
      <c r="Q122" s="113"/>
      <c r="R122" s="113"/>
      <c r="S122" s="113"/>
      <c r="T122" s="113"/>
      <c r="U122" s="113"/>
      <c r="V122" s="113"/>
      <c r="W122" s="113"/>
      <c r="X122" s="113"/>
      <c r="Y122" s="113"/>
      <c r="Z122" s="113"/>
      <c r="AA122" s="113"/>
      <c r="AB122" s="113"/>
      <c r="AC122" s="113"/>
    </row>
    <row r="123" spans="1:29" ht="13.5" customHeight="1">
      <c r="A123" s="113"/>
      <c r="B123" s="113"/>
      <c r="C123" s="113"/>
      <c r="D123" s="113"/>
      <c r="E123" s="113"/>
      <c r="F123" s="113"/>
      <c r="G123" s="113"/>
      <c r="H123" s="113"/>
      <c r="I123" s="113"/>
      <c r="J123" s="113"/>
      <c r="K123" s="113"/>
      <c r="L123" s="113"/>
      <c r="M123" s="113"/>
      <c r="N123" s="113"/>
      <c r="O123" s="113"/>
      <c r="P123" s="113"/>
      <c r="Q123" s="113"/>
      <c r="R123" s="113"/>
      <c r="S123" s="113"/>
      <c r="T123" s="113"/>
      <c r="U123" s="113"/>
      <c r="V123" s="113"/>
      <c r="W123" s="113"/>
      <c r="X123" s="113"/>
      <c r="Y123" s="113"/>
      <c r="Z123" s="113"/>
      <c r="AA123" s="113"/>
      <c r="AB123" s="113"/>
      <c r="AC123" s="113"/>
    </row>
    <row r="124" spans="1:29" ht="13.5" customHeight="1">
      <c r="A124" s="113"/>
      <c r="B124" s="113"/>
      <c r="C124" s="113"/>
      <c r="D124" s="113"/>
      <c r="E124" s="113"/>
      <c r="F124" s="113"/>
      <c r="G124" s="113"/>
      <c r="H124" s="113"/>
      <c r="I124" s="113"/>
      <c r="J124" s="113"/>
      <c r="K124" s="113"/>
      <c r="L124" s="113"/>
      <c r="M124" s="113"/>
      <c r="N124" s="113"/>
      <c r="O124" s="113"/>
      <c r="P124" s="113"/>
      <c r="Q124" s="113"/>
      <c r="R124" s="113"/>
      <c r="S124" s="113"/>
      <c r="T124" s="113"/>
      <c r="U124" s="113"/>
      <c r="V124" s="113"/>
      <c r="W124" s="113"/>
      <c r="X124" s="113"/>
      <c r="Y124" s="113"/>
      <c r="Z124" s="113"/>
      <c r="AA124" s="113"/>
      <c r="AB124" s="113"/>
      <c r="AC124" s="113"/>
    </row>
    <row r="125" spans="1:29" ht="13.5" customHeight="1">
      <c r="A125" s="113"/>
      <c r="B125" s="113"/>
      <c r="C125" s="113"/>
      <c r="D125" s="113"/>
      <c r="E125" s="113"/>
      <c r="F125" s="113"/>
      <c r="G125" s="113"/>
      <c r="H125" s="113"/>
      <c r="I125" s="113"/>
      <c r="J125" s="113"/>
      <c r="K125" s="113"/>
      <c r="L125" s="113"/>
      <c r="M125" s="113"/>
      <c r="N125" s="113"/>
      <c r="O125" s="113"/>
      <c r="P125" s="113"/>
      <c r="Q125" s="113"/>
      <c r="R125" s="113"/>
      <c r="S125" s="113"/>
      <c r="T125" s="113"/>
      <c r="U125" s="113"/>
      <c r="V125" s="113"/>
      <c r="W125" s="113"/>
      <c r="X125" s="113"/>
      <c r="Y125" s="113"/>
      <c r="Z125" s="113"/>
      <c r="AA125" s="113"/>
      <c r="AB125" s="113"/>
      <c r="AC125" s="113"/>
    </row>
    <row r="126" spans="1:29" ht="13.5" customHeight="1">
      <c r="A126" s="113"/>
      <c r="B126" s="113"/>
      <c r="C126" s="113"/>
      <c r="D126" s="113"/>
      <c r="E126" s="113"/>
      <c r="F126" s="113"/>
      <c r="G126" s="113"/>
      <c r="H126" s="113"/>
      <c r="I126" s="113"/>
      <c r="J126" s="113"/>
      <c r="K126" s="113"/>
      <c r="L126" s="113"/>
      <c r="M126" s="113"/>
      <c r="N126" s="113"/>
      <c r="O126" s="113"/>
      <c r="P126" s="113"/>
      <c r="Q126" s="113"/>
      <c r="R126" s="113"/>
      <c r="S126" s="113"/>
      <c r="T126" s="113"/>
      <c r="U126" s="113"/>
      <c r="V126" s="113"/>
      <c r="W126" s="113"/>
      <c r="X126" s="113"/>
      <c r="Y126" s="113"/>
      <c r="Z126" s="113"/>
      <c r="AA126" s="113"/>
      <c r="AB126" s="113"/>
      <c r="AC126" s="113"/>
    </row>
    <row r="127" spans="1:29" ht="13.5" customHeight="1">
      <c r="A127" s="113"/>
      <c r="B127" s="113"/>
      <c r="C127" s="113"/>
      <c r="D127" s="113"/>
      <c r="E127" s="113"/>
      <c r="F127" s="113"/>
      <c r="G127" s="113"/>
      <c r="H127" s="113"/>
      <c r="I127" s="113"/>
      <c r="J127" s="113"/>
      <c r="K127" s="113"/>
      <c r="L127" s="113"/>
      <c r="M127" s="113"/>
      <c r="N127" s="113"/>
      <c r="O127" s="113"/>
      <c r="P127" s="113"/>
      <c r="Q127" s="113"/>
      <c r="R127" s="113"/>
      <c r="S127" s="113"/>
      <c r="T127" s="113"/>
      <c r="U127" s="113"/>
      <c r="V127" s="113"/>
      <c r="W127" s="113"/>
      <c r="X127" s="113"/>
      <c r="Y127" s="113"/>
      <c r="Z127" s="113"/>
      <c r="AA127" s="113"/>
      <c r="AB127" s="113"/>
      <c r="AC127" s="113"/>
    </row>
    <row r="128" spans="1:29" ht="13.5" customHeight="1">
      <c r="A128" s="113"/>
      <c r="B128" s="113"/>
      <c r="C128" s="113"/>
      <c r="D128" s="113"/>
      <c r="E128" s="113"/>
      <c r="F128" s="113"/>
      <c r="G128" s="113"/>
      <c r="H128" s="113"/>
      <c r="I128" s="113"/>
      <c r="J128" s="113"/>
      <c r="K128" s="113"/>
      <c r="L128" s="113"/>
      <c r="M128" s="113"/>
      <c r="N128" s="113"/>
      <c r="O128" s="113"/>
      <c r="P128" s="113"/>
      <c r="Q128" s="113"/>
      <c r="R128" s="113"/>
      <c r="S128" s="113"/>
      <c r="T128" s="113"/>
      <c r="U128" s="113"/>
      <c r="V128" s="113"/>
      <c r="W128" s="113"/>
      <c r="X128" s="113"/>
      <c r="Y128" s="113"/>
      <c r="Z128" s="113"/>
      <c r="AA128" s="113"/>
      <c r="AB128" s="113"/>
      <c r="AC128" s="113"/>
    </row>
    <row r="129" spans="1:29" ht="13.5" customHeight="1">
      <c r="A129" s="113"/>
      <c r="B129" s="113"/>
      <c r="C129" s="113"/>
      <c r="D129" s="113"/>
      <c r="E129" s="113"/>
      <c r="F129" s="113"/>
      <c r="G129" s="113"/>
      <c r="H129" s="113"/>
      <c r="I129" s="113"/>
      <c r="J129" s="113"/>
      <c r="K129" s="113"/>
      <c r="L129" s="113"/>
      <c r="M129" s="113"/>
      <c r="N129" s="113"/>
      <c r="O129" s="113"/>
      <c r="P129" s="113"/>
      <c r="Q129" s="113"/>
      <c r="R129" s="113"/>
      <c r="S129" s="113"/>
      <c r="T129" s="113"/>
      <c r="U129" s="113"/>
      <c r="V129" s="113"/>
      <c r="W129" s="113"/>
      <c r="X129" s="113"/>
      <c r="Y129" s="113"/>
      <c r="Z129" s="113"/>
      <c r="AA129" s="113"/>
      <c r="AB129" s="113"/>
      <c r="AC129" s="113"/>
    </row>
    <row r="130" spans="1:29" ht="13.5" customHeight="1">
      <c r="A130" s="113"/>
      <c r="B130" s="113"/>
      <c r="C130" s="113"/>
      <c r="D130" s="113"/>
      <c r="E130" s="113"/>
      <c r="F130" s="113"/>
      <c r="G130" s="113"/>
      <c r="H130" s="113"/>
      <c r="I130" s="113"/>
      <c r="J130" s="113"/>
      <c r="K130" s="113"/>
      <c r="L130" s="113"/>
      <c r="M130" s="113"/>
      <c r="N130" s="113"/>
      <c r="O130" s="113"/>
      <c r="P130" s="113"/>
      <c r="Q130" s="113"/>
      <c r="R130" s="113"/>
      <c r="S130" s="113"/>
      <c r="T130" s="113"/>
      <c r="U130" s="113"/>
      <c r="V130" s="113"/>
      <c r="W130" s="113"/>
      <c r="X130" s="113"/>
      <c r="Y130" s="113"/>
      <c r="Z130" s="113"/>
      <c r="AA130" s="113"/>
      <c r="AB130" s="113"/>
      <c r="AC130" s="113"/>
    </row>
    <row r="131" spans="1:29" ht="13.5" customHeight="1">
      <c r="A131" s="113"/>
      <c r="B131" s="113"/>
      <c r="C131" s="113"/>
      <c r="D131" s="113"/>
      <c r="E131" s="113"/>
      <c r="F131" s="113"/>
      <c r="G131" s="113"/>
      <c r="H131" s="113"/>
      <c r="I131" s="113"/>
      <c r="J131" s="113"/>
      <c r="K131" s="113"/>
      <c r="L131" s="113"/>
      <c r="M131" s="113"/>
      <c r="N131" s="113"/>
      <c r="O131" s="113"/>
      <c r="P131" s="113"/>
      <c r="Q131" s="113"/>
      <c r="R131" s="113"/>
      <c r="S131" s="113"/>
      <c r="T131" s="113"/>
      <c r="U131" s="113"/>
      <c r="V131" s="113"/>
      <c r="W131" s="113"/>
      <c r="X131" s="113"/>
      <c r="Y131" s="113"/>
      <c r="Z131" s="113"/>
      <c r="AA131" s="113"/>
      <c r="AB131" s="113"/>
      <c r="AC131" s="113"/>
    </row>
    <row r="132" spans="1:29" ht="13.5" customHeight="1">
      <c r="A132" s="113"/>
      <c r="B132" s="113"/>
      <c r="C132" s="113"/>
      <c r="D132" s="113"/>
      <c r="E132" s="113"/>
      <c r="F132" s="113"/>
      <c r="G132" s="113"/>
      <c r="H132" s="113"/>
      <c r="I132" s="113"/>
      <c r="J132" s="113"/>
      <c r="K132" s="113"/>
      <c r="L132" s="113"/>
      <c r="M132" s="113"/>
      <c r="N132" s="113"/>
      <c r="O132" s="113"/>
      <c r="P132" s="113"/>
      <c r="Q132" s="113"/>
      <c r="R132" s="113"/>
      <c r="S132" s="113"/>
      <c r="T132" s="113"/>
      <c r="U132" s="113"/>
      <c r="V132" s="113"/>
      <c r="W132" s="113"/>
      <c r="X132" s="113"/>
      <c r="Y132" s="113"/>
      <c r="Z132" s="113"/>
      <c r="AA132" s="113"/>
      <c r="AB132" s="113"/>
      <c r="AC132" s="113"/>
    </row>
    <row r="133" spans="1:29" ht="13.5" customHeight="1">
      <c r="A133" s="113"/>
      <c r="B133" s="113"/>
      <c r="C133" s="113"/>
      <c r="D133" s="113"/>
      <c r="E133" s="113"/>
      <c r="F133" s="113"/>
      <c r="G133" s="113"/>
      <c r="H133" s="113"/>
      <c r="I133" s="113"/>
      <c r="J133" s="113"/>
      <c r="K133" s="113"/>
      <c r="L133" s="113"/>
      <c r="M133" s="113"/>
      <c r="N133" s="113"/>
      <c r="O133" s="113"/>
      <c r="P133" s="113"/>
      <c r="Q133" s="113"/>
      <c r="R133" s="113"/>
      <c r="S133" s="113"/>
      <c r="T133" s="113"/>
      <c r="U133" s="113"/>
      <c r="V133" s="113"/>
      <c r="W133" s="113"/>
      <c r="X133" s="113"/>
      <c r="Y133" s="113"/>
      <c r="Z133" s="113"/>
      <c r="AA133" s="113"/>
      <c r="AB133" s="113"/>
      <c r="AC133" s="113"/>
    </row>
    <row r="134" spans="1:29" ht="13.5" customHeight="1">
      <c r="A134" s="113"/>
      <c r="B134" s="113"/>
      <c r="C134" s="113"/>
      <c r="D134" s="113"/>
      <c r="E134" s="113"/>
      <c r="F134" s="113"/>
      <c r="G134" s="113"/>
      <c r="H134" s="113"/>
      <c r="I134" s="113"/>
      <c r="J134" s="113"/>
      <c r="K134" s="113"/>
      <c r="L134" s="113"/>
      <c r="M134" s="113"/>
      <c r="N134" s="113"/>
      <c r="O134" s="113"/>
      <c r="P134" s="113"/>
      <c r="Q134" s="113"/>
      <c r="R134" s="113"/>
      <c r="S134" s="113"/>
      <c r="T134" s="113"/>
      <c r="U134" s="113"/>
      <c r="V134" s="113"/>
      <c r="W134" s="113"/>
      <c r="X134" s="113"/>
      <c r="Y134" s="113"/>
      <c r="Z134" s="113"/>
      <c r="AA134" s="113"/>
      <c r="AB134" s="113"/>
      <c r="AC134" s="113"/>
    </row>
    <row r="135" spans="1:29" ht="13.5" customHeight="1">
      <c r="A135" s="113"/>
      <c r="B135" s="113"/>
      <c r="C135" s="113"/>
      <c r="D135" s="113"/>
      <c r="E135" s="113"/>
      <c r="F135" s="113"/>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row>
    <row r="136" spans="1:29" ht="13.5" customHeight="1">
      <c r="A136" s="113"/>
      <c r="B136" s="113"/>
      <c r="C136" s="113"/>
      <c r="D136" s="113"/>
      <c r="E136" s="113"/>
      <c r="F136" s="113"/>
      <c r="G136" s="113"/>
      <c r="H136" s="113"/>
      <c r="I136" s="113"/>
      <c r="J136" s="113"/>
      <c r="K136" s="113"/>
      <c r="L136" s="113"/>
      <c r="M136" s="113"/>
      <c r="N136" s="113"/>
      <c r="O136" s="113"/>
      <c r="P136" s="113"/>
      <c r="Q136" s="113"/>
      <c r="R136" s="113"/>
      <c r="S136" s="113"/>
      <c r="T136" s="113"/>
      <c r="U136" s="113"/>
      <c r="V136" s="113"/>
      <c r="W136" s="113"/>
      <c r="X136" s="113"/>
      <c r="Y136" s="113"/>
      <c r="Z136" s="113"/>
      <c r="AA136" s="113"/>
      <c r="AB136" s="113"/>
      <c r="AC136" s="113"/>
    </row>
    <row r="137" spans="1:29" ht="13.5" customHeight="1">
      <c r="A137" s="113"/>
      <c r="B137" s="113"/>
      <c r="C137" s="113"/>
      <c r="D137" s="113"/>
      <c r="E137" s="113"/>
      <c r="F137" s="113"/>
      <c r="G137" s="113"/>
      <c r="H137" s="113"/>
      <c r="I137" s="113"/>
      <c r="J137" s="113"/>
      <c r="K137" s="113"/>
      <c r="L137" s="113"/>
      <c r="M137" s="113"/>
      <c r="N137" s="113"/>
      <c r="O137" s="113"/>
      <c r="P137" s="113"/>
      <c r="Q137" s="113"/>
      <c r="R137" s="113"/>
      <c r="S137" s="113"/>
      <c r="T137" s="113"/>
      <c r="U137" s="113"/>
      <c r="V137" s="113"/>
      <c r="W137" s="113"/>
      <c r="X137" s="113"/>
      <c r="Y137" s="113"/>
      <c r="Z137" s="113"/>
      <c r="AA137" s="113"/>
      <c r="AB137" s="113"/>
      <c r="AC137" s="113"/>
    </row>
    <row r="138" spans="1:29" ht="13.5" customHeight="1">
      <c r="A138" s="113"/>
      <c r="B138" s="113"/>
      <c r="C138" s="113"/>
      <c r="D138" s="113"/>
      <c r="E138" s="113"/>
      <c r="F138" s="113"/>
      <c r="G138" s="113"/>
      <c r="H138" s="113"/>
      <c r="I138" s="113"/>
      <c r="J138" s="113"/>
      <c r="K138" s="113"/>
      <c r="L138" s="113"/>
      <c r="M138" s="113"/>
      <c r="N138" s="113"/>
      <c r="O138" s="113"/>
      <c r="P138" s="113"/>
      <c r="Q138" s="113"/>
      <c r="R138" s="113"/>
      <c r="S138" s="113"/>
      <c r="T138" s="113"/>
      <c r="U138" s="113"/>
      <c r="V138" s="113"/>
      <c r="W138" s="113"/>
      <c r="X138" s="113"/>
      <c r="Y138" s="113"/>
      <c r="Z138" s="113"/>
      <c r="AA138" s="113"/>
      <c r="AB138" s="113"/>
      <c r="AC138" s="113"/>
    </row>
    <row r="139" spans="1:29" ht="13.5" customHeight="1">
      <c r="A139" s="113"/>
      <c r="B139" s="113"/>
      <c r="C139" s="113"/>
      <c r="D139" s="113"/>
      <c r="E139" s="113"/>
      <c r="F139" s="113"/>
      <c r="G139" s="113"/>
      <c r="H139" s="113"/>
      <c r="I139" s="113"/>
      <c r="J139" s="113"/>
      <c r="K139" s="113"/>
      <c r="L139" s="113"/>
      <c r="M139" s="113"/>
      <c r="N139" s="113"/>
      <c r="O139" s="113"/>
      <c r="P139" s="113"/>
      <c r="Q139" s="113"/>
      <c r="R139" s="113"/>
      <c r="S139" s="113"/>
      <c r="T139" s="113"/>
      <c r="U139" s="113"/>
      <c r="V139" s="113"/>
      <c r="W139" s="113"/>
      <c r="X139" s="113"/>
      <c r="Y139" s="113"/>
      <c r="Z139" s="113"/>
      <c r="AA139" s="113"/>
      <c r="AB139" s="113"/>
      <c r="AC139" s="113"/>
    </row>
    <row r="140" spans="1:29" ht="13.5" customHeight="1">
      <c r="A140" s="113"/>
      <c r="B140" s="113"/>
      <c r="C140" s="113"/>
      <c r="D140" s="113"/>
      <c r="E140" s="113"/>
      <c r="F140" s="113"/>
      <c r="G140" s="113"/>
      <c r="H140" s="113"/>
      <c r="I140" s="113"/>
      <c r="J140" s="113"/>
      <c r="K140" s="113"/>
      <c r="L140" s="113"/>
      <c r="M140" s="113"/>
      <c r="N140" s="113"/>
      <c r="O140" s="113"/>
      <c r="P140" s="113"/>
      <c r="Q140" s="113"/>
      <c r="R140" s="113"/>
      <c r="S140" s="113"/>
      <c r="T140" s="113"/>
      <c r="U140" s="113"/>
      <c r="V140" s="113"/>
      <c r="W140" s="113"/>
      <c r="X140" s="113"/>
      <c r="Y140" s="113"/>
      <c r="Z140" s="113"/>
      <c r="AA140" s="113"/>
      <c r="AB140" s="113"/>
      <c r="AC140" s="113"/>
    </row>
    <row r="141" spans="1:29" ht="13.5" customHeight="1">
      <c r="A141" s="113"/>
      <c r="B141" s="113"/>
      <c r="C141" s="113"/>
      <c r="D141" s="113"/>
      <c r="E141" s="113"/>
      <c r="F141" s="113"/>
      <c r="G141" s="113"/>
      <c r="H141" s="113"/>
      <c r="I141" s="113"/>
      <c r="J141" s="113"/>
      <c r="K141" s="113"/>
      <c r="L141" s="113"/>
      <c r="M141" s="113"/>
      <c r="N141" s="113"/>
      <c r="O141" s="113"/>
      <c r="P141" s="113"/>
      <c r="Q141" s="113"/>
      <c r="R141" s="113"/>
      <c r="S141" s="113"/>
      <c r="T141" s="113"/>
      <c r="U141" s="113"/>
      <c r="V141" s="113"/>
      <c r="W141" s="113"/>
      <c r="X141" s="113"/>
      <c r="Y141" s="113"/>
      <c r="Z141" s="113"/>
      <c r="AA141" s="113"/>
      <c r="AB141" s="113"/>
      <c r="AC141" s="113"/>
    </row>
    <row r="142" spans="1:29" ht="13.5" customHeight="1">
      <c r="A142" s="113"/>
      <c r="B142" s="113"/>
      <c r="C142" s="113"/>
      <c r="D142" s="113"/>
      <c r="E142" s="113"/>
      <c r="F142" s="113"/>
      <c r="G142" s="113"/>
      <c r="H142" s="113"/>
      <c r="I142" s="113"/>
      <c r="J142" s="113"/>
      <c r="K142" s="113"/>
      <c r="L142" s="113"/>
      <c r="M142" s="113"/>
      <c r="N142" s="113"/>
      <c r="O142" s="113"/>
      <c r="P142" s="113"/>
      <c r="Q142" s="113"/>
      <c r="R142" s="113"/>
      <c r="S142" s="113"/>
      <c r="T142" s="113"/>
      <c r="U142" s="113"/>
      <c r="V142" s="113"/>
      <c r="W142" s="113"/>
      <c r="X142" s="113"/>
      <c r="Y142" s="113"/>
      <c r="Z142" s="113"/>
      <c r="AA142" s="113"/>
      <c r="AB142" s="113"/>
      <c r="AC142" s="113"/>
    </row>
    <row r="143" spans="1:29" ht="13.5" customHeight="1">
      <c r="A143" s="113"/>
      <c r="B143" s="113"/>
      <c r="C143" s="113"/>
      <c r="D143" s="113"/>
      <c r="E143" s="113"/>
      <c r="F143" s="113"/>
      <c r="G143" s="113"/>
      <c r="H143" s="113"/>
      <c r="I143" s="113"/>
      <c r="J143" s="113"/>
      <c r="K143" s="113"/>
      <c r="L143" s="113"/>
      <c r="M143" s="113"/>
      <c r="N143" s="113"/>
      <c r="O143" s="113"/>
      <c r="P143" s="113"/>
      <c r="Q143" s="113"/>
      <c r="R143" s="113"/>
      <c r="S143" s="113"/>
      <c r="T143" s="113"/>
      <c r="U143" s="113"/>
      <c r="V143" s="113"/>
      <c r="W143" s="113"/>
      <c r="X143" s="113"/>
      <c r="Y143" s="113"/>
      <c r="Z143" s="113"/>
      <c r="AA143" s="113"/>
      <c r="AB143" s="113"/>
      <c r="AC143" s="113"/>
    </row>
    <row r="144" spans="1:29" ht="13.5" customHeight="1">
      <c r="A144" s="113"/>
      <c r="B144" s="113"/>
      <c r="C144" s="113"/>
      <c r="D144" s="113"/>
      <c r="E144" s="113"/>
      <c r="F144" s="113"/>
      <c r="G144" s="113"/>
      <c r="H144" s="113"/>
      <c r="I144" s="113"/>
      <c r="J144" s="113"/>
      <c r="K144" s="113"/>
      <c r="L144" s="113"/>
      <c r="M144" s="113"/>
      <c r="N144" s="113"/>
      <c r="O144" s="113"/>
      <c r="P144" s="113"/>
      <c r="Q144" s="113"/>
      <c r="R144" s="113"/>
      <c r="S144" s="113"/>
      <c r="T144" s="113"/>
      <c r="U144" s="113"/>
      <c r="V144" s="113"/>
      <c r="W144" s="113"/>
      <c r="X144" s="113"/>
      <c r="Y144" s="113"/>
      <c r="Z144" s="113"/>
      <c r="AA144" s="113"/>
      <c r="AB144" s="113"/>
      <c r="AC144" s="113"/>
    </row>
    <row r="145" spans="1:29" ht="13.5" customHeight="1">
      <c r="A145" s="113"/>
      <c r="B145" s="113"/>
      <c r="C145" s="113"/>
      <c r="D145" s="113"/>
      <c r="E145" s="113"/>
      <c r="F145" s="113"/>
      <c r="G145" s="113"/>
      <c r="H145" s="113"/>
      <c r="I145" s="113"/>
      <c r="J145" s="113"/>
      <c r="K145" s="113"/>
      <c r="L145" s="113"/>
      <c r="M145" s="113"/>
      <c r="N145" s="113"/>
      <c r="O145" s="113"/>
      <c r="P145" s="113"/>
      <c r="Q145" s="113"/>
      <c r="R145" s="113"/>
      <c r="S145" s="113"/>
      <c r="T145" s="113"/>
      <c r="U145" s="113"/>
      <c r="V145" s="113"/>
      <c r="W145" s="113"/>
      <c r="X145" s="113"/>
      <c r="Y145" s="113"/>
      <c r="Z145" s="113"/>
      <c r="AA145" s="113"/>
      <c r="AB145" s="113"/>
      <c r="AC145" s="113"/>
    </row>
    <row r="146" spans="1:29" ht="13.5" customHeight="1">
      <c r="A146" s="113"/>
      <c r="B146" s="113"/>
      <c r="C146" s="113"/>
      <c r="D146" s="113"/>
      <c r="E146" s="113"/>
      <c r="F146" s="113"/>
      <c r="G146" s="113"/>
      <c r="H146" s="113"/>
      <c r="I146" s="113"/>
      <c r="J146" s="113"/>
      <c r="K146" s="113"/>
      <c r="L146" s="113"/>
      <c r="M146" s="113"/>
      <c r="N146" s="113"/>
      <c r="O146" s="113"/>
      <c r="P146" s="113"/>
      <c r="Q146" s="113"/>
      <c r="R146" s="113"/>
      <c r="S146" s="113"/>
      <c r="T146" s="113"/>
      <c r="U146" s="113"/>
      <c r="V146" s="113"/>
      <c r="W146" s="113"/>
      <c r="X146" s="113"/>
      <c r="Y146" s="113"/>
      <c r="Z146" s="113"/>
      <c r="AA146" s="113"/>
      <c r="AB146" s="113"/>
      <c r="AC146" s="113"/>
    </row>
    <row r="147" spans="1:29" ht="13.5" customHeight="1">
      <c r="A147" s="113"/>
      <c r="B147" s="113"/>
      <c r="C147" s="113"/>
      <c r="D147" s="113"/>
      <c r="E147" s="113"/>
      <c r="F147" s="113"/>
      <c r="G147" s="113"/>
      <c r="H147" s="113"/>
      <c r="I147" s="113"/>
      <c r="J147" s="113"/>
      <c r="K147" s="113"/>
      <c r="L147" s="113"/>
      <c r="M147" s="113"/>
      <c r="N147" s="113"/>
      <c r="O147" s="113"/>
      <c r="P147" s="113"/>
      <c r="Q147" s="113"/>
      <c r="R147" s="113"/>
      <c r="S147" s="113"/>
      <c r="T147" s="113"/>
      <c r="U147" s="113"/>
      <c r="V147" s="113"/>
      <c r="W147" s="113"/>
      <c r="X147" s="113"/>
      <c r="Y147" s="113"/>
      <c r="Z147" s="113"/>
      <c r="AA147" s="113"/>
      <c r="AB147" s="113"/>
      <c r="AC147" s="113"/>
    </row>
    <row r="148" spans="1:29" ht="13.5" customHeight="1">
      <c r="A148" s="113"/>
      <c r="B148" s="113"/>
      <c r="C148" s="113"/>
      <c r="D148" s="113"/>
      <c r="E148" s="113"/>
      <c r="F148" s="113"/>
      <c r="G148" s="113"/>
      <c r="H148" s="113"/>
      <c r="I148" s="113"/>
      <c r="J148" s="113"/>
      <c r="K148" s="113"/>
      <c r="L148" s="113"/>
      <c r="M148" s="113"/>
      <c r="N148" s="113"/>
      <c r="O148" s="113"/>
      <c r="P148" s="113"/>
      <c r="Q148" s="113"/>
      <c r="R148" s="113"/>
      <c r="S148" s="113"/>
      <c r="T148" s="113"/>
      <c r="U148" s="113"/>
      <c r="V148" s="113"/>
      <c r="W148" s="113"/>
      <c r="X148" s="113"/>
      <c r="Y148" s="113"/>
      <c r="Z148" s="113"/>
      <c r="AA148" s="113"/>
      <c r="AB148" s="113"/>
      <c r="AC148" s="113"/>
    </row>
    <row r="149" spans="1:29" ht="13.5" customHeight="1">
      <c r="A149" s="113"/>
      <c r="B149" s="113"/>
      <c r="C149" s="113"/>
      <c r="D149" s="113"/>
      <c r="E149" s="113"/>
      <c r="F149" s="113"/>
      <c r="G149" s="113"/>
      <c r="H149" s="113"/>
      <c r="I149" s="113"/>
      <c r="J149" s="113"/>
      <c r="K149" s="113"/>
      <c r="L149" s="113"/>
      <c r="M149" s="113"/>
      <c r="N149" s="113"/>
      <c r="O149" s="113"/>
      <c r="P149" s="113"/>
      <c r="Q149" s="113"/>
      <c r="R149" s="113"/>
      <c r="S149" s="113"/>
      <c r="T149" s="113"/>
      <c r="U149" s="113"/>
      <c r="V149" s="113"/>
      <c r="W149" s="113"/>
      <c r="X149" s="113"/>
      <c r="Y149" s="113"/>
      <c r="Z149" s="113"/>
      <c r="AA149" s="113"/>
      <c r="AB149" s="113"/>
      <c r="AC149" s="113"/>
    </row>
    <row r="150" spans="1:29" ht="13.5" customHeight="1">
      <c r="A150" s="113"/>
      <c r="B150" s="113"/>
      <c r="C150" s="113"/>
      <c r="D150" s="113"/>
      <c r="E150" s="113"/>
      <c r="F150" s="113"/>
      <c r="G150" s="113"/>
      <c r="H150" s="113"/>
      <c r="I150" s="113"/>
      <c r="J150" s="113"/>
      <c r="K150" s="113"/>
      <c r="L150" s="113"/>
      <c r="M150" s="113"/>
      <c r="N150" s="113"/>
      <c r="O150" s="113"/>
      <c r="P150" s="113"/>
      <c r="Q150" s="113"/>
      <c r="R150" s="113"/>
      <c r="S150" s="113"/>
      <c r="T150" s="113"/>
      <c r="U150" s="113"/>
      <c r="V150" s="113"/>
      <c r="W150" s="113"/>
      <c r="X150" s="113"/>
      <c r="Y150" s="113"/>
      <c r="Z150" s="113"/>
      <c r="AA150" s="113"/>
      <c r="AB150" s="113"/>
      <c r="AC150" s="113"/>
    </row>
    <row r="151" spans="1:29" ht="13.5" customHeight="1">
      <c r="A151" s="113"/>
      <c r="B151" s="113"/>
      <c r="C151" s="113"/>
      <c r="D151" s="113"/>
      <c r="E151" s="113"/>
      <c r="F151" s="113"/>
      <c r="G151" s="113"/>
      <c r="H151" s="113"/>
      <c r="I151" s="113"/>
      <c r="J151" s="113"/>
      <c r="K151" s="113"/>
      <c r="L151" s="113"/>
      <c r="M151" s="113"/>
      <c r="N151" s="113"/>
      <c r="O151" s="113"/>
      <c r="P151" s="113"/>
      <c r="Q151" s="113"/>
      <c r="R151" s="113"/>
      <c r="S151" s="113"/>
      <c r="T151" s="113"/>
      <c r="U151" s="113"/>
      <c r="V151" s="113"/>
      <c r="W151" s="113"/>
      <c r="X151" s="113"/>
      <c r="Y151" s="113"/>
      <c r="Z151" s="113"/>
      <c r="AA151" s="113"/>
      <c r="AB151" s="113"/>
      <c r="AC151" s="113"/>
    </row>
    <row r="152" spans="1:29" ht="13.5" customHeight="1">
      <c r="A152" s="113"/>
      <c r="B152" s="113"/>
      <c r="C152" s="113"/>
      <c r="D152" s="113"/>
      <c r="E152" s="113"/>
      <c r="F152" s="113"/>
      <c r="G152" s="113"/>
      <c r="H152" s="113"/>
      <c r="I152" s="113"/>
      <c r="J152" s="113"/>
      <c r="K152" s="113"/>
      <c r="L152" s="113"/>
      <c r="M152" s="113"/>
      <c r="N152" s="113"/>
      <c r="O152" s="113"/>
      <c r="P152" s="113"/>
      <c r="Q152" s="113"/>
      <c r="R152" s="113"/>
      <c r="S152" s="113"/>
      <c r="T152" s="113"/>
      <c r="U152" s="113"/>
      <c r="V152" s="113"/>
      <c r="W152" s="113"/>
      <c r="X152" s="113"/>
      <c r="Y152" s="113"/>
      <c r="Z152" s="113"/>
      <c r="AA152" s="113"/>
      <c r="AB152" s="113"/>
      <c r="AC152" s="113"/>
    </row>
    <row r="153" spans="1:29" ht="13.5" customHeight="1">
      <c r="A153" s="113"/>
      <c r="B153" s="113"/>
      <c r="C153" s="113"/>
      <c r="D153" s="113"/>
      <c r="E153" s="113"/>
      <c r="F153" s="113"/>
      <c r="G153" s="113"/>
      <c r="H153" s="113"/>
      <c r="I153" s="113"/>
      <c r="J153" s="113"/>
      <c r="K153" s="113"/>
      <c r="L153" s="113"/>
      <c r="M153" s="113"/>
      <c r="N153" s="113"/>
      <c r="O153" s="113"/>
      <c r="P153" s="113"/>
      <c r="Q153" s="113"/>
      <c r="R153" s="113"/>
      <c r="S153" s="113"/>
      <c r="T153" s="113"/>
      <c r="U153" s="113"/>
      <c r="V153" s="113"/>
      <c r="W153" s="113"/>
      <c r="X153" s="113"/>
      <c r="Y153" s="113"/>
      <c r="Z153" s="113"/>
      <c r="AA153" s="113"/>
      <c r="AB153" s="113"/>
      <c r="AC153" s="113"/>
    </row>
    <row r="154" spans="1:29" ht="13.5" customHeight="1">
      <c r="A154" s="113"/>
      <c r="B154" s="113"/>
      <c r="C154" s="113"/>
      <c r="D154" s="113"/>
      <c r="E154" s="113"/>
      <c r="F154" s="113"/>
      <c r="G154" s="113"/>
      <c r="H154" s="113"/>
      <c r="I154" s="113"/>
      <c r="J154" s="113"/>
      <c r="K154" s="113"/>
      <c r="L154" s="113"/>
      <c r="M154" s="113"/>
      <c r="N154" s="113"/>
      <c r="O154" s="113"/>
      <c r="P154" s="113"/>
      <c r="Q154" s="113"/>
      <c r="R154" s="113"/>
      <c r="S154" s="113"/>
      <c r="T154" s="113"/>
      <c r="U154" s="113"/>
      <c r="V154" s="113"/>
      <c r="W154" s="113"/>
      <c r="X154" s="113"/>
      <c r="Y154" s="113"/>
      <c r="Z154" s="113"/>
      <c r="AA154" s="113"/>
      <c r="AB154" s="113"/>
      <c r="AC154" s="113"/>
    </row>
    <row r="155" spans="1:29" ht="13.5" customHeight="1">
      <c r="A155" s="113"/>
      <c r="B155" s="113"/>
      <c r="C155" s="113"/>
      <c r="D155" s="113"/>
      <c r="E155" s="113"/>
      <c r="F155" s="113"/>
      <c r="G155" s="113"/>
      <c r="H155" s="113"/>
      <c r="I155" s="113"/>
      <c r="J155" s="113"/>
      <c r="K155" s="113"/>
      <c r="L155" s="113"/>
      <c r="M155" s="113"/>
      <c r="N155" s="113"/>
      <c r="O155" s="113"/>
      <c r="P155" s="113"/>
      <c r="Q155" s="113"/>
      <c r="R155" s="113"/>
      <c r="S155" s="113"/>
      <c r="T155" s="113"/>
      <c r="U155" s="113"/>
      <c r="V155" s="113"/>
      <c r="W155" s="113"/>
      <c r="X155" s="113"/>
      <c r="Y155" s="113"/>
      <c r="Z155" s="113"/>
      <c r="AA155" s="113"/>
      <c r="AB155" s="113"/>
      <c r="AC155" s="113"/>
    </row>
    <row r="156" spans="1:29" ht="13.5" customHeight="1">
      <c r="A156" s="113"/>
      <c r="B156" s="113"/>
      <c r="C156" s="113"/>
      <c r="D156" s="113"/>
      <c r="E156" s="113"/>
      <c r="F156" s="113"/>
      <c r="G156" s="113"/>
      <c r="H156" s="113"/>
      <c r="I156" s="113"/>
      <c r="J156" s="113"/>
      <c r="K156" s="113"/>
      <c r="L156" s="113"/>
      <c r="M156" s="113"/>
      <c r="N156" s="113"/>
      <c r="O156" s="113"/>
      <c r="P156" s="113"/>
      <c r="Q156" s="113"/>
      <c r="R156" s="113"/>
      <c r="S156" s="113"/>
      <c r="T156" s="113"/>
      <c r="U156" s="113"/>
      <c r="V156" s="113"/>
      <c r="W156" s="113"/>
      <c r="X156" s="113"/>
      <c r="Y156" s="113"/>
      <c r="Z156" s="113"/>
      <c r="AA156" s="113"/>
      <c r="AB156" s="113"/>
      <c r="AC156" s="113"/>
    </row>
    <row r="157" spans="1:29" ht="13.5" customHeight="1">
      <c r="A157" s="113"/>
      <c r="B157" s="113"/>
      <c r="C157" s="113"/>
      <c r="D157" s="113"/>
      <c r="E157" s="113"/>
      <c r="F157" s="113"/>
      <c r="G157" s="113"/>
      <c r="H157" s="113"/>
      <c r="I157" s="113"/>
      <c r="J157" s="113"/>
      <c r="K157" s="113"/>
      <c r="L157" s="113"/>
      <c r="M157" s="113"/>
      <c r="N157" s="113"/>
      <c r="O157" s="113"/>
      <c r="P157" s="113"/>
      <c r="Q157" s="113"/>
      <c r="R157" s="113"/>
      <c r="S157" s="113"/>
      <c r="T157" s="113"/>
      <c r="U157" s="113"/>
      <c r="V157" s="113"/>
      <c r="W157" s="113"/>
      <c r="X157" s="113"/>
      <c r="Y157" s="113"/>
      <c r="Z157" s="113"/>
      <c r="AA157" s="113"/>
      <c r="AB157" s="113"/>
      <c r="AC157" s="113"/>
    </row>
    <row r="158" spans="1:29" ht="13.5" customHeight="1">
      <c r="A158" s="113"/>
      <c r="B158" s="113"/>
      <c r="C158" s="113"/>
      <c r="D158" s="113"/>
      <c r="E158" s="113"/>
      <c r="F158" s="113"/>
      <c r="G158" s="113"/>
      <c r="H158" s="113"/>
      <c r="I158" s="113"/>
      <c r="J158" s="113"/>
      <c r="K158" s="113"/>
      <c r="L158" s="113"/>
      <c r="M158" s="113"/>
      <c r="N158" s="113"/>
      <c r="O158" s="113"/>
      <c r="P158" s="113"/>
      <c r="Q158" s="113"/>
      <c r="R158" s="113"/>
      <c r="S158" s="113"/>
      <c r="T158" s="113"/>
      <c r="U158" s="113"/>
      <c r="V158" s="113"/>
      <c r="W158" s="113"/>
      <c r="X158" s="113"/>
      <c r="Y158" s="113"/>
      <c r="Z158" s="113"/>
      <c r="AA158" s="113"/>
      <c r="AB158" s="113"/>
      <c r="AC158" s="113"/>
    </row>
    <row r="159" spans="1:29" ht="13.5" customHeight="1">
      <c r="A159" s="113"/>
      <c r="B159" s="113"/>
      <c r="C159" s="113"/>
      <c r="D159" s="113"/>
      <c r="E159" s="113"/>
      <c r="F159" s="113"/>
      <c r="G159" s="113"/>
      <c r="H159" s="113"/>
      <c r="I159" s="113"/>
      <c r="J159" s="113"/>
      <c r="K159" s="113"/>
      <c r="L159" s="113"/>
      <c r="M159" s="113"/>
      <c r="N159" s="113"/>
      <c r="O159" s="113"/>
      <c r="P159" s="113"/>
      <c r="Q159" s="113"/>
      <c r="R159" s="113"/>
      <c r="S159" s="113"/>
      <c r="T159" s="113"/>
      <c r="U159" s="113"/>
      <c r="V159" s="113"/>
      <c r="W159" s="113"/>
      <c r="X159" s="113"/>
      <c r="Y159" s="113"/>
      <c r="Z159" s="113"/>
      <c r="AA159" s="113"/>
      <c r="AB159" s="113"/>
      <c r="AC159" s="113"/>
    </row>
    <row r="160" spans="1:29" ht="13.5" customHeight="1">
      <c r="A160" s="113"/>
      <c r="B160" s="113"/>
      <c r="C160" s="113"/>
      <c r="D160" s="113"/>
      <c r="E160" s="113"/>
      <c r="F160" s="113"/>
      <c r="G160" s="113"/>
      <c r="H160" s="113"/>
      <c r="I160" s="113"/>
      <c r="J160" s="113"/>
      <c r="K160" s="113"/>
      <c r="L160" s="113"/>
      <c r="M160" s="113"/>
      <c r="N160" s="113"/>
      <c r="O160" s="113"/>
      <c r="P160" s="113"/>
      <c r="Q160" s="113"/>
      <c r="R160" s="113"/>
      <c r="S160" s="113"/>
      <c r="T160" s="113"/>
      <c r="U160" s="113"/>
      <c r="V160" s="113"/>
      <c r="W160" s="113"/>
      <c r="X160" s="113"/>
      <c r="Y160" s="113"/>
      <c r="Z160" s="113"/>
      <c r="AA160" s="113"/>
      <c r="AB160" s="113"/>
      <c r="AC160" s="113"/>
    </row>
    <row r="161" spans="1:29" ht="13.5" customHeight="1">
      <c r="A161" s="113"/>
      <c r="B161" s="113"/>
      <c r="C161" s="113"/>
      <c r="D161" s="113"/>
      <c r="E161" s="113"/>
      <c r="F161" s="113"/>
      <c r="G161" s="113"/>
      <c r="H161" s="113"/>
      <c r="I161" s="113"/>
      <c r="J161" s="113"/>
      <c r="K161" s="113"/>
      <c r="L161" s="113"/>
      <c r="M161" s="113"/>
      <c r="N161" s="113"/>
      <c r="O161" s="113"/>
      <c r="P161" s="113"/>
      <c r="Q161" s="113"/>
      <c r="R161" s="113"/>
      <c r="S161" s="113"/>
      <c r="T161" s="113"/>
      <c r="U161" s="113"/>
      <c r="V161" s="113"/>
      <c r="W161" s="113"/>
      <c r="X161" s="113"/>
      <c r="Y161" s="113"/>
      <c r="Z161" s="113"/>
      <c r="AA161" s="113"/>
      <c r="AB161" s="113"/>
      <c r="AC161" s="113"/>
    </row>
    <row r="162" spans="1:29" ht="13.5" customHeight="1">
      <c r="A162" s="113"/>
      <c r="B162" s="113"/>
      <c r="C162" s="113"/>
      <c r="D162" s="113"/>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row>
    <row r="163" spans="1:29" ht="13.5" customHeight="1">
      <c r="A163" s="113"/>
      <c r="B163" s="113"/>
      <c r="C163" s="113"/>
      <c r="D163" s="113"/>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113"/>
      <c r="AB163" s="113"/>
      <c r="AC163" s="113"/>
    </row>
    <row r="164" spans="1:29" ht="13.5" customHeight="1">
      <c r="A164" s="113"/>
      <c r="B164" s="113"/>
      <c r="C164" s="113"/>
      <c r="D164" s="113"/>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113"/>
      <c r="AB164" s="113"/>
      <c r="AC164" s="113"/>
    </row>
    <row r="165" spans="1:29" ht="13.5" customHeight="1">
      <c r="A165" s="113"/>
      <c r="B165" s="113"/>
      <c r="C165" s="113"/>
      <c r="D165" s="113"/>
      <c r="E165" s="113"/>
      <c r="F165" s="113"/>
      <c r="G165" s="113"/>
      <c r="H165" s="113"/>
      <c r="I165" s="113"/>
      <c r="J165" s="113"/>
      <c r="K165" s="113"/>
      <c r="L165" s="113"/>
      <c r="M165" s="113"/>
      <c r="N165" s="113"/>
      <c r="O165" s="113"/>
      <c r="P165" s="113"/>
      <c r="Q165" s="113"/>
      <c r="R165" s="113"/>
      <c r="S165" s="113"/>
      <c r="T165" s="113"/>
      <c r="U165" s="113"/>
      <c r="V165" s="113"/>
      <c r="W165" s="113"/>
      <c r="X165" s="113"/>
      <c r="Y165" s="113"/>
      <c r="Z165" s="113"/>
      <c r="AA165" s="113"/>
      <c r="AB165" s="113"/>
      <c r="AC165" s="113"/>
    </row>
    <row r="166" spans="1:29" ht="13.5" customHeight="1">
      <c r="A166" s="113"/>
      <c r="B166" s="113"/>
      <c r="C166" s="113"/>
      <c r="D166" s="113"/>
      <c r="E166" s="113"/>
      <c r="F166" s="113"/>
      <c r="G166" s="113"/>
      <c r="H166" s="113"/>
      <c r="I166" s="113"/>
      <c r="J166" s="113"/>
      <c r="K166" s="113"/>
      <c r="L166" s="113"/>
      <c r="M166" s="113"/>
      <c r="N166" s="113"/>
      <c r="O166" s="113"/>
      <c r="P166" s="113"/>
      <c r="Q166" s="113"/>
      <c r="R166" s="113"/>
      <c r="S166" s="113"/>
      <c r="T166" s="113"/>
      <c r="U166" s="113"/>
      <c r="V166" s="113"/>
      <c r="W166" s="113"/>
      <c r="X166" s="113"/>
      <c r="Y166" s="113"/>
      <c r="Z166" s="113"/>
      <c r="AA166" s="113"/>
      <c r="AB166" s="113"/>
      <c r="AC166" s="113"/>
    </row>
    <row r="167" spans="1:29" ht="13.5" customHeight="1">
      <c r="A167" s="113"/>
      <c r="B167" s="113"/>
      <c r="C167" s="113"/>
      <c r="D167" s="113"/>
      <c r="E167" s="113"/>
      <c r="F167" s="113"/>
      <c r="G167" s="113"/>
      <c r="H167" s="113"/>
      <c r="I167" s="113"/>
      <c r="J167" s="113"/>
      <c r="K167" s="113"/>
      <c r="L167" s="113"/>
      <c r="M167" s="113"/>
      <c r="N167" s="113"/>
      <c r="O167" s="113"/>
      <c r="P167" s="113"/>
      <c r="Q167" s="113"/>
      <c r="R167" s="113"/>
      <c r="S167" s="113"/>
      <c r="T167" s="113"/>
      <c r="U167" s="113"/>
      <c r="V167" s="113"/>
      <c r="W167" s="113"/>
      <c r="X167" s="113"/>
      <c r="Y167" s="113"/>
      <c r="Z167" s="113"/>
      <c r="AA167" s="113"/>
      <c r="AB167" s="113"/>
      <c r="AC167" s="113"/>
    </row>
    <row r="168" spans="1:29" ht="13.5" customHeight="1">
      <c r="A168" s="113"/>
      <c r="B168" s="113"/>
      <c r="C168" s="113"/>
      <c r="D168" s="113"/>
      <c r="E168" s="113"/>
      <c r="F168" s="113"/>
      <c r="G168" s="113"/>
      <c r="H168" s="113"/>
      <c r="I168" s="113"/>
      <c r="J168" s="113"/>
      <c r="K168" s="113"/>
      <c r="L168" s="113"/>
      <c r="M168" s="113"/>
      <c r="N168" s="113"/>
      <c r="O168" s="113"/>
      <c r="P168" s="113"/>
      <c r="Q168" s="113"/>
      <c r="R168" s="113"/>
      <c r="S168" s="113"/>
      <c r="T168" s="113"/>
      <c r="U168" s="113"/>
      <c r="V168" s="113"/>
      <c r="W168" s="113"/>
      <c r="X168" s="113"/>
      <c r="Y168" s="113"/>
      <c r="Z168" s="113"/>
      <c r="AA168" s="113"/>
      <c r="AB168" s="113"/>
      <c r="AC168" s="113"/>
    </row>
    <row r="169" spans="1:29" ht="13.5" customHeight="1">
      <c r="A169" s="113"/>
      <c r="B169" s="113"/>
      <c r="C169" s="113"/>
      <c r="D169" s="113"/>
      <c r="E169" s="113"/>
      <c r="F169" s="113"/>
      <c r="G169" s="113"/>
      <c r="H169" s="113"/>
      <c r="I169" s="113"/>
      <c r="J169" s="113"/>
      <c r="K169" s="113"/>
      <c r="L169" s="113"/>
      <c r="M169" s="113"/>
      <c r="N169" s="113"/>
      <c r="O169" s="113"/>
      <c r="P169" s="113"/>
      <c r="Q169" s="113"/>
      <c r="R169" s="113"/>
      <c r="S169" s="113"/>
      <c r="T169" s="113"/>
      <c r="U169" s="113"/>
      <c r="V169" s="113"/>
      <c r="W169" s="113"/>
      <c r="X169" s="113"/>
      <c r="Y169" s="113"/>
      <c r="Z169" s="113"/>
      <c r="AA169" s="113"/>
      <c r="AB169" s="113"/>
      <c r="AC169" s="113"/>
    </row>
    <row r="170" spans="1:29" ht="13.5" customHeight="1">
      <c r="A170" s="113"/>
      <c r="B170" s="113"/>
      <c r="C170" s="113"/>
      <c r="D170" s="113"/>
      <c r="E170" s="113"/>
      <c r="F170" s="113"/>
      <c r="G170" s="113"/>
      <c r="H170" s="113"/>
      <c r="I170" s="113"/>
      <c r="J170" s="113"/>
      <c r="K170" s="113"/>
      <c r="L170" s="113"/>
      <c r="M170" s="113"/>
      <c r="N170" s="113"/>
      <c r="O170" s="113"/>
      <c r="P170" s="113"/>
      <c r="Q170" s="113"/>
      <c r="R170" s="113"/>
      <c r="S170" s="113"/>
      <c r="T170" s="113"/>
      <c r="U170" s="113"/>
      <c r="V170" s="113"/>
      <c r="W170" s="113"/>
      <c r="X170" s="113"/>
      <c r="Y170" s="113"/>
      <c r="Z170" s="113"/>
      <c r="AA170" s="113"/>
      <c r="AB170" s="113"/>
      <c r="AC170" s="113"/>
    </row>
    <row r="171" spans="1:29" ht="13.5" customHeight="1">
      <c r="A171" s="113"/>
      <c r="B171" s="113"/>
      <c r="C171" s="113"/>
      <c r="D171" s="113"/>
      <c r="E171" s="113"/>
      <c r="F171" s="113"/>
      <c r="G171" s="113"/>
      <c r="H171" s="113"/>
      <c r="I171" s="113"/>
      <c r="J171" s="113"/>
      <c r="K171" s="113"/>
      <c r="L171" s="113"/>
      <c r="M171" s="113"/>
      <c r="N171" s="113"/>
      <c r="O171" s="113"/>
      <c r="P171" s="113"/>
      <c r="Q171" s="113"/>
      <c r="R171" s="113"/>
      <c r="S171" s="113"/>
      <c r="T171" s="113"/>
      <c r="U171" s="113"/>
      <c r="V171" s="113"/>
      <c r="W171" s="113"/>
      <c r="X171" s="113"/>
      <c r="Y171" s="113"/>
      <c r="Z171" s="113"/>
      <c r="AA171" s="113"/>
      <c r="AB171" s="113"/>
      <c r="AC171" s="113"/>
    </row>
    <row r="172" spans="1:29" ht="13.5" customHeight="1">
      <c r="A172" s="113"/>
      <c r="B172" s="113"/>
      <c r="C172" s="113"/>
      <c r="D172" s="113"/>
      <c r="E172" s="113"/>
      <c r="F172" s="113"/>
      <c r="G172" s="113"/>
      <c r="H172" s="113"/>
      <c r="I172" s="113"/>
      <c r="J172" s="113"/>
      <c r="K172" s="113"/>
      <c r="L172" s="113"/>
      <c r="M172" s="113"/>
      <c r="N172" s="113"/>
      <c r="O172" s="113"/>
      <c r="P172" s="113"/>
      <c r="Q172" s="113"/>
      <c r="R172" s="113"/>
      <c r="S172" s="113"/>
      <c r="T172" s="113"/>
      <c r="U172" s="113"/>
      <c r="V172" s="113"/>
      <c r="W172" s="113"/>
      <c r="X172" s="113"/>
      <c r="Y172" s="113"/>
      <c r="Z172" s="113"/>
      <c r="AA172" s="113"/>
      <c r="AB172" s="113"/>
      <c r="AC172" s="113"/>
    </row>
    <row r="173" spans="1:29" ht="13.5" customHeight="1">
      <c r="A173" s="113"/>
      <c r="B173" s="113"/>
      <c r="C173" s="113"/>
      <c r="D173" s="113"/>
      <c r="E173" s="113"/>
      <c r="F173" s="113"/>
      <c r="G173" s="113"/>
      <c r="H173" s="113"/>
      <c r="I173" s="113"/>
      <c r="J173" s="113"/>
      <c r="K173" s="113"/>
      <c r="L173" s="113"/>
      <c r="M173" s="113"/>
      <c r="N173" s="113"/>
      <c r="O173" s="113"/>
      <c r="P173" s="113"/>
      <c r="Q173" s="113"/>
      <c r="R173" s="113"/>
      <c r="S173" s="113"/>
      <c r="T173" s="113"/>
      <c r="U173" s="113"/>
      <c r="V173" s="113"/>
      <c r="W173" s="113"/>
      <c r="X173" s="113"/>
      <c r="Y173" s="113"/>
      <c r="Z173" s="113"/>
      <c r="AA173" s="113"/>
      <c r="AB173" s="113"/>
      <c r="AC173" s="113"/>
    </row>
    <row r="174" spans="1:29" ht="13.5" customHeight="1">
      <c r="A174" s="113"/>
      <c r="B174" s="113"/>
      <c r="C174" s="113"/>
      <c r="D174" s="113"/>
      <c r="E174" s="113"/>
      <c r="F174" s="113"/>
      <c r="G174" s="113"/>
      <c r="H174" s="113"/>
      <c r="I174" s="113"/>
      <c r="J174" s="113"/>
      <c r="K174" s="113"/>
      <c r="L174" s="113"/>
      <c r="M174" s="113"/>
      <c r="N174" s="113"/>
      <c r="O174" s="113"/>
      <c r="P174" s="113"/>
      <c r="Q174" s="113"/>
      <c r="R174" s="113"/>
      <c r="S174" s="113"/>
      <c r="T174" s="113"/>
      <c r="U174" s="113"/>
      <c r="V174" s="113"/>
      <c r="W174" s="113"/>
      <c r="X174" s="113"/>
      <c r="Y174" s="113"/>
      <c r="Z174" s="113"/>
      <c r="AA174" s="113"/>
      <c r="AB174" s="113"/>
      <c r="AC174" s="113"/>
    </row>
    <row r="175" spans="1:29" ht="13.5" customHeight="1">
      <c r="A175" s="113"/>
      <c r="B175" s="113"/>
      <c r="C175" s="113"/>
      <c r="D175" s="113"/>
      <c r="E175" s="113"/>
      <c r="F175" s="113"/>
      <c r="G175" s="113"/>
      <c r="H175" s="113"/>
      <c r="I175" s="113"/>
      <c r="J175" s="113"/>
      <c r="K175" s="113"/>
      <c r="L175" s="113"/>
      <c r="M175" s="113"/>
      <c r="N175" s="113"/>
      <c r="O175" s="113"/>
      <c r="P175" s="113"/>
      <c r="Q175" s="113"/>
      <c r="R175" s="113"/>
      <c r="S175" s="113"/>
      <c r="T175" s="113"/>
      <c r="U175" s="113"/>
      <c r="V175" s="113"/>
      <c r="W175" s="113"/>
      <c r="X175" s="113"/>
      <c r="Y175" s="113"/>
      <c r="Z175" s="113"/>
      <c r="AA175" s="113"/>
      <c r="AB175" s="113"/>
      <c r="AC175" s="113"/>
    </row>
    <row r="176" spans="1:29" ht="13.5" customHeight="1">
      <c r="A176" s="113"/>
      <c r="B176" s="113"/>
      <c r="C176" s="113"/>
      <c r="D176" s="113"/>
      <c r="E176" s="113"/>
      <c r="F176" s="113"/>
      <c r="G176" s="113"/>
      <c r="H176" s="113"/>
      <c r="I176" s="113"/>
      <c r="J176" s="113"/>
      <c r="K176" s="113"/>
      <c r="L176" s="113"/>
      <c r="M176" s="113"/>
      <c r="N176" s="113"/>
      <c r="O176" s="113"/>
      <c r="P176" s="113"/>
      <c r="Q176" s="113"/>
      <c r="R176" s="113"/>
      <c r="S176" s="113"/>
      <c r="T176" s="113"/>
      <c r="U176" s="113"/>
      <c r="V176" s="113"/>
      <c r="W176" s="113"/>
      <c r="X176" s="113"/>
      <c r="Y176" s="113"/>
      <c r="Z176" s="113"/>
      <c r="AA176" s="113"/>
      <c r="AB176" s="113"/>
      <c r="AC176" s="113"/>
    </row>
    <row r="177" spans="1:29" ht="13.5" customHeight="1">
      <c r="A177" s="113"/>
      <c r="B177" s="113"/>
      <c r="C177" s="113"/>
      <c r="D177" s="113"/>
      <c r="E177" s="113"/>
      <c r="F177" s="113"/>
      <c r="G177" s="113"/>
      <c r="H177" s="113"/>
      <c r="I177" s="113"/>
      <c r="J177" s="113"/>
      <c r="K177" s="113"/>
      <c r="L177" s="113"/>
      <c r="M177" s="113"/>
      <c r="N177" s="113"/>
      <c r="O177" s="113"/>
      <c r="P177" s="113"/>
      <c r="Q177" s="113"/>
      <c r="R177" s="113"/>
      <c r="S177" s="113"/>
      <c r="T177" s="113"/>
      <c r="U177" s="113"/>
      <c r="V177" s="113"/>
      <c r="W177" s="113"/>
      <c r="X177" s="113"/>
      <c r="Y177" s="113"/>
      <c r="Z177" s="113"/>
      <c r="AA177" s="113"/>
      <c r="AB177" s="113"/>
      <c r="AC177" s="113"/>
    </row>
    <row r="178" spans="1:29" ht="13.5" customHeight="1">
      <c r="A178" s="113"/>
      <c r="B178" s="113"/>
      <c r="C178" s="113"/>
      <c r="D178" s="113"/>
      <c r="E178" s="113"/>
      <c r="F178" s="113"/>
      <c r="G178" s="113"/>
      <c r="H178" s="113"/>
      <c r="I178" s="113"/>
      <c r="J178" s="113"/>
      <c r="K178" s="113"/>
      <c r="L178" s="113"/>
      <c r="M178" s="113"/>
      <c r="N178" s="113"/>
      <c r="O178" s="113"/>
      <c r="P178" s="113"/>
      <c r="Q178" s="113"/>
      <c r="R178" s="113"/>
      <c r="S178" s="113"/>
      <c r="T178" s="113"/>
      <c r="U178" s="113"/>
      <c r="V178" s="113"/>
      <c r="W178" s="113"/>
      <c r="X178" s="113"/>
      <c r="Y178" s="113"/>
      <c r="Z178" s="113"/>
      <c r="AA178" s="113"/>
      <c r="AB178" s="113"/>
      <c r="AC178" s="113"/>
    </row>
    <row r="179" spans="1:29" ht="13.5" customHeight="1">
      <c r="A179" s="113"/>
      <c r="B179" s="113"/>
      <c r="C179" s="113"/>
      <c r="D179" s="113"/>
      <c r="E179" s="113"/>
      <c r="F179" s="113"/>
      <c r="G179" s="113"/>
      <c r="H179" s="113"/>
      <c r="I179" s="113"/>
      <c r="J179" s="113"/>
      <c r="K179" s="113"/>
      <c r="L179" s="113"/>
      <c r="M179" s="113"/>
      <c r="N179" s="113"/>
      <c r="O179" s="113"/>
      <c r="P179" s="113"/>
      <c r="Q179" s="113"/>
      <c r="R179" s="113"/>
      <c r="S179" s="113"/>
      <c r="T179" s="113"/>
      <c r="U179" s="113"/>
      <c r="V179" s="113"/>
      <c r="W179" s="113"/>
      <c r="X179" s="113"/>
      <c r="Y179" s="113"/>
      <c r="Z179" s="113"/>
      <c r="AA179" s="113"/>
      <c r="AB179" s="113"/>
      <c r="AC179" s="113"/>
    </row>
    <row r="180" spans="1:29" ht="13.5" customHeight="1">
      <c r="A180" s="113"/>
      <c r="B180" s="113"/>
      <c r="C180" s="113"/>
      <c r="D180" s="113"/>
      <c r="E180" s="113"/>
      <c r="F180" s="113"/>
      <c r="G180" s="113"/>
      <c r="H180" s="113"/>
      <c r="I180" s="113"/>
      <c r="J180" s="113"/>
      <c r="K180" s="113"/>
      <c r="L180" s="113"/>
      <c r="M180" s="113"/>
      <c r="N180" s="113"/>
      <c r="O180" s="113"/>
      <c r="P180" s="113"/>
      <c r="Q180" s="113"/>
      <c r="R180" s="113"/>
      <c r="S180" s="113"/>
      <c r="T180" s="113"/>
      <c r="U180" s="113"/>
      <c r="V180" s="113"/>
      <c r="W180" s="113"/>
      <c r="X180" s="113"/>
      <c r="Y180" s="113"/>
      <c r="Z180" s="113"/>
      <c r="AA180" s="113"/>
      <c r="AB180" s="113"/>
      <c r="AC180" s="113"/>
    </row>
    <row r="181" spans="1:29" ht="13.5" customHeight="1">
      <c r="A181" s="113"/>
      <c r="B181" s="113"/>
      <c r="C181" s="113"/>
      <c r="D181" s="113"/>
      <c r="E181" s="113"/>
      <c r="F181" s="113"/>
      <c r="G181" s="113"/>
      <c r="H181" s="113"/>
      <c r="I181" s="113"/>
      <c r="J181" s="113"/>
      <c r="K181" s="113"/>
      <c r="L181" s="113"/>
      <c r="M181" s="113"/>
      <c r="N181" s="113"/>
      <c r="O181" s="113"/>
      <c r="P181" s="113"/>
      <c r="Q181" s="113"/>
      <c r="R181" s="113"/>
      <c r="S181" s="113"/>
      <c r="T181" s="113"/>
      <c r="U181" s="113"/>
      <c r="V181" s="113"/>
      <c r="W181" s="113"/>
      <c r="X181" s="113"/>
      <c r="Y181" s="113"/>
      <c r="Z181" s="113"/>
      <c r="AA181" s="113"/>
      <c r="AB181" s="113"/>
      <c r="AC181" s="113"/>
    </row>
    <row r="182" spans="1:29" ht="13.5" customHeight="1">
      <c r="A182" s="113"/>
      <c r="B182" s="113"/>
      <c r="C182" s="113"/>
      <c r="D182" s="113"/>
      <c r="E182" s="113"/>
      <c r="F182" s="113"/>
      <c r="G182" s="113"/>
      <c r="H182" s="113"/>
      <c r="I182" s="113"/>
      <c r="J182" s="113"/>
      <c r="K182" s="113"/>
      <c r="L182" s="113"/>
      <c r="M182" s="113"/>
      <c r="N182" s="113"/>
      <c r="O182" s="113"/>
      <c r="P182" s="113"/>
      <c r="Q182" s="113"/>
      <c r="R182" s="113"/>
      <c r="S182" s="113"/>
      <c r="T182" s="113"/>
      <c r="U182" s="113"/>
      <c r="V182" s="113"/>
      <c r="W182" s="113"/>
      <c r="X182" s="113"/>
      <c r="Y182" s="113"/>
      <c r="Z182" s="113"/>
      <c r="AA182" s="113"/>
      <c r="AB182" s="113"/>
      <c r="AC182" s="113"/>
    </row>
    <row r="183" spans="1:29" ht="13.5" customHeight="1">
      <c r="A183" s="113"/>
      <c r="B183" s="113"/>
      <c r="C183" s="113"/>
      <c r="D183" s="113"/>
      <c r="E183" s="113"/>
      <c r="F183" s="113"/>
      <c r="G183" s="113"/>
      <c r="H183" s="113"/>
      <c r="I183" s="113"/>
      <c r="J183" s="113"/>
      <c r="K183" s="113"/>
      <c r="L183" s="113"/>
      <c r="M183" s="113"/>
      <c r="N183" s="113"/>
      <c r="O183" s="113"/>
      <c r="P183" s="113"/>
      <c r="Q183" s="113"/>
      <c r="R183" s="113"/>
      <c r="S183" s="113"/>
      <c r="T183" s="113"/>
      <c r="U183" s="113"/>
      <c r="V183" s="113"/>
      <c r="W183" s="113"/>
      <c r="X183" s="113"/>
      <c r="Y183" s="113"/>
      <c r="Z183" s="113"/>
      <c r="AA183" s="113"/>
      <c r="AB183" s="113"/>
      <c r="AC183" s="113"/>
    </row>
    <row r="184" spans="1:29" ht="13.5" customHeight="1">
      <c r="A184" s="113"/>
      <c r="B184" s="113"/>
      <c r="C184" s="113"/>
      <c r="D184" s="113"/>
      <c r="E184" s="113"/>
      <c r="F184" s="113"/>
      <c r="G184" s="113"/>
      <c r="H184" s="113"/>
      <c r="I184" s="113"/>
      <c r="J184" s="113"/>
      <c r="K184" s="113"/>
      <c r="L184" s="113"/>
      <c r="M184" s="113"/>
      <c r="N184" s="113"/>
      <c r="O184" s="113"/>
      <c r="P184" s="113"/>
      <c r="Q184" s="113"/>
      <c r="R184" s="113"/>
      <c r="S184" s="113"/>
      <c r="T184" s="113"/>
      <c r="U184" s="113"/>
      <c r="V184" s="113"/>
      <c r="W184" s="113"/>
      <c r="X184" s="113"/>
      <c r="Y184" s="113"/>
      <c r="Z184" s="113"/>
      <c r="AA184" s="113"/>
      <c r="AB184" s="113"/>
      <c r="AC184" s="113"/>
    </row>
    <row r="185" spans="1:29" ht="13.5" customHeight="1">
      <c r="A185" s="113"/>
      <c r="B185" s="113"/>
      <c r="C185" s="113"/>
      <c r="D185" s="113"/>
      <c r="E185" s="113"/>
      <c r="F185" s="113"/>
      <c r="G185" s="113"/>
      <c r="H185" s="113"/>
      <c r="I185" s="113"/>
      <c r="J185" s="113"/>
      <c r="K185" s="113"/>
      <c r="L185" s="113"/>
      <c r="M185" s="113"/>
      <c r="N185" s="113"/>
      <c r="O185" s="113"/>
      <c r="P185" s="113"/>
      <c r="Q185" s="113"/>
      <c r="R185" s="113"/>
      <c r="S185" s="113"/>
      <c r="T185" s="113"/>
      <c r="U185" s="113"/>
      <c r="V185" s="113"/>
      <c r="W185" s="113"/>
      <c r="X185" s="113"/>
      <c r="Y185" s="113"/>
      <c r="Z185" s="113"/>
      <c r="AA185" s="113"/>
      <c r="AB185" s="113"/>
      <c r="AC185" s="113"/>
    </row>
    <row r="186" spans="1:29" ht="13.5" customHeight="1">
      <c r="A186" s="113"/>
      <c r="B186" s="113"/>
      <c r="C186" s="113"/>
      <c r="D186" s="113"/>
      <c r="E186" s="113"/>
      <c r="F186" s="113"/>
      <c r="G186" s="113"/>
      <c r="H186" s="113"/>
      <c r="I186" s="113"/>
      <c r="J186" s="113"/>
      <c r="K186" s="113"/>
      <c r="L186" s="113"/>
      <c r="M186" s="113"/>
      <c r="N186" s="113"/>
      <c r="O186" s="113"/>
      <c r="P186" s="113"/>
      <c r="Q186" s="113"/>
      <c r="R186" s="113"/>
      <c r="S186" s="113"/>
      <c r="T186" s="113"/>
      <c r="U186" s="113"/>
      <c r="V186" s="113"/>
      <c r="W186" s="113"/>
      <c r="X186" s="113"/>
      <c r="Y186" s="113"/>
      <c r="Z186" s="113"/>
      <c r="AA186" s="113"/>
      <c r="AB186" s="113"/>
      <c r="AC186" s="113"/>
    </row>
    <row r="187" spans="1:29" ht="13.5" customHeight="1">
      <c r="A187" s="113"/>
      <c r="B187" s="113"/>
      <c r="C187" s="113"/>
      <c r="D187" s="113"/>
      <c r="E187" s="113"/>
      <c r="F187" s="113"/>
      <c r="G187" s="113"/>
      <c r="H187" s="113"/>
      <c r="I187" s="113"/>
      <c r="J187" s="113"/>
      <c r="K187" s="113"/>
      <c r="L187" s="113"/>
      <c r="M187" s="113"/>
      <c r="N187" s="113"/>
      <c r="O187" s="113"/>
      <c r="P187" s="113"/>
      <c r="Q187" s="113"/>
      <c r="R187" s="113"/>
      <c r="S187" s="113"/>
      <c r="T187" s="113"/>
      <c r="U187" s="113"/>
      <c r="V187" s="113"/>
      <c r="W187" s="113"/>
      <c r="X187" s="113"/>
      <c r="Y187" s="113"/>
      <c r="Z187" s="113"/>
      <c r="AA187" s="113"/>
      <c r="AB187" s="113"/>
      <c r="AC187" s="113"/>
    </row>
    <row r="188" spans="1:29" ht="13.5" customHeight="1">
      <c r="A188" s="113"/>
      <c r="B188" s="113"/>
      <c r="C188" s="113"/>
      <c r="D188" s="113"/>
      <c r="E188" s="113"/>
      <c r="F188" s="113"/>
      <c r="G188" s="113"/>
      <c r="H188" s="113"/>
      <c r="I188" s="113"/>
      <c r="J188" s="113"/>
      <c r="K188" s="113"/>
      <c r="L188" s="113"/>
      <c r="M188" s="113"/>
      <c r="N188" s="113"/>
      <c r="O188" s="113"/>
      <c r="P188" s="113"/>
      <c r="Q188" s="113"/>
      <c r="R188" s="113"/>
      <c r="S188" s="113"/>
      <c r="T188" s="113"/>
      <c r="U188" s="113"/>
      <c r="V188" s="113"/>
      <c r="W188" s="113"/>
      <c r="X188" s="113"/>
      <c r="Y188" s="113"/>
      <c r="Z188" s="113"/>
      <c r="AA188" s="113"/>
      <c r="AB188" s="113"/>
      <c r="AC188" s="113"/>
    </row>
    <row r="189" spans="1:29" ht="13.5" customHeight="1">
      <c r="A189" s="113"/>
      <c r="B189" s="113"/>
      <c r="C189" s="113"/>
      <c r="D189" s="113"/>
      <c r="E189" s="113"/>
      <c r="F189" s="113"/>
      <c r="G189" s="113"/>
      <c r="H189" s="113"/>
      <c r="I189" s="113"/>
      <c r="J189" s="113"/>
      <c r="K189" s="113"/>
      <c r="L189" s="113"/>
      <c r="M189" s="113"/>
      <c r="N189" s="113"/>
      <c r="O189" s="113"/>
      <c r="P189" s="113"/>
      <c r="Q189" s="113"/>
      <c r="R189" s="113"/>
      <c r="S189" s="113"/>
      <c r="T189" s="113"/>
      <c r="U189" s="113"/>
      <c r="V189" s="113"/>
      <c r="W189" s="113"/>
      <c r="X189" s="113"/>
      <c r="Y189" s="113"/>
      <c r="Z189" s="113"/>
      <c r="AA189" s="113"/>
      <c r="AB189" s="113"/>
      <c r="AC189" s="113"/>
    </row>
    <row r="190" spans="1:29" ht="13.5" customHeight="1">
      <c r="A190" s="113"/>
      <c r="B190" s="113"/>
      <c r="C190" s="113"/>
      <c r="D190" s="113"/>
      <c r="E190" s="113"/>
      <c r="F190" s="113"/>
      <c r="G190" s="113"/>
      <c r="H190" s="113"/>
      <c r="I190" s="113"/>
      <c r="J190" s="113"/>
      <c r="K190" s="113"/>
      <c r="L190" s="113"/>
      <c r="M190" s="113"/>
      <c r="N190" s="113"/>
      <c r="O190" s="113"/>
      <c r="P190" s="113"/>
      <c r="Q190" s="113"/>
      <c r="R190" s="113"/>
      <c r="S190" s="113"/>
      <c r="T190" s="113"/>
      <c r="U190" s="113"/>
      <c r="V190" s="113"/>
      <c r="W190" s="113"/>
      <c r="X190" s="113"/>
      <c r="Y190" s="113"/>
      <c r="Z190" s="113"/>
      <c r="AA190" s="113"/>
      <c r="AB190" s="113"/>
      <c r="AC190" s="113"/>
    </row>
    <row r="191" spans="1:29" ht="13.5" customHeight="1">
      <c r="A191" s="113"/>
      <c r="B191" s="113"/>
      <c r="C191" s="113"/>
      <c r="D191" s="113"/>
      <c r="E191" s="113"/>
      <c r="F191" s="113"/>
      <c r="G191" s="113"/>
      <c r="H191" s="113"/>
      <c r="I191" s="113"/>
      <c r="J191" s="113"/>
      <c r="K191" s="113"/>
      <c r="L191" s="113"/>
      <c r="M191" s="113"/>
      <c r="N191" s="113"/>
      <c r="O191" s="113"/>
      <c r="P191" s="113"/>
      <c r="Q191" s="113"/>
      <c r="R191" s="113"/>
      <c r="S191" s="113"/>
      <c r="T191" s="113"/>
      <c r="U191" s="113"/>
      <c r="V191" s="113"/>
      <c r="W191" s="113"/>
      <c r="X191" s="113"/>
      <c r="Y191" s="113"/>
      <c r="Z191" s="113"/>
      <c r="AA191" s="113"/>
      <c r="AB191" s="113"/>
      <c r="AC191" s="113"/>
    </row>
    <row r="192" spans="1:29" ht="13.5" customHeight="1">
      <c r="A192" s="113"/>
      <c r="B192" s="113"/>
      <c r="C192" s="113"/>
      <c r="D192" s="113"/>
      <c r="E192" s="113"/>
      <c r="F192" s="113"/>
      <c r="G192" s="113"/>
      <c r="H192" s="113"/>
      <c r="I192" s="113"/>
      <c r="J192" s="113"/>
      <c r="K192" s="113"/>
      <c r="L192" s="113"/>
      <c r="M192" s="113"/>
      <c r="N192" s="113"/>
      <c r="O192" s="113"/>
      <c r="P192" s="113"/>
      <c r="Q192" s="113"/>
      <c r="R192" s="113"/>
      <c r="S192" s="113"/>
      <c r="T192" s="113"/>
      <c r="U192" s="113"/>
      <c r="V192" s="113"/>
      <c r="W192" s="113"/>
      <c r="X192" s="113"/>
      <c r="Y192" s="113"/>
      <c r="Z192" s="113"/>
      <c r="AA192" s="113"/>
      <c r="AB192" s="113"/>
      <c r="AC192" s="113"/>
    </row>
    <row r="193" spans="1:29" ht="13.5" customHeight="1">
      <c r="A193" s="113"/>
      <c r="B193" s="113"/>
      <c r="C193" s="113"/>
      <c r="D193" s="113"/>
      <c r="E193" s="113"/>
      <c r="F193" s="113"/>
      <c r="G193" s="113"/>
      <c r="H193" s="113"/>
      <c r="I193" s="113"/>
      <c r="J193" s="113"/>
      <c r="K193" s="113"/>
      <c r="L193" s="113"/>
      <c r="M193" s="113"/>
      <c r="N193" s="113"/>
      <c r="O193" s="113"/>
      <c r="P193" s="113"/>
      <c r="Q193" s="113"/>
      <c r="R193" s="113"/>
      <c r="S193" s="113"/>
      <c r="T193" s="113"/>
      <c r="U193" s="113"/>
      <c r="V193" s="113"/>
      <c r="W193" s="113"/>
      <c r="X193" s="113"/>
      <c r="Y193" s="113"/>
      <c r="Z193" s="113"/>
      <c r="AA193" s="113"/>
      <c r="AB193" s="113"/>
      <c r="AC193" s="113"/>
    </row>
    <row r="194" spans="1:29" ht="13.5" customHeight="1">
      <c r="A194" s="113"/>
      <c r="B194" s="113"/>
      <c r="C194" s="113"/>
      <c r="D194" s="113"/>
      <c r="E194" s="113"/>
      <c r="F194" s="113"/>
      <c r="G194" s="113"/>
      <c r="H194" s="113"/>
      <c r="I194" s="113"/>
      <c r="J194" s="113"/>
      <c r="K194" s="113"/>
      <c r="L194" s="113"/>
      <c r="M194" s="113"/>
      <c r="N194" s="113"/>
      <c r="O194" s="113"/>
      <c r="P194" s="113"/>
      <c r="Q194" s="113"/>
      <c r="R194" s="113"/>
      <c r="S194" s="113"/>
      <c r="T194" s="113"/>
      <c r="U194" s="113"/>
      <c r="V194" s="113"/>
      <c r="W194" s="113"/>
      <c r="X194" s="113"/>
      <c r="Y194" s="113"/>
      <c r="Z194" s="113"/>
      <c r="AA194" s="113"/>
      <c r="AB194" s="113"/>
      <c r="AC194" s="113"/>
    </row>
    <row r="195" spans="1:29" ht="13.5" customHeight="1">
      <c r="A195" s="113"/>
      <c r="B195" s="113"/>
      <c r="C195" s="113"/>
      <c r="D195" s="113"/>
      <c r="E195" s="113"/>
      <c r="F195" s="113"/>
      <c r="G195" s="113"/>
      <c r="H195" s="113"/>
      <c r="I195" s="113"/>
      <c r="J195" s="113"/>
      <c r="K195" s="113"/>
      <c r="L195" s="113"/>
      <c r="M195" s="113"/>
      <c r="N195" s="113"/>
      <c r="O195" s="113"/>
      <c r="P195" s="113"/>
      <c r="Q195" s="113"/>
      <c r="R195" s="113"/>
      <c r="S195" s="113"/>
      <c r="T195" s="113"/>
      <c r="U195" s="113"/>
      <c r="V195" s="113"/>
      <c r="W195" s="113"/>
      <c r="X195" s="113"/>
      <c r="Y195" s="113"/>
      <c r="Z195" s="113"/>
      <c r="AA195" s="113"/>
      <c r="AB195" s="113"/>
      <c r="AC195" s="113"/>
    </row>
    <row r="196" spans="1:29" ht="13.5" customHeight="1">
      <c r="A196" s="113"/>
      <c r="B196" s="113"/>
      <c r="C196" s="113"/>
      <c r="D196" s="113"/>
      <c r="E196" s="113"/>
      <c r="F196" s="113"/>
      <c r="G196" s="113"/>
      <c r="H196" s="113"/>
      <c r="I196" s="113"/>
      <c r="J196" s="113"/>
      <c r="K196" s="113"/>
      <c r="L196" s="113"/>
      <c r="M196" s="113"/>
      <c r="N196" s="113"/>
      <c r="O196" s="113"/>
      <c r="P196" s="113"/>
      <c r="Q196" s="113"/>
      <c r="R196" s="113"/>
      <c r="S196" s="113"/>
      <c r="T196" s="113"/>
      <c r="U196" s="113"/>
      <c r="V196" s="113"/>
      <c r="W196" s="113"/>
      <c r="X196" s="113"/>
      <c r="Y196" s="113"/>
      <c r="Z196" s="113"/>
      <c r="AA196" s="113"/>
      <c r="AB196" s="113"/>
      <c r="AC196" s="113"/>
    </row>
    <row r="197" spans="1:29" ht="13.5" customHeight="1">
      <c r="A197" s="113"/>
      <c r="B197" s="113"/>
      <c r="C197" s="113"/>
      <c r="D197" s="113"/>
      <c r="E197" s="113"/>
      <c r="F197" s="113"/>
      <c r="G197" s="113"/>
      <c r="H197" s="113"/>
      <c r="I197" s="113"/>
      <c r="J197" s="113"/>
      <c r="K197" s="113"/>
      <c r="L197" s="113"/>
      <c r="M197" s="113"/>
      <c r="N197" s="113"/>
      <c r="O197" s="113"/>
      <c r="P197" s="113"/>
      <c r="Q197" s="113"/>
      <c r="R197" s="113"/>
      <c r="S197" s="113"/>
      <c r="T197" s="113"/>
      <c r="U197" s="113"/>
      <c r="V197" s="113"/>
      <c r="W197" s="113"/>
      <c r="X197" s="113"/>
      <c r="Y197" s="113"/>
      <c r="Z197" s="113"/>
      <c r="AA197" s="113"/>
      <c r="AB197" s="113"/>
      <c r="AC197" s="113"/>
    </row>
    <row r="198" spans="1:29" ht="13.5" customHeight="1">
      <c r="A198" s="113"/>
      <c r="B198" s="113"/>
      <c r="C198" s="113"/>
      <c r="D198" s="113"/>
      <c r="E198" s="113"/>
      <c r="F198" s="113"/>
      <c r="G198" s="113"/>
      <c r="H198" s="113"/>
      <c r="I198" s="113"/>
      <c r="J198" s="113"/>
      <c r="K198" s="113"/>
      <c r="L198" s="113"/>
      <c r="M198" s="113"/>
      <c r="N198" s="113"/>
      <c r="O198" s="113"/>
      <c r="P198" s="113"/>
      <c r="Q198" s="113"/>
      <c r="R198" s="113"/>
      <c r="S198" s="113"/>
      <c r="T198" s="113"/>
      <c r="U198" s="113"/>
      <c r="V198" s="113"/>
      <c r="W198" s="113"/>
      <c r="X198" s="113"/>
      <c r="Y198" s="113"/>
      <c r="Z198" s="113"/>
      <c r="AA198" s="113"/>
      <c r="AB198" s="113"/>
      <c r="AC198" s="113"/>
    </row>
    <row r="199" spans="1:29" ht="13.5" customHeight="1">
      <c r="A199" s="113"/>
      <c r="B199" s="113"/>
      <c r="C199" s="113"/>
      <c r="D199" s="113"/>
      <c r="E199" s="113"/>
      <c r="F199" s="113"/>
      <c r="G199" s="113"/>
      <c r="H199" s="113"/>
      <c r="I199" s="113"/>
      <c r="J199" s="113"/>
      <c r="K199" s="113"/>
      <c r="L199" s="113"/>
      <c r="M199" s="113"/>
      <c r="N199" s="113"/>
      <c r="O199" s="113"/>
      <c r="P199" s="113"/>
      <c r="Q199" s="113"/>
      <c r="R199" s="113"/>
      <c r="S199" s="113"/>
      <c r="T199" s="113"/>
      <c r="U199" s="113"/>
      <c r="V199" s="113"/>
      <c r="W199" s="113"/>
      <c r="X199" s="113"/>
      <c r="Y199" s="113"/>
      <c r="Z199" s="113"/>
      <c r="AA199" s="113"/>
      <c r="AB199" s="113"/>
      <c r="AC199" s="113"/>
    </row>
    <row r="200" spans="1:29" ht="13.5" customHeight="1">
      <c r="A200" s="113"/>
      <c r="B200" s="113"/>
      <c r="C200" s="113"/>
      <c r="D200" s="113"/>
      <c r="E200" s="113"/>
      <c r="F200" s="113"/>
      <c r="G200" s="113"/>
      <c r="H200" s="113"/>
      <c r="I200" s="113"/>
      <c r="J200" s="113"/>
      <c r="K200" s="113"/>
      <c r="L200" s="113"/>
      <c r="M200" s="113"/>
      <c r="N200" s="113"/>
      <c r="O200" s="113"/>
      <c r="P200" s="113"/>
      <c r="Q200" s="113"/>
      <c r="R200" s="113"/>
      <c r="S200" s="113"/>
      <c r="T200" s="113"/>
      <c r="U200" s="113"/>
      <c r="V200" s="113"/>
      <c r="W200" s="113"/>
      <c r="X200" s="113"/>
      <c r="Y200" s="113"/>
      <c r="Z200" s="113"/>
      <c r="AA200" s="113"/>
      <c r="AB200" s="113"/>
      <c r="AC200" s="113"/>
    </row>
    <row r="201" spans="1:29" ht="13.5" customHeight="1">
      <c r="A201" s="113"/>
      <c r="B201" s="113"/>
      <c r="C201" s="113"/>
      <c r="D201" s="113"/>
      <c r="E201" s="113"/>
      <c r="F201" s="113"/>
      <c r="G201" s="113"/>
      <c r="H201" s="113"/>
      <c r="I201" s="113"/>
      <c r="J201" s="113"/>
      <c r="K201" s="113"/>
      <c r="L201" s="113"/>
      <c r="M201" s="113"/>
      <c r="N201" s="113"/>
      <c r="O201" s="113"/>
      <c r="P201" s="113"/>
      <c r="Q201" s="113"/>
      <c r="R201" s="113"/>
      <c r="S201" s="113"/>
      <c r="T201" s="113"/>
      <c r="U201" s="113"/>
      <c r="V201" s="113"/>
      <c r="W201" s="113"/>
      <c r="X201" s="113"/>
      <c r="Y201" s="113"/>
      <c r="Z201" s="113"/>
      <c r="AA201" s="113"/>
      <c r="AB201" s="113"/>
      <c r="AC201" s="113"/>
    </row>
    <row r="202" spans="1:29" ht="13.5" customHeight="1">
      <c r="A202" s="113"/>
      <c r="B202" s="113"/>
      <c r="C202" s="113"/>
      <c r="D202" s="113"/>
      <c r="E202" s="113"/>
      <c r="F202" s="113"/>
      <c r="G202" s="113"/>
      <c r="H202" s="113"/>
      <c r="I202" s="113"/>
      <c r="J202" s="113"/>
      <c r="K202" s="113"/>
      <c r="L202" s="113"/>
      <c r="M202" s="113"/>
      <c r="N202" s="113"/>
      <c r="O202" s="113"/>
      <c r="P202" s="113"/>
      <c r="Q202" s="113"/>
      <c r="R202" s="113"/>
      <c r="S202" s="113"/>
      <c r="T202" s="113"/>
      <c r="U202" s="113"/>
      <c r="V202" s="113"/>
      <c r="W202" s="113"/>
      <c r="X202" s="113"/>
      <c r="Y202" s="113"/>
      <c r="Z202" s="113"/>
      <c r="AA202" s="113"/>
      <c r="AB202" s="113"/>
      <c r="AC202" s="113"/>
    </row>
    <row r="203" spans="1:29" ht="13.5" customHeight="1">
      <c r="A203" s="113"/>
      <c r="B203" s="113"/>
      <c r="C203" s="113"/>
      <c r="D203" s="113"/>
      <c r="E203" s="113"/>
      <c r="F203" s="113"/>
      <c r="G203" s="113"/>
      <c r="H203" s="113"/>
      <c r="I203" s="113"/>
      <c r="J203" s="113"/>
      <c r="K203" s="113"/>
      <c r="L203" s="113"/>
      <c r="M203" s="113"/>
      <c r="N203" s="113"/>
      <c r="O203" s="113"/>
      <c r="P203" s="113"/>
      <c r="Q203" s="113"/>
      <c r="R203" s="113"/>
      <c r="S203" s="113"/>
      <c r="T203" s="113"/>
      <c r="U203" s="113"/>
      <c r="V203" s="113"/>
      <c r="W203" s="113"/>
      <c r="X203" s="113"/>
      <c r="Y203" s="113"/>
      <c r="Z203" s="113"/>
      <c r="AA203" s="113"/>
      <c r="AB203" s="113"/>
      <c r="AC203" s="113"/>
    </row>
    <row r="204" spans="1:29" ht="13.5" customHeight="1">
      <c r="A204" s="113"/>
      <c r="B204" s="113"/>
      <c r="C204" s="113"/>
      <c r="D204" s="113"/>
      <c r="E204" s="113"/>
      <c r="F204" s="113"/>
      <c r="G204" s="113"/>
      <c r="H204" s="113"/>
      <c r="I204" s="113"/>
      <c r="J204" s="113"/>
      <c r="K204" s="113"/>
      <c r="L204" s="113"/>
      <c r="M204" s="113"/>
      <c r="N204" s="113"/>
      <c r="O204" s="113"/>
      <c r="P204" s="113"/>
      <c r="Q204" s="113"/>
      <c r="R204" s="113"/>
      <c r="S204" s="113"/>
      <c r="T204" s="113"/>
      <c r="U204" s="113"/>
      <c r="V204" s="113"/>
      <c r="W204" s="113"/>
      <c r="X204" s="113"/>
      <c r="Y204" s="113"/>
      <c r="Z204" s="113"/>
      <c r="AA204" s="113"/>
      <c r="AB204" s="113"/>
      <c r="AC204" s="113"/>
    </row>
    <row r="205" spans="1:29" ht="13.5" customHeight="1">
      <c r="A205" s="113"/>
      <c r="B205" s="113"/>
      <c r="C205" s="113"/>
      <c r="D205" s="113"/>
      <c r="E205" s="113"/>
      <c r="F205" s="113"/>
      <c r="G205" s="113"/>
      <c r="H205" s="113"/>
      <c r="I205" s="113"/>
      <c r="J205" s="113"/>
      <c r="K205" s="113"/>
      <c r="L205" s="113"/>
      <c r="M205" s="113"/>
      <c r="N205" s="113"/>
      <c r="O205" s="113"/>
      <c r="P205" s="113"/>
      <c r="Q205" s="113"/>
      <c r="R205" s="113"/>
      <c r="S205" s="113"/>
      <c r="T205" s="113"/>
      <c r="U205" s="113"/>
      <c r="V205" s="113"/>
      <c r="W205" s="113"/>
      <c r="X205" s="113"/>
      <c r="Y205" s="113"/>
      <c r="Z205" s="113"/>
      <c r="AA205" s="113"/>
      <c r="AB205" s="113"/>
      <c r="AC205" s="113"/>
    </row>
    <row r="206" spans="1:29" ht="13.5" customHeight="1">
      <c r="A206" s="113"/>
      <c r="B206" s="113"/>
      <c r="C206" s="113"/>
      <c r="D206" s="113"/>
      <c r="E206" s="113"/>
      <c r="F206" s="113"/>
      <c r="G206" s="113"/>
      <c r="H206" s="113"/>
      <c r="I206" s="113"/>
      <c r="J206" s="113"/>
      <c r="K206" s="113"/>
      <c r="L206" s="113"/>
      <c r="M206" s="113"/>
      <c r="N206" s="113"/>
      <c r="O206" s="113"/>
      <c r="P206" s="113"/>
      <c r="Q206" s="113"/>
      <c r="R206" s="113"/>
      <c r="S206" s="113"/>
      <c r="T206" s="113"/>
      <c r="U206" s="113"/>
      <c r="V206" s="113"/>
      <c r="W206" s="113"/>
      <c r="X206" s="113"/>
      <c r="Y206" s="113"/>
      <c r="Z206" s="113"/>
      <c r="AA206" s="113"/>
      <c r="AB206" s="113"/>
      <c r="AC206" s="113"/>
    </row>
    <row r="207" spans="1:29" ht="13.5" customHeight="1">
      <c r="A207" s="113"/>
      <c r="B207" s="113"/>
      <c r="C207" s="113"/>
      <c r="D207" s="113"/>
      <c r="E207" s="113"/>
      <c r="F207" s="113"/>
      <c r="G207" s="113"/>
      <c r="H207" s="113"/>
      <c r="I207" s="113"/>
      <c r="J207" s="113"/>
      <c r="K207" s="113"/>
      <c r="L207" s="113"/>
      <c r="M207" s="113"/>
      <c r="N207" s="113"/>
      <c r="O207" s="113"/>
      <c r="P207" s="113"/>
      <c r="Q207" s="113"/>
      <c r="R207" s="113"/>
      <c r="S207" s="113"/>
      <c r="T207" s="113"/>
      <c r="U207" s="113"/>
      <c r="V207" s="113"/>
      <c r="W207" s="113"/>
      <c r="X207" s="113"/>
      <c r="Y207" s="113"/>
      <c r="Z207" s="113"/>
      <c r="AA207" s="113"/>
      <c r="AB207" s="113"/>
      <c r="AC207" s="113"/>
    </row>
    <row r="208" spans="1:29" ht="13.5" customHeight="1">
      <c r="A208" s="113"/>
      <c r="B208" s="113"/>
      <c r="C208" s="113"/>
      <c r="D208" s="113"/>
      <c r="E208" s="113"/>
      <c r="F208" s="113"/>
      <c r="G208" s="113"/>
      <c r="H208" s="113"/>
      <c r="I208" s="113"/>
      <c r="J208" s="113"/>
      <c r="K208" s="113"/>
      <c r="L208" s="113"/>
      <c r="M208" s="113"/>
      <c r="N208" s="113"/>
      <c r="O208" s="113"/>
      <c r="P208" s="113"/>
      <c r="Q208" s="113"/>
      <c r="R208" s="113"/>
      <c r="S208" s="113"/>
      <c r="T208" s="113"/>
      <c r="U208" s="113"/>
      <c r="V208" s="113"/>
      <c r="W208" s="113"/>
      <c r="X208" s="113"/>
      <c r="Y208" s="113"/>
      <c r="Z208" s="113"/>
      <c r="AA208" s="113"/>
      <c r="AB208" s="113"/>
      <c r="AC208" s="113"/>
    </row>
    <row r="209" spans="1:29" ht="13.5" customHeight="1">
      <c r="A209" s="113"/>
      <c r="B209" s="113"/>
      <c r="C209" s="113"/>
      <c r="D209" s="113"/>
      <c r="E209" s="113"/>
      <c r="F209" s="113"/>
      <c r="G209" s="113"/>
      <c r="H209" s="113"/>
      <c r="I209" s="113"/>
      <c r="J209" s="113"/>
      <c r="K209" s="113"/>
      <c r="L209" s="113"/>
      <c r="M209" s="113"/>
      <c r="N209" s="113"/>
      <c r="O209" s="113"/>
      <c r="P209" s="113"/>
      <c r="Q209" s="113"/>
      <c r="R209" s="113"/>
      <c r="S209" s="113"/>
      <c r="T209" s="113"/>
      <c r="U209" s="113"/>
      <c r="V209" s="113"/>
      <c r="W209" s="113"/>
      <c r="X209" s="113"/>
      <c r="Y209" s="113"/>
      <c r="Z209" s="113"/>
      <c r="AA209" s="113"/>
      <c r="AB209" s="113"/>
      <c r="AC209" s="113"/>
    </row>
    <row r="210" spans="1:29" ht="13.5" customHeight="1">
      <c r="A210" s="113"/>
      <c r="B210" s="113"/>
      <c r="C210" s="113"/>
      <c r="D210" s="113"/>
      <c r="E210" s="113"/>
      <c r="F210" s="113"/>
      <c r="G210" s="113"/>
      <c r="H210" s="113"/>
      <c r="I210" s="113"/>
      <c r="J210" s="113"/>
      <c r="K210" s="113"/>
      <c r="L210" s="113"/>
      <c r="M210" s="113"/>
      <c r="N210" s="113"/>
      <c r="O210" s="113"/>
      <c r="P210" s="113"/>
      <c r="Q210" s="113"/>
      <c r="R210" s="113"/>
      <c r="S210" s="113"/>
      <c r="T210" s="113"/>
      <c r="U210" s="113"/>
      <c r="V210" s="113"/>
      <c r="W210" s="113"/>
      <c r="X210" s="113"/>
      <c r="Y210" s="113"/>
      <c r="Z210" s="113"/>
      <c r="AA210" s="113"/>
      <c r="AB210" s="113"/>
      <c r="AC210" s="113"/>
    </row>
    <row r="211" spans="1:29" ht="13.5" customHeight="1">
      <c r="A211" s="113"/>
      <c r="B211" s="113"/>
      <c r="C211" s="113"/>
      <c r="D211" s="113"/>
      <c r="E211" s="113"/>
      <c r="F211" s="113"/>
      <c r="G211" s="113"/>
      <c r="H211" s="113"/>
      <c r="I211" s="113"/>
      <c r="J211" s="113"/>
      <c r="K211" s="113"/>
      <c r="L211" s="113"/>
      <c r="M211" s="113"/>
      <c r="N211" s="113"/>
      <c r="O211" s="113"/>
      <c r="P211" s="113"/>
      <c r="Q211" s="113"/>
      <c r="R211" s="113"/>
      <c r="S211" s="113"/>
      <c r="T211" s="113"/>
      <c r="U211" s="113"/>
      <c r="V211" s="113"/>
      <c r="W211" s="113"/>
      <c r="X211" s="113"/>
      <c r="Y211" s="113"/>
      <c r="Z211" s="113"/>
      <c r="AA211" s="113"/>
      <c r="AB211" s="113"/>
      <c r="AC211" s="113"/>
    </row>
    <row r="212" spans="1:29" ht="13.5" customHeight="1">
      <c r="A212" s="113"/>
      <c r="B212" s="113"/>
      <c r="C212" s="113"/>
      <c r="D212" s="113"/>
      <c r="E212" s="113"/>
      <c r="F212" s="113"/>
      <c r="G212" s="113"/>
      <c r="H212" s="113"/>
      <c r="I212" s="113"/>
      <c r="J212" s="113"/>
      <c r="K212" s="113"/>
      <c r="L212" s="113"/>
      <c r="M212" s="113"/>
      <c r="N212" s="113"/>
      <c r="O212" s="113"/>
      <c r="P212" s="113"/>
      <c r="Q212" s="113"/>
      <c r="R212" s="113"/>
      <c r="S212" s="113"/>
      <c r="T212" s="113"/>
      <c r="U212" s="113"/>
      <c r="V212" s="113"/>
      <c r="W212" s="113"/>
      <c r="X212" s="113"/>
      <c r="Y212" s="113"/>
      <c r="Z212" s="113"/>
      <c r="AA212" s="113"/>
      <c r="AB212" s="113"/>
      <c r="AC212" s="113"/>
    </row>
    <row r="213" spans="1:29" ht="13.5" customHeight="1">
      <c r="A213" s="113"/>
      <c r="B213" s="113"/>
      <c r="C213" s="113"/>
      <c r="D213" s="113"/>
      <c r="E213" s="113"/>
      <c r="F213" s="113"/>
      <c r="G213" s="113"/>
      <c r="H213" s="113"/>
      <c r="I213" s="113"/>
      <c r="J213" s="113"/>
      <c r="K213" s="113"/>
      <c r="L213" s="113"/>
      <c r="M213" s="113"/>
      <c r="N213" s="113"/>
      <c r="O213" s="113"/>
      <c r="P213" s="113"/>
      <c r="Q213" s="113"/>
      <c r="R213" s="113"/>
      <c r="S213" s="113"/>
      <c r="T213" s="113"/>
      <c r="U213" s="113"/>
      <c r="V213" s="113"/>
      <c r="W213" s="113"/>
      <c r="X213" s="113"/>
      <c r="Y213" s="113"/>
      <c r="Z213" s="113"/>
      <c r="AA213" s="113"/>
      <c r="AB213" s="113"/>
      <c r="AC213" s="113"/>
    </row>
    <row r="214" spans="1:29" ht="13.5" customHeight="1">
      <c r="A214" s="113"/>
      <c r="B214" s="113"/>
      <c r="C214" s="113"/>
      <c r="D214" s="113"/>
      <c r="E214" s="113"/>
      <c r="F214" s="113"/>
      <c r="G214" s="113"/>
      <c r="H214" s="113"/>
      <c r="I214" s="113"/>
      <c r="J214" s="113"/>
      <c r="K214" s="113"/>
      <c r="L214" s="113"/>
      <c r="M214" s="113"/>
      <c r="N214" s="113"/>
      <c r="O214" s="113"/>
      <c r="P214" s="113"/>
      <c r="Q214" s="113"/>
      <c r="R214" s="113"/>
      <c r="S214" s="113"/>
      <c r="T214" s="113"/>
      <c r="U214" s="113"/>
      <c r="V214" s="113"/>
      <c r="W214" s="113"/>
      <c r="X214" s="113"/>
      <c r="Y214" s="113"/>
      <c r="Z214" s="113"/>
      <c r="AA214" s="113"/>
      <c r="AB214" s="113"/>
      <c r="AC214" s="113"/>
    </row>
    <row r="215" spans="1:29" ht="13.5" customHeight="1">
      <c r="A215" s="113"/>
      <c r="B215" s="113"/>
      <c r="C215" s="113"/>
      <c r="D215" s="113"/>
      <c r="E215" s="113"/>
      <c r="F215" s="113"/>
      <c r="G215" s="113"/>
      <c r="H215" s="113"/>
      <c r="I215" s="113"/>
      <c r="J215" s="113"/>
      <c r="K215" s="113"/>
      <c r="L215" s="113"/>
      <c r="M215" s="113"/>
      <c r="N215" s="113"/>
      <c r="O215" s="113"/>
      <c r="P215" s="113"/>
      <c r="Q215" s="113"/>
      <c r="R215" s="113"/>
      <c r="S215" s="113"/>
      <c r="T215" s="113"/>
      <c r="U215" s="113"/>
      <c r="V215" s="113"/>
      <c r="W215" s="113"/>
      <c r="X215" s="113"/>
      <c r="Y215" s="113"/>
      <c r="Z215" s="113"/>
      <c r="AA215" s="113"/>
      <c r="AB215" s="113"/>
      <c r="AC215" s="113"/>
    </row>
    <row r="216" spans="1:29" ht="13.5" customHeight="1">
      <c r="A216" s="113"/>
      <c r="B216" s="113"/>
      <c r="C216" s="113"/>
      <c r="D216" s="113"/>
      <c r="E216" s="113"/>
      <c r="F216" s="113"/>
      <c r="G216" s="113"/>
      <c r="H216" s="113"/>
      <c r="I216" s="113"/>
      <c r="J216" s="113"/>
      <c r="K216" s="113"/>
      <c r="L216" s="113"/>
      <c r="M216" s="113"/>
      <c r="N216" s="113"/>
      <c r="O216" s="113"/>
      <c r="P216" s="113"/>
      <c r="Q216" s="113"/>
      <c r="R216" s="113"/>
      <c r="S216" s="113"/>
      <c r="T216" s="113"/>
      <c r="U216" s="113"/>
      <c r="V216" s="113"/>
      <c r="W216" s="113"/>
      <c r="X216" s="113"/>
      <c r="Y216" s="113"/>
      <c r="Z216" s="113"/>
      <c r="AA216" s="113"/>
      <c r="AB216" s="113"/>
      <c r="AC216" s="113"/>
    </row>
    <row r="217" spans="1:29" ht="13.5" customHeight="1">
      <c r="A217" s="113"/>
      <c r="B217" s="113"/>
      <c r="C217" s="113"/>
      <c r="D217" s="113"/>
      <c r="E217" s="113"/>
      <c r="F217" s="113"/>
      <c r="G217" s="113"/>
      <c r="H217" s="113"/>
      <c r="I217" s="113"/>
      <c r="J217" s="113"/>
      <c r="K217" s="113"/>
      <c r="L217" s="113"/>
      <c r="M217" s="113"/>
      <c r="N217" s="113"/>
      <c r="O217" s="113"/>
      <c r="P217" s="113"/>
      <c r="Q217" s="113"/>
      <c r="R217" s="113"/>
      <c r="S217" s="113"/>
      <c r="T217" s="113"/>
      <c r="U217" s="113"/>
      <c r="V217" s="113"/>
      <c r="W217" s="113"/>
      <c r="X217" s="113"/>
      <c r="Y217" s="113"/>
      <c r="Z217" s="113"/>
      <c r="AA217" s="113"/>
      <c r="AB217" s="113"/>
      <c r="AC217" s="113"/>
    </row>
    <row r="218" spans="1:29" ht="13.5" customHeight="1">
      <c r="A218" s="113"/>
      <c r="B218" s="113"/>
      <c r="C218" s="113"/>
      <c r="D218" s="113"/>
      <c r="E218" s="113"/>
      <c r="F218" s="113"/>
      <c r="G218" s="113"/>
      <c r="H218" s="113"/>
      <c r="I218" s="113"/>
      <c r="J218" s="113"/>
      <c r="K218" s="113"/>
      <c r="L218" s="113"/>
      <c r="M218" s="113"/>
      <c r="N218" s="113"/>
      <c r="O218" s="113"/>
      <c r="P218" s="113"/>
      <c r="Q218" s="113"/>
      <c r="R218" s="113"/>
      <c r="S218" s="113"/>
      <c r="T218" s="113"/>
      <c r="U218" s="113"/>
      <c r="V218" s="113"/>
      <c r="W218" s="113"/>
      <c r="X218" s="113"/>
      <c r="Y218" s="113"/>
      <c r="Z218" s="113"/>
      <c r="AA218" s="113"/>
      <c r="AB218" s="113"/>
      <c r="AC218" s="113"/>
    </row>
    <row r="219" spans="1:29" ht="13.5" customHeight="1">
      <c r="A219" s="113"/>
      <c r="B219" s="113"/>
      <c r="C219" s="113"/>
      <c r="D219" s="113"/>
      <c r="E219" s="113"/>
      <c r="F219" s="113"/>
      <c r="G219" s="113"/>
      <c r="H219" s="113"/>
      <c r="I219" s="113"/>
      <c r="J219" s="113"/>
      <c r="K219" s="113"/>
      <c r="L219" s="113"/>
      <c r="M219" s="113"/>
      <c r="N219" s="113"/>
      <c r="O219" s="113"/>
      <c r="P219" s="113"/>
      <c r="Q219" s="113"/>
      <c r="R219" s="113"/>
      <c r="S219" s="113"/>
      <c r="T219" s="113"/>
      <c r="U219" s="113"/>
      <c r="V219" s="113"/>
      <c r="W219" s="113"/>
      <c r="X219" s="113"/>
      <c r="Y219" s="113"/>
      <c r="Z219" s="113"/>
      <c r="AA219" s="113"/>
      <c r="AB219" s="113"/>
      <c r="AC219" s="113"/>
    </row>
    <row r="220" spans="1:29" ht="13.5" customHeight="1">
      <c r="A220" s="113"/>
      <c r="B220" s="113"/>
      <c r="C220" s="113"/>
      <c r="D220" s="113"/>
      <c r="E220" s="113"/>
      <c r="F220" s="113"/>
      <c r="G220" s="113"/>
      <c r="H220" s="113"/>
      <c r="I220" s="113"/>
      <c r="J220" s="113"/>
      <c r="K220" s="113"/>
      <c r="L220" s="113"/>
      <c r="M220" s="113"/>
      <c r="N220" s="113"/>
      <c r="O220" s="113"/>
      <c r="P220" s="113"/>
      <c r="Q220" s="113"/>
      <c r="R220" s="113"/>
      <c r="S220" s="113"/>
      <c r="T220" s="113"/>
      <c r="U220" s="113"/>
      <c r="V220" s="113"/>
      <c r="W220" s="113"/>
      <c r="X220" s="113"/>
      <c r="Y220" s="113"/>
      <c r="Z220" s="113"/>
      <c r="AA220" s="113"/>
      <c r="AB220" s="113"/>
      <c r="AC220" s="113"/>
    </row>
    <row r="221" spans="1:29" ht="13.5" customHeight="1">
      <c r="A221" s="113"/>
      <c r="B221" s="113"/>
      <c r="C221" s="113"/>
      <c r="D221" s="113"/>
      <c r="E221" s="113"/>
      <c r="F221" s="113"/>
      <c r="G221" s="113"/>
      <c r="H221" s="113"/>
      <c r="I221" s="113"/>
      <c r="J221" s="113"/>
      <c r="K221" s="113"/>
      <c r="L221" s="113"/>
      <c r="M221" s="113"/>
      <c r="N221" s="113"/>
      <c r="O221" s="113"/>
      <c r="P221" s="113"/>
      <c r="Q221" s="113"/>
      <c r="R221" s="113"/>
      <c r="S221" s="113"/>
      <c r="T221" s="113"/>
      <c r="U221" s="113"/>
      <c r="V221" s="113"/>
      <c r="W221" s="113"/>
      <c r="X221" s="113"/>
      <c r="Y221" s="113"/>
      <c r="Z221" s="113"/>
      <c r="AA221" s="113"/>
      <c r="AB221" s="113"/>
      <c r="AC221" s="113"/>
    </row>
    <row r="222" spans="1:29" ht="13.5" customHeight="1">
      <c r="A222" s="113"/>
      <c r="B222" s="113"/>
      <c r="C222" s="113"/>
      <c r="D222" s="113"/>
      <c r="E222" s="113"/>
      <c r="F222" s="113"/>
      <c r="G222" s="113"/>
      <c r="H222" s="113"/>
      <c r="I222" s="113"/>
      <c r="J222" s="113"/>
      <c r="K222" s="113"/>
      <c r="L222" s="113"/>
      <c r="M222" s="113"/>
      <c r="N222" s="113"/>
      <c r="O222" s="113"/>
      <c r="P222" s="113"/>
      <c r="Q222" s="113"/>
      <c r="R222" s="113"/>
      <c r="S222" s="113"/>
      <c r="T222" s="113"/>
      <c r="U222" s="113"/>
      <c r="V222" s="113"/>
      <c r="W222" s="113"/>
      <c r="X222" s="113"/>
      <c r="Y222" s="113"/>
      <c r="Z222" s="113"/>
      <c r="AA222" s="113"/>
      <c r="AB222" s="113"/>
      <c r="AC222" s="113"/>
    </row>
    <row r="223" spans="1:29" ht="13.5" customHeight="1">
      <c r="A223" s="113"/>
      <c r="B223" s="113"/>
      <c r="C223" s="113"/>
      <c r="D223" s="113"/>
      <c r="E223" s="113"/>
      <c r="F223" s="113"/>
      <c r="G223" s="113"/>
      <c r="H223" s="113"/>
      <c r="I223" s="113"/>
      <c r="J223" s="113"/>
      <c r="K223" s="113"/>
      <c r="L223" s="113"/>
      <c r="M223" s="113"/>
      <c r="N223" s="113"/>
      <c r="O223" s="113"/>
      <c r="P223" s="113"/>
      <c r="Q223" s="113"/>
      <c r="R223" s="113"/>
      <c r="S223" s="113"/>
      <c r="T223" s="113"/>
      <c r="U223" s="113"/>
      <c r="V223" s="113"/>
      <c r="W223" s="113"/>
      <c r="X223" s="113"/>
      <c r="Y223" s="113"/>
      <c r="Z223" s="113"/>
      <c r="AA223" s="113"/>
      <c r="AB223" s="113"/>
      <c r="AC223" s="113"/>
    </row>
    <row r="224" spans="1:29" ht="13.5" customHeight="1">
      <c r="A224" s="113"/>
      <c r="B224" s="113"/>
      <c r="C224" s="113"/>
      <c r="D224" s="113"/>
      <c r="E224" s="113"/>
      <c r="F224" s="113"/>
      <c r="G224" s="113"/>
      <c r="H224" s="113"/>
      <c r="I224" s="113"/>
      <c r="J224" s="113"/>
      <c r="K224" s="113"/>
      <c r="L224" s="113"/>
      <c r="M224" s="113"/>
      <c r="N224" s="113"/>
      <c r="O224" s="113"/>
      <c r="P224" s="113"/>
      <c r="Q224" s="113"/>
      <c r="R224" s="113"/>
      <c r="S224" s="113"/>
      <c r="T224" s="113"/>
      <c r="U224" s="113"/>
      <c r="V224" s="113"/>
      <c r="W224" s="113"/>
      <c r="X224" s="113"/>
      <c r="Y224" s="113"/>
      <c r="Z224" s="113"/>
      <c r="AA224" s="113"/>
      <c r="AB224" s="113"/>
      <c r="AC224" s="113"/>
    </row>
    <row r="225" spans="1:29" ht="13.5" customHeight="1">
      <c r="A225" s="113"/>
      <c r="B225" s="113"/>
      <c r="C225" s="113"/>
      <c r="D225" s="113"/>
      <c r="E225" s="113"/>
      <c r="F225" s="113"/>
      <c r="G225" s="113"/>
      <c r="H225" s="113"/>
      <c r="I225" s="113"/>
      <c r="J225" s="113"/>
      <c r="K225" s="113"/>
      <c r="L225" s="113"/>
      <c r="M225" s="113"/>
      <c r="N225" s="113"/>
      <c r="O225" s="113"/>
      <c r="P225" s="113"/>
      <c r="Q225" s="113"/>
      <c r="R225" s="113"/>
      <c r="S225" s="113"/>
      <c r="T225" s="113"/>
      <c r="U225" s="113"/>
      <c r="V225" s="113"/>
      <c r="W225" s="113"/>
      <c r="X225" s="113"/>
      <c r="Y225" s="113"/>
      <c r="Z225" s="113"/>
      <c r="AA225" s="113"/>
      <c r="AB225" s="113"/>
      <c r="AC225" s="113"/>
    </row>
    <row r="226" spans="1:29" ht="13.5" customHeight="1">
      <c r="A226" s="113"/>
      <c r="B226" s="113"/>
      <c r="C226" s="113"/>
      <c r="D226" s="113"/>
      <c r="E226" s="113"/>
      <c r="F226" s="113"/>
      <c r="G226" s="113"/>
      <c r="H226" s="113"/>
      <c r="I226" s="113"/>
      <c r="J226" s="113"/>
      <c r="K226" s="113"/>
      <c r="L226" s="113"/>
      <c r="M226" s="113"/>
      <c r="N226" s="113"/>
      <c r="O226" s="113"/>
      <c r="P226" s="113"/>
      <c r="Q226" s="113"/>
      <c r="R226" s="113"/>
      <c r="S226" s="113"/>
      <c r="T226" s="113"/>
      <c r="U226" s="113"/>
      <c r="V226" s="113"/>
      <c r="W226" s="113"/>
      <c r="X226" s="113"/>
      <c r="Y226" s="113"/>
      <c r="Z226" s="113"/>
      <c r="AA226" s="113"/>
      <c r="AB226" s="113"/>
      <c r="AC226" s="113"/>
    </row>
    <row r="227" spans="1:29" ht="13.5" customHeight="1">
      <c r="A227" s="113"/>
      <c r="B227" s="113"/>
      <c r="C227" s="113"/>
      <c r="D227" s="113"/>
      <c r="E227" s="113"/>
      <c r="F227" s="113"/>
      <c r="G227" s="113"/>
      <c r="H227" s="113"/>
      <c r="I227" s="113"/>
      <c r="J227" s="113"/>
      <c r="K227" s="113"/>
      <c r="L227" s="113"/>
      <c r="M227" s="113"/>
      <c r="N227" s="113"/>
      <c r="O227" s="113"/>
      <c r="P227" s="113"/>
      <c r="Q227" s="113"/>
      <c r="R227" s="113"/>
      <c r="S227" s="113"/>
      <c r="T227" s="113"/>
      <c r="U227" s="113"/>
      <c r="V227" s="113"/>
      <c r="W227" s="113"/>
      <c r="X227" s="113"/>
      <c r="Y227" s="113"/>
      <c r="Z227" s="113"/>
      <c r="AA227" s="113"/>
      <c r="AB227" s="113"/>
      <c r="AC227" s="113"/>
    </row>
    <row r="228" spans="1:29" ht="13.5" customHeight="1">
      <c r="A228" s="113"/>
      <c r="B228" s="113"/>
      <c r="C228" s="113"/>
      <c r="D228" s="113"/>
      <c r="E228" s="113"/>
      <c r="F228" s="113"/>
      <c r="G228" s="113"/>
      <c r="H228" s="113"/>
      <c r="I228" s="113"/>
      <c r="J228" s="113"/>
      <c r="K228" s="113"/>
      <c r="L228" s="113"/>
      <c r="M228" s="113"/>
      <c r="N228" s="113"/>
      <c r="O228" s="113"/>
      <c r="P228" s="113"/>
      <c r="Q228" s="113"/>
      <c r="R228" s="113"/>
      <c r="S228" s="113"/>
      <c r="T228" s="113"/>
      <c r="U228" s="113"/>
      <c r="V228" s="113"/>
      <c r="W228" s="113"/>
      <c r="X228" s="113"/>
      <c r="Y228" s="113"/>
      <c r="Z228" s="113"/>
      <c r="AA228" s="113"/>
      <c r="AB228" s="113"/>
      <c r="AC228" s="113"/>
    </row>
    <row r="229" spans="1:29" ht="13.5" customHeight="1">
      <c r="A229" s="113"/>
      <c r="B229" s="113"/>
      <c r="C229" s="113"/>
      <c r="D229" s="113"/>
      <c r="E229" s="113"/>
      <c r="F229" s="113"/>
      <c r="G229" s="113"/>
      <c r="H229" s="113"/>
      <c r="I229" s="113"/>
      <c r="J229" s="113"/>
      <c r="K229" s="113"/>
      <c r="L229" s="113"/>
      <c r="M229" s="113"/>
      <c r="N229" s="113"/>
      <c r="O229" s="113"/>
      <c r="P229" s="113"/>
      <c r="Q229" s="113"/>
      <c r="R229" s="113"/>
      <c r="S229" s="113"/>
      <c r="T229" s="113"/>
      <c r="U229" s="113"/>
      <c r="V229" s="113"/>
      <c r="W229" s="113"/>
      <c r="X229" s="113"/>
      <c r="Y229" s="113"/>
      <c r="Z229" s="113"/>
      <c r="AA229" s="113"/>
      <c r="AB229" s="113"/>
      <c r="AC229" s="113"/>
    </row>
    <row r="230" spans="1:29" ht="13.5" customHeight="1">
      <c r="A230" s="113"/>
      <c r="B230" s="113"/>
      <c r="C230" s="113"/>
      <c r="D230" s="113"/>
      <c r="E230" s="113"/>
      <c r="F230" s="113"/>
      <c r="G230" s="113"/>
      <c r="H230" s="113"/>
      <c r="I230" s="113"/>
      <c r="J230" s="113"/>
      <c r="K230" s="113"/>
      <c r="L230" s="113"/>
      <c r="M230" s="113"/>
      <c r="N230" s="113"/>
      <c r="O230" s="113"/>
      <c r="P230" s="113"/>
      <c r="Q230" s="113"/>
      <c r="R230" s="113"/>
      <c r="S230" s="113"/>
      <c r="T230" s="113"/>
      <c r="U230" s="113"/>
      <c r="V230" s="113"/>
      <c r="W230" s="113"/>
      <c r="X230" s="113"/>
      <c r="Y230" s="113"/>
      <c r="Z230" s="113"/>
      <c r="AA230" s="113"/>
      <c r="AB230" s="113"/>
      <c r="AC230" s="113"/>
    </row>
    <row r="231" spans="1:29" ht="15.75" customHeight="1"/>
    <row r="232" spans="1:29" ht="15.75" customHeight="1"/>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24">
    <mergeCell ref="B7:C7"/>
    <mergeCell ref="H7:I7"/>
    <mergeCell ref="B30:E40"/>
    <mergeCell ref="F30:I40"/>
    <mergeCell ref="D7:E7"/>
    <mergeCell ref="F7:G7"/>
    <mergeCell ref="H8:H9"/>
    <mergeCell ref="I8:I9"/>
    <mergeCell ref="B28:I28"/>
    <mergeCell ref="B29:E29"/>
    <mergeCell ref="F29:I29"/>
    <mergeCell ref="B4:I4"/>
    <mergeCell ref="B5:C5"/>
    <mergeCell ref="D5:I5"/>
    <mergeCell ref="B6:C6"/>
    <mergeCell ref="D6:E6"/>
    <mergeCell ref="F6:G6"/>
    <mergeCell ref="H6:I6"/>
    <mergeCell ref="B1:C2"/>
    <mergeCell ref="D1:H1"/>
    <mergeCell ref="I1:I2"/>
    <mergeCell ref="D2:H2"/>
    <mergeCell ref="B3:C3"/>
    <mergeCell ref="D3:H3"/>
  </mergeCells>
  <pageMargins left="0.7" right="0.7" top="0.75" bottom="0.75" header="0" footer="0"/>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0C0"/>
  </sheetPr>
  <dimension ref="A1:AC997"/>
  <sheetViews>
    <sheetView topLeftCell="A4" workbookViewId="0">
      <selection activeCell="C9" sqref="C9"/>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113"/>
      <c r="B1" s="552" t="s">
        <v>437</v>
      </c>
      <c r="C1" s="553"/>
      <c r="D1" s="555" t="s">
        <v>438</v>
      </c>
      <c r="E1" s="556"/>
      <c r="F1" s="556"/>
      <c r="G1" s="556"/>
      <c r="H1" s="557"/>
      <c r="I1" s="558"/>
      <c r="J1" s="113"/>
      <c r="K1" s="113"/>
      <c r="L1" s="113"/>
      <c r="M1" s="113"/>
      <c r="N1" s="113"/>
      <c r="O1" s="113"/>
      <c r="P1" s="113"/>
      <c r="Q1" s="113"/>
      <c r="R1" s="113"/>
      <c r="S1" s="113"/>
      <c r="T1" s="113"/>
      <c r="U1" s="113"/>
      <c r="V1" s="113"/>
      <c r="W1" s="113"/>
      <c r="X1" s="113"/>
      <c r="Y1" s="113"/>
      <c r="Z1" s="113"/>
      <c r="AA1" s="113"/>
      <c r="AB1" s="113"/>
      <c r="AC1" s="113"/>
    </row>
    <row r="2" spans="1:29" ht="31.5" customHeight="1">
      <c r="A2" s="113"/>
      <c r="B2" s="554"/>
      <c r="C2" s="415"/>
      <c r="D2" s="498" t="s">
        <v>439</v>
      </c>
      <c r="E2" s="417"/>
      <c r="F2" s="417"/>
      <c r="G2" s="417"/>
      <c r="H2" s="418"/>
      <c r="I2" s="559"/>
      <c r="J2" s="113"/>
      <c r="K2" s="113"/>
      <c r="L2" s="113"/>
      <c r="M2" s="113"/>
      <c r="N2" s="113"/>
      <c r="O2" s="113"/>
      <c r="P2" s="113"/>
      <c r="Q2" s="113"/>
      <c r="R2" s="113"/>
      <c r="S2" s="113"/>
      <c r="T2" s="113"/>
      <c r="U2" s="113"/>
      <c r="V2" s="113"/>
      <c r="W2" s="113"/>
      <c r="X2" s="113"/>
      <c r="Y2" s="113"/>
      <c r="Z2" s="113"/>
      <c r="AA2" s="113"/>
      <c r="AB2" s="113"/>
      <c r="AC2" s="113"/>
    </row>
    <row r="3" spans="1:29" ht="13.5" customHeight="1">
      <c r="A3" s="113"/>
      <c r="B3" s="560" t="s">
        <v>440</v>
      </c>
      <c r="C3" s="418"/>
      <c r="D3" s="499" t="s">
        <v>441</v>
      </c>
      <c r="E3" s="417"/>
      <c r="F3" s="417"/>
      <c r="G3" s="417"/>
      <c r="H3" s="418"/>
      <c r="I3" s="165" t="s">
        <v>442</v>
      </c>
      <c r="J3" s="113"/>
      <c r="K3" s="113"/>
      <c r="L3" s="113"/>
      <c r="M3" s="113"/>
      <c r="N3" s="113"/>
      <c r="O3" s="113"/>
      <c r="P3" s="113"/>
      <c r="Q3" s="113"/>
      <c r="R3" s="113"/>
      <c r="S3" s="113"/>
      <c r="T3" s="113"/>
      <c r="U3" s="113"/>
      <c r="V3" s="113"/>
      <c r="W3" s="113"/>
      <c r="X3" s="113"/>
      <c r="Y3" s="113"/>
      <c r="Z3" s="113"/>
      <c r="AA3" s="113"/>
      <c r="AB3" s="113"/>
      <c r="AC3" s="113"/>
    </row>
    <row r="4" spans="1:29" ht="13.5" customHeight="1" thickBot="1">
      <c r="A4" s="113"/>
      <c r="B4" s="561"/>
      <c r="C4" s="487"/>
      <c r="D4" s="487"/>
      <c r="E4" s="487"/>
      <c r="F4" s="487"/>
      <c r="G4" s="487"/>
      <c r="H4" s="487"/>
      <c r="I4" s="562"/>
      <c r="J4" s="113"/>
      <c r="K4" s="113"/>
      <c r="L4" s="113"/>
      <c r="M4" s="113"/>
      <c r="N4" s="113"/>
      <c r="O4" s="113"/>
      <c r="P4" s="113"/>
      <c r="Q4" s="113"/>
      <c r="R4" s="113"/>
      <c r="S4" s="113"/>
      <c r="T4" s="113"/>
      <c r="U4" s="113"/>
      <c r="V4" s="113"/>
      <c r="W4" s="113"/>
      <c r="X4" s="113"/>
      <c r="Y4" s="113"/>
      <c r="Z4" s="113"/>
      <c r="AA4" s="113"/>
      <c r="AB4" s="113"/>
      <c r="AC4" s="113"/>
    </row>
    <row r="5" spans="1:29" ht="22.5" customHeight="1" thickBot="1">
      <c r="A5" s="113"/>
      <c r="B5" s="563" t="s">
        <v>443</v>
      </c>
      <c r="C5" s="415"/>
      <c r="D5" s="532" t="str">
        <f>Indicadores!F15</f>
        <v>Gestión Estratégica de Tecnologías de la Información  (GET)</v>
      </c>
      <c r="E5" s="414"/>
      <c r="F5" s="414"/>
      <c r="G5" s="414"/>
      <c r="H5" s="414"/>
      <c r="I5" s="564"/>
      <c r="J5" s="113"/>
      <c r="K5" s="113"/>
      <c r="L5" s="113"/>
      <c r="M5" s="113"/>
      <c r="N5" s="113"/>
      <c r="O5" s="113"/>
      <c r="P5" s="113"/>
      <c r="Q5" s="113"/>
      <c r="R5" s="113"/>
      <c r="S5" s="113"/>
      <c r="T5" s="113"/>
      <c r="U5" s="113"/>
      <c r="V5" s="113"/>
      <c r="W5" s="113"/>
      <c r="X5" s="113"/>
      <c r="Y5" s="113"/>
      <c r="Z5" s="113"/>
      <c r="AA5" s="113"/>
      <c r="AB5" s="113"/>
      <c r="AC5" s="113"/>
    </row>
    <row r="6" spans="1:29" ht="34.5" customHeight="1">
      <c r="A6" s="113"/>
      <c r="B6" s="565" t="s">
        <v>444</v>
      </c>
      <c r="C6" s="418"/>
      <c r="D6" s="491" t="str">
        <f>Indicadores!A15</f>
        <v>Medición de la madurez del habilitador de Arquitectura Empresarial en el marco de la política de Gobierno Digital</v>
      </c>
      <c r="E6" s="492"/>
      <c r="F6" s="489" t="s">
        <v>445</v>
      </c>
      <c r="G6" s="418"/>
      <c r="H6" s="493" t="str">
        <f>Indicadores!S15</f>
        <v>Jefe Oficina TIC</v>
      </c>
      <c r="I6" s="566"/>
      <c r="J6" s="113"/>
      <c r="K6" s="113"/>
      <c r="L6" s="113"/>
      <c r="M6" s="113"/>
      <c r="N6" s="113"/>
      <c r="O6" s="113"/>
      <c r="P6" s="113"/>
      <c r="Q6" s="113"/>
      <c r="R6" s="113"/>
      <c r="S6" s="113"/>
      <c r="T6" s="113"/>
      <c r="U6" s="113"/>
      <c r="V6" s="113"/>
      <c r="W6" s="113"/>
      <c r="X6" s="113"/>
      <c r="Y6" s="113"/>
      <c r="Z6" s="113"/>
      <c r="AA6" s="113"/>
      <c r="AB6" s="113"/>
      <c r="AC6" s="113"/>
    </row>
    <row r="7" spans="1:29" ht="43.5" customHeight="1">
      <c r="A7" s="113"/>
      <c r="B7" s="565" t="s">
        <v>446</v>
      </c>
      <c r="C7" s="418"/>
      <c r="D7" s="513" t="str">
        <f>Indicadores!G15</f>
        <v>(Número de principios de arquitectura empresarial aplicados / número total de principios de arquitectura empresarial) *100</v>
      </c>
      <c r="E7" s="418"/>
      <c r="F7" s="489" t="s">
        <v>447</v>
      </c>
      <c r="G7" s="418"/>
      <c r="H7" s="513" t="str">
        <f>Indicadores!C15</f>
        <v xml:space="preserve">Esta medición permite visualizar el avance en la implementación de los componentes de los dominios de AE de TI en la Entidad
</v>
      </c>
      <c r="I7" s="579"/>
      <c r="J7" s="113"/>
      <c r="K7" s="113"/>
      <c r="L7" s="113"/>
      <c r="M7" s="113"/>
      <c r="N7" s="113"/>
      <c r="O7" s="113"/>
      <c r="P7" s="113"/>
      <c r="Q7" s="113"/>
      <c r="R7" s="113"/>
      <c r="S7" s="113"/>
      <c r="T7" s="113"/>
      <c r="U7" s="113"/>
      <c r="V7" s="113"/>
      <c r="W7" s="113"/>
      <c r="X7" s="113"/>
      <c r="Y7" s="113"/>
      <c r="Z7" s="113"/>
      <c r="AA7" s="113"/>
      <c r="AB7" s="113"/>
      <c r="AC7" s="113"/>
    </row>
    <row r="8" spans="1:29" ht="42" customHeight="1">
      <c r="A8" s="113"/>
      <c r="B8" s="166" t="s">
        <v>448</v>
      </c>
      <c r="C8" s="43" t="str">
        <f>Indicadores!P15</f>
        <v>Semestral</v>
      </c>
      <c r="D8" s="32" t="s">
        <v>449</v>
      </c>
      <c r="E8" s="44" t="str">
        <f>Indicadores!R15</f>
        <v xml:space="preserve">Instrumento para medir el habilitador de AE de la
política de gobierno digital </v>
      </c>
      <c r="F8" s="32" t="s">
        <v>68</v>
      </c>
      <c r="G8" s="45" t="str">
        <f>Indicadores!H15</f>
        <v>Porcentaje</v>
      </c>
      <c r="H8" s="514" t="s">
        <v>450</v>
      </c>
      <c r="I8" s="583" t="str">
        <f>Indicadores!O15</f>
        <v>Hacia arriba</v>
      </c>
      <c r="J8" s="113"/>
      <c r="K8" s="113"/>
      <c r="L8" s="113"/>
      <c r="M8" s="113"/>
      <c r="N8" s="113"/>
      <c r="O8" s="113"/>
      <c r="P8" s="113"/>
      <c r="Q8" s="113"/>
      <c r="R8" s="113"/>
      <c r="S8" s="113"/>
      <c r="T8" s="113"/>
      <c r="U8" s="113"/>
      <c r="V8" s="113"/>
      <c r="W8" s="113"/>
      <c r="X8" s="113"/>
      <c r="Y8" s="113"/>
      <c r="Z8" s="113"/>
      <c r="AA8" s="113"/>
      <c r="AB8" s="113"/>
      <c r="AC8" s="113"/>
    </row>
    <row r="9" spans="1:29" ht="33.75" customHeight="1" thickBot="1">
      <c r="A9" s="113"/>
      <c r="B9" s="196" t="s">
        <v>415</v>
      </c>
      <c r="C9" s="150">
        <f>Indicadores!N15</f>
        <v>0.6</v>
      </c>
      <c r="D9" s="34" t="s">
        <v>417</v>
      </c>
      <c r="E9" s="33">
        <f>'TABLERO DE MANDO'!F16</f>
        <v>0.51</v>
      </c>
      <c r="F9" s="35" t="s">
        <v>418</v>
      </c>
      <c r="G9" s="33">
        <f>'TABLERO DE MANDO'!G16</f>
        <v>0.54</v>
      </c>
      <c r="H9" s="497"/>
      <c r="I9" s="584"/>
      <c r="J9" s="113"/>
      <c r="K9" s="113"/>
      <c r="L9" s="113"/>
      <c r="M9" s="113"/>
      <c r="N9" s="113"/>
      <c r="O9" s="113"/>
      <c r="P9" s="113"/>
      <c r="Q9" s="113"/>
      <c r="R9" s="113"/>
      <c r="S9" s="113"/>
      <c r="T9" s="113"/>
      <c r="U9" s="113"/>
      <c r="V9" s="113"/>
      <c r="W9" s="113"/>
      <c r="X9" s="113"/>
      <c r="Y9" s="113"/>
      <c r="Z9" s="113"/>
      <c r="AA9" s="113"/>
      <c r="AB9" s="113"/>
      <c r="AC9" s="113"/>
    </row>
    <row r="10" spans="1:29" ht="30.75" customHeight="1">
      <c r="A10" s="113"/>
      <c r="B10" s="356" t="s">
        <v>451</v>
      </c>
      <c r="C10" s="354" t="s">
        <v>452</v>
      </c>
      <c r="D10" s="171" t="str">
        <f>D9</f>
        <v>LIMITE INSATISFACTORIO</v>
      </c>
      <c r="E10" s="171" t="str">
        <f>F9</f>
        <v>LIMITE SATISFACTORIO</v>
      </c>
      <c r="F10" s="168"/>
      <c r="G10" s="168"/>
      <c r="H10" s="168"/>
      <c r="I10" s="169"/>
      <c r="J10" s="113"/>
      <c r="K10" s="113"/>
      <c r="L10" s="113"/>
      <c r="M10" s="113"/>
      <c r="N10" s="113"/>
      <c r="O10" s="113"/>
      <c r="P10" s="113"/>
      <c r="Q10" s="113"/>
      <c r="R10" s="113"/>
      <c r="S10" s="113"/>
      <c r="T10" s="113"/>
      <c r="U10" s="113"/>
      <c r="V10" s="113"/>
      <c r="W10" s="113"/>
      <c r="X10" s="113"/>
      <c r="Y10" s="113"/>
      <c r="Z10" s="113"/>
      <c r="AA10" s="113"/>
      <c r="AB10" s="113"/>
      <c r="AC10" s="113"/>
    </row>
    <row r="11" spans="1:29" ht="13.5" customHeight="1">
      <c r="A11" s="113"/>
      <c r="B11" s="353" t="s">
        <v>422</v>
      </c>
      <c r="C11" s="355"/>
      <c r="D11" s="174">
        <f t="shared" ref="D11:D22" si="0">+$E$9</f>
        <v>0.51</v>
      </c>
      <c r="E11" s="174">
        <f t="shared" ref="E11:E22" si="1">+$G$9</f>
        <v>0.54</v>
      </c>
      <c r="F11" s="168"/>
      <c r="G11" s="168"/>
      <c r="H11" s="168"/>
      <c r="I11" s="172"/>
      <c r="J11" s="113"/>
      <c r="K11" s="113"/>
      <c r="L11" s="113"/>
      <c r="M11" s="113"/>
      <c r="N11" s="113"/>
      <c r="O11" s="113"/>
      <c r="P11" s="113"/>
      <c r="Q11" s="113"/>
      <c r="R11" s="113"/>
      <c r="S11" s="113"/>
      <c r="T11" s="113"/>
      <c r="U11" s="113"/>
      <c r="V11" s="113"/>
      <c r="W11" s="113"/>
      <c r="X11" s="113"/>
      <c r="Y11" s="113"/>
      <c r="Z11" s="113"/>
      <c r="AA11" s="113"/>
      <c r="AB11" s="113"/>
      <c r="AC11" s="113"/>
    </row>
    <row r="12" spans="1:29" ht="13.5" customHeight="1">
      <c r="A12" s="113"/>
      <c r="B12" s="197" t="s">
        <v>423</v>
      </c>
      <c r="C12" s="155"/>
      <c r="D12" s="174">
        <f t="shared" si="0"/>
        <v>0.51</v>
      </c>
      <c r="E12" s="174">
        <f t="shared" si="1"/>
        <v>0.54</v>
      </c>
      <c r="F12" s="168"/>
      <c r="G12" s="168"/>
      <c r="H12" s="168"/>
      <c r="I12" s="172"/>
      <c r="J12" s="113"/>
      <c r="K12" s="113"/>
      <c r="L12" s="113"/>
      <c r="M12" s="113"/>
      <c r="N12" s="113"/>
      <c r="O12" s="113"/>
      <c r="P12" s="113"/>
      <c r="Q12" s="113"/>
      <c r="R12" s="113"/>
      <c r="S12" s="113"/>
      <c r="T12" s="113"/>
      <c r="U12" s="113"/>
      <c r="V12" s="113"/>
      <c r="W12" s="113"/>
      <c r="X12" s="113"/>
      <c r="Y12" s="113"/>
      <c r="Z12" s="113"/>
      <c r="AA12" s="113"/>
      <c r="AB12" s="113"/>
      <c r="AC12" s="113"/>
    </row>
    <row r="13" spans="1:29" ht="13.5" customHeight="1">
      <c r="A13" s="113"/>
      <c r="B13" s="197" t="s">
        <v>424</v>
      </c>
      <c r="C13" s="155"/>
      <c r="D13" s="174">
        <f t="shared" si="0"/>
        <v>0.51</v>
      </c>
      <c r="E13" s="174">
        <f t="shared" si="1"/>
        <v>0.54</v>
      </c>
      <c r="F13" s="168"/>
      <c r="G13" s="168"/>
      <c r="H13" s="168"/>
      <c r="I13" s="172"/>
      <c r="J13" s="113"/>
      <c r="K13" s="113"/>
      <c r="L13" s="113"/>
      <c r="M13" s="113"/>
      <c r="N13" s="113"/>
      <c r="O13" s="113"/>
      <c r="P13" s="113"/>
      <c r="Q13" s="113"/>
      <c r="R13" s="113"/>
      <c r="S13" s="113"/>
      <c r="T13" s="113"/>
      <c r="U13" s="113"/>
      <c r="V13" s="113"/>
      <c r="W13" s="113"/>
      <c r="X13" s="113"/>
      <c r="Y13" s="113"/>
      <c r="Z13" s="113"/>
      <c r="AA13" s="113"/>
      <c r="AB13" s="113"/>
      <c r="AC13" s="113"/>
    </row>
    <row r="14" spans="1:29" ht="13.5" customHeight="1">
      <c r="A14" s="113"/>
      <c r="B14" s="197" t="s">
        <v>425</v>
      </c>
      <c r="C14" s="155"/>
      <c r="D14" s="174">
        <f t="shared" si="0"/>
        <v>0.51</v>
      </c>
      <c r="E14" s="174">
        <f t="shared" si="1"/>
        <v>0.54</v>
      </c>
      <c r="F14" s="168"/>
      <c r="G14" s="168"/>
      <c r="H14" s="168"/>
      <c r="I14" s="172"/>
      <c r="J14" s="113"/>
      <c r="K14" s="113"/>
      <c r="L14" s="113"/>
      <c r="M14" s="113"/>
      <c r="N14" s="113"/>
      <c r="O14" s="113"/>
      <c r="P14" s="113"/>
      <c r="Q14" s="113"/>
      <c r="R14" s="113"/>
      <c r="S14" s="113"/>
      <c r="T14" s="113"/>
      <c r="U14" s="113"/>
      <c r="V14" s="113"/>
      <c r="W14" s="113"/>
      <c r="X14" s="113"/>
      <c r="Y14" s="113"/>
      <c r="Z14" s="113"/>
      <c r="AA14" s="113"/>
      <c r="AB14" s="113"/>
      <c r="AC14" s="113"/>
    </row>
    <row r="15" spans="1:29" ht="13.5" customHeight="1">
      <c r="A15" s="113"/>
      <c r="B15" s="197" t="s">
        <v>426</v>
      </c>
      <c r="C15" s="155"/>
      <c r="D15" s="174">
        <f t="shared" si="0"/>
        <v>0.51</v>
      </c>
      <c r="E15" s="174">
        <f t="shared" si="1"/>
        <v>0.54</v>
      </c>
      <c r="F15" s="168"/>
      <c r="G15" s="168"/>
      <c r="H15" s="168"/>
      <c r="I15" s="172"/>
      <c r="J15" s="113"/>
      <c r="K15" s="113"/>
      <c r="L15" s="113"/>
      <c r="M15" s="113"/>
      <c r="N15" s="113"/>
      <c r="O15" s="113"/>
      <c r="P15" s="113"/>
      <c r="Q15" s="113"/>
      <c r="R15" s="113"/>
      <c r="S15" s="113"/>
      <c r="T15" s="113"/>
      <c r="U15" s="113"/>
      <c r="V15" s="113"/>
      <c r="W15" s="113"/>
      <c r="X15" s="113"/>
      <c r="Y15" s="113"/>
      <c r="Z15" s="113"/>
      <c r="AA15" s="113"/>
      <c r="AB15" s="113"/>
      <c r="AC15" s="113"/>
    </row>
    <row r="16" spans="1:29" ht="13.5" customHeight="1">
      <c r="A16" s="113"/>
      <c r="B16" s="197" t="s">
        <v>427</v>
      </c>
      <c r="C16" s="155">
        <v>0.55000000000000004</v>
      </c>
      <c r="D16" s="174">
        <f t="shared" si="0"/>
        <v>0.51</v>
      </c>
      <c r="E16" s="174">
        <f t="shared" si="1"/>
        <v>0.54</v>
      </c>
      <c r="F16" s="168"/>
      <c r="G16" s="168"/>
      <c r="H16" s="168"/>
      <c r="I16" s="172"/>
      <c r="J16" s="113"/>
      <c r="K16" s="113"/>
      <c r="L16" s="113"/>
      <c r="M16" s="113"/>
      <c r="N16" s="113"/>
      <c r="O16" s="113"/>
      <c r="P16" s="113"/>
      <c r="Q16" s="113"/>
      <c r="R16" s="113"/>
      <c r="S16" s="113"/>
      <c r="T16" s="113"/>
      <c r="U16" s="113"/>
      <c r="V16" s="113"/>
      <c r="W16" s="113"/>
      <c r="X16" s="113"/>
      <c r="Y16" s="113"/>
      <c r="Z16" s="113"/>
      <c r="AA16" s="113"/>
      <c r="AB16" s="113"/>
      <c r="AC16" s="113"/>
    </row>
    <row r="17" spans="1:29" ht="13.5" customHeight="1">
      <c r="A17" s="113"/>
      <c r="B17" s="197" t="s">
        <v>428</v>
      </c>
      <c r="C17" s="155"/>
      <c r="D17" s="174">
        <f t="shared" si="0"/>
        <v>0.51</v>
      </c>
      <c r="E17" s="174">
        <f t="shared" si="1"/>
        <v>0.54</v>
      </c>
      <c r="F17" s="168"/>
      <c r="G17" s="168"/>
      <c r="H17" s="168"/>
      <c r="I17" s="172"/>
      <c r="J17" s="113"/>
      <c r="K17" s="113"/>
      <c r="L17" s="113"/>
      <c r="M17" s="113"/>
      <c r="N17" s="113"/>
      <c r="O17" s="113"/>
      <c r="P17" s="113"/>
      <c r="Q17" s="113"/>
      <c r="R17" s="113"/>
      <c r="S17" s="113"/>
      <c r="T17" s="113"/>
      <c r="U17" s="113"/>
      <c r="V17" s="113"/>
      <c r="W17" s="113"/>
      <c r="X17" s="113"/>
      <c r="Y17" s="113"/>
      <c r="Z17" s="113"/>
      <c r="AA17" s="113"/>
      <c r="AB17" s="113"/>
      <c r="AC17" s="113"/>
    </row>
    <row r="18" spans="1:29" ht="13.5" customHeight="1">
      <c r="A18" s="113"/>
      <c r="B18" s="197" t="s">
        <v>429</v>
      </c>
      <c r="C18" s="155"/>
      <c r="D18" s="174">
        <f t="shared" si="0"/>
        <v>0.51</v>
      </c>
      <c r="E18" s="174">
        <f t="shared" si="1"/>
        <v>0.54</v>
      </c>
      <c r="F18" s="168"/>
      <c r="G18" s="168"/>
      <c r="H18" s="168"/>
      <c r="I18" s="172"/>
      <c r="J18" s="113"/>
      <c r="K18" s="113"/>
      <c r="L18" s="113"/>
      <c r="M18" s="113"/>
      <c r="N18" s="113"/>
      <c r="O18" s="113"/>
      <c r="P18" s="113"/>
      <c r="Q18" s="113"/>
      <c r="R18" s="113"/>
      <c r="S18" s="113"/>
      <c r="T18" s="113"/>
      <c r="U18" s="113"/>
      <c r="V18" s="113"/>
      <c r="W18" s="113"/>
      <c r="X18" s="113"/>
      <c r="Y18" s="113"/>
      <c r="Z18" s="113"/>
      <c r="AA18" s="113"/>
      <c r="AB18" s="113"/>
      <c r="AC18" s="113"/>
    </row>
    <row r="19" spans="1:29" ht="13.5" customHeight="1">
      <c r="A19" s="113"/>
      <c r="B19" s="197" t="s">
        <v>430</v>
      </c>
      <c r="C19" s="155"/>
      <c r="D19" s="174">
        <f t="shared" si="0"/>
        <v>0.51</v>
      </c>
      <c r="E19" s="174">
        <f t="shared" si="1"/>
        <v>0.54</v>
      </c>
      <c r="F19" s="168"/>
      <c r="G19" s="168"/>
      <c r="H19" s="168"/>
      <c r="I19" s="172"/>
      <c r="J19" s="113"/>
      <c r="K19" s="113"/>
      <c r="L19" s="113"/>
      <c r="M19" s="113"/>
      <c r="N19" s="113"/>
      <c r="O19" s="113"/>
      <c r="P19" s="113"/>
      <c r="Q19" s="113"/>
      <c r="R19" s="113"/>
      <c r="S19" s="113"/>
      <c r="T19" s="113"/>
      <c r="U19" s="113"/>
      <c r="V19" s="113"/>
      <c r="W19" s="113"/>
      <c r="X19" s="113"/>
      <c r="Y19" s="113"/>
      <c r="Z19" s="113"/>
      <c r="AA19" s="113"/>
      <c r="AB19" s="113"/>
      <c r="AC19" s="113"/>
    </row>
    <row r="20" spans="1:29" ht="13.5" customHeight="1">
      <c r="A20" s="113"/>
      <c r="B20" s="197" t="s">
        <v>431</v>
      </c>
      <c r="C20" s="155"/>
      <c r="D20" s="174">
        <f t="shared" si="0"/>
        <v>0.51</v>
      </c>
      <c r="E20" s="174">
        <f t="shared" si="1"/>
        <v>0.54</v>
      </c>
      <c r="F20" s="168"/>
      <c r="G20" s="168"/>
      <c r="H20" s="168"/>
      <c r="I20" s="172"/>
      <c r="J20" s="113"/>
      <c r="K20" s="113"/>
      <c r="L20" s="113"/>
      <c r="M20" s="113"/>
      <c r="N20" s="113"/>
      <c r="O20" s="113"/>
      <c r="P20" s="113"/>
      <c r="Q20" s="113"/>
      <c r="R20" s="113"/>
      <c r="S20" s="113"/>
      <c r="T20" s="113"/>
      <c r="U20" s="113"/>
      <c r="V20" s="113"/>
      <c r="W20" s="113"/>
      <c r="X20" s="113"/>
      <c r="Y20" s="113"/>
      <c r="Z20" s="113"/>
      <c r="AA20" s="113"/>
      <c r="AB20" s="113"/>
      <c r="AC20" s="113"/>
    </row>
    <row r="21" spans="1:29" ht="13.5" customHeight="1">
      <c r="A21" s="113"/>
      <c r="B21" s="197" t="s">
        <v>432</v>
      </c>
      <c r="C21" s="155"/>
      <c r="D21" s="174">
        <f t="shared" si="0"/>
        <v>0.51</v>
      </c>
      <c r="E21" s="174">
        <f t="shared" si="1"/>
        <v>0.54</v>
      </c>
      <c r="F21" s="168"/>
      <c r="G21" s="168"/>
      <c r="H21" s="168"/>
      <c r="I21" s="172"/>
      <c r="J21" s="113"/>
      <c r="K21" s="113"/>
      <c r="L21" s="113"/>
      <c r="M21" s="113"/>
      <c r="N21" s="113"/>
      <c r="O21" s="113"/>
      <c r="P21" s="113"/>
      <c r="Q21" s="113"/>
      <c r="R21" s="113"/>
      <c r="S21" s="113"/>
      <c r="T21" s="113"/>
      <c r="U21" s="113"/>
      <c r="V21" s="113"/>
      <c r="W21" s="113"/>
      <c r="X21" s="113"/>
      <c r="Y21" s="113"/>
      <c r="Z21" s="113"/>
      <c r="AA21" s="113"/>
      <c r="AB21" s="113"/>
      <c r="AC21" s="113"/>
    </row>
    <row r="22" spans="1:29" ht="13.5" customHeight="1">
      <c r="A22" s="113"/>
      <c r="B22" s="197" t="s">
        <v>433</v>
      </c>
      <c r="C22" s="155">
        <v>0.62</v>
      </c>
      <c r="D22" s="174">
        <f t="shared" si="0"/>
        <v>0.51</v>
      </c>
      <c r="E22" s="174">
        <f t="shared" si="1"/>
        <v>0.54</v>
      </c>
      <c r="F22" s="168"/>
      <c r="G22" s="168"/>
      <c r="H22" s="168"/>
      <c r="I22" s="172"/>
      <c r="J22" s="113"/>
      <c r="K22" s="113"/>
      <c r="L22" s="113"/>
      <c r="M22" s="113"/>
      <c r="N22" s="113"/>
      <c r="O22" s="113"/>
      <c r="P22" s="113"/>
      <c r="Q22" s="113"/>
      <c r="R22" s="113"/>
      <c r="S22" s="113"/>
      <c r="T22" s="113"/>
      <c r="U22" s="113"/>
      <c r="V22" s="113"/>
      <c r="W22" s="113"/>
      <c r="X22" s="113"/>
      <c r="Y22" s="113"/>
      <c r="Z22" s="113"/>
      <c r="AA22" s="113"/>
      <c r="AB22" s="113"/>
      <c r="AC22" s="113"/>
    </row>
    <row r="23" spans="1:29" ht="13.5" customHeight="1">
      <c r="A23" s="113"/>
      <c r="B23" s="197"/>
      <c r="C23" s="155"/>
      <c r="D23" s="174"/>
      <c r="E23" s="174"/>
      <c r="F23" s="168"/>
      <c r="G23" s="168"/>
      <c r="H23" s="168"/>
      <c r="I23" s="172"/>
      <c r="J23" s="113"/>
      <c r="K23" s="113"/>
      <c r="L23" s="113"/>
      <c r="M23" s="113"/>
      <c r="N23" s="113"/>
      <c r="O23" s="113"/>
      <c r="P23" s="113"/>
      <c r="Q23" s="113"/>
      <c r="R23" s="113"/>
      <c r="S23" s="113"/>
      <c r="T23" s="113"/>
      <c r="U23" s="113"/>
      <c r="V23" s="113"/>
      <c r="W23" s="113"/>
      <c r="X23" s="113"/>
      <c r="Y23" s="113"/>
      <c r="Z23" s="113"/>
      <c r="AA23" s="113"/>
      <c r="AB23" s="113"/>
      <c r="AC23" s="113"/>
    </row>
    <row r="24" spans="1:29" ht="13.5" customHeight="1">
      <c r="A24" s="113"/>
      <c r="B24" s="167"/>
      <c r="C24" s="168"/>
      <c r="D24" s="168"/>
      <c r="E24" s="168"/>
      <c r="F24" s="168"/>
      <c r="G24" s="168"/>
      <c r="H24" s="168"/>
      <c r="I24" s="172"/>
      <c r="J24" s="113"/>
      <c r="K24" s="113"/>
      <c r="L24" s="113"/>
      <c r="M24" s="113"/>
      <c r="N24" s="113"/>
      <c r="O24" s="113"/>
      <c r="P24" s="113"/>
      <c r="Q24" s="113"/>
      <c r="R24" s="113"/>
      <c r="S24" s="113"/>
      <c r="T24" s="113"/>
      <c r="U24" s="113"/>
      <c r="V24" s="113"/>
      <c r="W24" s="113"/>
      <c r="X24" s="113"/>
      <c r="Y24" s="113"/>
      <c r="Z24" s="113"/>
      <c r="AA24" s="113"/>
      <c r="AB24" s="113"/>
      <c r="AC24" s="113"/>
    </row>
    <row r="25" spans="1:29" ht="13.5" customHeight="1">
      <c r="A25" s="113"/>
      <c r="B25" s="167"/>
      <c r="C25" s="168"/>
      <c r="D25" s="168" t="s">
        <v>653</v>
      </c>
      <c r="E25" s="168"/>
      <c r="F25" s="168"/>
      <c r="G25" s="168"/>
      <c r="H25" s="168"/>
      <c r="I25" s="172"/>
      <c r="J25" s="113"/>
      <c r="K25" s="113"/>
      <c r="L25" s="113"/>
      <c r="M25" s="113"/>
      <c r="N25" s="113"/>
      <c r="O25" s="113"/>
      <c r="P25" s="113"/>
      <c r="Q25" s="113"/>
      <c r="R25" s="113"/>
      <c r="S25" s="113"/>
      <c r="T25" s="113"/>
      <c r="U25" s="113"/>
      <c r="V25" s="113"/>
      <c r="W25" s="113"/>
      <c r="X25" s="113"/>
      <c r="Y25" s="113"/>
      <c r="Z25" s="113"/>
      <c r="AA25" s="113"/>
      <c r="AB25" s="113"/>
      <c r="AC25" s="113"/>
    </row>
    <row r="26" spans="1:29" ht="13.5" customHeight="1">
      <c r="A26" s="113"/>
      <c r="B26" s="167"/>
      <c r="C26" s="168"/>
      <c r="D26" s="168"/>
      <c r="E26" s="168"/>
      <c r="F26" s="168"/>
      <c r="G26" s="168"/>
      <c r="H26" s="168"/>
      <c r="I26" s="172"/>
      <c r="J26" s="113"/>
      <c r="K26" s="113"/>
      <c r="L26" s="113"/>
      <c r="M26" s="113"/>
      <c r="N26" s="113"/>
      <c r="O26" s="113"/>
      <c r="P26" s="113"/>
      <c r="Q26" s="113"/>
      <c r="R26" s="113"/>
      <c r="S26" s="113"/>
      <c r="T26" s="113"/>
      <c r="U26" s="113"/>
      <c r="V26" s="113"/>
      <c r="W26" s="113"/>
      <c r="X26" s="113"/>
      <c r="Y26" s="113"/>
      <c r="Z26" s="113"/>
      <c r="AA26" s="113"/>
      <c r="AB26" s="113"/>
      <c r="AC26" s="113"/>
    </row>
    <row r="27" spans="1:29" ht="13.5" customHeight="1">
      <c r="A27" s="113"/>
      <c r="B27" s="167"/>
      <c r="C27" s="168"/>
      <c r="D27" s="168"/>
      <c r="E27" s="168"/>
      <c r="F27" s="168"/>
      <c r="G27" s="168"/>
      <c r="H27" s="168"/>
      <c r="I27" s="172"/>
      <c r="J27" s="113"/>
      <c r="K27" s="113"/>
      <c r="L27" s="113"/>
      <c r="M27" s="113"/>
      <c r="N27" s="113"/>
      <c r="O27" s="113"/>
      <c r="P27" s="113"/>
      <c r="Q27" s="113"/>
      <c r="R27" s="113"/>
      <c r="S27" s="113"/>
      <c r="T27" s="113"/>
      <c r="U27" s="113"/>
      <c r="V27" s="113"/>
      <c r="W27" s="113"/>
      <c r="X27" s="113"/>
      <c r="Y27" s="113"/>
      <c r="Z27" s="113"/>
      <c r="AA27" s="113"/>
      <c r="AB27" s="113"/>
      <c r="AC27" s="113"/>
    </row>
    <row r="28" spans="1:29" ht="13.5" customHeight="1">
      <c r="A28" s="113"/>
      <c r="B28" s="588" t="s">
        <v>453</v>
      </c>
      <c r="C28" s="417"/>
      <c r="D28" s="417"/>
      <c r="E28" s="417"/>
      <c r="F28" s="417"/>
      <c r="G28" s="417"/>
      <c r="H28" s="417"/>
      <c r="I28" s="579"/>
      <c r="J28" s="113"/>
      <c r="K28" s="113"/>
      <c r="L28" s="113"/>
      <c r="M28" s="113"/>
      <c r="N28" s="113"/>
      <c r="O28" s="113"/>
      <c r="P28" s="113"/>
      <c r="Q28" s="113"/>
      <c r="R28" s="113"/>
      <c r="S28" s="113"/>
      <c r="T28" s="113"/>
      <c r="U28" s="113"/>
      <c r="V28" s="113"/>
      <c r="W28" s="113"/>
      <c r="X28" s="113"/>
      <c r="Y28" s="113"/>
      <c r="Z28" s="113"/>
      <c r="AA28" s="113"/>
      <c r="AB28" s="113"/>
      <c r="AC28" s="113"/>
    </row>
    <row r="29" spans="1:29" ht="13.5" customHeight="1">
      <c r="A29" s="113"/>
      <c r="B29" s="586" t="s">
        <v>454</v>
      </c>
      <c r="C29" s="411"/>
      <c r="D29" s="411"/>
      <c r="E29" s="412"/>
      <c r="F29" s="518" t="s">
        <v>455</v>
      </c>
      <c r="G29" s="411"/>
      <c r="H29" s="411"/>
      <c r="I29" s="582"/>
      <c r="J29" s="113"/>
      <c r="K29" s="113"/>
      <c r="L29" s="113"/>
      <c r="M29" s="113"/>
      <c r="N29" s="113"/>
      <c r="O29" s="113"/>
      <c r="P29" s="113"/>
      <c r="Q29" s="113"/>
      <c r="R29" s="113"/>
      <c r="S29" s="113"/>
      <c r="T29" s="113"/>
      <c r="U29" s="113"/>
      <c r="V29" s="113"/>
      <c r="W29" s="113"/>
      <c r="X29" s="113"/>
      <c r="Y29" s="113"/>
      <c r="Z29" s="113"/>
      <c r="AA29" s="113"/>
      <c r="AB29" s="113"/>
      <c r="AC29" s="113"/>
    </row>
    <row r="30" spans="1:29" ht="13.5" customHeight="1">
      <c r="A30" s="113"/>
      <c r="B30" s="580" t="s">
        <v>482</v>
      </c>
      <c r="C30" s="411"/>
      <c r="D30" s="411"/>
      <c r="E30" s="412"/>
      <c r="F30" s="519"/>
      <c r="G30" s="411"/>
      <c r="H30" s="411"/>
      <c r="I30" s="582"/>
      <c r="J30" s="113"/>
      <c r="K30" s="113"/>
      <c r="L30" s="113"/>
      <c r="M30" s="113"/>
      <c r="N30" s="113"/>
      <c r="O30" s="113"/>
      <c r="P30" s="113"/>
      <c r="Q30" s="113"/>
      <c r="R30" s="113"/>
      <c r="S30" s="113"/>
      <c r="T30" s="113"/>
      <c r="U30" s="113"/>
      <c r="V30" s="113"/>
      <c r="W30" s="113"/>
      <c r="X30" s="113"/>
      <c r="Y30" s="113"/>
      <c r="Z30" s="113"/>
      <c r="AA30" s="113"/>
      <c r="AB30" s="113"/>
      <c r="AC30" s="113"/>
    </row>
    <row r="31" spans="1:29" ht="15" customHeight="1">
      <c r="A31" s="113"/>
      <c r="B31" s="569"/>
      <c r="C31" s="570"/>
      <c r="D31" s="570"/>
      <c r="E31" s="512"/>
      <c r="F31" s="510"/>
      <c r="G31" s="570"/>
      <c r="H31" s="570"/>
      <c r="I31" s="576"/>
      <c r="J31" s="113"/>
      <c r="K31" s="113"/>
      <c r="L31" s="113"/>
      <c r="M31" s="113"/>
      <c r="N31" s="113"/>
      <c r="O31" s="113"/>
      <c r="P31" s="113"/>
      <c r="Q31" s="113"/>
      <c r="R31" s="113"/>
      <c r="S31" s="113"/>
      <c r="T31" s="113"/>
      <c r="U31" s="113"/>
      <c r="V31" s="113"/>
      <c r="W31" s="113"/>
      <c r="X31" s="113"/>
      <c r="Y31" s="113"/>
      <c r="Z31" s="113"/>
      <c r="AA31" s="113"/>
      <c r="AB31" s="113"/>
      <c r="AC31" s="113"/>
    </row>
    <row r="32" spans="1:29" ht="15" customHeight="1">
      <c r="A32" s="113"/>
      <c r="B32" s="569"/>
      <c r="C32" s="570"/>
      <c r="D32" s="570"/>
      <c r="E32" s="512"/>
      <c r="F32" s="510"/>
      <c r="G32" s="570"/>
      <c r="H32" s="570"/>
      <c r="I32" s="576"/>
      <c r="J32" s="113"/>
      <c r="K32" s="113"/>
      <c r="L32" s="113"/>
      <c r="M32" s="113"/>
      <c r="N32" s="113"/>
      <c r="O32" s="113"/>
      <c r="P32" s="113"/>
      <c r="Q32" s="113"/>
      <c r="R32" s="113"/>
      <c r="S32" s="113"/>
      <c r="T32" s="113"/>
      <c r="U32" s="113"/>
      <c r="V32" s="113"/>
      <c r="W32" s="113"/>
      <c r="X32" s="113"/>
      <c r="Y32" s="113"/>
      <c r="Z32" s="113"/>
      <c r="AA32" s="113"/>
      <c r="AB32" s="113"/>
      <c r="AC32" s="113"/>
    </row>
    <row r="33" spans="1:29" ht="15" customHeight="1">
      <c r="A33" s="113"/>
      <c r="B33" s="569"/>
      <c r="C33" s="570"/>
      <c r="D33" s="570"/>
      <c r="E33" s="512"/>
      <c r="F33" s="510"/>
      <c r="G33" s="570"/>
      <c r="H33" s="570"/>
      <c r="I33" s="576"/>
      <c r="J33" s="113"/>
      <c r="K33" s="113"/>
      <c r="L33" s="113"/>
      <c r="M33" s="113"/>
      <c r="N33" s="113"/>
      <c r="O33" s="113"/>
      <c r="P33" s="113"/>
      <c r="Q33" s="113"/>
      <c r="R33" s="113"/>
      <c r="S33" s="113"/>
      <c r="T33" s="113"/>
      <c r="U33" s="113"/>
      <c r="V33" s="113"/>
      <c r="W33" s="113"/>
      <c r="X33" s="113"/>
      <c r="Y33" s="113"/>
      <c r="Z33" s="113"/>
      <c r="AA33" s="113"/>
      <c r="AB33" s="113"/>
      <c r="AC33" s="113"/>
    </row>
    <row r="34" spans="1:29" ht="15" customHeight="1">
      <c r="A34" s="113"/>
      <c r="B34" s="569"/>
      <c r="C34" s="570"/>
      <c r="D34" s="570"/>
      <c r="E34" s="512"/>
      <c r="F34" s="510"/>
      <c r="G34" s="570"/>
      <c r="H34" s="570"/>
      <c r="I34" s="576"/>
      <c r="J34" s="113"/>
      <c r="K34" s="113"/>
      <c r="L34" s="113"/>
      <c r="M34" s="113"/>
      <c r="N34" s="113"/>
      <c r="O34" s="113"/>
      <c r="P34" s="113"/>
      <c r="Q34" s="113"/>
      <c r="R34" s="113"/>
      <c r="S34" s="113"/>
      <c r="T34" s="113"/>
      <c r="U34" s="113"/>
      <c r="V34" s="113"/>
      <c r="W34" s="113"/>
      <c r="X34" s="113"/>
      <c r="Y34" s="113"/>
      <c r="Z34" s="113"/>
      <c r="AA34" s="113"/>
      <c r="AB34" s="113"/>
      <c r="AC34" s="113"/>
    </row>
    <row r="35" spans="1:29" ht="15" customHeight="1">
      <c r="A35" s="113"/>
      <c r="B35" s="569"/>
      <c r="C35" s="570"/>
      <c r="D35" s="570"/>
      <c r="E35" s="512"/>
      <c r="F35" s="510"/>
      <c r="G35" s="570"/>
      <c r="H35" s="570"/>
      <c r="I35" s="576"/>
      <c r="J35" s="113"/>
      <c r="K35" s="113"/>
      <c r="L35" s="113"/>
      <c r="M35" s="113"/>
      <c r="N35" s="113"/>
      <c r="O35" s="113"/>
      <c r="P35" s="113"/>
      <c r="Q35" s="113"/>
      <c r="R35" s="113"/>
      <c r="S35" s="113"/>
      <c r="T35" s="113"/>
      <c r="U35" s="113"/>
      <c r="V35" s="113"/>
      <c r="W35" s="113"/>
      <c r="X35" s="113"/>
      <c r="Y35" s="113"/>
      <c r="Z35" s="113"/>
      <c r="AA35" s="113"/>
      <c r="AB35" s="113"/>
      <c r="AC35" s="113"/>
    </row>
    <row r="36" spans="1:29" ht="15" customHeight="1">
      <c r="A36" s="113"/>
      <c r="B36" s="569"/>
      <c r="C36" s="570"/>
      <c r="D36" s="570"/>
      <c r="E36" s="512"/>
      <c r="F36" s="510"/>
      <c r="G36" s="570"/>
      <c r="H36" s="570"/>
      <c r="I36" s="576"/>
      <c r="J36" s="113"/>
      <c r="K36" s="113"/>
      <c r="L36" s="113"/>
      <c r="M36" s="113"/>
      <c r="N36" s="113"/>
      <c r="O36" s="113"/>
      <c r="P36" s="113"/>
      <c r="Q36" s="113"/>
      <c r="R36" s="113"/>
      <c r="S36" s="113"/>
      <c r="T36" s="113"/>
      <c r="U36" s="113"/>
      <c r="V36" s="113"/>
      <c r="W36" s="113"/>
      <c r="X36" s="113"/>
      <c r="Y36" s="113"/>
      <c r="Z36" s="113"/>
      <c r="AA36" s="113"/>
      <c r="AB36" s="113"/>
      <c r="AC36" s="113"/>
    </row>
    <row r="37" spans="1:29" ht="13.5" customHeight="1">
      <c r="A37" s="113"/>
      <c r="B37" s="569"/>
      <c r="C37" s="570"/>
      <c r="D37" s="570"/>
      <c r="E37" s="512"/>
      <c r="F37" s="510"/>
      <c r="G37" s="570"/>
      <c r="H37" s="570"/>
      <c r="I37" s="576"/>
      <c r="J37" s="113"/>
      <c r="K37" s="113"/>
      <c r="L37" s="113"/>
      <c r="M37" s="113"/>
      <c r="N37" s="113"/>
      <c r="O37" s="113"/>
      <c r="P37" s="113"/>
      <c r="Q37" s="113"/>
      <c r="R37" s="113"/>
      <c r="S37" s="113"/>
      <c r="T37" s="113"/>
      <c r="U37" s="113"/>
      <c r="V37" s="113"/>
      <c r="W37" s="113"/>
      <c r="X37" s="113"/>
      <c r="Y37" s="113"/>
      <c r="Z37" s="113"/>
      <c r="AA37" s="113"/>
      <c r="AB37" s="113"/>
      <c r="AC37" s="113"/>
    </row>
    <row r="38" spans="1:29" ht="13.5" customHeight="1">
      <c r="A38" s="113"/>
      <c r="B38" s="569"/>
      <c r="C38" s="570"/>
      <c r="D38" s="570"/>
      <c r="E38" s="512"/>
      <c r="F38" s="510"/>
      <c r="G38" s="570"/>
      <c r="H38" s="570"/>
      <c r="I38" s="576"/>
      <c r="J38" s="113"/>
      <c r="K38" s="113"/>
      <c r="L38" s="113"/>
      <c r="M38" s="113"/>
      <c r="N38" s="113"/>
      <c r="O38" s="113"/>
      <c r="P38" s="113"/>
      <c r="Q38" s="113"/>
      <c r="R38" s="113"/>
      <c r="S38" s="113"/>
      <c r="T38" s="113"/>
      <c r="U38" s="113"/>
      <c r="V38" s="113"/>
      <c r="W38" s="113"/>
      <c r="X38" s="113"/>
      <c r="Y38" s="113"/>
      <c r="Z38" s="113"/>
      <c r="AA38" s="113"/>
      <c r="AB38" s="113"/>
      <c r="AC38" s="113"/>
    </row>
    <row r="39" spans="1:29" ht="13.5" customHeight="1">
      <c r="A39" s="113"/>
      <c r="B39" s="569"/>
      <c r="C39" s="570"/>
      <c r="D39" s="570"/>
      <c r="E39" s="512"/>
      <c r="F39" s="510"/>
      <c r="G39" s="570"/>
      <c r="H39" s="570"/>
      <c r="I39" s="576"/>
      <c r="J39" s="113"/>
      <c r="K39" s="113"/>
      <c r="L39" s="113"/>
      <c r="M39" s="113"/>
      <c r="N39" s="113"/>
      <c r="O39" s="113"/>
      <c r="P39" s="113"/>
      <c r="Q39" s="113"/>
      <c r="R39" s="113"/>
      <c r="S39" s="113"/>
      <c r="T39" s="113"/>
      <c r="U39" s="113"/>
      <c r="V39" s="113"/>
      <c r="W39" s="113"/>
      <c r="X39" s="113"/>
      <c r="Y39" s="113"/>
      <c r="Z39" s="113"/>
      <c r="AA39" s="113"/>
      <c r="AB39" s="113"/>
      <c r="AC39" s="113"/>
    </row>
    <row r="40" spans="1:29" ht="13.5" customHeight="1">
      <c r="A40" s="113"/>
      <c r="B40" s="458" t="s">
        <v>646</v>
      </c>
      <c r="C40" s="428"/>
      <c r="D40" s="428"/>
      <c r="E40" s="428"/>
      <c r="F40" s="458"/>
      <c r="G40" s="428"/>
      <c r="H40" s="428"/>
      <c r="I40" s="428"/>
      <c r="J40" s="113"/>
      <c r="K40" s="113"/>
      <c r="L40" s="113"/>
      <c r="M40" s="113"/>
      <c r="N40" s="113"/>
      <c r="O40" s="113"/>
      <c r="P40" s="113"/>
      <c r="Q40" s="113"/>
      <c r="R40" s="113"/>
      <c r="S40" s="113"/>
      <c r="T40" s="113"/>
      <c r="U40" s="113"/>
      <c r="V40" s="113"/>
      <c r="W40" s="113"/>
      <c r="X40" s="113"/>
      <c r="Y40" s="113"/>
      <c r="Z40" s="113"/>
      <c r="AA40" s="113"/>
      <c r="AB40" s="113"/>
      <c r="AC40" s="113"/>
    </row>
    <row r="41" spans="1:29" ht="13.5" customHeight="1">
      <c r="A41" s="113"/>
      <c r="B41" s="428"/>
      <c r="C41" s="459"/>
      <c r="D41" s="459"/>
      <c r="E41" s="428"/>
      <c r="F41" s="428"/>
      <c r="G41" s="459"/>
      <c r="H41" s="459"/>
      <c r="I41" s="428"/>
      <c r="J41" s="113"/>
      <c r="K41" s="113"/>
      <c r="L41" s="113"/>
      <c r="M41" s="113"/>
      <c r="N41" s="113"/>
      <c r="O41" s="113"/>
      <c r="P41" s="113"/>
      <c r="Q41" s="113"/>
      <c r="R41" s="113"/>
      <c r="S41" s="113"/>
      <c r="T41" s="113"/>
      <c r="U41" s="113"/>
      <c r="V41" s="113"/>
      <c r="W41" s="113"/>
      <c r="X41" s="113"/>
      <c r="Y41" s="113"/>
      <c r="Z41" s="113"/>
      <c r="AA41" s="113"/>
      <c r="AB41" s="113"/>
      <c r="AC41" s="113"/>
    </row>
    <row r="42" spans="1:29" ht="159.75" customHeight="1">
      <c r="A42" s="113"/>
      <c r="B42" s="428"/>
      <c r="C42" s="459"/>
      <c r="D42" s="459"/>
      <c r="E42" s="428"/>
      <c r="F42" s="428"/>
      <c r="G42" s="459"/>
      <c r="H42" s="459"/>
      <c r="I42" s="428"/>
      <c r="J42" s="113"/>
      <c r="K42" s="113"/>
      <c r="L42" s="113"/>
      <c r="M42" s="113"/>
      <c r="N42" s="113"/>
      <c r="O42" s="113"/>
      <c r="P42" s="113"/>
      <c r="Q42" s="113"/>
      <c r="R42" s="113"/>
      <c r="S42" s="113"/>
      <c r="T42" s="113"/>
      <c r="U42" s="113"/>
      <c r="V42" s="113"/>
      <c r="W42" s="113"/>
      <c r="X42" s="113"/>
      <c r="Y42" s="113"/>
      <c r="Z42" s="113"/>
      <c r="AA42" s="113"/>
      <c r="AB42" s="113"/>
      <c r="AC42" s="113"/>
    </row>
    <row r="43" spans="1:29" ht="13.5" customHeight="1">
      <c r="A43" s="113"/>
      <c r="B43" s="113"/>
      <c r="C43" s="113"/>
      <c r="D43" s="113"/>
      <c r="E43" s="113"/>
      <c r="F43" s="113"/>
      <c r="G43" s="113"/>
      <c r="H43" s="113"/>
      <c r="I43" s="113"/>
      <c r="J43" s="113"/>
      <c r="K43" s="113"/>
      <c r="L43" s="113"/>
      <c r="M43" s="113"/>
      <c r="N43" s="113"/>
      <c r="O43" s="113"/>
      <c r="P43" s="113"/>
      <c r="Q43" s="113"/>
      <c r="R43" s="113"/>
      <c r="S43" s="113"/>
      <c r="T43" s="113"/>
      <c r="U43" s="113"/>
      <c r="V43" s="113"/>
      <c r="W43" s="113"/>
      <c r="X43" s="113"/>
      <c r="Y43" s="113"/>
      <c r="Z43" s="113"/>
      <c r="AA43" s="113"/>
      <c r="AB43" s="113"/>
      <c r="AC43" s="113"/>
    </row>
    <row r="44" spans="1:29" ht="13.5" customHeight="1">
      <c r="A44" s="113"/>
      <c r="B44" s="113"/>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row>
    <row r="45" spans="1:29" ht="13.5" customHeight="1">
      <c r="A45" s="113"/>
      <c r="B45" s="113"/>
      <c r="C45" s="113"/>
      <c r="D45" s="113"/>
      <c r="E45" s="113"/>
      <c r="F45" s="113"/>
      <c r="G45" s="113"/>
      <c r="H45" s="113"/>
      <c r="I45" s="113"/>
      <c r="J45" s="113"/>
      <c r="K45" s="113"/>
      <c r="L45" s="113"/>
      <c r="M45" s="113"/>
      <c r="N45" s="113"/>
      <c r="O45" s="113"/>
      <c r="P45" s="113"/>
      <c r="Q45" s="113"/>
      <c r="R45" s="113"/>
      <c r="S45" s="113"/>
      <c r="T45" s="113"/>
      <c r="U45" s="113"/>
      <c r="V45" s="113"/>
      <c r="W45" s="113"/>
      <c r="X45" s="113"/>
      <c r="Y45" s="113"/>
      <c r="Z45" s="113"/>
      <c r="AA45" s="113"/>
      <c r="AB45" s="113"/>
      <c r="AC45" s="113"/>
    </row>
    <row r="46" spans="1:29" ht="13.5" customHeight="1">
      <c r="A46" s="113"/>
      <c r="B46" s="113"/>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c r="AA46" s="113"/>
      <c r="AB46" s="113"/>
      <c r="AC46" s="113"/>
    </row>
    <row r="47" spans="1:29" ht="13.5" customHeight="1">
      <c r="A47" s="113"/>
      <c r="B47" s="113"/>
      <c r="C47" s="113"/>
      <c r="D47" s="113"/>
      <c r="E47" s="113"/>
      <c r="F47" s="113"/>
      <c r="G47" s="113"/>
      <c r="H47" s="113"/>
      <c r="I47" s="113"/>
      <c r="J47" s="113"/>
      <c r="K47" s="113"/>
      <c r="L47" s="113"/>
      <c r="M47" s="113"/>
      <c r="N47" s="113"/>
      <c r="O47" s="113"/>
      <c r="P47" s="113"/>
      <c r="Q47" s="113"/>
      <c r="R47" s="113"/>
      <c r="S47" s="113"/>
      <c r="T47" s="113"/>
      <c r="U47" s="113"/>
      <c r="V47" s="113"/>
      <c r="W47" s="113"/>
      <c r="X47" s="113"/>
      <c r="Y47" s="113"/>
      <c r="Z47" s="113"/>
      <c r="AA47" s="113"/>
      <c r="AB47" s="113"/>
      <c r="AC47" s="113"/>
    </row>
    <row r="48" spans="1:29" ht="13.5" customHeight="1">
      <c r="A48" s="113"/>
      <c r="B48" s="113"/>
      <c r="C48" s="113"/>
      <c r="D48" s="113"/>
      <c r="E48" s="113"/>
      <c r="F48" s="113"/>
      <c r="G48" s="113"/>
      <c r="H48" s="113"/>
      <c r="I48" s="113"/>
      <c r="J48" s="113"/>
      <c r="K48" s="113"/>
      <c r="L48" s="113"/>
      <c r="M48" s="113"/>
      <c r="N48" s="113"/>
      <c r="O48" s="113"/>
      <c r="P48" s="113"/>
      <c r="Q48" s="113"/>
      <c r="R48" s="113"/>
      <c r="S48" s="113"/>
      <c r="T48" s="113"/>
      <c r="U48" s="113"/>
      <c r="V48" s="113"/>
      <c r="W48" s="113"/>
      <c r="X48" s="113"/>
      <c r="Y48" s="113"/>
      <c r="Z48" s="113"/>
      <c r="AA48" s="113"/>
      <c r="AB48" s="113"/>
      <c r="AC48" s="113"/>
    </row>
    <row r="49" spans="1:29" ht="13.5" customHeight="1">
      <c r="A49" s="113"/>
      <c r="B49" s="113"/>
      <c r="C49" s="113"/>
      <c r="D49" s="113"/>
      <c r="E49" s="113"/>
      <c r="F49" s="113"/>
      <c r="G49" s="113"/>
      <c r="H49" s="113"/>
      <c r="I49" s="113"/>
      <c r="J49" s="113"/>
      <c r="K49" s="113"/>
      <c r="L49" s="113"/>
      <c r="M49" s="113"/>
      <c r="N49" s="113"/>
      <c r="O49" s="113"/>
      <c r="P49" s="113"/>
      <c r="Q49" s="113"/>
      <c r="R49" s="113"/>
      <c r="S49" s="113"/>
      <c r="T49" s="113"/>
      <c r="U49" s="113"/>
      <c r="V49" s="113"/>
      <c r="W49" s="113"/>
      <c r="X49" s="113"/>
      <c r="Y49" s="113"/>
      <c r="Z49" s="113"/>
      <c r="AA49" s="113"/>
      <c r="AB49" s="113"/>
      <c r="AC49" s="113"/>
    </row>
    <row r="50" spans="1:29" ht="13.5" customHeight="1">
      <c r="A50" s="113"/>
      <c r="B50" s="113"/>
      <c r="C50" s="113"/>
      <c r="D50" s="113"/>
      <c r="E50" s="113"/>
      <c r="F50" s="113"/>
      <c r="G50" s="113"/>
      <c r="H50" s="113"/>
      <c r="I50" s="113"/>
      <c r="J50" s="113"/>
      <c r="K50" s="113"/>
      <c r="L50" s="113"/>
      <c r="M50" s="113"/>
      <c r="N50" s="113"/>
      <c r="O50" s="113"/>
      <c r="P50" s="113"/>
      <c r="Q50" s="113"/>
      <c r="R50" s="113"/>
      <c r="S50" s="113"/>
      <c r="T50" s="113"/>
      <c r="U50" s="113"/>
      <c r="V50" s="113"/>
      <c r="W50" s="113"/>
      <c r="X50" s="113"/>
      <c r="Y50" s="113"/>
      <c r="Z50" s="113"/>
      <c r="AA50" s="113"/>
      <c r="AB50" s="113"/>
      <c r="AC50" s="113"/>
    </row>
    <row r="51" spans="1:29" ht="13.5" customHeight="1">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c r="AA51" s="113"/>
      <c r="AB51" s="113"/>
      <c r="AC51" s="113"/>
    </row>
    <row r="52" spans="1:29" ht="13.5" customHeight="1">
      <c r="A52" s="113"/>
      <c r="B52" s="113"/>
      <c r="C52" s="113"/>
      <c r="D52" s="113"/>
      <c r="E52" s="113"/>
      <c r="F52" s="113"/>
      <c r="G52" s="113"/>
      <c r="H52" s="113"/>
      <c r="I52" s="113"/>
      <c r="J52" s="113"/>
      <c r="K52" s="113"/>
      <c r="L52" s="113"/>
      <c r="M52" s="113"/>
      <c r="N52" s="113"/>
      <c r="O52" s="113"/>
      <c r="P52" s="113"/>
      <c r="Q52" s="113"/>
      <c r="R52" s="113"/>
      <c r="S52" s="113"/>
      <c r="T52" s="113"/>
      <c r="U52" s="113"/>
      <c r="V52" s="113"/>
      <c r="W52" s="113"/>
      <c r="X52" s="113"/>
      <c r="Y52" s="113"/>
      <c r="Z52" s="113"/>
      <c r="AA52" s="113"/>
      <c r="AB52" s="113"/>
      <c r="AC52" s="113"/>
    </row>
    <row r="53" spans="1:29" ht="13.5" customHeight="1">
      <c r="A53" s="113"/>
      <c r="B53" s="113"/>
      <c r="C53" s="113"/>
      <c r="D53" s="113"/>
      <c r="E53" s="113"/>
      <c r="F53" s="113"/>
      <c r="G53" s="113"/>
      <c r="H53" s="113"/>
      <c r="I53" s="113"/>
      <c r="J53" s="113"/>
      <c r="K53" s="113"/>
      <c r="L53" s="113"/>
      <c r="M53" s="113"/>
      <c r="N53" s="113"/>
      <c r="O53" s="113"/>
      <c r="P53" s="113"/>
      <c r="Q53" s="113"/>
      <c r="R53" s="113"/>
      <c r="S53" s="113"/>
      <c r="T53" s="113"/>
      <c r="U53" s="113"/>
      <c r="V53" s="113"/>
      <c r="W53" s="113"/>
      <c r="X53" s="113"/>
      <c r="Y53" s="113"/>
      <c r="Z53" s="113"/>
      <c r="AA53" s="113"/>
      <c r="AB53" s="113"/>
      <c r="AC53" s="113"/>
    </row>
    <row r="54" spans="1:29" ht="13.5" customHeight="1">
      <c r="A54" s="113"/>
      <c r="B54" s="113"/>
      <c r="C54" s="113"/>
      <c r="D54" s="113"/>
      <c r="E54" s="113"/>
      <c r="F54" s="113"/>
      <c r="G54" s="113"/>
      <c r="H54" s="113"/>
      <c r="I54" s="113"/>
      <c r="J54" s="113"/>
      <c r="K54" s="113"/>
      <c r="L54" s="113"/>
      <c r="M54" s="113"/>
      <c r="N54" s="113"/>
      <c r="O54" s="113"/>
      <c r="P54" s="113"/>
      <c r="Q54" s="113"/>
      <c r="R54" s="113"/>
      <c r="S54" s="113"/>
      <c r="T54" s="113"/>
      <c r="U54" s="113"/>
      <c r="V54" s="113"/>
      <c r="W54" s="113"/>
      <c r="X54" s="113"/>
      <c r="Y54" s="113"/>
      <c r="Z54" s="113"/>
      <c r="AA54" s="113"/>
      <c r="AB54" s="113"/>
      <c r="AC54" s="113"/>
    </row>
    <row r="55" spans="1:29" ht="13.5" customHeight="1">
      <c r="A55" s="113"/>
      <c r="B55" s="113"/>
      <c r="C55" s="113"/>
      <c r="D55" s="113"/>
      <c r="E55" s="113"/>
      <c r="F55" s="113"/>
      <c r="G55" s="113"/>
      <c r="H55" s="113"/>
      <c r="I55" s="113"/>
      <c r="J55" s="113"/>
      <c r="K55" s="113"/>
      <c r="L55" s="113"/>
      <c r="M55" s="113"/>
      <c r="N55" s="113"/>
      <c r="O55" s="113"/>
      <c r="P55" s="113"/>
      <c r="Q55" s="113"/>
      <c r="R55" s="113"/>
      <c r="S55" s="113"/>
      <c r="T55" s="113"/>
      <c r="U55" s="113"/>
      <c r="V55" s="113"/>
      <c r="W55" s="113"/>
      <c r="X55" s="113"/>
      <c r="Y55" s="113"/>
      <c r="Z55" s="113"/>
      <c r="AA55" s="113"/>
      <c r="AB55" s="113"/>
      <c r="AC55" s="113"/>
    </row>
    <row r="56" spans="1:29" ht="13.5" customHeight="1">
      <c r="A56" s="113"/>
      <c r="B56" s="113"/>
      <c r="C56" s="113"/>
      <c r="D56" s="113"/>
      <c r="E56" s="113"/>
      <c r="F56" s="113"/>
      <c r="G56" s="113"/>
      <c r="H56" s="113"/>
      <c r="I56" s="113"/>
      <c r="J56" s="113"/>
      <c r="K56" s="113"/>
      <c r="L56" s="113"/>
      <c r="M56" s="113"/>
      <c r="N56" s="113"/>
      <c r="O56" s="113"/>
      <c r="P56" s="113"/>
      <c r="Q56" s="113"/>
      <c r="R56" s="113"/>
      <c r="S56" s="113"/>
      <c r="T56" s="113"/>
      <c r="U56" s="113"/>
      <c r="V56" s="113"/>
      <c r="W56" s="113"/>
      <c r="X56" s="113"/>
      <c r="Y56" s="113"/>
      <c r="Z56" s="113"/>
      <c r="AA56" s="113"/>
      <c r="AB56" s="113"/>
      <c r="AC56" s="113"/>
    </row>
    <row r="57" spans="1:29" ht="13.5" customHeight="1">
      <c r="A57" s="113"/>
      <c r="B57" s="113"/>
      <c r="C57" s="113"/>
      <c r="D57" s="113"/>
      <c r="E57" s="113"/>
      <c r="F57" s="113"/>
      <c r="G57" s="113"/>
      <c r="H57" s="113"/>
      <c r="I57" s="113"/>
      <c r="J57" s="113"/>
      <c r="K57" s="113"/>
      <c r="L57" s="113"/>
      <c r="M57" s="113"/>
      <c r="N57" s="113"/>
      <c r="O57" s="113"/>
      <c r="P57" s="113"/>
      <c r="Q57" s="113"/>
      <c r="R57" s="113"/>
      <c r="S57" s="113"/>
      <c r="T57" s="113"/>
      <c r="U57" s="113"/>
      <c r="V57" s="113"/>
      <c r="W57" s="113"/>
      <c r="X57" s="113"/>
      <c r="Y57" s="113"/>
      <c r="Z57" s="113"/>
      <c r="AA57" s="113"/>
      <c r="AB57" s="113"/>
      <c r="AC57" s="113"/>
    </row>
    <row r="58" spans="1:29" ht="13.5" customHeight="1">
      <c r="A58" s="113"/>
      <c r="B58" s="113"/>
      <c r="C58" s="113"/>
      <c r="D58" s="113"/>
      <c r="E58" s="113"/>
      <c r="F58" s="113"/>
      <c r="G58" s="113"/>
      <c r="H58" s="113"/>
      <c r="I58" s="113"/>
      <c r="J58" s="113"/>
      <c r="K58" s="113"/>
      <c r="L58" s="113"/>
      <c r="M58" s="113"/>
      <c r="N58" s="113"/>
      <c r="O58" s="113"/>
      <c r="P58" s="113"/>
      <c r="Q58" s="113"/>
      <c r="R58" s="113"/>
      <c r="S58" s="113"/>
      <c r="T58" s="113"/>
      <c r="U58" s="113"/>
      <c r="V58" s="113"/>
      <c r="W58" s="113"/>
      <c r="X58" s="113"/>
      <c r="Y58" s="113"/>
      <c r="Z58" s="113"/>
      <c r="AA58" s="113"/>
      <c r="AB58" s="113"/>
      <c r="AC58" s="113"/>
    </row>
    <row r="59" spans="1:29" ht="13.5" customHeight="1">
      <c r="A59" s="113"/>
      <c r="B59" s="113"/>
      <c r="C59" s="113"/>
      <c r="D59" s="113"/>
      <c r="E59" s="113"/>
      <c r="F59" s="113"/>
      <c r="G59" s="113"/>
      <c r="H59" s="113"/>
      <c r="I59" s="113"/>
      <c r="J59" s="113"/>
      <c r="K59" s="113"/>
      <c r="L59" s="113"/>
      <c r="M59" s="113"/>
      <c r="N59" s="113"/>
      <c r="O59" s="113"/>
      <c r="P59" s="113"/>
      <c r="Q59" s="113"/>
      <c r="R59" s="113"/>
      <c r="S59" s="113"/>
      <c r="T59" s="113"/>
      <c r="U59" s="113"/>
      <c r="V59" s="113"/>
      <c r="W59" s="113"/>
      <c r="X59" s="113"/>
      <c r="Y59" s="113"/>
      <c r="Z59" s="113"/>
      <c r="AA59" s="113"/>
      <c r="AB59" s="113"/>
      <c r="AC59" s="113"/>
    </row>
    <row r="60" spans="1:29" ht="13.5" customHeight="1">
      <c r="A60" s="113"/>
      <c r="B60" s="113"/>
      <c r="C60" s="113"/>
      <c r="D60" s="113"/>
      <c r="E60" s="113"/>
      <c r="F60" s="113"/>
      <c r="G60" s="113"/>
      <c r="H60" s="113"/>
      <c r="I60" s="113"/>
      <c r="J60" s="113"/>
      <c r="K60" s="113"/>
      <c r="L60" s="113"/>
      <c r="M60" s="113"/>
      <c r="N60" s="113"/>
      <c r="O60" s="113"/>
      <c r="P60" s="113"/>
      <c r="Q60" s="113"/>
      <c r="R60" s="113"/>
      <c r="S60" s="113"/>
      <c r="T60" s="113"/>
      <c r="U60" s="113"/>
      <c r="V60" s="113"/>
      <c r="W60" s="113"/>
      <c r="X60" s="113"/>
      <c r="Y60" s="113"/>
      <c r="Z60" s="113"/>
      <c r="AA60" s="113"/>
      <c r="AB60" s="113"/>
      <c r="AC60" s="113"/>
    </row>
    <row r="61" spans="1:29" ht="13.5" customHeight="1">
      <c r="A61" s="113"/>
      <c r="B61" s="113"/>
      <c r="C61" s="113"/>
      <c r="D61" s="113"/>
      <c r="E61" s="113"/>
      <c r="F61" s="113"/>
      <c r="G61" s="113"/>
      <c r="H61" s="113"/>
      <c r="I61" s="113"/>
      <c r="J61" s="113"/>
      <c r="K61" s="113"/>
      <c r="L61" s="113"/>
      <c r="M61" s="113"/>
      <c r="N61" s="113"/>
      <c r="O61" s="113"/>
      <c r="P61" s="113"/>
      <c r="Q61" s="113"/>
      <c r="R61" s="113"/>
      <c r="S61" s="113"/>
      <c r="T61" s="113"/>
      <c r="U61" s="113"/>
      <c r="V61" s="113"/>
      <c r="W61" s="113"/>
      <c r="X61" s="113"/>
      <c r="Y61" s="113"/>
      <c r="Z61" s="113"/>
      <c r="AA61" s="113"/>
      <c r="AB61" s="113"/>
      <c r="AC61" s="113"/>
    </row>
    <row r="62" spans="1:29" ht="13.5" customHeight="1">
      <c r="A62" s="113"/>
      <c r="B62" s="113"/>
      <c r="C62" s="113"/>
      <c r="D62" s="113"/>
      <c r="E62" s="113"/>
      <c r="F62" s="113"/>
      <c r="G62" s="113"/>
      <c r="H62" s="113"/>
      <c r="I62" s="113"/>
      <c r="J62" s="113"/>
      <c r="K62" s="113"/>
      <c r="L62" s="113"/>
      <c r="M62" s="113"/>
      <c r="N62" s="113"/>
      <c r="O62" s="113"/>
      <c r="P62" s="113"/>
      <c r="Q62" s="113"/>
      <c r="R62" s="113"/>
      <c r="S62" s="113"/>
      <c r="T62" s="113"/>
      <c r="U62" s="113"/>
      <c r="V62" s="113"/>
      <c r="W62" s="113"/>
      <c r="X62" s="113"/>
      <c r="Y62" s="113"/>
      <c r="Z62" s="113"/>
      <c r="AA62" s="113"/>
      <c r="AB62" s="113"/>
      <c r="AC62" s="113"/>
    </row>
    <row r="63" spans="1:29" ht="13.5" customHeight="1">
      <c r="A63" s="113"/>
      <c r="B63" s="113"/>
      <c r="C63" s="113"/>
      <c r="D63" s="113"/>
      <c r="E63" s="113"/>
      <c r="F63" s="113"/>
      <c r="G63" s="113"/>
      <c r="H63" s="113"/>
      <c r="I63" s="113"/>
      <c r="J63" s="113"/>
      <c r="K63" s="113"/>
      <c r="L63" s="113"/>
      <c r="M63" s="113"/>
      <c r="N63" s="113"/>
      <c r="O63" s="113"/>
      <c r="P63" s="113"/>
      <c r="Q63" s="113"/>
      <c r="R63" s="113"/>
      <c r="S63" s="113"/>
      <c r="T63" s="113"/>
      <c r="U63" s="113"/>
      <c r="V63" s="113"/>
      <c r="W63" s="113"/>
      <c r="X63" s="113"/>
      <c r="Y63" s="113"/>
      <c r="Z63" s="113"/>
      <c r="AA63" s="113"/>
      <c r="AB63" s="113"/>
      <c r="AC63" s="113"/>
    </row>
    <row r="64" spans="1:29" ht="13.5" customHeight="1">
      <c r="A64" s="113"/>
      <c r="B64" s="113"/>
      <c r="C64" s="113"/>
      <c r="D64" s="113"/>
      <c r="E64" s="113"/>
      <c r="F64" s="113"/>
      <c r="G64" s="113"/>
      <c r="H64" s="113"/>
      <c r="I64" s="113"/>
      <c r="J64" s="113"/>
      <c r="K64" s="113"/>
      <c r="L64" s="113"/>
      <c r="M64" s="113"/>
      <c r="N64" s="113"/>
      <c r="O64" s="113"/>
      <c r="P64" s="113"/>
      <c r="Q64" s="113"/>
      <c r="R64" s="113"/>
      <c r="S64" s="113"/>
      <c r="T64" s="113"/>
      <c r="U64" s="113"/>
      <c r="V64" s="113"/>
      <c r="W64" s="113"/>
      <c r="X64" s="113"/>
      <c r="Y64" s="113"/>
      <c r="Z64" s="113"/>
      <c r="AA64" s="113"/>
      <c r="AB64" s="113"/>
      <c r="AC64" s="113"/>
    </row>
    <row r="65" spans="1:29" ht="13.5" customHeight="1">
      <c r="A65" s="113"/>
      <c r="B65" s="113"/>
      <c r="C65" s="113"/>
      <c r="D65" s="113"/>
      <c r="E65" s="113"/>
      <c r="F65" s="113"/>
      <c r="G65" s="113"/>
      <c r="H65" s="113"/>
      <c r="I65" s="113"/>
      <c r="J65" s="113"/>
      <c r="K65" s="113"/>
      <c r="L65" s="113"/>
      <c r="M65" s="113"/>
      <c r="N65" s="113"/>
      <c r="O65" s="113"/>
      <c r="P65" s="113"/>
      <c r="Q65" s="113"/>
      <c r="R65" s="113"/>
      <c r="S65" s="113"/>
      <c r="T65" s="113"/>
      <c r="U65" s="113"/>
      <c r="V65" s="113"/>
      <c r="W65" s="113"/>
      <c r="X65" s="113"/>
      <c r="Y65" s="113"/>
      <c r="Z65" s="113"/>
      <c r="AA65" s="113"/>
      <c r="AB65" s="113"/>
      <c r="AC65" s="113"/>
    </row>
    <row r="66" spans="1:29" ht="13.5" customHeight="1">
      <c r="A66" s="113"/>
      <c r="B66" s="113"/>
      <c r="C66" s="113"/>
      <c r="D66" s="113"/>
      <c r="E66" s="113"/>
      <c r="F66" s="113"/>
      <c r="G66" s="113"/>
      <c r="H66" s="113"/>
      <c r="I66" s="113"/>
      <c r="J66" s="113"/>
      <c r="K66" s="113"/>
      <c r="L66" s="113"/>
      <c r="M66" s="113"/>
      <c r="N66" s="113"/>
      <c r="O66" s="113"/>
      <c r="P66" s="113"/>
      <c r="Q66" s="113"/>
      <c r="R66" s="113"/>
      <c r="S66" s="113"/>
      <c r="T66" s="113"/>
      <c r="U66" s="113"/>
      <c r="V66" s="113"/>
      <c r="W66" s="113"/>
      <c r="X66" s="113"/>
      <c r="Y66" s="113"/>
      <c r="Z66" s="113"/>
      <c r="AA66" s="113"/>
      <c r="AB66" s="113"/>
      <c r="AC66" s="113"/>
    </row>
    <row r="67" spans="1:29" ht="13.5" customHeight="1">
      <c r="A67" s="113"/>
      <c r="B67" s="113"/>
      <c r="C67" s="113"/>
      <c r="D67" s="113"/>
      <c r="E67" s="113"/>
      <c r="F67" s="113"/>
      <c r="G67" s="113"/>
      <c r="H67" s="113"/>
      <c r="I67" s="113"/>
      <c r="J67" s="113"/>
      <c r="K67" s="113"/>
      <c r="L67" s="113"/>
      <c r="M67" s="113"/>
      <c r="N67" s="113"/>
      <c r="O67" s="113"/>
      <c r="P67" s="113"/>
      <c r="Q67" s="113"/>
      <c r="R67" s="113"/>
      <c r="S67" s="113"/>
      <c r="T67" s="113"/>
      <c r="U67" s="113"/>
      <c r="V67" s="113"/>
      <c r="W67" s="113"/>
      <c r="X67" s="113"/>
      <c r="Y67" s="113"/>
      <c r="Z67" s="113"/>
      <c r="AA67" s="113"/>
      <c r="AB67" s="113"/>
      <c r="AC67" s="113"/>
    </row>
    <row r="68" spans="1:29" ht="13.5" customHeight="1">
      <c r="A68" s="113"/>
      <c r="B68" s="113"/>
      <c r="C68" s="113"/>
      <c r="D68" s="113"/>
      <c r="E68" s="113"/>
      <c r="F68" s="113"/>
      <c r="G68" s="113"/>
      <c r="H68" s="113"/>
      <c r="I68" s="113"/>
      <c r="J68" s="113"/>
      <c r="K68" s="113"/>
      <c r="L68" s="113"/>
      <c r="M68" s="113"/>
      <c r="N68" s="113"/>
      <c r="O68" s="113"/>
      <c r="P68" s="113"/>
      <c r="Q68" s="113"/>
      <c r="R68" s="113"/>
      <c r="S68" s="113"/>
      <c r="T68" s="113"/>
      <c r="U68" s="113"/>
      <c r="V68" s="113"/>
      <c r="W68" s="113"/>
      <c r="X68" s="113"/>
      <c r="Y68" s="113"/>
      <c r="Z68" s="113"/>
      <c r="AA68" s="113"/>
      <c r="AB68" s="113"/>
      <c r="AC68" s="113"/>
    </row>
    <row r="69" spans="1:29" ht="13.5" customHeight="1">
      <c r="A69" s="113"/>
      <c r="B69" s="113"/>
      <c r="C69" s="113"/>
      <c r="D69" s="113"/>
      <c r="E69" s="113"/>
      <c r="F69" s="113"/>
      <c r="G69" s="113"/>
      <c r="H69" s="113"/>
      <c r="I69" s="113"/>
      <c r="J69" s="113"/>
      <c r="K69" s="113"/>
      <c r="L69" s="113"/>
      <c r="M69" s="113"/>
      <c r="N69" s="113"/>
      <c r="O69" s="113"/>
      <c r="P69" s="113"/>
      <c r="Q69" s="113"/>
      <c r="R69" s="113"/>
      <c r="S69" s="113"/>
      <c r="T69" s="113"/>
      <c r="U69" s="113"/>
      <c r="V69" s="113"/>
      <c r="W69" s="113"/>
      <c r="X69" s="113"/>
      <c r="Y69" s="113"/>
      <c r="Z69" s="113"/>
      <c r="AA69" s="113"/>
      <c r="AB69" s="113"/>
      <c r="AC69" s="113"/>
    </row>
    <row r="70" spans="1:29" ht="13.5" customHeight="1">
      <c r="A70" s="113"/>
      <c r="B70" s="113"/>
      <c r="C70" s="113"/>
      <c r="D70" s="113"/>
      <c r="E70" s="113"/>
      <c r="F70" s="113"/>
      <c r="G70" s="113"/>
      <c r="H70" s="113"/>
      <c r="I70" s="113"/>
      <c r="J70" s="113"/>
      <c r="K70" s="113"/>
      <c r="L70" s="113"/>
      <c r="M70" s="113"/>
      <c r="N70" s="113"/>
      <c r="O70" s="113"/>
      <c r="P70" s="113"/>
      <c r="Q70" s="113"/>
      <c r="R70" s="113"/>
      <c r="S70" s="113"/>
      <c r="T70" s="113"/>
      <c r="U70" s="113"/>
      <c r="V70" s="113"/>
      <c r="W70" s="113"/>
      <c r="X70" s="113"/>
      <c r="Y70" s="113"/>
      <c r="Z70" s="113"/>
      <c r="AA70" s="113"/>
      <c r="AB70" s="113"/>
      <c r="AC70" s="113"/>
    </row>
    <row r="71" spans="1:29" ht="13.5" customHeight="1">
      <c r="A71" s="113"/>
      <c r="B71" s="113"/>
      <c r="C71" s="113"/>
      <c r="D71" s="113"/>
      <c r="E71" s="113"/>
      <c r="F71" s="113"/>
      <c r="G71" s="113"/>
      <c r="H71" s="113"/>
      <c r="I71" s="113"/>
      <c r="J71" s="113"/>
      <c r="K71" s="113"/>
      <c r="L71" s="113"/>
      <c r="M71" s="113"/>
      <c r="N71" s="113"/>
      <c r="O71" s="113"/>
      <c r="P71" s="113"/>
      <c r="Q71" s="113"/>
      <c r="R71" s="113"/>
      <c r="S71" s="113"/>
      <c r="T71" s="113"/>
      <c r="U71" s="113"/>
      <c r="V71" s="113"/>
      <c r="W71" s="113"/>
      <c r="X71" s="113"/>
      <c r="Y71" s="113"/>
      <c r="Z71" s="113"/>
      <c r="AA71" s="113"/>
      <c r="AB71" s="113"/>
      <c r="AC71" s="113"/>
    </row>
    <row r="72" spans="1:29" ht="13.5" customHeight="1">
      <c r="A72" s="113"/>
      <c r="B72" s="113"/>
      <c r="C72" s="113"/>
      <c r="D72" s="113"/>
      <c r="E72" s="113"/>
      <c r="F72" s="113"/>
      <c r="G72" s="113"/>
      <c r="H72" s="113"/>
      <c r="I72" s="113"/>
      <c r="J72" s="113"/>
      <c r="K72" s="113"/>
      <c r="L72" s="113"/>
      <c r="M72" s="113"/>
      <c r="N72" s="113"/>
      <c r="O72" s="113"/>
      <c r="P72" s="113"/>
      <c r="Q72" s="113"/>
      <c r="R72" s="113"/>
      <c r="S72" s="113"/>
      <c r="T72" s="113"/>
      <c r="U72" s="113"/>
      <c r="V72" s="113"/>
      <c r="W72" s="113"/>
      <c r="X72" s="113"/>
      <c r="Y72" s="113"/>
      <c r="Z72" s="113"/>
      <c r="AA72" s="113"/>
      <c r="AB72" s="113"/>
      <c r="AC72" s="113"/>
    </row>
    <row r="73" spans="1:29" ht="13.5" customHeight="1">
      <c r="A73" s="113"/>
      <c r="B73" s="113"/>
      <c r="C73" s="113"/>
      <c r="D73" s="113"/>
      <c r="E73" s="113"/>
      <c r="F73" s="113"/>
      <c r="G73" s="113"/>
      <c r="H73" s="113"/>
      <c r="I73" s="113"/>
      <c r="J73" s="113"/>
      <c r="K73" s="113"/>
      <c r="L73" s="113"/>
      <c r="M73" s="113"/>
      <c r="N73" s="113"/>
      <c r="O73" s="113"/>
      <c r="P73" s="113"/>
      <c r="Q73" s="113"/>
      <c r="R73" s="113"/>
      <c r="S73" s="113"/>
      <c r="T73" s="113"/>
      <c r="U73" s="113"/>
      <c r="V73" s="113"/>
      <c r="W73" s="113"/>
      <c r="X73" s="113"/>
      <c r="Y73" s="113"/>
      <c r="Z73" s="113"/>
      <c r="AA73" s="113"/>
      <c r="AB73" s="113"/>
      <c r="AC73" s="113"/>
    </row>
    <row r="74" spans="1:29" ht="13.5" customHeight="1">
      <c r="A74" s="113"/>
      <c r="B74" s="113"/>
      <c r="C74" s="113"/>
      <c r="D74" s="113"/>
      <c r="E74" s="113"/>
      <c r="F74" s="113"/>
      <c r="G74" s="113"/>
      <c r="H74" s="113"/>
      <c r="I74" s="113"/>
      <c r="J74" s="113"/>
      <c r="K74" s="113"/>
      <c r="L74" s="113"/>
      <c r="M74" s="113"/>
      <c r="N74" s="113"/>
      <c r="O74" s="113"/>
      <c r="P74" s="113"/>
      <c r="Q74" s="113"/>
      <c r="R74" s="113"/>
      <c r="S74" s="113"/>
      <c r="T74" s="113"/>
      <c r="U74" s="113"/>
      <c r="V74" s="113"/>
      <c r="W74" s="113"/>
      <c r="X74" s="113"/>
      <c r="Y74" s="113"/>
      <c r="Z74" s="113"/>
      <c r="AA74" s="113"/>
      <c r="AB74" s="113"/>
      <c r="AC74" s="113"/>
    </row>
    <row r="75" spans="1:29" ht="13.5" customHeight="1">
      <c r="A75" s="113"/>
      <c r="B75" s="113"/>
      <c r="C75" s="113"/>
      <c r="D75" s="113"/>
      <c r="E75" s="113"/>
      <c r="F75" s="113"/>
      <c r="G75" s="113"/>
      <c r="H75" s="113"/>
      <c r="I75" s="113"/>
      <c r="J75" s="113"/>
      <c r="K75" s="113"/>
      <c r="L75" s="113"/>
      <c r="M75" s="113"/>
      <c r="N75" s="113"/>
      <c r="O75" s="113"/>
      <c r="P75" s="113"/>
      <c r="Q75" s="113"/>
      <c r="R75" s="113"/>
      <c r="S75" s="113"/>
      <c r="T75" s="113"/>
      <c r="U75" s="113"/>
      <c r="V75" s="113"/>
      <c r="W75" s="113"/>
      <c r="X75" s="113"/>
      <c r="Y75" s="113"/>
      <c r="Z75" s="113"/>
      <c r="AA75" s="113"/>
      <c r="AB75" s="113"/>
      <c r="AC75" s="113"/>
    </row>
    <row r="76" spans="1:29" ht="13.5" customHeight="1">
      <c r="A76" s="113"/>
      <c r="B76" s="113"/>
      <c r="C76" s="113"/>
      <c r="D76" s="113"/>
      <c r="E76" s="113"/>
      <c r="F76" s="113"/>
      <c r="G76" s="113"/>
      <c r="H76" s="113"/>
      <c r="I76" s="113"/>
      <c r="J76" s="113"/>
      <c r="K76" s="113"/>
      <c r="L76" s="113"/>
      <c r="M76" s="113"/>
      <c r="N76" s="113"/>
      <c r="O76" s="113"/>
      <c r="P76" s="113"/>
      <c r="Q76" s="113"/>
      <c r="R76" s="113"/>
      <c r="S76" s="113"/>
      <c r="T76" s="113"/>
      <c r="U76" s="113"/>
      <c r="V76" s="113"/>
      <c r="W76" s="113"/>
      <c r="X76" s="113"/>
      <c r="Y76" s="113"/>
      <c r="Z76" s="113"/>
      <c r="AA76" s="113"/>
      <c r="AB76" s="113"/>
      <c r="AC76" s="113"/>
    </row>
    <row r="77" spans="1:29" ht="13.5" customHeight="1">
      <c r="A77" s="113"/>
      <c r="B77" s="113"/>
      <c r="C77" s="113"/>
      <c r="D77" s="113"/>
      <c r="E77" s="113"/>
      <c r="F77" s="113"/>
      <c r="G77" s="113"/>
      <c r="H77" s="113"/>
      <c r="I77" s="113"/>
      <c r="J77" s="113"/>
      <c r="K77" s="113"/>
      <c r="L77" s="113"/>
      <c r="M77" s="113"/>
      <c r="N77" s="113"/>
      <c r="O77" s="113"/>
      <c r="P77" s="113"/>
      <c r="Q77" s="113"/>
      <c r="R77" s="113"/>
      <c r="S77" s="113"/>
      <c r="T77" s="113"/>
      <c r="U77" s="113"/>
      <c r="V77" s="113"/>
      <c r="W77" s="113"/>
      <c r="X77" s="113"/>
      <c r="Y77" s="113"/>
      <c r="Z77" s="113"/>
      <c r="AA77" s="113"/>
      <c r="AB77" s="113"/>
      <c r="AC77" s="113"/>
    </row>
    <row r="78" spans="1:29" ht="13.5" customHeight="1">
      <c r="A78" s="113"/>
      <c r="B78" s="113"/>
      <c r="C78" s="113"/>
      <c r="D78" s="113"/>
      <c r="E78" s="113"/>
      <c r="F78" s="113"/>
      <c r="G78" s="113"/>
      <c r="H78" s="113"/>
      <c r="I78" s="113"/>
      <c r="J78" s="113"/>
      <c r="K78" s="113"/>
      <c r="L78" s="113"/>
      <c r="M78" s="113"/>
      <c r="N78" s="113"/>
      <c r="O78" s="113"/>
      <c r="P78" s="113"/>
      <c r="Q78" s="113"/>
      <c r="R78" s="113"/>
      <c r="S78" s="113"/>
      <c r="T78" s="113"/>
      <c r="U78" s="113"/>
      <c r="V78" s="113"/>
      <c r="W78" s="113"/>
      <c r="X78" s="113"/>
      <c r="Y78" s="113"/>
      <c r="Z78" s="113"/>
      <c r="AA78" s="113"/>
      <c r="AB78" s="113"/>
      <c r="AC78" s="113"/>
    </row>
    <row r="79" spans="1:29" ht="13.5" customHeight="1">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row>
    <row r="80" spans="1:29" ht="13.5" customHeight="1">
      <c r="A80" s="113"/>
      <c r="B80" s="113"/>
      <c r="C80" s="113"/>
      <c r="D80" s="113"/>
      <c r="E80" s="113"/>
      <c r="F80" s="113"/>
      <c r="G80" s="113"/>
      <c r="H80" s="113"/>
      <c r="I80" s="113"/>
      <c r="J80" s="113"/>
      <c r="K80" s="113"/>
      <c r="L80" s="113"/>
      <c r="M80" s="113"/>
      <c r="N80" s="113"/>
      <c r="O80" s="113"/>
      <c r="P80" s="113"/>
      <c r="Q80" s="113"/>
      <c r="R80" s="113"/>
      <c r="S80" s="113"/>
      <c r="T80" s="113"/>
      <c r="U80" s="113"/>
      <c r="V80" s="113"/>
      <c r="W80" s="113"/>
      <c r="X80" s="113"/>
      <c r="Y80" s="113"/>
      <c r="Z80" s="113"/>
      <c r="AA80" s="113"/>
      <c r="AB80" s="113"/>
      <c r="AC80" s="113"/>
    </row>
    <row r="81" spans="1:29" ht="13.5" customHeight="1">
      <c r="A81" s="113"/>
      <c r="B81" s="113"/>
      <c r="C81" s="113"/>
      <c r="D81" s="113"/>
      <c r="E81" s="113"/>
      <c r="F81" s="113"/>
      <c r="G81" s="113"/>
      <c r="H81" s="113"/>
      <c r="I81" s="113"/>
      <c r="J81" s="113"/>
      <c r="K81" s="113"/>
      <c r="L81" s="113"/>
      <c r="M81" s="113"/>
      <c r="N81" s="113"/>
      <c r="O81" s="113"/>
      <c r="P81" s="113"/>
      <c r="Q81" s="113"/>
      <c r="R81" s="113"/>
      <c r="S81" s="113"/>
      <c r="T81" s="113"/>
      <c r="U81" s="113"/>
      <c r="V81" s="113"/>
      <c r="W81" s="113"/>
      <c r="X81" s="113"/>
      <c r="Y81" s="113"/>
      <c r="Z81" s="113"/>
      <c r="AA81" s="113"/>
      <c r="AB81" s="113"/>
      <c r="AC81" s="113"/>
    </row>
    <row r="82" spans="1:29" ht="13.5" customHeight="1">
      <c r="A82" s="113"/>
      <c r="B82" s="113"/>
      <c r="C82" s="113"/>
      <c r="D82" s="113"/>
      <c r="E82" s="113"/>
      <c r="F82" s="113"/>
      <c r="G82" s="113"/>
      <c r="H82" s="113"/>
      <c r="I82" s="113"/>
      <c r="J82" s="113"/>
      <c r="K82" s="113"/>
      <c r="L82" s="113"/>
      <c r="M82" s="113"/>
      <c r="N82" s="113"/>
      <c r="O82" s="113"/>
      <c r="P82" s="113"/>
      <c r="Q82" s="113"/>
      <c r="R82" s="113"/>
      <c r="S82" s="113"/>
      <c r="T82" s="113"/>
      <c r="U82" s="113"/>
      <c r="V82" s="113"/>
      <c r="W82" s="113"/>
      <c r="X82" s="113"/>
      <c r="Y82" s="113"/>
      <c r="Z82" s="113"/>
      <c r="AA82" s="113"/>
      <c r="AB82" s="113"/>
      <c r="AC82" s="113"/>
    </row>
    <row r="83" spans="1:29" ht="13.5" customHeight="1">
      <c r="A83" s="113"/>
      <c r="B83" s="113"/>
      <c r="C83" s="113"/>
      <c r="D83" s="113"/>
      <c r="E83" s="113"/>
      <c r="F83" s="113"/>
      <c r="G83" s="113"/>
      <c r="H83" s="113"/>
      <c r="I83" s="113"/>
      <c r="J83" s="113"/>
      <c r="K83" s="113"/>
      <c r="L83" s="113"/>
      <c r="M83" s="113"/>
      <c r="N83" s="113"/>
      <c r="O83" s="113"/>
      <c r="P83" s="113"/>
      <c r="Q83" s="113"/>
      <c r="R83" s="113"/>
      <c r="S83" s="113"/>
      <c r="T83" s="113"/>
      <c r="U83" s="113"/>
      <c r="V83" s="113"/>
      <c r="W83" s="113"/>
      <c r="X83" s="113"/>
      <c r="Y83" s="113"/>
      <c r="Z83" s="113"/>
      <c r="AA83" s="113"/>
      <c r="AB83" s="113"/>
      <c r="AC83" s="113"/>
    </row>
    <row r="84" spans="1:29" ht="13.5" customHeight="1">
      <c r="A84" s="113"/>
      <c r="B84" s="113"/>
      <c r="C84" s="113"/>
      <c r="D84" s="113"/>
      <c r="E84" s="113"/>
      <c r="F84" s="113"/>
      <c r="G84" s="113"/>
      <c r="H84" s="113"/>
      <c r="I84" s="113"/>
      <c r="J84" s="113"/>
      <c r="K84" s="113"/>
      <c r="L84" s="113"/>
      <c r="M84" s="113"/>
      <c r="N84" s="113"/>
      <c r="O84" s="113"/>
      <c r="P84" s="113"/>
      <c r="Q84" s="113"/>
      <c r="R84" s="113"/>
      <c r="S84" s="113"/>
      <c r="T84" s="113"/>
      <c r="U84" s="113"/>
      <c r="V84" s="113"/>
      <c r="W84" s="113"/>
      <c r="X84" s="113"/>
      <c r="Y84" s="113"/>
      <c r="Z84" s="113"/>
      <c r="AA84" s="113"/>
      <c r="AB84" s="113"/>
      <c r="AC84" s="113"/>
    </row>
    <row r="85" spans="1:29" ht="13.5" customHeight="1">
      <c r="A85" s="113"/>
      <c r="B85" s="113"/>
      <c r="C85" s="113"/>
      <c r="D85" s="113"/>
      <c r="E85" s="113"/>
      <c r="F85" s="113"/>
      <c r="G85" s="113"/>
      <c r="H85" s="113"/>
      <c r="I85" s="113"/>
      <c r="J85" s="113"/>
      <c r="K85" s="113"/>
      <c r="L85" s="113"/>
      <c r="M85" s="113"/>
      <c r="N85" s="113"/>
      <c r="O85" s="113"/>
      <c r="P85" s="113"/>
      <c r="Q85" s="113"/>
      <c r="R85" s="113"/>
      <c r="S85" s="113"/>
      <c r="T85" s="113"/>
      <c r="U85" s="113"/>
      <c r="V85" s="113"/>
      <c r="W85" s="113"/>
      <c r="X85" s="113"/>
      <c r="Y85" s="113"/>
      <c r="Z85" s="113"/>
      <c r="AA85" s="113"/>
      <c r="AB85" s="113"/>
      <c r="AC85" s="113"/>
    </row>
    <row r="86" spans="1:29" ht="13.5" customHeight="1">
      <c r="A86" s="113"/>
      <c r="B86" s="113"/>
      <c r="C86" s="113"/>
      <c r="D86" s="113"/>
      <c r="E86" s="113"/>
      <c r="F86" s="113"/>
      <c r="G86" s="113"/>
      <c r="H86" s="113"/>
      <c r="I86" s="113"/>
      <c r="J86" s="113"/>
      <c r="K86" s="113"/>
      <c r="L86" s="113"/>
      <c r="M86" s="113"/>
      <c r="N86" s="113"/>
      <c r="O86" s="113"/>
      <c r="P86" s="113"/>
      <c r="Q86" s="113"/>
      <c r="R86" s="113"/>
      <c r="S86" s="113"/>
      <c r="T86" s="113"/>
      <c r="U86" s="113"/>
      <c r="V86" s="113"/>
      <c r="W86" s="113"/>
      <c r="X86" s="113"/>
      <c r="Y86" s="113"/>
      <c r="Z86" s="113"/>
      <c r="AA86" s="113"/>
      <c r="AB86" s="113"/>
      <c r="AC86" s="113"/>
    </row>
    <row r="87" spans="1:29" ht="13.5" customHeight="1">
      <c r="A87" s="113"/>
      <c r="B87" s="113"/>
      <c r="C87" s="113"/>
      <c r="D87" s="113"/>
      <c r="E87" s="113"/>
      <c r="F87" s="113"/>
      <c r="G87" s="113"/>
      <c r="H87" s="113"/>
      <c r="I87" s="113"/>
      <c r="J87" s="113"/>
      <c r="K87" s="113"/>
      <c r="L87" s="113"/>
      <c r="M87" s="113"/>
      <c r="N87" s="113"/>
      <c r="O87" s="113"/>
      <c r="P87" s="113"/>
      <c r="Q87" s="113"/>
      <c r="R87" s="113"/>
      <c r="S87" s="113"/>
      <c r="T87" s="113"/>
      <c r="U87" s="113"/>
      <c r="V87" s="113"/>
      <c r="W87" s="113"/>
      <c r="X87" s="113"/>
      <c r="Y87" s="113"/>
      <c r="Z87" s="113"/>
      <c r="AA87" s="113"/>
      <c r="AB87" s="113"/>
      <c r="AC87" s="113"/>
    </row>
    <row r="88" spans="1:29" ht="13.5" customHeight="1">
      <c r="A88" s="113"/>
      <c r="B88" s="113"/>
      <c r="C88" s="113"/>
      <c r="D88" s="113"/>
      <c r="E88" s="113"/>
      <c r="F88" s="113"/>
      <c r="G88" s="113"/>
      <c r="H88" s="113"/>
      <c r="I88" s="113"/>
      <c r="J88" s="113"/>
      <c r="K88" s="113"/>
      <c r="L88" s="113"/>
      <c r="M88" s="113"/>
      <c r="N88" s="113"/>
      <c r="O88" s="113"/>
      <c r="P88" s="113"/>
      <c r="Q88" s="113"/>
      <c r="R88" s="113"/>
      <c r="S88" s="113"/>
      <c r="T88" s="113"/>
      <c r="U88" s="113"/>
      <c r="V88" s="113"/>
      <c r="W88" s="113"/>
      <c r="X88" s="113"/>
      <c r="Y88" s="113"/>
      <c r="Z88" s="113"/>
      <c r="AA88" s="113"/>
      <c r="AB88" s="113"/>
      <c r="AC88" s="113"/>
    </row>
    <row r="89" spans="1:29" ht="13.5" customHeight="1">
      <c r="A89" s="113"/>
      <c r="B89" s="113"/>
      <c r="C89" s="113"/>
      <c r="D89" s="113"/>
      <c r="E89" s="113"/>
      <c r="F89" s="113"/>
      <c r="G89" s="113"/>
      <c r="H89" s="113"/>
      <c r="I89" s="113"/>
      <c r="J89" s="113"/>
      <c r="K89" s="113"/>
      <c r="L89" s="113"/>
      <c r="M89" s="113"/>
      <c r="N89" s="113"/>
      <c r="O89" s="113"/>
      <c r="P89" s="113"/>
      <c r="Q89" s="113"/>
      <c r="R89" s="113"/>
      <c r="S89" s="113"/>
      <c r="T89" s="113"/>
      <c r="U89" s="113"/>
      <c r="V89" s="113"/>
      <c r="W89" s="113"/>
      <c r="X89" s="113"/>
      <c r="Y89" s="113"/>
      <c r="Z89" s="113"/>
      <c r="AA89" s="113"/>
      <c r="AB89" s="113"/>
      <c r="AC89" s="113"/>
    </row>
    <row r="90" spans="1:29" ht="13.5" customHeight="1">
      <c r="A90" s="113"/>
      <c r="B90" s="113"/>
      <c r="C90" s="113"/>
      <c r="D90" s="113"/>
      <c r="E90" s="113"/>
      <c r="F90" s="113"/>
      <c r="G90" s="113"/>
      <c r="H90" s="113"/>
      <c r="I90" s="113"/>
      <c r="J90" s="113"/>
      <c r="K90" s="113"/>
      <c r="L90" s="113"/>
      <c r="M90" s="113"/>
      <c r="N90" s="113"/>
      <c r="O90" s="113"/>
      <c r="P90" s="113"/>
      <c r="Q90" s="113"/>
      <c r="R90" s="113"/>
      <c r="S90" s="113"/>
      <c r="T90" s="113"/>
      <c r="U90" s="113"/>
      <c r="V90" s="113"/>
      <c r="W90" s="113"/>
      <c r="X90" s="113"/>
      <c r="Y90" s="113"/>
      <c r="Z90" s="113"/>
      <c r="AA90" s="113"/>
      <c r="AB90" s="113"/>
      <c r="AC90" s="113"/>
    </row>
    <row r="91" spans="1:29" ht="13.5" customHeight="1">
      <c r="A91" s="113"/>
      <c r="B91" s="113"/>
      <c r="C91" s="113"/>
      <c r="D91" s="113"/>
      <c r="E91" s="113"/>
      <c r="F91" s="113"/>
      <c r="G91" s="113"/>
      <c r="H91" s="113"/>
      <c r="I91" s="113"/>
      <c r="J91" s="113"/>
      <c r="K91" s="113"/>
      <c r="L91" s="113"/>
      <c r="M91" s="113"/>
      <c r="N91" s="113"/>
      <c r="O91" s="113"/>
      <c r="P91" s="113"/>
      <c r="Q91" s="113"/>
      <c r="R91" s="113"/>
      <c r="S91" s="113"/>
      <c r="T91" s="113"/>
      <c r="U91" s="113"/>
      <c r="V91" s="113"/>
      <c r="W91" s="113"/>
      <c r="X91" s="113"/>
      <c r="Y91" s="113"/>
      <c r="Z91" s="113"/>
      <c r="AA91" s="113"/>
      <c r="AB91" s="113"/>
      <c r="AC91" s="113"/>
    </row>
    <row r="92" spans="1:29" ht="13.5" customHeight="1">
      <c r="A92" s="113"/>
      <c r="B92" s="113"/>
      <c r="C92" s="113"/>
      <c r="D92" s="113"/>
      <c r="E92" s="113"/>
      <c r="F92" s="113"/>
      <c r="G92" s="113"/>
      <c r="H92" s="113"/>
      <c r="I92" s="113"/>
      <c r="J92" s="113"/>
      <c r="K92" s="113"/>
      <c r="L92" s="113"/>
      <c r="M92" s="113"/>
      <c r="N92" s="113"/>
      <c r="O92" s="113"/>
      <c r="P92" s="113"/>
      <c r="Q92" s="113"/>
      <c r="R92" s="113"/>
      <c r="S92" s="113"/>
      <c r="T92" s="113"/>
      <c r="U92" s="113"/>
      <c r="V92" s="113"/>
      <c r="W92" s="113"/>
      <c r="X92" s="113"/>
      <c r="Y92" s="113"/>
      <c r="Z92" s="113"/>
      <c r="AA92" s="113"/>
      <c r="AB92" s="113"/>
      <c r="AC92" s="113"/>
    </row>
    <row r="93" spans="1:29" ht="13.5" customHeight="1">
      <c r="A93" s="113"/>
      <c r="B93" s="113"/>
      <c r="C93" s="113"/>
      <c r="D93" s="113"/>
      <c r="E93" s="113"/>
      <c r="F93" s="113"/>
      <c r="G93" s="113"/>
      <c r="H93" s="113"/>
      <c r="I93" s="113"/>
      <c r="J93" s="113"/>
      <c r="K93" s="113"/>
      <c r="L93" s="113"/>
      <c r="M93" s="113"/>
      <c r="N93" s="113"/>
      <c r="O93" s="113"/>
      <c r="P93" s="113"/>
      <c r="Q93" s="113"/>
      <c r="R93" s="113"/>
      <c r="S93" s="113"/>
      <c r="T93" s="113"/>
      <c r="U93" s="113"/>
      <c r="V93" s="113"/>
      <c r="W93" s="113"/>
      <c r="X93" s="113"/>
      <c r="Y93" s="113"/>
      <c r="Z93" s="113"/>
      <c r="AA93" s="113"/>
      <c r="AB93" s="113"/>
      <c r="AC93" s="113"/>
    </row>
    <row r="94" spans="1:29" ht="13.5" customHeight="1">
      <c r="A94" s="113"/>
      <c r="B94" s="113"/>
      <c r="C94" s="113"/>
      <c r="D94" s="113"/>
      <c r="E94" s="113"/>
      <c r="F94" s="113"/>
      <c r="G94" s="113"/>
      <c r="H94" s="113"/>
      <c r="I94" s="113"/>
      <c r="J94" s="113"/>
      <c r="K94" s="113"/>
      <c r="L94" s="113"/>
      <c r="M94" s="113"/>
      <c r="N94" s="113"/>
      <c r="O94" s="113"/>
      <c r="P94" s="113"/>
      <c r="Q94" s="113"/>
      <c r="R94" s="113"/>
      <c r="S94" s="113"/>
      <c r="T94" s="113"/>
      <c r="U94" s="113"/>
      <c r="V94" s="113"/>
      <c r="W94" s="113"/>
      <c r="X94" s="113"/>
      <c r="Y94" s="113"/>
      <c r="Z94" s="113"/>
      <c r="AA94" s="113"/>
      <c r="AB94" s="113"/>
      <c r="AC94" s="113"/>
    </row>
    <row r="95" spans="1:29" ht="13.5" customHeight="1">
      <c r="A95" s="113"/>
      <c r="B95" s="113"/>
      <c r="C95" s="113"/>
      <c r="D95" s="113"/>
      <c r="E95" s="113"/>
      <c r="F95" s="113"/>
      <c r="G95" s="113"/>
      <c r="H95" s="113"/>
      <c r="I95" s="113"/>
      <c r="J95" s="113"/>
      <c r="K95" s="113"/>
      <c r="L95" s="113"/>
      <c r="M95" s="113"/>
      <c r="N95" s="113"/>
      <c r="O95" s="113"/>
      <c r="P95" s="113"/>
      <c r="Q95" s="113"/>
      <c r="R95" s="113"/>
      <c r="S95" s="113"/>
      <c r="T95" s="113"/>
      <c r="U95" s="113"/>
      <c r="V95" s="113"/>
      <c r="W95" s="113"/>
      <c r="X95" s="113"/>
      <c r="Y95" s="113"/>
      <c r="Z95" s="113"/>
      <c r="AA95" s="113"/>
      <c r="AB95" s="113"/>
      <c r="AC95" s="113"/>
    </row>
    <row r="96" spans="1:29" ht="13.5" customHeight="1">
      <c r="A96" s="113"/>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c r="AA96" s="113"/>
      <c r="AB96" s="113"/>
      <c r="AC96" s="113"/>
    </row>
    <row r="97" spans="1:29" ht="13.5" customHeight="1">
      <c r="A97" s="113"/>
      <c r="B97" s="113"/>
      <c r="C97" s="113"/>
      <c r="D97" s="113"/>
      <c r="E97" s="113"/>
      <c r="F97" s="113"/>
      <c r="G97" s="113"/>
      <c r="H97" s="113"/>
      <c r="I97" s="113"/>
      <c r="J97" s="113"/>
      <c r="K97" s="113"/>
      <c r="L97" s="113"/>
      <c r="M97" s="113"/>
      <c r="N97" s="113"/>
      <c r="O97" s="113"/>
      <c r="P97" s="113"/>
      <c r="Q97" s="113"/>
      <c r="R97" s="113"/>
      <c r="S97" s="113"/>
      <c r="T97" s="113"/>
      <c r="U97" s="113"/>
      <c r="V97" s="113"/>
      <c r="W97" s="113"/>
      <c r="X97" s="113"/>
      <c r="Y97" s="113"/>
      <c r="Z97" s="113"/>
      <c r="AA97" s="113"/>
      <c r="AB97" s="113"/>
      <c r="AC97" s="113"/>
    </row>
    <row r="98" spans="1:29" ht="13.5" customHeight="1">
      <c r="A98" s="113"/>
      <c r="B98" s="113"/>
      <c r="C98" s="113"/>
      <c r="D98" s="113"/>
      <c r="E98" s="113"/>
      <c r="F98" s="113"/>
      <c r="G98" s="113"/>
      <c r="H98" s="113"/>
      <c r="I98" s="113"/>
      <c r="J98" s="113"/>
      <c r="K98" s="113"/>
      <c r="L98" s="113"/>
      <c r="M98" s="113"/>
      <c r="N98" s="113"/>
      <c r="O98" s="113"/>
      <c r="P98" s="113"/>
      <c r="Q98" s="113"/>
      <c r="R98" s="113"/>
      <c r="S98" s="113"/>
      <c r="T98" s="113"/>
      <c r="U98" s="113"/>
      <c r="V98" s="113"/>
      <c r="W98" s="113"/>
      <c r="X98" s="113"/>
      <c r="Y98" s="113"/>
      <c r="Z98" s="113"/>
      <c r="AA98" s="113"/>
      <c r="AB98" s="113"/>
      <c r="AC98" s="113"/>
    </row>
    <row r="99" spans="1:29" ht="13.5" customHeight="1">
      <c r="A99" s="113"/>
      <c r="B99" s="113"/>
      <c r="C99" s="113"/>
      <c r="D99" s="113"/>
      <c r="E99" s="113"/>
      <c r="F99" s="113"/>
      <c r="G99" s="113"/>
      <c r="H99" s="113"/>
      <c r="I99" s="113"/>
      <c r="J99" s="113"/>
      <c r="K99" s="113"/>
      <c r="L99" s="113"/>
      <c r="M99" s="113"/>
      <c r="N99" s="113"/>
      <c r="O99" s="113"/>
      <c r="P99" s="113"/>
      <c r="Q99" s="113"/>
      <c r="R99" s="113"/>
      <c r="S99" s="113"/>
      <c r="T99" s="113"/>
      <c r="U99" s="113"/>
      <c r="V99" s="113"/>
      <c r="W99" s="113"/>
      <c r="X99" s="113"/>
      <c r="Y99" s="113"/>
      <c r="Z99" s="113"/>
      <c r="AA99" s="113"/>
      <c r="AB99" s="113"/>
      <c r="AC99" s="113"/>
    </row>
    <row r="100" spans="1:29" ht="13.5" customHeight="1">
      <c r="A100" s="113"/>
      <c r="B100" s="113"/>
      <c r="C100" s="113"/>
      <c r="D100" s="113"/>
      <c r="E100" s="113"/>
      <c r="F100" s="113"/>
      <c r="G100" s="113"/>
      <c r="H100" s="113"/>
      <c r="I100" s="113"/>
      <c r="J100" s="113"/>
      <c r="K100" s="113"/>
      <c r="L100" s="113"/>
      <c r="M100" s="113"/>
      <c r="N100" s="113"/>
      <c r="O100" s="113"/>
      <c r="P100" s="113"/>
      <c r="Q100" s="113"/>
      <c r="R100" s="113"/>
      <c r="S100" s="113"/>
      <c r="T100" s="113"/>
      <c r="U100" s="113"/>
      <c r="V100" s="113"/>
      <c r="W100" s="113"/>
      <c r="X100" s="113"/>
      <c r="Y100" s="113"/>
      <c r="Z100" s="113"/>
      <c r="AA100" s="113"/>
      <c r="AB100" s="113"/>
      <c r="AC100" s="113"/>
    </row>
    <row r="101" spans="1:29" ht="13.5" customHeight="1">
      <c r="A101" s="113"/>
      <c r="B101" s="113"/>
      <c r="C101" s="113"/>
      <c r="D101" s="113"/>
      <c r="E101" s="113"/>
      <c r="F101" s="113"/>
      <c r="G101" s="113"/>
      <c r="H101" s="113"/>
      <c r="I101" s="113"/>
      <c r="J101" s="113"/>
      <c r="K101" s="113"/>
      <c r="L101" s="113"/>
      <c r="M101" s="113"/>
      <c r="N101" s="113"/>
      <c r="O101" s="113"/>
      <c r="P101" s="113"/>
      <c r="Q101" s="113"/>
      <c r="R101" s="113"/>
      <c r="S101" s="113"/>
      <c r="T101" s="113"/>
      <c r="U101" s="113"/>
      <c r="V101" s="113"/>
      <c r="W101" s="113"/>
      <c r="X101" s="113"/>
      <c r="Y101" s="113"/>
      <c r="Z101" s="113"/>
      <c r="AA101" s="113"/>
      <c r="AB101" s="113"/>
      <c r="AC101" s="113"/>
    </row>
    <row r="102" spans="1:29" ht="13.5" customHeight="1">
      <c r="A102" s="113"/>
      <c r="B102" s="113"/>
      <c r="C102" s="113"/>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13"/>
      <c r="Z102" s="113"/>
      <c r="AA102" s="113"/>
      <c r="AB102" s="113"/>
      <c r="AC102" s="113"/>
    </row>
    <row r="103" spans="1:29" ht="13.5" customHeight="1">
      <c r="A103" s="113"/>
      <c r="B103" s="113"/>
      <c r="C103" s="113"/>
      <c r="D103" s="113"/>
      <c r="E103" s="113"/>
      <c r="F103" s="113"/>
      <c r="G103" s="113"/>
      <c r="H103" s="113"/>
      <c r="I103" s="113"/>
      <c r="J103" s="113"/>
      <c r="K103" s="113"/>
      <c r="L103" s="113"/>
      <c r="M103" s="113"/>
      <c r="N103" s="113"/>
      <c r="O103" s="113"/>
      <c r="P103" s="113"/>
      <c r="Q103" s="113"/>
      <c r="R103" s="113"/>
      <c r="S103" s="113"/>
      <c r="T103" s="113"/>
      <c r="U103" s="113"/>
      <c r="V103" s="113"/>
      <c r="W103" s="113"/>
      <c r="X103" s="113"/>
      <c r="Y103" s="113"/>
      <c r="Z103" s="113"/>
      <c r="AA103" s="113"/>
      <c r="AB103" s="113"/>
      <c r="AC103" s="113"/>
    </row>
    <row r="104" spans="1:29" ht="13.5" customHeight="1">
      <c r="A104" s="113"/>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c r="AA104" s="113"/>
      <c r="AB104" s="113"/>
      <c r="AC104" s="113"/>
    </row>
    <row r="105" spans="1:29" ht="13.5" customHeight="1">
      <c r="A105" s="113"/>
      <c r="B105" s="113"/>
      <c r="C105" s="113"/>
      <c r="D105" s="113"/>
      <c r="E105" s="113"/>
      <c r="F105" s="113"/>
      <c r="G105" s="113"/>
      <c r="H105" s="113"/>
      <c r="I105" s="113"/>
      <c r="J105" s="113"/>
      <c r="K105" s="113"/>
      <c r="L105" s="113"/>
      <c r="M105" s="113"/>
      <c r="N105" s="113"/>
      <c r="O105" s="113"/>
      <c r="P105" s="113"/>
      <c r="Q105" s="113"/>
      <c r="R105" s="113"/>
      <c r="S105" s="113"/>
      <c r="T105" s="113"/>
      <c r="U105" s="113"/>
      <c r="V105" s="113"/>
      <c r="W105" s="113"/>
      <c r="X105" s="113"/>
      <c r="Y105" s="113"/>
      <c r="Z105" s="113"/>
      <c r="AA105" s="113"/>
      <c r="AB105" s="113"/>
      <c r="AC105" s="113"/>
    </row>
    <row r="106" spans="1:29" ht="13.5" customHeight="1">
      <c r="A106" s="113"/>
      <c r="B106" s="113"/>
      <c r="C106" s="113"/>
      <c r="D106" s="113"/>
      <c r="E106" s="113"/>
      <c r="F106" s="113"/>
      <c r="G106" s="113"/>
      <c r="H106" s="113"/>
      <c r="I106" s="113"/>
      <c r="J106" s="113"/>
      <c r="K106" s="113"/>
      <c r="L106" s="113"/>
      <c r="M106" s="113"/>
      <c r="N106" s="113"/>
      <c r="O106" s="113"/>
      <c r="P106" s="113"/>
      <c r="Q106" s="113"/>
      <c r="R106" s="113"/>
      <c r="S106" s="113"/>
      <c r="T106" s="113"/>
      <c r="U106" s="113"/>
      <c r="V106" s="113"/>
      <c r="W106" s="113"/>
      <c r="X106" s="113"/>
      <c r="Y106" s="113"/>
      <c r="Z106" s="113"/>
      <c r="AA106" s="113"/>
      <c r="AB106" s="113"/>
      <c r="AC106" s="113"/>
    </row>
    <row r="107" spans="1:29" ht="13.5" customHeight="1">
      <c r="A107" s="113"/>
      <c r="B107" s="113"/>
      <c r="C107" s="113"/>
      <c r="D107" s="113"/>
      <c r="E107" s="113"/>
      <c r="F107" s="113"/>
      <c r="G107" s="113"/>
      <c r="H107" s="113"/>
      <c r="I107" s="113"/>
      <c r="J107" s="113"/>
      <c r="K107" s="113"/>
      <c r="L107" s="113"/>
      <c r="M107" s="113"/>
      <c r="N107" s="113"/>
      <c r="O107" s="113"/>
      <c r="P107" s="113"/>
      <c r="Q107" s="113"/>
      <c r="R107" s="113"/>
      <c r="S107" s="113"/>
      <c r="T107" s="113"/>
      <c r="U107" s="113"/>
      <c r="V107" s="113"/>
      <c r="W107" s="113"/>
      <c r="X107" s="113"/>
      <c r="Y107" s="113"/>
      <c r="Z107" s="113"/>
      <c r="AA107" s="113"/>
      <c r="AB107" s="113"/>
      <c r="AC107" s="113"/>
    </row>
    <row r="108" spans="1:29" ht="13.5" customHeight="1">
      <c r="A108" s="113"/>
      <c r="B108" s="113"/>
      <c r="C108" s="113"/>
      <c r="D108" s="113"/>
      <c r="E108" s="113"/>
      <c r="F108" s="113"/>
      <c r="G108" s="113"/>
      <c r="H108" s="113"/>
      <c r="I108" s="113"/>
      <c r="J108" s="113"/>
      <c r="K108" s="113"/>
      <c r="L108" s="113"/>
      <c r="M108" s="113"/>
      <c r="N108" s="113"/>
      <c r="O108" s="113"/>
      <c r="P108" s="113"/>
      <c r="Q108" s="113"/>
      <c r="R108" s="113"/>
      <c r="S108" s="113"/>
      <c r="T108" s="113"/>
      <c r="U108" s="113"/>
      <c r="V108" s="113"/>
      <c r="W108" s="113"/>
      <c r="X108" s="113"/>
      <c r="Y108" s="113"/>
      <c r="Z108" s="113"/>
      <c r="AA108" s="113"/>
      <c r="AB108" s="113"/>
      <c r="AC108" s="113"/>
    </row>
    <row r="109" spans="1:29" ht="13.5" customHeight="1">
      <c r="A109" s="113"/>
      <c r="B109" s="113"/>
      <c r="C109" s="113"/>
      <c r="D109" s="113"/>
      <c r="E109" s="113"/>
      <c r="F109" s="113"/>
      <c r="G109" s="113"/>
      <c r="H109" s="113"/>
      <c r="I109" s="113"/>
      <c r="J109" s="113"/>
      <c r="K109" s="113"/>
      <c r="L109" s="113"/>
      <c r="M109" s="113"/>
      <c r="N109" s="113"/>
      <c r="O109" s="113"/>
      <c r="P109" s="113"/>
      <c r="Q109" s="113"/>
      <c r="R109" s="113"/>
      <c r="S109" s="113"/>
      <c r="T109" s="113"/>
      <c r="U109" s="113"/>
      <c r="V109" s="113"/>
      <c r="W109" s="113"/>
      <c r="X109" s="113"/>
      <c r="Y109" s="113"/>
      <c r="Z109" s="113"/>
      <c r="AA109" s="113"/>
      <c r="AB109" s="113"/>
      <c r="AC109" s="113"/>
    </row>
    <row r="110" spans="1:29" ht="13.5" customHeight="1">
      <c r="A110" s="113"/>
      <c r="B110" s="113"/>
      <c r="C110" s="113"/>
      <c r="D110" s="113"/>
      <c r="E110" s="113"/>
      <c r="F110" s="113"/>
      <c r="G110" s="113"/>
      <c r="H110" s="113"/>
      <c r="I110" s="113"/>
      <c r="J110" s="113"/>
      <c r="K110" s="113"/>
      <c r="L110" s="113"/>
      <c r="M110" s="113"/>
      <c r="N110" s="113"/>
      <c r="O110" s="113"/>
      <c r="P110" s="113"/>
      <c r="Q110" s="113"/>
      <c r="R110" s="113"/>
      <c r="S110" s="113"/>
      <c r="T110" s="113"/>
      <c r="U110" s="113"/>
      <c r="V110" s="113"/>
      <c r="W110" s="113"/>
      <c r="X110" s="113"/>
      <c r="Y110" s="113"/>
      <c r="Z110" s="113"/>
      <c r="AA110" s="113"/>
      <c r="AB110" s="113"/>
      <c r="AC110" s="113"/>
    </row>
    <row r="111" spans="1:29" ht="13.5" customHeight="1">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row>
    <row r="112" spans="1:29" ht="13.5" customHeight="1">
      <c r="A112" s="113"/>
      <c r="B112" s="113"/>
      <c r="C112" s="113"/>
      <c r="D112" s="113"/>
      <c r="E112" s="113"/>
      <c r="F112" s="113"/>
      <c r="G112" s="113"/>
      <c r="H112" s="113"/>
      <c r="I112" s="113"/>
      <c r="J112" s="113"/>
      <c r="K112" s="113"/>
      <c r="L112" s="113"/>
      <c r="M112" s="113"/>
      <c r="N112" s="113"/>
      <c r="O112" s="113"/>
      <c r="P112" s="113"/>
      <c r="Q112" s="113"/>
      <c r="R112" s="113"/>
      <c r="S112" s="113"/>
      <c r="T112" s="113"/>
      <c r="U112" s="113"/>
      <c r="V112" s="113"/>
      <c r="W112" s="113"/>
      <c r="X112" s="113"/>
      <c r="Y112" s="113"/>
      <c r="Z112" s="113"/>
      <c r="AA112" s="113"/>
      <c r="AB112" s="113"/>
      <c r="AC112" s="113"/>
    </row>
    <row r="113" spans="1:29" ht="13.5" customHeight="1">
      <c r="A113" s="113"/>
      <c r="B113" s="113"/>
      <c r="C113" s="113"/>
      <c r="D113" s="113"/>
      <c r="E113" s="113"/>
      <c r="F113" s="113"/>
      <c r="G113" s="113"/>
      <c r="H113" s="113"/>
      <c r="I113" s="113"/>
      <c r="J113" s="113"/>
      <c r="K113" s="113"/>
      <c r="L113" s="113"/>
      <c r="M113" s="113"/>
      <c r="N113" s="113"/>
      <c r="O113" s="113"/>
      <c r="P113" s="113"/>
      <c r="Q113" s="113"/>
      <c r="R113" s="113"/>
      <c r="S113" s="113"/>
      <c r="T113" s="113"/>
      <c r="U113" s="113"/>
      <c r="V113" s="113"/>
      <c r="W113" s="113"/>
      <c r="X113" s="113"/>
      <c r="Y113" s="113"/>
      <c r="Z113" s="113"/>
      <c r="AA113" s="113"/>
      <c r="AB113" s="113"/>
      <c r="AC113" s="113"/>
    </row>
    <row r="114" spans="1:29" ht="13.5" customHeight="1">
      <c r="A114" s="113"/>
      <c r="B114" s="113"/>
      <c r="C114" s="113"/>
      <c r="D114" s="113"/>
      <c r="E114" s="113"/>
      <c r="F114" s="113"/>
      <c r="G114" s="113"/>
      <c r="H114" s="113"/>
      <c r="I114" s="113"/>
      <c r="J114" s="113"/>
      <c r="K114" s="113"/>
      <c r="L114" s="113"/>
      <c r="M114" s="113"/>
      <c r="N114" s="113"/>
      <c r="O114" s="113"/>
      <c r="P114" s="113"/>
      <c r="Q114" s="113"/>
      <c r="R114" s="113"/>
      <c r="S114" s="113"/>
      <c r="T114" s="113"/>
      <c r="U114" s="113"/>
      <c r="V114" s="113"/>
      <c r="W114" s="113"/>
      <c r="X114" s="113"/>
      <c r="Y114" s="113"/>
      <c r="Z114" s="113"/>
      <c r="AA114" s="113"/>
      <c r="AB114" s="113"/>
      <c r="AC114" s="113"/>
    </row>
    <row r="115" spans="1:29" ht="13.5" customHeight="1">
      <c r="A115" s="113"/>
      <c r="B115" s="113"/>
      <c r="C115" s="113"/>
      <c r="D115" s="113"/>
      <c r="E115" s="113"/>
      <c r="F115" s="113"/>
      <c r="G115" s="113"/>
      <c r="H115" s="113"/>
      <c r="I115" s="113"/>
      <c r="J115" s="113"/>
      <c r="K115" s="113"/>
      <c r="L115" s="113"/>
      <c r="M115" s="113"/>
      <c r="N115" s="113"/>
      <c r="O115" s="113"/>
      <c r="P115" s="113"/>
      <c r="Q115" s="113"/>
      <c r="R115" s="113"/>
      <c r="S115" s="113"/>
      <c r="T115" s="113"/>
      <c r="U115" s="113"/>
      <c r="V115" s="113"/>
      <c r="W115" s="113"/>
      <c r="X115" s="113"/>
      <c r="Y115" s="113"/>
      <c r="Z115" s="113"/>
      <c r="AA115" s="113"/>
      <c r="AB115" s="113"/>
      <c r="AC115" s="113"/>
    </row>
    <row r="116" spans="1:29" ht="13.5" customHeight="1">
      <c r="A116" s="113"/>
      <c r="B116" s="113"/>
      <c r="C116" s="113"/>
      <c r="D116" s="113"/>
      <c r="E116" s="113"/>
      <c r="F116" s="113"/>
      <c r="G116" s="113"/>
      <c r="H116" s="113"/>
      <c r="I116" s="113"/>
      <c r="J116" s="113"/>
      <c r="K116" s="113"/>
      <c r="L116" s="113"/>
      <c r="M116" s="113"/>
      <c r="N116" s="113"/>
      <c r="O116" s="113"/>
      <c r="P116" s="113"/>
      <c r="Q116" s="113"/>
      <c r="R116" s="113"/>
      <c r="S116" s="113"/>
      <c r="T116" s="113"/>
      <c r="U116" s="113"/>
      <c r="V116" s="113"/>
      <c r="W116" s="113"/>
      <c r="X116" s="113"/>
      <c r="Y116" s="113"/>
      <c r="Z116" s="113"/>
      <c r="AA116" s="113"/>
      <c r="AB116" s="113"/>
      <c r="AC116" s="113"/>
    </row>
    <row r="117" spans="1:29" ht="13.5" customHeight="1">
      <c r="A117" s="113"/>
      <c r="B117" s="113"/>
      <c r="C117" s="113"/>
      <c r="D117" s="113"/>
      <c r="E117" s="113"/>
      <c r="F117" s="113"/>
      <c r="G117" s="113"/>
      <c r="H117" s="113"/>
      <c r="I117" s="113"/>
      <c r="J117" s="113"/>
      <c r="K117" s="113"/>
      <c r="L117" s="113"/>
      <c r="M117" s="113"/>
      <c r="N117" s="113"/>
      <c r="O117" s="113"/>
      <c r="P117" s="113"/>
      <c r="Q117" s="113"/>
      <c r="R117" s="113"/>
      <c r="S117" s="113"/>
      <c r="T117" s="113"/>
      <c r="U117" s="113"/>
      <c r="V117" s="113"/>
      <c r="W117" s="113"/>
      <c r="X117" s="113"/>
      <c r="Y117" s="113"/>
      <c r="Z117" s="113"/>
      <c r="AA117" s="113"/>
      <c r="AB117" s="113"/>
      <c r="AC117" s="113"/>
    </row>
    <row r="118" spans="1:29" ht="13.5" customHeight="1">
      <c r="A118" s="113"/>
      <c r="B118" s="113"/>
      <c r="C118" s="113"/>
      <c r="D118" s="113"/>
      <c r="E118" s="113"/>
      <c r="F118" s="113"/>
      <c r="G118" s="113"/>
      <c r="H118" s="113"/>
      <c r="I118" s="113"/>
      <c r="J118" s="113"/>
      <c r="K118" s="113"/>
      <c r="L118" s="113"/>
      <c r="M118" s="113"/>
      <c r="N118" s="113"/>
      <c r="O118" s="113"/>
      <c r="P118" s="113"/>
      <c r="Q118" s="113"/>
      <c r="R118" s="113"/>
      <c r="S118" s="113"/>
      <c r="T118" s="113"/>
      <c r="U118" s="113"/>
      <c r="V118" s="113"/>
      <c r="W118" s="113"/>
      <c r="X118" s="113"/>
      <c r="Y118" s="113"/>
      <c r="Z118" s="113"/>
      <c r="AA118" s="113"/>
      <c r="AB118" s="113"/>
      <c r="AC118" s="113"/>
    </row>
    <row r="119" spans="1:29" ht="13.5" customHeight="1">
      <c r="A119" s="113"/>
      <c r="B119" s="113"/>
      <c r="C119" s="113"/>
      <c r="D119" s="113"/>
      <c r="E119" s="113"/>
      <c r="F119" s="113"/>
      <c r="G119" s="113"/>
      <c r="H119" s="113"/>
      <c r="I119" s="113"/>
      <c r="J119" s="113"/>
      <c r="K119" s="113"/>
      <c r="L119" s="113"/>
      <c r="M119" s="113"/>
      <c r="N119" s="113"/>
      <c r="O119" s="113"/>
      <c r="P119" s="113"/>
      <c r="Q119" s="113"/>
      <c r="R119" s="113"/>
      <c r="S119" s="113"/>
      <c r="T119" s="113"/>
      <c r="U119" s="113"/>
      <c r="V119" s="113"/>
      <c r="W119" s="113"/>
      <c r="X119" s="113"/>
      <c r="Y119" s="113"/>
      <c r="Z119" s="113"/>
      <c r="AA119" s="113"/>
      <c r="AB119" s="113"/>
      <c r="AC119" s="113"/>
    </row>
    <row r="120" spans="1:29" ht="13.5" customHeight="1">
      <c r="A120" s="113"/>
      <c r="B120" s="113"/>
      <c r="C120" s="113"/>
      <c r="D120" s="113"/>
      <c r="E120" s="113"/>
      <c r="F120" s="113"/>
      <c r="G120" s="113"/>
      <c r="H120" s="113"/>
      <c r="I120" s="113"/>
      <c r="J120" s="113"/>
      <c r="K120" s="113"/>
      <c r="L120" s="113"/>
      <c r="M120" s="113"/>
      <c r="N120" s="113"/>
      <c r="O120" s="113"/>
      <c r="P120" s="113"/>
      <c r="Q120" s="113"/>
      <c r="R120" s="113"/>
      <c r="S120" s="113"/>
      <c r="T120" s="113"/>
      <c r="U120" s="113"/>
      <c r="V120" s="113"/>
      <c r="W120" s="113"/>
      <c r="X120" s="113"/>
      <c r="Y120" s="113"/>
      <c r="Z120" s="113"/>
      <c r="AA120" s="113"/>
      <c r="AB120" s="113"/>
      <c r="AC120" s="113"/>
    </row>
    <row r="121" spans="1:29" ht="13.5" customHeight="1">
      <c r="A121" s="113"/>
      <c r="B121" s="113"/>
      <c r="C121" s="113"/>
      <c r="D121" s="113"/>
      <c r="E121" s="113"/>
      <c r="F121" s="113"/>
      <c r="G121" s="113"/>
      <c r="H121" s="113"/>
      <c r="I121" s="113"/>
      <c r="J121" s="113"/>
      <c r="K121" s="113"/>
      <c r="L121" s="113"/>
      <c r="M121" s="113"/>
      <c r="N121" s="113"/>
      <c r="O121" s="113"/>
      <c r="P121" s="113"/>
      <c r="Q121" s="113"/>
      <c r="R121" s="113"/>
      <c r="S121" s="113"/>
      <c r="T121" s="113"/>
      <c r="U121" s="113"/>
      <c r="V121" s="113"/>
      <c r="W121" s="113"/>
      <c r="X121" s="113"/>
      <c r="Y121" s="113"/>
      <c r="Z121" s="113"/>
      <c r="AA121" s="113"/>
      <c r="AB121" s="113"/>
      <c r="AC121" s="113"/>
    </row>
    <row r="122" spans="1:29" ht="13.5" customHeight="1">
      <c r="A122" s="113"/>
      <c r="B122" s="113"/>
      <c r="C122" s="113"/>
      <c r="D122" s="113"/>
      <c r="E122" s="113"/>
      <c r="F122" s="113"/>
      <c r="G122" s="113"/>
      <c r="H122" s="113"/>
      <c r="I122" s="113"/>
      <c r="J122" s="113"/>
      <c r="K122" s="113"/>
      <c r="L122" s="113"/>
      <c r="M122" s="113"/>
      <c r="N122" s="113"/>
      <c r="O122" s="113"/>
      <c r="P122" s="113"/>
      <c r="Q122" s="113"/>
      <c r="R122" s="113"/>
      <c r="S122" s="113"/>
      <c r="T122" s="113"/>
      <c r="U122" s="113"/>
      <c r="V122" s="113"/>
      <c r="W122" s="113"/>
      <c r="X122" s="113"/>
      <c r="Y122" s="113"/>
      <c r="Z122" s="113"/>
      <c r="AA122" s="113"/>
      <c r="AB122" s="113"/>
      <c r="AC122" s="113"/>
    </row>
    <row r="123" spans="1:29" ht="13.5" customHeight="1">
      <c r="A123" s="113"/>
      <c r="B123" s="113"/>
      <c r="C123" s="113"/>
      <c r="D123" s="113"/>
      <c r="E123" s="113"/>
      <c r="F123" s="113"/>
      <c r="G123" s="113"/>
      <c r="H123" s="113"/>
      <c r="I123" s="113"/>
      <c r="J123" s="113"/>
      <c r="K123" s="113"/>
      <c r="L123" s="113"/>
      <c r="M123" s="113"/>
      <c r="N123" s="113"/>
      <c r="O123" s="113"/>
      <c r="P123" s="113"/>
      <c r="Q123" s="113"/>
      <c r="R123" s="113"/>
      <c r="S123" s="113"/>
      <c r="T123" s="113"/>
      <c r="U123" s="113"/>
      <c r="V123" s="113"/>
      <c r="W123" s="113"/>
      <c r="X123" s="113"/>
      <c r="Y123" s="113"/>
      <c r="Z123" s="113"/>
      <c r="AA123" s="113"/>
      <c r="AB123" s="113"/>
      <c r="AC123" s="113"/>
    </row>
    <row r="124" spans="1:29" ht="13.5" customHeight="1">
      <c r="A124" s="113"/>
      <c r="B124" s="113"/>
      <c r="C124" s="113"/>
      <c r="D124" s="113"/>
      <c r="E124" s="113"/>
      <c r="F124" s="113"/>
      <c r="G124" s="113"/>
      <c r="H124" s="113"/>
      <c r="I124" s="113"/>
      <c r="J124" s="113"/>
      <c r="K124" s="113"/>
      <c r="L124" s="113"/>
      <c r="M124" s="113"/>
      <c r="N124" s="113"/>
      <c r="O124" s="113"/>
      <c r="P124" s="113"/>
      <c r="Q124" s="113"/>
      <c r="R124" s="113"/>
      <c r="S124" s="113"/>
      <c r="T124" s="113"/>
      <c r="U124" s="113"/>
      <c r="V124" s="113"/>
      <c r="W124" s="113"/>
      <c r="X124" s="113"/>
      <c r="Y124" s="113"/>
      <c r="Z124" s="113"/>
      <c r="AA124" s="113"/>
      <c r="AB124" s="113"/>
      <c r="AC124" s="113"/>
    </row>
    <row r="125" spans="1:29" ht="13.5" customHeight="1">
      <c r="A125" s="113"/>
      <c r="B125" s="113"/>
      <c r="C125" s="113"/>
      <c r="D125" s="113"/>
      <c r="E125" s="113"/>
      <c r="F125" s="113"/>
      <c r="G125" s="113"/>
      <c r="H125" s="113"/>
      <c r="I125" s="113"/>
      <c r="J125" s="113"/>
      <c r="K125" s="113"/>
      <c r="L125" s="113"/>
      <c r="M125" s="113"/>
      <c r="N125" s="113"/>
      <c r="O125" s="113"/>
      <c r="P125" s="113"/>
      <c r="Q125" s="113"/>
      <c r="R125" s="113"/>
      <c r="S125" s="113"/>
      <c r="T125" s="113"/>
      <c r="U125" s="113"/>
      <c r="V125" s="113"/>
      <c r="W125" s="113"/>
      <c r="X125" s="113"/>
      <c r="Y125" s="113"/>
      <c r="Z125" s="113"/>
      <c r="AA125" s="113"/>
      <c r="AB125" s="113"/>
      <c r="AC125" s="113"/>
    </row>
    <row r="126" spans="1:29" ht="13.5" customHeight="1">
      <c r="A126" s="113"/>
      <c r="B126" s="113"/>
      <c r="C126" s="113"/>
      <c r="D126" s="113"/>
      <c r="E126" s="113"/>
      <c r="F126" s="113"/>
      <c r="G126" s="113"/>
      <c r="H126" s="113"/>
      <c r="I126" s="113"/>
      <c r="J126" s="113"/>
      <c r="K126" s="113"/>
      <c r="L126" s="113"/>
      <c r="M126" s="113"/>
      <c r="N126" s="113"/>
      <c r="O126" s="113"/>
      <c r="P126" s="113"/>
      <c r="Q126" s="113"/>
      <c r="R126" s="113"/>
      <c r="S126" s="113"/>
      <c r="T126" s="113"/>
      <c r="U126" s="113"/>
      <c r="V126" s="113"/>
      <c r="W126" s="113"/>
      <c r="X126" s="113"/>
      <c r="Y126" s="113"/>
      <c r="Z126" s="113"/>
      <c r="AA126" s="113"/>
      <c r="AB126" s="113"/>
      <c r="AC126" s="113"/>
    </row>
    <row r="127" spans="1:29" ht="13.5" customHeight="1">
      <c r="A127" s="113"/>
      <c r="B127" s="113"/>
      <c r="C127" s="113"/>
      <c r="D127" s="113"/>
      <c r="E127" s="113"/>
      <c r="F127" s="113"/>
      <c r="G127" s="113"/>
      <c r="H127" s="113"/>
      <c r="I127" s="113"/>
      <c r="J127" s="113"/>
      <c r="K127" s="113"/>
      <c r="L127" s="113"/>
      <c r="M127" s="113"/>
      <c r="N127" s="113"/>
      <c r="O127" s="113"/>
      <c r="P127" s="113"/>
      <c r="Q127" s="113"/>
      <c r="R127" s="113"/>
      <c r="S127" s="113"/>
      <c r="T127" s="113"/>
      <c r="U127" s="113"/>
      <c r="V127" s="113"/>
      <c r="W127" s="113"/>
      <c r="X127" s="113"/>
      <c r="Y127" s="113"/>
      <c r="Z127" s="113"/>
      <c r="AA127" s="113"/>
      <c r="AB127" s="113"/>
      <c r="AC127" s="113"/>
    </row>
    <row r="128" spans="1:29" ht="13.5" customHeight="1">
      <c r="A128" s="113"/>
      <c r="B128" s="113"/>
      <c r="C128" s="113"/>
      <c r="D128" s="113"/>
      <c r="E128" s="113"/>
      <c r="F128" s="113"/>
      <c r="G128" s="113"/>
      <c r="H128" s="113"/>
      <c r="I128" s="113"/>
      <c r="J128" s="113"/>
      <c r="K128" s="113"/>
      <c r="L128" s="113"/>
      <c r="M128" s="113"/>
      <c r="N128" s="113"/>
      <c r="O128" s="113"/>
      <c r="P128" s="113"/>
      <c r="Q128" s="113"/>
      <c r="R128" s="113"/>
      <c r="S128" s="113"/>
      <c r="T128" s="113"/>
      <c r="U128" s="113"/>
      <c r="V128" s="113"/>
      <c r="W128" s="113"/>
      <c r="X128" s="113"/>
      <c r="Y128" s="113"/>
      <c r="Z128" s="113"/>
      <c r="AA128" s="113"/>
      <c r="AB128" s="113"/>
      <c r="AC128" s="113"/>
    </row>
    <row r="129" spans="1:29" ht="13.5" customHeight="1">
      <c r="A129" s="113"/>
      <c r="B129" s="113"/>
      <c r="C129" s="113"/>
      <c r="D129" s="113"/>
      <c r="E129" s="113"/>
      <c r="F129" s="113"/>
      <c r="G129" s="113"/>
      <c r="H129" s="113"/>
      <c r="I129" s="113"/>
      <c r="J129" s="113"/>
      <c r="K129" s="113"/>
      <c r="L129" s="113"/>
      <c r="M129" s="113"/>
      <c r="N129" s="113"/>
      <c r="O129" s="113"/>
      <c r="P129" s="113"/>
      <c r="Q129" s="113"/>
      <c r="R129" s="113"/>
      <c r="S129" s="113"/>
      <c r="T129" s="113"/>
      <c r="U129" s="113"/>
      <c r="V129" s="113"/>
      <c r="W129" s="113"/>
      <c r="X129" s="113"/>
      <c r="Y129" s="113"/>
      <c r="Z129" s="113"/>
      <c r="AA129" s="113"/>
      <c r="AB129" s="113"/>
      <c r="AC129" s="113"/>
    </row>
    <row r="130" spans="1:29" ht="13.5" customHeight="1">
      <c r="A130" s="113"/>
      <c r="B130" s="113"/>
      <c r="C130" s="113"/>
      <c r="D130" s="113"/>
      <c r="E130" s="113"/>
      <c r="F130" s="113"/>
      <c r="G130" s="113"/>
      <c r="H130" s="113"/>
      <c r="I130" s="113"/>
      <c r="J130" s="113"/>
      <c r="K130" s="113"/>
      <c r="L130" s="113"/>
      <c r="M130" s="113"/>
      <c r="N130" s="113"/>
      <c r="O130" s="113"/>
      <c r="P130" s="113"/>
      <c r="Q130" s="113"/>
      <c r="R130" s="113"/>
      <c r="S130" s="113"/>
      <c r="T130" s="113"/>
      <c r="U130" s="113"/>
      <c r="V130" s="113"/>
      <c r="W130" s="113"/>
      <c r="X130" s="113"/>
      <c r="Y130" s="113"/>
      <c r="Z130" s="113"/>
      <c r="AA130" s="113"/>
      <c r="AB130" s="113"/>
      <c r="AC130" s="113"/>
    </row>
    <row r="131" spans="1:29" ht="13.5" customHeight="1">
      <c r="A131" s="113"/>
      <c r="B131" s="113"/>
      <c r="C131" s="113"/>
      <c r="D131" s="113"/>
      <c r="E131" s="113"/>
      <c r="F131" s="113"/>
      <c r="G131" s="113"/>
      <c r="H131" s="113"/>
      <c r="I131" s="113"/>
      <c r="J131" s="113"/>
      <c r="K131" s="113"/>
      <c r="L131" s="113"/>
      <c r="M131" s="113"/>
      <c r="N131" s="113"/>
      <c r="O131" s="113"/>
      <c r="P131" s="113"/>
      <c r="Q131" s="113"/>
      <c r="R131" s="113"/>
      <c r="S131" s="113"/>
      <c r="T131" s="113"/>
      <c r="U131" s="113"/>
      <c r="V131" s="113"/>
      <c r="W131" s="113"/>
      <c r="X131" s="113"/>
      <c r="Y131" s="113"/>
      <c r="Z131" s="113"/>
      <c r="AA131" s="113"/>
      <c r="AB131" s="113"/>
      <c r="AC131" s="113"/>
    </row>
    <row r="132" spans="1:29" ht="13.5" customHeight="1">
      <c r="A132" s="113"/>
      <c r="B132" s="113"/>
      <c r="C132" s="113"/>
      <c r="D132" s="113"/>
      <c r="E132" s="113"/>
      <c r="F132" s="113"/>
      <c r="G132" s="113"/>
      <c r="H132" s="113"/>
      <c r="I132" s="113"/>
      <c r="J132" s="113"/>
      <c r="K132" s="113"/>
      <c r="L132" s="113"/>
      <c r="M132" s="113"/>
      <c r="N132" s="113"/>
      <c r="O132" s="113"/>
      <c r="P132" s="113"/>
      <c r="Q132" s="113"/>
      <c r="R132" s="113"/>
      <c r="S132" s="113"/>
      <c r="T132" s="113"/>
      <c r="U132" s="113"/>
      <c r="V132" s="113"/>
      <c r="W132" s="113"/>
      <c r="X132" s="113"/>
      <c r="Y132" s="113"/>
      <c r="Z132" s="113"/>
      <c r="AA132" s="113"/>
      <c r="AB132" s="113"/>
      <c r="AC132" s="113"/>
    </row>
    <row r="133" spans="1:29" ht="13.5" customHeight="1">
      <c r="A133" s="113"/>
      <c r="B133" s="113"/>
      <c r="C133" s="113"/>
      <c r="D133" s="113"/>
      <c r="E133" s="113"/>
      <c r="F133" s="113"/>
      <c r="G133" s="113"/>
      <c r="H133" s="113"/>
      <c r="I133" s="113"/>
      <c r="J133" s="113"/>
      <c r="K133" s="113"/>
      <c r="L133" s="113"/>
      <c r="M133" s="113"/>
      <c r="N133" s="113"/>
      <c r="O133" s="113"/>
      <c r="P133" s="113"/>
      <c r="Q133" s="113"/>
      <c r="R133" s="113"/>
      <c r="S133" s="113"/>
      <c r="T133" s="113"/>
      <c r="U133" s="113"/>
      <c r="V133" s="113"/>
      <c r="W133" s="113"/>
      <c r="X133" s="113"/>
      <c r="Y133" s="113"/>
      <c r="Z133" s="113"/>
      <c r="AA133" s="113"/>
      <c r="AB133" s="113"/>
      <c r="AC133" s="113"/>
    </row>
    <row r="134" spans="1:29" ht="13.5" customHeight="1">
      <c r="A134" s="113"/>
      <c r="B134" s="113"/>
      <c r="C134" s="113"/>
      <c r="D134" s="113"/>
      <c r="E134" s="113"/>
      <c r="F134" s="113"/>
      <c r="G134" s="113"/>
      <c r="H134" s="113"/>
      <c r="I134" s="113"/>
      <c r="J134" s="113"/>
      <c r="K134" s="113"/>
      <c r="L134" s="113"/>
      <c r="M134" s="113"/>
      <c r="N134" s="113"/>
      <c r="O134" s="113"/>
      <c r="P134" s="113"/>
      <c r="Q134" s="113"/>
      <c r="R134" s="113"/>
      <c r="S134" s="113"/>
      <c r="T134" s="113"/>
      <c r="U134" s="113"/>
      <c r="V134" s="113"/>
      <c r="W134" s="113"/>
      <c r="X134" s="113"/>
      <c r="Y134" s="113"/>
      <c r="Z134" s="113"/>
      <c r="AA134" s="113"/>
      <c r="AB134" s="113"/>
      <c r="AC134" s="113"/>
    </row>
    <row r="135" spans="1:29" ht="13.5" customHeight="1">
      <c r="A135" s="113"/>
      <c r="B135" s="113"/>
      <c r="C135" s="113"/>
      <c r="D135" s="113"/>
      <c r="E135" s="113"/>
      <c r="F135" s="113"/>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row>
    <row r="136" spans="1:29" ht="13.5" customHeight="1">
      <c r="A136" s="113"/>
      <c r="B136" s="113"/>
      <c r="C136" s="113"/>
      <c r="D136" s="113"/>
      <c r="E136" s="113"/>
      <c r="F136" s="113"/>
      <c r="G136" s="113"/>
      <c r="H136" s="113"/>
      <c r="I136" s="113"/>
      <c r="J136" s="113"/>
      <c r="K136" s="113"/>
      <c r="L136" s="113"/>
      <c r="M136" s="113"/>
      <c r="N136" s="113"/>
      <c r="O136" s="113"/>
      <c r="P136" s="113"/>
      <c r="Q136" s="113"/>
      <c r="R136" s="113"/>
      <c r="S136" s="113"/>
      <c r="T136" s="113"/>
      <c r="U136" s="113"/>
      <c r="V136" s="113"/>
      <c r="W136" s="113"/>
      <c r="X136" s="113"/>
      <c r="Y136" s="113"/>
      <c r="Z136" s="113"/>
      <c r="AA136" s="113"/>
      <c r="AB136" s="113"/>
      <c r="AC136" s="113"/>
    </row>
    <row r="137" spans="1:29" ht="13.5" customHeight="1">
      <c r="A137" s="113"/>
      <c r="B137" s="113"/>
      <c r="C137" s="113"/>
      <c r="D137" s="113"/>
      <c r="E137" s="113"/>
      <c r="F137" s="113"/>
      <c r="G137" s="113"/>
      <c r="H137" s="113"/>
      <c r="I137" s="113"/>
      <c r="J137" s="113"/>
      <c r="K137" s="113"/>
      <c r="L137" s="113"/>
      <c r="M137" s="113"/>
      <c r="N137" s="113"/>
      <c r="O137" s="113"/>
      <c r="P137" s="113"/>
      <c r="Q137" s="113"/>
      <c r="R137" s="113"/>
      <c r="S137" s="113"/>
      <c r="T137" s="113"/>
      <c r="U137" s="113"/>
      <c r="V137" s="113"/>
      <c r="W137" s="113"/>
      <c r="X137" s="113"/>
      <c r="Y137" s="113"/>
      <c r="Z137" s="113"/>
      <c r="AA137" s="113"/>
      <c r="AB137" s="113"/>
      <c r="AC137" s="113"/>
    </row>
    <row r="138" spans="1:29" ht="13.5" customHeight="1">
      <c r="A138" s="113"/>
      <c r="B138" s="113"/>
      <c r="C138" s="113"/>
      <c r="D138" s="113"/>
      <c r="E138" s="113"/>
      <c r="F138" s="113"/>
      <c r="G138" s="113"/>
      <c r="H138" s="113"/>
      <c r="I138" s="113"/>
      <c r="J138" s="113"/>
      <c r="K138" s="113"/>
      <c r="L138" s="113"/>
      <c r="M138" s="113"/>
      <c r="N138" s="113"/>
      <c r="O138" s="113"/>
      <c r="P138" s="113"/>
      <c r="Q138" s="113"/>
      <c r="R138" s="113"/>
      <c r="S138" s="113"/>
      <c r="T138" s="113"/>
      <c r="U138" s="113"/>
      <c r="V138" s="113"/>
      <c r="W138" s="113"/>
      <c r="X138" s="113"/>
      <c r="Y138" s="113"/>
      <c r="Z138" s="113"/>
      <c r="AA138" s="113"/>
      <c r="AB138" s="113"/>
      <c r="AC138" s="113"/>
    </row>
    <row r="139" spans="1:29" ht="13.5" customHeight="1">
      <c r="A139" s="113"/>
      <c r="B139" s="113"/>
      <c r="C139" s="113"/>
      <c r="D139" s="113"/>
      <c r="E139" s="113"/>
      <c r="F139" s="113"/>
      <c r="G139" s="113"/>
      <c r="H139" s="113"/>
      <c r="I139" s="113"/>
      <c r="J139" s="113"/>
      <c r="K139" s="113"/>
      <c r="L139" s="113"/>
      <c r="M139" s="113"/>
      <c r="N139" s="113"/>
      <c r="O139" s="113"/>
      <c r="P139" s="113"/>
      <c r="Q139" s="113"/>
      <c r="R139" s="113"/>
      <c r="S139" s="113"/>
      <c r="T139" s="113"/>
      <c r="U139" s="113"/>
      <c r="V139" s="113"/>
      <c r="W139" s="113"/>
      <c r="X139" s="113"/>
      <c r="Y139" s="113"/>
      <c r="Z139" s="113"/>
      <c r="AA139" s="113"/>
      <c r="AB139" s="113"/>
      <c r="AC139" s="113"/>
    </row>
    <row r="140" spans="1:29" ht="13.5" customHeight="1">
      <c r="A140" s="113"/>
      <c r="B140" s="113"/>
      <c r="C140" s="113"/>
      <c r="D140" s="113"/>
      <c r="E140" s="113"/>
      <c r="F140" s="113"/>
      <c r="G140" s="113"/>
      <c r="H140" s="113"/>
      <c r="I140" s="113"/>
      <c r="J140" s="113"/>
      <c r="K140" s="113"/>
      <c r="L140" s="113"/>
      <c r="M140" s="113"/>
      <c r="N140" s="113"/>
      <c r="O140" s="113"/>
      <c r="P140" s="113"/>
      <c r="Q140" s="113"/>
      <c r="R140" s="113"/>
      <c r="S140" s="113"/>
      <c r="T140" s="113"/>
      <c r="U140" s="113"/>
      <c r="V140" s="113"/>
      <c r="W140" s="113"/>
      <c r="X140" s="113"/>
      <c r="Y140" s="113"/>
      <c r="Z140" s="113"/>
      <c r="AA140" s="113"/>
      <c r="AB140" s="113"/>
      <c r="AC140" s="113"/>
    </row>
    <row r="141" spans="1:29" ht="13.5" customHeight="1">
      <c r="A141" s="113"/>
      <c r="B141" s="113"/>
      <c r="C141" s="113"/>
      <c r="D141" s="113"/>
      <c r="E141" s="113"/>
      <c r="F141" s="113"/>
      <c r="G141" s="113"/>
      <c r="H141" s="113"/>
      <c r="I141" s="113"/>
      <c r="J141" s="113"/>
      <c r="K141" s="113"/>
      <c r="L141" s="113"/>
      <c r="M141" s="113"/>
      <c r="N141" s="113"/>
      <c r="O141" s="113"/>
      <c r="P141" s="113"/>
      <c r="Q141" s="113"/>
      <c r="R141" s="113"/>
      <c r="S141" s="113"/>
      <c r="T141" s="113"/>
      <c r="U141" s="113"/>
      <c r="V141" s="113"/>
      <c r="W141" s="113"/>
      <c r="X141" s="113"/>
      <c r="Y141" s="113"/>
      <c r="Z141" s="113"/>
      <c r="AA141" s="113"/>
      <c r="AB141" s="113"/>
      <c r="AC141" s="113"/>
    </row>
    <row r="142" spans="1:29" ht="13.5" customHeight="1">
      <c r="A142" s="113"/>
      <c r="B142" s="113"/>
      <c r="C142" s="113"/>
      <c r="D142" s="113"/>
      <c r="E142" s="113"/>
      <c r="F142" s="113"/>
      <c r="G142" s="113"/>
      <c r="H142" s="113"/>
      <c r="I142" s="113"/>
      <c r="J142" s="113"/>
      <c r="K142" s="113"/>
      <c r="L142" s="113"/>
      <c r="M142" s="113"/>
      <c r="N142" s="113"/>
      <c r="O142" s="113"/>
      <c r="P142" s="113"/>
      <c r="Q142" s="113"/>
      <c r="R142" s="113"/>
      <c r="S142" s="113"/>
      <c r="T142" s="113"/>
      <c r="U142" s="113"/>
      <c r="V142" s="113"/>
      <c r="W142" s="113"/>
      <c r="X142" s="113"/>
      <c r="Y142" s="113"/>
      <c r="Z142" s="113"/>
      <c r="AA142" s="113"/>
      <c r="AB142" s="113"/>
      <c r="AC142" s="113"/>
    </row>
    <row r="143" spans="1:29" ht="13.5" customHeight="1">
      <c r="A143" s="113"/>
      <c r="B143" s="113"/>
      <c r="C143" s="113"/>
      <c r="D143" s="113"/>
      <c r="E143" s="113"/>
      <c r="F143" s="113"/>
      <c r="G143" s="113"/>
      <c r="H143" s="113"/>
      <c r="I143" s="113"/>
      <c r="J143" s="113"/>
      <c r="K143" s="113"/>
      <c r="L143" s="113"/>
      <c r="M143" s="113"/>
      <c r="N143" s="113"/>
      <c r="O143" s="113"/>
      <c r="P143" s="113"/>
      <c r="Q143" s="113"/>
      <c r="R143" s="113"/>
      <c r="S143" s="113"/>
      <c r="T143" s="113"/>
      <c r="U143" s="113"/>
      <c r="V143" s="113"/>
      <c r="W143" s="113"/>
      <c r="X143" s="113"/>
      <c r="Y143" s="113"/>
      <c r="Z143" s="113"/>
      <c r="AA143" s="113"/>
      <c r="AB143" s="113"/>
      <c r="AC143" s="113"/>
    </row>
    <row r="144" spans="1:29" ht="13.5" customHeight="1">
      <c r="A144" s="113"/>
      <c r="B144" s="113"/>
      <c r="C144" s="113"/>
      <c r="D144" s="113"/>
      <c r="E144" s="113"/>
      <c r="F144" s="113"/>
      <c r="G144" s="113"/>
      <c r="H144" s="113"/>
      <c r="I144" s="113"/>
      <c r="J144" s="113"/>
      <c r="K144" s="113"/>
      <c r="L144" s="113"/>
      <c r="M144" s="113"/>
      <c r="N144" s="113"/>
      <c r="O144" s="113"/>
      <c r="P144" s="113"/>
      <c r="Q144" s="113"/>
      <c r="R144" s="113"/>
      <c r="S144" s="113"/>
      <c r="T144" s="113"/>
      <c r="U144" s="113"/>
      <c r="V144" s="113"/>
      <c r="W144" s="113"/>
      <c r="X144" s="113"/>
      <c r="Y144" s="113"/>
      <c r="Z144" s="113"/>
      <c r="AA144" s="113"/>
      <c r="AB144" s="113"/>
      <c r="AC144" s="113"/>
    </row>
    <row r="145" spans="1:29" ht="13.5" customHeight="1">
      <c r="A145" s="113"/>
      <c r="B145" s="113"/>
      <c r="C145" s="113"/>
      <c r="D145" s="113"/>
      <c r="E145" s="113"/>
      <c r="F145" s="113"/>
      <c r="G145" s="113"/>
      <c r="H145" s="113"/>
      <c r="I145" s="113"/>
      <c r="J145" s="113"/>
      <c r="K145" s="113"/>
      <c r="L145" s="113"/>
      <c r="M145" s="113"/>
      <c r="N145" s="113"/>
      <c r="O145" s="113"/>
      <c r="P145" s="113"/>
      <c r="Q145" s="113"/>
      <c r="R145" s="113"/>
      <c r="S145" s="113"/>
      <c r="T145" s="113"/>
      <c r="U145" s="113"/>
      <c r="V145" s="113"/>
      <c r="W145" s="113"/>
      <c r="X145" s="113"/>
      <c r="Y145" s="113"/>
      <c r="Z145" s="113"/>
      <c r="AA145" s="113"/>
      <c r="AB145" s="113"/>
      <c r="AC145" s="113"/>
    </row>
    <row r="146" spans="1:29" ht="13.5" customHeight="1">
      <c r="A146" s="113"/>
      <c r="B146" s="113"/>
      <c r="C146" s="113"/>
      <c r="D146" s="113"/>
      <c r="E146" s="113"/>
      <c r="F146" s="113"/>
      <c r="G146" s="113"/>
      <c r="H146" s="113"/>
      <c r="I146" s="113"/>
      <c r="J146" s="113"/>
      <c r="K146" s="113"/>
      <c r="L146" s="113"/>
      <c r="M146" s="113"/>
      <c r="N146" s="113"/>
      <c r="O146" s="113"/>
      <c r="P146" s="113"/>
      <c r="Q146" s="113"/>
      <c r="R146" s="113"/>
      <c r="S146" s="113"/>
      <c r="T146" s="113"/>
      <c r="U146" s="113"/>
      <c r="V146" s="113"/>
      <c r="W146" s="113"/>
      <c r="X146" s="113"/>
      <c r="Y146" s="113"/>
      <c r="Z146" s="113"/>
      <c r="AA146" s="113"/>
      <c r="AB146" s="113"/>
      <c r="AC146" s="113"/>
    </row>
    <row r="147" spans="1:29" ht="13.5" customHeight="1">
      <c r="A147" s="113"/>
      <c r="B147" s="113"/>
      <c r="C147" s="113"/>
      <c r="D147" s="113"/>
      <c r="E147" s="113"/>
      <c r="F147" s="113"/>
      <c r="G147" s="113"/>
      <c r="H147" s="113"/>
      <c r="I147" s="113"/>
      <c r="J147" s="113"/>
      <c r="K147" s="113"/>
      <c r="L147" s="113"/>
      <c r="M147" s="113"/>
      <c r="N147" s="113"/>
      <c r="O147" s="113"/>
      <c r="P147" s="113"/>
      <c r="Q147" s="113"/>
      <c r="R147" s="113"/>
      <c r="S147" s="113"/>
      <c r="T147" s="113"/>
      <c r="U147" s="113"/>
      <c r="V147" s="113"/>
      <c r="W147" s="113"/>
      <c r="X147" s="113"/>
      <c r="Y147" s="113"/>
      <c r="Z147" s="113"/>
      <c r="AA147" s="113"/>
      <c r="AB147" s="113"/>
      <c r="AC147" s="113"/>
    </row>
    <row r="148" spans="1:29" ht="13.5" customHeight="1">
      <c r="A148" s="113"/>
      <c r="B148" s="113"/>
      <c r="C148" s="113"/>
      <c r="D148" s="113"/>
      <c r="E148" s="113"/>
      <c r="F148" s="113"/>
      <c r="G148" s="113"/>
      <c r="H148" s="113"/>
      <c r="I148" s="113"/>
      <c r="J148" s="113"/>
      <c r="K148" s="113"/>
      <c r="L148" s="113"/>
      <c r="M148" s="113"/>
      <c r="N148" s="113"/>
      <c r="O148" s="113"/>
      <c r="P148" s="113"/>
      <c r="Q148" s="113"/>
      <c r="R148" s="113"/>
      <c r="S148" s="113"/>
      <c r="T148" s="113"/>
      <c r="U148" s="113"/>
      <c r="V148" s="113"/>
      <c r="W148" s="113"/>
      <c r="X148" s="113"/>
      <c r="Y148" s="113"/>
      <c r="Z148" s="113"/>
      <c r="AA148" s="113"/>
      <c r="AB148" s="113"/>
      <c r="AC148" s="113"/>
    </row>
    <row r="149" spans="1:29" ht="13.5" customHeight="1">
      <c r="A149" s="113"/>
      <c r="B149" s="113"/>
      <c r="C149" s="113"/>
      <c r="D149" s="113"/>
      <c r="E149" s="113"/>
      <c r="F149" s="113"/>
      <c r="G149" s="113"/>
      <c r="H149" s="113"/>
      <c r="I149" s="113"/>
      <c r="J149" s="113"/>
      <c r="K149" s="113"/>
      <c r="L149" s="113"/>
      <c r="M149" s="113"/>
      <c r="N149" s="113"/>
      <c r="O149" s="113"/>
      <c r="P149" s="113"/>
      <c r="Q149" s="113"/>
      <c r="R149" s="113"/>
      <c r="S149" s="113"/>
      <c r="T149" s="113"/>
      <c r="U149" s="113"/>
      <c r="V149" s="113"/>
      <c r="W149" s="113"/>
      <c r="X149" s="113"/>
      <c r="Y149" s="113"/>
      <c r="Z149" s="113"/>
      <c r="AA149" s="113"/>
      <c r="AB149" s="113"/>
      <c r="AC149" s="113"/>
    </row>
    <row r="150" spans="1:29" ht="13.5" customHeight="1">
      <c r="A150" s="113"/>
      <c r="B150" s="113"/>
      <c r="C150" s="113"/>
      <c r="D150" s="113"/>
      <c r="E150" s="113"/>
      <c r="F150" s="113"/>
      <c r="G150" s="113"/>
      <c r="H150" s="113"/>
      <c r="I150" s="113"/>
      <c r="J150" s="113"/>
      <c r="K150" s="113"/>
      <c r="L150" s="113"/>
      <c r="M150" s="113"/>
      <c r="N150" s="113"/>
      <c r="O150" s="113"/>
      <c r="P150" s="113"/>
      <c r="Q150" s="113"/>
      <c r="R150" s="113"/>
      <c r="S150" s="113"/>
      <c r="T150" s="113"/>
      <c r="U150" s="113"/>
      <c r="V150" s="113"/>
      <c r="W150" s="113"/>
      <c r="X150" s="113"/>
      <c r="Y150" s="113"/>
      <c r="Z150" s="113"/>
      <c r="AA150" s="113"/>
      <c r="AB150" s="113"/>
      <c r="AC150" s="113"/>
    </row>
    <row r="151" spans="1:29" ht="13.5" customHeight="1">
      <c r="A151" s="113"/>
      <c r="B151" s="113"/>
      <c r="C151" s="113"/>
      <c r="D151" s="113"/>
      <c r="E151" s="113"/>
      <c r="F151" s="113"/>
      <c r="G151" s="113"/>
      <c r="H151" s="113"/>
      <c r="I151" s="113"/>
      <c r="J151" s="113"/>
      <c r="K151" s="113"/>
      <c r="L151" s="113"/>
      <c r="M151" s="113"/>
      <c r="N151" s="113"/>
      <c r="O151" s="113"/>
      <c r="P151" s="113"/>
      <c r="Q151" s="113"/>
      <c r="R151" s="113"/>
      <c r="S151" s="113"/>
      <c r="T151" s="113"/>
      <c r="U151" s="113"/>
      <c r="V151" s="113"/>
      <c r="W151" s="113"/>
      <c r="X151" s="113"/>
      <c r="Y151" s="113"/>
      <c r="Z151" s="113"/>
      <c r="AA151" s="113"/>
      <c r="AB151" s="113"/>
      <c r="AC151" s="113"/>
    </row>
    <row r="152" spans="1:29" ht="13.5" customHeight="1">
      <c r="A152" s="113"/>
      <c r="B152" s="113"/>
      <c r="C152" s="113"/>
      <c r="D152" s="113"/>
      <c r="E152" s="113"/>
      <c r="F152" s="113"/>
      <c r="G152" s="113"/>
      <c r="H152" s="113"/>
      <c r="I152" s="113"/>
      <c r="J152" s="113"/>
      <c r="K152" s="113"/>
      <c r="L152" s="113"/>
      <c r="M152" s="113"/>
      <c r="N152" s="113"/>
      <c r="O152" s="113"/>
      <c r="P152" s="113"/>
      <c r="Q152" s="113"/>
      <c r="R152" s="113"/>
      <c r="S152" s="113"/>
      <c r="T152" s="113"/>
      <c r="U152" s="113"/>
      <c r="V152" s="113"/>
      <c r="W152" s="113"/>
      <c r="X152" s="113"/>
      <c r="Y152" s="113"/>
      <c r="Z152" s="113"/>
      <c r="AA152" s="113"/>
      <c r="AB152" s="113"/>
      <c r="AC152" s="113"/>
    </row>
    <row r="153" spans="1:29" ht="13.5" customHeight="1">
      <c r="A153" s="113"/>
      <c r="B153" s="113"/>
      <c r="C153" s="113"/>
      <c r="D153" s="113"/>
      <c r="E153" s="113"/>
      <c r="F153" s="113"/>
      <c r="G153" s="113"/>
      <c r="H153" s="113"/>
      <c r="I153" s="113"/>
      <c r="J153" s="113"/>
      <c r="K153" s="113"/>
      <c r="L153" s="113"/>
      <c r="M153" s="113"/>
      <c r="N153" s="113"/>
      <c r="O153" s="113"/>
      <c r="P153" s="113"/>
      <c r="Q153" s="113"/>
      <c r="R153" s="113"/>
      <c r="S153" s="113"/>
      <c r="T153" s="113"/>
      <c r="U153" s="113"/>
      <c r="V153" s="113"/>
      <c r="W153" s="113"/>
      <c r="X153" s="113"/>
      <c r="Y153" s="113"/>
      <c r="Z153" s="113"/>
      <c r="AA153" s="113"/>
      <c r="AB153" s="113"/>
      <c r="AC153" s="113"/>
    </row>
    <row r="154" spans="1:29" ht="13.5" customHeight="1">
      <c r="A154" s="113"/>
      <c r="B154" s="113"/>
      <c r="C154" s="113"/>
      <c r="D154" s="113"/>
      <c r="E154" s="113"/>
      <c r="F154" s="113"/>
      <c r="G154" s="113"/>
      <c r="H154" s="113"/>
      <c r="I154" s="113"/>
      <c r="J154" s="113"/>
      <c r="K154" s="113"/>
      <c r="L154" s="113"/>
      <c r="M154" s="113"/>
      <c r="N154" s="113"/>
      <c r="O154" s="113"/>
      <c r="P154" s="113"/>
      <c r="Q154" s="113"/>
      <c r="R154" s="113"/>
      <c r="S154" s="113"/>
      <c r="T154" s="113"/>
      <c r="U154" s="113"/>
      <c r="V154" s="113"/>
      <c r="W154" s="113"/>
      <c r="X154" s="113"/>
      <c r="Y154" s="113"/>
      <c r="Z154" s="113"/>
      <c r="AA154" s="113"/>
      <c r="AB154" s="113"/>
      <c r="AC154" s="113"/>
    </row>
    <row r="155" spans="1:29" ht="13.5" customHeight="1">
      <c r="A155" s="113"/>
      <c r="B155" s="113"/>
      <c r="C155" s="113"/>
      <c r="D155" s="113"/>
      <c r="E155" s="113"/>
      <c r="F155" s="113"/>
      <c r="G155" s="113"/>
      <c r="H155" s="113"/>
      <c r="I155" s="113"/>
      <c r="J155" s="113"/>
      <c r="K155" s="113"/>
      <c r="L155" s="113"/>
      <c r="M155" s="113"/>
      <c r="N155" s="113"/>
      <c r="O155" s="113"/>
      <c r="P155" s="113"/>
      <c r="Q155" s="113"/>
      <c r="R155" s="113"/>
      <c r="S155" s="113"/>
      <c r="T155" s="113"/>
      <c r="U155" s="113"/>
      <c r="V155" s="113"/>
      <c r="W155" s="113"/>
      <c r="X155" s="113"/>
      <c r="Y155" s="113"/>
      <c r="Z155" s="113"/>
      <c r="AA155" s="113"/>
      <c r="AB155" s="113"/>
      <c r="AC155" s="113"/>
    </row>
    <row r="156" spans="1:29" ht="13.5" customHeight="1">
      <c r="A156" s="113"/>
      <c r="B156" s="113"/>
      <c r="C156" s="113"/>
      <c r="D156" s="113"/>
      <c r="E156" s="113"/>
      <c r="F156" s="113"/>
      <c r="G156" s="113"/>
      <c r="H156" s="113"/>
      <c r="I156" s="113"/>
      <c r="J156" s="113"/>
      <c r="K156" s="113"/>
      <c r="L156" s="113"/>
      <c r="M156" s="113"/>
      <c r="N156" s="113"/>
      <c r="O156" s="113"/>
      <c r="P156" s="113"/>
      <c r="Q156" s="113"/>
      <c r="R156" s="113"/>
      <c r="S156" s="113"/>
      <c r="T156" s="113"/>
      <c r="U156" s="113"/>
      <c r="V156" s="113"/>
      <c r="W156" s="113"/>
      <c r="X156" s="113"/>
      <c r="Y156" s="113"/>
      <c r="Z156" s="113"/>
      <c r="AA156" s="113"/>
      <c r="AB156" s="113"/>
      <c r="AC156" s="113"/>
    </row>
    <row r="157" spans="1:29" ht="13.5" customHeight="1">
      <c r="A157" s="113"/>
      <c r="B157" s="113"/>
      <c r="C157" s="113"/>
      <c r="D157" s="113"/>
      <c r="E157" s="113"/>
      <c r="F157" s="113"/>
      <c r="G157" s="113"/>
      <c r="H157" s="113"/>
      <c r="I157" s="113"/>
      <c r="J157" s="113"/>
      <c r="K157" s="113"/>
      <c r="L157" s="113"/>
      <c r="M157" s="113"/>
      <c r="N157" s="113"/>
      <c r="O157" s="113"/>
      <c r="P157" s="113"/>
      <c r="Q157" s="113"/>
      <c r="R157" s="113"/>
      <c r="S157" s="113"/>
      <c r="T157" s="113"/>
      <c r="U157" s="113"/>
      <c r="V157" s="113"/>
      <c r="W157" s="113"/>
      <c r="X157" s="113"/>
      <c r="Y157" s="113"/>
      <c r="Z157" s="113"/>
      <c r="AA157" s="113"/>
      <c r="AB157" s="113"/>
      <c r="AC157" s="113"/>
    </row>
    <row r="158" spans="1:29" ht="13.5" customHeight="1">
      <c r="A158" s="113"/>
      <c r="B158" s="113"/>
      <c r="C158" s="113"/>
      <c r="D158" s="113"/>
      <c r="E158" s="113"/>
      <c r="F158" s="113"/>
      <c r="G158" s="113"/>
      <c r="H158" s="113"/>
      <c r="I158" s="113"/>
      <c r="J158" s="113"/>
      <c r="K158" s="113"/>
      <c r="L158" s="113"/>
      <c r="M158" s="113"/>
      <c r="N158" s="113"/>
      <c r="O158" s="113"/>
      <c r="P158" s="113"/>
      <c r="Q158" s="113"/>
      <c r="R158" s="113"/>
      <c r="S158" s="113"/>
      <c r="T158" s="113"/>
      <c r="U158" s="113"/>
      <c r="V158" s="113"/>
      <c r="W158" s="113"/>
      <c r="X158" s="113"/>
      <c r="Y158" s="113"/>
      <c r="Z158" s="113"/>
      <c r="AA158" s="113"/>
      <c r="AB158" s="113"/>
      <c r="AC158" s="113"/>
    </row>
    <row r="159" spans="1:29" ht="13.5" customHeight="1">
      <c r="A159" s="113"/>
      <c r="B159" s="113"/>
      <c r="C159" s="113"/>
      <c r="D159" s="113"/>
      <c r="E159" s="113"/>
      <c r="F159" s="113"/>
      <c r="G159" s="113"/>
      <c r="H159" s="113"/>
      <c r="I159" s="113"/>
      <c r="J159" s="113"/>
      <c r="K159" s="113"/>
      <c r="L159" s="113"/>
      <c r="M159" s="113"/>
      <c r="N159" s="113"/>
      <c r="O159" s="113"/>
      <c r="P159" s="113"/>
      <c r="Q159" s="113"/>
      <c r="R159" s="113"/>
      <c r="S159" s="113"/>
      <c r="T159" s="113"/>
      <c r="U159" s="113"/>
      <c r="V159" s="113"/>
      <c r="W159" s="113"/>
      <c r="X159" s="113"/>
      <c r="Y159" s="113"/>
      <c r="Z159" s="113"/>
      <c r="AA159" s="113"/>
      <c r="AB159" s="113"/>
      <c r="AC159" s="113"/>
    </row>
    <row r="160" spans="1:29" ht="13.5" customHeight="1">
      <c r="A160" s="113"/>
      <c r="B160" s="113"/>
      <c r="C160" s="113"/>
      <c r="D160" s="113"/>
      <c r="E160" s="113"/>
      <c r="F160" s="113"/>
      <c r="G160" s="113"/>
      <c r="H160" s="113"/>
      <c r="I160" s="113"/>
      <c r="J160" s="113"/>
      <c r="K160" s="113"/>
      <c r="L160" s="113"/>
      <c r="M160" s="113"/>
      <c r="N160" s="113"/>
      <c r="O160" s="113"/>
      <c r="P160" s="113"/>
      <c r="Q160" s="113"/>
      <c r="R160" s="113"/>
      <c r="S160" s="113"/>
      <c r="T160" s="113"/>
      <c r="U160" s="113"/>
      <c r="V160" s="113"/>
      <c r="W160" s="113"/>
      <c r="X160" s="113"/>
      <c r="Y160" s="113"/>
      <c r="Z160" s="113"/>
      <c r="AA160" s="113"/>
      <c r="AB160" s="113"/>
      <c r="AC160" s="113"/>
    </row>
    <row r="161" spans="1:29" ht="13.5" customHeight="1">
      <c r="A161" s="113"/>
      <c r="B161" s="113"/>
      <c r="C161" s="113"/>
      <c r="D161" s="113"/>
      <c r="E161" s="113"/>
      <c r="F161" s="113"/>
      <c r="G161" s="113"/>
      <c r="H161" s="113"/>
      <c r="I161" s="113"/>
      <c r="J161" s="113"/>
      <c r="K161" s="113"/>
      <c r="L161" s="113"/>
      <c r="M161" s="113"/>
      <c r="N161" s="113"/>
      <c r="O161" s="113"/>
      <c r="P161" s="113"/>
      <c r="Q161" s="113"/>
      <c r="R161" s="113"/>
      <c r="S161" s="113"/>
      <c r="T161" s="113"/>
      <c r="U161" s="113"/>
      <c r="V161" s="113"/>
      <c r="W161" s="113"/>
      <c r="X161" s="113"/>
      <c r="Y161" s="113"/>
      <c r="Z161" s="113"/>
      <c r="AA161" s="113"/>
      <c r="AB161" s="113"/>
      <c r="AC161" s="113"/>
    </row>
    <row r="162" spans="1:29" ht="13.5" customHeight="1">
      <c r="A162" s="113"/>
      <c r="B162" s="113"/>
      <c r="C162" s="113"/>
      <c r="D162" s="113"/>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row>
    <row r="163" spans="1:29" ht="13.5" customHeight="1">
      <c r="A163" s="113"/>
      <c r="B163" s="113"/>
      <c r="C163" s="113"/>
      <c r="D163" s="113"/>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113"/>
      <c r="AB163" s="113"/>
      <c r="AC163" s="113"/>
    </row>
    <row r="164" spans="1:29" ht="13.5" customHeight="1">
      <c r="A164" s="113"/>
      <c r="B164" s="113"/>
      <c r="C164" s="113"/>
      <c r="D164" s="113"/>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113"/>
      <c r="AB164" s="113"/>
      <c r="AC164" s="113"/>
    </row>
    <row r="165" spans="1:29" ht="13.5" customHeight="1">
      <c r="A165" s="113"/>
      <c r="B165" s="113"/>
      <c r="C165" s="113"/>
      <c r="D165" s="113"/>
      <c r="E165" s="113"/>
      <c r="F165" s="113"/>
      <c r="G165" s="113"/>
      <c r="H165" s="113"/>
      <c r="I165" s="113"/>
      <c r="J165" s="113"/>
      <c r="K165" s="113"/>
      <c r="L165" s="113"/>
      <c r="M165" s="113"/>
      <c r="N165" s="113"/>
      <c r="O165" s="113"/>
      <c r="P165" s="113"/>
      <c r="Q165" s="113"/>
      <c r="R165" s="113"/>
      <c r="S165" s="113"/>
      <c r="T165" s="113"/>
      <c r="U165" s="113"/>
      <c r="V165" s="113"/>
      <c r="W165" s="113"/>
      <c r="X165" s="113"/>
      <c r="Y165" s="113"/>
      <c r="Z165" s="113"/>
      <c r="AA165" s="113"/>
      <c r="AB165" s="113"/>
      <c r="AC165" s="113"/>
    </row>
    <row r="166" spans="1:29" ht="13.5" customHeight="1">
      <c r="A166" s="113"/>
      <c r="B166" s="113"/>
      <c r="C166" s="113"/>
      <c r="D166" s="113"/>
      <c r="E166" s="113"/>
      <c r="F166" s="113"/>
      <c r="G166" s="113"/>
      <c r="H166" s="113"/>
      <c r="I166" s="113"/>
      <c r="J166" s="113"/>
      <c r="K166" s="113"/>
      <c r="L166" s="113"/>
      <c r="M166" s="113"/>
      <c r="N166" s="113"/>
      <c r="O166" s="113"/>
      <c r="P166" s="113"/>
      <c r="Q166" s="113"/>
      <c r="R166" s="113"/>
      <c r="S166" s="113"/>
      <c r="T166" s="113"/>
      <c r="U166" s="113"/>
      <c r="V166" s="113"/>
      <c r="W166" s="113"/>
      <c r="X166" s="113"/>
      <c r="Y166" s="113"/>
      <c r="Z166" s="113"/>
      <c r="AA166" s="113"/>
      <c r="AB166" s="113"/>
      <c r="AC166" s="113"/>
    </row>
    <row r="167" spans="1:29" ht="13.5" customHeight="1">
      <c r="A167" s="113"/>
      <c r="B167" s="113"/>
      <c r="C167" s="113"/>
      <c r="D167" s="113"/>
      <c r="E167" s="113"/>
      <c r="F167" s="113"/>
      <c r="G167" s="113"/>
      <c r="H167" s="113"/>
      <c r="I167" s="113"/>
      <c r="J167" s="113"/>
      <c r="K167" s="113"/>
      <c r="L167" s="113"/>
      <c r="M167" s="113"/>
      <c r="N167" s="113"/>
      <c r="O167" s="113"/>
      <c r="P167" s="113"/>
      <c r="Q167" s="113"/>
      <c r="R167" s="113"/>
      <c r="S167" s="113"/>
      <c r="T167" s="113"/>
      <c r="U167" s="113"/>
      <c r="V167" s="113"/>
      <c r="W167" s="113"/>
      <c r="X167" s="113"/>
      <c r="Y167" s="113"/>
      <c r="Z167" s="113"/>
      <c r="AA167" s="113"/>
      <c r="AB167" s="113"/>
      <c r="AC167" s="113"/>
    </row>
    <row r="168" spans="1:29" ht="13.5" customHeight="1">
      <c r="A168" s="113"/>
      <c r="B168" s="113"/>
      <c r="C168" s="113"/>
      <c r="D168" s="113"/>
      <c r="E168" s="113"/>
      <c r="F168" s="113"/>
      <c r="G168" s="113"/>
      <c r="H168" s="113"/>
      <c r="I168" s="113"/>
      <c r="J168" s="113"/>
      <c r="K168" s="113"/>
      <c r="L168" s="113"/>
      <c r="M168" s="113"/>
      <c r="N168" s="113"/>
      <c r="O168" s="113"/>
      <c r="P168" s="113"/>
      <c r="Q168" s="113"/>
      <c r="R168" s="113"/>
      <c r="S168" s="113"/>
      <c r="T168" s="113"/>
      <c r="U168" s="113"/>
      <c r="V168" s="113"/>
      <c r="W168" s="113"/>
      <c r="X168" s="113"/>
      <c r="Y168" s="113"/>
      <c r="Z168" s="113"/>
      <c r="AA168" s="113"/>
      <c r="AB168" s="113"/>
      <c r="AC168" s="113"/>
    </row>
    <row r="169" spans="1:29" ht="13.5" customHeight="1">
      <c r="A169" s="113"/>
      <c r="B169" s="113"/>
      <c r="C169" s="113"/>
      <c r="D169" s="113"/>
      <c r="E169" s="113"/>
      <c r="F169" s="113"/>
      <c r="G169" s="113"/>
      <c r="H169" s="113"/>
      <c r="I169" s="113"/>
      <c r="J169" s="113"/>
      <c r="K169" s="113"/>
      <c r="L169" s="113"/>
      <c r="M169" s="113"/>
      <c r="N169" s="113"/>
      <c r="O169" s="113"/>
      <c r="P169" s="113"/>
      <c r="Q169" s="113"/>
      <c r="R169" s="113"/>
      <c r="S169" s="113"/>
      <c r="T169" s="113"/>
      <c r="U169" s="113"/>
      <c r="V169" s="113"/>
      <c r="W169" s="113"/>
      <c r="X169" s="113"/>
      <c r="Y169" s="113"/>
      <c r="Z169" s="113"/>
      <c r="AA169" s="113"/>
      <c r="AB169" s="113"/>
      <c r="AC169" s="113"/>
    </row>
    <row r="170" spans="1:29" ht="13.5" customHeight="1">
      <c r="A170" s="113"/>
      <c r="B170" s="113"/>
      <c r="C170" s="113"/>
      <c r="D170" s="113"/>
      <c r="E170" s="113"/>
      <c r="F170" s="113"/>
      <c r="G170" s="113"/>
      <c r="H170" s="113"/>
      <c r="I170" s="113"/>
      <c r="J170" s="113"/>
      <c r="K170" s="113"/>
      <c r="L170" s="113"/>
      <c r="M170" s="113"/>
      <c r="N170" s="113"/>
      <c r="O170" s="113"/>
      <c r="P170" s="113"/>
      <c r="Q170" s="113"/>
      <c r="R170" s="113"/>
      <c r="S170" s="113"/>
      <c r="T170" s="113"/>
      <c r="U170" s="113"/>
      <c r="V170" s="113"/>
      <c r="W170" s="113"/>
      <c r="X170" s="113"/>
      <c r="Y170" s="113"/>
      <c r="Z170" s="113"/>
      <c r="AA170" s="113"/>
      <c r="AB170" s="113"/>
      <c r="AC170" s="113"/>
    </row>
    <row r="171" spans="1:29" ht="13.5" customHeight="1">
      <c r="A171" s="113"/>
      <c r="B171" s="113"/>
      <c r="C171" s="113"/>
      <c r="D171" s="113"/>
      <c r="E171" s="113"/>
      <c r="F171" s="113"/>
      <c r="G171" s="113"/>
      <c r="H171" s="113"/>
      <c r="I171" s="113"/>
      <c r="J171" s="113"/>
      <c r="K171" s="113"/>
      <c r="L171" s="113"/>
      <c r="M171" s="113"/>
      <c r="N171" s="113"/>
      <c r="O171" s="113"/>
      <c r="P171" s="113"/>
      <c r="Q171" s="113"/>
      <c r="R171" s="113"/>
      <c r="S171" s="113"/>
      <c r="T171" s="113"/>
      <c r="U171" s="113"/>
      <c r="V171" s="113"/>
      <c r="W171" s="113"/>
      <c r="X171" s="113"/>
      <c r="Y171" s="113"/>
      <c r="Z171" s="113"/>
      <c r="AA171" s="113"/>
      <c r="AB171" s="113"/>
      <c r="AC171" s="113"/>
    </row>
    <row r="172" spans="1:29" ht="13.5" customHeight="1">
      <c r="A172" s="113"/>
      <c r="B172" s="113"/>
      <c r="C172" s="113"/>
      <c r="D172" s="113"/>
      <c r="E172" s="113"/>
      <c r="F172" s="113"/>
      <c r="G172" s="113"/>
      <c r="H172" s="113"/>
      <c r="I172" s="113"/>
      <c r="J172" s="113"/>
      <c r="K172" s="113"/>
      <c r="L172" s="113"/>
      <c r="M172" s="113"/>
      <c r="N172" s="113"/>
      <c r="O172" s="113"/>
      <c r="P172" s="113"/>
      <c r="Q172" s="113"/>
      <c r="R172" s="113"/>
      <c r="S172" s="113"/>
      <c r="T172" s="113"/>
      <c r="U172" s="113"/>
      <c r="V172" s="113"/>
      <c r="W172" s="113"/>
      <c r="X172" s="113"/>
      <c r="Y172" s="113"/>
      <c r="Z172" s="113"/>
      <c r="AA172" s="113"/>
      <c r="AB172" s="113"/>
      <c r="AC172" s="113"/>
    </row>
    <row r="173" spans="1:29" ht="13.5" customHeight="1">
      <c r="A173" s="113"/>
      <c r="B173" s="113"/>
      <c r="C173" s="113"/>
      <c r="D173" s="113"/>
      <c r="E173" s="113"/>
      <c r="F173" s="113"/>
      <c r="G173" s="113"/>
      <c r="H173" s="113"/>
      <c r="I173" s="113"/>
      <c r="J173" s="113"/>
      <c r="K173" s="113"/>
      <c r="L173" s="113"/>
      <c r="M173" s="113"/>
      <c r="N173" s="113"/>
      <c r="O173" s="113"/>
      <c r="P173" s="113"/>
      <c r="Q173" s="113"/>
      <c r="R173" s="113"/>
      <c r="S173" s="113"/>
      <c r="T173" s="113"/>
      <c r="U173" s="113"/>
      <c r="V173" s="113"/>
      <c r="W173" s="113"/>
      <c r="X173" s="113"/>
      <c r="Y173" s="113"/>
      <c r="Z173" s="113"/>
      <c r="AA173" s="113"/>
      <c r="AB173" s="113"/>
      <c r="AC173" s="113"/>
    </row>
    <row r="174" spans="1:29" ht="13.5" customHeight="1">
      <c r="A174" s="113"/>
      <c r="B174" s="113"/>
      <c r="C174" s="113"/>
      <c r="D174" s="113"/>
      <c r="E174" s="113"/>
      <c r="F174" s="113"/>
      <c r="G174" s="113"/>
      <c r="H174" s="113"/>
      <c r="I174" s="113"/>
      <c r="J174" s="113"/>
      <c r="K174" s="113"/>
      <c r="L174" s="113"/>
      <c r="M174" s="113"/>
      <c r="N174" s="113"/>
      <c r="O174" s="113"/>
      <c r="P174" s="113"/>
      <c r="Q174" s="113"/>
      <c r="R174" s="113"/>
      <c r="S174" s="113"/>
      <c r="T174" s="113"/>
      <c r="U174" s="113"/>
      <c r="V174" s="113"/>
      <c r="W174" s="113"/>
      <c r="X174" s="113"/>
      <c r="Y174" s="113"/>
      <c r="Z174" s="113"/>
      <c r="AA174" s="113"/>
      <c r="AB174" s="113"/>
      <c r="AC174" s="113"/>
    </row>
    <row r="175" spans="1:29" ht="13.5" customHeight="1">
      <c r="A175" s="113"/>
      <c r="B175" s="113"/>
      <c r="C175" s="113"/>
      <c r="D175" s="113"/>
      <c r="E175" s="113"/>
      <c r="F175" s="113"/>
      <c r="G175" s="113"/>
      <c r="H175" s="113"/>
      <c r="I175" s="113"/>
      <c r="J175" s="113"/>
      <c r="K175" s="113"/>
      <c r="L175" s="113"/>
      <c r="M175" s="113"/>
      <c r="N175" s="113"/>
      <c r="O175" s="113"/>
      <c r="P175" s="113"/>
      <c r="Q175" s="113"/>
      <c r="R175" s="113"/>
      <c r="S175" s="113"/>
      <c r="T175" s="113"/>
      <c r="U175" s="113"/>
      <c r="V175" s="113"/>
      <c r="W175" s="113"/>
      <c r="X175" s="113"/>
      <c r="Y175" s="113"/>
      <c r="Z175" s="113"/>
      <c r="AA175" s="113"/>
      <c r="AB175" s="113"/>
      <c r="AC175" s="113"/>
    </row>
    <row r="176" spans="1:29" ht="13.5" customHeight="1">
      <c r="A176" s="113"/>
      <c r="B176" s="113"/>
      <c r="C176" s="113"/>
      <c r="D176" s="113"/>
      <c r="E176" s="113"/>
      <c r="F176" s="113"/>
      <c r="G176" s="113"/>
      <c r="H176" s="113"/>
      <c r="I176" s="113"/>
      <c r="J176" s="113"/>
      <c r="K176" s="113"/>
      <c r="L176" s="113"/>
      <c r="M176" s="113"/>
      <c r="N176" s="113"/>
      <c r="O176" s="113"/>
      <c r="P176" s="113"/>
      <c r="Q176" s="113"/>
      <c r="R176" s="113"/>
      <c r="S176" s="113"/>
      <c r="T176" s="113"/>
      <c r="U176" s="113"/>
      <c r="V176" s="113"/>
      <c r="W176" s="113"/>
      <c r="X176" s="113"/>
      <c r="Y176" s="113"/>
      <c r="Z176" s="113"/>
      <c r="AA176" s="113"/>
      <c r="AB176" s="113"/>
      <c r="AC176" s="113"/>
    </row>
    <row r="177" spans="1:29" ht="13.5" customHeight="1">
      <c r="A177" s="113"/>
      <c r="B177" s="113"/>
      <c r="C177" s="113"/>
      <c r="D177" s="113"/>
      <c r="E177" s="113"/>
      <c r="F177" s="113"/>
      <c r="G177" s="113"/>
      <c r="H177" s="113"/>
      <c r="I177" s="113"/>
      <c r="J177" s="113"/>
      <c r="K177" s="113"/>
      <c r="L177" s="113"/>
      <c r="M177" s="113"/>
      <c r="N177" s="113"/>
      <c r="O177" s="113"/>
      <c r="P177" s="113"/>
      <c r="Q177" s="113"/>
      <c r="R177" s="113"/>
      <c r="S177" s="113"/>
      <c r="T177" s="113"/>
      <c r="U177" s="113"/>
      <c r="V177" s="113"/>
      <c r="W177" s="113"/>
      <c r="X177" s="113"/>
      <c r="Y177" s="113"/>
      <c r="Z177" s="113"/>
      <c r="AA177" s="113"/>
      <c r="AB177" s="113"/>
      <c r="AC177" s="113"/>
    </row>
    <row r="178" spans="1:29" ht="13.5" customHeight="1">
      <c r="A178" s="113"/>
      <c r="B178" s="113"/>
      <c r="C178" s="113"/>
      <c r="D178" s="113"/>
      <c r="E178" s="113"/>
      <c r="F178" s="113"/>
      <c r="G178" s="113"/>
      <c r="H178" s="113"/>
      <c r="I178" s="113"/>
      <c r="J178" s="113"/>
      <c r="K178" s="113"/>
      <c r="L178" s="113"/>
      <c r="M178" s="113"/>
      <c r="N178" s="113"/>
      <c r="O178" s="113"/>
      <c r="P178" s="113"/>
      <c r="Q178" s="113"/>
      <c r="R178" s="113"/>
      <c r="S178" s="113"/>
      <c r="T178" s="113"/>
      <c r="U178" s="113"/>
      <c r="V178" s="113"/>
      <c r="W178" s="113"/>
      <c r="X178" s="113"/>
      <c r="Y178" s="113"/>
      <c r="Z178" s="113"/>
      <c r="AA178" s="113"/>
      <c r="AB178" s="113"/>
      <c r="AC178" s="113"/>
    </row>
    <row r="179" spans="1:29" ht="13.5" customHeight="1">
      <c r="A179" s="113"/>
      <c r="B179" s="113"/>
      <c r="C179" s="113"/>
      <c r="D179" s="113"/>
      <c r="E179" s="113"/>
      <c r="F179" s="113"/>
      <c r="G179" s="113"/>
      <c r="H179" s="113"/>
      <c r="I179" s="113"/>
      <c r="J179" s="113"/>
      <c r="K179" s="113"/>
      <c r="L179" s="113"/>
      <c r="M179" s="113"/>
      <c r="N179" s="113"/>
      <c r="O179" s="113"/>
      <c r="P179" s="113"/>
      <c r="Q179" s="113"/>
      <c r="R179" s="113"/>
      <c r="S179" s="113"/>
      <c r="T179" s="113"/>
      <c r="U179" s="113"/>
      <c r="V179" s="113"/>
      <c r="W179" s="113"/>
      <c r="X179" s="113"/>
      <c r="Y179" s="113"/>
      <c r="Z179" s="113"/>
      <c r="AA179" s="113"/>
      <c r="AB179" s="113"/>
      <c r="AC179" s="113"/>
    </row>
    <row r="180" spans="1:29" ht="13.5" customHeight="1">
      <c r="A180" s="113"/>
      <c r="B180" s="113"/>
      <c r="C180" s="113"/>
      <c r="D180" s="113"/>
      <c r="E180" s="113"/>
      <c r="F180" s="113"/>
      <c r="G180" s="113"/>
      <c r="H180" s="113"/>
      <c r="I180" s="113"/>
      <c r="J180" s="113"/>
      <c r="K180" s="113"/>
      <c r="L180" s="113"/>
      <c r="M180" s="113"/>
      <c r="N180" s="113"/>
      <c r="O180" s="113"/>
      <c r="P180" s="113"/>
      <c r="Q180" s="113"/>
      <c r="R180" s="113"/>
      <c r="S180" s="113"/>
      <c r="T180" s="113"/>
      <c r="U180" s="113"/>
      <c r="V180" s="113"/>
      <c r="W180" s="113"/>
      <c r="X180" s="113"/>
      <c r="Y180" s="113"/>
      <c r="Z180" s="113"/>
      <c r="AA180" s="113"/>
      <c r="AB180" s="113"/>
      <c r="AC180" s="113"/>
    </row>
    <row r="181" spans="1:29" ht="13.5" customHeight="1">
      <c r="A181" s="113"/>
      <c r="B181" s="113"/>
      <c r="C181" s="113"/>
      <c r="D181" s="113"/>
      <c r="E181" s="113"/>
      <c r="F181" s="113"/>
      <c r="G181" s="113"/>
      <c r="H181" s="113"/>
      <c r="I181" s="113"/>
      <c r="J181" s="113"/>
      <c r="K181" s="113"/>
      <c r="L181" s="113"/>
      <c r="M181" s="113"/>
      <c r="N181" s="113"/>
      <c r="O181" s="113"/>
      <c r="P181" s="113"/>
      <c r="Q181" s="113"/>
      <c r="R181" s="113"/>
      <c r="S181" s="113"/>
      <c r="T181" s="113"/>
      <c r="U181" s="113"/>
      <c r="V181" s="113"/>
      <c r="W181" s="113"/>
      <c r="X181" s="113"/>
      <c r="Y181" s="113"/>
      <c r="Z181" s="113"/>
      <c r="AA181" s="113"/>
      <c r="AB181" s="113"/>
      <c r="AC181" s="113"/>
    </row>
    <row r="182" spans="1:29" ht="13.5" customHeight="1">
      <c r="A182" s="113"/>
      <c r="B182" s="113"/>
      <c r="C182" s="113"/>
      <c r="D182" s="113"/>
      <c r="E182" s="113"/>
      <c r="F182" s="113"/>
      <c r="G182" s="113"/>
      <c r="H182" s="113"/>
      <c r="I182" s="113"/>
      <c r="J182" s="113"/>
      <c r="K182" s="113"/>
      <c r="L182" s="113"/>
      <c r="M182" s="113"/>
      <c r="N182" s="113"/>
      <c r="O182" s="113"/>
      <c r="P182" s="113"/>
      <c r="Q182" s="113"/>
      <c r="R182" s="113"/>
      <c r="S182" s="113"/>
      <c r="T182" s="113"/>
      <c r="U182" s="113"/>
      <c r="V182" s="113"/>
      <c r="W182" s="113"/>
      <c r="X182" s="113"/>
      <c r="Y182" s="113"/>
      <c r="Z182" s="113"/>
      <c r="AA182" s="113"/>
      <c r="AB182" s="113"/>
      <c r="AC182" s="113"/>
    </row>
    <row r="183" spans="1:29" ht="13.5" customHeight="1">
      <c r="A183" s="113"/>
      <c r="B183" s="113"/>
      <c r="C183" s="113"/>
      <c r="D183" s="113"/>
      <c r="E183" s="113"/>
      <c r="F183" s="113"/>
      <c r="G183" s="113"/>
      <c r="H183" s="113"/>
      <c r="I183" s="113"/>
      <c r="J183" s="113"/>
      <c r="K183" s="113"/>
      <c r="L183" s="113"/>
      <c r="M183" s="113"/>
      <c r="N183" s="113"/>
      <c r="O183" s="113"/>
      <c r="P183" s="113"/>
      <c r="Q183" s="113"/>
      <c r="R183" s="113"/>
      <c r="S183" s="113"/>
      <c r="T183" s="113"/>
      <c r="U183" s="113"/>
      <c r="V183" s="113"/>
      <c r="W183" s="113"/>
      <c r="X183" s="113"/>
      <c r="Y183" s="113"/>
      <c r="Z183" s="113"/>
      <c r="AA183" s="113"/>
      <c r="AB183" s="113"/>
      <c r="AC183" s="113"/>
    </row>
    <row r="184" spans="1:29" ht="13.5" customHeight="1">
      <c r="A184" s="113"/>
      <c r="B184" s="113"/>
      <c r="C184" s="113"/>
      <c r="D184" s="113"/>
      <c r="E184" s="113"/>
      <c r="F184" s="113"/>
      <c r="G184" s="113"/>
      <c r="H184" s="113"/>
      <c r="I184" s="113"/>
      <c r="J184" s="113"/>
      <c r="K184" s="113"/>
      <c r="L184" s="113"/>
      <c r="M184" s="113"/>
      <c r="N184" s="113"/>
      <c r="O184" s="113"/>
      <c r="P184" s="113"/>
      <c r="Q184" s="113"/>
      <c r="R184" s="113"/>
      <c r="S184" s="113"/>
      <c r="T184" s="113"/>
      <c r="U184" s="113"/>
      <c r="V184" s="113"/>
      <c r="W184" s="113"/>
      <c r="X184" s="113"/>
      <c r="Y184" s="113"/>
      <c r="Z184" s="113"/>
      <c r="AA184" s="113"/>
      <c r="AB184" s="113"/>
      <c r="AC184" s="113"/>
    </row>
    <row r="185" spans="1:29" ht="13.5" customHeight="1">
      <c r="A185" s="113"/>
      <c r="B185" s="113"/>
      <c r="C185" s="113"/>
      <c r="D185" s="113"/>
      <c r="E185" s="113"/>
      <c r="F185" s="113"/>
      <c r="G185" s="113"/>
      <c r="H185" s="113"/>
      <c r="I185" s="113"/>
      <c r="J185" s="113"/>
      <c r="K185" s="113"/>
      <c r="L185" s="113"/>
      <c r="M185" s="113"/>
      <c r="N185" s="113"/>
      <c r="O185" s="113"/>
      <c r="P185" s="113"/>
      <c r="Q185" s="113"/>
      <c r="R185" s="113"/>
      <c r="S185" s="113"/>
      <c r="T185" s="113"/>
      <c r="U185" s="113"/>
      <c r="V185" s="113"/>
      <c r="W185" s="113"/>
      <c r="X185" s="113"/>
      <c r="Y185" s="113"/>
      <c r="Z185" s="113"/>
      <c r="AA185" s="113"/>
      <c r="AB185" s="113"/>
      <c r="AC185" s="113"/>
    </row>
    <row r="186" spans="1:29" ht="13.5" customHeight="1">
      <c r="A186" s="113"/>
      <c r="B186" s="113"/>
      <c r="C186" s="113"/>
      <c r="D186" s="113"/>
      <c r="E186" s="113"/>
      <c r="F186" s="113"/>
      <c r="G186" s="113"/>
      <c r="H186" s="113"/>
      <c r="I186" s="113"/>
      <c r="J186" s="113"/>
      <c r="K186" s="113"/>
      <c r="L186" s="113"/>
      <c r="M186" s="113"/>
      <c r="N186" s="113"/>
      <c r="O186" s="113"/>
      <c r="P186" s="113"/>
      <c r="Q186" s="113"/>
      <c r="R186" s="113"/>
      <c r="S186" s="113"/>
      <c r="T186" s="113"/>
      <c r="U186" s="113"/>
      <c r="V186" s="113"/>
      <c r="W186" s="113"/>
      <c r="X186" s="113"/>
      <c r="Y186" s="113"/>
      <c r="Z186" s="113"/>
      <c r="AA186" s="113"/>
      <c r="AB186" s="113"/>
      <c r="AC186" s="113"/>
    </row>
    <row r="187" spans="1:29" ht="13.5" customHeight="1">
      <c r="A187" s="113"/>
      <c r="B187" s="113"/>
      <c r="C187" s="113"/>
      <c r="D187" s="113"/>
      <c r="E187" s="113"/>
      <c r="F187" s="113"/>
      <c r="G187" s="113"/>
      <c r="H187" s="113"/>
      <c r="I187" s="113"/>
      <c r="J187" s="113"/>
      <c r="K187" s="113"/>
      <c r="L187" s="113"/>
      <c r="M187" s="113"/>
      <c r="N187" s="113"/>
      <c r="O187" s="113"/>
      <c r="P187" s="113"/>
      <c r="Q187" s="113"/>
      <c r="R187" s="113"/>
      <c r="S187" s="113"/>
      <c r="T187" s="113"/>
      <c r="U187" s="113"/>
      <c r="V187" s="113"/>
      <c r="W187" s="113"/>
      <c r="X187" s="113"/>
      <c r="Y187" s="113"/>
      <c r="Z187" s="113"/>
      <c r="AA187" s="113"/>
      <c r="AB187" s="113"/>
      <c r="AC187" s="113"/>
    </row>
    <row r="188" spans="1:29" ht="13.5" customHeight="1">
      <c r="A188" s="113"/>
      <c r="B188" s="113"/>
      <c r="C188" s="113"/>
      <c r="D188" s="113"/>
      <c r="E188" s="113"/>
      <c r="F188" s="113"/>
      <c r="G188" s="113"/>
      <c r="H188" s="113"/>
      <c r="I188" s="113"/>
      <c r="J188" s="113"/>
      <c r="K188" s="113"/>
      <c r="L188" s="113"/>
      <c r="M188" s="113"/>
      <c r="N188" s="113"/>
      <c r="O188" s="113"/>
      <c r="P188" s="113"/>
      <c r="Q188" s="113"/>
      <c r="R188" s="113"/>
      <c r="S188" s="113"/>
      <c r="T188" s="113"/>
      <c r="U188" s="113"/>
      <c r="V188" s="113"/>
      <c r="W188" s="113"/>
      <c r="X188" s="113"/>
      <c r="Y188" s="113"/>
      <c r="Z188" s="113"/>
      <c r="AA188" s="113"/>
      <c r="AB188" s="113"/>
      <c r="AC188" s="113"/>
    </row>
    <row r="189" spans="1:29" ht="13.5" customHeight="1">
      <c r="A189" s="113"/>
      <c r="B189" s="113"/>
      <c r="C189" s="113"/>
      <c r="D189" s="113"/>
      <c r="E189" s="113"/>
      <c r="F189" s="113"/>
      <c r="G189" s="113"/>
      <c r="H189" s="113"/>
      <c r="I189" s="113"/>
      <c r="J189" s="113"/>
      <c r="K189" s="113"/>
      <c r="L189" s="113"/>
      <c r="M189" s="113"/>
      <c r="N189" s="113"/>
      <c r="O189" s="113"/>
      <c r="P189" s="113"/>
      <c r="Q189" s="113"/>
      <c r="R189" s="113"/>
      <c r="S189" s="113"/>
      <c r="T189" s="113"/>
      <c r="U189" s="113"/>
      <c r="V189" s="113"/>
      <c r="W189" s="113"/>
      <c r="X189" s="113"/>
      <c r="Y189" s="113"/>
      <c r="Z189" s="113"/>
      <c r="AA189" s="113"/>
      <c r="AB189" s="113"/>
      <c r="AC189" s="113"/>
    </row>
    <row r="190" spans="1:29" ht="13.5" customHeight="1">
      <c r="A190" s="113"/>
      <c r="B190" s="113"/>
      <c r="C190" s="113"/>
      <c r="D190" s="113"/>
      <c r="E190" s="113"/>
      <c r="F190" s="113"/>
      <c r="G190" s="113"/>
      <c r="H190" s="113"/>
      <c r="I190" s="113"/>
      <c r="J190" s="113"/>
      <c r="K190" s="113"/>
      <c r="L190" s="113"/>
      <c r="M190" s="113"/>
      <c r="N190" s="113"/>
      <c r="O190" s="113"/>
      <c r="P190" s="113"/>
      <c r="Q190" s="113"/>
      <c r="R190" s="113"/>
      <c r="S190" s="113"/>
      <c r="T190" s="113"/>
      <c r="U190" s="113"/>
      <c r="V190" s="113"/>
      <c r="W190" s="113"/>
      <c r="X190" s="113"/>
      <c r="Y190" s="113"/>
      <c r="Z190" s="113"/>
      <c r="AA190" s="113"/>
      <c r="AB190" s="113"/>
      <c r="AC190" s="113"/>
    </row>
    <row r="191" spans="1:29" ht="13.5" customHeight="1">
      <c r="A191" s="113"/>
      <c r="B191" s="113"/>
      <c r="C191" s="113"/>
      <c r="D191" s="113"/>
      <c r="E191" s="113"/>
      <c r="F191" s="113"/>
      <c r="G191" s="113"/>
      <c r="H191" s="113"/>
      <c r="I191" s="113"/>
      <c r="J191" s="113"/>
      <c r="K191" s="113"/>
      <c r="L191" s="113"/>
      <c r="M191" s="113"/>
      <c r="N191" s="113"/>
      <c r="O191" s="113"/>
      <c r="P191" s="113"/>
      <c r="Q191" s="113"/>
      <c r="R191" s="113"/>
      <c r="S191" s="113"/>
      <c r="T191" s="113"/>
      <c r="U191" s="113"/>
      <c r="V191" s="113"/>
      <c r="W191" s="113"/>
      <c r="X191" s="113"/>
      <c r="Y191" s="113"/>
      <c r="Z191" s="113"/>
      <c r="AA191" s="113"/>
      <c r="AB191" s="113"/>
      <c r="AC191" s="113"/>
    </row>
    <row r="192" spans="1:29" ht="13.5" customHeight="1">
      <c r="A192" s="113"/>
      <c r="B192" s="113"/>
      <c r="C192" s="113"/>
      <c r="D192" s="113"/>
      <c r="E192" s="113"/>
      <c r="F192" s="113"/>
      <c r="G192" s="113"/>
      <c r="H192" s="113"/>
      <c r="I192" s="113"/>
      <c r="J192" s="113"/>
      <c r="K192" s="113"/>
      <c r="L192" s="113"/>
      <c r="M192" s="113"/>
      <c r="N192" s="113"/>
      <c r="O192" s="113"/>
      <c r="P192" s="113"/>
      <c r="Q192" s="113"/>
      <c r="R192" s="113"/>
      <c r="S192" s="113"/>
      <c r="T192" s="113"/>
      <c r="U192" s="113"/>
      <c r="V192" s="113"/>
      <c r="W192" s="113"/>
      <c r="X192" s="113"/>
      <c r="Y192" s="113"/>
      <c r="Z192" s="113"/>
      <c r="AA192" s="113"/>
      <c r="AB192" s="113"/>
      <c r="AC192" s="113"/>
    </row>
    <row r="193" spans="1:29" ht="13.5" customHeight="1">
      <c r="A193" s="113"/>
      <c r="B193" s="113"/>
      <c r="C193" s="113"/>
      <c r="D193" s="113"/>
      <c r="E193" s="113"/>
      <c r="F193" s="113"/>
      <c r="G193" s="113"/>
      <c r="H193" s="113"/>
      <c r="I193" s="113"/>
      <c r="J193" s="113"/>
      <c r="K193" s="113"/>
      <c r="L193" s="113"/>
      <c r="M193" s="113"/>
      <c r="N193" s="113"/>
      <c r="O193" s="113"/>
      <c r="P193" s="113"/>
      <c r="Q193" s="113"/>
      <c r="R193" s="113"/>
      <c r="S193" s="113"/>
      <c r="T193" s="113"/>
      <c r="U193" s="113"/>
      <c r="V193" s="113"/>
      <c r="W193" s="113"/>
      <c r="X193" s="113"/>
      <c r="Y193" s="113"/>
      <c r="Z193" s="113"/>
      <c r="AA193" s="113"/>
      <c r="AB193" s="113"/>
      <c r="AC193" s="113"/>
    </row>
    <row r="194" spans="1:29" ht="13.5" customHeight="1">
      <c r="A194" s="113"/>
      <c r="B194" s="113"/>
      <c r="C194" s="113"/>
      <c r="D194" s="113"/>
      <c r="E194" s="113"/>
      <c r="F194" s="113"/>
      <c r="G194" s="113"/>
      <c r="H194" s="113"/>
      <c r="I194" s="113"/>
      <c r="J194" s="113"/>
      <c r="K194" s="113"/>
      <c r="L194" s="113"/>
      <c r="M194" s="113"/>
      <c r="N194" s="113"/>
      <c r="O194" s="113"/>
      <c r="P194" s="113"/>
      <c r="Q194" s="113"/>
      <c r="R194" s="113"/>
      <c r="S194" s="113"/>
      <c r="T194" s="113"/>
      <c r="U194" s="113"/>
      <c r="V194" s="113"/>
      <c r="W194" s="113"/>
      <c r="X194" s="113"/>
      <c r="Y194" s="113"/>
      <c r="Z194" s="113"/>
      <c r="AA194" s="113"/>
      <c r="AB194" s="113"/>
      <c r="AC194" s="113"/>
    </row>
    <row r="195" spans="1:29" ht="13.5" customHeight="1">
      <c r="A195" s="113"/>
      <c r="B195" s="113"/>
      <c r="C195" s="113"/>
      <c r="D195" s="113"/>
      <c r="E195" s="113"/>
      <c r="F195" s="113"/>
      <c r="G195" s="113"/>
      <c r="H195" s="113"/>
      <c r="I195" s="113"/>
      <c r="J195" s="113"/>
      <c r="K195" s="113"/>
      <c r="L195" s="113"/>
      <c r="M195" s="113"/>
      <c r="N195" s="113"/>
      <c r="O195" s="113"/>
      <c r="P195" s="113"/>
      <c r="Q195" s="113"/>
      <c r="R195" s="113"/>
      <c r="S195" s="113"/>
      <c r="T195" s="113"/>
      <c r="U195" s="113"/>
      <c r="V195" s="113"/>
      <c r="W195" s="113"/>
      <c r="X195" s="113"/>
      <c r="Y195" s="113"/>
      <c r="Z195" s="113"/>
      <c r="AA195" s="113"/>
      <c r="AB195" s="113"/>
      <c r="AC195" s="113"/>
    </row>
    <row r="196" spans="1:29" ht="13.5" customHeight="1">
      <c r="A196" s="113"/>
      <c r="B196" s="113"/>
      <c r="C196" s="113"/>
      <c r="D196" s="113"/>
      <c r="E196" s="113"/>
      <c r="F196" s="113"/>
      <c r="G196" s="113"/>
      <c r="H196" s="113"/>
      <c r="I196" s="113"/>
      <c r="J196" s="113"/>
      <c r="K196" s="113"/>
      <c r="L196" s="113"/>
      <c r="M196" s="113"/>
      <c r="N196" s="113"/>
      <c r="O196" s="113"/>
      <c r="P196" s="113"/>
      <c r="Q196" s="113"/>
      <c r="R196" s="113"/>
      <c r="S196" s="113"/>
      <c r="T196" s="113"/>
      <c r="U196" s="113"/>
      <c r="V196" s="113"/>
      <c r="W196" s="113"/>
      <c r="X196" s="113"/>
      <c r="Y196" s="113"/>
      <c r="Z196" s="113"/>
      <c r="AA196" s="113"/>
      <c r="AB196" s="113"/>
      <c r="AC196" s="113"/>
    </row>
    <row r="197" spans="1:29" ht="13.5" customHeight="1">
      <c r="A197" s="113"/>
      <c r="B197" s="113"/>
      <c r="C197" s="113"/>
      <c r="D197" s="113"/>
      <c r="E197" s="113"/>
      <c r="F197" s="113"/>
      <c r="G197" s="113"/>
      <c r="H197" s="113"/>
      <c r="I197" s="113"/>
      <c r="J197" s="113"/>
      <c r="K197" s="113"/>
      <c r="L197" s="113"/>
      <c r="M197" s="113"/>
      <c r="N197" s="113"/>
      <c r="O197" s="113"/>
      <c r="P197" s="113"/>
      <c r="Q197" s="113"/>
      <c r="R197" s="113"/>
      <c r="S197" s="113"/>
      <c r="T197" s="113"/>
      <c r="U197" s="113"/>
      <c r="V197" s="113"/>
      <c r="W197" s="113"/>
      <c r="X197" s="113"/>
      <c r="Y197" s="113"/>
      <c r="Z197" s="113"/>
      <c r="AA197" s="113"/>
      <c r="AB197" s="113"/>
      <c r="AC197" s="113"/>
    </row>
    <row r="198" spans="1:29" ht="13.5" customHeight="1">
      <c r="A198" s="113"/>
      <c r="B198" s="113"/>
      <c r="C198" s="113"/>
      <c r="D198" s="113"/>
      <c r="E198" s="113"/>
      <c r="F198" s="113"/>
      <c r="G198" s="113"/>
      <c r="H198" s="113"/>
      <c r="I198" s="113"/>
      <c r="J198" s="113"/>
      <c r="K198" s="113"/>
      <c r="L198" s="113"/>
      <c r="M198" s="113"/>
      <c r="N198" s="113"/>
      <c r="O198" s="113"/>
      <c r="P198" s="113"/>
      <c r="Q198" s="113"/>
      <c r="R198" s="113"/>
      <c r="S198" s="113"/>
      <c r="T198" s="113"/>
      <c r="U198" s="113"/>
      <c r="V198" s="113"/>
      <c r="W198" s="113"/>
      <c r="X198" s="113"/>
      <c r="Y198" s="113"/>
      <c r="Z198" s="113"/>
      <c r="AA198" s="113"/>
      <c r="AB198" s="113"/>
      <c r="AC198" s="113"/>
    </row>
    <row r="199" spans="1:29" ht="13.5" customHeight="1">
      <c r="A199" s="113"/>
      <c r="B199" s="113"/>
      <c r="C199" s="113"/>
      <c r="D199" s="113"/>
      <c r="E199" s="113"/>
      <c r="F199" s="113"/>
      <c r="G199" s="113"/>
      <c r="H199" s="113"/>
      <c r="I199" s="113"/>
      <c r="J199" s="113"/>
      <c r="K199" s="113"/>
      <c r="L199" s="113"/>
      <c r="M199" s="113"/>
      <c r="N199" s="113"/>
      <c r="O199" s="113"/>
      <c r="P199" s="113"/>
      <c r="Q199" s="113"/>
      <c r="R199" s="113"/>
      <c r="S199" s="113"/>
      <c r="T199" s="113"/>
      <c r="U199" s="113"/>
      <c r="V199" s="113"/>
      <c r="W199" s="113"/>
      <c r="X199" s="113"/>
      <c r="Y199" s="113"/>
      <c r="Z199" s="113"/>
      <c r="AA199" s="113"/>
      <c r="AB199" s="113"/>
      <c r="AC199" s="113"/>
    </row>
    <row r="200" spans="1:29" ht="13.5" customHeight="1">
      <c r="A200" s="113"/>
      <c r="B200" s="113"/>
      <c r="C200" s="113"/>
      <c r="D200" s="113"/>
      <c r="E200" s="113"/>
      <c r="F200" s="113"/>
      <c r="G200" s="113"/>
      <c r="H200" s="113"/>
      <c r="I200" s="113"/>
      <c r="J200" s="113"/>
      <c r="K200" s="113"/>
      <c r="L200" s="113"/>
      <c r="M200" s="113"/>
      <c r="N200" s="113"/>
      <c r="O200" s="113"/>
      <c r="P200" s="113"/>
      <c r="Q200" s="113"/>
      <c r="R200" s="113"/>
      <c r="S200" s="113"/>
      <c r="T200" s="113"/>
      <c r="U200" s="113"/>
      <c r="V200" s="113"/>
      <c r="W200" s="113"/>
      <c r="X200" s="113"/>
      <c r="Y200" s="113"/>
      <c r="Z200" s="113"/>
      <c r="AA200" s="113"/>
      <c r="AB200" s="113"/>
      <c r="AC200" s="113"/>
    </row>
    <row r="201" spans="1:29" ht="13.5" customHeight="1">
      <c r="A201" s="113"/>
      <c r="B201" s="113"/>
      <c r="C201" s="113"/>
      <c r="D201" s="113"/>
      <c r="E201" s="113"/>
      <c r="F201" s="113"/>
      <c r="G201" s="113"/>
      <c r="H201" s="113"/>
      <c r="I201" s="113"/>
      <c r="J201" s="113"/>
      <c r="K201" s="113"/>
      <c r="L201" s="113"/>
      <c r="M201" s="113"/>
      <c r="N201" s="113"/>
      <c r="O201" s="113"/>
      <c r="P201" s="113"/>
      <c r="Q201" s="113"/>
      <c r="R201" s="113"/>
      <c r="S201" s="113"/>
      <c r="T201" s="113"/>
      <c r="U201" s="113"/>
      <c r="V201" s="113"/>
      <c r="W201" s="113"/>
      <c r="X201" s="113"/>
      <c r="Y201" s="113"/>
      <c r="Z201" s="113"/>
      <c r="AA201" s="113"/>
      <c r="AB201" s="113"/>
      <c r="AC201" s="113"/>
    </row>
    <row r="202" spans="1:29" ht="13.5" customHeight="1">
      <c r="A202" s="113"/>
      <c r="B202" s="113"/>
      <c r="C202" s="113"/>
      <c r="D202" s="113"/>
      <c r="E202" s="113"/>
      <c r="F202" s="113"/>
      <c r="G202" s="113"/>
      <c r="H202" s="113"/>
      <c r="I202" s="113"/>
      <c r="J202" s="113"/>
      <c r="K202" s="113"/>
      <c r="L202" s="113"/>
      <c r="M202" s="113"/>
      <c r="N202" s="113"/>
      <c r="O202" s="113"/>
      <c r="P202" s="113"/>
      <c r="Q202" s="113"/>
      <c r="R202" s="113"/>
      <c r="S202" s="113"/>
      <c r="T202" s="113"/>
      <c r="U202" s="113"/>
      <c r="V202" s="113"/>
      <c r="W202" s="113"/>
      <c r="X202" s="113"/>
      <c r="Y202" s="113"/>
      <c r="Z202" s="113"/>
      <c r="AA202" s="113"/>
      <c r="AB202" s="113"/>
      <c r="AC202" s="113"/>
    </row>
    <row r="203" spans="1:29" ht="13.5" customHeight="1">
      <c r="A203" s="113"/>
      <c r="B203" s="113"/>
      <c r="C203" s="113"/>
      <c r="D203" s="113"/>
      <c r="E203" s="113"/>
      <c r="F203" s="113"/>
      <c r="G203" s="113"/>
      <c r="H203" s="113"/>
      <c r="I203" s="113"/>
      <c r="J203" s="113"/>
      <c r="K203" s="113"/>
      <c r="L203" s="113"/>
      <c r="M203" s="113"/>
      <c r="N203" s="113"/>
      <c r="O203" s="113"/>
      <c r="P203" s="113"/>
      <c r="Q203" s="113"/>
      <c r="R203" s="113"/>
      <c r="S203" s="113"/>
      <c r="T203" s="113"/>
      <c r="U203" s="113"/>
      <c r="V203" s="113"/>
      <c r="W203" s="113"/>
      <c r="X203" s="113"/>
      <c r="Y203" s="113"/>
      <c r="Z203" s="113"/>
      <c r="AA203" s="113"/>
      <c r="AB203" s="113"/>
      <c r="AC203" s="113"/>
    </row>
    <row r="204" spans="1:29" ht="13.5" customHeight="1">
      <c r="A204" s="113"/>
      <c r="B204" s="113"/>
      <c r="C204" s="113"/>
      <c r="D204" s="113"/>
      <c r="E204" s="113"/>
      <c r="F204" s="113"/>
      <c r="G204" s="113"/>
      <c r="H204" s="113"/>
      <c r="I204" s="113"/>
      <c r="J204" s="113"/>
      <c r="K204" s="113"/>
      <c r="L204" s="113"/>
      <c r="M204" s="113"/>
      <c r="N204" s="113"/>
      <c r="O204" s="113"/>
      <c r="P204" s="113"/>
      <c r="Q204" s="113"/>
      <c r="R204" s="113"/>
      <c r="S204" s="113"/>
      <c r="T204" s="113"/>
      <c r="U204" s="113"/>
      <c r="V204" s="113"/>
      <c r="W204" s="113"/>
      <c r="X204" s="113"/>
      <c r="Y204" s="113"/>
      <c r="Z204" s="113"/>
      <c r="AA204" s="113"/>
      <c r="AB204" s="113"/>
      <c r="AC204" s="113"/>
    </row>
    <row r="205" spans="1:29" ht="13.5" customHeight="1">
      <c r="A205" s="113"/>
      <c r="B205" s="113"/>
      <c r="C205" s="113"/>
      <c r="D205" s="113"/>
      <c r="E205" s="113"/>
      <c r="F205" s="113"/>
      <c r="G205" s="113"/>
      <c r="H205" s="113"/>
      <c r="I205" s="113"/>
      <c r="J205" s="113"/>
      <c r="K205" s="113"/>
      <c r="L205" s="113"/>
      <c r="M205" s="113"/>
      <c r="N205" s="113"/>
      <c r="O205" s="113"/>
      <c r="P205" s="113"/>
      <c r="Q205" s="113"/>
      <c r="R205" s="113"/>
      <c r="S205" s="113"/>
      <c r="T205" s="113"/>
      <c r="U205" s="113"/>
      <c r="V205" s="113"/>
      <c r="W205" s="113"/>
      <c r="X205" s="113"/>
      <c r="Y205" s="113"/>
      <c r="Z205" s="113"/>
      <c r="AA205" s="113"/>
      <c r="AB205" s="113"/>
      <c r="AC205" s="113"/>
    </row>
    <row r="206" spans="1:29" ht="13.5" customHeight="1">
      <c r="A206" s="113"/>
      <c r="B206" s="113"/>
      <c r="C206" s="113"/>
      <c r="D206" s="113"/>
      <c r="E206" s="113"/>
      <c r="F206" s="113"/>
      <c r="G206" s="113"/>
      <c r="H206" s="113"/>
      <c r="I206" s="113"/>
      <c r="J206" s="113"/>
      <c r="K206" s="113"/>
      <c r="L206" s="113"/>
      <c r="M206" s="113"/>
      <c r="N206" s="113"/>
      <c r="O206" s="113"/>
      <c r="P206" s="113"/>
      <c r="Q206" s="113"/>
      <c r="R206" s="113"/>
      <c r="S206" s="113"/>
      <c r="T206" s="113"/>
      <c r="U206" s="113"/>
      <c r="V206" s="113"/>
      <c r="W206" s="113"/>
      <c r="X206" s="113"/>
      <c r="Y206" s="113"/>
      <c r="Z206" s="113"/>
      <c r="AA206" s="113"/>
      <c r="AB206" s="113"/>
      <c r="AC206" s="113"/>
    </row>
    <row r="207" spans="1:29" ht="13.5" customHeight="1">
      <c r="A207" s="113"/>
      <c r="B207" s="113"/>
      <c r="C207" s="113"/>
      <c r="D207" s="113"/>
      <c r="E207" s="113"/>
      <c r="F207" s="113"/>
      <c r="G207" s="113"/>
      <c r="H207" s="113"/>
      <c r="I207" s="113"/>
      <c r="J207" s="113"/>
      <c r="K207" s="113"/>
      <c r="L207" s="113"/>
      <c r="M207" s="113"/>
      <c r="N207" s="113"/>
      <c r="O207" s="113"/>
      <c r="P207" s="113"/>
      <c r="Q207" s="113"/>
      <c r="R207" s="113"/>
      <c r="S207" s="113"/>
      <c r="T207" s="113"/>
      <c r="U207" s="113"/>
      <c r="V207" s="113"/>
      <c r="W207" s="113"/>
      <c r="X207" s="113"/>
      <c r="Y207" s="113"/>
      <c r="Z207" s="113"/>
      <c r="AA207" s="113"/>
      <c r="AB207" s="113"/>
      <c r="AC207" s="113"/>
    </row>
    <row r="208" spans="1:29" ht="13.5" customHeight="1">
      <c r="A208" s="113"/>
      <c r="B208" s="113"/>
      <c r="C208" s="113"/>
      <c r="D208" s="113"/>
      <c r="E208" s="113"/>
      <c r="F208" s="113"/>
      <c r="G208" s="113"/>
      <c r="H208" s="113"/>
      <c r="I208" s="113"/>
      <c r="J208" s="113"/>
      <c r="K208" s="113"/>
      <c r="L208" s="113"/>
      <c r="M208" s="113"/>
      <c r="N208" s="113"/>
      <c r="O208" s="113"/>
      <c r="P208" s="113"/>
      <c r="Q208" s="113"/>
      <c r="R208" s="113"/>
      <c r="S208" s="113"/>
      <c r="T208" s="113"/>
      <c r="U208" s="113"/>
      <c r="V208" s="113"/>
      <c r="W208" s="113"/>
      <c r="X208" s="113"/>
      <c r="Y208" s="113"/>
      <c r="Z208" s="113"/>
      <c r="AA208" s="113"/>
      <c r="AB208" s="113"/>
      <c r="AC208" s="113"/>
    </row>
    <row r="209" spans="1:29" ht="13.5" customHeight="1">
      <c r="A209" s="113"/>
      <c r="B209" s="113"/>
      <c r="C209" s="113"/>
      <c r="D209" s="113"/>
      <c r="E209" s="113"/>
      <c r="F209" s="113"/>
      <c r="G209" s="113"/>
      <c r="H209" s="113"/>
      <c r="I209" s="113"/>
      <c r="J209" s="113"/>
      <c r="K209" s="113"/>
      <c r="L209" s="113"/>
      <c r="M209" s="113"/>
      <c r="N209" s="113"/>
      <c r="O209" s="113"/>
      <c r="P209" s="113"/>
      <c r="Q209" s="113"/>
      <c r="R209" s="113"/>
      <c r="S209" s="113"/>
      <c r="T209" s="113"/>
      <c r="U209" s="113"/>
      <c r="V209" s="113"/>
      <c r="W209" s="113"/>
      <c r="X209" s="113"/>
      <c r="Y209" s="113"/>
      <c r="Z209" s="113"/>
      <c r="AA209" s="113"/>
      <c r="AB209" s="113"/>
      <c r="AC209" s="113"/>
    </row>
    <row r="210" spans="1:29" ht="13.5" customHeight="1">
      <c r="A210" s="113"/>
      <c r="B210" s="113"/>
      <c r="C210" s="113"/>
      <c r="D210" s="113"/>
      <c r="E210" s="113"/>
      <c r="F210" s="113"/>
      <c r="G210" s="113"/>
      <c r="H210" s="113"/>
      <c r="I210" s="113"/>
      <c r="J210" s="113"/>
      <c r="K210" s="113"/>
      <c r="L210" s="113"/>
      <c r="M210" s="113"/>
      <c r="N210" s="113"/>
      <c r="O210" s="113"/>
      <c r="P210" s="113"/>
      <c r="Q210" s="113"/>
      <c r="R210" s="113"/>
      <c r="S210" s="113"/>
      <c r="T210" s="113"/>
      <c r="U210" s="113"/>
      <c r="V210" s="113"/>
      <c r="W210" s="113"/>
      <c r="X210" s="113"/>
      <c r="Y210" s="113"/>
      <c r="Z210" s="113"/>
      <c r="AA210" s="113"/>
      <c r="AB210" s="113"/>
      <c r="AC210" s="113"/>
    </row>
    <row r="211" spans="1:29" ht="13.5" customHeight="1">
      <c r="A211" s="113"/>
      <c r="B211" s="113"/>
      <c r="C211" s="113"/>
      <c r="D211" s="113"/>
      <c r="E211" s="113"/>
      <c r="F211" s="113"/>
      <c r="G211" s="113"/>
      <c r="H211" s="113"/>
      <c r="I211" s="113"/>
      <c r="J211" s="113"/>
      <c r="K211" s="113"/>
      <c r="L211" s="113"/>
      <c r="M211" s="113"/>
      <c r="N211" s="113"/>
      <c r="O211" s="113"/>
      <c r="P211" s="113"/>
      <c r="Q211" s="113"/>
      <c r="R211" s="113"/>
      <c r="S211" s="113"/>
      <c r="T211" s="113"/>
      <c r="U211" s="113"/>
      <c r="V211" s="113"/>
      <c r="W211" s="113"/>
      <c r="X211" s="113"/>
      <c r="Y211" s="113"/>
      <c r="Z211" s="113"/>
      <c r="AA211" s="113"/>
      <c r="AB211" s="113"/>
      <c r="AC211" s="113"/>
    </row>
    <row r="212" spans="1:29" ht="13.5" customHeight="1">
      <c r="A212" s="113"/>
      <c r="B212" s="113"/>
      <c r="C212" s="113"/>
      <c r="D212" s="113"/>
      <c r="E212" s="113"/>
      <c r="F212" s="113"/>
      <c r="G212" s="113"/>
      <c r="H212" s="113"/>
      <c r="I212" s="113"/>
      <c r="J212" s="113"/>
      <c r="K212" s="113"/>
      <c r="L212" s="113"/>
      <c r="M212" s="113"/>
      <c r="N212" s="113"/>
      <c r="O212" s="113"/>
      <c r="P212" s="113"/>
      <c r="Q212" s="113"/>
      <c r="R212" s="113"/>
      <c r="S212" s="113"/>
      <c r="T212" s="113"/>
      <c r="U212" s="113"/>
      <c r="V212" s="113"/>
      <c r="W212" s="113"/>
      <c r="X212" s="113"/>
      <c r="Y212" s="113"/>
      <c r="Z212" s="113"/>
      <c r="AA212" s="113"/>
      <c r="AB212" s="113"/>
      <c r="AC212" s="113"/>
    </row>
    <row r="213" spans="1:29" ht="13.5" customHeight="1">
      <c r="A213" s="113"/>
      <c r="B213" s="113"/>
      <c r="C213" s="113"/>
      <c r="D213" s="113"/>
      <c r="E213" s="113"/>
      <c r="F213" s="113"/>
      <c r="G213" s="113"/>
      <c r="H213" s="113"/>
      <c r="I213" s="113"/>
      <c r="J213" s="113"/>
      <c r="K213" s="113"/>
      <c r="L213" s="113"/>
      <c r="M213" s="113"/>
      <c r="N213" s="113"/>
      <c r="O213" s="113"/>
      <c r="P213" s="113"/>
      <c r="Q213" s="113"/>
      <c r="R213" s="113"/>
      <c r="S213" s="113"/>
      <c r="T213" s="113"/>
      <c r="U213" s="113"/>
      <c r="V213" s="113"/>
      <c r="W213" s="113"/>
      <c r="X213" s="113"/>
      <c r="Y213" s="113"/>
      <c r="Z213" s="113"/>
      <c r="AA213" s="113"/>
      <c r="AB213" s="113"/>
      <c r="AC213" s="113"/>
    </row>
    <row r="214" spans="1:29" ht="13.5" customHeight="1">
      <c r="A214" s="113"/>
      <c r="B214" s="113"/>
      <c r="C214" s="113"/>
      <c r="D214" s="113"/>
      <c r="E214" s="113"/>
      <c r="F214" s="113"/>
      <c r="G214" s="113"/>
      <c r="H214" s="113"/>
      <c r="I214" s="113"/>
      <c r="J214" s="113"/>
      <c r="K214" s="113"/>
      <c r="L214" s="113"/>
      <c r="M214" s="113"/>
      <c r="N214" s="113"/>
      <c r="O214" s="113"/>
      <c r="P214" s="113"/>
      <c r="Q214" s="113"/>
      <c r="R214" s="113"/>
      <c r="S214" s="113"/>
      <c r="T214" s="113"/>
      <c r="U214" s="113"/>
      <c r="V214" s="113"/>
      <c r="W214" s="113"/>
      <c r="X214" s="113"/>
      <c r="Y214" s="113"/>
      <c r="Z214" s="113"/>
      <c r="AA214" s="113"/>
      <c r="AB214" s="113"/>
      <c r="AC214" s="113"/>
    </row>
    <row r="215" spans="1:29" ht="13.5" customHeight="1">
      <c r="A215" s="113"/>
      <c r="B215" s="113"/>
      <c r="C215" s="113"/>
      <c r="D215" s="113"/>
      <c r="E215" s="113"/>
      <c r="F215" s="113"/>
      <c r="G215" s="113"/>
      <c r="H215" s="113"/>
      <c r="I215" s="113"/>
      <c r="J215" s="113"/>
      <c r="K215" s="113"/>
      <c r="L215" s="113"/>
      <c r="M215" s="113"/>
      <c r="N215" s="113"/>
      <c r="O215" s="113"/>
      <c r="P215" s="113"/>
      <c r="Q215" s="113"/>
      <c r="R215" s="113"/>
      <c r="S215" s="113"/>
      <c r="T215" s="113"/>
      <c r="U215" s="113"/>
      <c r="V215" s="113"/>
      <c r="W215" s="113"/>
      <c r="X215" s="113"/>
      <c r="Y215" s="113"/>
      <c r="Z215" s="113"/>
      <c r="AA215" s="113"/>
      <c r="AB215" s="113"/>
      <c r="AC215" s="113"/>
    </row>
    <row r="216" spans="1:29" ht="13.5" customHeight="1">
      <c r="A216" s="113"/>
      <c r="B216" s="113"/>
      <c r="C216" s="113"/>
      <c r="D216" s="113"/>
      <c r="E216" s="113"/>
      <c r="F216" s="113"/>
      <c r="G216" s="113"/>
      <c r="H216" s="113"/>
      <c r="I216" s="113"/>
      <c r="J216" s="113"/>
      <c r="K216" s="113"/>
      <c r="L216" s="113"/>
      <c r="M216" s="113"/>
      <c r="N216" s="113"/>
      <c r="O216" s="113"/>
      <c r="P216" s="113"/>
      <c r="Q216" s="113"/>
      <c r="R216" s="113"/>
      <c r="S216" s="113"/>
      <c r="T216" s="113"/>
      <c r="U216" s="113"/>
      <c r="V216" s="113"/>
      <c r="W216" s="113"/>
      <c r="X216" s="113"/>
      <c r="Y216" s="113"/>
      <c r="Z216" s="113"/>
      <c r="AA216" s="113"/>
      <c r="AB216" s="113"/>
      <c r="AC216" s="113"/>
    </row>
    <row r="217" spans="1:29" ht="13.5" customHeight="1">
      <c r="A217" s="113"/>
      <c r="B217" s="113"/>
      <c r="C217" s="113"/>
      <c r="D217" s="113"/>
      <c r="E217" s="113"/>
      <c r="F217" s="113"/>
      <c r="G217" s="113"/>
      <c r="H217" s="113"/>
      <c r="I217" s="113"/>
      <c r="J217" s="113"/>
      <c r="K217" s="113"/>
      <c r="L217" s="113"/>
      <c r="M217" s="113"/>
      <c r="N217" s="113"/>
      <c r="O217" s="113"/>
      <c r="P217" s="113"/>
      <c r="Q217" s="113"/>
      <c r="R217" s="113"/>
      <c r="S217" s="113"/>
      <c r="T217" s="113"/>
      <c r="U217" s="113"/>
      <c r="V217" s="113"/>
      <c r="W217" s="113"/>
      <c r="X217" s="113"/>
      <c r="Y217" s="113"/>
      <c r="Z217" s="113"/>
      <c r="AA217" s="113"/>
      <c r="AB217" s="113"/>
      <c r="AC217" s="113"/>
    </row>
    <row r="218" spans="1:29" ht="13.5" customHeight="1">
      <c r="A218" s="113"/>
      <c r="B218" s="113"/>
      <c r="C218" s="113"/>
      <c r="D218" s="113"/>
      <c r="E218" s="113"/>
      <c r="F218" s="113"/>
      <c r="G218" s="113"/>
      <c r="H218" s="113"/>
      <c r="I218" s="113"/>
      <c r="J218" s="113"/>
      <c r="K218" s="113"/>
      <c r="L218" s="113"/>
      <c r="M218" s="113"/>
      <c r="N218" s="113"/>
      <c r="O218" s="113"/>
      <c r="P218" s="113"/>
      <c r="Q218" s="113"/>
      <c r="R218" s="113"/>
      <c r="S218" s="113"/>
      <c r="T218" s="113"/>
      <c r="U218" s="113"/>
      <c r="V218" s="113"/>
      <c r="W218" s="113"/>
      <c r="X218" s="113"/>
      <c r="Y218" s="113"/>
      <c r="Z218" s="113"/>
      <c r="AA218" s="113"/>
      <c r="AB218" s="113"/>
      <c r="AC218" s="113"/>
    </row>
    <row r="219" spans="1:29" ht="13.5" customHeight="1">
      <c r="A219" s="113"/>
      <c r="B219" s="113"/>
      <c r="C219" s="113"/>
      <c r="D219" s="113"/>
      <c r="E219" s="113"/>
      <c r="F219" s="113"/>
      <c r="G219" s="113"/>
      <c r="H219" s="113"/>
      <c r="I219" s="113"/>
      <c r="J219" s="113"/>
      <c r="K219" s="113"/>
      <c r="L219" s="113"/>
      <c r="M219" s="113"/>
      <c r="N219" s="113"/>
      <c r="O219" s="113"/>
      <c r="P219" s="113"/>
      <c r="Q219" s="113"/>
      <c r="R219" s="113"/>
      <c r="S219" s="113"/>
      <c r="T219" s="113"/>
      <c r="U219" s="113"/>
      <c r="V219" s="113"/>
      <c r="W219" s="113"/>
      <c r="X219" s="113"/>
      <c r="Y219" s="113"/>
      <c r="Z219" s="113"/>
      <c r="AA219" s="113"/>
      <c r="AB219" s="113"/>
      <c r="AC219" s="113"/>
    </row>
    <row r="220" spans="1:29" ht="13.5" customHeight="1">
      <c r="A220" s="113"/>
      <c r="B220" s="113"/>
      <c r="C220" s="113"/>
      <c r="D220" s="113"/>
      <c r="E220" s="113"/>
      <c r="F220" s="113"/>
      <c r="G220" s="113"/>
      <c r="H220" s="113"/>
      <c r="I220" s="113"/>
      <c r="J220" s="113"/>
      <c r="K220" s="113"/>
      <c r="L220" s="113"/>
      <c r="M220" s="113"/>
      <c r="N220" s="113"/>
      <c r="O220" s="113"/>
      <c r="P220" s="113"/>
      <c r="Q220" s="113"/>
      <c r="R220" s="113"/>
      <c r="S220" s="113"/>
      <c r="T220" s="113"/>
      <c r="U220" s="113"/>
      <c r="V220" s="113"/>
      <c r="W220" s="113"/>
      <c r="X220" s="113"/>
      <c r="Y220" s="113"/>
      <c r="Z220" s="113"/>
      <c r="AA220" s="113"/>
      <c r="AB220" s="113"/>
      <c r="AC220" s="113"/>
    </row>
    <row r="221" spans="1:29" ht="13.5" customHeight="1">
      <c r="A221" s="113"/>
      <c r="B221" s="113"/>
      <c r="C221" s="113"/>
      <c r="D221" s="113"/>
      <c r="E221" s="113"/>
      <c r="F221" s="113"/>
      <c r="G221" s="113"/>
      <c r="H221" s="113"/>
      <c r="I221" s="113"/>
      <c r="J221" s="113"/>
      <c r="K221" s="113"/>
      <c r="L221" s="113"/>
      <c r="M221" s="113"/>
      <c r="N221" s="113"/>
      <c r="O221" s="113"/>
      <c r="P221" s="113"/>
      <c r="Q221" s="113"/>
      <c r="R221" s="113"/>
      <c r="S221" s="113"/>
      <c r="T221" s="113"/>
      <c r="U221" s="113"/>
      <c r="V221" s="113"/>
      <c r="W221" s="113"/>
      <c r="X221" s="113"/>
      <c r="Y221" s="113"/>
      <c r="Z221" s="113"/>
      <c r="AA221" s="113"/>
      <c r="AB221" s="113"/>
      <c r="AC221" s="113"/>
    </row>
    <row r="222" spans="1:29" ht="13.5" customHeight="1">
      <c r="A222" s="113"/>
      <c r="B222" s="113"/>
      <c r="C222" s="113"/>
      <c r="D222" s="113"/>
      <c r="E222" s="113"/>
      <c r="F222" s="113"/>
      <c r="G222" s="113"/>
      <c r="H222" s="113"/>
      <c r="I222" s="113"/>
      <c r="J222" s="113"/>
      <c r="K222" s="113"/>
      <c r="L222" s="113"/>
      <c r="M222" s="113"/>
      <c r="N222" s="113"/>
      <c r="O222" s="113"/>
      <c r="P222" s="113"/>
      <c r="Q222" s="113"/>
      <c r="R222" s="113"/>
      <c r="S222" s="113"/>
      <c r="T222" s="113"/>
      <c r="U222" s="113"/>
      <c r="V222" s="113"/>
      <c r="W222" s="113"/>
      <c r="X222" s="113"/>
      <c r="Y222" s="113"/>
      <c r="Z222" s="113"/>
      <c r="AA222" s="113"/>
      <c r="AB222" s="113"/>
      <c r="AC222" s="113"/>
    </row>
    <row r="223" spans="1:29" ht="13.5" customHeight="1">
      <c r="A223" s="113"/>
      <c r="B223" s="113"/>
      <c r="C223" s="113"/>
      <c r="D223" s="113"/>
      <c r="E223" s="113"/>
      <c r="F223" s="113"/>
      <c r="G223" s="113"/>
      <c r="H223" s="113"/>
      <c r="I223" s="113"/>
      <c r="J223" s="113"/>
      <c r="K223" s="113"/>
      <c r="L223" s="113"/>
      <c r="M223" s="113"/>
      <c r="N223" s="113"/>
      <c r="O223" s="113"/>
      <c r="P223" s="113"/>
      <c r="Q223" s="113"/>
      <c r="R223" s="113"/>
      <c r="S223" s="113"/>
      <c r="T223" s="113"/>
      <c r="U223" s="113"/>
      <c r="V223" s="113"/>
      <c r="W223" s="113"/>
      <c r="X223" s="113"/>
      <c r="Y223" s="113"/>
      <c r="Z223" s="113"/>
      <c r="AA223" s="113"/>
      <c r="AB223" s="113"/>
      <c r="AC223" s="113"/>
    </row>
    <row r="224" spans="1:29" ht="13.5" customHeight="1">
      <c r="A224" s="113"/>
      <c r="B224" s="113"/>
      <c r="C224" s="113"/>
      <c r="D224" s="113"/>
      <c r="E224" s="113"/>
      <c r="F224" s="113"/>
      <c r="G224" s="113"/>
      <c r="H224" s="113"/>
      <c r="I224" s="113"/>
      <c r="J224" s="113"/>
      <c r="K224" s="113"/>
      <c r="L224" s="113"/>
      <c r="M224" s="113"/>
      <c r="N224" s="113"/>
      <c r="O224" s="113"/>
      <c r="P224" s="113"/>
      <c r="Q224" s="113"/>
      <c r="R224" s="113"/>
      <c r="S224" s="113"/>
      <c r="T224" s="113"/>
      <c r="U224" s="113"/>
      <c r="V224" s="113"/>
      <c r="W224" s="113"/>
      <c r="X224" s="113"/>
      <c r="Y224" s="113"/>
      <c r="Z224" s="113"/>
      <c r="AA224" s="113"/>
      <c r="AB224" s="113"/>
      <c r="AC224" s="113"/>
    </row>
    <row r="225" spans="1:29" ht="13.5" customHeight="1">
      <c r="A225" s="113"/>
      <c r="B225" s="113"/>
      <c r="C225" s="113"/>
      <c r="D225" s="113"/>
      <c r="E225" s="113"/>
      <c r="F225" s="113"/>
      <c r="G225" s="113"/>
      <c r="H225" s="113"/>
      <c r="I225" s="113"/>
      <c r="J225" s="113"/>
      <c r="K225" s="113"/>
      <c r="L225" s="113"/>
      <c r="M225" s="113"/>
      <c r="N225" s="113"/>
      <c r="O225" s="113"/>
      <c r="P225" s="113"/>
      <c r="Q225" s="113"/>
      <c r="R225" s="113"/>
      <c r="S225" s="113"/>
      <c r="T225" s="113"/>
      <c r="U225" s="113"/>
      <c r="V225" s="113"/>
      <c r="W225" s="113"/>
      <c r="X225" s="113"/>
      <c r="Y225" s="113"/>
      <c r="Z225" s="113"/>
      <c r="AA225" s="113"/>
      <c r="AB225" s="113"/>
      <c r="AC225" s="113"/>
    </row>
    <row r="226" spans="1:29" ht="13.5" customHeight="1">
      <c r="A226" s="113"/>
      <c r="B226" s="113"/>
      <c r="C226" s="113"/>
      <c r="D226" s="113"/>
      <c r="E226" s="113"/>
      <c r="F226" s="113"/>
      <c r="G226" s="113"/>
      <c r="H226" s="113"/>
      <c r="I226" s="113"/>
      <c r="J226" s="113"/>
      <c r="K226" s="113"/>
      <c r="L226" s="113"/>
      <c r="M226" s="113"/>
      <c r="N226" s="113"/>
      <c r="O226" s="113"/>
      <c r="P226" s="113"/>
      <c r="Q226" s="113"/>
      <c r="R226" s="113"/>
      <c r="S226" s="113"/>
      <c r="T226" s="113"/>
      <c r="U226" s="113"/>
      <c r="V226" s="113"/>
      <c r="W226" s="113"/>
      <c r="X226" s="113"/>
      <c r="Y226" s="113"/>
      <c r="Z226" s="113"/>
      <c r="AA226" s="113"/>
      <c r="AB226" s="113"/>
      <c r="AC226" s="113"/>
    </row>
    <row r="227" spans="1:29" ht="13.5" customHeight="1">
      <c r="A227" s="113"/>
      <c r="B227" s="113"/>
      <c r="C227" s="113"/>
      <c r="D227" s="113"/>
      <c r="E227" s="113"/>
      <c r="F227" s="113"/>
      <c r="G227" s="113"/>
      <c r="H227" s="113"/>
      <c r="I227" s="113"/>
      <c r="J227" s="113"/>
      <c r="K227" s="113"/>
      <c r="L227" s="113"/>
      <c r="M227" s="113"/>
      <c r="N227" s="113"/>
      <c r="O227" s="113"/>
      <c r="P227" s="113"/>
      <c r="Q227" s="113"/>
      <c r="R227" s="113"/>
      <c r="S227" s="113"/>
      <c r="T227" s="113"/>
      <c r="U227" s="113"/>
      <c r="V227" s="113"/>
      <c r="W227" s="113"/>
      <c r="X227" s="113"/>
      <c r="Y227" s="113"/>
      <c r="Z227" s="113"/>
      <c r="AA227" s="113"/>
      <c r="AB227" s="113"/>
      <c r="AC227" s="113"/>
    </row>
    <row r="228" spans="1:29" ht="13.5" customHeight="1">
      <c r="A228" s="113"/>
      <c r="B228" s="113"/>
      <c r="C228" s="113"/>
      <c r="D228" s="113"/>
      <c r="E228" s="113"/>
      <c r="F228" s="113"/>
      <c r="G228" s="113"/>
      <c r="H228" s="113"/>
      <c r="I228" s="113"/>
      <c r="J228" s="113"/>
      <c r="K228" s="113"/>
      <c r="L228" s="113"/>
      <c r="M228" s="113"/>
      <c r="N228" s="113"/>
      <c r="O228" s="113"/>
      <c r="P228" s="113"/>
      <c r="Q228" s="113"/>
      <c r="R228" s="113"/>
      <c r="S228" s="113"/>
      <c r="T228" s="113"/>
      <c r="U228" s="113"/>
      <c r="V228" s="113"/>
      <c r="W228" s="113"/>
      <c r="X228" s="113"/>
      <c r="Y228" s="113"/>
      <c r="Z228" s="113"/>
      <c r="AA228" s="113"/>
      <c r="AB228" s="113"/>
      <c r="AC228" s="113"/>
    </row>
    <row r="229" spans="1:29" ht="13.5" customHeight="1">
      <c r="A229" s="36"/>
      <c r="B229" s="3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c r="AA229" s="36"/>
      <c r="AB229" s="36"/>
      <c r="AC229" s="36"/>
    </row>
    <row r="230" spans="1:29" ht="15.75" customHeight="1"/>
    <row r="231" spans="1:29" ht="15.75" customHeight="1"/>
    <row r="232" spans="1:29" ht="15.75" customHeight="1"/>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26">
    <mergeCell ref="B40:E42"/>
    <mergeCell ref="F40:I42"/>
    <mergeCell ref="B7:C7"/>
    <mergeCell ref="H7:I7"/>
    <mergeCell ref="B30:E39"/>
    <mergeCell ref="F30:I39"/>
    <mergeCell ref="D7:E7"/>
    <mergeCell ref="F7:G7"/>
    <mergeCell ref="H8:H9"/>
    <mergeCell ref="I8:I9"/>
    <mergeCell ref="B28:I28"/>
    <mergeCell ref="B29:E29"/>
    <mergeCell ref="F29:I29"/>
    <mergeCell ref="B4:I4"/>
    <mergeCell ref="B5:C5"/>
    <mergeCell ref="D5:I5"/>
    <mergeCell ref="B6:C6"/>
    <mergeCell ref="D6:E6"/>
    <mergeCell ref="F6:G6"/>
    <mergeCell ref="H6:I6"/>
    <mergeCell ref="B1:C2"/>
    <mergeCell ref="D1:H1"/>
    <mergeCell ref="I1:I2"/>
    <mergeCell ref="D2:H2"/>
    <mergeCell ref="B3:C3"/>
    <mergeCell ref="D3:H3"/>
  </mergeCells>
  <pageMargins left="0.7" right="0.7" top="0.75" bottom="0.75" header="0" footer="0"/>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0C0"/>
  </sheetPr>
  <dimension ref="A1:AC999"/>
  <sheetViews>
    <sheetView topLeftCell="A4" workbookViewId="0">
      <selection activeCell="F31" sqref="F31:I37"/>
    </sheetView>
  </sheetViews>
  <sheetFormatPr baseColWidth="10" defaultColWidth="11.21875" defaultRowHeight="15" customHeight="1"/>
  <cols>
    <col min="1" max="1" width="4.6640625" customWidth="1"/>
    <col min="2" max="2" width="15.88671875" customWidth="1"/>
    <col min="3" max="3" width="14.21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113"/>
      <c r="B1" s="552" t="s">
        <v>483</v>
      </c>
      <c r="C1" s="553"/>
      <c r="D1" s="555" t="s">
        <v>438</v>
      </c>
      <c r="E1" s="556"/>
      <c r="F1" s="556"/>
      <c r="G1" s="556"/>
      <c r="H1" s="557"/>
      <c r="I1" s="558"/>
      <c r="J1" s="113"/>
      <c r="K1" s="113"/>
      <c r="L1" s="113"/>
      <c r="M1" s="113"/>
      <c r="N1" s="113"/>
      <c r="O1" s="113"/>
      <c r="P1" s="113"/>
      <c r="Q1" s="113"/>
      <c r="R1" s="113"/>
      <c r="S1" s="113"/>
      <c r="T1" s="113"/>
      <c r="U1" s="113"/>
      <c r="V1" s="113"/>
      <c r="W1" s="113"/>
      <c r="X1" s="113"/>
      <c r="Y1" s="113"/>
      <c r="Z1" s="113"/>
      <c r="AA1" s="113"/>
      <c r="AB1" s="113"/>
      <c r="AC1" s="113"/>
    </row>
    <row r="2" spans="1:29" ht="33" customHeight="1">
      <c r="A2" s="113"/>
      <c r="B2" s="554"/>
      <c r="C2" s="415"/>
      <c r="D2" s="498" t="s">
        <v>439</v>
      </c>
      <c r="E2" s="417"/>
      <c r="F2" s="417"/>
      <c r="G2" s="417"/>
      <c r="H2" s="418"/>
      <c r="I2" s="559"/>
      <c r="J2" s="113"/>
      <c r="K2" s="113"/>
      <c r="L2" s="113"/>
      <c r="M2" s="113"/>
      <c r="N2" s="113"/>
      <c r="O2" s="113"/>
      <c r="P2" s="113"/>
      <c r="Q2" s="113"/>
      <c r="R2" s="113"/>
      <c r="S2" s="113"/>
      <c r="T2" s="113"/>
      <c r="U2" s="113"/>
      <c r="V2" s="113"/>
      <c r="W2" s="113"/>
      <c r="X2" s="113"/>
      <c r="Y2" s="113"/>
      <c r="Z2" s="113"/>
      <c r="AA2" s="113"/>
      <c r="AB2" s="113"/>
      <c r="AC2" s="113"/>
    </row>
    <row r="3" spans="1:29" ht="13.5" customHeight="1">
      <c r="A3" s="113"/>
      <c r="B3" s="560" t="s">
        <v>440</v>
      </c>
      <c r="C3" s="418"/>
      <c r="D3" s="499" t="s">
        <v>441</v>
      </c>
      <c r="E3" s="417"/>
      <c r="F3" s="417"/>
      <c r="G3" s="417"/>
      <c r="H3" s="418"/>
      <c r="I3" s="165" t="s">
        <v>442</v>
      </c>
      <c r="J3" s="113"/>
      <c r="K3" s="113"/>
      <c r="L3" s="113"/>
      <c r="M3" s="113"/>
      <c r="N3" s="113"/>
      <c r="O3" s="113"/>
      <c r="P3" s="113"/>
      <c r="Q3" s="113"/>
      <c r="R3" s="113"/>
      <c r="S3" s="113"/>
      <c r="T3" s="113"/>
      <c r="U3" s="113"/>
      <c r="V3" s="113"/>
      <c r="W3" s="113"/>
      <c r="X3" s="113"/>
      <c r="Y3" s="113"/>
      <c r="Z3" s="113"/>
      <c r="AA3" s="113"/>
      <c r="AB3" s="113"/>
      <c r="AC3" s="113"/>
    </row>
    <row r="4" spans="1:29" ht="10.5" customHeight="1" thickBot="1">
      <c r="A4" s="113"/>
      <c r="B4" s="561"/>
      <c r="C4" s="487"/>
      <c r="D4" s="487"/>
      <c r="E4" s="487"/>
      <c r="F4" s="487"/>
      <c r="G4" s="487"/>
      <c r="H4" s="487"/>
      <c r="I4" s="562"/>
      <c r="J4" s="113"/>
      <c r="K4" s="113"/>
      <c r="L4" s="113"/>
      <c r="M4" s="113"/>
      <c r="N4" s="113"/>
      <c r="O4" s="113"/>
      <c r="P4" s="113"/>
      <c r="Q4" s="113"/>
      <c r="R4" s="113"/>
      <c r="S4" s="113"/>
      <c r="T4" s="113"/>
      <c r="U4" s="113"/>
      <c r="V4" s="113"/>
      <c r="W4" s="113"/>
      <c r="X4" s="113"/>
      <c r="Y4" s="113"/>
      <c r="Z4" s="113"/>
      <c r="AA4" s="113"/>
      <c r="AB4" s="113"/>
      <c r="AC4" s="113"/>
    </row>
    <row r="5" spans="1:29" ht="22.5" customHeight="1" thickBot="1">
      <c r="A5" s="113"/>
      <c r="B5" s="565" t="s">
        <v>443</v>
      </c>
      <c r="C5" s="418"/>
      <c r="D5" s="490" t="str">
        <f>+Indicadores!F16</f>
        <v>Gestión De Comunicación Estratégica (GCE)</v>
      </c>
      <c r="E5" s="417"/>
      <c r="F5" s="417"/>
      <c r="G5" s="417"/>
      <c r="H5" s="417"/>
      <c r="I5" s="579"/>
      <c r="J5" s="113"/>
      <c r="K5" s="113"/>
      <c r="L5" s="113"/>
      <c r="M5" s="113"/>
      <c r="N5" s="113"/>
      <c r="O5" s="113"/>
      <c r="P5" s="113"/>
      <c r="Q5" s="113"/>
      <c r="R5" s="113"/>
      <c r="S5" s="113"/>
      <c r="T5" s="113"/>
      <c r="U5" s="113"/>
      <c r="V5" s="113"/>
      <c r="W5" s="113"/>
      <c r="X5" s="113"/>
      <c r="Y5" s="113"/>
      <c r="Z5" s="113"/>
      <c r="AA5" s="113"/>
      <c r="AB5" s="113"/>
      <c r="AC5" s="113"/>
    </row>
    <row r="6" spans="1:29" ht="23.25" customHeight="1" thickBot="1">
      <c r="A6" s="113"/>
      <c r="B6" s="565" t="s">
        <v>444</v>
      </c>
      <c r="C6" s="418"/>
      <c r="D6" s="491" t="str">
        <f>Indicadores!A16</f>
        <v>Noticias positivas publicadas sobre el Ministerio</v>
      </c>
      <c r="E6" s="492"/>
      <c r="F6" s="489" t="s">
        <v>445</v>
      </c>
      <c r="G6" s="418"/>
      <c r="H6" s="491" t="str">
        <f>Indicadores!S16</f>
        <v>Coordinador Grupo de Comunicaciones</v>
      </c>
      <c r="I6" s="566"/>
      <c r="J6" s="113"/>
      <c r="K6" s="113"/>
      <c r="L6" s="113"/>
      <c r="M6" s="113"/>
      <c r="N6" s="113"/>
      <c r="O6" s="113"/>
      <c r="P6" s="113"/>
      <c r="Q6" s="113"/>
      <c r="R6" s="113"/>
      <c r="S6" s="113"/>
      <c r="T6" s="113"/>
      <c r="U6" s="113"/>
      <c r="V6" s="113"/>
      <c r="W6" s="113"/>
      <c r="X6" s="113"/>
      <c r="Y6" s="113"/>
      <c r="Z6" s="113"/>
      <c r="AA6" s="113"/>
      <c r="AB6" s="113"/>
      <c r="AC6" s="113"/>
    </row>
    <row r="7" spans="1:29" ht="44.25" customHeight="1">
      <c r="A7" s="113"/>
      <c r="B7" s="565" t="s">
        <v>446</v>
      </c>
      <c r="C7" s="418"/>
      <c r="D7" s="491" t="str">
        <f>Indicadores!G16</f>
        <v>Noticias positivas publicadas sobre el Ministerio/total noticias publicadas sobre el ministerio *100</v>
      </c>
      <c r="E7" s="492"/>
      <c r="F7" s="489" t="s">
        <v>447</v>
      </c>
      <c r="G7" s="418"/>
      <c r="H7" s="491" t="str">
        <f>Indicadores!C16</f>
        <v>Medir el porcentaje de noticias positivas que sobre la gestión del ministerio se publican en los medios de comunicación.</v>
      </c>
      <c r="I7" s="566"/>
      <c r="J7" s="113"/>
      <c r="K7" s="113"/>
      <c r="L7" s="113"/>
      <c r="M7" s="113"/>
      <c r="N7" s="113"/>
      <c r="O7" s="113"/>
      <c r="P7" s="113"/>
      <c r="Q7" s="113"/>
      <c r="R7" s="113"/>
      <c r="S7" s="113"/>
      <c r="T7" s="113"/>
      <c r="U7" s="113"/>
      <c r="V7" s="113"/>
      <c r="W7" s="113"/>
      <c r="X7" s="113"/>
      <c r="Y7" s="113"/>
      <c r="Z7" s="113"/>
      <c r="AA7" s="113"/>
      <c r="AB7" s="113"/>
      <c r="AC7" s="113"/>
    </row>
    <row r="8" spans="1:29" ht="42" customHeight="1">
      <c r="A8" s="113"/>
      <c r="B8" s="166" t="s">
        <v>448</v>
      </c>
      <c r="C8" s="43" t="str">
        <f>Indicadores!P16</f>
        <v>Mensual</v>
      </c>
      <c r="D8" s="32" t="s">
        <v>449</v>
      </c>
      <c r="E8" s="43" t="str">
        <f>Indicadores!R16</f>
        <v>Monitoreo de prensa</v>
      </c>
      <c r="F8" s="32" t="s">
        <v>68</v>
      </c>
      <c r="G8" s="43" t="str">
        <f>Indicadores!H16</f>
        <v>Porcentaje</v>
      </c>
      <c r="H8" s="514" t="s">
        <v>450</v>
      </c>
      <c r="I8" s="583" t="str">
        <f>Indicadores!O16</f>
        <v>Hacia arriba</v>
      </c>
      <c r="J8" s="113"/>
      <c r="K8" s="113"/>
      <c r="L8" s="113"/>
      <c r="M8" s="113"/>
      <c r="N8" s="113"/>
      <c r="O8" s="113"/>
      <c r="P8" s="113"/>
      <c r="Q8" s="113"/>
      <c r="R8" s="113"/>
      <c r="S8" s="113"/>
      <c r="T8" s="113"/>
      <c r="U8" s="113"/>
      <c r="V8" s="113"/>
      <c r="W8" s="113"/>
      <c r="X8" s="113"/>
      <c r="Y8" s="113"/>
      <c r="Z8" s="113"/>
      <c r="AA8" s="113"/>
      <c r="AB8" s="113"/>
      <c r="AC8" s="113"/>
    </row>
    <row r="9" spans="1:29" ht="33.75" customHeight="1" thickBot="1">
      <c r="A9" s="113"/>
      <c r="B9" s="166" t="s">
        <v>415</v>
      </c>
      <c r="C9" s="33">
        <f>+'TABLERO DE MANDO'!D17</f>
        <v>0.87</v>
      </c>
      <c r="D9" s="34" t="s">
        <v>417</v>
      </c>
      <c r="E9" s="33">
        <f>+'TABLERO DE MANDO'!F17</f>
        <v>0.73949999999999994</v>
      </c>
      <c r="F9" s="35" t="s">
        <v>418</v>
      </c>
      <c r="G9" s="33">
        <f>+'TABLERO DE MANDO'!G17</f>
        <v>0.78300000000000003</v>
      </c>
      <c r="H9" s="497"/>
      <c r="I9" s="584"/>
      <c r="J9" s="113"/>
      <c r="K9" s="113"/>
      <c r="L9" s="113"/>
      <c r="M9" s="113"/>
      <c r="N9" s="113"/>
      <c r="O9" s="113"/>
      <c r="P9" s="113"/>
      <c r="Q9" s="113"/>
      <c r="R9" s="113"/>
      <c r="S9" s="113"/>
      <c r="T9" s="113"/>
      <c r="U9" s="113"/>
      <c r="V9" s="113"/>
      <c r="W9" s="113"/>
      <c r="X9" s="113"/>
      <c r="Y9" s="113"/>
      <c r="Z9" s="113"/>
      <c r="AA9" s="113"/>
      <c r="AB9" s="113"/>
      <c r="AC9" s="113"/>
    </row>
    <row r="10" spans="1:29" ht="13.5" customHeight="1">
      <c r="A10" s="113"/>
      <c r="B10" s="167"/>
      <c r="C10" s="168"/>
      <c r="D10" s="168"/>
      <c r="E10" s="168"/>
      <c r="F10" s="168"/>
      <c r="G10" s="168"/>
      <c r="H10" s="168"/>
      <c r="I10" s="169"/>
      <c r="J10" s="113"/>
      <c r="K10" s="113"/>
      <c r="L10" s="113"/>
      <c r="M10" s="113"/>
      <c r="N10" s="113"/>
      <c r="O10" s="113"/>
      <c r="P10" s="113"/>
      <c r="Q10" s="113"/>
      <c r="R10" s="113"/>
      <c r="S10" s="113"/>
      <c r="T10" s="113"/>
      <c r="U10" s="113"/>
      <c r="V10" s="113"/>
      <c r="W10" s="113"/>
      <c r="X10" s="113"/>
      <c r="Y10" s="113"/>
      <c r="Z10" s="113"/>
      <c r="AA10" s="113"/>
      <c r="AB10" s="113"/>
      <c r="AC10" s="113"/>
    </row>
    <row r="11" spans="1:29" ht="13.5" customHeight="1">
      <c r="A11" s="113"/>
      <c r="B11" s="170" t="s">
        <v>451</v>
      </c>
      <c r="C11" s="52" t="s">
        <v>452</v>
      </c>
      <c r="D11" s="171" t="s">
        <v>417</v>
      </c>
      <c r="E11" s="171" t="s">
        <v>418</v>
      </c>
      <c r="F11" s="168"/>
      <c r="G11" s="168"/>
      <c r="H11" s="168"/>
      <c r="I11" s="172"/>
      <c r="J11" s="113"/>
      <c r="K11" s="113"/>
      <c r="L11" s="113"/>
      <c r="M11" s="113"/>
      <c r="N11" s="113"/>
      <c r="O11" s="113"/>
      <c r="P11" s="113"/>
      <c r="Q11" s="113"/>
      <c r="R11" s="113"/>
      <c r="S11" s="113"/>
      <c r="T11" s="113"/>
      <c r="U11" s="113"/>
      <c r="V11" s="113"/>
      <c r="W11" s="113"/>
      <c r="X11" s="113"/>
      <c r="Y11" s="113"/>
      <c r="Z11" s="113"/>
      <c r="AA11" s="113"/>
      <c r="AB11" s="113"/>
      <c r="AC11" s="113"/>
    </row>
    <row r="12" spans="1:29" ht="13.5" customHeight="1">
      <c r="A12" s="113"/>
      <c r="B12" s="173" t="s">
        <v>422</v>
      </c>
      <c r="C12" s="391">
        <v>0.97</v>
      </c>
      <c r="D12" s="174">
        <v>0.73949999999999994</v>
      </c>
      <c r="E12" s="174">
        <v>0.78300000000000003</v>
      </c>
      <c r="F12" s="168"/>
      <c r="G12" s="168"/>
      <c r="H12" s="168"/>
      <c r="I12" s="172"/>
      <c r="J12" s="113"/>
      <c r="K12" s="113"/>
      <c r="L12" s="113"/>
      <c r="M12" s="113"/>
      <c r="N12" s="113"/>
      <c r="O12" s="113"/>
      <c r="P12" s="113"/>
      <c r="Q12" s="113"/>
      <c r="R12" s="113"/>
      <c r="S12" s="113"/>
      <c r="T12" s="113"/>
      <c r="U12" s="113"/>
      <c r="V12" s="113"/>
      <c r="W12" s="113"/>
      <c r="X12" s="113"/>
      <c r="Y12" s="113"/>
      <c r="Z12" s="113"/>
      <c r="AA12" s="113"/>
      <c r="AB12" s="113"/>
      <c r="AC12" s="113"/>
    </row>
    <row r="13" spans="1:29" ht="13.5" customHeight="1">
      <c r="A13" s="113"/>
      <c r="B13" s="173" t="s">
        <v>423</v>
      </c>
      <c r="C13" s="391">
        <v>0.95</v>
      </c>
      <c r="D13" s="174">
        <v>0.73949999999999994</v>
      </c>
      <c r="E13" s="174">
        <v>0.78300000000000003</v>
      </c>
      <c r="F13" s="168"/>
      <c r="G13" s="168"/>
      <c r="H13" s="168"/>
      <c r="I13" s="172"/>
      <c r="J13" s="113"/>
      <c r="K13" s="113"/>
      <c r="L13" s="113"/>
      <c r="M13" s="113"/>
      <c r="N13" s="113"/>
      <c r="O13" s="113"/>
      <c r="P13" s="113"/>
      <c r="Q13" s="113"/>
      <c r="R13" s="113"/>
      <c r="S13" s="113"/>
      <c r="T13" s="113"/>
      <c r="U13" s="113"/>
      <c r="V13" s="113"/>
      <c r="W13" s="113"/>
      <c r="X13" s="113"/>
      <c r="Y13" s="113"/>
      <c r="Z13" s="113"/>
      <c r="AA13" s="113"/>
      <c r="AB13" s="113"/>
      <c r="AC13" s="113"/>
    </row>
    <row r="14" spans="1:29" ht="13.5" customHeight="1">
      <c r="A14" s="113"/>
      <c r="B14" s="173" t="s">
        <v>424</v>
      </c>
      <c r="C14" s="391">
        <v>0.97</v>
      </c>
      <c r="D14" s="174">
        <v>0.73949999999999994</v>
      </c>
      <c r="E14" s="174">
        <v>0.78300000000000003</v>
      </c>
      <c r="F14" s="168"/>
      <c r="G14" s="168"/>
      <c r="H14" s="168"/>
      <c r="I14" s="172"/>
      <c r="J14" s="113"/>
      <c r="K14" s="113"/>
      <c r="L14" s="113"/>
      <c r="M14" s="113"/>
      <c r="N14" s="113"/>
      <c r="O14" s="113"/>
      <c r="P14" s="113"/>
      <c r="Q14" s="113"/>
      <c r="R14" s="113"/>
      <c r="S14" s="113"/>
      <c r="T14" s="113"/>
      <c r="U14" s="113"/>
      <c r="V14" s="113"/>
      <c r="W14" s="113"/>
      <c r="X14" s="113"/>
      <c r="Y14" s="113"/>
      <c r="Z14" s="113"/>
      <c r="AA14" s="113"/>
      <c r="AB14" s="113"/>
      <c r="AC14" s="113"/>
    </row>
    <row r="15" spans="1:29" ht="13.5" customHeight="1">
      <c r="A15" s="113"/>
      <c r="B15" s="173" t="s">
        <v>425</v>
      </c>
      <c r="C15" s="391">
        <v>0.97</v>
      </c>
      <c r="D15" s="174">
        <v>0.73949999999999994</v>
      </c>
      <c r="E15" s="174">
        <v>0.78300000000000003</v>
      </c>
      <c r="F15" s="168"/>
      <c r="G15" s="168"/>
      <c r="H15" s="168"/>
      <c r="I15" s="172"/>
      <c r="J15" s="113"/>
      <c r="K15" s="113"/>
      <c r="L15" s="113"/>
      <c r="M15" s="113"/>
      <c r="N15" s="113"/>
      <c r="O15" s="113"/>
      <c r="P15" s="113"/>
      <c r="Q15" s="113"/>
      <c r="R15" s="113"/>
      <c r="S15" s="113"/>
      <c r="T15" s="113"/>
      <c r="U15" s="113"/>
      <c r="V15" s="113"/>
      <c r="W15" s="113"/>
      <c r="X15" s="113"/>
      <c r="Y15" s="113"/>
      <c r="Z15" s="113"/>
      <c r="AA15" s="113"/>
      <c r="AB15" s="113"/>
      <c r="AC15" s="113"/>
    </row>
    <row r="16" spans="1:29" ht="13.5" customHeight="1">
      <c r="A16" s="113"/>
      <c r="B16" s="173" t="s">
        <v>426</v>
      </c>
      <c r="C16" s="391">
        <v>0.96</v>
      </c>
      <c r="D16" s="174">
        <v>0.73949999999999994</v>
      </c>
      <c r="E16" s="174">
        <v>0.78300000000000003</v>
      </c>
      <c r="F16" s="168"/>
      <c r="G16" s="168"/>
      <c r="H16" s="168"/>
      <c r="I16" s="172"/>
      <c r="J16" s="113"/>
      <c r="K16" s="113"/>
      <c r="L16" s="113"/>
      <c r="M16" s="113"/>
      <c r="N16" s="113"/>
      <c r="O16" s="113"/>
      <c r="P16" s="113"/>
      <c r="Q16" s="113"/>
      <c r="R16" s="113"/>
      <c r="S16" s="113"/>
      <c r="T16" s="113"/>
      <c r="U16" s="113"/>
      <c r="V16" s="113"/>
      <c r="W16" s="113"/>
      <c r="X16" s="113"/>
      <c r="Y16" s="113"/>
      <c r="Z16" s="113"/>
      <c r="AA16" s="113"/>
      <c r="AB16" s="113"/>
      <c r="AC16" s="113"/>
    </row>
    <row r="17" spans="1:29" ht="13.5" customHeight="1">
      <c r="A17" s="113"/>
      <c r="B17" s="173" t="s">
        <v>427</v>
      </c>
      <c r="C17" s="391">
        <v>0.97</v>
      </c>
      <c r="D17" s="174">
        <v>0.73949999999999994</v>
      </c>
      <c r="E17" s="174">
        <v>0.78300000000000003</v>
      </c>
      <c r="F17" s="168"/>
      <c r="G17" s="168"/>
      <c r="H17" s="168"/>
      <c r="I17" s="172"/>
      <c r="J17" s="113"/>
      <c r="K17" s="113"/>
      <c r="L17" s="113"/>
      <c r="M17" s="113"/>
      <c r="N17" s="113"/>
      <c r="O17" s="113"/>
      <c r="P17" s="113"/>
      <c r="Q17" s="113"/>
      <c r="R17" s="113"/>
      <c r="S17" s="113"/>
      <c r="T17" s="113"/>
      <c r="U17" s="113"/>
      <c r="V17" s="113"/>
      <c r="W17" s="113"/>
      <c r="X17" s="113"/>
      <c r="Y17" s="113"/>
      <c r="Z17" s="113"/>
      <c r="AA17" s="113"/>
      <c r="AB17" s="113"/>
      <c r="AC17" s="113"/>
    </row>
    <row r="18" spans="1:29" ht="13.5" customHeight="1">
      <c r="A18" s="113"/>
      <c r="B18" s="173" t="s">
        <v>428</v>
      </c>
      <c r="C18" s="391">
        <v>0.97</v>
      </c>
      <c r="D18" s="174">
        <v>0.73949999999999994</v>
      </c>
      <c r="E18" s="174">
        <v>0.78300000000000003</v>
      </c>
      <c r="F18" s="168"/>
      <c r="G18" s="168"/>
      <c r="H18" s="168"/>
      <c r="I18" s="172"/>
      <c r="J18" s="113"/>
      <c r="K18" s="113"/>
      <c r="L18" s="113"/>
      <c r="M18" s="113"/>
      <c r="N18" s="113"/>
      <c r="O18" s="113"/>
      <c r="P18" s="113"/>
      <c r="Q18" s="113"/>
      <c r="R18" s="113"/>
      <c r="S18" s="113"/>
      <c r="T18" s="113"/>
      <c r="U18" s="113"/>
      <c r="V18" s="113"/>
      <c r="W18" s="113"/>
      <c r="X18" s="113"/>
      <c r="Y18" s="113"/>
      <c r="Z18" s="113"/>
      <c r="AA18" s="113"/>
      <c r="AB18" s="113"/>
      <c r="AC18" s="113"/>
    </row>
    <row r="19" spans="1:29" ht="13.5" customHeight="1">
      <c r="A19" s="113"/>
      <c r="B19" s="173" t="s">
        <v>429</v>
      </c>
      <c r="C19" s="391">
        <v>0.94</v>
      </c>
      <c r="D19" s="174">
        <v>0.73949999999999994</v>
      </c>
      <c r="E19" s="174">
        <v>0.78300000000000003</v>
      </c>
      <c r="F19" s="168"/>
      <c r="G19" s="168"/>
      <c r="H19" s="168"/>
      <c r="I19" s="172"/>
      <c r="J19" s="113"/>
      <c r="K19" s="113"/>
      <c r="L19" s="113"/>
      <c r="M19" s="113"/>
      <c r="N19" s="113"/>
      <c r="O19" s="113"/>
      <c r="P19" s="113"/>
      <c r="Q19" s="113"/>
      <c r="R19" s="113"/>
      <c r="S19" s="113"/>
      <c r="T19" s="113"/>
      <c r="U19" s="113"/>
      <c r="V19" s="113"/>
      <c r="W19" s="113"/>
      <c r="X19" s="113"/>
      <c r="Y19" s="113"/>
      <c r="Z19" s="113"/>
      <c r="AA19" s="113"/>
      <c r="AB19" s="113"/>
      <c r="AC19" s="113"/>
    </row>
    <row r="20" spans="1:29" ht="13.5" customHeight="1">
      <c r="A20" s="113"/>
      <c r="B20" s="173" t="s">
        <v>430</v>
      </c>
      <c r="C20" s="391">
        <v>0.94</v>
      </c>
      <c r="D20" s="174">
        <v>0.73949999999999994</v>
      </c>
      <c r="E20" s="174">
        <v>0.78300000000000003</v>
      </c>
      <c r="F20" s="168"/>
      <c r="G20" s="168"/>
      <c r="H20" s="168"/>
      <c r="I20" s="172"/>
      <c r="J20" s="113"/>
      <c r="K20" s="113"/>
      <c r="L20" s="113"/>
      <c r="M20" s="113"/>
      <c r="N20" s="113"/>
      <c r="O20" s="113"/>
      <c r="P20" s="113"/>
      <c r="Q20" s="113"/>
      <c r="R20" s="113"/>
      <c r="S20" s="113"/>
      <c r="T20" s="113"/>
      <c r="U20" s="113"/>
      <c r="V20" s="113"/>
      <c r="W20" s="113"/>
      <c r="X20" s="113"/>
      <c r="Y20" s="113"/>
      <c r="Z20" s="113"/>
      <c r="AA20" s="113"/>
      <c r="AB20" s="113"/>
      <c r="AC20" s="113"/>
    </row>
    <row r="21" spans="1:29" ht="13.5" customHeight="1">
      <c r="A21" s="113"/>
      <c r="B21" s="173" t="s">
        <v>431</v>
      </c>
      <c r="C21" s="391">
        <v>0.97</v>
      </c>
      <c r="D21" s="174">
        <v>0.73949999999999994</v>
      </c>
      <c r="E21" s="174">
        <v>0.78300000000000003</v>
      </c>
      <c r="F21" s="168"/>
      <c r="G21" s="168"/>
      <c r="H21" s="168"/>
      <c r="I21" s="172"/>
      <c r="J21" s="113"/>
      <c r="K21" s="113"/>
      <c r="L21" s="113"/>
      <c r="M21" s="113"/>
      <c r="N21" s="113"/>
      <c r="O21" s="113"/>
      <c r="P21" s="113"/>
      <c r="Q21" s="113"/>
      <c r="R21" s="113"/>
      <c r="S21" s="113"/>
      <c r="T21" s="113"/>
      <c r="U21" s="113"/>
      <c r="V21" s="113"/>
      <c r="W21" s="113"/>
      <c r="X21" s="113"/>
      <c r="Y21" s="113"/>
      <c r="Z21" s="113"/>
      <c r="AA21" s="113"/>
      <c r="AB21" s="113"/>
      <c r="AC21" s="113"/>
    </row>
    <row r="22" spans="1:29" ht="13.5" customHeight="1">
      <c r="A22" s="113"/>
      <c r="B22" s="173" t="s">
        <v>432</v>
      </c>
      <c r="C22" s="391">
        <v>0.97</v>
      </c>
      <c r="D22" s="174">
        <v>0.73949999999999994</v>
      </c>
      <c r="E22" s="174">
        <v>0.78300000000000003</v>
      </c>
      <c r="F22" s="168"/>
      <c r="G22" s="168"/>
      <c r="H22" s="168"/>
      <c r="I22" s="172"/>
      <c r="J22" s="113"/>
      <c r="K22" s="113"/>
      <c r="L22" s="113"/>
      <c r="M22" s="113"/>
      <c r="N22" s="113"/>
      <c r="O22" s="113"/>
      <c r="P22" s="113"/>
      <c r="Q22" s="113"/>
      <c r="R22" s="113"/>
      <c r="S22" s="113"/>
      <c r="T22" s="113"/>
      <c r="U22" s="113"/>
      <c r="V22" s="113"/>
      <c r="W22" s="113"/>
      <c r="X22" s="113"/>
      <c r="Y22" s="113"/>
      <c r="Z22" s="113"/>
      <c r="AA22" s="113"/>
      <c r="AB22" s="113"/>
      <c r="AC22" s="113"/>
    </row>
    <row r="23" spans="1:29" ht="13.5" customHeight="1">
      <c r="A23" s="113"/>
      <c r="B23" s="173" t="s">
        <v>433</v>
      </c>
      <c r="C23" s="391">
        <v>0.97</v>
      </c>
      <c r="D23" s="174">
        <v>0.73949999999999994</v>
      </c>
      <c r="E23" s="174">
        <v>0.78300000000000003</v>
      </c>
      <c r="F23" s="168"/>
      <c r="G23" s="168"/>
      <c r="H23" s="168"/>
      <c r="I23" s="172"/>
      <c r="J23" s="113"/>
      <c r="K23" s="113"/>
      <c r="L23" s="113"/>
      <c r="M23" s="113"/>
      <c r="N23" s="113"/>
      <c r="O23" s="113"/>
      <c r="P23" s="113"/>
      <c r="Q23" s="113"/>
      <c r="R23" s="113"/>
      <c r="S23" s="113"/>
      <c r="T23" s="113"/>
      <c r="U23" s="113"/>
      <c r="V23" s="113"/>
      <c r="W23" s="113"/>
      <c r="X23" s="113"/>
      <c r="Y23" s="113"/>
      <c r="Z23" s="113"/>
      <c r="AA23" s="113"/>
      <c r="AB23" s="113"/>
      <c r="AC23" s="113"/>
    </row>
    <row r="24" spans="1:29" ht="13.5" customHeight="1">
      <c r="A24" s="113"/>
      <c r="B24" s="167"/>
      <c r="C24" s="168"/>
      <c r="D24" s="168"/>
      <c r="E24" s="168"/>
      <c r="F24" s="168"/>
      <c r="G24" s="168"/>
      <c r="H24" s="168"/>
      <c r="I24" s="172"/>
      <c r="J24" s="113"/>
      <c r="K24" s="113"/>
      <c r="L24" s="113"/>
      <c r="M24" s="113"/>
      <c r="N24" s="113"/>
      <c r="O24" s="113"/>
      <c r="P24" s="113"/>
      <c r="Q24" s="113"/>
      <c r="R24" s="113"/>
      <c r="S24" s="113"/>
      <c r="T24" s="113"/>
      <c r="U24" s="113"/>
      <c r="V24" s="113"/>
      <c r="W24" s="113"/>
      <c r="X24" s="113"/>
      <c r="Y24" s="113"/>
      <c r="Z24" s="113"/>
      <c r="AA24" s="113"/>
      <c r="AB24" s="113"/>
      <c r="AC24" s="113"/>
    </row>
    <row r="25" spans="1:29" ht="13.5" customHeight="1">
      <c r="A25" s="113"/>
      <c r="B25" s="167"/>
      <c r="C25" s="168"/>
      <c r="D25" s="168"/>
      <c r="E25" s="168"/>
      <c r="F25" s="168"/>
      <c r="G25" s="168"/>
      <c r="H25" s="168"/>
      <c r="I25" s="172"/>
      <c r="J25" s="113"/>
      <c r="K25" s="113"/>
      <c r="L25" s="113"/>
      <c r="M25" s="113"/>
      <c r="N25" s="113"/>
      <c r="O25" s="113"/>
      <c r="P25" s="113"/>
      <c r="Q25" s="113"/>
      <c r="R25" s="113"/>
      <c r="S25" s="113"/>
      <c r="T25" s="113"/>
      <c r="U25" s="113"/>
      <c r="V25" s="113"/>
      <c r="W25" s="113"/>
      <c r="X25" s="113"/>
      <c r="Y25" s="113"/>
      <c r="Z25" s="113"/>
      <c r="AA25" s="113"/>
      <c r="AB25" s="113"/>
      <c r="AC25" s="113"/>
    </row>
    <row r="26" spans="1:29" ht="13.5" customHeight="1">
      <c r="A26" s="113"/>
      <c r="B26" s="167"/>
      <c r="C26" s="168"/>
      <c r="D26" s="168"/>
      <c r="E26" s="168"/>
      <c r="F26" s="168"/>
      <c r="G26" s="168"/>
      <c r="H26" s="168"/>
      <c r="I26" s="172"/>
      <c r="J26" s="113"/>
      <c r="K26" s="113"/>
      <c r="L26" s="113"/>
      <c r="M26" s="113"/>
      <c r="N26" s="113"/>
      <c r="O26" s="113"/>
      <c r="P26" s="113"/>
      <c r="Q26" s="113"/>
      <c r="R26" s="113"/>
      <c r="S26" s="113"/>
      <c r="T26" s="113"/>
      <c r="U26" s="113"/>
      <c r="V26" s="113"/>
      <c r="W26" s="113"/>
      <c r="X26" s="113"/>
      <c r="Y26" s="113"/>
      <c r="Z26" s="113"/>
      <c r="AA26" s="113"/>
      <c r="AB26" s="113"/>
      <c r="AC26" s="113"/>
    </row>
    <row r="27" spans="1:29" ht="13.5" customHeight="1">
      <c r="A27" s="113"/>
      <c r="B27" s="167"/>
      <c r="C27" s="168"/>
      <c r="D27" s="168"/>
      <c r="E27" s="168"/>
      <c r="F27" s="168"/>
      <c r="G27" s="168"/>
      <c r="H27" s="168"/>
      <c r="I27" s="172"/>
      <c r="J27" s="113"/>
      <c r="K27" s="113"/>
      <c r="L27" s="113"/>
      <c r="M27" s="113"/>
      <c r="N27" s="113"/>
      <c r="O27" s="113"/>
      <c r="P27" s="113"/>
      <c r="Q27" s="113"/>
      <c r="R27" s="113"/>
      <c r="S27" s="113"/>
      <c r="T27" s="113"/>
      <c r="U27" s="113"/>
      <c r="V27" s="113"/>
      <c r="W27" s="113"/>
      <c r="X27" s="113"/>
      <c r="Y27" s="113"/>
      <c r="Z27" s="113"/>
      <c r="AA27" s="113"/>
      <c r="AB27" s="113"/>
      <c r="AC27" s="113"/>
    </row>
    <row r="28" spans="1:29" ht="13.5" customHeight="1">
      <c r="A28" s="113"/>
      <c r="B28" s="589" t="s">
        <v>453</v>
      </c>
      <c r="C28" s="587"/>
      <c r="D28" s="587"/>
      <c r="E28" s="587"/>
      <c r="F28" s="587"/>
      <c r="G28" s="587"/>
      <c r="H28" s="587"/>
      <c r="I28" s="576"/>
      <c r="J28" s="113"/>
      <c r="K28" s="113"/>
      <c r="L28" s="113"/>
      <c r="M28" s="113"/>
      <c r="N28" s="113"/>
      <c r="O28" s="113"/>
      <c r="P28" s="113"/>
      <c r="Q28" s="113"/>
      <c r="R28" s="113"/>
      <c r="S28" s="113"/>
      <c r="T28" s="113"/>
      <c r="U28" s="113"/>
      <c r="V28" s="113"/>
      <c r="W28" s="113"/>
      <c r="X28" s="113"/>
      <c r="Y28" s="113"/>
      <c r="Z28" s="113"/>
      <c r="AA28" s="113"/>
      <c r="AB28" s="113"/>
      <c r="AC28" s="113"/>
    </row>
    <row r="29" spans="1:29" ht="15.75" customHeight="1">
      <c r="A29" s="113"/>
      <c r="B29" s="198"/>
      <c r="C29" s="117"/>
      <c r="D29" s="117"/>
      <c r="E29" s="117"/>
      <c r="F29" s="117"/>
      <c r="G29" s="117"/>
      <c r="H29" s="117"/>
      <c r="I29" s="176"/>
      <c r="J29" s="113"/>
      <c r="K29" s="113"/>
      <c r="L29" s="113"/>
      <c r="M29" s="113"/>
      <c r="N29" s="113"/>
      <c r="O29" s="113"/>
      <c r="P29" s="113"/>
      <c r="Q29" s="113"/>
      <c r="R29" s="113"/>
      <c r="S29" s="113"/>
      <c r="T29" s="113"/>
      <c r="U29" s="113"/>
      <c r="V29" s="113"/>
      <c r="W29" s="113"/>
      <c r="X29" s="113"/>
      <c r="Y29" s="113"/>
      <c r="Z29" s="113"/>
      <c r="AA29" s="113"/>
      <c r="AB29" s="113"/>
      <c r="AC29" s="113"/>
    </row>
    <row r="30" spans="1:29" ht="13.5" customHeight="1">
      <c r="A30" s="113"/>
      <c r="B30" s="588" t="s">
        <v>454</v>
      </c>
      <c r="C30" s="417"/>
      <c r="D30" s="417"/>
      <c r="E30" s="418"/>
      <c r="F30" s="590" t="s">
        <v>455</v>
      </c>
      <c r="G30" s="417"/>
      <c r="H30" s="417"/>
      <c r="I30" s="579"/>
      <c r="J30" s="113"/>
      <c r="K30" s="113"/>
      <c r="L30" s="113"/>
      <c r="M30" s="113"/>
      <c r="N30" s="113"/>
      <c r="O30" s="113"/>
      <c r="P30" s="113"/>
      <c r="Q30" s="113"/>
      <c r="R30" s="113"/>
      <c r="S30" s="113"/>
      <c r="T30" s="113"/>
      <c r="U30" s="113"/>
      <c r="V30" s="113"/>
      <c r="W30" s="113"/>
      <c r="X30" s="113"/>
      <c r="Y30" s="113"/>
      <c r="Z30" s="113"/>
      <c r="AA30" s="113"/>
      <c r="AB30" s="113"/>
      <c r="AC30" s="113"/>
    </row>
    <row r="31" spans="1:29" ht="13.5" customHeight="1">
      <c r="A31" s="113"/>
      <c r="B31" s="580" t="s">
        <v>655</v>
      </c>
      <c r="C31" s="411"/>
      <c r="D31" s="411"/>
      <c r="E31" s="412"/>
      <c r="F31" s="509"/>
      <c r="G31" s="411"/>
      <c r="H31" s="411"/>
      <c r="I31" s="582"/>
      <c r="J31" s="113"/>
      <c r="K31" s="113"/>
      <c r="L31" s="113"/>
      <c r="M31" s="113"/>
      <c r="N31" s="113"/>
      <c r="O31" s="113"/>
      <c r="P31" s="113"/>
      <c r="Q31" s="113"/>
      <c r="R31" s="113"/>
      <c r="S31" s="113"/>
      <c r="T31" s="113"/>
      <c r="U31" s="113"/>
      <c r="V31" s="113"/>
      <c r="W31" s="113"/>
      <c r="X31" s="113"/>
      <c r="Y31" s="113"/>
      <c r="Z31" s="113"/>
      <c r="AA31" s="113"/>
      <c r="AB31" s="113"/>
      <c r="AC31" s="113"/>
    </row>
    <row r="32" spans="1:29" ht="15" customHeight="1">
      <c r="A32" s="113"/>
      <c r="B32" s="569"/>
      <c r="C32" s="570"/>
      <c r="D32" s="570"/>
      <c r="E32" s="512"/>
      <c r="F32" s="510"/>
      <c r="G32" s="570"/>
      <c r="H32" s="570"/>
      <c r="I32" s="576"/>
      <c r="J32" s="113"/>
      <c r="K32" s="113"/>
      <c r="L32" s="113"/>
      <c r="M32" s="113"/>
      <c r="N32" s="113"/>
      <c r="O32" s="113"/>
      <c r="P32" s="113"/>
      <c r="Q32" s="113"/>
      <c r="R32" s="113"/>
      <c r="S32" s="113"/>
      <c r="T32" s="113"/>
      <c r="U32" s="113"/>
      <c r="V32" s="113"/>
      <c r="W32" s="113"/>
      <c r="X32" s="113"/>
      <c r="Y32" s="113"/>
      <c r="Z32" s="113"/>
      <c r="AA32" s="113"/>
      <c r="AB32" s="113"/>
      <c r="AC32" s="113"/>
    </row>
    <row r="33" spans="1:29" ht="15" customHeight="1">
      <c r="A33" s="113"/>
      <c r="B33" s="569"/>
      <c r="C33" s="570"/>
      <c r="D33" s="570"/>
      <c r="E33" s="512"/>
      <c r="F33" s="510"/>
      <c r="G33" s="570"/>
      <c r="H33" s="570"/>
      <c r="I33" s="576"/>
      <c r="J33" s="113"/>
      <c r="K33" s="113"/>
      <c r="L33" s="113"/>
      <c r="M33" s="113"/>
      <c r="N33" s="113"/>
      <c r="O33" s="113"/>
      <c r="P33" s="113"/>
      <c r="Q33" s="113"/>
      <c r="R33" s="113"/>
      <c r="S33" s="113"/>
      <c r="T33" s="113"/>
      <c r="U33" s="113"/>
      <c r="V33" s="113"/>
      <c r="W33" s="113"/>
      <c r="X33" s="113"/>
      <c r="Y33" s="113"/>
      <c r="Z33" s="113"/>
      <c r="AA33" s="113"/>
      <c r="AB33" s="113"/>
      <c r="AC33" s="113"/>
    </row>
    <row r="34" spans="1:29" ht="15" customHeight="1">
      <c r="A34" s="113"/>
      <c r="B34" s="569"/>
      <c r="C34" s="570"/>
      <c r="D34" s="570"/>
      <c r="E34" s="512"/>
      <c r="F34" s="510"/>
      <c r="G34" s="570"/>
      <c r="H34" s="570"/>
      <c r="I34" s="576"/>
      <c r="J34" s="113"/>
      <c r="K34" s="113"/>
      <c r="L34" s="113"/>
      <c r="M34" s="113"/>
      <c r="N34" s="113"/>
      <c r="O34" s="113"/>
      <c r="P34" s="113"/>
      <c r="Q34" s="113"/>
      <c r="R34" s="113"/>
      <c r="S34" s="113"/>
      <c r="T34" s="113"/>
      <c r="U34" s="113"/>
      <c r="V34" s="113"/>
      <c r="W34" s="113"/>
      <c r="X34" s="113"/>
      <c r="Y34" s="113"/>
      <c r="Z34" s="113"/>
      <c r="AA34" s="113"/>
      <c r="AB34" s="113"/>
      <c r="AC34" s="113"/>
    </row>
    <row r="35" spans="1:29" ht="15" customHeight="1">
      <c r="A35" s="113"/>
      <c r="B35" s="569"/>
      <c r="C35" s="570"/>
      <c r="D35" s="570"/>
      <c r="E35" s="512"/>
      <c r="F35" s="510"/>
      <c r="G35" s="570"/>
      <c r="H35" s="570"/>
      <c r="I35" s="576"/>
      <c r="J35" s="113"/>
      <c r="K35" s="113"/>
      <c r="L35" s="113"/>
      <c r="M35" s="113"/>
      <c r="N35" s="113"/>
      <c r="O35" s="113"/>
      <c r="P35" s="113"/>
      <c r="Q35" s="113"/>
      <c r="R35" s="113"/>
      <c r="S35" s="113"/>
      <c r="T35" s="113"/>
      <c r="U35" s="113"/>
      <c r="V35" s="113"/>
      <c r="W35" s="113"/>
      <c r="X35" s="113"/>
      <c r="Y35" s="113"/>
      <c r="Z35" s="113"/>
      <c r="AA35" s="113"/>
      <c r="AB35" s="113"/>
      <c r="AC35" s="113"/>
    </row>
    <row r="36" spans="1:29" ht="15" customHeight="1">
      <c r="A36" s="113"/>
      <c r="B36" s="569"/>
      <c r="C36" s="570"/>
      <c r="D36" s="570"/>
      <c r="E36" s="512"/>
      <c r="F36" s="510"/>
      <c r="G36" s="570"/>
      <c r="H36" s="570"/>
      <c r="I36" s="576"/>
      <c r="J36" s="113"/>
      <c r="K36" s="113"/>
      <c r="L36" s="113"/>
      <c r="M36" s="113"/>
      <c r="N36" s="113"/>
      <c r="O36" s="113"/>
      <c r="P36" s="113"/>
      <c r="Q36" s="113"/>
      <c r="R36" s="113"/>
      <c r="S36" s="113"/>
      <c r="T36" s="113"/>
      <c r="U36" s="113"/>
      <c r="V36" s="113"/>
      <c r="W36" s="113"/>
      <c r="X36" s="113"/>
      <c r="Y36" s="113"/>
      <c r="Z36" s="113"/>
      <c r="AA36" s="113"/>
      <c r="AB36" s="113"/>
      <c r="AC36" s="113"/>
    </row>
    <row r="37" spans="1:29" ht="15" customHeight="1">
      <c r="A37" s="113"/>
      <c r="B37" s="569"/>
      <c r="C37" s="570"/>
      <c r="D37" s="570"/>
      <c r="E37" s="512"/>
      <c r="F37" s="510"/>
      <c r="G37" s="570"/>
      <c r="H37" s="570"/>
      <c r="I37" s="576"/>
      <c r="J37" s="113"/>
      <c r="K37" s="113"/>
      <c r="L37" s="113"/>
      <c r="M37" s="113"/>
      <c r="N37" s="113"/>
      <c r="O37" s="113"/>
      <c r="P37" s="113"/>
      <c r="Q37" s="113"/>
      <c r="R37" s="113"/>
      <c r="S37" s="113"/>
      <c r="T37" s="113"/>
      <c r="U37" s="113"/>
      <c r="V37" s="113"/>
      <c r="W37" s="113"/>
      <c r="X37" s="113"/>
      <c r="Y37" s="113"/>
      <c r="Z37" s="113"/>
      <c r="AA37" s="113"/>
      <c r="AB37" s="113"/>
      <c r="AC37" s="113"/>
    </row>
    <row r="38" spans="1:29" ht="13.5" customHeight="1">
      <c r="A38" s="113"/>
      <c r="B38" s="569"/>
      <c r="C38" s="570"/>
      <c r="D38" s="570"/>
      <c r="E38" s="512"/>
      <c r="F38" s="510"/>
      <c r="G38" s="570"/>
      <c r="H38" s="570"/>
      <c r="I38" s="576"/>
      <c r="J38" s="113"/>
      <c r="K38" s="113"/>
      <c r="L38" s="113"/>
      <c r="M38" s="113"/>
      <c r="N38" s="113"/>
      <c r="O38" s="113"/>
      <c r="P38" s="113"/>
      <c r="Q38" s="113"/>
      <c r="R38" s="113"/>
      <c r="S38" s="113"/>
      <c r="T38" s="113"/>
      <c r="U38" s="113"/>
      <c r="V38" s="113"/>
      <c r="W38" s="113"/>
      <c r="X38" s="113"/>
      <c r="Y38" s="113"/>
      <c r="Z38" s="113"/>
      <c r="AA38" s="113"/>
      <c r="AB38" s="113"/>
      <c r="AC38" s="113"/>
    </row>
    <row r="39" spans="1:29" ht="13.5" customHeight="1">
      <c r="A39" s="113"/>
      <c r="B39" s="569"/>
      <c r="C39" s="570"/>
      <c r="D39" s="570"/>
      <c r="E39" s="512"/>
      <c r="F39" s="510"/>
      <c r="G39" s="570"/>
      <c r="H39" s="570"/>
      <c r="I39" s="576"/>
      <c r="J39" s="113"/>
      <c r="K39" s="113"/>
      <c r="L39" s="113"/>
      <c r="M39" s="113"/>
      <c r="N39" s="113"/>
      <c r="O39" s="113"/>
      <c r="P39" s="113"/>
      <c r="Q39" s="113"/>
      <c r="R39" s="113"/>
      <c r="S39" s="113"/>
      <c r="T39" s="113"/>
      <c r="U39" s="113"/>
      <c r="V39" s="113"/>
      <c r="W39" s="113"/>
      <c r="X39" s="113"/>
      <c r="Y39" s="113"/>
      <c r="Z39" s="113"/>
      <c r="AA39" s="113"/>
      <c r="AB39" s="113"/>
      <c r="AC39" s="113"/>
    </row>
    <row r="40" spans="1:29" ht="13.5" customHeight="1">
      <c r="A40" s="113"/>
      <c r="B40" s="569"/>
      <c r="C40" s="570"/>
      <c r="D40" s="570"/>
      <c r="E40" s="512"/>
      <c r="F40" s="510"/>
      <c r="G40" s="570"/>
      <c r="H40" s="570"/>
      <c r="I40" s="576"/>
      <c r="J40" s="113"/>
      <c r="K40" s="113"/>
      <c r="L40" s="113"/>
      <c r="M40" s="113"/>
      <c r="N40" s="113"/>
      <c r="O40" s="113"/>
      <c r="P40" s="113"/>
      <c r="Q40" s="113"/>
      <c r="R40" s="113"/>
      <c r="S40" s="113"/>
      <c r="T40" s="113"/>
      <c r="U40" s="113"/>
      <c r="V40" s="113"/>
      <c r="W40" s="113"/>
      <c r="X40" s="113"/>
      <c r="Y40" s="113"/>
      <c r="Z40" s="113"/>
      <c r="AA40" s="113"/>
      <c r="AB40" s="113"/>
      <c r="AC40" s="113"/>
    </row>
    <row r="41" spans="1:29" ht="13.5" customHeight="1">
      <c r="A41" s="113"/>
      <c r="B41" s="113"/>
      <c r="C41" s="113"/>
      <c r="D41" s="113"/>
      <c r="E41" s="113"/>
      <c r="F41" s="113"/>
      <c r="G41" s="113"/>
      <c r="H41" s="113"/>
      <c r="I41" s="113"/>
      <c r="J41" s="113"/>
      <c r="K41" s="113"/>
      <c r="L41" s="113"/>
      <c r="M41" s="113"/>
      <c r="N41" s="113"/>
      <c r="O41" s="113"/>
      <c r="P41" s="113"/>
      <c r="Q41" s="113"/>
      <c r="R41" s="113"/>
      <c r="S41" s="113"/>
      <c r="T41" s="113"/>
      <c r="U41" s="113"/>
      <c r="V41" s="113"/>
      <c r="W41" s="113"/>
      <c r="X41" s="113"/>
      <c r="Y41" s="113"/>
      <c r="Z41" s="113"/>
      <c r="AA41" s="113"/>
      <c r="AB41" s="113"/>
      <c r="AC41" s="113"/>
    </row>
    <row r="42" spans="1:29" ht="13.5" customHeight="1">
      <c r="A42" s="113"/>
      <c r="B42" s="113"/>
      <c r="C42" s="113"/>
      <c r="D42" s="113"/>
      <c r="E42" s="113"/>
      <c r="F42" s="113"/>
      <c r="G42" s="113"/>
      <c r="H42" s="113"/>
      <c r="I42" s="113"/>
      <c r="J42" s="113"/>
      <c r="K42" s="113"/>
      <c r="L42" s="113"/>
      <c r="M42" s="113"/>
      <c r="N42" s="113"/>
      <c r="O42" s="113"/>
      <c r="P42" s="113"/>
      <c r="Q42" s="113"/>
      <c r="R42" s="113"/>
      <c r="S42" s="113"/>
      <c r="T42" s="113"/>
      <c r="U42" s="113"/>
      <c r="V42" s="113"/>
      <c r="W42" s="113"/>
      <c r="X42" s="113"/>
      <c r="Y42" s="113"/>
      <c r="Z42" s="113"/>
      <c r="AA42" s="113"/>
      <c r="AB42" s="113"/>
      <c r="AC42" s="113"/>
    </row>
    <row r="43" spans="1:29" ht="13.5" customHeight="1">
      <c r="A43" s="113"/>
      <c r="B43" s="113"/>
      <c r="C43" s="113"/>
      <c r="D43" s="113"/>
      <c r="E43" s="113"/>
      <c r="F43" s="113"/>
      <c r="G43" s="113"/>
      <c r="H43" s="113"/>
      <c r="I43" s="113"/>
      <c r="J43" s="113"/>
      <c r="K43" s="113"/>
      <c r="L43" s="113"/>
      <c r="M43" s="113"/>
      <c r="N43" s="113"/>
      <c r="O43" s="113"/>
      <c r="P43" s="113"/>
      <c r="Q43" s="113"/>
      <c r="R43" s="113"/>
      <c r="S43" s="113"/>
      <c r="T43" s="113"/>
      <c r="U43" s="113"/>
      <c r="V43" s="113"/>
      <c r="W43" s="113"/>
      <c r="X43" s="113"/>
      <c r="Y43" s="113"/>
      <c r="Z43" s="113"/>
      <c r="AA43" s="113"/>
      <c r="AB43" s="113"/>
      <c r="AC43" s="113"/>
    </row>
    <row r="44" spans="1:29" ht="13.5" customHeight="1">
      <c r="A44" s="113"/>
      <c r="B44" s="113"/>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row>
    <row r="45" spans="1:29" ht="13.5" customHeight="1">
      <c r="A45" s="113"/>
      <c r="B45" s="113"/>
      <c r="C45" s="113"/>
      <c r="D45" s="113"/>
      <c r="E45" s="113"/>
      <c r="F45" s="113"/>
      <c r="G45" s="113"/>
      <c r="H45" s="113"/>
      <c r="I45" s="113"/>
      <c r="J45" s="113"/>
      <c r="K45" s="113"/>
      <c r="L45" s="113"/>
      <c r="M45" s="113"/>
      <c r="N45" s="113"/>
      <c r="O45" s="113"/>
      <c r="P45" s="113"/>
      <c r="Q45" s="113"/>
      <c r="R45" s="113"/>
      <c r="S45" s="113"/>
      <c r="T45" s="113"/>
      <c r="U45" s="113"/>
      <c r="V45" s="113"/>
      <c r="W45" s="113"/>
      <c r="X45" s="113"/>
      <c r="Y45" s="113"/>
      <c r="Z45" s="113"/>
      <c r="AA45" s="113"/>
      <c r="AB45" s="113"/>
      <c r="AC45" s="113"/>
    </row>
    <row r="46" spans="1:29" ht="13.5" customHeight="1">
      <c r="A46" s="113"/>
      <c r="B46" s="113"/>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c r="AA46" s="113"/>
      <c r="AB46" s="113"/>
      <c r="AC46" s="113"/>
    </row>
    <row r="47" spans="1:29" ht="13.5" customHeight="1">
      <c r="A47" s="113"/>
      <c r="B47" s="113"/>
      <c r="C47" s="113"/>
      <c r="D47" s="113"/>
      <c r="E47" s="113"/>
      <c r="F47" s="113"/>
      <c r="G47" s="113"/>
      <c r="H47" s="113"/>
      <c r="I47" s="113"/>
      <c r="J47" s="113"/>
      <c r="K47" s="113"/>
      <c r="L47" s="113"/>
      <c r="M47" s="113"/>
      <c r="N47" s="113"/>
      <c r="O47" s="113"/>
      <c r="P47" s="113"/>
      <c r="Q47" s="113"/>
      <c r="R47" s="113"/>
      <c r="S47" s="113"/>
      <c r="T47" s="113"/>
      <c r="U47" s="113"/>
      <c r="V47" s="113"/>
      <c r="W47" s="113"/>
      <c r="X47" s="113"/>
      <c r="Y47" s="113"/>
      <c r="Z47" s="113"/>
      <c r="AA47" s="113"/>
      <c r="AB47" s="113"/>
      <c r="AC47" s="113"/>
    </row>
    <row r="48" spans="1:29" ht="13.5" customHeight="1">
      <c r="A48" s="113"/>
      <c r="B48" s="113"/>
      <c r="C48" s="113"/>
      <c r="D48" s="113"/>
      <c r="E48" s="113"/>
      <c r="F48" s="113"/>
      <c r="G48" s="113"/>
      <c r="H48" s="113"/>
      <c r="I48" s="113"/>
      <c r="J48" s="113"/>
      <c r="K48" s="113"/>
      <c r="L48" s="113"/>
      <c r="M48" s="113"/>
      <c r="N48" s="113"/>
      <c r="O48" s="113"/>
      <c r="P48" s="113"/>
      <c r="Q48" s="113"/>
      <c r="R48" s="113"/>
      <c r="S48" s="113"/>
      <c r="T48" s="113"/>
      <c r="U48" s="113"/>
      <c r="V48" s="113"/>
      <c r="W48" s="113"/>
      <c r="X48" s="113"/>
      <c r="Y48" s="113"/>
      <c r="Z48" s="113"/>
      <c r="AA48" s="113"/>
      <c r="AB48" s="113"/>
      <c r="AC48" s="113"/>
    </row>
    <row r="49" spans="1:29" ht="13.5" customHeight="1">
      <c r="A49" s="113"/>
      <c r="B49" s="113"/>
      <c r="C49" s="113"/>
      <c r="D49" s="113"/>
      <c r="E49" s="113"/>
      <c r="F49" s="113"/>
      <c r="G49" s="113"/>
      <c r="H49" s="113"/>
      <c r="I49" s="113"/>
      <c r="J49" s="113"/>
      <c r="K49" s="113"/>
      <c r="L49" s="113"/>
      <c r="M49" s="113"/>
      <c r="N49" s="113"/>
      <c r="O49" s="113"/>
      <c r="P49" s="113"/>
      <c r="Q49" s="113"/>
      <c r="R49" s="113"/>
      <c r="S49" s="113"/>
      <c r="T49" s="113"/>
      <c r="U49" s="113"/>
      <c r="V49" s="113"/>
      <c r="W49" s="113"/>
      <c r="X49" s="113"/>
      <c r="Y49" s="113"/>
      <c r="Z49" s="113"/>
      <c r="AA49" s="113"/>
      <c r="AB49" s="113"/>
      <c r="AC49" s="113"/>
    </row>
    <row r="50" spans="1:29" ht="13.5" customHeight="1">
      <c r="A50" s="113"/>
      <c r="B50" s="113"/>
      <c r="C50" s="113"/>
      <c r="D50" s="113"/>
      <c r="E50" s="113"/>
      <c r="F50" s="113"/>
      <c r="G50" s="113"/>
      <c r="H50" s="113"/>
      <c r="I50" s="113"/>
      <c r="J50" s="113"/>
      <c r="K50" s="113"/>
      <c r="L50" s="113"/>
      <c r="M50" s="113"/>
      <c r="N50" s="113"/>
      <c r="O50" s="113"/>
      <c r="P50" s="113"/>
      <c r="Q50" s="113"/>
      <c r="R50" s="113"/>
      <c r="S50" s="113"/>
      <c r="T50" s="113"/>
      <c r="U50" s="113"/>
      <c r="V50" s="113"/>
      <c r="W50" s="113"/>
      <c r="X50" s="113"/>
      <c r="Y50" s="113"/>
      <c r="Z50" s="113"/>
      <c r="AA50" s="113"/>
      <c r="AB50" s="113"/>
      <c r="AC50" s="113"/>
    </row>
    <row r="51" spans="1:29" ht="13.5" customHeight="1">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c r="AA51" s="113"/>
      <c r="AB51" s="113"/>
      <c r="AC51" s="113"/>
    </row>
    <row r="52" spans="1:29" ht="13.5" customHeight="1">
      <c r="A52" s="113"/>
      <c r="B52" s="113"/>
      <c r="C52" s="113"/>
      <c r="D52" s="113"/>
      <c r="E52" s="113"/>
      <c r="F52" s="113"/>
      <c r="G52" s="113"/>
      <c r="H52" s="113"/>
      <c r="I52" s="113"/>
      <c r="J52" s="113"/>
      <c r="K52" s="113"/>
      <c r="L52" s="113"/>
      <c r="M52" s="113"/>
      <c r="N52" s="113"/>
      <c r="O52" s="113"/>
      <c r="P52" s="113"/>
      <c r="Q52" s="113"/>
      <c r="R52" s="113"/>
      <c r="S52" s="113"/>
      <c r="T52" s="113"/>
      <c r="U52" s="113"/>
      <c r="V52" s="113"/>
      <c r="W52" s="113"/>
      <c r="X52" s="113"/>
      <c r="Y52" s="113"/>
      <c r="Z52" s="113"/>
      <c r="AA52" s="113"/>
      <c r="AB52" s="113"/>
      <c r="AC52" s="113"/>
    </row>
    <row r="53" spans="1:29" ht="13.5" customHeight="1">
      <c r="A53" s="113"/>
      <c r="B53" s="113"/>
      <c r="C53" s="113"/>
      <c r="D53" s="113"/>
      <c r="E53" s="113"/>
      <c r="F53" s="113"/>
      <c r="G53" s="113"/>
      <c r="H53" s="113"/>
      <c r="I53" s="113"/>
      <c r="J53" s="113"/>
      <c r="K53" s="113"/>
      <c r="L53" s="113"/>
      <c r="M53" s="113"/>
      <c r="N53" s="113"/>
      <c r="O53" s="113"/>
      <c r="P53" s="113"/>
      <c r="Q53" s="113"/>
      <c r="R53" s="113"/>
      <c r="S53" s="113"/>
      <c r="T53" s="113"/>
      <c r="U53" s="113"/>
      <c r="V53" s="113"/>
      <c r="W53" s="113"/>
      <c r="X53" s="113"/>
      <c r="Y53" s="113"/>
      <c r="Z53" s="113"/>
      <c r="AA53" s="113"/>
      <c r="AB53" s="113"/>
      <c r="AC53" s="113"/>
    </row>
    <row r="54" spans="1:29" ht="13.5" customHeight="1">
      <c r="A54" s="113"/>
      <c r="B54" s="113"/>
      <c r="C54" s="113"/>
      <c r="D54" s="113"/>
      <c r="E54" s="113"/>
      <c r="F54" s="113"/>
      <c r="G54" s="113"/>
      <c r="H54" s="113"/>
      <c r="I54" s="113"/>
      <c r="J54" s="113"/>
      <c r="K54" s="113"/>
      <c r="L54" s="113"/>
      <c r="M54" s="113"/>
      <c r="N54" s="113"/>
      <c r="O54" s="113"/>
      <c r="P54" s="113"/>
      <c r="Q54" s="113"/>
      <c r="R54" s="113"/>
      <c r="S54" s="113"/>
      <c r="T54" s="113"/>
      <c r="U54" s="113"/>
      <c r="V54" s="113"/>
      <c r="W54" s="113"/>
      <c r="X54" s="113"/>
      <c r="Y54" s="113"/>
      <c r="Z54" s="113"/>
      <c r="AA54" s="113"/>
      <c r="AB54" s="113"/>
      <c r="AC54" s="113"/>
    </row>
    <row r="55" spans="1:29" ht="13.5" customHeight="1">
      <c r="A55" s="113"/>
      <c r="B55" s="113"/>
      <c r="C55" s="113"/>
      <c r="D55" s="113"/>
      <c r="E55" s="113"/>
      <c r="F55" s="113"/>
      <c r="G55" s="113"/>
      <c r="H55" s="113"/>
      <c r="I55" s="113"/>
      <c r="J55" s="113"/>
      <c r="K55" s="113"/>
      <c r="L55" s="113"/>
      <c r="M55" s="113"/>
      <c r="N55" s="113"/>
      <c r="O55" s="113"/>
      <c r="P55" s="113"/>
      <c r="Q55" s="113"/>
      <c r="R55" s="113"/>
      <c r="S55" s="113"/>
      <c r="T55" s="113"/>
      <c r="U55" s="113"/>
      <c r="V55" s="113"/>
      <c r="W55" s="113"/>
      <c r="X55" s="113"/>
      <c r="Y55" s="113"/>
      <c r="Z55" s="113"/>
      <c r="AA55" s="113"/>
      <c r="AB55" s="113"/>
      <c r="AC55" s="113"/>
    </row>
    <row r="56" spans="1:29" ht="13.5" customHeight="1">
      <c r="A56" s="113"/>
      <c r="B56" s="113"/>
      <c r="C56" s="113"/>
      <c r="D56" s="113"/>
      <c r="E56" s="113"/>
      <c r="F56" s="113"/>
      <c r="G56" s="113"/>
      <c r="H56" s="113"/>
      <c r="I56" s="113"/>
      <c r="J56" s="113"/>
      <c r="K56" s="113"/>
      <c r="L56" s="113"/>
      <c r="M56" s="113"/>
      <c r="N56" s="113"/>
      <c r="O56" s="113"/>
      <c r="P56" s="113"/>
      <c r="Q56" s="113"/>
      <c r="R56" s="113"/>
      <c r="S56" s="113"/>
      <c r="T56" s="113"/>
      <c r="U56" s="113"/>
      <c r="V56" s="113"/>
      <c r="W56" s="113"/>
      <c r="X56" s="113"/>
      <c r="Y56" s="113"/>
      <c r="Z56" s="113"/>
      <c r="AA56" s="113"/>
      <c r="AB56" s="113"/>
      <c r="AC56" s="113"/>
    </row>
    <row r="57" spans="1:29" ht="13.5" customHeight="1">
      <c r="A57" s="113"/>
      <c r="B57" s="113"/>
      <c r="C57" s="113"/>
      <c r="D57" s="113"/>
      <c r="E57" s="113"/>
      <c r="F57" s="113"/>
      <c r="G57" s="113"/>
      <c r="H57" s="113"/>
      <c r="I57" s="113"/>
      <c r="J57" s="113"/>
      <c r="K57" s="113"/>
      <c r="L57" s="113"/>
      <c r="M57" s="113"/>
      <c r="N57" s="113"/>
      <c r="O57" s="113"/>
      <c r="P57" s="113"/>
      <c r="Q57" s="113"/>
      <c r="R57" s="113"/>
      <c r="S57" s="113"/>
      <c r="T57" s="113"/>
      <c r="U57" s="113"/>
      <c r="V57" s="113"/>
      <c r="W57" s="113"/>
      <c r="X57" s="113"/>
      <c r="Y57" s="113"/>
      <c r="Z57" s="113"/>
      <c r="AA57" s="113"/>
      <c r="AB57" s="113"/>
      <c r="AC57" s="113"/>
    </row>
    <row r="58" spans="1:29" ht="13.5" customHeight="1">
      <c r="A58" s="113"/>
      <c r="B58" s="113"/>
      <c r="C58" s="113"/>
      <c r="D58" s="113"/>
      <c r="E58" s="113"/>
      <c r="F58" s="113"/>
      <c r="G58" s="113"/>
      <c r="H58" s="113"/>
      <c r="I58" s="113"/>
      <c r="J58" s="113"/>
      <c r="K58" s="113"/>
      <c r="L58" s="113"/>
      <c r="M58" s="113"/>
      <c r="N58" s="113"/>
      <c r="O58" s="113"/>
      <c r="P58" s="113"/>
      <c r="Q58" s="113"/>
      <c r="R58" s="113"/>
      <c r="S58" s="113"/>
      <c r="T58" s="113"/>
      <c r="U58" s="113"/>
      <c r="V58" s="113"/>
      <c r="W58" s="113"/>
      <c r="X58" s="113"/>
      <c r="Y58" s="113"/>
      <c r="Z58" s="113"/>
      <c r="AA58" s="113"/>
      <c r="AB58" s="113"/>
      <c r="AC58" s="113"/>
    </row>
    <row r="59" spans="1:29" ht="13.5" customHeight="1">
      <c r="A59" s="113"/>
      <c r="B59" s="113"/>
      <c r="C59" s="113"/>
      <c r="D59" s="113"/>
      <c r="E59" s="113"/>
      <c r="F59" s="113"/>
      <c r="G59" s="113"/>
      <c r="H59" s="113"/>
      <c r="I59" s="113"/>
      <c r="J59" s="113"/>
      <c r="K59" s="113"/>
      <c r="L59" s="113"/>
      <c r="M59" s="113"/>
      <c r="N59" s="113"/>
      <c r="O59" s="113"/>
      <c r="P59" s="113"/>
      <c r="Q59" s="113"/>
      <c r="R59" s="113"/>
      <c r="S59" s="113"/>
      <c r="T59" s="113"/>
      <c r="U59" s="113"/>
      <c r="V59" s="113"/>
      <c r="W59" s="113"/>
      <c r="X59" s="113"/>
      <c r="Y59" s="113"/>
      <c r="Z59" s="113"/>
      <c r="AA59" s="113"/>
      <c r="AB59" s="113"/>
      <c r="AC59" s="113"/>
    </row>
    <row r="60" spans="1:29" ht="13.5" customHeight="1">
      <c r="A60" s="113"/>
      <c r="B60" s="113"/>
      <c r="C60" s="113"/>
      <c r="D60" s="113"/>
      <c r="E60" s="113"/>
      <c r="F60" s="113"/>
      <c r="G60" s="113"/>
      <c r="H60" s="113"/>
      <c r="I60" s="113"/>
      <c r="J60" s="113"/>
      <c r="K60" s="113"/>
      <c r="L60" s="113"/>
      <c r="M60" s="113"/>
      <c r="N60" s="113"/>
      <c r="O60" s="113"/>
      <c r="P60" s="113"/>
      <c r="Q60" s="113"/>
      <c r="R60" s="113"/>
      <c r="S60" s="113"/>
      <c r="T60" s="113"/>
      <c r="U60" s="113"/>
      <c r="V60" s="113"/>
      <c r="W60" s="113"/>
      <c r="X60" s="113"/>
      <c r="Y60" s="113"/>
      <c r="Z60" s="113"/>
      <c r="AA60" s="113"/>
      <c r="AB60" s="113"/>
      <c r="AC60" s="113"/>
    </row>
    <row r="61" spans="1:29" ht="13.5" customHeight="1">
      <c r="A61" s="113"/>
      <c r="B61" s="113"/>
      <c r="C61" s="113"/>
      <c r="D61" s="113"/>
      <c r="E61" s="113"/>
      <c r="F61" s="113"/>
      <c r="G61" s="113"/>
      <c r="H61" s="113"/>
      <c r="I61" s="113"/>
      <c r="J61" s="113"/>
      <c r="K61" s="113"/>
      <c r="L61" s="113"/>
      <c r="M61" s="113"/>
      <c r="N61" s="113"/>
      <c r="O61" s="113"/>
      <c r="P61" s="113"/>
      <c r="Q61" s="113"/>
      <c r="R61" s="113"/>
      <c r="S61" s="113"/>
      <c r="T61" s="113"/>
      <c r="U61" s="113"/>
      <c r="V61" s="113"/>
      <c r="W61" s="113"/>
      <c r="X61" s="113"/>
      <c r="Y61" s="113"/>
      <c r="Z61" s="113"/>
      <c r="AA61" s="113"/>
      <c r="AB61" s="113"/>
      <c r="AC61" s="113"/>
    </row>
    <row r="62" spans="1:29" ht="13.5" customHeight="1">
      <c r="A62" s="113"/>
      <c r="B62" s="113"/>
      <c r="C62" s="113"/>
      <c r="D62" s="113"/>
      <c r="E62" s="113"/>
      <c r="F62" s="113"/>
      <c r="G62" s="113"/>
      <c r="H62" s="113"/>
      <c r="I62" s="113"/>
      <c r="J62" s="113"/>
      <c r="K62" s="113"/>
      <c r="L62" s="113"/>
      <c r="M62" s="113"/>
      <c r="N62" s="113"/>
      <c r="O62" s="113"/>
      <c r="P62" s="113"/>
      <c r="Q62" s="113"/>
      <c r="R62" s="113"/>
      <c r="S62" s="113"/>
      <c r="T62" s="113"/>
      <c r="U62" s="113"/>
      <c r="V62" s="113"/>
      <c r="W62" s="113"/>
      <c r="X62" s="113"/>
      <c r="Y62" s="113"/>
      <c r="Z62" s="113"/>
      <c r="AA62" s="113"/>
      <c r="AB62" s="113"/>
      <c r="AC62" s="113"/>
    </row>
    <row r="63" spans="1:29" ht="13.5" customHeight="1">
      <c r="A63" s="113"/>
      <c r="B63" s="113"/>
      <c r="C63" s="113"/>
      <c r="D63" s="113"/>
      <c r="E63" s="113"/>
      <c r="F63" s="113"/>
      <c r="G63" s="113"/>
      <c r="H63" s="113"/>
      <c r="I63" s="113"/>
      <c r="J63" s="113"/>
      <c r="K63" s="113"/>
      <c r="L63" s="113"/>
      <c r="M63" s="113"/>
      <c r="N63" s="113"/>
      <c r="O63" s="113"/>
      <c r="P63" s="113"/>
      <c r="Q63" s="113"/>
      <c r="R63" s="113"/>
      <c r="S63" s="113"/>
      <c r="T63" s="113"/>
      <c r="U63" s="113"/>
      <c r="V63" s="113"/>
      <c r="W63" s="113"/>
      <c r="X63" s="113"/>
      <c r="Y63" s="113"/>
      <c r="Z63" s="113"/>
      <c r="AA63" s="113"/>
      <c r="AB63" s="113"/>
      <c r="AC63" s="113"/>
    </row>
    <row r="64" spans="1:29" ht="13.5" customHeight="1">
      <c r="A64" s="113"/>
      <c r="B64" s="113"/>
      <c r="C64" s="113"/>
      <c r="D64" s="113"/>
      <c r="E64" s="113"/>
      <c r="F64" s="113"/>
      <c r="G64" s="113"/>
      <c r="H64" s="113"/>
      <c r="I64" s="113"/>
      <c r="J64" s="113"/>
      <c r="K64" s="113"/>
      <c r="L64" s="113"/>
      <c r="M64" s="113"/>
      <c r="N64" s="113"/>
      <c r="O64" s="113"/>
      <c r="P64" s="113"/>
      <c r="Q64" s="113"/>
      <c r="R64" s="113"/>
      <c r="S64" s="113"/>
      <c r="T64" s="113"/>
      <c r="U64" s="113"/>
      <c r="V64" s="113"/>
      <c r="W64" s="113"/>
      <c r="X64" s="113"/>
      <c r="Y64" s="113"/>
      <c r="Z64" s="113"/>
      <c r="AA64" s="113"/>
      <c r="AB64" s="113"/>
      <c r="AC64" s="113"/>
    </row>
    <row r="65" spans="1:29" ht="13.5" customHeight="1">
      <c r="A65" s="113"/>
      <c r="B65" s="113"/>
      <c r="C65" s="113"/>
      <c r="D65" s="113"/>
      <c r="E65" s="113"/>
      <c r="F65" s="113"/>
      <c r="G65" s="113"/>
      <c r="H65" s="113"/>
      <c r="I65" s="113"/>
      <c r="J65" s="113"/>
      <c r="K65" s="113"/>
      <c r="L65" s="113"/>
      <c r="M65" s="113"/>
      <c r="N65" s="113"/>
      <c r="O65" s="113"/>
      <c r="P65" s="113"/>
      <c r="Q65" s="113"/>
      <c r="R65" s="113"/>
      <c r="S65" s="113"/>
      <c r="T65" s="113"/>
      <c r="U65" s="113"/>
      <c r="V65" s="113"/>
      <c r="W65" s="113"/>
      <c r="X65" s="113"/>
      <c r="Y65" s="113"/>
      <c r="Z65" s="113"/>
      <c r="AA65" s="113"/>
      <c r="AB65" s="113"/>
      <c r="AC65" s="113"/>
    </row>
    <row r="66" spans="1:29" ht="13.5" customHeight="1">
      <c r="A66" s="113"/>
      <c r="B66" s="113"/>
      <c r="C66" s="113"/>
      <c r="D66" s="113"/>
      <c r="E66" s="113"/>
      <c r="F66" s="113"/>
      <c r="G66" s="113"/>
      <c r="H66" s="113"/>
      <c r="I66" s="113"/>
      <c r="J66" s="113"/>
      <c r="K66" s="113"/>
      <c r="L66" s="113"/>
      <c r="M66" s="113"/>
      <c r="N66" s="113"/>
      <c r="O66" s="113"/>
      <c r="P66" s="113"/>
      <c r="Q66" s="113"/>
      <c r="R66" s="113"/>
      <c r="S66" s="113"/>
      <c r="T66" s="113"/>
      <c r="U66" s="113"/>
      <c r="V66" s="113"/>
      <c r="W66" s="113"/>
      <c r="X66" s="113"/>
      <c r="Y66" s="113"/>
      <c r="Z66" s="113"/>
      <c r="AA66" s="113"/>
      <c r="AB66" s="113"/>
      <c r="AC66" s="113"/>
    </row>
    <row r="67" spans="1:29" ht="13.5" customHeight="1">
      <c r="A67" s="113"/>
      <c r="B67" s="113"/>
      <c r="C67" s="113"/>
      <c r="D67" s="113"/>
      <c r="E67" s="113"/>
      <c r="F67" s="113"/>
      <c r="G67" s="113"/>
      <c r="H67" s="113"/>
      <c r="I67" s="113"/>
      <c r="J67" s="113"/>
      <c r="K67" s="113"/>
      <c r="L67" s="113"/>
      <c r="M67" s="113"/>
      <c r="N67" s="113"/>
      <c r="O67" s="113"/>
      <c r="P67" s="113"/>
      <c r="Q67" s="113"/>
      <c r="R67" s="113"/>
      <c r="S67" s="113"/>
      <c r="T67" s="113"/>
      <c r="U67" s="113"/>
      <c r="V67" s="113"/>
      <c r="W67" s="113"/>
      <c r="X67" s="113"/>
      <c r="Y67" s="113"/>
      <c r="Z67" s="113"/>
      <c r="AA67" s="113"/>
      <c r="AB67" s="113"/>
      <c r="AC67" s="113"/>
    </row>
    <row r="68" spans="1:29" ht="13.5" customHeight="1">
      <c r="A68" s="113"/>
      <c r="B68" s="113"/>
      <c r="C68" s="113"/>
      <c r="D68" s="113"/>
      <c r="E68" s="113"/>
      <c r="F68" s="113"/>
      <c r="G68" s="113"/>
      <c r="H68" s="113"/>
      <c r="I68" s="113"/>
      <c r="J68" s="113"/>
      <c r="K68" s="113"/>
      <c r="L68" s="113"/>
      <c r="M68" s="113"/>
      <c r="N68" s="113"/>
      <c r="O68" s="113"/>
      <c r="P68" s="113"/>
      <c r="Q68" s="113"/>
      <c r="R68" s="113"/>
      <c r="S68" s="113"/>
      <c r="T68" s="113"/>
      <c r="U68" s="113"/>
      <c r="V68" s="113"/>
      <c r="W68" s="113"/>
      <c r="X68" s="113"/>
      <c r="Y68" s="113"/>
      <c r="Z68" s="113"/>
      <c r="AA68" s="113"/>
      <c r="AB68" s="113"/>
      <c r="AC68" s="113"/>
    </row>
    <row r="69" spans="1:29" ht="13.5" customHeight="1">
      <c r="A69" s="113"/>
      <c r="B69" s="113"/>
      <c r="C69" s="113"/>
      <c r="D69" s="113"/>
      <c r="E69" s="113"/>
      <c r="F69" s="113"/>
      <c r="G69" s="113"/>
      <c r="H69" s="113"/>
      <c r="I69" s="113"/>
      <c r="J69" s="113"/>
      <c r="K69" s="113"/>
      <c r="L69" s="113"/>
      <c r="M69" s="113"/>
      <c r="N69" s="113"/>
      <c r="O69" s="113"/>
      <c r="P69" s="113"/>
      <c r="Q69" s="113"/>
      <c r="R69" s="113"/>
      <c r="S69" s="113"/>
      <c r="T69" s="113"/>
      <c r="U69" s="113"/>
      <c r="V69" s="113"/>
      <c r="W69" s="113"/>
      <c r="X69" s="113"/>
      <c r="Y69" s="113"/>
      <c r="Z69" s="113"/>
      <c r="AA69" s="113"/>
      <c r="AB69" s="113"/>
      <c r="AC69" s="113"/>
    </row>
    <row r="70" spans="1:29" ht="13.5" customHeight="1">
      <c r="A70" s="113"/>
      <c r="B70" s="113"/>
      <c r="C70" s="113"/>
      <c r="D70" s="113"/>
      <c r="E70" s="113"/>
      <c r="F70" s="113"/>
      <c r="G70" s="113"/>
      <c r="H70" s="113"/>
      <c r="I70" s="113"/>
      <c r="J70" s="113"/>
      <c r="K70" s="113"/>
      <c r="L70" s="113"/>
      <c r="M70" s="113"/>
      <c r="N70" s="113"/>
      <c r="O70" s="113"/>
      <c r="P70" s="113"/>
      <c r="Q70" s="113"/>
      <c r="R70" s="113"/>
      <c r="S70" s="113"/>
      <c r="T70" s="113"/>
      <c r="U70" s="113"/>
      <c r="V70" s="113"/>
      <c r="W70" s="113"/>
      <c r="X70" s="113"/>
      <c r="Y70" s="113"/>
      <c r="Z70" s="113"/>
      <c r="AA70" s="113"/>
      <c r="AB70" s="113"/>
      <c r="AC70" s="113"/>
    </row>
    <row r="71" spans="1:29" ht="13.5" customHeight="1">
      <c r="A71" s="113"/>
      <c r="B71" s="113"/>
      <c r="C71" s="113"/>
      <c r="D71" s="113"/>
      <c r="E71" s="113"/>
      <c r="F71" s="113"/>
      <c r="G71" s="113"/>
      <c r="H71" s="113"/>
      <c r="I71" s="113"/>
      <c r="J71" s="113"/>
      <c r="K71" s="113"/>
      <c r="L71" s="113"/>
      <c r="M71" s="113"/>
      <c r="N71" s="113"/>
      <c r="O71" s="113"/>
      <c r="P71" s="113"/>
      <c r="Q71" s="113"/>
      <c r="R71" s="113"/>
      <c r="S71" s="113"/>
      <c r="T71" s="113"/>
      <c r="U71" s="113"/>
      <c r="V71" s="113"/>
      <c r="W71" s="113"/>
      <c r="X71" s="113"/>
      <c r="Y71" s="113"/>
      <c r="Z71" s="113"/>
      <c r="AA71" s="113"/>
      <c r="AB71" s="113"/>
      <c r="AC71" s="113"/>
    </row>
    <row r="72" spans="1:29" ht="13.5" customHeight="1">
      <c r="A72" s="113"/>
      <c r="B72" s="113"/>
      <c r="C72" s="113"/>
      <c r="D72" s="113"/>
      <c r="E72" s="113"/>
      <c r="F72" s="113"/>
      <c r="G72" s="113"/>
      <c r="H72" s="113"/>
      <c r="I72" s="113"/>
      <c r="J72" s="113"/>
      <c r="K72" s="113"/>
      <c r="L72" s="113"/>
      <c r="M72" s="113"/>
      <c r="N72" s="113"/>
      <c r="O72" s="113"/>
      <c r="P72" s="113"/>
      <c r="Q72" s="113"/>
      <c r="R72" s="113"/>
      <c r="S72" s="113"/>
      <c r="T72" s="113"/>
      <c r="U72" s="113"/>
      <c r="V72" s="113"/>
      <c r="W72" s="113"/>
      <c r="X72" s="113"/>
      <c r="Y72" s="113"/>
      <c r="Z72" s="113"/>
      <c r="AA72" s="113"/>
      <c r="AB72" s="113"/>
      <c r="AC72" s="113"/>
    </row>
    <row r="73" spans="1:29" ht="13.5" customHeight="1">
      <c r="A73" s="113"/>
      <c r="B73" s="113"/>
      <c r="C73" s="113"/>
      <c r="D73" s="113"/>
      <c r="E73" s="113"/>
      <c r="F73" s="113"/>
      <c r="G73" s="113"/>
      <c r="H73" s="113"/>
      <c r="I73" s="113"/>
      <c r="J73" s="113"/>
      <c r="K73" s="113"/>
      <c r="L73" s="113"/>
      <c r="M73" s="113"/>
      <c r="N73" s="113"/>
      <c r="O73" s="113"/>
      <c r="P73" s="113"/>
      <c r="Q73" s="113"/>
      <c r="R73" s="113"/>
      <c r="S73" s="113"/>
      <c r="T73" s="113"/>
      <c r="U73" s="113"/>
      <c r="V73" s="113"/>
      <c r="W73" s="113"/>
      <c r="X73" s="113"/>
      <c r="Y73" s="113"/>
      <c r="Z73" s="113"/>
      <c r="AA73" s="113"/>
      <c r="AB73" s="113"/>
      <c r="AC73" s="113"/>
    </row>
    <row r="74" spans="1:29" ht="13.5" customHeight="1">
      <c r="A74" s="113"/>
      <c r="B74" s="113"/>
      <c r="C74" s="113"/>
      <c r="D74" s="113"/>
      <c r="E74" s="113"/>
      <c r="F74" s="113"/>
      <c r="G74" s="113"/>
      <c r="H74" s="113"/>
      <c r="I74" s="113"/>
      <c r="J74" s="113"/>
      <c r="K74" s="113"/>
      <c r="L74" s="113"/>
      <c r="M74" s="113"/>
      <c r="N74" s="113"/>
      <c r="O74" s="113"/>
      <c r="P74" s="113"/>
      <c r="Q74" s="113"/>
      <c r="R74" s="113"/>
      <c r="S74" s="113"/>
      <c r="T74" s="113"/>
      <c r="U74" s="113"/>
      <c r="V74" s="113"/>
      <c r="W74" s="113"/>
      <c r="X74" s="113"/>
      <c r="Y74" s="113"/>
      <c r="Z74" s="113"/>
      <c r="AA74" s="113"/>
      <c r="AB74" s="113"/>
      <c r="AC74" s="113"/>
    </row>
    <row r="75" spans="1:29" ht="13.5" customHeight="1">
      <c r="A75" s="113"/>
      <c r="B75" s="113"/>
      <c r="C75" s="113"/>
      <c r="D75" s="113"/>
      <c r="E75" s="113"/>
      <c r="F75" s="113"/>
      <c r="G75" s="113"/>
      <c r="H75" s="113"/>
      <c r="I75" s="113"/>
      <c r="J75" s="113"/>
      <c r="K75" s="113"/>
      <c r="L75" s="113"/>
      <c r="M75" s="113"/>
      <c r="N75" s="113"/>
      <c r="O75" s="113"/>
      <c r="P75" s="113"/>
      <c r="Q75" s="113"/>
      <c r="R75" s="113"/>
      <c r="S75" s="113"/>
      <c r="T75" s="113"/>
      <c r="U75" s="113"/>
      <c r="V75" s="113"/>
      <c r="W75" s="113"/>
      <c r="X75" s="113"/>
      <c r="Y75" s="113"/>
      <c r="Z75" s="113"/>
      <c r="AA75" s="113"/>
      <c r="AB75" s="113"/>
      <c r="AC75" s="113"/>
    </row>
    <row r="76" spans="1:29" ht="13.5" customHeight="1">
      <c r="A76" s="113"/>
      <c r="B76" s="113"/>
      <c r="C76" s="113"/>
      <c r="D76" s="113"/>
      <c r="E76" s="113"/>
      <c r="F76" s="113"/>
      <c r="G76" s="113"/>
      <c r="H76" s="113"/>
      <c r="I76" s="113"/>
      <c r="J76" s="113"/>
      <c r="K76" s="113"/>
      <c r="L76" s="113"/>
      <c r="M76" s="113"/>
      <c r="N76" s="113"/>
      <c r="O76" s="113"/>
      <c r="P76" s="113"/>
      <c r="Q76" s="113"/>
      <c r="R76" s="113"/>
      <c r="S76" s="113"/>
      <c r="T76" s="113"/>
      <c r="U76" s="113"/>
      <c r="V76" s="113"/>
      <c r="W76" s="113"/>
      <c r="X76" s="113"/>
      <c r="Y76" s="113"/>
      <c r="Z76" s="113"/>
      <c r="AA76" s="113"/>
      <c r="AB76" s="113"/>
      <c r="AC76" s="113"/>
    </row>
    <row r="77" spans="1:29" ht="13.5" customHeight="1">
      <c r="A77" s="113"/>
      <c r="B77" s="113"/>
      <c r="C77" s="113"/>
      <c r="D77" s="113"/>
      <c r="E77" s="113"/>
      <c r="F77" s="113"/>
      <c r="G77" s="113"/>
      <c r="H77" s="113"/>
      <c r="I77" s="113"/>
      <c r="J77" s="113"/>
      <c r="K77" s="113"/>
      <c r="L77" s="113"/>
      <c r="M77" s="113"/>
      <c r="N77" s="113"/>
      <c r="O77" s="113"/>
      <c r="P77" s="113"/>
      <c r="Q77" s="113"/>
      <c r="R77" s="113"/>
      <c r="S77" s="113"/>
      <c r="T77" s="113"/>
      <c r="U77" s="113"/>
      <c r="V77" s="113"/>
      <c r="W77" s="113"/>
      <c r="X77" s="113"/>
      <c r="Y77" s="113"/>
      <c r="Z77" s="113"/>
      <c r="AA77" s="113"/>
      <c r="AB77" s="113"/>
      <c r="AC77" s="113"/>
    </row>
    <row r="78" spans="1:29" ht="13.5" customHeight="1">
      <c r="A78" s="113"/>
      <c r="B78" s="113"/>
      <c r="C78" s="113"/>
      <c r="D78" s="113"/>
      <c r="E78" s="113"/>
      <c r="F78" s="113"/>
      <c r="G78" s="113"/>
      <c r="H78" s="113"/>
      <c r="I78" s="113"/>
      <c r="J78" s="113"/>
      <c r="K78" s="113"/>
      <c r="L78" s="113"/>
      <c r="M78" s="113"/>
      <c r="N78" s="113"/>
      <c r="O78" s="113"/>
      <c r="P78" s="113"/>
      <c r="Q78" s="113"/>
      <c r="R78" s="113"/>
      <c r="S78" s="113"/>
      <c r="T78" s="113"/>
      <c r="U78" s="113"/>
      <c r="V78" s="113"/>
      <c r="W78" s="113"/>
      <c r="X78" s="113"/>
      <c r="Y78" s="113"/>
      <c r="Z78" s="113"/>
      <c r="AA78" s="113"/>
      <c r="AB78" s="113"/>
      <c r="AC78" s="113"/>
    </row>
    <row r="79" spans="1:29" ht="13.5" customHeight="1">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row>
    <row r="80" spans="1:29" ht="13.5" customHeight="1">
      <c r="A80" s="113"/>
      <c r="B80" s="113"/>
      <c r="C80" s="113"/>
      <c r="D80" s="113"/>
      <c r="E80" s="113"/>
      <c r="F80" s="113"/>
      <c r="G80" s="113"/>
      <c r="H80" s="113"/>
      <c r="I80" s="113"/>
      <c r="J80" s="113"/>
      <c r="K80" s="113"/>
      <c r="L80" s="113"/>
      <c r="M80" s="113"/>
      <c r="N80" s="113"/>
      <c r="O80" s="113"/>
      <c r="P80" s="113"/>
      <c r="Q80" s="113"/>
      <c r="R80" s="113"/>
      <c r="S80" s="113"/>
      <c r="T80" s="113"/>
      <c r="U80" s="113"/>
      <c r="V80" s="113"/>
      <c r="W80" s="113"/>
      <c r="X80" s="113"/>
      <c r="Y80" s="113"/>
      <c r="Z80" s="113"/>
      <c r="AA80" s="113"/>
      <c r="AB80" s="113"/>
      <c r="AC80" s="113"/>
    </row>
    <row r="81" spans="1:29" ht="13.5" customHeight="1">
      <c r="A81" s="113"/>
      <c r="B81" s="113"/>
      <c r="C81" s="113"/>
      <c r="D81" s="113"/>
      <c r="E81" s="113"/>
      <c r="F81" s="113"/>
      <c r="G81" s="113"/>
      <c r="H81" s="113"/>
      <c r="I81" s="113"/>
      <c r="J81" s="113"/>
      <c r="K81" s="113"/>
      <c r="L81" s="113"/>
      <c r="M81" s="113"/>
      <c r="N81" s="113"/>
      <c r="O81" s="113"/>
      <c r="P81" s="113"/>
      <c r="Q81" s="113"/>
      <c r="R81" s="113"/>
      <c r="S81" s="113"/>
      <c r="T81" s="113"/>
      <c r="U81" s="113"/>
      <c r="V81" s="113"/>
      <c r="W81" s="113"/>
      <c r="X81" s="113"/>
      <c r="Y81" s="113"/>
      <c r="Z81" s="113"/>
      <c r="AA81" s="113"/>
      <c r="AB81" s="113"/>
      <c r="AC81" s="113"/>
    </row>
    <row r="82" spans="1:29" ht="13.5" customHeight="1">
      <c r="A82" s="113"/>
      <c r="B82" s="113"/>
      <c r="C82" s="113"/>
      <c r="D82" s="113"/>
      <c r="E82" s="113"/>
      <c r="F82" s="113"/>
      <c r="G82" s="113"/>
      <c r="H82" s="113"/>
      <c r="I82" s="113"/>
      <c r="J82" s="113"/>
      <c r="K82" s="113"/>
      <c r="L82" s="113"/>
      <c r="M82" s="113"/>
      <c r="N82" s="113"/>
      <c r="O82" s="113"/>
      <c r="P82" s="113"/>
      <c r="Q82" s="113"/>
      <c r="R82" s="113"/>
      <c r="S82" s="113"/>
      <c r="T82" s="113"/>
      <c r="U82" s="113"/>
      <c r="V82" s="113"/>
      <c r="W82" s="113"/>
      <c r="X82" s="113"/>
      <c r="Y82" s="113"/>
      <c r="Z82" s="113"/>
      <c r="AA82" s="113"/>
      <c r="AB82" s="113"/>
      <c r="AC82" s="113"/>
    </row>
    <row r="83" spans="1:29" ht="13.5" customHeight="1">
      <c r="A83" s="113"/>
      <c r="B83" s="113"/>
      <c r="C83" s="113"/>
      <c r="D83" s="113"/>
      <c r="E83" s="113"/>
      <c r="F83" s="113"/>
      <c r="G83" s="113"/>
      <c r="H83" s="113"/>
      <c r="I83" s="113"/>
      <c r="J83" s="113"/>
      <c r="K83" s="113"/>
      <c r="L83" s="113"/>
      <c r="M83" s="113"/>
      <c r="N83" s="113"/>
      <c r="O83" s="113"/>
      <c r="P83" s="113"/>
      <c r="Q83" s="113"/>
      <c r="R83" s="113"/>
      <c r="S83" s="113"/>
      <c r="T83" s="113"/>
      <c r="U83" s="113"/>
      <c r="V83" s="113"/>
      <c r="W83" s="113"/>
      <c r="X83" s="113"/>
      <c r="Y83" s="113"/>
      <c r="Z83" s="113"/>
      <c r="AA83" s="113"/>
      <c r="AB83" s="113"/>
      <c r="AC83" s="113"/>
    </row>
    <row r="84" spans="1:29" ht="13.5" customHeight="1">
      <c r="A84" s="113"/>
      <c r="B84" s="113"/>
      <c r="C84" s="113"/>
      <c r="D84" s="113"/>
      <c r="E84" s="113"/>
      <c r="F84" s="113"/>
      <c r="G84" s="113"/>
      <c r="H84" s="113"/>
      <c r="I84" s="113"/>
      <c r="J84" s="113"/>
      <c r="K84" s="113"/>
      <c r="L84" s="113"/>
      <c r="M84" s="113"/>
      <c r="N84" s="113"/>
      <c r="O84" s="113"/>
      <c r="P84" s="113"/>
      <c r="Q84" s="113"/>
      <c r="R84" s="113"/>
      <c r="S84" s="113"/>
      <c r="T84" s="113"/>
      <c r="U84" s="113"/>
      <c r="V84" s="113"/>
      <c r="W84" s="113"/>
      <c r="X84" s="113"/>
      <c r="Y84" s="113"/>
      <c r="Z84" s="113"/>
      <c r="AA84" s="113"/>
      <c r="AB84" s="113"/>
      <c r="AC84" s="113"/>
    </row>
    <row r="85" spans="1:29" ht="13.5" customHeight="1">
      <c r="A85" s="113"/>
      <c r="B85" s="113"/>
      <c r="C85" s="113"/>
      <c r="D85" s="113"/>
      <c r="E85" s="113"/>
      <c r="F85" s="113"/>
      <c r="G85" s="113"/>
      <c r="H85" s="113"/>
      <c r="I85" s="113"/>
      <c r="J85" s="113"/>
      <c r="K85" s="113"/>
      <c r="L85" s="113"/>
      <c r="M85" s="113"/>
      <c r="N85" s="113"/>
      <c r="O85" s="113"/>
      <c r="P85" s="113"/>
      <c r="Q85" s="113"/>
      <c r="R85" s="113"/>
      <c r="S85" s="113"/>
      <c r="T85" s="113"/>
      <c r="U85" s="113"/>
      <c r="V85" s="113"/>
      <c r="W85" s="113"/>
      <c r="X85" s="113"/>
      <c r="Y85" s="113"/>
      <c r="Z85" s="113"/>
      <c r="AA85" s="113"/>
      <c r="AB85" s="113"/>
      <c r="AC85" s="113"/>
    </row>
    <row r="86" spans="1:29" ht="13.5" customHeight="1">
      <c r="A86" s="113"/>
      <c r="B86" s="113"/>
      <c r="C86" s="113"/>
      <c r="D86" s="113"/>
      <c r="E86" s="113"/>
      <c r="F86" s="113"/>
      <c r="G86" s="113"/>
      <c r="H86" s="113"/>
      <c r="I86" s="113"/>
      <c r="J86" s="113"/>
      <c r="K86" s="113"/>
      <c r="L86" s="113"/>
      <c r="M86" s="113"/>
      <c r="N86" s="113"/>
      <c r="O86" s="113"/>
      <c r="P86" s="113"/>
      <c r="Q86" s="113"/>
      <c r="R86" s="113"/>
      <c r="S86" s="113"/>
      <c r="T86" s="113"/>
      <c r="U86" s="113"/>
      <c r="V86" s="113"/>
      <c r="W86" s="113"/>
      <c r="X86" s="113"/>
      <c r="Y86" s="113"/>
      <c r="Z86" s="113"/>
      <c r="AA86" s="113"/>
      <c r="AB86" s="113"/>
      <c r="AC86" s="113"/>
    </row>
    <row r="87" spans="1:29" ht="13.5" customHeight="1">
      <c r="A87" s="113"/>
      <c r="B87" s="113"/>
      <c r="C87" s="113"/>
      <c r="D87" s="113"/>
      <c r="E87" s="113"/>
      <c r="F87" s="113"/>
      <c r="G87" s="113"/>
      <c r="H87" s="113"/>
      <c r="I87" s="113"/>
      <c r="J87" s="113"/>
      <c r="K87" s="113"/>
      <c r="L87" s="113"/>
      <c r="M87" s="113"/>
      <c r="N87" s="113"/>
      <c r="O87" s="113"/>
      <c r="P87" s="113"/>
      <c r="Q87" s="113"/>
      <c r="R87" s="113"/>
      <c r="S87" s="113"/>
      <c r="T87" s="113"/>
      <c r="U87" s="113"/>
      <c r="V87" s="113"/>
      <c r="W87" s="113"/>
      <c r="X87" s="113"/>
      <c r="Y87" s="113"/>
      <c r="Z87" s="113"/>
      <c r="AA87" s="113"/>
      <c r="AB87" s="113"/>
      <c r="AC87" s="113"/>
    </row>
    <row r="88" spans="1:29" ht="13.5" customHeight="1">
      <c r="A88" s="113"/>
      <c r="B88" s="113"/>
      <c r="C88" s="113"/>
      <c r="D88" s="113"/>
      <c r="E88" s="113"/>
      <c r="F88" s="113"/>
      <c r="G88" s="113"/>
      <c r="H88" s="113"/>
      <c r="I88" s="113"/>
      <c r="J88" s="113"/>
      <c r="K88" s="113"/>
      <c r="L88" s="113"/>
      <c r="M88" s="113"/>
      <c r="N88" s="113"/>
      <c r="O88" s="113"/>
      <c r="P88" s="113"/>
      <c r="Q88" s="113"/>
      <c r="R88" s="113"/>
      <c r="S88" s="113"/>
      <c r="T88" s="113"/>
      <c r="U88" s="113"/>
      <c r="V88" s="113"/>
      <c r="W88" s="113"/>
      <c r="X88" s="113"/>
      <c r="Y88" s="113"/>
      <c r="Z88" s="113"/>
      <c r="AA88" s="113"/>
      <c r="AB88" s="113"/>
      <c r="AC88" s="113"/>
    </row>
    <row r="89" spans="1:29" ht="13.5" customHeight="1">
      <c r="A89" s="113"/>
      <c r="B89" s="113"/>
      <c r="C89" s="113"/>
      <c r="D89" s="113"/>
      <c r="E89" s="113"/>
      <c r="F89" s="113"/>
      <c r="G89" s="113"/>
      <c r="H89" s="113"/>
      <c r="I89" s="113"/>
      <c r="J89" s="113"/>
      <c r="K89" s="113"/>
      <c r="L89" s="113"/>
      <c r="M89" s="113"/>
      <c r="N89" s="113"/>
      <c r="O89" s="113"/>
      <c r="P89" s="113"/>
      <c r="Q89" s="113"/>
      <c r="R89" s="113"/>
      <c r="S89" s="113"/>
      <c r="T89" s="113"/>
      <c r="U89" s="113"/>
      <c r="V89" s="113"/>
      <c r="W89" s="113"/>
      <c r="X89" s="113"/>
      <c r="Y89" s="113"/>
      <c r="Z89" s="113"/>
      <c r="AA89" s="113"/>
      <c r="AB89" s="113"/>
      <c r="AC89" s="113"/>
    </row>
    <row r="90" spans="1:29" ht="13.5" customHeight="1">
      <c r="A90" s="113"/>
      <c r="B90" s="113"/>
      <c r="C90" s="113"/>
      <c r="D90" s="113"/>
      <c r="E90" s="113"/>
      <c r="F90" s="113"/>
      <c r="G90" s="113"/>
      <c r="H90" s="113"/>
      <c r="I90" s="113"/>
      <c r="J90" s="113"/>
      <c r="K90" s="113"/>
      <c r="L90" s="113"/>
      <c r="M90" s="113"/>
      <c r="N90" s="113"/>
      <c r="O90" s="113"/>
      <c r="P90" s="113"/>
      <c r="Q90" s="113"/>
      <c r="R90" s="113"/>
      <c r="S90" s="113"/>
      <c r="T90" s="113"/>
      <c r="U90" s="113"/>
      <c r="V90" s="113"/>
      <c r="W90" s="113"/>
      <c r="X90" s="113"/>
      <c r="Y90" s="113"/>
      <c r="Z90" s="113"/>
      <c r="AA90" s="113"/>
      <c r="AB90" s="113"/>
      <c r="AC90" s="113"/>
    </row>
    <row r="91" spans="1:29" ht="13.5" customHeight="1">
      <c r="A91" s="113"/>
      <c r="B91" s="113"/>
      <c r="C91" s="113"/>
      <c r="D91" s="113"/>
      <c r="E91" s="113"/>
      <c r="F91" s="113"/>
      <c r="G91" s="113"/>
      <c r="H91" s="113"/>
      <c r="I91" s="113"/>
      <c r="J91" s="113"/>
      <c r="K91" s="113"/>
      <c r="L91" s="113"/>
      <c r="M91" s="113"/>
      <c r="N91" s="113"/>
      <c r="O91" s="113"/>
      <c r="P91" s="113"/>
      <c r="Q91" s="113"/>
      <c r="R91" s="113"/>
      <c r="S91" s="113"/>
      <c r="T91" s="113"/>
      <c r="U91" s="113"/>
      <c r="V91" s="113"/>
      <c r="W91" s="113"/>
      <c r="X91" s="113"/>
      <c r="Y91" s="113"/>
      <c r="Z91" s="113"/>
      <c r="AA91" s="113"/>
      <c r="AB91" s="113"/>
      <c r="AC91" s="113"/>
    </row>
    <row r="92" spans="1:29" ht="13.5" customHeight="1">
      <c r="A92" s="113"/>
      <c r="B92" s="113"/>
      <c r="C92" s="113"/>
      <c r="D92" s="113"/>
      <c r="E92" s="113"/>
      <c r="F92" s="113"/>
      <c r="G92" s="113"/>
      <c r="H92" s="113"/>
      <c r="I92" s="113"/>
      <c r="J92" s="113"/>
      <c r="K92" s="113"/>
      <c r="L92" s="113"/>
      <c r="M92" s="113"/>
      <c r="N92" s="113"/>
      <c r="O92" s="113"/>
      <c r="P92" s="113"/>
      <c r="Q92" s="113"/>
      <c r="R92" s="113"/>
      <c r="S92" s="113"/>
      <c r="T92" s="113"/>
      <c r="U92" s="113"/>
      <c r="V92" s="113"/>
      <c r="W92" s="113"/>
      <c r="X92" s="113"/>
      <c r="Y92" s="113"/>
      <c r="Z92" s="113"/>
      <c r="AA92" s="113"/>
      <c r="AB92" s="113"/>
      <c r="AC92" s="113"/>
    </row>
    <row r="93" spans="1:29" ht="13.5" customHeight="1">
      <c r="A93" s="113"/>
      <c r="B93" s="113"/>
      <c r="C93" s="113"/>
      <c r="D93" s="113"/>
      <c r="E93" s="113"/>
      <c r="F93" s="113"/>
      <c r="G93" s="113"/>
      <c r="H93" s="113"/>
      <c r="I93" s="113"/>
      <c r="J93" s="113"/>
      <c r="K93" s="113"/>
      <c r="L93" s="113"/>
      <c r="M93" s="113"/>
      <c r="N93" s="113"/>
      <c r="O93" s="113"/>
      <c r="P93" s="113"/>
      <c r="Q93" s="113"/>
      <c r="R93" s="113"/>
      <c r="S93" s="113"/>
      <c r="T93" s="113"/>
      <c r="U93" s="113"/>
      <c r="V93" s="113"/>
      <c r="W93" s="113"/>
      <c r="X93" s="113"/>
      <c r="Y93" s="113"/>
      <c r="Z93" s="113"/>
      <c r="AA93" s="113"/>
      <c r="AB93" s="113"/>
      <c r="AC93" s="113"/>
    </row>
    <row r="94" spans="1:29" ht="13.5" customHeight="1">
      <c r="A94" s="113"/>
      <c r="B94" s="113"/>
      <c r="C94" s="113"/>
      <c r="D94" s="113"/>
      <c r="E94" s="113"/>
      <c r="F94" s="113"/>
      <c r="G94" s="113"/>
      <c r="H94" s="113"/>
      <c r="I94" s="113"/>
      <c r="J94" s="113"/>
      <c r="K94" s="113"/>
      <c r="L94" s="113"/>
      <c r="M94" s="113"/>
      <c r="N94" s="113"/>
      <c r="O94" s="113"/>
      <c r="P94" s="113"/>
      <c r="Q94" s="113"/>
      <c r="R94" s="113"/>
      <c r="S94" s="113"/>
      <c r="T94" s="113"/>
      <c r="U94" s="113"/>
      <c r="V94" s="113"/>
      <c r="W94" s="113"/>
      <c r="X94" s="113"/>
      <c r="Y94" s="113"/>
      <c r="Z94" s="113"/>
      <c r="AA94" s="113"/>
      <c r="AB94" s="113"/>
      <c r="AC94" s="113"/>
    </row>
    <row r="95" spans="1:29" ht="13.5" customHeight="1">
      <c r="A95" s="113"/>
      <c r="B95" s="113"/>
      <c r="C95" s="113"/>
      <c r="D95" s="113"/>
      <c r="E95" s="113"/>
      <c r="F95" s="113"/>
      <c r="G95" s="113"/>
      <c r="H95" s="113"/>
      <c r="I95" s="113"/>
      <c r="J95" s="113"/>
      <c r="K95" s="113"/>
      <c r="L95" s="113"/>
      <c r="M95" s="113"/>
      <c r="N95" s="113"/>
      <c r="O95" s="113"/>
      <c r="P95" s="113"/>
      <c r="Q95" s="113"/>
      <c r="R95" s="113"/>
      <c r="S95" s="113"/>
      <c r="T95" s="113"/>
      <c r="U95" s="113"/>
      <c r="V95" s="113"/>
      <c r="W95" s="113"/>
      <c r="X95" s="113"/>
      <c r="Y95" s="113"/>
      <c r="Z95" s="113"/>
      <c r="AA95" s="113"/>
      <c r="AB95" s="113"/>
      <c r="AC95" s="113"/>
    </row>
    <row r="96" spans="1:29" ht="13.5" customHeight="1">
      <c r="A96" s="113"/>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c r="AA96" s="113"/>
      <c r="AB96" s="113"/>
      <c r="AC96" s="113"/>
    </row>
    <row r="97" spans="1:29" ht="13.5" customHeight="1">
      <c r="A97" s="113"/>
      <c r="B97" s="113"/>
      <c r="C97" s="113"/>
      <c r="D97" s="113"/>
      <c r="E97" s="113"/>
      <c r="F97" s="113"/>
      <c r="G97" s="113"/>
      <c r="H97" s="113"/>
      <c r="I97" s="113"/>
      <c r="J97" s="113"/>
      <c r="K97" s="113"/>
      <c r="L97" s="113"/>
      <c r="M97" s="113"/>
      <c r="N97" s="113"/>
      <c r="O97" s="113"/>
      <c r="P97" s="113"/>
      <c r="Q97" s="113"/>
      <c r="R97" s="113"/>
      <c r="S97" s="113"/>
      <c r="T97" s="113"/>
      <c r="U97" s="113"/>
      <c r="V97" s="113"/>
      <c r="W97" s="113"/>
      <c r="X97" s="113"/>
      <c r="Y97" s="113"/>
      <c r="Z97" s="113"/>
      <c r="AA97" s="113"/>
      <c r="AB97" s="113"/>
      <c r="AC97" s="113"/>
    </row>
    <row r="98" spans="1:29" ht="13.5" customHeight="1">
      <c r="A98" s="113"/>
      <c r="B98" s="113"/>
      <c r="C98" s="113"/>
      <c r="D98" s="113"/>
      <c r="E98" s="113"/>
      <c r="F98" s="113"/>
      <c r="G98" s="113"/>
      <c r="H98" s="113"/>
      <c r="I98" s="113"/>
      <c r="J98" s="113"/>
      <c r="K98" s="113"/>
      <c r="L98" s="113"/>
      <c r="M98" s="113"/>
      <c r="N98" s="113"/>
      <c r="O98" s="113"/>
      <c r="P98" s="113"/>
      <c r="Q98" s="113"/>
      <c r="R98" s="113"/>
      <c r="S98" s="113"/>
      <c r="T98" s="113"/>
      <c r="U98" s="113"/>
      <c r="V98" s="113"/>
      <c r="W98" s="113"/>
      <c r="X98" s="113"/>
      <c r="Y98" s="113"/>
      <c r="Z98" s="113"/>
      <c r="AA98" s="113"/>
      <c r="AB98" s="113"/>
      <c r="AC98" s="113"/>
    </row>
    <row r="99" spans="1:29" ht="13.5" customHeight="1">
      <c r="A99" s="113"/>
      <c r="B99" s="113"/>
      <c r="C99" s="113"/>
      <c r="D99" s="113"/>
      <c r="E99" s="113"/>
      <c r="F99" s="113"/>
      <c r="G99" s="113"/>
      <c r="H99" s="113"/>
      <c r="I99" s="113"/>
      <c r="J99" s="113"/>
      <c r="K99" s="113"/>
      <c r="L99" s="113"/>
      <c r="M99" s="113"/>
      <c r="N99" s="113"/>
      <c r="O99" s="113"/>
      <c r="P99" s="113"/>
      <c r="Q99" s="113"/>
      <c r="R99" s="113"/>
      <c r="S99" s="113"/>
      <c r="T99" s="113"/>
      <c r="U99" s="113"/>
      <c r="V99" s="113"/>
      <c r="W99" s="113"/>
      <c r="X99" s="113"/>
      <c r="Y99" s="113"/>
      <c r="Z99" s="113"/>
      <c r="AA99" s="113"/>
      <c r="AB99" s="113"/>
      <c r="AC99" s="113"/>
    </row>
    <row r="100" spans="1:29" ht="13.5" customHeight="1">
      <c r="A100" s="113"/>
      <c r="B100" s="113"/>
      <c r="C100" s="113"/>
      <c r="D100" s="113"/>
      <c r="E100" s="113"/>
      <c r="F100" s="113"/>
      <c r="G100" s="113"/>
      <c r="H100" s="113"/>
      <c r="I100" s="113"/>
      <c r="J100" s="113"/>
      <c r="K100" s="113"/>
      <c r="L100" s="113"/>
      <c r="M100" s="113"/>
      <c r="N100" s="113"/>
      <c r="O100" s="113"/>
      <c r="P100" s="113"/>
      <c r="Q100" s="113"/>
      <c r="R100" s="113"/>
      <c r="S100" s="113"/>
      <c r="T100" s="113"/>
      <c r="U100" s="113"/>
      <c r="V100" s="113"/>
      <c r="W100" s="113"/>
      <c r="X100" s="113"/>
      <c r="Y100" s="113"/>
      <c r="Z100" s="113"/>
      <c r="AA100" s="113"/>
      <c r="AB100" s="113"/>
      <c r="AC100" s="113"/>
    </row>
    <row r="101" spans="1:29" ht="13.5" customHeight="1">
      <c r="A101" s="113"/>
      <c r="B101" s="113"/>
      <c r="C101" s="113"/>
      <c r="D101" s="113"/>
      <c r="E101" s="113"/>
      <c r="F101" s="113"/>
      <c r="G101" s="113"/>
      <c r="H101" s="113"/>
      <c r="I101" s="113"/>
      <c r="J101" s="113"/>
      <c r="K101" s="113"/>
      <c r="L101" s="113"/>
      <c r="M101" s="113"/>
      <c r="N101" s="113"/>
      <c r="O101" s="113"/>
      <c r="P101" s="113"/>
      <c r="Q101" s="113"/>
      <c r="R101" s="113"/>
      <c r="S101" s="113"/>
      <c r="T101" s="113"/>
      <c r="U101" s="113"/>
      <c r="V101" s="113"/>
      <c r="W101" s="113"/>
      <c r="X101" s="113"/>
      <c r="Y101" s="113"/>
      <c r="Z101" s="113"/>
      <c r="AA101" s="113"/>
      <c r="AB101" s="113"/>
      <c r="AC101" s="113"/>
    </row>
    <row r="102" spans="1:29" ht="13.5" customHeight="1">
      <c r="A102" s="113"/>
      <c r="B102" s="113"/>
      <c r="C102" s="113"/>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13"/>
      <c r="Z102" s="113"/>
      <c r="AA102" s="113"/>
      <c r="AB102" s="113"/>
      <c r="AC102" s="113"/>
    </row>
    <row r="103" spans="1:29" ht="13.5" customHeight="1">
      <c r="A103" s="113"/>
      <c r="B103" s="113"/>
      <c r="C103" s="113"/>
      <c r="D103" s="113"/>
      <c r="E103" s="113"/>
      <c r="F103" s="113"/>
      <c r="G103" s="113"/>
      <c r="H103" s="113"/>
      <c r="I103" s="113"/>
      <c r="J103" s="113"/>
      <c r="K103" s="113"/>
      <c r="L103" s="113"/>
      <c r="M103" s="113"/>
      <c r="N103" s="113"/>
      <c r="O103" s="113"/>
      <c r="P103" s="113"/>
      <c r="Q103" s="113"/>
      <c r="R103" s="113"/>
      <c r="S103" s="113"/>
      <c r="T103" s="113"/>
      <c r="U103" s="113"/>
      <c r="V103" s="113"/>
      <c r="W103" s="113"/>
      <c r="X103" s="113"/>
      <c r="Y103" s="113"/>
      <c r="Z103" s="113"/>
      <c r="AA103" s="113"/>
      <c r="AB103" s="113"/>
      <c r="AC103" s="113"/>
    </row>
    <row r="104" spans="1:29" ht="13.5" customHeight="1">
      <c r="A104" s="113"/>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c r="AA104" s="113"/>
      <c r="AB104" s="113"/>
      <c r="AC104" s="113"/>
    </row>
    <row r="105" spans="1:29" ht="13.5" customHeight="1">
      <c r="A105" s="113"/>
      <c r="B105" s="113"/>
      <c r="C105" s="113"/>
      <c r="D105" s="113"/>
      <c r="E105" s="113"/>
      <c r="F105" s="113"/>
      <c r="G105" s="113"/>
      <c r="H105" s="113"/>
      <c r="I105" s="113"/>
      <c r="J105" s="113"/>
      <c r="K105" s="113"/>
      <c r="L105" s="113"/>
      <c r="M105" s="113"/>
      <c r="N105" s="113"/>
      <c r="O105" s="113"/>
      <c r="P105" s="113"/>
      <c r="Q105" s="113"/>
      <c r="R105" s="113"/>
      <c r="S105" s="113"/>
      <c r="T105" s="113"/>
      <c r="U105" s="113"/>
      <c r="V105" s="113"/>
      <c r="W105" s="113"/>
      <c r="X105" s="113"/>
      <c r="Y105" s="113"/>
      <c r="Z105" s="113"/>
      <c r="AA105" s="113"/>
      <c r="AB105" s="113"/>
      <c r="AC105" s="113"/>
    </row>
    <row r="106" spans="1:29" ht="13.5" customHeight="1">
      <c r="A106" s="113"/>
      <c r="B106" s="113"/>
      <c r="C106" s="113"/>
      <c r="D106" s="113"/>
      <c r="E106" s="113"/>
      <c r="F106" s="113"/>
      <c r="G106" s="113"/>
      <c r="H106" s="113"/>
      <c r="I106" s="113"/>
      <c r="J106" s="113"/>
      <c r="K106" s="113"/>
      <c r="L106" s="113"/>
      <c r="M106" s="113"/>
      <c r="N106" s="113"/>
      <c r="O106" s="113"/>
      <c r="P106" s="113"/>
      <c r="Q106" s="113"/>
      <c r="R106" s="113"/>
      <c r="S106" s="113"/>
      <c r="T106" s="113"/>
      <c r="U106" s="113"/>
      <c r="V106" s="113"/>
      <c r="W106" s="113"/>
      <c r="X106" s="113"/>
      <c r="Y106" s="113"/>
      <c r="Z106" s="113"/>
      <c r="AA106" s="113"/>
      <c r="AB106" s="113"/>
      <c r="AC106" s="113"/>
    </row>
    <row r="107" spans="1:29" ht="13.5" customHeight="1">
      <c r="A107" s="113"/>
      <c r="B107" s="113"/>
      <c r="C107" s="113"/>
      <c r="D107" s="113"/>
      <c r="E107" s="113"/>
      <c r="F107" s="113"/>
      <c r="G107" s="113"/>
      <c r="H107" s="113"/>
      <c r="I107" s="113"/>
      <c r="J107" s="113"/>
      <c r="K107" s="113"/>
      <c r="L107" s="113"/>
      <c r="M107" s="113"/>
      <c r="N107" s="113"/>
      <c r="O107" s="113"/>
      <c r="P107" s="113"/>
      <c r="Q107" s="113"/>
      <c r="R107" s="113"/>
      <c r="S107" s="113"/>
      <c r="T107" s="113"/>
      <c r="U107" s="113"/>
      <c r="V107" s="113"/>
      <c r="W107" s="113"/>
      <c r="X107" s="113"/>
      <c r="Y107" s="113"/>
      <c r="Z107" s="113"/>
      <c r="AA107" s="113"/>
      <c r="AB107" s="113"/>
      <c r="AC107" s="113"/>
    </row>
    <row r="108" spans="1:29" ht="13.5" customHeight="1">
      <c r="A108" s="113"/>
      <c r="B108" s="113"/>
      <c r="C108" s="113"/>
      <c r="D108" s="113"/>
      <c r="E108" s="113"/>
      <c r="F108" s="113"/>
      <c r="G108" s="113"/>
      <c r="H108" s="113"/>
      <c r="I108" s="113"/>
      <c r="J108" s="113"/>
      <c r="K108" s="113"/>
      <c r="L108" s="113"/>
      <c r="M108" s="113"/>
      <c r="N108" s="113"/>
      <c r="O108" s="113"/>
      <c r="P108" s="113"/>
      <c r="Q108" s="113"/>
      <c r="R108" s="113"/>
      <c r="S108" s="113"/>
      <c r="T108" s="113"/>
      <c r="U108" s="113"/>
      <c r="V108" s="113"/>
      <c r="W108" s="113"/>
      <c r="X108" s="113"/>
      <c r="Y108" s="113"/>
      <c r="Z108" s="113"/>
      <c r="AA108" s="113"/>
      <c r="AB108" s="113"/>
      <c r="AC108" s="113"/>
    </row>
    <row r="109" spans="1:29" ht="13.5" customHeight="1">
      <c r="A109" s="113"/>
      <c r="B109" s="113"/>
      <c r="C109" s="113"/>
      <c r="D109" s="113"/>
      <c r="E109" s="113"/>
      <c r="F109" s="113"/>
      <c r="G109" s="113"/>
      <c r="H109" s="113"/>
      <c r="I109" s="113"/>
      <c r="J109" s="113"/>
      <c r="K109" s="113"/>
      <c r="L109" s="113"/>
      <c r="M109" s="113"/>
      <c r="N109" s="113"/>
      <c r="O109" s="113"/>
      <c r="P109" s="113"/>
      <c r="Q109" s="113"/>
      <c r="R109" s="113"/>
      <c r="S109" s="113"/>
      <c r="T109" s="113"/>
      <c r="U109" s="113"/>
      <c r="V109" s="113"/>
      <c r="W109" s="113"/>
      <c r="X109" s="113"/>
      <c r="Y109" s="113"/>
      <c r="Z109" s="113"/>
      <c r="AA109" s="113"/>
      <c r="AB109" s="113"/>
      <c r="AC109" s="113"/>
    </row>
    <row r="110" spans="1:29" ht="13.5" customHeight="1">
      <c r="A110" s="113"/>
      <c r="B110" s="113"/>
      <c r="C110" s="113"/>
      <c r="D110" s="113"/>
      <c r="E110" s="113"/>
      <c r="F110" s="113"/>
      <c r="G110" s="113"/>
      <c r="H110" s="113"/>
      <c r="I110" s="113"/>
      <c r="J110" s="113"/>
      <c r="K110" s="113"/>
      <c r="L110" s="113"/>
      <c r="M110" s="113"/>
      <c r="N110" s="113"/>
      <c r="O110" s="113"/>
      <c r="P110" s="113"/>
      <c r="Q110" s="113"/>
      <c r="R110" s="113"/>
      <c r="S110" s="113"/>
      <c r="T110" s="113"/>
      <c r="U110" s="113"/>
      <c r="V110" s="113"/>
      <c r="W110" s="113"/>
      <c r="X110" s="113"/>
      <c r="Y110" s="113"/>
      <c r="Z110" s="113"/>
      <c r="AA110" s="113"/>
      <c r="AB110" s="113"/>
      <c r="AC110" s="113"/>
    </row>
    <row r="111" spans="1:29" ht="13.5" customHeight="1">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row>
    <row r="112" spans="1:29" ht="13.5" customHeight="1">
      <c r="A112" s="113"/>
      <c r="B112" s="113"/>
      <c r="C112" s="113"/>
      <c r="D112" s="113"/>
      <c r="E112" s="113"/>
      <c r="F112" s="113"/>
      <c r="G112" s="113"/>
      <c r="H112" s="113"/>
      <c r="I112" s="113"/>
      <c r="J112" s="113"/>
      <c r="K112" s="113"/>
      <c r="L112" s="113"/>
      <c r="M112" s="113"/>
      <c r="N112" s="113"/>
      <c r="O112" s="113"/>
      <c r="P112" s="113"/>
      <c r="Q112" s="113"/>
      <c r="R112" s="113"/>
      <c r="S112" s="113"/>
      <c r="T112" s="113"/>
      <c r="U112" s="113"/>
      <c r="V112" s="113"/>
      <c r="W112" s="113"/>
      <c r="X112" s="113"/>
      <c r="Y112" s="113"/>
      <c r="Z112" s="113"/>
      <c r="AA112" s="113"/>
      <c r="AB112" s="113"/>
      <c r="AC112" s="113"/>
    </row>
    <row r="113" spans="1:29" ht="13.5" customHeight="1">
      <c r="A113" s="113"/>
      <c r="B113" s="113"/>
      <c r="C113" s="113"/>
      <c r="D113" s="113"/>
      <c r="E113" s="113"/>
      <c r="F113" s="113"/>
      <c r="G113" s="113"/>
      <c r="H113" s="113"/>
      <c r="I113" s="113"/>
      <c r="J113" s="113"/>
      <c r="K113" s="113"/>
      <c r="L113" s="113"/>
      <c r="M113" s="113"/>
      <c r="N113" s="113"/>
      <c r="O113" s="113"/>
      <c r="P113" s="113"/>
      <c r="Q113" s="113"/>
      <c r="R113" s="113"/>
      <c r="S113" s="113"/>
      <c r="T113" s="113"/>
      <c r="U113" s="113"/>
      <c r="V113" s="113"/>
      <c r="W113" s="113"/>
      <c r="X113" s="113"/>
      <c r="Y113" s="113"/>
      <c r="Z113" s="113"/>
      <c r="AA113" s="113"/>
      <c r="AB113" s="113"/>
      <c r="AC113" s="113"/>
    </row>
    <row r="114" spans="1:29" ht="13.5" customHeight="1">
      <c r="A114" s="113"/>
      <c r="B114" s="113"/>
      <c r="C114" s="113"/>
      <c r="D114" s="113"/>
      <c r="E114" s="113"/>
      <c r="F114" s="113"/>
      <c r="G114" s="113"/>
      <c r="H114" s="113"/>
      <c r="I114" s="113"/>
      <c r="J114" s="113"/>
      <c r="K114" s="113"/>
      <c r="L114" s="113"/>
      <c r="M114" s="113"/>
      <c r="N114" s="113"/>
      <c r="O114" s="113"/>
      <c r="P114" s="113"/>
      <c r="Q114" s="113"/>
      <c r="R114" s="113"/>
      <c r="S114" s="113"/>
      <c r="T114" s="113"/>
      <c r="U114" s="113"/>
      <c r="V114" s="113"/>
      <c r="W114" s="113"/>
      <c r="X114" s="113"/>
      <c r="Y114" s="113"/>
      <c r="Z114" s="113"/>
      <c r="AA114" s="113"/>
      <c r="AB114" s="113"/>
      <c r="AC114" s="113"/>
    </row>
    <row r="115" spans="1:29" ht="13.5" customHeight="1">
      <c r="A115" s="113"/>
      <c r="B115" s="113"/>
      <c r="C115" s="113"/>
      <c r="D115" s="113"/>
      <c r="E115" s="113"/>
      <c r="F115" s="113"/>
      <c r="G115" s="113"/>
      <c r="H115" s="113"/>
      <c r="I115" s="113"/>
      <c r="J115" s="113"/>
      <c r="K115" s="113"/>
      <c r="L115" s="113"/>
      <c r="M115" s="113"/>
      <c r="N115" s="113"/>
      <c r="O115" s="113"/>
      <c r="P115" s="113"/>
      <c r="Q115" s="113"/>
      <c r="R115" s="113"/>
      <c r="S115" s="113"/>
      <c r="T115" s="113"/>
      <c r="U115" s="113"/>
      <c r="V115" s="113"/>
      <c r="W115" s="113"/>
      <c r="X115" s="113"/>
      <c r="Y115" s="113"/>
      <c r="Z115" s="113"/>
      <c r="AA115" s="113"/>
      <c r="AB115" s="113"/>
      <c r="AC115" s="113"/>
    </row>
    <row r="116" spans="1:29" ht="13.5" customHeight="1">
      <c r="A116" s="113"/>
      <c r="B116" s="113"/>
      <c r="C116" s="113"/>
      <c r="D116" s="113"/>
      <c r="E116" s="113"/>
      <c r="F116" s="113"/>
      <c r="G116" s="113"/>
      <c r="H116" s="113"/>
      <c r="I116" s="113"/>
      <c r="J116" s="113"/>
      <c r="K116" s="113"/>
      <c r="L116" s="113"/>
      <c r="M116" s="113"/>
      <c r="N116" s="113"/>
      <c r="O116" s="113"/>
      <c r="P116" s="113"/>
      <c r="Q116" s="113"/>
      <c r="R116" s="113"/>
      <c r="S116" s="113"/>
      <c r="T116" s="113"/>
      <c r="U116" s="113"/>
      <c r="V116" s="113"/>
      <c r="W116" s="113"/>
      <c r="X116" s="113"/>
      <c r="Y116" s="113"/>
      <c r="Z116" s="113"/>
      <c r="AA116" s="113"/>
      <c r="AB116" s="113"/>
      <c r="AC116" s="113"/>
    </row>
    <row r="117" spans="1:29" ht="13.5" customHeight="1">
      <c r="A117" s="113"/>
      <c r="B117" s="113"/>
      <c r="C117" s="113"/>
      <c r="D117" s="113"/>
      <c r="E117" s="113"/>
      <c r="F117" s="113"/>
      <c r="G117" s="113"/>
      <c r="H117" s="113"/>
      <c r="I117" s="113"/>
      <c r="J117" s="113"/>
      <c r="K117" s="113"/>
      <c r="L117" s="113"/>
      <c r="M117" s="113"/>
      <c r="N117" s="113"/>
      <c r="O117" s="113"/>
      <c r="P117" s="113"/>
      <c r="Q117" s="113"/>
      <c r="R117" s="113"/>
      <c r="S117" s="113"/>
      <c r="T117" s="113"/>
      <c r="U117" s="113"/>
      <c r="V117" s="113"/>
      <c r="W117" s="113"/>
      <c r="X117" s="113"/>
      <c r="Y117" s="113"/>
      <c r="Z117" s="113"/>
      <c r="AA117" s="113"/>
      <c r="AB117" s="113"/>
      <c r="AC117" s="113"/>
    </row>
    <row r="118" spans="1:29" ht="13.5" customHeight="1">
      <c r="A118" s="113"/>
      <c r="B118" s="113"/>
      <c r="C118" s="113"/>
      <c r="D118" s="113"/>
      <c r="E118" s="113"/>
      <c r="F118" s="113"/>
      <c r="G118" s="113"/>
      <c r="H118" s="113"/>
      <c r="I118" s="113"/>
      <c r="J118" s="113"/>
      <c r="K118" s="113"/>
      <c r="L118" s="113"/>
      <c r="M118" s="113"/>
      <c r="N118" s="113"/>
      <c r="O118" s="113"/>
      <c r="P118" s="113"/>
      <c r="Q118" s="113"/>
      <c r="R118" s="113"/>
      <c r="S118" s="113"/>
      <c r="T118" s="113"/>
      <c r="U118" s="113"/>
      <c r="V118" s="113"/>
      <c r="W118" s="113"/>
      <c r="X118" s="113"/>
      <c r="Y118" s="113"/>
      <c r="Z118" s="113"/>
      <c r="AA118" s="113"/>
      <c r="AB118" s="113"/>
      <c r="AC118" s="113"/>
    </row>
    <row r="119" spans="1:29" ht="13.5" customHeight="1">
      <c r="A119" s="113"/>
      <c r="B119" s="113"/>
      <c r="C119" s="113"/>
      <c r="D119" s="113"/>
      <c r="E119" s="113"/>
      <c r="F119" s="113"/>
      <c r="G119" s="113"/>
      <c r="H119" s="113"/>
      <c r="I119" s="113"/>
      <c r="J119" s="113"/>
      <c r="K119" s="113"/>
      <c r="L119" s="113"/>
      <c r="M119" s="113"/>
      <c r="N119" s="113"/>
      <c r="O119" s="113"/>
      <c r="P119" s="113"/>
      <c r="Q119" s="113"/>
      <c r="R119" s="113"/>
      <c r="S119" s="113"/>
      <c r="T119" s="113"/>
      <c r="U119" s="113"/>
      <c r="V119" s="113"/>
      <c r="W119" s="113"/>
      <c r="X119" s="113"/>
      <c r="Y119" s="113"/>
      <c r="Z119" s="113"/>
      <c r="AA119" s="113"/>
      <c r="AB119" s="113"/>
      <c r="AC119" s="113"/>
    </row>
    <row r="120" spans="1:29" ht="13.5" customHeight="1">
      <c r="A120" s="113"/>
      <c r="B120" s="113"/>
      <c r="C120" s="113"/>
      <c r="D120" s="113"/>
      <c r="E120" s="113"/>
      <c r="F120" s="113"/>
      <c r="G120" s="113"/>
      <c r="H120" s="113"/>
      <c r="I120" s="113"/>
      <c r="J120" s="113"/>
      <c r="K120" s="113"/>
      <c r="L120" s="113"/>
      <c r="M120" s="113"/>
      <c r="N120" s="113"/>
      <c r="O120" s="113"/>
      <c r="P120" s="113"/>
      <c r="Q120" s="113"/>
      <c r="R120" s="113"/>
      <c r="S120" s="113"/>
      <c r="T120" s="113"/>
      <c r="U120" s="113"/>
      <c r="V120" s="113"/>
      <c r="W120" s="113"/>
      <c r="X120" s="113"/>
      <c r="Y120" s="113"/>
      <c r="Z120" s="113"/>
      <c r="AA120" s="113"/>
      <c r="AB120" s="113"/>
      <c r="AC120" s="113"/>
    </row>
    <row r="121" spans="1:29" ht="13.5" customHeight="1">
      <c r="A121" s="113"/>
      <c r="B121" s="113"/>
      <c r="C121" s="113"/>
      <c r="D121" s="113"/>
      <c r="E121" s="113"/>
      <c r="F121" s="113"/>
      <c r="G121" s="113"/>
      <c r="H121" s="113"/>
      <c r="I121" s="113"/>
      <c r="J121" s="113"/>
      <c r="K121" s="113"/>
      <c r="L121" s="113"/>
      <c r="M121" s="113"/>
      <c r="N121" s="113"/>
      <c r="O121" s="113"/>
      <c r="P121" s="113"/>
      <c r="Q121" s="113"/>
      <c r="R121" s="113"/>
      <c r="S121" s="113"/>
      <c r="T121" s="113"/>
      <c r="U121" s="113"/>
      <c r="V121" s="113"/>
      <c r="W121" s="113"/>
      <c r="X121" s="113"/>
      <c r="Y121" s="113"/>
      <c r="Z121" s="113"/>
      <c r="AA121" s="113"/>
      <c r="AB121" s="113"/>
      <c r="AC121" s="113"/>
    </row>
    <row r="122" spans="1:29" ht="13.5" customHeight="1">
      <c r="A122" s="113"/>
      <c r="B122" s="113"/>
      <c r="C122" s="113"/>
      <c r="D122" s="113"/>
      <c r="E122" s="113"/>
      <c r="F122" s="113"/>
      <c r="G122" s="113"/>
      <c r="H122" s="113"/>
      <c r="I122" s="113"/>
      <c r="J122" s="113"/>
      <c r="K122" s="113"/>
      <c r="L122" s="113"/>
      <c r="M122" s="113"/>
      <c r="N122" s="113"/>
      <c r="O122" s="113"/>
      <c r="P122" s="113"/>
      <c r="Q122" s="113"/>
      <c r="R122" s="113"/>
      <c r="S122" s="113"/>
      <c r="T122" s="113"/>
      <c r="U122" s="113"/>
      <c r="V122" s="113"/>
      <c r="W122" s="113"/>
      <c r="X122" s="113"/>
      <c r="Y122" s="113"/>
      <c r="Z122" s="113"/>
      <c r="AA122" s="113"/>
      <c r="AB122" s="113"/>
      <c r="AC122" s="113"/>
    </row>
    <row r="123" spans="1:29" ht="13.5" customHeight="1">
      <c r="A123" s="113"/>
      <c r="B123" s="113"/>
      <c r="C123" s="113"/>
      <c r="D123" s="113"/>
      <c r="E123" s="113"/>
      <c r="F123" s="113"/>
      <c r="G123" s="113"/>
      <c r="H123" s="113"/>
      <c r="I123" s="113"/>
      <c r="J123" s="113"/>
      <c r="K123" s="113"/>
      <c r="L123" s="113"/>
      <c r="M123" s="113"/>
      <c r="N123" s="113"/>
      <c r="O123" s="113"/>
      <c r="P123" s="113"/>
      <c r="Q123" s="113"/>
      <c r="R123" s="113"/>
      <c r="S123" s="113"/>
      <c r="T123" s="113"/>
      <c r="U123" s="113"/>
      <c r="V123" s="113"/>
      <c r="W123" s="113"/>
      <c r="X123" s="113"/>
      <c r="Y123" s="113"/>
      <c r="Z123" s="113"/>
      <c r="AA123" s="113"/>
      <c r="AB123" s="113"/>
      <c r="AC123" s="113"/>
    </row>
    <row r="124" spans="1:29" ht="13.5" customHeight="1">
      <c r="A124" s="113"/>
      <c r="B124" s="113"/>
      <c r="C124" s="113"/>
      <c r="D124" s="113"/>
      <c r="E124" s="113"/>
      <c r="F124" s="113"/>
      <c r="G124" s="113"/>
      <c r="H124" s="113"/>
      <c r="I124" s="113"/>
      <c r="J124" s="113"/>
      <c r="K124" s="113"/>
      <c r="L124" s="113"/>
      <c r="M124" s="113"/>
      <c r="N124" s="113"/>
      <c r="O124" s="113"/>
      <c r="P124" s="113"/>
      <c r="Q124" s="113"/>
      <c r="R124" s="113"/>
      <c r="S124" s="113"/>
      <c r="T124" s="113"/>
      <c r="U124" s="113"/>
      <c r="V124" s="113"/>
      <c r="W124" s="113"/>
      <c r="X124" s="113"/>
      <c r="Y124" s="113"/>
      <c r="Z124" s="113"/>
      <c r="AA124" s="113"/>
      <c r="AB124" s="113"/>
      <c r="AC124" s="113"/>
    </row>
    <row r="125" spans="1:29" ht="13.5" customHeight="1">
      <c r="A125" s="113"/>
      <c r="B125" s="113"/>
      <c r="C125" s="113"/>
      <c r="D125" s="113"/>
      <c r="E125" s="113"/>
      <c r="F125" s="113"/>
      <c r="G125" s="113"/>
      <c r="H125" s="113"/>
      <c r="I125" s="113"/>
      <c r="J125" s="113"/>
      <c r="K125" s="113"/>
      <c r="L125" s="113"/>
      <c r="M125" s="113"/>
      <c r="N125" s="113"/>
      <c r="O125" s="113"/>
      <c r="P125" s="113"/>
      <c r="Q125" s="113"/>
      <c r="R125" s="113"/>
      <c r="S125" s="113"/>
      <c r="T125" s="113"/>
      <c r="U125" s="113"/>
      <c r="V125" s="113"/>
      <c r="W125" s="113"/>
      <c r="X125" s="113"/>
      <c r="Y125" s="113"/>
      <c r="Z125" s="113"/>
      <c r="AA125" s="113"/>
      <c r="AB125" s="113"/>
      <c r="AC125" s="113"/>
    </row>
    <row r="126" spans="1:29" ht="13.5" customHeight="1">
      <c r="A126" s="113"/>
      <c r="B126" s="113"/>
      <c r="C126" s="113"/>
      <c r="D126" s="113"/>
      <c r="E126" s="113"/>
      <c r="F126" s="113"/>
      <c r="G126" s="113"/>
      <c r="H126" s="113"/>
      <c r="I126" s="113"/>
      <c r="J126" s="113"/>
      <c r="K126" s="113"/>
      <c r="L126" s="113"/>
      <c r="M126" s="113"/>
      <c r="N126" s="113"/>
      <c r="O126" s="113"/>
      <c r="P126" s="113"/>
      <c r="Q126" s="113"/>
      <c r="R126" s="113"/>
      <c r="S126" s="113"/>
      <c r="T126" s="113"/>
      <c r="U126" s="113"/>
      <c r="V126" s="113"/>
      <c r="W126" s="113"/>
      <c r="X126" s="113"/>
      <c r="Y126" s="113"/>
      <c r="Z126" s="113"/>
      <c r="AA126" s="113"/>
      <c r="AB126" s="113"/>
      <c r="AC126" s="113"/>
    </row>
    <row r="127" spans="1:29" ht="13.5" customHeight="1">
      <c r="A127" s="113"/>
      <c r="B127" s="113"/>
      <c r="C127" s="113"/>
      <c r="D127" s="113"/>
      <c r="E127" s="113"/>
      <c r="F127" s="113"/>
      <c r="G127" s="113"/>
      <c r="H127" s="113"/>
      <c r="I127" s="113"/>
      <c r="J127" s="113"/>
      <c r="K127" s="113"/>
      <c r="L127" s="113"/>
      <c r="M127" s="113"/>
      <c r="N127" s="113"/>
      <c r="O127" s="113"/>
      <c r="P127" s="113"/>
      <c r="Q127" s="113"/>
      <c r="R127" s="113"/>
      <c r="S127" s="113"/>
      <c r="T127" s="113"/>
      <c r="U127" s="113"/>
      <c r="V127" s="113"/>
      <c r="W127" s="113"/>
      <c r="X127" s="113"/>
      <c r="Y127" s="113"/>
      <c r="Z127" s="113"/>
      <c r="AA127" s="113"/>
      <c r="AB127" s="113"/>
      <c r="AC127" s="113"/>
    </row>
    <row r="128" spans="1:29" ht="13.5" customHeight="1">
      <c r="A128" s="113"/>
      <c r="B128" s="113"/>
      <c r="C128" s="113"/>
      <c r="D128" s="113"/>
      <c r="E128" s="113"/>
      <c r="F128" s="113"/>
      <c r="G128" s="113"/>
      <c r="H128" s="113"/>
      <c r="I128" s="113"/>
      <c r="J128" s="113"/>
      <c r="K128" s="113"/>
      <c r="L128" s="113"/>
      <c r="M128" s="113"/>
      <c r="N128" s="113"/>
      <c r="O128" s="113"/>
      <c r="P128" s="113"/>
      <c r="Q128" s="113"/>
      <c r="R128" s="113"/>
      <c r="S128" s="113"/>
      <c r="T128" s="113"/>
      <c r="U128" s="113"/>
      <c r="V128" s="113"/>
      <c r="W128" s="113"/>
      <c r="X128" s="113"/>
      <c r="Y128" s="113"/>
      <c r="Z128" s="113"/>
      <c r="AA128" s="113"/>
      <c r="AB128" s="113"/>
      <c r="AC128" s="113"/>
    </row>
    <row r="129" spans="1:29" ht="13.5" customHeight="1">
      <c r="A129" s="113"/>
      <c r="B129" s="113"/>
      <c r="C129" s="113"/>
      <c r="D129" s="113"/>
      <c r="E129" s="113"/>
      <c r="F129" s="113"/>
      <c r="G129" s="113"/>
      <c r="H129" s="113"/>
      <c r="I129" s="113"/>
      <c r="J129" s="113"/>
      <c r="K129" s="113"/>
      <c r="L129" s="113"/>
      <c r="M129" s="113"/>
      <c r="N129" s="113"/>
      <c r="O129" s="113"/>
      <c r="P129" s="113"/>
      <c r="Q129" s="113"/>
      <c r="R129" s="113"/>
      <c r="S129" s="113"/>
      <c r="T129" s="113"/>
      <c r="U129" s="113"/>
      <c r="V129" s="113"/>
      <c r="W129" s="113"/>
      <c r="X129" s="113"/>
      <c r="Y129" s="113"/>
      <c r="Z129" s="113"/>
      <c r="AA129" s="113"/>
      <c r="AB129" s="113"/>
      <c r="AC129" s="113"/>
    </row>
    <row r="130" spans="1:29" ht="13.5" customHeight="1">
      <c r="A130" s="113"/>
      <c r="B130" s="113"/>
      <c r="C130" s="113"/>
      <c r="D130" s="113"/>
      <c r="E130" s="113"/>
      <c r="F130" s="113"/>
      <c r="G130" s="113"/>
      <c r="H130" s="113"/>
      <c r="I130" s="113"/>
      <c r="J130" s="113"/>
      <c r="K130" s="113"/>
      <c r="L130" s="113"/>
      <c r="M130" s="113"/>
      <c r="N130" s="113"/>
      <c r="O130" s="113"/>
      <c r="P130" s="113"/>
      <c r="Q130" s="113"/>
      <c r="R130" s="113"/>
      <c r="S130" s="113"/>
      <c r="T130" s="113"/>
      <c r="U130" s="113"/>
      <c r="V130" s="113"/>
      <c r="W130" s="113"/>
      <c r="X130" s="113"/>
      <c r="Y130" s="113"/>
      <c r="Z130" s="113"/>
      <c r="AA130" s="113"/>
      <c r="AB130" s="113"/>
      <c r="AC130" s="113"/>
    </row>
    <row r="131" spans="1:29" ht="13.5" customHeight="1">
      <c r="A131" s="113"/>
      <c r="B131" s="113"/>
      <c r="C131" s="113"/>
      <c r="D131" s="113"/>
      <c r="E131" s="113"/>
      <c r="F131" s="113"/>
      <c r="G131" s="113"/>
      <c r="H131" s="113"/>
      <c r="I131" s="113"/>
      <c r="J131" s="113"/>
      <c r="K131" s="113"/>
      <c r="L131" s="113"/>
      <c r="M131" s="113"/>
      <c r="N131" s="113"/>
      <c r="O131" s="113"/>
      <c r="P131" s="113"/>
      <c r="Q131" s="113"/>
      <c r="R131" s="113"/>
      <c r="S131" s="113"/>
      <c r="T131" s="113"/>
      <c r="U131" s="113"/>
      <c r="V131" s="113"/>
      <c r="W131" s="113"/>
      <c r="X131" s="113"/>
      <c r="Y131" s="113"/>
      <c r="Z131" s="113"/>
      <c r="AA131" s="113"/>
      <c r="AB131" s="113"/>
      <c r="AC131" s="113"/>
    </row>
    <row r="132" spans="1:29" ht="13.5" customHeight="1">
      <c r="A132" s="113"/>
      <c r="B132" s="113"/>
      <c r="C132" s="113"/>
      <c r="D132" s="113"/>
      <c r="E132" s="113"/>
      <c r="F132" s="113"/>
      <c r="G132" s="113"/>
      <c r="H132" s="113"/>
      <c r="I132" s="113"/>
      <c r="J132" s="113"/>
      <c r="K132" s="113"/>
      <c r="L132" s="113"/>
      <c r="M132" s="113"/>
      <c r="N132" s="113"/>
      <c r="O132" s="113"/>
      <c r="P132" s="113"/>
      <c r="Q132" s="113"/>
      <c r="R132" s="113"/>
      <c r="S132" s="113"/>
      <c r="T132" s="113"/>
      <c r="U132" s="113"/>
      <c r="V132" s="113"/>
      <c r="W132" s="113"/>
      <c r="X132" s="113"/>
      <c r="Y132" s="113"/>
      <c r="Z132" s="113"/>
      <c r="AA132" s="113"/>
      <c r="AB132" s="113"/>
      <c r="AC132" s="113"/>
    </row>
    <row r="133" spans="1:29" ht="13.5" customHeight="1">
      <c r="A133" s="113"/>
      <c r="B133" s="113"/>
      <c r="C133" s="113"/>
      <c r="D133" s="113"/>
      <c r="E133" s="113"/>
      <c r="F133" s="113"/>
      <c r="G133" s="113"/>
      <c r="H133" s="113"/>
      <c r="I133" s="113"/>
      <c r="J133" s="113"/>
      <c r="K133" s="113"/>
      <c r="L133" s="113"/>
      <c r="M133" s="113"/>
      <c r="N133" s="113"/>
      <c r="O133" s="113"/>
      <c r="P133" s="113"/>
      <c r="Q133" s="113"/>
      <c r="R133" s="113"/>
      <c r="S133" s="113"/>
      <c r="T133" s="113"/>
      <c r="U133" s="113"/>
      <c r="V133" s="113"/>
      <c r="W133" s="113"/>
      <c r="X133" s="113"/>
      <c r="Y133" s="113"/>
      <c r="Z133" s="113"/>
      <c r="AA133" s="113"/>
      <c r="AB133" s="113"/>
      <c r="AC133" s="113"/>
    </row>
    <row r="134" spans="1:29" ht="13.5" customHeight="1">
      <c r="A134" s="113"/>
      <c r="B134" s="113"/>
      <c r="C134" s="113"/>
      <c r="D134" s="113"/>
      <c r="E134" s="113"/>
      <c r="F134" s="113"/>
      <c r="G134" s="113"/>
      <c r="H134" s="113"/>
      <c r="I134" s="113"/>
      <c r="J134" s="113"/>
      <c r="K134" s="113"/>
      <c r="L134" s="113"/>
      <c r="M134" s="113"/>
      <c r="N134" s="113"/>
      <c r="O134" s="113"/>
      <c r="P134" s="113"/>
      <c r="Q134" s="113"/>
      <c r="R134" s="113"/>
      <c r="S134" s="113"/>
      <c r="T134" s="113"/>
      <c r="U134" s="113"/>
      <c r="V134" s="113"/>
      <c r="W134" s="113"/>
      <c r="X134" s="113"/>
      <c r="Y134" s="113"/>
      <c r="Z134" s="113"/>
      <c r="AA134" s="113"/>
      <c r="AB134" s="113"/>
      <c r="AC134" s="113"/>
    </row>
    <row r="135" spans="1:29" ht="13.5" customHeight="1">
      <c r="A135" s="113"/>
      <c r="B135" s="113"/>
      <c r="C135" s="113"/>
      <c r="D135" s="113"/>
      <c r="E135" s="113"/>
      <c r="F135" s="113"/>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row>
    <row r="136" spans="1:29" ht="13.5" customHeight="1">
      <c r="A136" s="113"/>
      <c r="B136" s="113"/>
      <c r="C136" s="113"/>
      <c r="D136" s="113"/>
      <c r="E136" s="113"/>
      <c r="F136" s="113"/>
      <c r="G136" s="113"/>
      <c r="H136" s="113"/>
      <c r="I136" s="113"/>
      <c r="J136" s="113"/>
      <c r="K136" s="113"/>
      <c r="L136" s="113"/>
      <c r="M136" s="113"/>
      <c r="N136" s="113"/>
      <c r="O136" s="113"/>
      <c r="P136" s="113"/>
      <c r="Q136" s="113"/>
      <c r="R136" s="113"/>
      <c r="S136" s="113"/>
      <c r="T136" s="113"/>
      <c r="U136" s="113"/>
      <c r="V136" s="113"/>
      <c r="W136" s="113"/>
      <c r="X136" s="113"/>
      <c r="Y136" s="113"/>
      <c r="Z136" s="113"/>
      <c r="AA136" s="113"/>
      <c r="AB136" s="113"/>
      <c r="AC136" s="113"/>
    </row>
    <row r="137" spans="1:29" ht="13.5" customHeight="1">
      <c r="A137" s="113"/>
      <c r="B137" s="113"/>
      <c r="C137" s="113"/>
      <c r="D137" s="113"/>
      <c r="E137" s="113"/>
      <c r="F137" s="113"/>
      <c r="G137" s="113"/>
      <c r="H137" s="113"/>
      <c r="I137" s="113"/>
      <c r="J137" s="113"/>
      <c r="K137" s="113"/>
      <c r="L137" s="113"/>
      <c r="M137" s="113"/>
      <c r="N137" s="113"/>
      <c r="O137" s="113"/>
      <c r="P137" s="113"/>
      <c r="Q137" s="113"/>
      <c r="R137" s="113"/>
      <c r="S137" s="113"/>
      <c r="T137" s="113"/>
      <c r="U137" s="113"/>
      <c r="V137" s="113"/>
      <c r="W137" s="113"/>
      <c r="X137" s="113"/>
      <c r="Y137" s="113"/>
      <c r="Z137" s="113"/>
      <c r="AA137" s="113"/>
      <c r="AB137" s="113"/>
      <c r="AC137" s="113"/>
    </row>
    <row r="138" spans="1:29" ht="13.5" customHeight="1">
      <c r="A138" s="113"/>
      <c r="B138" s="113"/>
      <c r="C138" s="113"/>
      <c r="D138" s="113"/>
      <c r="E138" s="113"/>
      <c r="F138" s="113"/>
      <c r="G138" s="113"/>
      <c r="H138" s="113"/>
      <c r="I138" s="113"/>
      <c r="J138" s="113"/>
      <c r="K138" s="113"/>
      <c r="L138" s="113"/>
      <c r="M138" s="113"/>
      <c r="N138" s="113"/>
      <c r="O138" s="113"/>
      <c r="P138" s="113"/>
      <c r="Q138" s="113"/>
      <c r="R138" s="113"/>
      <c r="S138" s="113"/>
      <c r="T138" s="113"/>
      <c r="U138" s="113"/>
      <c r="V138" s="113"/>
      <c r="W138" s="113"/>
      <c r="X138" s="113"/>
      <c r="Y138" s="113"/>
      <c r="Z138" s="113"/>
      <c r="AA138" s="113"/>
      <c r="AB138" s="113"/>
      <c r="AC138" s="113"/>
    </row>
    <row r="139" spans="1:29" ht="13.5" customHeight="1">
      <c r="A139" s="113"/>
      <c r="B139" s="113"/>
      <c r="C139" s="113"/>
      <c r="D139" s="113"/>
      <c r="E139" s="113"/>
      <c r="F139" s="113"/>
      <c r="G139" s="113"/>
      <c r="H139" s="113"/>
      <c r="I139" s="113"/>
      <c r="J139" s="113"/>
      <c r="K139" s="113"/>
      <c r="L139" s="113"/>
      <c r="M139" s="113"/>
      <c r="N139" s="113"/>
      <c r="O139" s="113"/>
      <c r="P139" s="113"/>
      <c r="Q139" s="113"/>
      <c r="R139" s="113"/>
      <c r="S139" s="113"/>
      <c r="T139" s="113"/>
      <c r="U139" s="113"/>
      <c r="V139" s="113"/>
      <c r="W139" s="113"/>
      <c r="X139" s="113"/>
      <c r="Y139" s="113"/>
      <c r="Z139" s="113"/>
      <c r="AA139" s="113"/>
      <c r="AB139" s="113"/>
      <c r="AC139" s="113"/>
    </row>
    <row r="140" spans="1:29" ht="13.5" customHeight="1">
      <c r="A140" s="113"/>
      <c r="B140" s="113"/>
      <c r="C140" s="113"/>
      <c r="D140" s="113"/>
      <c r="E140" s="113"/>
      <c r="F140" s="113"/>
      <c r="G140" s="113"/>
      <c r="H140" s="113"/>
      <c r="I140" s="113"/>
      <c r="J140" s="113"/>
      <c r="K140" s="113"/>
      <c r="L140" s="113"/>
      <c r="M140" s="113"/>
      <c r="N140" s="113"/>
      <c r="O140" s="113"/>
      <c r="P140" s="113"/>
      <c r="Q140" s="113"/>
      <c r="R140" s="113"/>
      <c r="S140" s="113"/>
      <c r="T140" s="113"/>
      <c r="U140" s="113"/>
      <c r="V140" s="113"/>
      <c r="W140" s="113"/>
      <c r="X140" s="113"/>
      <c r="Y140" s="113"/>
      <c r="Z140" s="113"/>
      <c r="AA140" s="113"/>
      <c r="AB140" s="113"/>
      <c r="AC140" s="113"/>
    </row>
    <row r="141" spans="1:29" ht="13.5" customHeight="1">
      <c r="A141" s="113"/>
      <c r="B141" s="113"/>
      <c r="C141" s="113"/>
      <c r="D141" s="113"/>
      <c r="E141" s="113"/>
      <c r="F141" s="113"/>
      <c r="G141" s="113"/>
      <c r="H141" s="113"/>
      <c r="I141" s="113"/>
      <c r="J141" s="113"/>
      <c r="K141" s="113"/>
      <c r="L141" s="113"/>
      <c r="M141" s="113"/>
      <c r="N141" s="113"/>
      <c r="O141" s="113"/>
      <c r="P141" s="113"/>
      <c r="Q141" s="113"/>
      <c r="R141" s="113"/>
      <c r="S141" s="113"/>
      <c r="T141" s="113"/>
      <c r="U141" s="113"/>
      <c r="V141" s="113"/>
      <c r="W141" s="113"/>
      <c r="X141" s="113"/>
      <c r="Y141" s="113"/>
      <c r="Z141" s="113"/>
      <c r="AA141" s="113"/>
      <c r="AB141" s="113"/>
      <c r="AC141" s="113"/>
    </row>
    <row r="142" spans="1:29" ht="13.5" customHeight="1">
      <c r="A142" s="113"/>
      <c r="B142" s="113"/>
      <c r="C142" s="113"/>
      <c r="D142" s="113"/>
      <c r="E142" s="113"/>
      <c r="F142" s="113"/>
      <c r="G142" s="113"/>
      <c r="H142" s="113"/>
      <c r="I142" s="113"/>
      <c r="J142" s="113"/>
      <c r="K142" s="113"/>
      <c r="L142" s="113"/>
      <c r="M142" s="113"/>
      <c r="N142" s="113"/>
      <c r="O142" s="113"/>
      <c r="P142" s="113"/>
      <c r="Q142" s="113"/>
      <c r="R142" s="113"/>
      <c r="S142" s="113"/>
      <c r="T142" s="113"/>
      <c r="U142" s="113"/>
      <c r="V142" s="113"/>
      <c r="W142" s="113"/>
      <c r="X142" s="113"/>
      <c r="Y142" s="113"/>
      <c r="Z142" s="113"/>
      <c r="AA142" s="113"/>
      <c r="AB142" s="113"/>
      <c r="AC142" s="113"/>
    </row>
    <row r="143" spans="1:29" ht="13.5" customHeight="1">
      <c r="A143" s="113"/>
      <c r="B143" s="113"/>
      <c r="C143" s="113"/>
      <c r="D143" s="113"/>
      <c r="E143" s="113"/>
      <c r="F143" s="113"/>
      <c r="G143" s="113"/>
      <c r="H143" s="113"/>
      <c r="I143" s="113"/>
      <c r="J143" s="113"/>
      <c r="K143" s="113"/>
      <c r="L143" s="113"/>
      <c r="M143" s="113"/>
      <c r="N143" s="113"/>
      <c r="O143" s="113"/>
      <c r="P143" s="113"/>
      <c r="Q143" s="113"/>
      <c r="R143" s="113"/>
      <c r="S143" s="113"/>
      <c r="T143" s="113"/>
      <c r="U143" s="113"/>
      <c r="V143" s="113"/>
      <c r="W143" s="113"/>
      <c r="X143" s="113"/>
      <c r="Y143" s="113"/>
      <c r="Z143" s="113"/>
      <c r="AA143" s="113"/>
      <c r="AB143" s="113"/>
      <c r="AC143" s="113"/>
    </row>
    <row r="144" spans="1:29" ht="13.5" customHeight="1">
      <c r="A144" s="113"/>
      <c r="B144" s="113"/>
      <c r="C144" s="113"/>
      <c r="D144" s="113"/>
      <c r="E144" s="113"/>
      <c r="F144" s="113"/>
      <c r="G144" s="113"/>
      <c r="H144" s="113"/>
      <c r="I144" s="113"/>
      <c r="J144" s="113"/>
      <c r="K144" s="113"/>
      <c r="L144" s="113"/>
      <c r="M144" s="113"/>
      <c r="N144" s="113"/>
      <c r="O144" s="113"/>
      <c r="P144" s="113"/>
      <c r="Q144" s="113"/>
      <c r="R144" s="113"/>
      <c r="S144" s="113"/>
      <c r="T144" s="113"/>
      <c r="U144" s="113"/>
      <c r="V144" s="113"/>
      <c r="W144" s="113"/>
      <c r="X144" s="113"/>
      <c r="Y144" s="113"/>
      <c r="Z144" s="113"/>
      <c r="AA144" s="113"/>
      <c r="AB144" s="113"/>
      <c r="AC144" s="113"/>
    </row>
    <row r="145" spans="1:29" ht="13.5" customHeight="1">
      <c r="A145" s="113"/>
      <c r="B145" s="113"/>
      <c r="C145" s="113"/>
      <c r="D145" s="113"/>
      <c r="E145" s="113"/>
      <c r="F145" s="113"/>
      <c r="G145" s="113"/>
      <c r="H145" s="113"/>
      <c r="I145" s="113"/>
      <c r="J145" s="113"/>
      <c r="K145" s="113"/>
      <c r="L145" s="113"/>
      <c r="M145" s="113"/>
      <c r="N145" s="113"/>
      <c r="O145" s="113"/>
      <c r="P145" s="113"/>
      <c r="Q145" s="113"/>
      <c r="R145" s="113"/>
      <c r="S145" s="113"/>
      <c r="T145" s="113"/>
      <c r="U145" s="113"/>
      <c r="V145" s="113"/>
      <c r="W145" s="113"/>
      <c r="X145" s="113"/>
      <c r="Y145" s="113"/>
      <c r="Z145" s="113"/>
      <c r="AA145" s="113"/>
      <c r="AB145" s="113"/>
      <c r="AC145" s="113"/>
    </row>
    <row r="146" spans="1:29" ht="13.5" customHeight="1">
      <c r="A146" s="113"/>
      <c r="B146" s="113"/>
      <c r="C146" s="113"/>
      <c r="D146" s="113"/>
      <c r="E146" s="113"/>
      <c r="F146" s="113"/>
      <c r="G146" s="113"/>
      <c r="H146" s="113"/>
      <c r="I146" s="113"/>
      <c r="J146" s="113"/>
      <c r="K146" s="113"/>
      <c r="L146" s="113"/>
      <c r="M146" s="113"/>
      <c r="N146" s="113"/>
      <c r="O146" s="113"/>
      <c r="P146" s="113"/>
      <c r="Q146" s="113"/>
      <c r="R146" s="113"/>
      <c r="S146" s="113"/>
      <c r="T146" s="113"/>
      <c r="U146" s="113"/>
      <c r="V146" s="113"/>
      <c r="W146" s="113"/>
      <c r="X146" s="113"/>
      <c r="Y146" s="113"/>
      <c r="Z146" s="113"/>
      <c r="AA146" s="113"/>
      <c r="AB146" s="113"/>
      <c r="AC146" s="113"/>
    </row>
    <row r="147" spans="1:29" ht="13.5" customHeight="1">
      <c r="A147" s="113"/>
      <c r="B147" s="113"/>
      <c r="C147" s="113"/>
      <c r="D147" s="113"/>
      <c r="E147" s="113"/>
      <c r="F147" s="113"/>
      <c r="G147" s="113"/>
      <c r="H147" s="113"/>
      <c r="I147" s="113"/>
      <c r="J147" s="113"/>
      <c r="K147" s="113"/>
      <c r="L147" s="113"/>
      <c r="M147" s="113"/>
      <c r="N147" s="113"/>
      <c r="O147" s="113"/>
      <c r="P147" s="113"/>
      <c r="Q147" s="113"/>
      <c r="R147" s="113"/>
      <c r="S147" s="113"/>
      <c r="T147" s="113"/>
      <c r="U147" s="113"/>
      <c r="V147" s="113"/>
      <c r="W147" s="113"/>
      <c r="X147" s="113"/>
      <c r="Y147" s="113"/>
      <c r="Z147" s="113"/>
      <c r="AA147" s="113"/>
      <c r="AB147" s="113"/>
      <c r="AC147" s="113"/>
    </row>
    <row r="148" spans="1:29" ht="13.5" customHeight="1">
      <c r="A148" s="113"/>
      <c r="B148" s="113"/>
      <c r="C148" s="113"/>
      <c r="D148" s="113"/>
      <c r="E148" s="113"/>
      <c r="F148" s="113"/>
      <c r="G148" s="113"/>
      <c r="H148" s="113"/>
      <c r="I148" s="113"/>
      <c r="J148" s="113"/>
      <c r="K148" s="113"/>
      <c r="L148" s="113"/>
      <c r="M148" s="113"/>
      <c r="N148" s="113"/>
      <c r="O148" s="113"/>
      <c r="P148" s="113"/>
      <c r="Q148" s="113"/>
      <c r="R148" s="113"/>
      <c r="S148" s="113"/>
      <c r="T148" s="113"/>
      <c r="U148" s="113"/>
      <c r="V148" s="113"/>
      <c r="W148" s="113"/>
      <c r="X148" s="113"/>
      <c r="Y148" s="113"/>
      <c r="Z148" s="113"/>
      <c r="AA148" s="113"/>
      <c r="AB148" s="113"/>
      <c r="AC148" s="113"/>
    </row>
    <row r="149" spans="1:29" ht="13.5" customHeight="1">
      <c r="A149" s="113"/>
      <c r="B149" s="113"/>
      <c r="C149" s="113"/>
      <c r="D149" s="113"/>
      <c r="E149" s="113"/>
      <c r="F149" s="113"/>
      <c r="G149" s="113"/>
      <c r="H149" s="113"/>
      <c r="I149" s="113"/>
      <c r="J149" s="113"/>
      <c r="K149" s="113"/>
      <c r="L149" s="113"/>
      <c r="M149" s="113"/>
      <c r="N149" s="113"/>
      <c r="O149" s="113"/>
      <c r="P149" s="113"/>
      <c r="Q149" s="113"/>
      <c r="R149" s="113"/>
      <c r="S149" s="113"/>
      <c r="T149" s="113"/>
      <c r="U149" s="113"/>
      <c r="V149" s="113"/>
      <c r="W149" s="113"/>
      <c r="X149" s="113"/>
      <c r="Y149" s="113"/>
      <c r="Z149" s="113"/>
      <c r="AA149" s="113"/>
      <c r="AB149" s="113"/>
      <c r="AC149" s="113"/>
    </row>
    <row r="150" spans="1:29" ht="13.5" customHeight="1">
      <c r="A150" s="113"/>
      <c r="B150" s="113"/>
      <c r="C150" s="113"/>
      <c r="D150" s="113"/>
      <c r="E150" s="113"/>
      <c r="F150" s="113"/>
      <c r="G150" s="113"/>
      <c r="H150" s="113"/>
      <c r="I150" s="113"/>
      <c r="J150" s="113"/>
      <c r="K150" s="113"/>
      <c r="L150" s="113"/>
      <c r="M150" s="113"/>
      <c r="N150" s="113"/>
      <c r="O150" s="113"/>
      <c r="P150" s="113"/>
      <c r="Q150" s="113"/>
      <c r="R150" s="113"/>
      <c r="S150" s="113"/>
      <c r="T150" s="113"/>
      <c r="U150" s="113"/>
      <c r="V150" s="113"/>
      <c r="W150" s="113"/>
      <c r="X150" s="113"/>
      <c r="Y150" s="113"/>
      <c r="Z150" s="113"/>
      <c r="AA150" s="113"/>
      <c r="AB150" s="113"/>
      <c r="AC150" s="113"/>
    </row>
    <row r="151" spans="1:29" ht="13.5" customHeight="1">
      <c r="A151" s="113"/>
      <c r="B151" s="113"/>
      <c r="C151" s="113"/>
      <c r="D151" s="113"/>
      <c r="E151" s="113"/>
      <c r="F151" s="113"/>
      <c r="G151" s="113"/>
      <c r="H151" s="113"/>
      <c r="I151" s="113"/>
      <c r="J151" s="113"/>
      <c r="K151" s="113"/>
      <c r="L151" s="113"/>
      <c r="M151" s="113"/>
      <c r="N151" s="113"/>
      <c r="O151" s="113"/>
      <c r="P151" s="113"/>
      <c r="Q151" s="113"/>
      <c r="R151" s="113"/>
      <c r="S151" s="113"/>
      <c r="T151" s="113"/>
      <c r="U151" s="113"/>
      <c r="V151" s="113"/>
      <c r="W151" s="113"/>
      <c r="X151" s="113"/>
      <c r="Y151" s="113"/>
      <c r="Z151" s="113"/>
      <c r="AA151" s="113"/>
      <c r="AB151" s="113"/>
      <c r="AC151" s="113"/>
    </row>
    <row r="152" spans="1:29" ht="13.5" customHeight="1">
      <c r="A152" s="113"/>
      <c r="B152" s="113"/>
      <c r="C152" s="113"/>
      <c r="D152" s="113"/>
      <c r="E152" s="113"/>
      <c r="F152" s="113"/>
      <c r="G152" s="113"/>
      <c r="H152" s="113"/>
      <c r="I152" s="113"/>
      <c r="J152" s="113"/>
      <c r="K152" s="113"/>
      <c r="L152" s="113"/>
      <c r="M152" s="113"/>
      <c r="N152" s="113"/>
      <c r="O152" s="113"/>
      <c r="P152" s="113"/>
      <c r="Q152" s="113"/>
      <c r="R152" s="113"/>
      <c r="S152" s="113"/>
      <c r="T152" s="113"/>
      <c r="U152" s="113"/>
      <c r="V152" s="113"/>
      <c r="W152" s="113"/>
      <c r="X152" s="113"/>
      <c r="Y152" s="113"/>
      <c r="Z152" s="113"/>
      <c r="AA152" s="113"/>
      <c r="AB152" s="113"/>
      <c r="AC152" s="113"/>
    </row>
    <row r="153" spans="1:29" ht="13.5" customHeight="1">
      <c r="A153" s="113"/>
      <c r="B153" s="113"/>
      <c r="C153" s="113"/>
      <c r="D153" s="113"/>
      <c r="E153" s="113"/>
      <c r="F153" s="113"/>
      <c r="G153" s="113"/>
      <c r="H153" s="113"/>
      <c r="I153" s="113"/>
      <c r="J153" s="113"/>
      <c r="K153" s="113"/>
      <c r="L153" s="113"/>
      <c r="M153" s="113"/>
      <c r="N153" s="113"/>
      <c r="O153" s="113"/>
      <c r="P153" s="113"/>
      <c r="Q153" s="113"/>
      <c r="R153" s="113"/>
      <c r="S153" s="113"/>
      <c r="T153" s="113"/>
      <c r="U153" s="113"/>
      <c r="V153" s="113"/>
      <c r="W153" s="113"/>
      <c r="X153" s="113"/>
      <c r="Y153" s="113"/>
      <c r="Z153" s="113"/>
      <c r="AA153" s="113"/>
      <c r="AB153" s="113"/>
      <c r="AC153" s="113"/>
    </row>
    <row r="154" spans="1:29" ht="13.5" customHeight="1">
      <c r="A154" s="113"/>
      <c r="B154" s="113"/>
      <c r="C154" s="113"/>
      <c r="D154" s="113"/>
      <c r="E154" s="113"/>
      <c r="F154" s="113"/>
      <c r="G154" s="113"/>
      <c r="H154" s="113"/>
      <c r="I154" s="113"/>
      <c r="J154" s="113"/>
      <c r="K154" s="113"/>
      <c r="L154" s="113"/>
      <c r="M154" s="113"/>
      <c r="N154" s="113"/>
      <c r="O154" s="113"/>
      <c r="P154" s="113"/>
      <c r="Q154" s="113"/>
      <c r="R154" s="113"/>
      <c r="S154" s="113"/>
      <c r="T154" s="113"/>
      <c r="U154" s="113"/>
      <c r="V154" s="113"/>
      <c r="W154" s="113"/>
      <c r="X154" s="113"/>
      <c r="Y154" s="113"/>
      <c r="Z154" s="113"/>
      <c r="AA154" s="113"/>
      <c r="AB154" s="113"/>
      <c r="AC154" s="113"/>
    </row>
    <row r="155" spans="1:29" ht="13.5" customHeight="1">
      <c r="A155" s="113"/>
      <c r="B155" s="113"/>
      <c r="C155" s="113"/>
      <c r="D155" s="113"/>
      <c r="E155" s="113"/>
      <c r="F155" s="113"/>
      <c r="G155" s="113"/>
      <c r="H155" s="113"/>
      <c r="I155" s="113"/>
      <c r="J155" s="113"/>
      <c r="K155" s="113"/>
      <c r="L155" s="113"/>
      <c r="M155" s="113"/>
      <c r="N155" s="113"/>
      <c r="O155" s="113"/>
      <c r="P155" s="113"/>
      <c r="Q155" s="113"/>
      <c r="R155" s="113"/>
      <c r="S155" s="113"/>
      <c r="T155" s="113"/>
      <c r="U155" s="113"/>
      <c r="V155" s="113"/>
      <c r="W155" s="113"/>
      <c r="X155" s="113"/>
      <c r="Y155" s="113"/>
      <c r="Z155" s="113"/>
      <c r="AA155" s="113"/>
      <c r="AB155" s="113"/>
      <c r="AC155" s="113"/>
    </row>
    <row r="156" spans="1:29" ht="13.5" customHeight="1">
      <c r="A156" s="113"/>
      <c r="B156" s="113"/>
      <c r="C156" s="113"/>
      <c r="D156" s="113"/>
      <c r="E156" s="113"/>
      <c r="F156" s="113"/>
      <c r="G156" s="113"/>
      <c r="H156" s="113"/>
      <c r="I156" s="113"/>
      <c r="J156" s="113"/>
      <c r="K156" s="113"/>
      <c r="L156" s="113"/>
      <c r="M156" s="113"/>
      <c r="N156" s="113"/>
      <c r="O156" s="113"/>
      <c r="P156" s="113"/>
      <c r="Q156" s="113"/>
      <c r="R156" s="113"/>
      <c r="S156" s="113"/>
      <c r="T156" s="113"/>
      <c r="U156" s="113"/>
      <c r="V156" s="113"/>
      <c r="W156" s="113"/>
      <c r="X156" s="113"/>
      <c r="Y156" s="113"/>
      <c r="Z156" s="113"/>
      <c r="AA156" s="113"/>
      <c r="AB156" s="113"/>
      <c r="AC156" s="113"/>
    </row>
    <row r="157" spans="1:29" ht="13.5" customHeight="1">
      <c r="A157" s="113"/>
      <c r="B157" s="113"/>
      <c r="C157" s="113"/>
      <c r="D157" s="113"/>
      <c r="E157" s="113"/>
      <c r="F157" s="113"/>
      <c r="G157" s="113"/>
      <c r="H157" s="113"/>
      <c r="I157" s="113"/>
      <c r="J157" s="113"/>
      <c r="K157" s="113"/>
      <c r="L157" s="113"/>
      <c r="M157" s="113"/>
      <c r="N157" s="113"/>
      <c r="O157" s="113"/>
      <c r="P157" s="113"/>
      <c r="Q157" s="113"/>
      <c r="R157" s="113"/>
      <c r="S157" s="113"/>
      <c r="T157" s="113"/>
      <c r="U157" s="113"/>
      <c r="V157" s="113"/>
      <c r="W157" s="113"/>
      <c r="X157" s="113"/>
      <c r="Y157" s="113"/>
      <c r="Z157" s="113"/>
      <c r="AA157" s="113"/>
      <c r="AB157" s="113"/>
      <c r="AC157" s="113"/>
    </row>
    <row r="158" spans="1:29" ht="13.5" customHeight="1">
      <c r="A158" s="113"/>
      <c r="B158" s="113"/>
      <c r="C158" s="113"/>
      <c r="D158" s="113"/>
      <c r="E158" s="113"/>
      <c r="F158" s="113"/>
      <c r="G158" s="113"/>
      <c r="H158" s="113"/>
      <c r="I158" s="113"/>
      <c r="J158" s="113"/>
      <c r="K158" s="113"/>
      <c r="L158" s="113"/>
      <c r="M158" s="113"/>
      <c r="N158" s="113"/>
      <c r="O158" s="113"/>
      <c r="P158" s="113"/>
      <c r="Q158" s="113"/>
      <c r="R158" s="113"/>
      <c r="S158" s="113"/>
      <c r="T158" s="113"/>
      <c r="U158" s="113"/>
      <c r="V158" s="113"/>
      <c r="W158" s="113"/>
      <c r="X158" s="113"/>
      <c r="Y158" s="113"/>
      <c r="Z158" s="113"/>
      <c r="AA158" s="113"/>
      <c r="AB158" s="113"/>
      <c r="AC158" s="113"/>
    </row>
    <row r="159" spans="1:29" ht="13.5" customHeight="1">
      <c r="A159" s="113"/>
      <c r="B159" s="113"/>
      <c r="C159" s="113"/>
      <c r="D159" s="113"/>
      <c r="E159" s="113"/>
      <c r="F159" s="113"/>
      <c r="G159" s="113"/>
      <c r="H159" s="113"/>
      <c r="I159" s="113"/>
      <c r="J159" s="113"/>
      <c r="K159" s="113"/>
      <c r="L159" s="113"/>
      <c r="M159" s="113"/>
      <c r="N159" s="113"/>
      <c r="O159" s="113"/>
      <c r="P159" s="113"/>
      <c r="Q159" s="113"/>
      <c r="R159" s="113"/>
      <c r="S159" s="113"/>
      <c r="T159" s="113"/>
      <c r="U159" s="113"/>
      <c r="V159" s="113"/>
      <c r="W159" s="113"/>
      <c r="X159" s="113"/>
      <c r="Y159" s="113"/>
      <c r="Z159" s="113"/>
      <c r="AA159" s="113"/>
      <c r="AB159" s="113"/>
      <c r="AC159" s="113"/>
    </row>
    <row r="160" spans="1:29" ht="13.5" customHeight="1">
      <c r="A160" s="113"/>
      <c r="B160" s="113"/>
      <c r="C160" s="113"/>
      <c r="D160" s="113"/>
      <c r="E160" s="113"/>
      <c r="F160" s="113"/>
      <c r="G160" s="113"/>
      <c r="H160" s="113"/>
      <c r="I160" s="113"/>
      <c r="J160" s="113"/>
      <c r="K160" s="113"/>
      <c r="L160" s="113"/>
      <c r="M160" s="113"/>
      <c r="N160" s="113"/>
      <c r="O160" s="113"/>
      <c r="P160" s="113"/>
      <c r="Q160" s="113"/>
      <c r="R160" s="113"/>
      <c r="S160" s="113"/>
      <c r="T160" s="113"/>
      <c r="U160" s="113"/>
      <c r="V160" s="113"/>
      <c r="W160" s="113"/>
      <c r="X160" s="113"/>
      <c r="Y160" s="113"/>
      <c r="Z160" s="113"/>
      <c r="AA160" s="113"/>
      <c r="AB160" s="113"/>
      <c r="AC160" s="113"/>
    </row>
    <row r="161" spans="1:29" ht="13.5" customHeight="1">
      <c r="A161" s="113"/>
      <c r="B161" s="113"/>
      <c r="C161" s="113"/>
      <c r="D161" s="113"/>
      <c r="E161" s="113"/>
      <c r="F161" s="113"/>
      <c r="G161" s="113"/>
      <c r="H161" s="113"/>
      <c r="I161" s="113"/>
      <c r="J161" s="113"/>
      <c r="K161" s="113"/>
      <c r="L161" s="113"/>
      <c r="M161" s="113"/>
      <c r="N161" s="113"/>
      <c r="O161" s="113"/>
      <c r="P161" s="113"/>
      <c r="Q161" s="113"/>
      <c r="R161" s="113"/>
      <c r="S161" s="113"/>
      <c r="T161" s="113"/>
      <c r="U161" s="113"/>
      <c r="V161" s="113"/>
      <c r="W161" s="113"/>
      <c r="X161" s="113"/>
      <c r="Y161" s="113"/>
      <c r="Z161" s="113"/>
      <c r="AA161" s="113"/>
      <c r="AB161" s="113"/>
      <c r="AC161" s="113"/>
    </row>
    <row r="162" spans="1:29" ht="13.5" customHeight="1">
      <c r="A162" s="113"/>
      <c r="B162" s="113"/>
      <c r="C162" s="113"/>
      <c r="D162" s="113"/>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row>
    <row r="163" spans="1:29" ht="13.5" customHeight="1">
      <c r="A163" s="113"/>
      <c r="B163" s="113"/>
      <c r="C163" s="113"/>
      <c r="D163" s="113"/>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113"/>
      <c r="AB163" s="113"/>
      <c r="AC163" s="113"/>
    </row>
    <row r="164" spans="1:29" ht="13.5" customHeight="1">
      <c r="A164" s="113"/>
      <c r="B164" s="113"/>
      <c r="C164" s="113"/>
      <c r="D164" s="113"/>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113"/>
      <c r="AB164" s="113"/>
      <c r="AC164" s="113"/>
    </row>
    <row r="165" spans="1:29" ht="13.5" customHeight="1">
      <c r="A165" s="113"/>
      <c r="B165" s="113"/>
      <c r="C165" s="113"/>
      <c r="D165" s="113"/>
      <c r="E165" s="113"/>
      <c r="F165" s="113"/>
      <c r="G165" s="113"/>
      <c r="H165" s="113"/>
      <c r="I165" s="113"/>
      <c r="J165" s="113"/>
      <c r="K165" s="113"/>
      <c r="L165" s="113"/>
      <c r="M165" s="113"/>
      <c r="N165" s="113"/>
      <c r="O165" s="113"/>
      <c r="P165" s="113"/>
      <c r="Q165" s="113"/>
      <c r="R165" s="113"/>
      <c r="S165" s="113"/>
      <c r="T165" s="113"/>
      <c r="U165" s="113"/>
      <c r="V165" s="113"/>
      <c r="W165" s="113"/>
      <c r="X165" s="113"/>
      <c r="Y165" s="113"/>
      <c r="Z165" s="113"/>
      <c r="AA165" s="113"/>
      <c r="AB165" s="113"/>
      <c r="AC165" s="113"/>
    </row>
    <row r="166" spans="1:29" ht="13.5" customHeight="1">
      <c r="A166" s="113"/>
      <c r="B166" s="113"/>
      <c r="C166" s="113"/>
      <c r="D166" s="113"/>
      <c r="E166" s="113"/>
      <c r="F166" s="113"/>
      <c r="G166" s="113"/>
      <c r="H166" s="113"/>
      <c r="I166" s="113"/>
      <c r="J166" s="113"/>
      <c r="K166" s="113"/>
      <c r="L166" s="113"/>
      <c r="M166" s="113"/>
      <c r="N166" s="113"/>
      <c r="O166" s="113"/>
      <c r="P166" s="113"/>
      <c r="Q166" s="113"/>
      <c r="R166" s="113"/>
      <c r="S166" s="113"/>
      <c r="T166" s="113"/>
      <c r="U166" s="113"/>
      <c r="V166" s="113"/>
      <c r="W166" s="113"/>
      <c r="X166" s="113"/>
      <c r="Y166" s="113"/>
      <c r="Z166" s="113"/>
      <c r="AA166" s="113"/>
      <c r="AB166" s="113"/>
      <c r="AC166" s="113"/>
    </row>
    <row r="167" spans="1:29" ht="13.5" customHeight="1">
      <c r="A167" s="113"/>
      <c r="B167" s="113"/>
      <c r="C167" s="113"/>
      <c r="D167" s="113"/>
      <c r="E167" s="113"/>
      <c r="F167" s="113"/>
      <c r="G167" s="113"/>
      <c r="H167" s="113"/>
      <c r="I167" s="113"/>
      <c r="J167" s="113"/>
      <c r="K167" s="113"/>
      <c r="L167" s="113"/>
      <c r="M167" s="113"/>
      <c r="N167" s="113"/>
      <c r="O167" s="113"/>
      <c r="P167" s="113"/>
      <c r="Q167" s="113"/>
      <c r="R167" s="113"/>
      <c r="S167" s="113"/>
      <c r="T167" s="113"/>
      <c r="U167" s="113"/>
      <c r="V167" s="113"/>
      <c r="W167" s="113"/>
      <c r="X167" s="113"/>
      <c r="Y167" s="113"/>
      <c r="Z167" s="113"/>
      <c r="AA167" s="113"/>
      <c r="AB167" s="113"/>
      <c r="AC167" s="113"/>
    </row>
    <row r="168" spans="1:29" ht="13.5" customHeight="1">
      <c r="A168" s="113"/>
      <c r="B168" s="113"/>
      <c r="C168" s="113"/>
      <c r="D168" s="113"/>
      <c r="E168" s="113"/>
      <c r="F168" s="113"/>
      <c r="G168" s="113"/>
      <c r="H168" s="113"/>
      <c r="I168" s="113"/>
      <c r="J168" s="113"/>
      <c r="K168" s="113"/>
      <c r="L168" s="113"/>
      <c r="M168" s="113"/>
      <c r="N168" s="113"/>
      <c r="O168" s="113"/>
      <c r="P168" s="113"/>
      <c r="Q168" s="113"/>
      <c r="R168" s="113"/>
      <c r="S168" s="113"/>
      <c r="T168" s="113"/>
      <c r="U168" s="113"/>
      <c r="V168" s="113"/>
      <c r="W168" s="113"/>
      <c r="X168" s="113"/>
      <c r="Y168" s="113"/>
      <c r="Z168" s="113"/>
      <c r="AA168" s="113"/>
      <c r="AB168" s="113"/>
      <c r="AC168" s="113"/>
    </row>
    <row r="169" spans="1:29" ht="13.5" customHeight="1">
      <c r="A169" s="113"/>
      <c r="B169" s="113"/>
      <c r="C169" s="113"/>
      <c r="D169" s="113"/>
      <c r="E169" s="113"/>
      <c r="F169" s="113"/>
      <c r="G169" s="113"/>
      <c r="H169" s="113"/>
      <c r="I169" s="113"/>
      <c r="J169" s="113"/>
      <c r="K169" s="113"/>
      <c r="L169" s="113"/>
      <c r="M169" s="113"/>
      <c r="N169" s="113"/>
      <c r="O169" s="113"/>
      <c r="P169" s="113"/>
      <c r="Q169" s="113"/>
      <c r="R169" s="113"/>
      <c r="S169" s="113"/>
      <c r="T169" s="113"/>
      <c r="U169" s="113"/>
      <c r="V169" s="113"/>
      <c r="W169" s="113"/>
      <c r="X169" s="113"/>
      <c r="Y169" s="113"/>
      <c r="Z169" s="113"/>
      <c r="AA169" s="113"/>
      <c r="AB169" s="113"/>
      <c r="AC169" s="113"/>
    </row>
    <row r="170" spans="1:29" ht="13.5" customHeight="1">
      <c r="A170" s="113"/>
      <c r="B170" s="113"/>
      <c r="C170" s="113"/>
      <c r="D170" s="113"/>
      <c r="E170" s="113"/>
      <c r="F170" s="113"/>
      <c r="G170" s="113"/>
      <c r="H170" s="113"/>
      <c r="I170" s="113"/>
      <c r="J170" s="113"/>
      <c r="K170" s="113"/>
      <c r="L170" s="113"/>
      <c r="M170" s="113"/>
      <c r="N170" s="113"/>
      <c r="O170" s="113"/>
      <c r="P170" s="113"/>
      <c r="Q170" s="113"/>
      <c r="R170" s="113"/>
      <c r="S170" s="113"/>
      <c r="T170" s="113"/>
      <c r="U170" s="113"/>
      <c r="V170" s="113"/>
      <c r="W170" s="113"/>
      <c r="X170" s="113"/>
      <c r="Y170" s="113"/>
      <c r="Z170" s="113"/>
      <c r="AA170" s="113"/>
      <c r="AB170" s="113"/>
      <c r="AC170" s="113"/>
    </row>
    <row r="171" spans="1:29" ht="13.5" customHeight="1">
      <c r="A171" s="113"/>
      <c r="B171" s="113"/>
      <c r="C171" s="113"/>
      <c r="D171" s="113"/>
      <c r="E171" s="113"/>
      <c r="F171" s="113"/>
      <c r="G171" s="113"/>
      <c r="H171" s="113"/>
      <c r="I171" s="113"/>
      <c r="J171" s="113"/>
      <c r="K171" s="113"/>
      <c r="L171" s="113"/>
      <c r="M171" s="113"/>
      <c r="N171" s="113"/>
      <c r="O171" s="113"/>
      <c r="P171" s="113"/>
      <c r="Q171" s="113"/>
      <c r="R171" s="113"/>
      <c r="S171" s="113"/>
      <c r="T171" s="113"/>
      <c r="U171" s="113"/>
      <c r="V171" s="113"/>
      <c r="W171" s="113"/>
      <c r="X171" s="113"/>
      <c r="Y171" s="113"/>
      <c r="Z171" s="113"/>
      <c r="AA171" s="113"/>
      <c r="AB171" s="113"/>
      <c r="AC171" s="113"/>
    </row>
    <row r="172" spans="1:29" ht="13.5" customHeight="1">
      <c r="A172" s="113"/>
      <c r="B172" s="113"/>
      <c r="C172" s="113"/>
      <c r="D172" s="113"/>
      <c r="E172" s="113"/>
      <c r="F172" s="113"/>
      <c r="G172" s="113"/>
      <c r="H172" s="113"/>
      <c r="I172" s="113"/>
      <c r="J172" s="113"/>
      <c r="K172" s="113"/>
      <c r="L172" s="113"/>
      <c r="M172" s="113"/>
      <c r="N172" s="113"/>
      <c r="O172" s="113"/>
      <c r="P172" s="113"/>
      <c r="Q172" s="113"/>
      <c r="R172" s="113"/>
      <c r="S172" s="113"/>
      <c r="T172" s="113"/>
      <c r="U172" s="113"/>
      <c r="V172" s="113"/>
      <c r="W172" s="113"/>
      <c r="X172" s="113"/>
      <c r="Y172" s="113"/>
      <c r="Z172" s="113"/>
      <c r="AA172" s="113"/>
      <c r="AB172" s="113"/>
      <c r="AC172" s="113"/>
    </row>
    <row r="173" spans="1:29" ht="13.5" customHeight="1">
      <c r="A173" s="113"/>
      <c r="B173" s="113"/>
      <c r="C173" s="113"/>
      <c r="D173" s="113"/>
      <c r="E173" s="113"/>
      <c r="F173" s="113"/>
      <c r="G173" s="113"/>
      <c r="H173" s="113"/>
      <c r="I173" s="113"/>
      <c r="J173" s="113"/>
      <c r="K173" s="113"/>
      <c r="L173" s="113"/>
      <c r="M173" s="113"/>
      <c r="N173" s="113"/>
      <c r="O173" s="113"/>
      <c r="P173" s="113"/>
      <c r="Q173" s="113"/>
      <c r="R173" s="113"/>
      <c r="S173" s="113"/>
      <c r="T173" s="113"/>
      <c r="U173" s="113"/>
      <c r="V173" s="113"/>
      <c r="W173" s="113"/>
      <c r="X173" s="113"/>
      <c r="Y173" s="113"/>
      <c r="Z173" s="113"/>
      <c r="AA173" s="113"/>
      <c r="AB173" s="113"/>
      <c r="AC173" s="113"/>
    </row>
    <row r="174" spans="1:29" ht="13.5" customHeight="1">
      <c r="A174" s="113"/>
      <c r="B174" s="113"/>
      <c r="C174" s="113"/>
      <c r="D174" s="113"/>
      <c r="E174" s="113"/>
      <c r="F174" s="113"/>
      <c r="G174" s="113"/>
      <c r="H174" s="113"/>
      <c r="I174" s="113"/>
      <c r="J174" s="113"/>
      <c r="K174" s="113"/>
      <c r="L174" s="113"/>
      <c r="M174" s="113"/>
      <c r="N174" s="113"/>
      <c r="O174" s="113"/>
      <c r="P174" s="113"/>
      <c r="Q174" s="113"/>
      <c r="R174" s="113"/>
      <c r="S174" s="113"/>
      <c r="T174" s="113"/>
      <c r="U174" s="113"/>
      <c r="V174" s="113"/>
      <c r="W174" s="113"/>
      <c r="X174" s="113"/>
      <c r="Y174" s="113"/>
      <c r="Z174" s="113"/>
      <c r="AA174" s="113"/>
      <c r="AB174" s="113"/>
      <c r="AC174" s="113"/>
    </row>
    <row r="175" spans="1:29" ht="13.5" customHeight="1">
      <c r="A175" s="113"/>
      <c r="B175" s="113"/>
      <c r="C175" s="113"/>
      <c r="D175" s="113"/>
      <c r="E175" s="113"/>
      <c r="F175" s="113"/>
      <c r="G175" s="113"/>
      <c r="H175" s="113"/>
      <c r="I175" s="113"/>
      <c r="J175" s="113"/>
      <c r="K175" s="113"/>
      <c r="L175" s="113"/>
      <c r="M175" s="113"/>
      <c r="N175" s="113"/>
      <c r="O175" s="113"/>
      <c r="P175" s="113"/>
      <c r="Q175" s="113"/>
      <c r="R175" s="113"/>
      <c r="S175" s="113"/>
      <c r="T175" s="113"/>
      <c r="U175" s="113"/>
      <c r="V175" s="113"/>
      <c r="W175" s="113"/>
      <c r="X175" s="113"/>
      <c r="Y175" s="113"/>
      <c r="Z175" s="113"/>
      <c r="AA175" s="113"/>
      <c r="AB175" s="113"/>
      <c r="AC175" s="113"/>
    </row>
    <row r="176" spans="1:29" ht="13.5" customHeight="1">
      <c r="A176" s="113"/>
      <c r="B176" s="113"/>
      <c r="C176" s="113"/>
      <c r="D176" s="113"/>
      <c r="E176" s="113"/>
      <c r="F176" s="113"/>
      <c r="G176" s="113"/>
      <c r="H176" s="113"/>
      <c r="I176" s="113"/>
      <c r="J176" s="113"/>
      <c r="K176" s="113"/>
      <c r="L176" s="113"/>
      <c r="M176" s="113"/>
      <c r="N176" s="113"/>
      <c r="O176" s="113"/>
      <c r="P176" s="113"/>
      <c r="Q176" s="113"/>
      <c r="R176" s="113"/>
      <c r="S176" s="113"/>
      <c r="T176" s="113"/>
      <c r="U176" s="113"/>
      <c r="V176" s="113"/>
      <c r="W176" s="113"/>
      <c r="X176" s="113"/>
      <c r="Y176" s="113"/>
      <c r="Z176" s="113"/>
      <c r="AA176" s="113"/>
      <c r="AB176" s="113"/>
      <c r="AC176" s="113"/>
    </row>
    <row r="177" spans="1:29" ht="13.5" customHeight="1">
      <c r="A177" s="113"/>
      <c r="B177" s="113"/>
      <c r="C177" s="113"/>
      <c r="D177" s="113"/>
      <c r="E177" s="113"/>
      <c r="F177" s="113"/>
      <c r="G177" s="113"/>
      <c r="H177" s="113"/>
      <c r="I177" s="113"/>
      <c r="J177" s="113"/>
      <c r="K177" s="113"/>
      <c r="L177" s="113"/>
      <c r="M177" s="113"/>
      <c r="N177" s="113"/>
      <c r="O177" s="113"/>
      <c r="P177" s="113"/>
      <c r="Q177" s="113"/>
      <c r="R177" s="113"/>
      <c r="S177" s="113"/>
      <c r="T177" s="113"/>
      <c r="U177" s="113"/>
      <c r="V177" s="113"/>
      <c r="W177" s="113"/>
      <c r="X177" s="113"/>
      <c r="Y177" s="113"/>
      <c r="Z177" s="113"/>
      <c r="AA177" s="113"/>
      <c r="AB177" s="113"/>
      <c r="AC177" s="113"/>
    </row>
    <row r="178" spans="1:29" ht="13.5" customHeight="1">
      <c r="A178" s="113"/>
      <c r="B178" s="113"/>
      <c r="C178" s="113"/>
      <c r="D178" s="113"/>
      <c r="E178" s="113"/>
      <c r="F178" s="113"/>
      <c r="G178" s="113"/>
      <c r="H178" s="113"/>
      <c r="I178" s="113"/>
      <c r="J178" s="113"/>
      <c r="K178" s="113"/>
      <c r="L178" s="113"/>
      <c r="M178" s="113"/>
      <c r="N178" s="113"/>
      <c r="O178" s="113"/>
      <c r="P178" s="113"/>
      <c r="Q178" s="113"/>
      <c r="R178" s="113"/>
      <c r="S178" s="113"/>
      <c r="T178" s="113"/>
      <c r="U178" s="113"/>
      <c r="V178" s="113"/>
      <c r="W178" s="113"/>
      <c r="X178" s="113"/>
      <c r="Y178" s="113"/>
      <c r="Z178" s="113"/>
      <c r="AA178" s="113"/>
      <c r="AB178" s="113"/>
      <c r="AC178" s="113"/>
    </row>
    <row r="179" spans="1:29" ht="13.5" customHeight="1">
      <c r="A179" s="113"/>
      <c r="B179" s="113"/>
      <c r="C179" s="113"/>
      <c r="D179" s="113"/>
      <c r="E179" s="113"/>
      <c r="F179" s="113"/>
      <c r="G179" s="113"/>
      <c r="H179" s="113"/>
      <c r="I179" s="113"/>
      <c r="J179" s="113"/>
      <c r="K179" s="113"/>
      <c r="L179" s="113"/>
      <c r="M179" s="113"/>
      <c r="N179" s="113"/>
      <c r="O179" s="113"/>
      <c r="P179" s="113"/>
      <c r="Q179" s="113"/>
      <c r="R179" s="113"/>
      <c r="S179" s="113"/>
      <c r="T179" s="113"/>
      <c r="U179" s="113"/>
      <c r="V179" s="113"/>
      <c r="W179" s="113"/>
      <c r="X179" s="113"/>
      <c r="Y179" s="113"/>
      <c r="Z179" s="113"/>
      <c r="AA179" s="113"/>
      <c r="AB179" s="113"/>
      <c r="AC179" s="113"/>
    </row>
    <row r="180" spans="1:29" ht="13.5" customHeight="1">
      <c r="A180" s="113"/>
      <c r="B180" s="113"/>
      <c r="C180" s="113"/>
      <c r="D180" s="113"/>
      <c r="E180" s="113"/>
      <c r="F180" s="113"/>
      <c r="G180" s="113"/>
      <c r="H180" s="113"/>
      <c r="I180" s="113"/>
      <c r="J180" s="113"/>
      <c r="K180" s="113"/>
      <c r="L180" s="113"/>
      <c r="M180" s="113"/>
      <c r="N180" s="113"/>
      <c r="O180" s="113"/>
      <c r="P180" s="113"/>
      <c r="Q180" s="113"/>
      <c r="R180" s="113"/>
      <c r="S180" s="113"/>
      <c r="T180" s="113"/>
      <c r="U180" s="113"/>
      <c r="V180" s="113"/>
      <c r="W180" s="113"/>
      <c r="X180" s="113"/>
      <c r="Y180" s="113"/>
      <c r="Z180" s="113"/>
      <c r="AA180" s="113"/>
      <c r="AB180" s="113"/>
      <c r="AC180" s="113"/>
    </row>
    <row r="181" spans="1:29" ht="13.5" customHeight="1">
      <c r="A181" s="113"/>
      <c r="B181" s="113"/>
      <c r="C181" s="113"/>
      <c r="D181" s="113"/>
      <c r="E181" s="113"/>
      <c r="F181" s="113"/>
      <c r="G181" s="113"/>
      <c r="H181" s="113"/>
      <c r="I181" s="113"/>
      <c r="J181" s="113"/>
      <c r="K181" s="113"/>
      <c r="L181" s="113"/>
      <c r="M181" s="113"/>
      <c r="N181" s="113"/>
      <c r="O181" s="113"/>
      <c r="P181" s="113"/>
      <c r="Q181" s="113"/>
      <c r="R181" s="113"/>
      <c r="S181" s="113"/>
      <c r="T181" s="113"/>
      <c r="U181" s="113"/>
      <c r="V181" s="113"/>
      <c r="W181" s="113"/>
      <c r="X181" s="113"/>
      <c r="Y181" s="113"/>
      <c r="Z181" s="113"/>
      <c r="AA181" s="113"/>
      <c r="AB181" s="113"/>
      <c r="AC181" s="113"/>
    </row>
    <row r="182" spans="1:29" ht="13.5" customHeight="1">
      <c r="A182" s="113"/>
      <c r="B182" s="113"/>
      <c r="C182" s="113"/>
      <c r="D182" s="113"/>
      <c r="E182" s="113"/>
      <c r="F182" s="113"/>
      <c r="G182" s="113"/>
      <c r="H182" s="113"/>
      <c r="I182" s="113"/>
      <c r="J182" s="113"/>
      <c r="K182" s="113"/>
      <c r="L182" s="113"/>
      <c r="M182" s="113"/>
      <c r="N182" s="113"/>
      <c r="O182" s="113"/>
      <c r="P182" s="113"/>
      <c r="Q182" s="113"/>
      <c r="R182" s="113"/>
      <c r="S182" s="113"/>
      <c r="T182" s="113"/>
      <c r="U182" s="113"/>
      <c r="V182" s="113"/>
      <c r="W182" s="113"/>
      <c r="X182" s="113"/>
      <c r="Y182" s="113"/>
      <c r="Z182" s="113"/>
      <c r="AA182" s="113"/>
      <c r="AB182" s="113"/>
      <c r="AC182" s="113"/>
    </row>
    <row r="183" spans="1:29" ht="13.5" customHeight="1">
      <c r="A183" s="113"/>
      <c r="B183" s="113"/>
      <c r="C183" s="113"/>
      <c r="D183" s="113"/>
      <c r="E183" s="113"/>
      <c r="F183" s="113"/>
      <c r="G183" s="113"/>
      <c r="H183" s="113"/>
      <c r="I183" s="113"/>
      <c r="J183" s="113"/>
      <c r="K183" s="113"/>
      <c r="L183" s="113"/>
      <c r="M183" s="113"/>
      <c r="N183" s="113"/>
      <c r="O183" s="113"/>
      <c r="P183" s="113"/>
      <c r="Q183" s="113"/>
      <c r="R183" s="113"/>
      <c r="S183" s="113"/>
      <c r="T183" s="113"/>
      <c r="U183" s="113"/>
      <c r="V183" s="113"/>
      <c r="W183" s="113"/>
      <c r="X183" s="113"/>
      <c r="Y183" s="113"/>
      <c r="Z183" s="113"/>
      <c r="AA183" s="113"/>
      <c r="AB183" s="113"/>
      <c r="AC183" s="113"/>
    </row>
    <row r="184" spans="1:29" ht="13.5" customHeight="1">
      <c r="A184" s="113"/>
      <c r="B184" s="113"/>
      <c r="C184" s="113"/>
      <c r="D184" s="113"/>
      <c r="E184" s="113"/>
      <c r="F184" s="113"/>
      <c r="G184" s="113"/>
      <c r="H184" s="113"/>
      <c r="I184" s="113"/>
      <c r="J184" s="113"/>
      <c r="K184" s="113"/>
      <c r="L184" s="113"/>
      <c r="M184" s="113"/>
      <c r="N184" s="113"/>
      <c r="O184" s="113"/>
      <c r="P184" s="113"/>
      <c r="Q184" s="113"/>
      <c r="R184" s="113"/>
      <c r="S184" s="113"/>
      <c r="T184" s="113"/>
      <c r="U184" s="113"/>
      <c r="V184" s="113"/>
      <c r="W184" s="113"/>
      <c r="X184" s="113"/>
      <c r="Y184" s="113"/>
      <c r="Z184" s="113"/>
      <c r="AA184" s="113"/>
      <c r="AB184" s="113"/>
      <c r="AC184" s="113"/>
    </row>
    <row r="185" spans="1:29" ht="13.5" customHeight="1">
      <c r="A185" s="113"/>
      <c r="B185" s="113"/>
      <c r="C185" s="113"/>
      <c r="D185" s="113"/>
      <c r="E185" s="113"/>
      <c r="F185" s="113"/>
      <c r="G185" s="113"/>
      <c r="H185" s="113"/>
      <c r="I185" s="113"/>
      <c r="J185" s="113"/>
      <c r="K185" s="113"/>
      <c r="L185" s="113"/>
      <c r="M185" s="113"/>
      <c r="N185" s="113"/>
      <c r="O185" s="113"/>
      <c r="P185" s="113"/>
      <c r="Q185" s="113"/>
      <c r="R185" s="113"/>
      <c r="S185" s="113"/>
      <c r="T185" s="113"/>
      <c r="U185" s="113"/>
      <c r="V185" s="113"/>
      <c r="W185" s="113"/>
      <c r="X185" s="113"/>
      <c r="Y185" s="113"/>
      <c r="Z185" s="113"/>
      <c r="AA185" s="113"/>
      <c r="AB185" s="113"/>
      <c r="AC185" s="113"/>
    </row>
    <row r="186" spans="1:29" ht="13.5" customHeight="1">
      <c r="A186" s="113"/>
      <c r="B186" s="113"/>
      <c r="C186" s="113"/>
      <c r="D186" s="113"/>
      <c r="E186" s="113"/>
      <c r="F186" s="113"/>
      <c r="G186" s="113"/>
      <c r="H186" s="113"/>
      <c r="I186" s="113"/>
      <c r="J186" s="113"/>
      <c r="K186" s="113"/>
      <c r="L186" s="113"/>
      <c r="M186" s="113"/>
      <c r="N186" s="113"/>
      <c r="O186" s="113"/>
      <c r="P186" s="113"/>
      <c r="Q186" s="113"/>
      <c r="R186" s="113"/>
      <c r="S186" s="113"/>
      <c r="T186" s="113"/>
      <c r="U186" s="113"/>
      <c r="V186" s="113"/>
      <c r="W186" s="113"/>
      <c r="X186" s="113"/>
      <c r="Y186" s="113"/>
      <c r="Z186" s="113"/>
      <c r="AA186" s="113"/>
      <c r="AB186" s="113"/>
      <c r="AC186" s="113"/>
    </row>
    <row r="187" spans="1:29" ht="13.5" customHeight="1">
      <c r="A187" s="113"/>
      <c r="B187" s="113"/>
      <c r="C187" s="113"/>
      <c r="D187" s="113"/>
      <c r="E187" s="113"/>
      <c r="F187" s="113"/>
      <c r="G187" s="113"/>
      <c r="H187" s="113"/>
      <c r="I187" s="113"/>
      <c r="J187" s="113"/>
      <c r="K187" s="113"/>
      <c r="L187" s="113"/>
      <c r="M187" s="113"/>
      <c r="N187" s="113"/>
      <c r="O187" s="113"/>
      <c r="P187" s="113"/>
      <c r="Q187" s="113"/>
      <c r="R187" s="113"/>
      <c r="S187" s="113"/>
      <c r="T187" s="113"/>
      <c r="U187" s="113"/>
      <c r="V187" s="113"/>
      <c r="W187" s="113"/>
      <c r="X187" s="113"/>
      <c r="Y187" s="113"/>
      <c r="Z187" s="113"/>
      <c r="AA187" s="113"/>
      <c r="AB187" s="113"/>
      <c r="AC187" s="113"/>
    </row>
    <row r="188" spans="1:29" ht="13.5" customHeight="1">
      <c r="A188" s="113"/>
      <c r="B188" s="113"/>
      <c r="C188" s="113"/>
      <c r="D188" s="113"/>
      <c r="E188" s="113"/>
      <c r="F188" s="113"/>
      <c r="G188" s="113"/>
      <c r="H188" s="113"/>
      <c r="I188" s="113"/>
      <c r="J188" s="113"/>
      <c r="K188" s="113"/>
      <c r="L188" s="113"/>
      <c r="M188" s="113"/>
      <c r="N188" s="113"/>
      <c r="O188" s="113"/>
      <c r="P188" s="113"/>
      <c r="Q188" s="113"/>
      <c r="R188" s="113"/>
      <c r="S188" s="113"/>
      <c r="T188" s="113"/>
      <c r="U188" s="113"/>
      <c r="V188" s="113"/>
      <c r="W188" s="113"/>
      <c r="X188" s="113"/>
      <c r="Y188" s="113"/>
      <c r="Z188" s="113"/>
      <c r="AA188" s="113"/>
      <c r="AB188" s="113"/>
      <c r="AC188" s="113"/>
    </row>
    <row r="189" spans="1:29" ht="13.5" customHeight="1">
      <c r="A189" s="113"/>
      <c r="B189" s="113"/>
      <c r="C189" s="113"/>
      <c r="D189" s="113"/>
      <c r="E189" s="113"/>
      <c r="F189" s="113"/>
      <c r="G189" s="113"/>
      <c r="H189" s="113"/>
      <c r="I189" s="113"/>
      <c r="J189" s="113"/>
      <c r="K189" s="113"/>
      <c r="L189" s="113"/>
      <c r="M189" s="113"/>
      <c r="N189" s="113"/>
      <c r="O189" s="113"/>
      <c r="P189" s="113"/>
      <c r="Q189" s="113"/>
      <c r="R189" s="113"/>
      <c r="S189" s="113"/>
      <c r="T189" s="113"/>
      <c r="U189" s="113"/>
      <c r="V189" s="113"/>
      <c r="W189" s="113"/>
      <c r="X189" s="113"/>
      <c r="Y189" s="113"/>
      <c r="Z189" s="113"/>
      <c r="AA189" s="113"/>
      <c r="AB189" s="113"/>
      <c r="AC189" s="113"/>
    </row>
    <row r="190" spans="1:29" ht="13.5" customHeight="1">
      <c r="A190" s="113"/>
      <c r="B190" s="113"/>
      <c r="C190" s="113"/>
      <c r="D190" s="113"/>
      <c r="E190" s="113"/>
      <c r="F190" s="113"/>
      <c r="G190" s="113"/>
      <c r="H190" s="113"/>
      <c r="I190" s="113"/>
      <c r="J190" s="113"/>
      <c r="K190" s="113"/>
      <c r="L190" s="113"/>
      <c r="M190" s="113"/>
      <c r="N190" s="113"/>
      <c r="O190" s="113"/>
      <c r="P190" s="113"/>
      <c r="Q190" s="113"/>
      <c r="R190" s="113"/>
      <c r="S190" s="113"/>
      <c r="T190" s="113"/>
      <c r="U190" s="113"/>
      <c r="V190" s="113"/>
      <c r="W190" s="113"/>
      <c r="X190" s="113"/>
      <c r="Y190" s="113"/>
      <c r="Z190" s="113"/>
      <c r="AA190" s="113"/>
      <c r="AB190" s="113"/>
      <c r="AC190" s="113"/>
    </row>
    <row r="191" spans="1:29" ht="13.5" customHeight="1">
      <c r="A191" s="113"/>
      <c r="B191" s="113"/>
      <c r="C191" s="113"/>
      <c r="D191" s="113"/>
      <c r="E191" s="113"/>
      <c r="F191" s="113"/>
      <c r="G191" s="113"/>
      <c r="H191" s="113"/>
      <c r="I191" s="113"/>
      <c r="J191" s="113"/>
      <c r="K191" s="113"/>
      <c r="L191" s="113"/>
      <c r="M191" s="113"/>
      <c r="N191" s="113"/>
      <c r="O191" s="113"/>
      <c r="P191" s="113"/>
      <c r="Q191" s="113"/>
      <c r="R191" s="113"/>
      <c r="S191" s="113"/>
      <c r="T191" s="113"/>
      <c r="U191" s="113"/>
      <c r="V191" s="113"/>
      <c r="W191" s="113"/>
      <c r="X191" s="113"/>
      <c r="Y191" s="113"/>
      <c r="Z191" s="113"/>
      <c r="AA191" s="113"/>
      <c r="AB191" s="113"/>
      <c r="AC191" s="113"/>
    </row>
    <row r="192" spans="1:29" ht="13.5" customHeight="1">
      <c r="A192" s="113"/>
      <c r="B192" s="113"/>
      <c r="C192" s="113"/>
      <c r="D192" s="113"/>
      <c r="E192" s="113"/>
      <c r="F192" s="113"/>
      <c r="G192" s="113"/>
      <c r="H192" s="113"/>
      <c r="I192" s="113"/>
      <c r="J192" s="113"/>
      <c r="K192" s="113"/>
      <c r="L192" s="113"/>
      <c r="M192" s="113"/>
      <c r="N192" s="113"/>
      <c r="O192" s="113"/>
      <c r="P192" s="113"/>
      <c r="Q192" s="113"/>
      <c r="R192" s="113"/>
      <c r="S192" s="113"/>
      <c r="T192" s="113"/>
      <c r="U192" s="113"/>
      <c r="V192" s="113"/>
      <c r="W192" s="113"/>
      <c r="X192" s="113"/>
      <c r="Y192" s="113"/>
      <c r="Z192" s="113"/>
      <c r="AA192" s="113"/>
      <c r="AB192" s="113"/>
      <c r="AC192" s="113"/>
    </row>
    <row r="193" spans="1:29" ht="13.5" customHeight="1">
      <c r="A193" s="113"/>
      <c r="B193" s="113"/>
      <c r="C193" s="113"/>
      <c r="D193" s="113"/>
      <c r="E193" s="113"/>
      <c r="F193" s="113"/>
      <c r="G193" s="113"/>
      <c r="H193" s="113"/>
      <c r="I193" s="113"/>
      <c r="J193" s="113"/>
      <c r="K193" s="113"/>
      <c r="L193" s="113"/>
      <c r="M193" s="113"/>
      <c r="N193" s="113"/>
      <c r="O193" s="113"/>
      <c r="P193" s="113"/>
      <c r="Q193" s="113"/>
      <c r="R193" s="113"/>
      <c r="S193" s="113"/>
      <c r="T193" s="113"/>
      <c r="U193" s="113"/>
      <c r="V193" s="113"/>
      <c r="W193" s="113"/>
      <c r="X193" s="113"/>
      <c r="Y193" s="113"/>
      <c r="Z193" s="113"/>
      <c r="AA193" s="113"/>
      <c r="AB193" s="113"/>
      <c r="AC193" s="113"/>
    </row>
    <row r="194" spans="1:29" ht="13.5" customHeight="1">
      <c r="A194" s="113"/>
      <c r="B194" s="113"/>
      <c r="C194" s="113"/>
      <c r="D194" s="113"/>
      <c r="E194" s="113"/>
      <c r="F194" s="113"/>
      <c r="G194" s="113"/>
      <c r="H194" s="113"/>
      <c r="I194" s="113"/>
      <c r="J194" s="113"/>
      <c r="K194" s="113"/>
      <c r="L194" s="113"/>
      <c r="M194" s="113"/>
      <c r="N194" s="113"/>
      <c r="O194" s="113"/>
      <c r="P194" s="113"/>
      <c r="Q194" s="113"/>
      <c r="R194" s="113"/>
      <c r="S194" s="113"/>
      <c r="T194" s="113"/>
      <c r="U194" s="113"/>
      <c r="V194" s="113"/>
      <c r="W194" s="113"/>
      <c r="X194" s="113"/>
      <c r="Y194" s="113"/>
      <c r="Z194" s="113"/>
      <c r="AA194" s="113"/>
      <c r="AB194" s="113"/>
      <c r="AC194" s="113"/>
    </row>
    <row r="195" spans="1:29" ht="13.5" customHeight="1">
      <c r="A195" s="113"/>
      <c r="B195" s="113"/>
      <c r="C195" s="113"/>
      <c r="D195" s="113"/>
      <c r="E195" s="113"/>
      <c r="F195" s="113"/>
      <c r="G195" s="113"/>
      <c r="H195" s="113"/>
      <c r="I195" s="113"/>
      <c r="J195" s="113"/>
      <c r="K195" s="113"/>
      <c r="L195" s="113"/>
      <c r="M195" s="113"/>
      <c r="N195" s="113"/>
      <c r="O195" s="113"/>
      <c r="P195" s="113"/>
      <c r="Q195" s="113"/>
      <c r="R195" s="113"/>
      <c r="S195" s="113"/>
      <c r="T195" s="113"/>
      <c r="U195" s="113"/>
      <c r="V195" s="113"/>
      <c r="W195" s="113"/>
      <c r="X195" s="113"/>
      <c r="Y195" s="113"/>
      <c r="Z195" s="113"/>
      <c r="AA195" s="113"/>
      <c r="AB195" s="113"/>
      <c r="AC195" s="113"/>
    </row>
    <row r="196" spans="1:29" ht="13.5" customHeight="1">
      <c r="A196" s="113"/>
      <c r="B196" s="113"/>
      <c r="C196" s="113"/>
      <c r="D196" s="113"/>
      <c r="E196" s="113"/>
      <c r="F196" s="113"/>
      <c r="G196" s="113"/>
      <c r="H196" s="113"/>
      <c r="I196" s="113"/>
      <c r="J196" s="113"/>
      <c r="K196" s="113"/>
      <c r="L196" s="113"/>
      <c r="M196" s="113"/>
      <c r="N196" s="113"/>
      <c r="O196" s="113"/>
      <c r="P196" s="113"/>
      <c r="Q196" s="113"/>
      <c r="R196" s="113"/>
      <c r="S196" s="113"/>
      <c r="T196" s="113"/>
      <c r="U196" s="113"/>
      <c r="V196" s="113"/>
      <c r="W196" s="113"/>
      <c r="X196" s="113"/>
      <c r="Y196" s="113"/>
      <c r="Z196" s="113"/>
      <c r="AA196" s="113"/>
      <c r="AB196" s="113"/>
      <c r="AC196" s="113"/>
    </row>
    <row r="197" spans="1:29" ht="13.5" customHeight="1">
      <c r="A197" s="113"/>
      <c r="B197" s="113"/>
      <c r="C197" s="113"/>
      <c r="D197" s="113"/>
      <c r="E197" s="113"/>
      <c r="F197" s="113"/>
      <c r="G197" s="113"/>
      <c r="H197" s="113"/>
      <c r="I197" s="113"/>
      <c r="J197" s="113"/>
      <c r="K197" s="113"/>
      <c r="L197" s="113"/>
      <c r="M197" s="113"/>
      <c r="N197" s="113"/>
      <c r="O197" s="113"/>
      <c r="P197" s="113"/>
      <c r="Q197" s="113"/>
      <c r="R197" s="113"/>
      <c r="S197" s="113"/>
      <c r="T197" s="113"/>
      <c r="U197" s="113"/>
      <c r="V197" s="113"/>
      <c r="W197" s="113"/>
      <c r="X197" s="113"/>
      <c r="Y197" s="113"/>
      <c r="Z197" s="113"/>
      <c r="AA197" s="113"/>
      <c r="AB197" s="113"/>
      <c r="AC197" s="113"/>
    </row>
    <row r="198" spans="1:29" ht="13.5" customHeight="1">
      <c r="A198" s="113"/>
      <c r="B198" s="113"/>
      <c r="C198" s="113"/>
      <c r="D198" s="113"/>
      <c r="E198" s="113"/>
      <c r="F198" s="113"/>
      <c r="G198" s="113"/>
      <c r="H198" s="113"/>
      <c r="I198" s="113"/>
      <c r="J198" s="113"/>
      <c r="K198" s="113"/>
      <c r="L198" s="113"/>
      <c r="M198" s="113"/>
      <c r="N198" s="113"/>
      <c r="O198" s="113"/>
      <c r="P198" s="113"/>
      <c r="Q198" s="113"/>
      <c r="R198" s="113"/>
      <c r="S198" s="113"/>
      <c r="T198" s="113"/>
      <c r="U198" s="113"/>
      <c r="V198" s="113"/>
      <c r="W198" s="113"/>
      <c r="X198" s="113"/>
      <c r="Y198" s="113"/>
      <c r="Z198" s="113"/>
      <c r="AA198" s="113"/>
      <c r="AB198" s="113"/>
      <c r="AC198" s="113"/>
    </row>
    <row r="199" spans="1:29" ht="13.5" customHeight="1">
      <c r="A199" s="113"/>
      <c r="B199" s="113"/>
      <c r="C199" s="113"/>
      <c r="D199" s="113"/>
      <c r="E199" s="113"/>
      <c r="F199" s="113"/>
      <c r="G199" s="113"/>
      <c r="H199" s="113"/>
      <c r="I199" s="113"/>
      <c r="J199" s="113"/>
      <c r="K199" s="113"/>
      <c r="L199" s="113"/>
      <c r="M199" s="113"/>
      <c r="N199" s="113"/>
      <c r="O199" s="113"/>
      <c r="P199" s="113"/>
      <c r="Q199" s="113"/>
      <c r="R199" s="113"/>
      <c r="S199" s="113"/>
      <c r="T199" s="113"/>
      <c r="U199" s="113"/>
      <c r="V199" s="113"/>
      <c r="W199" s="113"/>
      <c r="X199" s="113"/>
      <c r="Y199" s="113"/>
      <c r="Z199" s="113"/>
      <c r="AA199" s="113"/>
      <c r="AB199" s="113"/>
      <c r="AC199" s="113"/>
    </row>
    <row r="200" spans="1:29" ht="13.5" customHeight="1">
      <c r="A200" s="113"/>
      <c r="B200" s="113"/>
      <c r="C200" s="113"/>
      <c r="D200" s="113"/>
      <c r="E200" s="113"/>
      <c r="F200" s="113"/>
      <c r="G200" s="113"/>
      <c r="H200" s="113"/>
      <c r="I200" s="113"/>
      <c r="J200" s="113"/>
      <c r="K200" s="113"/>
      <c r="L200" s="113"/>
      <c r="M200" s="113"/>
      <c r="N200" s="113"/>
      <c r="O200" s="113"/>
      <c r="P200" s="113"/>
      <c r="Q200" s="113"/>
      <c r="R200" s="113"/>
      <c r="S200" s="113"/>
      <c r="T200" s="113"/>
      <c r="U200" s="113"/>
      <c r="V200" s="113"/>
      <c r="W200" s="113"/>
      <c r="X200" s="113"/>
      <c r="Y200" s="113"/>
      <c r="Z200" s="113"/>
      <c r="AA200" s="113"/>
      <c r="AB200" s="113"/>
      <c r="AC200" s="113"/>
    </row>
    <row r="201" spans="1:29" ht="13.5" customHeight="1">
      <c r="A201" s="113"/>
      <c r="B201" s="113"/>
      <c r="C201" s="113"/>
      <c r="D201" s="113"/>
      <c r="E201" s="113"/>
      <c r="F201" s="113"/>
      <c r="G201" s="113"/>
      <c r="H201" s="113"/>
      <c r="I201" s="113"/>
      <c r="J201" s="113"/>
      <c r="K201" s="113"/>
      <c r="L201" s="113"/>
      <c r="M201" s="113"/>
      <c r="N201" s="113"/>
      <c r="O201" s="113"/>
      <c r="P201" s="113"/>
      <c r="Q201" s="113"/>
      <c r="R201" s="113"/>
      <c r="S201" s="113"/>
      <c r="T201" s="113"/>
      <c r="U201" s="113"/>
      <c r="V201" s="113"/>
      <c r="W201" s="113"/>
      <c r="X201" s="113"/>
      <c r="Y201" s="113"/>
      <c r="Z201" s="113"/>
      <c r="AA201" s="113"/>
      <c r="AB201" s="113"/>
      <c r="AC201" s="113"/>
    </row>
    <row r="202" spans="1:29" ht="13.5" customHeight="1">
      <c r="A202" s="113"/>
      <c r="B202" s="113"/>
      <c r="C202" s="113"/>
      <c r="D202" s="113"/>
      <c r="E202" s="113"/>
      <c r="F202" s="113"/>
      <c r="G202" s="113"/>
      <c r="H202" s="113"/>
      <c r="I202" s="113"/>
      <c r="J202" s="113"/>
      <c r="K202" s="113"/>
      <c r="L202" s="113"/>
      <c r="M202" s="113"/>
      <c r="N202" s="113"/>
      <c r="O202" s="113"/>
      <c r="P202" s="113"/>
      <c r="Q202" s="113"/>
      <c r="R202" s="113"/>
      <c r="S202" s="113"/>
      <c r="T202" s="113"/>
      <c r="U202" s="113"/>
      <c r="V202" s="113"/>
      <c r="W202" s="113"/>
      <c r="X202" s="113"/>
      <c r="Y202" s="113"/>
      <c r="Z202" s="113"/>
      <c r="AA202" s="113"/>
      <c r="AB202" s="113"/>
      <c r="AC202" s="113"/>
    </row>
    <row r="203" spans="1:29" ht="13.5" customHeight="1">
      <c r="A203" s="113"/>
      <c r="B203" s="113"/>
      <c r="C203" s="113"/>
      <c r="D203" s="113"/>
      <c r="E203" s="113"/>
      <c r="F203" s="113"/>
      <c r="G203" s="113"/>
      <c r="H203" s="113"/>
      <c r="I203" s="113"/>
      <c r="J203" s="113"/>
      <c r="K203" s="113"/>
      <c r="L203" s="113"/>
      <c r="M203" s="113"/>
      <c r="N203" s="113"/>
      <c r="O203" s="113"/>
      <c r="P203" s="113"/>
      <c r="Q203" s="113"/>
      <c r="R203" s="113"/>
      <c r="S203" s="113"/>
      <c r="T203" s="113"/>
      <c r="U203" s="113"/>
      <c r="V203" s="113"/>
      <c r="W203" s="113"/>
      <c r="X203" s="113"/>
      <c r="Y203" s="113"/>
      <c r="Z203" s="113"/>
      <c r="AA203" s="113"/>
      <c r="AB203" s="113"/>
      <c r="AC203" s="113"/>
    </row>
    <row r="204" spans="1:29" ht="13.5" customHeight="1">
      <c r="A204" s="113"/>
      <c r="B204" s="113"/>
      <c r="C204" s="113"/>
      <c r="D204" s="113"/>
      <c r="E204" s="113"/>
      <c r="F204" s="113"/>
      <c r="G204" s="113"/>
      <c r="H204" s="113"/>
      <c r="I204" s="113"/>
      <c r="J204" s="113"/>
      <c r="K204" s="113"/>
      <c r="L204" s="113"/>
      <c r="M204" s="113"/>
      <c r="N204" s="113"/>
      <c r="O204" s="113"/>
      <c r="P204" s="113"/>
      <c r="Q204" s="113"/>
      <c r="R204" s="113"/>
      <c r="S204" s="113"/>
      <c r="T204" s="113"/>
      <c r="U204" s="113"/>
      <c r="V204" s="113"/>
      <c r="W204" s="113"/>
      <c r="X204" s="113"/>
      <c r="Y204" s="113"/>
      <c r="Z204" s="113"/>
      <c r="AA204" s="113"/>
      <c r="AB204" s="113"/>
      <c r="AC204" s="113"/>
    </row>
    <row r="205" spans="1:29" ht="13.5" customHeight="1">
      <c r="A205" s="113"/>
      <c r="B205" s="113"/>
      <c r="C205" s="113"/>
      <c r="D205" s="113"/>
      <c r="E205" s="113"/>
      <c r="F205" s="113"/>
      <c r="G205" s="113"/>
      <c r="H205" s="113"/>
      <c r="I205" s="113"/>
      <c r="J205" s="113"/>
      <c r="K205" s="113"/>
      <c r="L205" s="113"/>
      <c r="M205" s="113"/>
      <c r="N205" s="113"/>
      <c r="O205" s="113"/>
      <c r="P205" s="113"/>
      <c r="Q205" s="113"/>
      <c r="R205" s="113"/>
      <c r="S205" s="113"/>
      <c r="T205" s="113"/>
      <c r="U205" s="113"/>
      <c r="V205" s="113"/>
      <c r="W205" s="113"/>
      <c r="X205" s="113"/>
      <c r="Y205" s="113"/>
      <c r="Z205" s="113"/>
      <c r="AA205" s="113"/>
      <c r="AB205" s="113"/>
      <c r="AC205" s="113"/>
    </row>
    <row r="206" spans="1:29" ht="13.5" customHeight="1">
      <c r="A206" s="113"/>
      <c r="B206" s="113"/>
      <c r="C206" s="113"/>
      <c r="D206" s="113"/>
      <c r="E206" s="113"/>
      <c r="F206" s="113"/>
      <c r="G206" s="113"/>
      <c r="H206" s="113"/>
      <c r="I206" s="113"/>
      <c r="J206" s="113"/>
      <c r="K206" s="113"/>
      <c r="L206" s="113"/>
      <c r="M206" s="113"/>
      <c r="N206" s="113"/>
      <c r="O206" s="113"/>
      <c r="P206" s="113"/>
      <c r="Q206" s="113"/>
      <c r="R206" s="113"/>
      <c r="S206" s="113"/>
      <c r="T206" s="113"/>
      <c r="U206" s="113"/>
      <c r="V206" s="113"/>
      <c r="W206" s="113"/>
      <c r="X206" s="113"/>
      <c r="Y206" s="113"/>
      <c r="Z206" s="113"/>
      <c r="AA206" s="113"/>
      <c r="AB206" s="113"/>
      <c r="AC206" s="113"/>
    </row>
    <row r="207" spans="1:29" ht="13.5" customHeight="1">
      <c r="A207" s="113"/>
      <c r="B207" s="113"/>
      <c r="C207" s="113"/>
      <c r="D207" s="113"/>
      <c r="E207" s="113"/>
      <c r="F207" s="113"/>
      <c r="G207" s="113"/>
      <c r="H207" s="113"/>
      <c r="I207" s="113"/>
      <c r="J207" s="113"/>
      <c r="K207" s="113"/>
      <c r="L207" s="113"/>
      <c r="M207" s="113"/>
      <c r="N207" s="113"/>
      <c r="O207" s="113"/>
      <c r="P207" s="113"/>
      <c r="Q207" s="113"/>
      <c r="R207" s="113"/>
      <c r="S207" s="113"/>
      <c r="T207" s="113"/>
      <c r="U207" s="113"/>
      <c r="V207" s="113"/>
      <c r="W207" s="113"/>
      <c r="X207" s="113"/>
      <c r="Y207" s="113"/>
      <c r="Z207" s="113"/>
      <c r="AA207" s="113"/>
      <c r="AB207" s="113"/>
      <c r="AC207" s="113"/>
    </row>
    <row r="208" spans="1:29" ht="13.5" customHeight="1">
      <c r="A208" s="113"/>
      <c r="B208" s="113"/>
      <c r="C208" s="113"/>
      <c r="D208" s="113"/>
      <c r="E208" s="113"/>
      <c r="F208" s="113"/>
      <c r="G208" s="113"/>
      <c r="H208" s="113"/>
      <c r="I208" s="113"/>
      <c r="J208" s="113"/>
      <c r="K208" s="113"/>
      <c r="L208" s="113"/>
      <c r="M208" s="113"/>
      <c r="N208" s="113"/>
      <c r="O208" s="113"/>
      <c r="P208" s="113"/>
      <c r="Q208" s="113"/>
      <c r="R208" s="113"/>
      <c r="S208" s="113"/>
      <c r="T208" s="113"/>
      <c r="U208" s="113"/>
      <c r="V208" s="113"/>
      <c r="W208" s="113"/>
      <c r="X208" s="113"/>
      <c r="Y208" s="113"/>
      <c r="Z208" s="113"/>
      <c r="AA208" s="113"/>
      <c r="AB208" s="113"/>
      <c r="AC208" s="113"/>
    </row>
    <row r="209" spans="1:29" ht="13.5" customHeight="1">
      <c r="A209" s="113"/>
      <c r="B209" s="113"/>
      <c r="C209" s="113"/>
      <c r="D209" s="113"/>
      <c r="E209" s="113"/>
      <c r="F209" s="113"/>
      <c r="G209" s="113"/>
      <c r="H209" s="113"/>
      <c r="I209" s="113"/>
      <c r="J209" s="113"/>
      <c r="K209" s="113"/>
      <c r="L209" s="113"/>
      <c r="M209" s="113"/>
      <c r="N209" s="113"/>
      <c r="O209" s="113"/>
      <c r="P209" s="113"/>
      <c r="Q209" s="113"/>
      <c r="R209" s="113"/>
      <c r="S209" s="113"/>
      <c r="T209" s="113"/>
      <c r="U209" s="113"/>
      <c r="V209" s="113"/>
      <c r="W209" s="113"/>
      <c r="X209" s="113"/>
      <c r="Y209" s="113"/>
      <c r="Z209" s="113"/>
      <c r="AA209" s="113"/>
      <c r="AB209" s="113"/>
      <c r="AC209" s="113"/>
    </row>
    <row r="210" spans="1:29" ht="13.5" customHeight="1">
      <c r="A210" s="113"/>
      <c r="B210" s="113"/>
      <c r="C210" s="113"/>
      <c r="D210" s="113"/>
      <c r="E210" s="113"/>
      <c r="F210" s="113"/>
      <c r="G210" s="113"/>
      <c r="H210" s="113"/>
      <c r="I210" s="113"/>
      <c r="J210" s="113"/>
      <c r="K210" s="113"/>
      <c r="L210" s="113"/>
      <c r="M210" s="113"/>
      <c r="N210" s="113"/>
      <c r="O210" s="113"/>
      <c r="P210" s="113"/>
      <c r="Q210" s="113"/>
      <c r="R210" s="113"/>
      <c r="S210" s="113"/>
      <c r="T210" s="113"/>
      <c r="U210" s="113"/>
      <c r="V210" s="113"/>
      <c r="W210" s="113"/>
      <c r="X210" s="113"/>
      <c r="Y210" s="113"/>
      <c r="Z210" s="113"/>
      <c r="AA210" s="113"/>
      <c r="AB210" s="113"/>
      <c r="AC210" s="113"/>
    </row>
    <row r="211" spans="1:29" ht="13.5" customHeight="1">
      <c r="A211" s="113"/>
      <c r="B211" s="113"/>
      <c r="C211" s="113"/>
      <c r="D211" s="113"/>
      <c r="E211" s="113"/>
      <c r="F211" s="113"/>
      <c r="G211" s="113"/>
      <c r="H211" s="113"/>
      <c r="I211" s="113"/>
      <c r="J211" s="113"/>
      <c r="K211" s="113"/>
      <c r="L211" s="113"/>
      <c r="M211" s="113"/>
      <c r="N211" s="113"/>
      <c r="O211" s="113"/>
      <c r="P211" s="113"/>
      <c r="Q211" s="113"/>
      <c r="R211" s="113"/>
      <c r="S211" s="113"/>
      <c r="T211" s="113"/>
      <c r="U211" s="113"/>
      <c r="V211" s="113"/>
      <c r="W211" s="113"/>
      <c r="X211" s="113"/>
      <c r="Y211" s="113"/>
      <c r="Z211" s="113"/>
      <c r="AA211" s="113"/>
      <c r="AB211" s="113"/>
      <c r="AC211" s="113"/>
    </row>
    <row r="212" spans="1:29" ht="13.5" customHeight="1">
      <c r="A212" s="113"/>
      <c r="B212" s="113"/>
      <c r="C212" s="113"/>
      <c r="D212" s="113"/>
      <c r="E212" s="113"/>
      <c r="F212" s="113"/>
      <c r="G212" s="113"/>
      <c r="H212" s="113"/>
      <c r="I212" s="113"/>
      <c r="J212" s="113"/>
      <c r="K212" s="113"/>
      <c r="L212" s="113"/>
      <c r="M212" s="113"/>
      <c r="N212" s="113"/>
      <c r="O212" s="113"/>
      <c r="P212" s="113"/>
      <c r="Q212" s="113"/>
      <c r="R212" s="113"/>
      <c r="S212" s="113"/>
      <c r="T212" s="113"/>
      <c r="U212" s="113"/>
      <c r="V212" s="113"/>
      <c r="W212" s="113"/>
      <c r="X212" s="113"/>
      <c r="Y212" s="113"/>
      <c r="Z212" s="113"/>
      <c r="AA212" s="113"/>
      <c r="AB212" s="113"/>
      <c r="AC212" s="113"/>
    </row>
    <row r="213" spans="1:29" ht="13.5" customHeight="1">
      <c r="A213" s="113"/>
      <c r="B213" s="113"/>
      <c r="C213" s="113"/>
      <c r="D213" s="113"/>
      <c r="E213" s="113"/>
      <c r="F213" s="113"/>
      <c r="G213" s="113"/>
      <c r="H213" s="113"/>
      <c r="I213" s="113"/>
      <c r="J213" s="113"/>
      <c r="K213" s="113"/>
      <c r="L213" s="113"/>
      <c r="M213" s="113"/>
      <c r="N213" s="113"/>
      <c r="O213" s="113"/>
      <c r="P213" s="113"/>
      <c r="Q213" s="113"/>
      <c r="R213" s="113"/>
      <c r="S213" s="113"/>
      <c r="T213" s="113"/>
      <c r="U213" s="113"/>
      <c r="V213" s="113"/>
      <c r="W213" s="113"/>
      <c r="X213" s="113"/>
      <c r="Y213" s="113"/>
      <c r="Z213" s="113"/>
      <c r="AA213" s="113"/>
      <c r="AB213" s="113"/>
      <c r="AC213" s="113"/>
    </row>
    <row r="214" spans="1:29" ht="13.5" customHeight="1">
      <c r="A214" s="113"/>
      <c r="B214" s="113"/>
      <c r="C214" s="113"/>
      <c r="D214" s="113"/>
      <c r="E214" s="113"/>
      <c r="F214" s="113"/>
      <c r="G214" s="113"/>
      <c r="H214" s="113"/>
      <c r="I214" s="113"/>
      <c r="J214" s="113"/>
      <c r="K214" s="113"/>
      <c r="L214" s="113"/>
      <c r="M214" s="113"/>
      <c r="N214" s="113"/>
      <c r="O214" s="113"/>
      <c r="P214" s="113"/>
      <c r="Q214" s="113"/>
      <c r="R214" s="113"/>
      <c r="S214" s="113"/>
      <c r="T214" s="113"/>
      <c r="U214" s="113"/>
      <c r="V214" s="113"/>
      <c r="W214" s="113"/>
      <c r="X214" s="113"/>
      <c r="Y214" s="113"/>
      <c r="Z214" s="113"/>
      <c r="AA214" s="113"/>
      <c r="AB214" s="113"/>
      <c r="AC214" s="113"/>
    </row>
    <row r="215" spans="1:29" ht="13.5" customHeight="1">
      <c r="A215" s="113"/>
      <c r="B215" s="113"/>
      <c r="C215" s="113"/>
      <c r="D215" s="113"/>
      <c r="E215" s="113"/>
      <c r="F215" s="113"/>
      <c r="G215" s="113"/>
      <c r="H215" s="113"/>
      <c r="I215" s="113"/>
      <c r="J215" s="113"/>
      <c r="K215" s="113"/>
      <c r="L215" s="113"/>
      <c r="M215" s="113"/>
      <c r="N215" s="113"/>
      <c r="O215" s="113"/>
      <c r="P215" s="113"/>
      <c r="Q215" s="113"/>
      <c r="R215" s="113"/>
      <c r="S215" s="113"/>
      <c r="T215" s="113"/>
      <c r="U215" s="113"/>
      <c r="V215" s="113"/>
      <c r="W215" s="113"/>
      <c r="X215" s="113"/>
      <c r="Y215" s="113"/>
      <c r="Z215" s="113"/>
      <c r="AA215" s="113"/>
      <c r="AB215" s="113"/>
      <c r="AC215" s="113"/>
    </row>
    <row r="216" spans="1:29" ht="13.5" customHeight="1">
      <c r="A216" s="113"/>
      <c r="B216" s="113"/>
      <c r="C216" s="113"/>
      <c r="D216" s="113"/>
      <c r="E216" s="113"/>
      <c r="F216" s="113"/>
      <c r="G216" s="113"/>
      <c r="H216" s="113"/>
      <c r="I216" s="113"/>
      <c r="J216" s="113"/>
      <c r="K216" s="113"/>
      <c r="L216" s="113"/>
      <c r="M216" s="113"/>
      <c r="N216" s="113"/>
      <c r="O216" s="113"/>
      <c r="P216" s="113"/>
      <c r="Q216" s="113"/>
      <c r="R216" s="113"/>
      <c r="S216" s="113"/>
      <c r="T216" s="113"/>
      <c r="U216" s="113"/>
      <c r="V216" s="113"/>
      <c r="W216" s="113"/>
      <c r="X216" s="113"/>
      <c r="Y216" s="113"/>
      <c r="Z216" s="113"/>
      <c r="AA216" s="113"/>
      <c r="AB216" s="113"/>
      <c r="AC216" s="113"/>
    </row>
    <row r="217" spans="1:29" ht="13.5" customHeight="1">
      <c r="A217" s="113"/>
      <c r="B217" s="113"/>
      <c r="C217" s="113"/>
      <c r="D217" s="113"/>
      <c r="E217" s="113"/>
      <c r="F217" s="113"/>
      <c r="G217" s="113"/>
      <c r="H217" s="113"/>
      <c r="I217" s="113"/>
      <c r="J217" s="113"/>
      <c r="K217" s="113"/>
      <c r="L217" s="113"/>
      <c r="M217" s="113"/>
      <c r="N217" s="113"/>
      <c r="O217" s="113"/>
      <c r="P217" s="113"/>
      <c r="Q217" s="113"/>
      <c r="R217" s="113"/>
      <c r="S217" s="113"/>
      <c r="T217" s="113"/>
      <c r="U217" s="113"/>
      <c r="V217" s="113"/>
      <c r="W217" s="113"/>
      <c r="X217" s="113"/>
      <c r="Y217" s="113"/>
      <c r="Z217" s="113"/>
      <c r="AA217" s="113"/>
      <c r="AB217" s="113"/>
      <c r="AC217" s="113"/>
    </row>
    <row r="218" spans="1:29" ht="13.5" customHeight="1">
      <c r="A218" s="113"/>
      <c r="B218" s="113"/>
      <c r="C218" s="113"/>
      <c r="D218" s="113"/>
      <c r="E218" s="113"/>
      <c r="F218" s="113"/>
      <c r="G218" s="113"/>
      <c r="H218" s="113"/>
      <c r="I218" s="113"/>
      <c r="J218" s="113"/>
      <c r="K218" s="113"/>
      <c r="L218" s="113"/>
      <c r="M218" s="113"/>
      <c r="N218" s="113"/>
      <c r="O218" s="113"/>
      <c r="P218" s="113"/>
      <c r="Q218" s="113"/>
      <c r="R218" s="113"/>
      <c r="S218" s="113"/>
      <c r="T218" s="113"/>
      <c r="U218" s="113"/>
      <c r="V218" s="113"/>
      <c r="W218" s="113"/>
      <c r="X218" s="113"/>
      <c r="Y218" s="113"/>
      <c r="Z218" s="113"/>
      <c r="AA218" s="113"/>
      <c r="AB218" s="113"/>
      <c r="AC218" s="113"/>
    </row>
    <row r="219" spans="1:29" ht="13.5" customHeight="1">
      <c r="A219" s="113"/>
      <c r="B219" s="113"/>
      <c r="C219" s="113"/>
      <c r="D219" s="113"/>
      <c r="E219" s="113"/>
      <c r="F219" s="113"/>
      <c r="G219" s="113"/>
      <c r="H219" s="113"/>
      <c r="I219" s="113"/>
      <c r="J219" s="113"/>
      <c r="K219" s="113"/>
      <c r="L219" s="113"/>
      <c r="M219" s="113"/>
      <c r="N219" s="113"/>
      <c r="O219" s="113"/>
      <c r="P219" s="113"/>
      <c r="Q219" s="113"/>
      <c r="R219" s="113"/>
      <c r="S219" s="113"/>
      <c r="T219" s="113"/>
      <c r="U219" s="113"/>
      <c r="V219" s="113"/>
      <c r="W219" s="113"/>
      <c r="X219" s="113"/>
      <c r="Y219" s="113"/>
      <c r="Z219" s="113"/>
      <c r="AA219" s="113"/>
      <c r="AB219" s="113"/>
      <c r="AC219" s="113"/>
    </row>
    <row r="220" spans="1:29" ht="13.5" customHeight="1">
      <c r="A220" s="113"/>
      <c r="B220" s="113"/>
      <c r="C220" s="113"/>
      <c r="D220" s="113"/>
      <c r="E220" s="113"/>
      <c r="F220" s="113"/>
      <c r="G220" s="113"/>
      <c r="H220" s="113"/>
      <c r="I220" s="113"/>
      <c r="J220" s="113"/>
      <c r="K220" s="113"/>
      <c r="L220" s="113"/>
      <c r="M220" s="113"/>
      <c r="N220" s="113"/>
      <c r="O220" s="113"/>
      <c r="P220" s="113"/>
      <c r="Q220" s="113"/>
      <c r="R220" s="113"/>
      <c r="S220" s="113"/>
      <c r="T220" s="113"/>
      <c r="U220" s="113"/>
      <c r="V220" s="113"/>
      <c r="W220" s="113"/>
      <c r="X220" s="113"/>
      <c r="Y220" s="113"/>
      <c r="Z220" s="113"/>
      <c r="AA220" s="113"/>
      <c r="AB220" s="113"/>
      <c r="AC220" s="113"/>
    </row>
    <row r="221" spans="1:29" ht="13.5" customHeight="1">
      <c r="A221" s="113"/>
      <c r="B221" s="113"/>
      <c r="C221" s="113"/>
      <c r="D221" s="113"/>
      <c r="E221" s="113"/>
      <c r="F221" s="113"/>
      <c r="G221" s="113"/>
      <c r="H221" s="113"/>
      <c r="I221" s="113"/>
      <c r="J221" s="113"/>
      <c r="K221" s="113"/>
      <c r="L221" s="113"/>
      <c r="M221" s="113"/>
      <c r="N221" s="113"/>
      <c r="O221" s="113"/>
      <c r="P221" s="113"/>
      <c r="Q221" s="113"/>
      <c r="R221" s="113"/>
      <c r="S221" s="113"/>
      <c r="T221" s="113"/>
      <c r="U221" s="113"/>
      <c r="V221" s="113"/>
      <c r="W221" s="113"/>
      <c r="X221" s="113"/>
      <c r="Y221" s="113"/>
      <c r="Z221" s="113"/>
      <c r="AA221" s="113"/>
      <c r="AB221" s="113"/>
      <c r="AC221" s="113"/>
    </row>
    <row r="222" spans="1:29" ht="13.5" customHeight="1">
      <c r="A222" s="113"/>
      <c r="B222" s="113"/>
      <c r="C222" s="113"/>
      <c r="D222" s="113"/>
      <c r="E222" s="113"/>
      <c r="F222" s="113"/>
      <c r="G222" s="113"/>
      <c r="H222" s="113"/>
      <c r="I222" s="113"/>
      <c r="J222" s="113"/>
      <c r="K222" s="113"/>
      <c r="L222" s="113"/>
      <c r="M222" s="113"/>
      <c r="N222" s="113"/>
      <c r="O222" s="113"/>
      <c r="P222" s="113"/>
      <c r="Q222" s="113"/>
      <c r="R222" s="113"/>
      <c r="S222" s="113"/>
      <c r="T222" s="113"/>
      <c r="U222" s="113"/>
      <c r="V222" s="113"/>
      <c r="W222" s="113"/>
      <c r="X222" s="113"/>
      <c r="Y222" s="113"/>
      <c r="Z222" s="113"/>
      <c r="AA222" s="113"/>
      <c r="AB222" s="113"/>
      <c r="AC222" s="113"/>
    </row>
    <row r="223" spans="1:29" ht="13.5" customHeight="1">
      <c r="A223" s="113"/>
      <c r="B223" s="113"/>
      <c r="C223" s="113"/>
      <c r="D223" s="113"/>
      <c r="E223" s="113"/>
      <c r="F223" s="113"/>
      <c r="G223" s="113"/>
      <c r="H223" s="113"/>
      <c r="I223" s="113"/>
      <c r="J223" s="113"/>
      <c r="K223" s="113"/>
      <c r="L223" s="113"/>
      <c r="M223" s="113"/>
      <c r="N223" s="113"/>
      <c r="O223" s="113"/>
      <c r="P223" s="113"/>
      <c r="Q223" s="113"/>
      <c r="R223" s="113"/>
      <c r="S223" s="113"/>
      <c r="T223" s="113"/>
      <c r="U223" s="113"/>
      <c r="V223" s="113"/>
      <c r="W223" s="113"/>
      <c r="X223" s="113"/>
      <c r="Y223" s="113"/>
      <c r="Z223" s="113"/>
      <c r="AA223" s="113"/>
      <c r="AB223" s="113"/>
      <c r="AC223" s="113"/>
    </row>
    <row r="224" spans="1:29" ht="13.5" customHeight="1">
      <c r="A224" s="113"/>
      <c r="B224" s="113"/>
      <c r="C224" s="113"/>
      <c r="D224" s="113"/>
      <c r="E224" s="113"/>
      <c r="F224" s="113"/>
      <c r="G224" s="113"/>
      <c r="H224" s="113"/>
      <c r="I224" s="113"/>
      <c r="J224" s="113"/>
      <c r="K224" s="113"/>
      <c r="L224" s="113"/>
      <c r="M224" s="113"/>
      <c r="N224" s="113"/>
      <c r="O224" s="113"/>
      <c r="P224" s="113"/>
      <c r="Q224" s="113"/>
      <c r="R224" s="113"/>
      <c r="S224" s="113"/>
      <c r="T224" s="113"/>
      <c r="U224" s="113"/>
      <c r="V224" s="113"/>
      <c r="W224" s="113"/>
      <c r="X224" s="113"/>
      <c r="Y224" s="113"/>
      <c r="Z224" s="113"/>
      <c r="AA224" s="113"/>
      <c r="AB224" s="113"/>
      <c r="AC224" s="113"/>
    </row>
    <row r="225" spans="1:29" ht="13.5" customHeight="1">
      <c r="A225" s="113"/>
      <c r="B225" s="113"/>
      <c r="C225" s="113"/>
      <c r="D225" s="113"/>
      <c r="E225" s="113"/>
      <c r="F225" s="113"/>
      <c r="G225" s="113"/>
      <c r="H225" s="113"/>
      <c r="I225" s="113"/>
      <c r="J225" s="113"/>
      <c r="K225" s="113"/>
      <c r="L225" s="113"/>
      <c r="M225" s="113"/>
      <c r="N225" s="113"/>
      <c r="O225" s="113"/>
      <c r="P225" s="113"/>
      <c r="Q225" s="113"/>
      <c r="R225" s="113"/>
      <c r="S225" s="113"/>
      <c r="T225" s="113"/>
      <c r="U225" s="113"/>
      <c r="V225" s="113"/>
      <c r="W225" s="113"/>
      <c r="X225" s="113"/>
      <c r="Y225" s="113"/>
      <c r="Z225" s="113"/>
      <c r="AA225" s="113"/>
      <c r="AB225" s="113"/>
      <c r="AC225" s="113"/>
    </row>
    <row r="226" spans="1:29" ht="13.5" customHeight="1">
      <c r="A226" s="113"/>
      <c r="B226" s="113"/>
      <c r="C226" s="113"/>
      <c r="D226" s="113"/>
      <c r="E226" s="113"/>
      <c r="F226" s="113"/>
      <c r="G226" s="113"/>
      <c r="H226" s="113"/>
      <c r="I226" s="113"/>
      <c r="J226" s="113"/>
      <c r="K226" s="113"/>
      <c r="L226" s="113"/>
      <c r="M226" s="113"/>
      <c r="N226" s="113"/>
      <c r="O226" s="113"/>
      <c r="P226" s="113"/>
      <c r="Q226" s="113"/>
      <c r="R226" s="113"/>
      <c r="S226" s="113"/>
      <c r="T226" s="113"/>
      <c r="U226" s="113"/>
      <c r="V226" s="113"/>
      <c r="W226" s="113"/>
      <c r="X226" s="113"/>
      <c r="Y226" s="113"/>
      <c r="Z226" s="113"/>
      <c r="AA226" s="113"/>
      <c r="AB226" s="113"/>
      <c r="AC226" s="113"/>
    </row>
    <row r="227" spans="1:29" ht="13.5" customHeight="1">
      <c r="A227" s="113"/>
      <c r="B227" s="113"/>
      <c r="C227" s="113"/>
      <c r="D227" s="113"/>
      <c r="E227" s="113"/>
      <c r="F227" s="113"/>
      <c r="G227" s="113"/>
      <c r="H227" s="113"/>
      <c r="I227" s="113"/>
      <c r="J227" s="113"/>
      <c r="K227" s="113"/>
      <c r="L227" s="113"/>
      <c r="M227" s="113"/>
      <c r="N227" s="113"/>
      <c r="O227" s="113"/>
      <c r="P227" s="113"/>
      <c r="Q227" s="113"/>
      <c r="R227" s="113"/>
      <c r="S227" s="113"/>
      <c r="T227" s="113"/>
      <c r="U227" s="113"/>
      <c r="V227" s="113"/>
      <c r="W227" s="113"/>
      <c r="X227" s="113"/>
      <c r="Y227" s="113"/>
      <c r="Z227" s="113"/>
      <c r="AA227" s="113"/>
      <c r="AB227" s="113"/>
      <c r="AC227" s="113"/>
    </row>
    <row r="228" spans="1:29" ht="13.5" customHeight="1">
      <c r="A228" s="113"/>
      <c r="B228" s="113"/>
      <c r="C228" s="113"/>
      <c r="D228" s="113"/>
      <c r="E228" s="113"/>
      <c r="F228" s="113"/>
      <c r="G228" s="113"/>
      <c r="H228" s="113"/>
      <c r="I228" s="113"/>
      <c r="J228" s="113"/>
      <c r="K228" s="113"/>
      <c r="L228" s="113"/>
      <c r="M228" s="113"/>
      <c r="N228" s="113"/>
      <c r="O228" s="113"/>
      <c r="P228" s="113"/>
      <c r="Q228" s="113"/>
      <c r="R228" s="113"/>
      <c r="S228" s="113"/>
      <c r="T228" s="113"/>
      <c r="U228" s="113"/>
      <c r="V228" s="113"/>
      <c r="W228" s="113"/>
      <c r="X228" s="113"/>
      <c r="Y228" s="113"/>
      <c r="Z228" s="113"/>
      <c r="AA228" s="113"/>
      <c r="AB228" s="113"/>
      <c r="AC228" s="113"/>
    </row>
    <row r="229" spans="1:29" ht="13.5" customHeight="1">
      <c r="A229" s="113"/>
      <c r="B229" s="113"/>
      <c r="C229" s="113"/>
      <c r="D229" s="113"/>
      <c r="E229" s="113"/>
      <c r="F229" s="113"/>
      <c r="G229" s="113"/>
      <c r="H229" s="113"/>
      <c r="I229" s="113"/>
      <c r="J229" s="113"/>
      <c r="K229" s="113"/>
      <c r="L229" s="113"/>
      <c r="M229" s="113"/>
      <c r="N229" s="113"/>
      <c r="O229" s="113"/>
      <c r="P229" s="113"/>
      <c r="Q229" s="113"/>
      <c r="R229" s="113"/>
      <c r="S229" s="113"/>
      <c r="T229" s="113"/>
      <c r="U229" s="113"/>
      <c r="V229" s="113"/>
      <c r="W229" s="113"/>
      <c r="X229" s="113"/>
      <c r="Y229" s="113"/>
      <c r="Z229" s="113"/>
      <c r="AA229" s="113"/>
      <c r="AB229" s="113"/>
      <c r="AC229" s="113"/>
    </row>
    <row r="230" spans="1:29" ht="15.75" customHeight="1"/>
    <row r="231" spans="1:29" ht="15.75" customHeight="1"/>
    <row r="232" spans="1:29" ht="15.75" customHeight="1"/>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24">
    <mergeCell ref="B7:C7"/>
    <mergeCell ref="H7:I7"/>
    <mergeCell ref="B31:E40"/>
    <mergeCell ref="F31:I40"/>
    <mergeCell ref="D7:E7"/>
    <mergeCell ref="F7:G7"/>
    <mergeCell ref="H8:H9"/>
    <mergeCell ref="I8:I9"/>
    <mergeCell ref="B28:I28"/>
    <mergeCell ref="B30:E30"/>
    <mergeCell ref="F30:I30"/>
    <mergeCell ref="B4:I4"/>
    <mergeCell ref="B5:C5"/>
    <mergeCell ref="D5:I5"/>
    <mergeCell ref="B6:C6"/>
    <mergeCell ref="D6:E6"/>
    <mergeCell ref="F6:G6"/>
    <mergeCell ref="H6:I6"/>
    <mergeCell ref="B1:C2"/>
    <mergeCell ref="D1:H1"/>
    <mergeCell ref="I1:I2"/>
    <mergeCell ref="D2:H2"/>
    <mergeCell ref="B3:C3"/>
    <mergeCell ref="D3:H3"/>
  </mergeCells>
  <pageMargins left="0.7" right="0.7" top="0.75" bottom="0.75" header="0" footer="0"/>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0C0"/>
  </sheetPr>
  <dimension ref="A1:AC1000"/>
  <sheetViews>
    <sheetView workbookViewId="0">
      <selection activeCell="F31" sqref="F31:I37"/>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28.5" customHeight="1">
      <c r="A1" s="113"/>
      <c r="B1" s="552" t="s">
        <v>437</v>
      </c>
      <c r="C1" s="553"/>
      <c r="D1" s="555" t="s">
        <v>438</v>
      </c>
      <c r="E1" s="556"/>
      <c r="F1" s="556"/>
      <c r="G1" s="556"/>
      <c r="H1" s="557"/>
      <c r="I1" s="558"/>
      <c r="J1" s="113"/>
      <c r="K1" s="113"/>
      <c r="L1" s="113"/>
      <c r="M1" s="113"/>
      <c r="N1" s="113"/>
      <c r="O1" s="113"/>
      <c r="P1" s="113"/>
      <c r="Q1" s="113"/>
      <c r="R1" s="113"/>
      <c r="S1" s="113"/>
      <c r="T1" s="113"/>
      <c r="U1" s="113"/>
      <c r="V1" s="113"/>
      <c r="W1" s="113"/>
      <c r="X1" s="113"/>
      <c r="Y1" s="113"/>
      <c r="Z1" s="113"/>
      <c r="AA1" s="113"/>
      <c r="AB1" s="113"/>
      <c r="AC1" s="113"/>
    </row>
    <row r="2" spans="1:29" ht="15" customHeight="1">
      <c r="A2" s="113"/>
      <c r="B2" s="554"/>
      <c r="C2" s="415"/>
      <c r="D2" s="498" t="s">
        <v>439</v>
      </c>
      <c r="E2" s="417"/>
      <c r="F2" s="417"/>
      <c r="G2" s="417"/>
      <c r="H2" s="418"/>
      <c r="I2" s="559"/>
      <c r="J2" s="113"/>
      <c r="K2" s="113"/>
      <c r="L2" s="113"/>
      <c r="M2" s="113"/>
      <c r="N2" s="113"/>
      <c r="O2" s="113"/>
      <c r="P2" s="113"/>
      <c r="Q2" s="113"/>
      <c r="R2" s="113"/>
      <c r="S2" s="113"/>
      <c r="T2" s="113"/>
      <c r="U2" s="113"/>
      <c r="V2" s="113"/>
      <c r="W2" s="113"/>
      <c r="X2" s="113"/>
      <c r="Y2" s="113"/>
      <c r="Z2" s="113"/>
      <c r="AA2" s="113"/>
      <c r="AB2" s="113"/>
      <c r="AC2" s="113"/>
    </row>
    <row r="3" spans="1:29" ht="18" customHeight="1">
      <c r="A3" s="113"/>
      <c r="B3" s="560" t="s">
        <v>440</v>
      </c>
      <c r="C3" s="418"/>
      <c r="D3" s="499" t="s">
        <v>441</v>
      </c>
      <c r="E3" s="417"/>
      <c r="F3" s="417"/>
      <c r="G3" s="417"/>
      <c r="H3" s="418"/>
      <c r="I3" s="165" t="s">
        <v>442</v>
      </c>
      <c r="J3" s="113"/>
      <c r="K3" s="113"/>
      <c r="L3" s="113"/>
      <c r="M3" s="113"/>
      <c r="N3" s="113"/>
      <c r="O3" s="113"/>
      <c r="P3" s="113"/>
      <c r="Q3" s="113"/>
      <c r="R3" s="113"/>
      <c r="S3" s="113"/>
      <c r="T3" s="113"/>
      <c r="U3" s="113"/>
      <c r="V3" s="113"/>
      <c r="W3" s="113"/>
      <c r="X3" s="113"/>
      <c r="Y3" s="113"/>
      <c r="Z3" s="113"/>
      <c r="AA3" s="113"/>
      <c r="AB3" s="113"/>
      <c r="AC3" s="113"/>
    </row>
    <row r="4" spans="1:29" ht="4.5" customHeight="1" thickBot="1">
      <c r="A4" s="113"/>
      <c r="B4" s="561"/>
      <c r="C4" s="487"/>
      <c r="D4" s="487"/>
      <c r="E4" s="487"/>
      <c r="F4" s="487"/>
      <c r="G4" s="487"/>
      <c r="H4" s="487"/>
      <c r="I4" s="562"/>
      <c r="J4" s="113"/>
      <c r="K4" s="113"/>
      <c r="L4" s="113"/>
      <c r="M4" s="113"/>
      <c r="N4" s="113"/>
      <c r="O4" s="113"/>
      <c r="P4" s="113"/>
      <c r="Q4" s="113"/>
      <c r="R4" s="113"/>
      <c r="S4" s="113"/>
      <c r="T4" s="113"/>
      <c r="U4" s="113"/>
      <c r="V4" s="113"/>
      <c r="W4" s="113"/>
      <c r="X4" s="113"/>
      <c r="Y4" s="113"/>
      <c r="Z4" s="113"/>
      <c r="AA4" s="113"/>
      <c r="AB4" s="113"/>
      <c r="AC4" s="113"/>
    </row>
    <row r="5" spans="1:29" ht="22.5" customHeight="1" thickBot="1">
      <c r="A5" s="113"/>
      <c r="B5" s="565" t="s">
        <v>443</v>
      </c>
      <c r="C5" s="418"/>
      <c r="D5" s="490" t="str">
        <f>+Indicadores!F17</f>
        <v>Gestión De Comunicación Estratégica (GCE)</v>
      </c>
      <c r="E5" s="417"/>
      <c r="F5" s="417"/>
      <c r="G5" s="417"/>
      <c r="H5" s="417"/>
      <c r="I5" s="579"/>
      <c r="J5" s="113"/>
      <c r="K5" s="113"/>
      <c r="L5" s="113"/>
      <c r="M5" s="113"/>
      <c r="N5" s="113"/>
      <c r="O5" s="113"/>
      <c r="P5" s="113"/>
      <c r="Q5" s="113"/>
      <c r="R5" s="113"/>
      <c r="S5" s="113"/>
      <c r="T5" s="113"/>
      <c r="U5" s="113"/>
      <c r="V5" s="113"/>
      <c r="W5" s="113"/>
      <c r="X5" s="113"/>
      <c r="Y5" s="113"/>
      <c r="Z5" s="113"/>
      <c r="AA5" s="113"/>
      <c r="AB5" s="113"/>
      <c r="AC5" s="113"/>
    </row>
    <row r="6" spans="1:29" ht="29.25" customHeight="1" thickBot="1">
      <c r="A6" s="113"/>
      <c r="B6" s="565" t="s">
        <v>444</v>
      </c>
      <c r="C6" s="418"/>
      <c r="D6" s="491" t="str">
        <f>Indicadores!A17</f>
        <v>Piezas divulgativas realizadas en cumplimiento del proceso</v>
      </c>
      <c r="E6" s="492"/>
      <c r="F6" s="489" t="s">
        <v>445</v>
      </c>
      <c r="G6" s="418"/>
      <c r="H6" s="491" t="str">
        <f>Indicadores!S17</f>
        <v>Coordinador Grupo de Comunicaciones</v>
      </c>
      <c r="I6" s="566"/>
      <c r="J6" s="113"/>
      <c r="K6" s="113"/>
      <c r="L6" s="113"/>
      <c r="M6" s="113"/>
      <c r="N6" s="113"/>
      <c r="O6" s="113"/>
      <c r="P6" s="113"/>
      <c r="Q6" s="113"/>
      <c r="R6" s="113"/>
      <c r="S6" s="113"/>
      <c r="T6" s="113"/>
      <c r="U6" s="113"/>
      <c r="V6" s="113"/>
      <c r="W6" s="113"/>
      <c r="X6" s="113"/>
      <c r="Y6" s="113"/>
      <c r="Z6" s="113"/>
      <c r="AA6" s="113"/>
      <c r="AB6" s="113"/>
      <c r="AC6" s="113"/>
    </row>
    <row r="7" spans="1:29" ht="48.75" customHeight="1">
      <c r="A7" s="113"/>
      <c r="B7" s="565" t="s">
        <v>446</v>
      </c>
      <c r="C7" s="418"/>
      <c r="D7" s="491" t="str">
        <f>Indicadores!G17</f>
        <v>(Piezas Divulgativas realizadas / Piezas divulgativas Planeadas) X 100</v>
      </c>
      <c r="E7" s="492"/>
      <c r="F7" s="489" t="s">
        <v>447</v>
      </c>
      <c r="G7" s="418"/>
      <c r="H7" s="491" t="str">
        <f>Indicadores!C18</f>
        <v>Permite tener conocimiento sobre las iniciativas que se están gestionando en materia de cooperación internacional y banca multilateral, así como el seguimiento que se realiza a los proyectos que derivan de estos.</v>
      </c>
      <c r="I7" s="566"/>
      <c r="J7" s="113"/>
      <c r="K7" s="113"/>
      <c r="L7" s="113"/>
      <c r="M7" s="113"/>
      <c r="N7" s="113"/>
      <c r="O7" s="113"/>
      <c r="P7" s="113"/>
      <c r="Q7" s="113"/>
      <c r="R7" s="113"/>
      <c r="S7" s="113"/>
      <c r="T7" s="113"/>
      <c r="U7" s="113"/>
      <c r="V7" s="113"/>
      <c r="W7" s="113"/>
      <c r="X7" s="113"/>
      <c r="Y7" s="113"/>
      <c r="Z7" s="113"/>
      <c r="AA7" s="113"/>
      <c r="AB7" s="113"/>
      <c r="AC7" s="113"/>
    </row>
    <row r="8" spans="1:29" ht="42" customHeight="1">
      <c r="A8" s="113"/>
      <c r="B8" s="166" t="s">
        <v>448</v>
      </c>
      <c r="C8" s="43" t="str">
        <f>Indicadores!P17</f>
        <v>Mensual</v>
      </c>
      <c r="D8" s="32" t="s">
        <v>449</v>
      </c>
      <c r="E8" s="43" t="str">
        <f>Indicadores!R17</f>
        <v>Plan de Acción</v>
      </c>
      <c r="F8" s="32" t="s">
        <v>68</v>
      </c>
      <c r="G8" s="43" t="str">
        <f>Indicadores!H18</f>
        <v>unidad</v>
      </c>
      <c r="H8" s="514" t="s">
        <v>450</v>
      </c>
      <c r="I8" s="583" t="str">
        <f>Indicadores!O17</f>
        <v>Hacia arriba</v>
      </c>
      <c r="J8" s="113"/>
      <c r="K8" s="113"/>
      <c r="L8" s="113"/>
      <c r="M8" s="113"/>
      <c r="N8" s="113"/>
      <c r="O8" s="113"/>
      <c r="P8" s="113"/>
      <c r="Q8" s="113"/>
      <c r="R8" s="113"/>
      <c r="S8" s="113"/>
      <c r="T8" s="113"/>
      <c r="U8" s="113"/>
      <c r="V8" s="113"/>
      <c r="W8" s="113"/>
      <c r="X8" s="113"/>
      <c r="Y8" s="113"/>
      <c r="Z8" s="113"/>
      <c r="AA8" s="113"/>
      <c r="AB8" s="113"/>
      <c r="AC8" s="113"/>
    </row>
    <row r="9" spans="1:29" ht="33.75" customHeight="1" thickBot="1">
      <c r="A9" s="113"/>
      <c r="B9" s="166" t="s">
        <v>415</v>
      </c>
      <c r="C9" s="33">
        <f>+'TABLERO DE MANDO'!D18</f>
        <v>1</v>
      </c>
      <c r="D9" s="34" t="s">
        <v>417</v>
      </c>
      <c r="E9" s="33">
        <f>+'TABLERO DE MANDO'!F18</f>
        <v>0.85</v>
      </c>
      <c r="F9" s="35" t="s">
        <v>418</v>
      </c>
      <c r="G9" s="33">
        <f>+'TABLERO DE MANDO'!G18</f>
        <v>0.9</v>
      </c>
      <c r="H9" s="497"/>
      <c r="I9" s="584"/>
      <c r="J9" s="113"/>
      <c r="K9" s="113"/>
      <c r="L9" s="113"/>
      <c r="M9" s="113"/>
      <c r="N9" s="113"/>
      <c r="O9" s="113"/>
      <c r="P9" s="113"/>
      <c r="Q9" s="113"/>
      <c r="R9" s="113"/>
      <c r="S9" s="113"/>
      <c r="T9" s="113"/>
      <c r="U9" s="113"/>
      <c r="V9" s="113"/>
      <c r="W9" s="113"/>
      <c r="X9" s="113"/>
      <c r="Y9" s="113"/>
      <c r="Z9" s="113"/>
      <c r="AA9" s="113"/>
      <c r="AB9" s="113"/>
      <c r="AC9" s="113"/>
    </row>
    <row r="10" spans="1:29" ht="13.5" customHeight="1">
      <c r="A10" s="113"/>
      <c r="B10" s="167"/>
      <c r="C10" s="168"/>
      <c r="D10" s="168"/>
      <c r="E10" s="168"/>
      <c r="F10" s="168"/>
      <c r="G10" s="168"/>
      <c r="H10" s="168"/>
      <c r="I10" s="169"/>
      <c r="J10" s="113"/>
      <c r="K10" s="113"/>
      <c r="L10" s="113"/>
      <c r="M10" s="113"/>
      <c r="N10" s="113"/>
      <c r="O10" s="113"/>
      <c r="P10" s="113"/>
      <c r="Q10" s="113"/>
      <c r="R10" s="113"/>
      <c r="S10" s="113"/>
      <c r="T10" s="113"/>
      <c r="U10" s="113"/>
      <c r="V10" s="113"/>
      <c r="W10" s="113"/>
      <c r="X10" s="113"/>
      <c r="Y10" s="113"/>
      <c r="Z10" s="113"/>
      <c r="AA10" s="113"/>
      <c r="AB10" s="113"/>
      <c r="AC10" s="113"/>
    </row>
    <row r="11" spans="1:29" ht="13.5" customHeight="1">
      <c r="A11" s="113"/>
      <c r="B11" s="170" t="s">
        <v>451</v>
      </c>
      <c r="C11" s="38" t="s">
        <v>484</v>
      </c>
      <c r="D11" s="171" t="str">
        <f>D9</f>
        <v>LIMITE INSATISFACTORIO</v>
      </c>
      <c r="E11" s="171" t="str">
        <f>F9</f>
        <v>LIMITE SATISFACTORIO</v>
      </c>
      <c r="F11" s="168"/>
      <c r="G11" s="168"/>
      <c r="H11" s="115"/>
      <c r="I11" s="199"/>
      <c r="J11" s="113"/>
      <c r="K11" s="113"/>
      <c r="L11" s="113"/>
      <c r="M11" s="113"/>
      <c r="N11" s="113"/>
      <c r="O11" s="113"/>
      <c r="P11" s="113"/>
      <c r="Q11" s="113"/>
      <c r="R11" s="113"/>
      <c r="S11" s="113"/>
      <c r="T11" s="113"/>
      <c r="U11" s="113"/>
      <c r="V11" s="113"/>
      <c r="W11" s="113"/>
      <c r="X11" s="113"/>
      <c r="Y11" s="113"/>
      <c r="Z11" s="113"/>
      <c r="AA11" s="113"/>
      <c r="AB11" s="113"/>
    </row>
    <row r="12" spans="1:29" ht="13.5" customHeight="1">
      <c r="A12" s="121"/>
      <c r="B12" s="173" t="s">
        <v>422</v>
      </c>
      <c r="C12" s="122">
        <v>1</v>
      </c>
      <c r="D12" s="174">
        <f t="shared" ref="D12:D23" si="0">+$E$9</f>
        <v>0.85</v>
      </c>
      <c r="E12" s="174">
        <f t="shared" ref="E12:E23" si="1">+$G$9</f>
        <v>0.9</v>
      </c>
      <c r="F12" s="168"/>
      <c r="G12" s="168"/>
      <c r="H12" s="115"/>
      <c r="I12" s="199"/>
      <c r="J12" s="113"/>
      <c r="K12" s="113"/>
      <c r="L12" s="113"/>
      <c r="M12" s="113"/>
      <c r="N12" s="113"/>
      <c r="O12" s="113"/>
      <c r="P12" s="113"/>
      <c r="Q12" s="113"/>
      <c r="R12" s="113"/>
      <c r="S12" s="113"/>
      <c r="T12" s="113"/>
      <c r="U12" s="113"/>
      <c r="V12" s="113"/>
      <c r="W12" s="113"/>
      <c r="X12" s="113"/>
      <c r="Y12" s="113"/>
      <c r="Z12" s="113"/>
      <c r="AA12" s="113"/>
      <c r="AB12" s="113"/>
    </row>
    <row r="13" spans="1:29" ht="13.5" customHeight="1">
      <c r="A13" s="121"/>
      <c r="B13" s="173" t="s">
        <v>423</v>
      </c>
      <c r="C13" s="122">
        <v>1</v>
      </c>
      <c r="D13" s="174">
        <f t="shared" si="0"/>
        <v>0.85</v>
      </c>
      <c r="E13" s="174">
        <f t="shared" si="1"/>
        <v>0.9</v>
      </c>
      <c r="F13" s="168"/>
      <c r="G13" s="168"/>
      <c r="H13" s="115"/>
      <c r="I13" s="199"/>
      <c r="J13" s="113"/>
      <c r="K13" s="113"/>
      <c r="L13" s="113"/>
      <c r="M13" s="113"/>
      <c r="N13" s="113"/>
      <c r="O13" s="113"/>
      <c r="P13" s="113"/>
      <c r="Q13" s="113"/>
      <c r="R13" s="113"/>
      <c r="S13" s="113"/>
      <c r="T13" s="113"/>
      <c r="U13" s="113"/>
      <c r="V13" s="113"/>
      <c r="W13" s="113"/>
      <c r="X13" s="113"/>
      <c r="Y13" s="113"/>
      <c r="Z13" s="113"/>
      <c r="AA13" s="113"/>
      <c r="AB13" s="113"/>
    </row>
    <row r="14" spans="1:29" ht="13.5" customHeight="1">
      <c r="A14" s="121"/>
      <c r="B14" s="173" t="s">
        <v>424</v>
      </c>
      <c r="C14" s="122">
        <v>1</v>
      </c>
      <c r="D14" s="174">
        <f t="shared" si="0"/>
        <v>0.85</v>
      </c>
      <c r="E14" s="174">
        <f t="shared" si="1"/>
        <v>0.9</v>
      </c>
      <c r="F14" s="168"/>
      <c r="G14" s="168"/>
      <c r="H14" s="115"/>
      <c r="I14" s="199"/>
      <c r="J14" s="113"/>
      <c r="K14" s="113"/>
      <c r="L14" s="113"/>
      <c r="M14" s="113"/>
      <c r="N14" s="113"/>
      <c r="O14" s="113"/>
      <c r="P14" s="113"/>
      <c r="Q14" s="113"/>
      <c r="R14" s="113"/>
      <c r="S14" s="113"/>
      <c r="T14" s="113"/>
      <c r="U14" s="113"/>
      <c r="V14" s="113"/>
      <c r="W14" s="113"/>
      <c r="X14" s="113"/>
      <c r="Y14" s="113"/>
      <c r="Z14" s="113"/>
      <c r="AA14" s="113"/>
      <c r="AB14" s="113"/>
    </row>
    <row r="15" spans="1:29" ht="13.5" customHeight="1">
      <c r="A15" s="121"/>
      <c r="B15" s="173" t="s">
        <v>485</v>
      </c>
      <c r="C15" s="122">
        <v>1</v>
      </c>
      <c r="D15" s="174">
        <f t="shared" si="0"/>
        <v>0.85</v>
      </c>
      <c r="E15" s="174">
        <f t="shared" si="1"/>
        <v>0.9</v>
      </c>
      <c r="F15" s="168"/>
      <c r="G15" s="168"/>
      <c r="H15" s="115"/>
      <c r="I15" s="199"/>
      <c r="J15" s="113"/>
      <c r="K15" s="113"/>
      <c r="L15" s="113"/>
      <c r="M15" s="113"/>
      <c r="N15" s="113"/>
      <c r="O15" s="113"/>
      <c r="P15" s="113"/>
      <c r="Q15" s="113"/>
      <c r="R15" s="113"/>
      <c r="S15" s="113"/>
      <c r="T15" s="113"/>
      <c r="U15" s="113"/>
      <c r="V15" s="113"/>
      <c r="W15" s="113"/>
      <c r="X15" s="113"/>
      <c r="Y15" s="113"/>
      <c r="Z15" s="113"/>
      <c r="AA15" s="113"/>
      <c r="AB15" s="113"/>
    </row>
    <row r="16" spans="1:29" ht="13.5" customHeight="1">
      <c r="A16" s="121"/>
      <c r="B16" s="173" t="s">
        <v>426</v>
      </c>
      <c r="C16" s="122">
        <v>1</v>
      </c>
      <c r="D16" s="174">
        <f t="shared" si="0"/>
        <v>0.85</v>
      </c>
      <c r="E16" s="174">
        <f t="shared" si="1"/>
        <v>0.9</v>
      </c>
      <c r="F16" s="168"/>
      <c r="G16" s="168"/>
      <c r="H16" s="115"/>
      <c r="I16" s="199"/>
      <c r="J16" s="113"/>
      <c r="K16" s="113"/>
      <c r="L16" s="113"/>
      <c r="M16" s="113"/>
      <c r="N16" s="113"/>
      <c r="O16" s="113"/>
      <c r="P16" s="113"/>
      <c r="Q16" s="113"/>
      <c r="R16" s="113"/>
      <c r="S16" s="113"/>
      <c r="T16" s="113"/>
      <c r="U16" s="113"/>
      <c r="V16" s="113"/>
      <c r="W16" s="113"/>
      <c r="X16" s="113"/>
      <c r="Y16" s="113"/>
      <c r="Z16" s="113"/>
      <c r="AA16" s="113"/>
      <c r="AB16" s="113"/>
    </row>
    <row r="17" spans="1:29" ht="13.5" customHeight="1">
      <c r="A17" s="121"/>
      <c r="B17" s="173" t="s">
        <v>427</v>
      </c>
      <c r="C17" s="41">
        <v>1</v>
      </c>
      <c r="D17" s="174">
        <f t="shared" si="0"/>
        <v>0.85</v>
      </c>
      <c r="E17" s="174">
        <f t="shared" si="1"/>
        <v>0.9</v>
      </c>
      <c r="F17" s="168"/>
      <c r="G17" s="168"/>
      <c r="H17" s="115"/>
      <c r="I17" s="199"/>
      <c r="J17" s="113"/>
      <c r="K17" s="113"/>
      <c r="L17" s="113"/>
      <c r="M17" s="113"/>
      <c r="N17" s="113"/>
      <c r="O17" s="113"/>
      <c r="P17" s="113"/>
      <c r="Q17" s="113"/>
      <c r="R17" s="113"/>
      <c r="S17" s="113"/>
      <c r="T17" s="113"/>
      <c r="U17" s="113"/>
      <c r="V17" s="113"/>
      <c r="W17" s="113"/>
      <c r="X17" s="113"/>
      <c r="Y17" s="113"/>
      <c r="Z17" s="113"/>
      <c r="AA17" s="113"/>
      <c r="AB17" s="113"/>
    </row>
    <row r="18" spans="1:29" ht="13.5" customHeight="1">
      <c r="A18" s="121"/>
      <c r="B18" s="173" t="s">
        <v>486</v>
      </c>
      <c r="C18" s="41">
        <v>1</v>
      </c>
      <c r="D18" s="174">
        <f t="shared" si="0"/>
        <v>0.85</v>
      </c>
      <c r="E18" s="174">
        <f t="shared" si="1"/>
        <v>0.9</v>
      </c>
      <c r="F18" s="168"/>
      <c r="G18" s="168"/>
      <c r="H18" s="115"/>
      <c r="I18" s="199"/>
      <c r="J18" s="113"/>
      <c r="K18" s="113"/>
      <c r="L18" s="113"/>
      <c r="M18" s="113"/>
      <c r="N18" s="113"/>
      <c r="O18" s="113"/>
      <c r="P18" s="113"/>
      <c r="Q18" s="113"/>
      <c r="R18" s="113"/>
      <c r="S18" s="113"/>
      <c r="T18" s="113"/>
      <c r="U18" s="113"/>
      <c r="V18" s="113"/>
      <c r="W18" s="113"/>
      <c r="X18" s="113"/>
      <c r="Y18" s="113"/>
      <c r="Z18" s="113"/>
      <c r="AA18" s="113"/>
      <c r="AB18" s="113"/>
    </row>
    <row r="19" spans="1:29" ht="13.5" customHeight="1">
      <c r="A19" s="121"/>
      <c r="B19" s="173" t="s">
        <v>487</v>
      </c>
      <c r="C19" s="41">
        <v>1</v>
      </c>
      <c r="D19" s="174">
        <f t="shared" si="0"/>
        <v>0.85</v>
      </c>
      <c r="E19" s="174">
        <f t="shared" si="1"/>
        <v>0.9</v>
      </c>
      <c r="F19" s="168"/>
      <c r="G19" s="168"/>
      <c r="H19" s="115"/>
      <c r="I19" s="199"/>
      <c r="J19" s="113"/>
      <c r="K19" s="113"/>
      <c r="L19" s="113"/>
      <c r="M19" s="113"/>
      <c r="N19" s="113"/>
      <c r="O19" s="113"/>
      <c r="P19" s="113"/>
      <c r="Q19" s="113"/>
      <c r="R19" s="113"/>
      <c r="S19" s="113"/>
      <c r="T19" s="113"/>
      <c r="U19" s="113"/>
      <c r="V19" s="113"/>
      <c r="W19" s="113"/>
      <c r="X19" s="113"/>
      <c r="Y19" s="113"/>
      <c r="Z19" s="113"/>
      <c r="AA19" s="113"/>
      <c r="AB19" s="113"/>
    </row>
    <row r="20" spans="1:29" ht="13.5" customHeight="1">
      <c r="A20" s="121"/>
      <c r="B20" s="173" t="s">
        <v>430</v>
      </c>
      <c r="C20" s="41">
        <v>1</v>
      </c>
      <c r="D20" s="174">
        <f t="shared" si="0"/>
        <v>0.85</v>
      </c>
      <c r="E20" s="174">
        <f t="shared" si="1"/>
        <v>0.9</v>
      </c>
      <c r="F20" s="168"/>
      <c r="G20" s="168"/>
      <c r="H20" s="115"/>
      <c r="I20" s="199"/>
      <c r="J20" s="113"/>
      <c r="K20" s="113"/>
      <c r="L20" s="113"/>
      <c r="M20" s="113"/>
      <c r="N20" s="113"/>
      <c r="O20" s="113"/>
      <c r="P20" s="113"/>
      <c r="Q20" s="113"/>
      <c r="R20" s="113"/>
      <c r="S20" s="113"/>
      <c r="T20" s="113"/>
      <c r="U20" s="113"/>
      <c r="V20" s="113"/>
      <c r="W20" s="113"/>
      <c r="X20" s="113"/>
      <c r="Y20" s="113"/>
      <c r="Z20" s="113"/>
      <c r="AA20" s="113"/>
      <c r="AB20" s="113"/>
    </row>
    <row r="21" spans="1:29" ht="13.5" customHeight="1">
      <c r="A21" s="121"/>
      <c r="B21" s="173" t="s">
        <v>488</v>
      </c>
      <c r="C21" s="41">
        <v>1</v>
      </c>
      <c r="D21" s="174">
        <f t="shared" si="0"/>
        <v>0.85</v>
      </c>
      <c r="E21" s="174">
        <f t="shared" si="1"/>
        <v>0.9</v>
      </c>
      <c r="F21" s="168"/>
      <c r="G21" s="168"/>
      <c r="H21" s="115"/>
      <c r="I21" s="199"/>
      <c r="J21" s="113"/>
      <c r="K21" s="113"/>
      <c r="L21" s="113"/>
      <c r="M21" s="113"/>
      <c r="N21" s="113"/>
      <c r="O21" s="113"/>
      <c r="P21" s="113"/>
      <c r="Q21" s="113"/>
      <c r="R21" s="113"/>
      <c r="S21" s="113"/>
      <c r="T21" s="113"/>
      <c r="U21" s="113"/>
      <c r="V21" s="113"/>
      <c r="W21" s="113"/>
      <c r="X21" s="113"/>
      <c r="Y21" s="113"/>
      <c r="Z21" s="113"/>
      <c r="AA21" s="113"/>
      <c r="AB21" s="113"/>
    </row>
    <row r="22" spans="1:29" ht="13.5" customHeight="1">
      <c r="A22" s="121"/>
      <c r="B22" s="173" t="s">
        <v>489</v>
      </c>
      <c r="C22" s="41">
        <v>1</v>
      </c>
      <c r="D22" s="174">
        <f t="shared" si="0"/>
        <v>0.85</v>
      </c>
      <c r="E22" s="174">
        <f t="shared" si="1"/>
        <v>0.9</v>
      </c>
      <c r="F22" s="168"/>
      <c r="G22" s="168"/>
      <c r="H22" s="115"/>
      <c r="I22" s="199"/>
      <c r="J22" s="113"/>
      <c r="K22" s="113"/>
      <c r="L22" s="113"/>
      <c r="M22" s="113"/>
      <c r="N22" s="113"/>
      <c r="O22" s="113"/>
      <c r="P22" s="113"/>
      <c r="Q22" s="113"/>
      <c r="R22" s="113"/>
      <c r="S22" s="113"/>
      <c r="T22" s="113"/>
      <c r="U22" s="113"/>
      <c r="V22" s="113"/>
      <c r="W22" s="113"/>
      <c r="X22" s="113"/>
      <c r="Y22" s="113"/>
      <c r="Z22" s="113"/>
      <c r="AA22" s="113"/>
      <c r="AB22" s="113"/>
    </row>
    <row r="23" spans="1:29" ht="13.5" customHeight="1">
      <c r="A23" s="121"/>
      <c r="B23" s="173" t="s">
        <v>433</v>
      </c>
      <c r="C23" s="41">
        <v>1</v>
      </c>
      <c r="D23" s="174">
        <f t="shared" si="0"/>
        <v>0.85</v>
      </c>
      <c r="E23" s="174">
        <f t="shared" si="1"/>
        <v>0.9</v>
      </c>
      <c r="F23" s="168"/>
      <c r="G23" s="168"/>
      <c r="H23" s="115"/>
      <c r="I23" s="199"/>
      <c r="J23" s="113"/>
      <c r="K23" s="113"/>
      <c r="L23" s="113"/>
      <c r="M23" s="113"/>
      <c r="N23" s="113"/>
      <c r="O23" s="113"/>
      <c r="P23" s="113"/>
      <c r="Q23" s="113"/>
      <c r="R23" s="113"/>
      <c r="S23" s="113"/>
      <c r="T23" s="113"/>
      <c r="U23" s="113"/>
      <c r="V23" s="113"/>
      <c r="W23" s="113"/>
      <c r="X23" s="113"/>
      <c r="Y23" s="113"/>
      <c r="Z23" s="113"/>
      <c r="AA23" s="113"/>
      <c r="AB23" s="113"/>
    </row>
    <row r="24" spans="1:29" ht="13.5" customHeight="1">
      <c r="A24" s="113"/>
      <c r="B24" s="167"/>
      <c r="C24" s="168"/>
      <c r="D24" s="168"/>
      <c r="E24" s="168"/>
      <c r="F24" s="168"/>
      <c r="G24" s="168"/>
      <c r="H24" s="168"/>
      <c r="I24" s="199"/>
      <c r="J24" s="113"/>
      <c r="K24" s="113"/>
      <c r="L24" s="113"/>
      <c r="M24" s="113"/>
      <c r="N24" s="113"/>
      <c r="O24" s="113"/>
      <c r="P24" s="113"/>
      <c r="Q24" s="113"/>
      <c r="R24" s="113"/>
      <c r="S24" s="113"/>
      <c r="T24" s="113"/>
      <c r="U24" s="113"/>
      <c r="V24" s="113"/>
      <c r="W24" s="113"/>
      <c r="X24" s="113"/>
      <c r="Y24" s="113"/>
      <c r="Z24" s="113"/>
      <c r="AA24" s="113"/>
      <c r="AB24" s="113"/>
      <c r="AC24" s="113"/>
    </row>
    <row r="25" spans="1:29" ht="13.5" customHeight="1">
      <c r="A25" s="113"/>
      <c r="B25" s="167"/>
      <c r="C25" s="168"/>
      <c r="D25" s="168"/>
      <c r="E25" s="168"/>
      <c r="F25" s="168"/>
      <c r="G25" s="168"/>
      <c r="H25" s="168"/>
      <c r="I25" s="199"/>
      <c r="J25" s="113"/>
      <c r="K25" s="113"/>
      <c r="L25" s="113"/>
      <c r="M25" s="113"/>
      <c r="N25" s="113"/>
      <c r="O25" s="113"/>
      <c r="P25" s="113"/>
      <c r="Q25" s="113"/>
      <c r="R25" s="113"/>
      <c r="S25" s="113"/>
      <c r="T25" s="113"/>
      <c r="U25" s="113"/>
      <c r="V25" s="113"/>
      <c r="W25" s="113"/>
      <c r="X25" s="113"/>
      <c r="Y25" s="113"/>
      <c r="Z25" s="113"/>
      <c r="AA25" s="113"/>
      <c r="AB25" s="113"/>
      <c r="AC25" s="113"/>
    </row>
    <row r="26" spans="1:29" ht="13.5" customHeight="1">
      <c r="A26" s="113"/>
      <c r="B26" s="167"/>
      <c r="C26" s="168"/>
      <c r="D26" s="168"/>
      <c r="E26" s="168"/>
      <c r="F26" s="168"/>
      <c r="G26" s="168"/>
      <c r="H26" s="168"/>
      <c r="I26" s="172"/>
      <c r="J26" s="113"/>
      <c r="K26" s="113"/>
      <c r="L26" s="113"/>
      <c r="M26" s="113"/>
      <c r="N26" s="113"/>
      <c r="O26" s="113"/>
      <c r="P26" s="113"/>
      <c r="Q26" s="113"/>
      <c r="R26" s="113"/>
      <c r="S26" s="113"/>
      <c r="T26" s="113"/>
      <c r="U26" s="113"/>
      <c r="V26" s="113"/>
      <c r="W26" s="113"/>
      <c r="X26" s="113"/>
      <c r="Y26" s="113"/>
      <c r="Z26" s="113"/>
      <c r="AA26" s="113"/>
      <c r="AB26" s="113"/>
      <c r="AC26" s="113"/>
    </row>
    <row r="27" spans="1:29" ht="13.5" customHeight="1">
      <c r="A27" s="113"/>
      <c r="B27" s="167"/>
      <c r="C27" s="168"/>
      <c r="D27" s="168"/>
      <c r="E27" s="168"/>
      <c r="F27" s="168"/>
      <c r="G27" s="168"/>
      <c r="H27" s="168"/>
      <c r="I27" s="172"/>
      <c r="J27" s="113"/>
      <c r="K27" s="113"/>
      <c r="L27" s="113"/>
      <c r="M27" s="113"/>
      <c r="N27" s="113"/>
      <c r="O27" s="113"/>
      <c r="P27" s="113"/>
      <c r="Q27" s="113"/>
      <c r="R27" s="113"/>
      <c r="S27" s="113"/>
      <c r="T27" s="113"/>
      <c r="U27" s="113"/>
      <c r="V27" s="113"/>
      <c r="W27" s="113"/>
      <c r="X27" s="113"/>
      <c r="Y27" s="113"/>
      <c r="Z27" s="113"/>
      <c r="AA27" s="113"/>
      <c r="AB27" s="113"/>
      <c r="AC27" s="113"/>
    </row>
    <row r="28" spans="1:29" ht="13.5" customHeight="1">
      <c r="A28" s="113"/>
      <c r="B28" s="589" t="s">
        <v>453</v>
      </c>
      <c r="C28" s="587"/>
      <c r="D28" s="587"/>
      <c r="E28" s="587"/>
      <c r="F28" s="587"/>
      <c r="G28" s="587"/>
      <c r="H28" s="587"/>
      <c r="I28" s="576"/>
      <c r="J28" s="113"/>
      <c r="K28" s="113"/>
      <c r="L28" s="113"/>
      <c r="M28" s="113"/>
      <c r="N28" s="113"/>
      <c r="O28" s="113"/>
      <c r="P28" s="113"/>
      <c r="Q28" s="113"/>
      <c r="R28" s="113"/>
      <c r="S28" s="113"/>
      <c r="T28" s="113"/>
      <c r="U28" s="113"/>
      <c r="V28" s="113"/>
      <c r="W28" s="113"/>
      <c r="X28" s="113"/>
      <c r="Y28" s="113"/>
      <c r="Z28" s="113"/>
      <c r="AA28" s="113"/>
      <c r="AB28" s="113"/>
      <c r="AC28" s="113"/>
    </row>
    <row r="29" spans="1:29" ht="9" customHeight="1">
      <c r="A29" s="113"/>
      <c r="B29" s="198"/>
      <c r="C29" s="117"/>
      <c r="D29" s="117"/>
      <c r="E29" s="117"/>
      <c r="F29" s="117"/>
      <c r="G29" s="117"/>
      <c r="H29" s="117"/>
      <c r="I29" s="176"/>
      <c r="J29" s="113"/>
      <c r="K29" s="113"/>
      <c r="L29" s="113"/>
      <c r="M29" s="113"/>
      <c r="N29" s="113"/>
      <c r="O29" s="113"/>
      <c r="P29" s="113"/>
      <c r="Q29" s="113"/>
      <c r="R29" s="113"/>
      <c r="S29" s="113"/>
      <c r="T29" s="113"/>
      <c r="U29" s="113"/>
      <c r="V29" s="113"/>
      <c r="W29" s="113"/>
      <c r="X29" s="113"/>
      <c r="Y29" s="113"/>
      <c r="Z29" s="113"/>
      <c r="AA29" s="113"/>
      <c r="AB29" s="113"/>
      <c r="AC29" s="113"/>
    </row>
    <row r="30" spans="1:29" ht="13.5" customHeight="1">
      <c r="A30" s="113"/>
      <c r="B30" s="588" t="s">
        <v>454</v>
      </c>
      <c r="C30" s="417"/>
      <c r="D30" s="417"/>
      <c r="E30" s="418"/>
      <c r="F30" s="590" t="s">
        <v>455</v>
      </c>
      <c r="G30" s="417"/>
      <c r="H30" s="417"/>
      <c r="I30" s="579"/>
      <c r="J30" s="113"/>
      <c r="K30" s="113"/>
      <c r="L30" s="113"/>
      <c r="M30" s="113"/>
      <c r="N30" s="113"/>
      <c r="O30" s="113"/>
      <c r="P30" s="113"/>
      <c r="Q30" s="113"/>
      <c r="R30" s="113"/>
      <c r="S30" s="113"/>
      <c r="T30" s="113"/>
      <c r="U30" s="113"/>
      <c r="V30" s="113"/>
      <c r="W30" s="113"/>
      <c r="X30" s="113"/>
      <c r="Y30" s="113"/>
      <c r="Z30" s="113"/>
      <c r="AA30" s="113"/>
      <c r="AB30" s="113"/>
      <c r="AC30" s="113"/>
    </row>
    <row r="31" spans="1:29" ht="13.5" customHeight="1">
      <c r="A31" s="113"/>
      <c r="B31" s="580" t="s">
        <v>656</v>
      </c>
      <c r="C31" s="411"/>
      <c r="D31" s="411"/>
      <c r="E31" s="412"/>
      <c r="F31" s="509"/>
      <c r="G31" s="411"/>
      <c r="H31" s="411"/>
      <c r="I31" s="582"/>
      <c r="J31" s="113"/>
      <c r="K31" s="113"/>
      <c r="L31" s="113"/>
      <c r="M31" s="113"/>
      <c r="N31" s="113"/>
      <c r="O31" s="113"/>
      <c r="P31" s="113"/>
      <c r="Q31" s="113"/>
      <c r="R31" s="113"/>
      <c r="S31" s="113"/>
      <c r="T31" s="113"/>
      <c r="U31" s="113"/>
      <c r="V31" s="113"/>
      <c r="W31" s="113"/>
      <c r="X31" s="113"/>
      <c r="Y31" s="113"/>
      <c r="Z31" s="113"/>
      <c r="AA31" s="113"/>
      <c r="AB31" s="113"/>
      <c r="AC31" s="113"/>
    </row>
    <row r="32" spans="1:29" ht="15" customHeight="1">
      <c r="A32" s="113"/>
      <c r="B32" s="569"/>
      <c r="C32" s="570"/>
      <c r="D32" s="570"/>
      <c r="E32" s="512"/>
      <c r="F32" s="510"/>
      <c r="G32" s="570"/>
      <c r="H32" s="570"/>
      <c r="I32" s="576"/>
      <c r="J32" s="113"/>
      <c r="K32" s="113"/>
      <c r="L32" s="113"/>
      <c r="M32" s="113"/>
      <c r="N32" s="113"/>
      <c r="O32" s="113"/>
      <c r="P32" s="113"/>
      <c r="Q32" s="113"/>
      <c r="R32" s="113"/>
      <c r="S32" s="113"/>
      <c r="T32" s="113"/>
      <c r="U32" s="113"/>
      <c r="V32" s="113"/>
      <c r="W32" s="113"/>
      <c r="X32" s="113"/>
      <c r="Y32" s="113"/>
      <c r="Z32" s="113"/>
      <c r="AA32" s="113"/>
      <c r="AB32" s="113"/>
      <c r="AC32" s="113"/>
    </row>
    <row r="33" spans="1:29" ht="15" customHeight="1">
      <c r="A33" s="113"/>
      <c r="B33" s="569"/>
      <c r="C33" s="570"/>
      <c r="D33" s="570"/>
      <c r="E33" s="512"/>
      <c r="F33" s="510"/>
      <c r="G33" s="570"/>
      <c r="H33" s="570"/>
      <c r="I33" s="576"/>
      <c r="J33" s="113"/>
      <c r="K33" s="113"/>
      <c r="L33" s="113"/>
      <c r="M33" s="113"/>
      <c r="N33" s="113"/>
      <c r="O33" s="113"/>
      <c r="P33" s="113"/>
      <c r="Q33" s="113"/>
      <c r="R33" s="113"/>
      <c r="S33" s="113"/>
      <c r="T33" s="113"/>
      <c r="U33" s="113"/>
      <c r="V33" s="113"/>
      <c r="W33" s="113"/>
      <c r="X33" s="113"/>
      <c r="Y33" s="113"/>
      <c r="Z33" s="113"/>
      <c r="AA33" s="113"/>
      <c r="AB33" s="113"/>
      <c r="AC33" s="113"/>
    </row>
    <row r="34" spans="1:29" ht="15" customHeight="1">
      <c r="A34" s="113"/>
      <c r="B34" s="569"/>
      <c r="C34" s="570"/>
      <c r="D34" s="570"/>
      <c r="E34" s="512"/>
      <c r="F34" s="510"/>
      <c r="G34" s="570"/>
      <c r="H34" s="570"/>
      <c r="I34" s="576"/>
      <c r="J34" s="113"/>
      <c r="K34" s="113"/>
      <c r="L34" s="113"/>
      <c r="M34" s="113"/>
      <c r="N34" s="113"/>
      <c r="O34" s="113"/>
      <c r="P34" s="113"/>
      <c r="Q34" s="113"/>
      <c r="R34" s="113"/>
      <c r="S34" s="113"/>
      <c r="T34" s="113"/>
      <c r="U34" s="113"/>
      <c r="V34" s="113"/>
      <c r="W34" s="113"/>
      <c r="X34" s="113"/>
      <c r="Y34" s="113"/>
      <c r="Z34" s="113"/>
      <c r="AA34" s="113"/>
      <c r="AB34" s="113"/>
      <c r="AC34" s="113"/>
    </row>
    <row r="35" spans="1:29" ht="15" customHeight="1">
      <c r="A35" s="113"/>
      <c r="B35" s="569"/>
      <c r="C35" s="570"/>
      <c r="D35" s="570"/>
      <c r="E35" s="512"/>
      <c r="F35" s="510"/>
      <c r="G35" s="570"/>
      <c r="H35" s="570"/>
      <c r="I35" s="576"/>
      <c r="J35" s="113"/>
      <c r="K35" s="113"/>
      <c r="L35" s="113"/>
      <c r="M35" s="113"/>
      <c r="N35" s="113"/>
      <c r="O35" s="113"/>
      <c r="P35" s="113"/>
      <c r="Q35" s="113"/>
      <c r="R35" s="113"/>
      <c r="S35" s="113"/>
      <c r="T35" s="113"/>
      <c r="U35" s="113"/>
      <c r="V35" s="113"/>
      <c r="W35" s="113"/>
      <c r="X35" s="113"/>
      <c r="Y35" s="113"/>
      <c r="Z35" s="113"/>
      <c r="AA35" s="113"/>
      <c r="AB35" s="113"/>
      <c r="AC35" s="113"/>
    </row>
    <row r="36" spans="1:29" ht="15" customHeight="1">
      <c r="A36" s="113"/>
      <c r="B36" s="569"/>
      <c r="C36" s="570"/>
      <c r="D36" s="570"/>
      <c r="E36" s="512"/>
      <c r="F36" s="510"/>
      <c r="G36" s="570"/>
      <c r="H36" s="570"/>
      <c r="I36" s="576"/>
      <c r="J36" s="113"/>
      <c r="K36" s="113"/>
      <c r="L36" s="113"/>
      <c r="M36" s="113"/>
      <c r="N36" s="113"/>
      <c r="O36" s="113"/>
      <c r="P36" s="113"/>
      <c r="Q36" s="113"/>
      <c r="R36" s="113"/>
      <c r="S36" s="113"/>
      <c r="T36" s="113"/>
      <c r="U36" s="113"/>
      <c r="V36" s="113"/>
      <c r="W36" s="113"/>
      <c r="X36" s="113"/>
      <c r="Y36" s="113"/>
      <c r="Z36" s="113"/>
      <c r="AA36" s="113"/>
      <c r="AB36" s="113"/>
      <c r="AC36" s="113"/>
    </row>
    <row r="37" spans="1:29" ht="15" customHeight="1" thickBot="1">
      <c r="A37" s="113"/>
      <c r="B37" s="571"/>
      <c r="C37" s="581"/>
      <c r="D37" s="581"/>
      <c r="E37" s="573"/>
      <c r="F37" s="577"/>
      <c r="G37" s="572"/>
      <c r="H37" s="572"/>
      <c r="I37" s="578"/>
      <c r="J37" s="113"/>
      <c r="K37" s="113"/>
      <c r="L37" s="113"/>
      <c r="M37" s="113"/>
      <c r="N37" s="113"/>
      <c r="O37" s="113"/>
      <c r="P37" s="113"/>
      <c r="Q37" s="113"/>
      <c r="R37" s="113"/>
      <c r="S37" s="113"/>
      <c r="T37" s="113"/>
      <c r="U37" s="113"/>
      <c r="V37" s="113"/>
      <c r="W37" s="113"/>
      <c r="X37" s="113"/>
      <c r="Y37" s="113"/>
      <c r="Z37" s="113"/>
      <c r="AA37" s="113"/>
      <c r="AB37" s="113"/>
      <c r="AC37" s="113"/>
    </row>
    <row r="38" spans="1:29" ht="13.5" customHeight="1">
      <c r="A38" s="113"/>
      <c r="B38" s="113"/>
      <c r="C38" s="113"/>
      <c r="D38" s="113"/>
      <c r="E38" s="113"/>
      <c r="F38" s="113"/>
      <c r="G38" s="113"/>
      <c r="H38" s="113"/>
      <c r="I38" s="113"/>
      <c r="J38" s="113"/>
      <c r="K38" s="113"/>
      <c r="L38" s="113"/>
      <c r="M38" s="113"/>
      <c r="N38" s="113"/>
      <c r="O38" s="113"/>
      <c r="P38" s="113"/>
      <c r="Q38" s="113"/>
      <c r="R38" s="113"/>
      <c r="S38" s="113"/>
      <c r="T38" s="113"/>
      <c r="U38" s="113"/>
      <c r="V38" s="113"/>
      <c r="W38" s="113"/>
      <c r="X38" s="113"/>
      <c r="Y38" s="113"/>
      <c r="Z38" s="113"/>
      <c r="AA38" s="113"/>
      <c r="AB38" s="113"/>
      <c r="AC38" s="113"/>
    </row>
    <row r="39" spans="1:29" ht="13.5" customHeight="1">
      <c r="A39" s="113"/>
      <c r="B39" s="113"/>
      <c r="C39" s="113"/>
      <c r="D39" s="113"/>
      <c r="E39" s="113"/>
      <c r="F39" s="113"/>
      <c r="G39" s="113"/>
      <c r="H39" s="113"/>
      <c r="I39" s="113"/>
      <c r="J39" s="113"/>
      <c r="K39" s="113"/>
      <c r="L39" s="113"/>
      <c r="M39" s="113"/>
      <c r="N39" s="113"/>
      <c r="O39" s="113"/>
      <c r="P39" s="113"/>
      <c r="Q39" s="113"/>
      <c r="R39" s="113"/>
      <c r="S39" s="113"/>
      <c r="T39" s="113"/>
      <c r="U39" s="113"/>
      <c r="V39" s="113"/>
      <c r="W39" s="113"/>
      <c r="X39" s="113"/>
      <c r="Y39" s="113"/>
      <c r="Z39" s="113"/>
      <c r="AA39" s="113"/>
      <c r="AB39" s="113"/>
      <c r="AC39" s="113"/>
    </row>
    <row r="40" spans="1:29" ht="13.5" customHeight="1">
      <c r="A40" s="113"/>
      <c r="B40" s="113"/>
      <c r="C40" s="113"/>
      <c r="D40" s="113"/>
      <c r="E40" s="113"/>
      <c r="F40" s="113"/>
      <c r="G40" s="113"/>
      <c r="H40" s="113"/>
      <c r="I40" s="113"/>
      <c r="J40" s="113"/>
      <c r="K40" s="113"/>
      <c r="L40" s="113"/>
      <c r="M40" s="113"/>
      <c r="N40" s="113"/>
      <c r="O40" s="113"/>
      <c r="P40" s="113"/>
      <c r="Q40" s="113"/>
      <c r="R40" s="113"/>
      <c r="S40" s="113"/>
      <c r="T40" s="113"/>
      <c r="U40" s="113"/>
      <c r="V40" s="113"/>
      <c r="W40" s="113"/>
      <c r="X40" s="113"/>
      <c r="Y40" s="113"/>
      <c r="Z40" s="113"/>
      <c r="AA40" s="113"/>
      <c r="AB40" s="113"/>
      <c r="AC40" s="113"/>
    </row>
    <row r="41" spans="1:29" ht="13.5" customHeight="1">
      <c r="A41" s="113"/>
      <c r="B41" s="113"/>
      <c r="C41" s="113"/>
      <c r="D41" s="113"/>
      <c r="E41" s="113"/>
      <c r="F41" s="113"/>
      <c r="G41" s="113"/>
      <c r="H41" s="113"/>
      <c r="I41" s="113"/>
      <c r="J41" s="113"/>
      <c r="K41" s="113"/>
      <c r="L41" s="113"/>
      <c r="M41" s="113"/>
      <c r="N41" s="113"/>
      <c r="O41" s="113"/>
      <c r="P41" s="113"/>
      <c r="Q41" s="113"/>
      <c r="R41" s="113"/>
      <c r="S41" s="113"/>
      <c r="T41" s="113"/>
      <c r="U41" s="113"/>
      <c r="V41" s="113"/>
      <c r="W41" s="113"/>
      <c r="X41" s="113"/>
      <c r="Y41" s="113"/>
      <c r="Z41" s="113"/>
      <c r="AA41" s="113"/>
      <c r="AB41" s="113"/>
      <c r="AC41" s="113"/>
    </row>
    <row r="42" spans="1:29" ht="13.5" customHeight="1">
      <c r="A42" s="113"/>
      <c r="B42" s="113"/>
      <c r="C42" s="113"/>
      <c r="D42" s="113"/>
      <c r="E42" s="113"/>
      <c r="F42" s="113"/>
      <c r="G42" s="113"/>
      <c r="H42" s="113"/>
      <c r="I42" s="113"/>
      <c r="J42" s="113"/>
      <c r="K42" s="113"/>
      <c r="L42" s="113"/>
      <c r="M42" s="113"/>
      <c r="N42" s="113"/>
      <c r="O42" s="113"/>
      <c r="P42" s="113"/>
      <c r="Q42" s="113"/>
      <c r="R42" s="113"/>
      <c r="S42" s="113"/>
      <c r="T42" s="113"/>
      <c r="U42" s="113"/>
      <c r="V42" s="113"/>
      <c r="W42" s="113"/>
      <c r="X42" s="113"/>
      <c r="Y42" s="113"/>
      <c r="Z42" s="113"/>
      <c r="AA42" s="113"/>
      <c r="AB42" s="113"/>
      <c r="AC42" s="113"/>
    </row>
    <row r="43" spans="1:29" ht="13.5" customHeight="1">
      <c r="A43" s="113"/>
      <c r="B43" s="113"/>
      <c r="C43" s="113"/>
      <c r="D43" s="113"/>
      <c r="E43" s="113"/>
      <c r="F43" s="113"/>
      <c r="G43" s="113"/>
      <c r="H43" s="113"/>
      <c r="I43" s="113"/>
      <c r="J43" s="113"/>
      <c r="K43" s="113"/>
      <c r="L43" s="113"/>
      <c r="M43" s="113"/>
      <c r="N43" s="113"/>
      <c r="O43" s="113"/>
      <c r="P43" s="113"/>
      <c r="Q43" s="113"/>
      <c r="R43" s="113"/>
      <c r="S43" s="113"/>
      <c r="T43" s="113"/>
      <c r="U43" s="113"/>
      <c r="V43" s="113"/>
      <c r="W43" s="113"/>
      <c r="X43" s="113"/>
      <c r="Y43" s="113"/>
      <c r="Z43" s="113"/>
      <c r="AA43" s="113"/>
      <c r="AB43" s="113"/>
      <c r="AC43" s="113"/>
    </row>
    <row r="44" spans="1:29" ht="13.5" customHeight="1">
      <c r="A44" s="113"/>
      <c r="B44" s="113"/>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row>
    <row r="45" spans="1:29" ht="13.5" customHeight="1">
      <c r="A45" s="113"/>
      <c r="B45" s="113"/>
      <c r="C45" s="113"/>
      <c r="D45" s="113"/>
      <c r="E45" s="113"/>
      <c r="F45" s="113"/>
      <c r="G45" s="113"/>
      <c r="H45" s="113"/>
      <c r="I45" s="113"/>
      <c r="J45" s="113"/>
      <c r="K45" s="113"/>
      <c r="L45" s="113"/>
      <c r="M45" s="113"/>
      <c r="N45" s="113"/>
      <c r="O45" s="113"/>
      <c r="P45" s="113"/>
      <c r="Q45" s="113"/>
      <c r="R45" s="113"/>
      <c r="S45" s="113"/>
      <c r="T45" s="113"/>
      <c r="U45" s="113"/>
      <c r="V45" s="113"/>
      <c r="W45" s="113"/>
      <c r="X45" s="113"/>
      <c r="Y45" s="113"/>
      <c r="Z45" s="113"/>
      <c r="AA45" s="113"/>
      <c r="AB45" s="113"/>
      <c r="AC45" s="113"/>
    </row>
    <row r="46" spans="1:29" ht="13.5" customHeight="1">
      <c r="A46" s="113"/>
      <c r="B46" s="113"/>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c r="AA46" s="113"/>
      <c r="AB46" s="113"/>
      <c r="AC46" s="113"/>
    </row>
    <row r="47" spans="1:29" ht="13.5" customHeight="1">
      <c r="A47" s="113"/>
      <c r="B47" s="113"/>
      <c r="C47" s="113"/>
      <c r="D47" s="113"/>
      <c r="E47" s="113"/>
      <c r="F47" s="113"/>
      <c r="G47" s="113"/>
      <c r="H47" s="113"/>
      <c r="I47" s="113"/>
      <c r="J47" s="113"/>
      <c r="K47" s="113"/>
      <c r="L47" s="113"/>
      <c r="M47" s="113"/>
      <c r="N47" s="113"/>
      <c r="O47" s="113"/>
      <c r="P47" s="113"/>
      <c r="Q47" s="113"/>
      <c r="R47" s="113"/>
      <c r="S47" s="113"/>
      <c r="T47" s="113"/>
      <c r="U47" s="113"/>
      <c r="V47" s="113"/>
      <c r="W47" s="113"/>
      <c r="X47" s="113"/>
      <c r="Y47" s="113"/>
      <c r="Z47" s="113"/>
      <c r="AA47" s="113"/>
      <c r="AB47" s="113"/>
      <c r="AC47" s="113"/>
    </row>
    <row r="48" spans="1:29" ht="13.5" customHeight="1">
      <c r="A48" s="113"/>
      <c r="B48" s="113"/>
      <c r="C48" s="113"/>
      <c r="D48" s="113"/>
      <c r="E48" s="113"/>
      <c r="F48" s="113"/>
      <c r="G48" s="113"/>
      <c r="H48" s="113"/>
      <c r="I48" s="113"/>
      <c r="J48" s="113"/>
      <c r="K48" s="113"/>
      <c r="L48" s="113"/>
      <c r="M48" s="113"/>
      <c r="N48" s="113"/>
      <c r="O48" s="113"/>
      <c r="P48" s="113"/>
      <c r="Q48" s="113"/>
      <c r="R48" s="113"/>
      <c r="S48" s="113"/>
      <c r="T48" s="113"/>
      <c r="U48" s="113"/>
      <c r="V48" s="113"/>
      <c r="W48" s="113"/>
      <c r="X48" s="113"/>
      <c r="Y48" s="113"/>
      <c r="Z48" s="113"/>
      <c r="AA48" s="113"/>
      <c r="AB48" s="113"/>
      <c r="AC48" s="113"/>
    </row>
    <row r="49" spans="1:29" ht="13.5" customHeight="1">
      <c r="A49" s="113"/>
      <c r="B49" s="113"/>
      <c r="C49" s="113"/>
      <c r="D49" s="113"/>
      <c r="E49" s="113"/>
      <c r="F49" s="113"/>
      <c r="G49" s="113"/>
      <c r="H49" s="113"/>
      <c r="I49" s="113"/>
      <c r="J49" s="113"/>
      <c r="K49" s="113"/>
      <c r="L49" s="113"/>
      <c r="M49" s="113"/>
      <c r="N49" s="113"/>
      <c r="O49" s="113"/>
      <c r="P49" s="113"/>
      <c r="Q49" s="113"/>
      <c r="R49" s="113"/>
      <c r="S49" s="113"/>
      <c r="T49" s="113"/>
      <c r="U49" s="113"/>
      <c r="V49" s="113"/>
      <c r="W49" s="113"/>
      <c r="X49" s="113"/>
      <c r="Y49" s="113"/>
      <c r="Z49" s="113"/>
      <c r="AA49" s="113"/>
      <c r="AB49" s="113"/>
      <c r="AC49" s="113"/>
    </row>
    <row r="50" spans="1:29" ht="13.5" customHeight="1">
      <c r="A50" s="113"/>
      <c r="B50" s="113"/>
      <c r="C50" s="113"/>
      <c r="D50" s="113"/>
      <c r="E50" s="113"/>
      <c r="F50" s="113"/>
      <c r="G50" s="113"/>
      <c r="H50" s="113"/>
      <c r="I50" s="113"/>
      <c r="J50" s="113"/>
      <c r="K50" s="113"/>
      <c r="L50" s="113"/>
      <c r="M50" s="113"/>
      <c r="N50" s="113"/>
      <c r="O50" s="113"/>
      <c r="P50" s="113"/>
      <c r="Q50" s="113"/>
      <c r="R50" s="113"/>
      <c r="S50" s="113"/>
      <c r="T50" s="113"/>
      <c r="U50" s="113"/>
      <c r="V50" s="113"/>
      <c r="W50" s="113"/>
      <c r="X50" s="113"/>
      <c r="Y50" s="113"/>
      <c r="Z50" s="113"/>
      <c r="AA50" s="113"/>
      <c r="AB50" s="113"/>
      <c r="AC50" s="113"/>
    </row>
    <row r="51" spans="1:29" ht="13.5" customHeight="1">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c r="AA51" s="113"/>
      <c r="AB51" s="113"/>
      <c r="AC51" s="113"/>
    </row>
    <row r="52" spans="1:29" ht="13.5" customHeight="1">
      <c r="A52" s="113"/>
      <c r="B52" s="113"/>
      <c r="C52" s="113"/>
      <c r="D52" s="113"/>
      <c r="E52" s="113"/>
      <c r="F52" s="113"/>
      <c r="G52" s="113"/>
      <c r="H52" s="113"/>
      <c r="I52" s="113"/>
      <c r="J52" s="113"/>
      <c r="K52" s="113"/>
      <c r="L52" s="113"/>
      <c r="M52" s="113"/>
      <c r="N52" s="113"/>
      <c r="O52" s="113"/>
      <c r="P52" s="113"/>
      <c r="Q52" s="113"/>
      <c r="R52" s="113"/>
      <c r="S52" s="113"/>
      <c r="T52" s="113"/>
      <c r="U52" s="113"/>
      <c r="V52" s="113"/>
      <c r="W52" s="113"/>
      <c r="X52" s="113"/>
      <c r="Y52" s="113"/>
      <c r="Z52" s="113"/>
      <c r="AA52" s="113"/>
      <c r="AB52" s="113"/>
      <c r="AC52" s="113"/>
    </row>
    <row r="53" spans="1:29" ht="13.5" customHeight="1">
      <c r="A53" s="113"/>
      <c r="B53" s="113"/>
      <c r="C53" s="113"/>
      <c r="D53" s="113"/>
      <c r="E53" s="113"/>
      <c r="F53" s="113"/>
      <c r="G53" s="113"/>
      <c r="H53" s="113"/>
      <c r="I53" s="113"/>
      <c r="J53" s="113"/>
      <c r="K53" s="113"/>
      <c r="L53" s="113"/>
      <c r="M53" s="113"/>
      <c r="N53" s="113"/>
      <c r="O53" s="113"/>
      <c r="P53" s="113"/>
      <c r="Q53" s="113"/>
      <c r="R53" s="113"/>
      <c r="S53" s="113"/>
      <c r="T53" s="113"/>
      <c r="U53" s="113"/>
      <c r="V53" s="113"/>
      <c r="W53" s="113"/>
      <c r="X53" s="113"/>
      <c r="Y53" s="113"/>
      <c r="Z53" s="113"/>
      <c r="AA53" s="113"/>
      <c r="AB53" s="113"/>
      <c r="AC53" s="113"/>
    </row>
    <row r="54" spans="1:29" ht="13.5" customHeight="1">
      <c r="A54" s="113"/>
      <c r="B54" s="113"/>
      <c r="C54" s="113"/>
      <c r="D54" s="113"/>
      <c r="E54" s="113"/>
      <c r="F54" s="113"/>
      <c r="G54" s="113"/>
      <c r="H54" s="113"/>
      <c r="I54" s="113"/>
      <c r="J54" s="113"/>
      <c r="K54" s="113"/>
      <c r="L54" s="113"/>
      <c r="M54" s="113"/>
      <c r="N54" s="113"/>
      <c r="O54" s="113"/>
      <c r="P54" s="113"/>
      <c r="Q54" s="113"/>
      <c r="R54" s="113"/>
      <c r="S54" s="113"/>
      <c r="T54" s="113"/>
      <c r="U54" s="113"/>
      <c r="V54" s="113"/>
      <c r="W54" s="113"/>
      <c r="X54" s="113"/>
      <c r="Y54" s="113"/>
      <c r="Z54" s="113"/>
      <c r="AA54" s="113"/>
      <c r="AB54" s="113"/>
      <c r="AC54" s="113"/>
    </row>
    <row r="55" spans="1:29" ht="13.5" customHeight="1">
      <c r="A55" s="113"/>
      <c r="B55" s="113"/>
      <c r="C55" s="113"/>
      <c r="D55" s="113"/>
      <c r="E55" s="113"/>
      <c r="F55" s="113"/>
      <c r="G55" s="113"/>
      <c r="H55" s="113"/>
      <c r="I55" s="113"/>
      <c r="J55" s="113"/>
      <c r="K55" s="113"/>
      <c r="L55" s="113"/>
      <c r="M55" s="113"/>
      <c r="N55" s="113"/>
      <c r="O55" s="113"/>
      <c r="P55" s="113"/>
      <c r="Q55" s="113"/>
      <c r="R55" s="113"/>
      <c r="S55" s="113"/>
      <c r="T55" s="113"/>
      <c r="U55" s="113"/>
      <c r="V55" s="113"/>
      <c r="W55" s="113"/>
      <c r="X55" s="113"/>
      <c r="Y55" s="113"/>
      <c r="Z55" s="113"/>
      <c r="AA55" s="113"/>
      <c r="AB55" s="113"/>
      <c r="AC55" s="113"/>
    </row>
    <row r="56" spans="1:29" ht="13.5" customHeight="1">
      <c r="A56" s="113"/>
      <c r="B56" s="113"/>
      <c r="C56" s="113"/>
      <c r="D56" s="113"/>
      <c r="E56" s="113"/>
      <c r="F56" s="113"/>
      <c r="G56" s="113"/>
      <c r="H56" s="113"/>
      <c r="I56" s="113"/>
      <c r="J56" s="113"/>
      <c r="K56" s="113"/>
      <c r="L56" s="113"/>
      <c r="M56" s="113"/>
      <c r="N56" s="113"/>
      <c r="O56" s="113"/>
      <c r="P56" s="113"/>
      <c r="Q56" s="113"/>
      <c r="R56" s="113"/>
      <c r="S56" s="113"/>
      <c r="T56" s="113"/>
      <c r="U56" s="113"/>
      <c r="V56" s="113"/>
      <c r="W56" s="113"/>
      <c r="X56" s="113"/>
      <c r="Y56" s="113"/>
      <c r="Z56" s="113"/>
      <c r="AA56" s="113"/>
      <c r="AB56" s="113"/>
      <c r="AC56" s="113"/>
    </row>
    <row r="57" spans="1:29" ht="13.5" customHeight="1">
      <c r="A57" s="113"/>
      <c r="B57" s="113"/>
      <c r="C57" s="113"/>
      <c r="D57" s="113"/>
      <c r="E57" s="113"/>
      <c r="F57" s="113"/>
      <c r="G57" s="113"/>
      <c r="H57" s="113"/>
      <c r="I57" s="113"/>
      <c r="J57" s="113"/>
      <c r="K57" s="113"/>
      <c r="L57" s="113"/>
      <c r="M57" s="113"/>
      <c r="N57" s="113"/>
      <c r="O57" s="113"/>
      <c r="P57" s="113"/>
      <c r="Q57" s="113"/>
      <c r="R57" s="113"/>
      <c r="S57" s="113"/>
      <c r="T57" s="113"/>
      <c r="U57" s="113"/>
      <c r="V57" s="113"/>
      <c r="W57" s="113"/>
      <c r="X57" s="113"/>
      <c r="Y57" s="113"/>
      <c r="Z57" s="113"/>
      <c r="AA57" s="113"/>
      <c r="AB57" s="113"/>
      <c r="AC57" s="113"/>
    </row>
    <row r="58" spans="1:29" ht="13.5" customHeight="1">
      <c r="A58" s="113"/>
      <c r="B58" s="113"/>
      <c r="C58" s="113"/>
      <c r="D58" s="113"/>
      <c r="E58" s="113"/>
      <c r="F58" s="113"/>
      <c r="G58" s="113"/>
      <c r="H58" s="113"/>
      <c r="I58" s="113"/>
      <c r="J58" s="113"/>
      <c r="K58" s="113"/>
      <c r="L58" s="113"/>
      <c r="M58" s="113"/>
      <c r="N58" s="113"/>
      <c r="O58" s="113"/>
      <c r="P58" s="113"/>
      <c r="Q58" s="113"/>
      <c r="R58" s="113"/>
      <c r="S58" s="113"/>
      <c r="T58" s="113"/>
      <c r="U58" s="113"/>
      <c r="V58" s="113"/>
      <c r="W58" s="113"/>
      <c r="X58" s="113"/>
      <c r="Y58" s="113"/>
      <c r="Z58" s="113"/>
      <c r="AA58" s="113"/>
      <c r="AB58" s="113"/>
      <c r="AC58" s="113"/>
    </row>
    <row r="59" spans="1:29" ht="13.5" customHeight="1">
      <c r="A59" s="113"/>
      <c r="B59" s="113"/>
      <c r="C59" s="113"/>
      <c r="D59" s="113"/>
      <c r="E59" s="113"/>
      <c r="F59" s="113"/>
      <c r="G59" s="113"/>
      <c r="H59" s="113"/>
      <c r="I59" s="113"/>
      <c r="J59" s="113"/>
      <c r="K59" s="113"/>
      <c r="L59" s="113"/>
      <c r="M59" s="113"/>
      <c r="N59" s="113"/>
      <c r="O59" s="113"/>
      <c r="P59" s="113"/>
      <c r="Q59" s="113"/>
      <c r="R59" s="113"/>
      <c r="S59" s="113"/>
      <c r="T59" s="113"/>
      <c r="U59" s="113"/>
      <c r="V59" s="113"/>
      <c r="W59" s="113"/>
      <c r="X59" s="113"/>
      <c r="Y59" s="113"/>
      <c r="Z59" s="113"/>
      <c r="AA59" s="113"/>
      <c r="AB59" s="113"/>
      <c r="AC59" s="113"/>
    </row>
    <row r="60" spans="1:29" ht="13.5" customHeight="1">
      <c r="A60" s="113"/>
      <c r="B60" s="113"/>
      <c r="C60" s="113"/>
      <c r="D60" s="113"/>
      <c r="E60" s="113"/>
      <c r="F60" s="113"/>
      <c r="G60" s="113"/>
      <c r="H60" s="113"/>
      <c r="I60" s="113"/>
      <c r="J60" s="113"/>
      <c r="K60" s="113"/>
      <c r="L60" s="113"/>
      <c r="M60" s="113"/>
      <c r="N60" s="113"/>
      <c r="O60" s="113"/>
      <c r="P60" s="113"/>
      <c r="Q60" s="113"/>
      <c r="R60" s="113"/>
      <c r="S60" s="113"/>
      <c r="T60" s="113"/>
      <c r="U60" s="113"/>
      <c r="V60" s="113"/>
      <c r="W60" s="113"/>
      <c r="X60" s="113"/>
      <c r="Y60" s="113"/>
      <c r="Z60" s="113"/>
      <c r="AA60" s="113"/>
      <c r="AB60" s="113"/>
      <c r="AC60" s="113"/>
    </row>
    <row r="61" spans="1:29" ht="13.5" customHeight="1">
      <c r="A61" s="113"/>
      <c r="B61" s="113"/>
      <c r="C61" s="113"/>
      <c r="D61" s="113"/>
      <c r="E61" s="113"/>
      <c r="F61" s="113"/>
      <c r="G61" s="113"/>
      <c r="H61" s="113"/>
      <c r="I61" s="113"/>
      <c r="J61" s="113"/>
      <c r="K61" s="113"/>
      <c r="L61" s="113"/>
      <c r="M61" s="113"/>
      <c r="N61" s="113"/>
      <c r="O61" s="113"/>
      <c r="P61" s="113"/>
      <c r="Q61" s="113"/>
      <c r="R61" s="113"/>
      <c r="S61" s="113"/>
      <c r="T61" s="113"/>
      <c r="U61" s="113"/>
      <c r="V61" s="113"/>
      <c r="W61" s="113"/>
      <c r="X61" s="113"/>
      <c r="Y61" s="113"/>
      <c r="Z61" s="113"/>
      <c r="AA61" s="113"/>
      <c r="AB61" s="113"/>
      <c r="AC61" s="113"/>
    </row>
    <row r="62" spans="1:29" ht="13.5" customHeight="1">
      <c r="A62" s="113"/>
      <c r="B62" s="113"/>
      <c r="C62" s="113"/>
      <c r="D62" s="113"/>
      <c r="E62" s="113"/>
      <c r="F62" s="113"/>
      <c r="G62" s="113"/>
      <c r="H62" s="113"/>
      <c r="I62" s="113"/>
      <c r="J62" s="113"/>
      <c r="K62" s="113"/>
      <c r="L62" s="113"/>
      <c r="M62" s="113"/>
      <c r="N62" s="113"/>
      <c r="O62" s="113"/>
      <c r="P62" s="113"/>
      <c r="Q62" s="113"/>
      <c r="R62" s="113"/>
      <c r="S62" s="113"/>
      <c r="T62" s="113"/>
      <c r="U62" s="113"/>
      <c r="V62" s="113"/>
      <c r="W62" s="113"/>
      <c r="X62" s="113"/>
      <c r="Y62" s="113"/>
      <c r="Z62" s="113"/>
      <c r="AA62" s="113"/>
      <c r="AB62" s="113"/>
      <c r="AC62" s="113"/>
    </row>
    <row r="63" spans="1:29" ht="13.5" customHeight="1">
      <c r="A63" s="113"/>
      <c r="B63" s="113"/>
      <c r="C63" s="113"/>
      <c r="D63" s="113"/>
      <c r="E63" s="113"/>
      <c r="F63" s="113"/>
      <c r="G63" s="113"/>
      <c r="H63" s="113"/>
      <c r="I63" s="113"/>
      <c r="J63" s="113"/>
      <c r="K63" s="113"/>
      <c r="L63" s="113"/>
      <c r="M63" s="113"/>
      <c r="N63" s="113"/>
      <c r="O63" s="113"/>
      <c r="P63" s="113"/>
      <c r="Q63" s="113"/>
      <c r="R63" s="113"/>
      <c r="S63" s="113"/>
      <c r="T63" s="113"/>
      <c r="U63" s="113"/>
      <c r="V63" s="113"/>
      <c r="W63" s="113"/>
      <c r="X63" s="113"/>
      <c r="Y63" s="113"/>
      <c r="Z63" s="113"/>
      <c r="AA63" s="113"/>
      <c r="AB63" s="113"/>
      <c r="AC63" s="113"/>
    </row>
    <row r="64" spans="1:29" ht="13.5" customHeight="1">
      <c r="A64" s="113"/>
      <c r="B64" s="113"/>
      <c r="C64" s="113"/>
      <c r="D64" s="113"/>
      <c r="E64" s="113"/>
      <c r="F64" s="113"/>
      <c r="G64" s="113"/>
      <c r="H64" s="113"/>
      <c r="I64" s="113"/>
      <c r="J64" s="113"/>
      <c r="K64" s="113"/>
      <c r="L64" s="113"/>
      <c r="M64" s="113"/>
      <c r="N64" s="113"/>
      <c r="O64" s="113"/>
      <c r="P64" s="113"/>
      <c r="Q64" s="113"/>
      <c r="R64" s="113"/>
      <c r="S64" s="113"/>
      <c r="T64" s="113"/>
      <c r="U64" s="113"/>
      <c r="V64" s="113"/>
      <c r="W64" s="113"/>
      <c r="X64" s="113"/>
      <c r="Y64" s="113"/>
      <c r="Z64" s="113"/>
      <c r="AA64" s="113"/>
      <c r="AB64" s="113"/>
      <c r="AC64" s="113"/>
    </row>
    <row r="65" spans="1:29" ht="13.5" customHeight="1">
      <c r="A65" s="113"/>
      <c r="B65" s="113"/>
      <c r="C65" s="113"/>
      <c r="D65" s="113"/>
      <c r="E65" s="113"/>
      <c r="F65" s="113"/>
      <c r="G65" s="113"/>
      <c r="H65" s="113"/>
      <c r="I65" s="113"/>
      <c r="J65" s="113"/>
      <c r="K65" s="113"/>
      <c r="L65" s="113"/>
      <c r="M65" s="113"/>
      <c r="N65" s="113"/>
      <c r="O65" s="113"/>
      <c r="P65" s="113"/>
      <c r="Q65" s="113"/>
      <c r="R65" s="113"/>
      <c r="S65" s="113"/>
      <c r="T65" s="113"/>
      <c r="U65" s="113"/>
      <c r="V65" s="113"/>
      <c r="W65" s="113"/>
      <c r="X65" s="113"/>
      <c r="Y65" s="113"/>
      <c r="Z65" s="113"/>
      <c r="AA65" s="113"/>
      <c r="AB65" s="113"/>
      <c r="AC65" s="113"/>
    </row>
    <row r="66" spans="1:29" ht="13.5" customHeight="1">
      <c r="A66" s="113"/>
      <c r="B66" s="113"/>
      <c r="C66" s="113"/>
      <c r="D66" s="113"/>
      <c r="E66" s="113"/>
      <c r="F66" s="113"/>
      <c r="G66" s="113"/>
      <c r="H66" s="113"/>
      <c r="I66" s="113"/>
      <c r="J66" s="113"/>
      <c r="K66" s="113"/>
      <c r="L66" s="113"/>
      <c r="M66" s="113"/>
      <c r="N66" s="113"/>
      <c r="O66" s="113"/>
      <c r="P66" s="113"/>
      <c r="Q66" s="113"/>
      <c r="R66" s="113"/>
      <c r="S66" s="113"/>
      <c r="T66" s="113"/>
      <c r="U66" s="113"/>
      <c r="V66" s="113"/>
      <c r="W66" s="113"/>
      <c r="X66" s="113"/>
      <c r="Y66" s="113"/>
      <c r="Z66" s="113"/>
      <c r="AA66" s="113"/>
      <c r="AB66" s="113"/>
      <c r="AC66" s="113"/>
    </row>
    <row r="67" spans="1:29" ht="13.5" customHeight="1">
      <c r="A67" s="113"/>
      <c r="B67" s="113"/>
      <c r="C67" s="113"/>
      <c r="D67" s="113"/>
      <c r="E67" s="113"/>
      <c r="F67" s="113"/>
      <c r="G67" s="113"/>
      <c r="H67" s="113"/>
      <c r="I67" s="113"/>
      <c r="J67" s="113"/>
      <c r="K67" s="113"/>
      <c r="L67" s="113"/>
      <c r="M67" s="113"/>
      <c r="N67" s="113"/>
      <c r="O67" s="113"/>
      <c r="P67" s="113"/>
      <c r="Q67" s="113"/>
      <c r="R67" s="113"/>
      <c r="S67" s="113"/>
      <c r="T67" s="113"/>
      <c r="U67" s="113"/>
      <c r="V67" s="113"/>
      <c r="W67" s="113"/>
      <c r="X67" s="113"/>
      <c r="Y67" s="113"/>
      <c r="Z67" s="113"/>
      <c r="AA67" s="113"/>
      <c r="AB67" s="113"/>
      <c r="AC67" s="113"/>
    </row>
    <row r="68" spans="1:29" ht="13.5" customHeight="1">
      <c r="A68" s="113"/>
      <c r="B68" s="113"/>
      <c r="C68" s="113"/>
      <c r="D68" s="113"/>
      <c r="E68" s="113"/>
      <c r="F68" s="113"/>
      <c r="G68" s="113"/>
      <c r="H68" s="113"/>
      <c r="I68" s="113"/>
      <c r="J68" s="113"/>
      <c r="K68" s="113"/>
      <c r="L68" s="113"/>
      <c r="M68" s="113"/>
      <c r="N68" s="113"/>
      <c r="O68" s="113"/>
      <c r="P68" s="113"/>
      <c r="Q68" s="113"/>
      <c r="R68" s="113"/>
      <c r="S68" s="113"/>
      <c r="T68" s="113"/>
      <c r="U68" s="113"/>
      <c r="V68" s="113"/>
      <c r="W68" s="113"/>
      <c r="X68" s="113"/>
      <c r="Y68" s="113"/>
      <c r="Z68" s="113"/>
      <c r="AA68" s="113"/>
      <c r="AB68" s="113"/>
      <c r="AC68" s="113"/>
    </row>
    <row r="69" spans="1:29" ht="13.5" customHeight="1">
      <c r="A69" s="113"/>
      <c r="B69" s="113"/>
      <c r="C69" s="113"/>
      <c r="D69" s="113"/>
      <c r="E69" s="113"/>
      <c r="F69" s="113"/>
      <c r="G69" s="113"/>
      <c r="H69" s="113"/>
      <c r="I69" s="113"/>
      <c r="J69" s="113"/>
      <c r="K69" s="113"/>
      <c r="L69" s="113"/>
      <c r="M69" s="113"/>
      <c r="N69" s="113"/>
      <c r="O69" s="113"/>
      <c r="P69" s="113"/>
      <c r="Q69" s="113"/>
      <c r="R69" s="113"/>
      <c r="S69" s="113"/>
      <c r="T69" s="113"/>
      <c r="U69" s="113"/>
      <c r="V69" s="113"/>
      <c r="W69" s="113"/>
      <c r="X69" s="113"/>
      <c r="Y69" s="113"/>
      <c r="Z69" s="113"/>
      <c r="AA69" s="113"/>
      <c r="AB69" s="113"/>
      <c r="AC69" s="113"/>
    </row>
    <row r="70" spans="1:29" ht="13.5" customHeight="1">
      <c r="A70" s="113"/>
      <c r="B70" s="113"/>
      <c r="C70" s="113"/>
      <c r="D70" s="113"/>
      <c r="E70" s="113"/>
      <c r="F70" s="113"/>
      <c r="G70" s="113"/>
      <c r="H70" s="113"/>
      <c r="I70" s="113"/>
      <c r="J70" s="113"/>
      <c r="K70" s="113"/>
      <c r="L70" s="113"/>
      <c r="M70" s="113"/>
      <c r="N70" s="113"/>
      <c r="O70" s="113"/>
      <c r="P70" s="113"/>
      <c r="Q70" s="113"/>
      <c r="R70" s="113"/>
      <c r="S70" s="113"/>
      <c r="T70" s="113"/>
      <c r="U70" s="113"/>
      <c r="V70" s="113"/>
      <c r="W70" s="113"/>
      <c r="X70" s="113"/>
      <c r="Y70" s="113"/>
      <c r="Z70" s="113"/>
      <c r="AA70" s="113"/>
      <c r="AB70" s="113"/>
      <c r="AC70" s="113"/>
    </row>
    <row r="71" spans="1:29" ht="13.5" customHeight="1">
      <c r="A71" s="113"/>
      <c r="B71" s="113"/>
      <c r="C71" s="113"/>
      <c r="D71" s="113"/>
      <c r="E71" s="113"/>
      <c r="F71" s="113"/>
      <c r="G71" s="113"/>
      <c r="H71" s="113"/>
      <c r="I71" s="113"/>
      <c r="J71" s="113"/>
      <c r="K71" s="113"/>
      <c r="L71" s="113"/>
      <c r="M71" s="113"/>
      <c r="N71" s="113"/>
      <c r="O71" s="113"/>
      <c r="P71" s="113"/>
      <c r="Q71" s="113"/>
      <c r="R71" s="113"/>
      <c r="S71" s="113"/>
      <c r="T71" s="113"/>
      <c r="U71" s="113"/>
      <c r="V71" s="113"/>
      <c r="W71" s="113"/>
      <c r="X71" s="113"/>
      <c r="Y71" s="113"/>
      <c r="Z71" s="113"/>
      <c r="AA71" s="113"/>
      <c r="AB71" s="113"/>
      <c r="AC71" s="113"/>
    </row>
    <row r="72" spans="1:29" ht="13.5" customHeight="1">
      <c r="A72" s="113"/>
      <c r="B72" s="113"/>
      <c r="C72" s="113"/>
      <c r="D72" s="113"/>
      <c r="E72" s="113"/>
      <c r="F72" s="113"/>
      <c r="G72" s="113"/>
      <c r="H72" s="113"/>
      <c r="I72" s="113"/>
      <c r="J72" s="113"/>
      <c r="K72" s="113"/>
      <c r="L72" s="113"/>
      <c r="M72" s="113"/>
      <c r="N72" s="113"/>
      <c r="O72" s="113"/>
      <c r="P72" s="113"/>
      <c r="Q72" s="113"/>
      <c r="R72" s="113"/>
      <c r="S72" s="113"/>
      <c r="T72" s="113"/>
      <c r="U72" s="113"/>
      <c r="V72" s="113"/>
      <c r="W72" s="113"/>
      <c r="X72" s="113"/>
      <c r="Y72" s="113"/>
      <c r="Z72" s="113"/>
      <c r="AA72" s="113"/>
      <c r="AB72" s="113"/>
      <c r="AC72" s="113"/>
    </row>
    <row r="73" spans="1:29" ht="13.5" customHeight="1">
      <c r="A73" s="113"/>
      <c r="B73" s="113"/>
      <c r="C73" s="113"/>
      <c r="D73" s="113"/>
      <c r="E73" s="113"/>
      <c r="F73" s="113"/>
      <c r="G73" s="113"/>
      <c r="H73" s="113"/>
      <c r="I73" s="113"/>
      <c r="J73" s="113"/>
      <c r="K73" s="113"/>
      <c r="L73" s="113"/>
      <c r="M73" s="113"/>
      <c r="N73" s="113"/>
      <c r="O73" s="113"/>
      <c r="P73" s="113"/>
      <c r="Q73" s="113"/>
      <c r="R73" s="113"/>
      <c r="S73" s="113"/>
      <c r="T73" s="113"/>
      <c r="U73" s="113"/>
      <c r="V73" s="113"/>
      <c r="W73" s="113"/>
      <c r="X73" s="113"/>
      <c r="Y73" s="113"/>
      <c r="Z73" s="113"/>
      <c r="AA73" s="113"/>
      <c r="AB73" s="113"/>
      <c r="AC73" s="113"/>
    </row>
    <row r="74" spans="1:29" ht="13.5" customHeight="1">
      <c r="A74" s="113"/>
      <c r="B74" s="113"/>
      <c r="C74" s="113"/>
      <c r="D74" s="113"/>
      <c r="E74" s="113"/>
      <c r="F74" s="113"/>
      <c r="G74" s="113"/>
      <c r="H74" s="113"/>
      <c r="I74" s="113"/>
      <c r="J74" s="113"/>
      <c r="K74" s="113"/>
      <c r="L74" s="113"/>
      <c r="M74" s="113"/>
      <c r="N74" s="113"/>
      <c r="O74" s="113"/>
      <c r="P74" s="113"/>
      <c r="Q74" s="113"/>
      <c r="R74" s="113"/>
      <c r="S74" s="113"/>
      <c r="T74" s="113"/>
      <c r="U74" s="113"/>
      <c r="V74" s="113"/>
      <c r="W74" s="113"/>
      <c r="X74" s="113"/>
      <c r="Y74" s="113"/>
      <c r="Z74" s="113"/>
      <c r="AA74" s="113"/>
      <c r="AB74" s="113"/>
      <c r="AC74" s="113"/>
    </row>
    <row r="75" spans="1:29" ht="13.5" customHeight="1">
      <c r="A75" s="113"/>
      <c r="B75" s="113"/>
      <c r="C75" s="113"/>
      <c r="D75" s="113"/>
      <c r="E75" s="113"/>
      <c r="F75" s="113"/>
      <c r="G75" s="113"/>
      <c r="H75" s="113"/>
      <c r="I75" s="113"/>
      <c r="J75" s="113"/>
      <c r="K75" s="113"/>
      <c r="L75" s="113"/>
      <c r="M75" s="113"/>
      <c r="N75" s="113"/>
      <c r="O75" s="113"/>
      <c r="P75" s="113"/>
      <c r="Q75" s="113"/>
      <c r="R75" s="113"/>
      <c r="S75" s="113"/>
      <c r="T75" s="113"/>
      <c r="U75" s="113"/>
      <c r="V75" s="113"/>
      <c r="W75" s="113"/>
      <c r="X75" s="113"/>
      <c r="Y75" s="113"/>
      <c r="Z75" s="113"/>
      <c r="AA75" s="113"/>
      <c r="AB75" s="113"/>
      <c r="AC75" s="113"/>
    </row>
    <row r="76" spans="1:29" ht="13.5" customHeight="1">
      <c r="A76" s="113"/>
      <c r="B76" s="113"/>
      <c r="C76" s="113"/>
      <c r="D76" s="113"/>
      <c r="E76" s="113"/>
      <c r="F76" s="113"/>
      <c r="G76" s="113"/>
      <c r="H76" s="113"/>
      <c r="I76" s="113"/>
      <c r="J76" s="113"/>
      <c r="K76" s="113"/>
      <c r="L76" s="113"/>
      <c r="M76" s="113"/>
      <c r="N76" s="113"/>
      <c r="O76" s="113"/>
      <c r="P76" s="113"/>
      <c r="Q76" s="113"/>
      <c r="R76" s="113"/>
      <c r="S76" s="113"/>
      <c r="T76" s="113"/>
      <c r="U76" s="113"/>
      <c r="V76" s="113"/>
      <c r="W76" s="113"/>
      <c r="X76" s="113"/>
      <c r="Y76" s="113"/>
      <c r="Z76" s="113"/>
      <c r="AA76" s="113"/>
      <c r="AB76" s="113"/>
      <c r="AC76" s="113"/>
    </row>
    <row r="77" spans="1:29" ht="13.5" customHeight="1">
      <c r="A77" s="113"/>
      <c r="B77" s="113"/>
      <c r="C77" s="113"/>
      <c r="D77" s="113"/>
      <c r="E77" s="113"/>
      <c r="F77" s="113"/>
      <c r="G77" s="113"/>
      <c r="H77" s="113"/>
      <c r="I77" s="113"/>
      <c r="J77" s="113"/>
      <c r="K77" s="113"/>
      <c r="L77" s="113"/>
      <c r="M77" s="113"/>
      <c r="N77" s="113"/>
      <c r="O77" s="113"/>
      <c r="P77" s="113"/>
      <c r="Q77" s="113"/>
      <c r="R77" s="113"/>
      <c r="S77" s="113"/>
      <c r="T77" s="113"/>
      <c r="U77" s="113"/>
      <c r="V77" s="113"/>
      <c r="W77" s="113"/>
      <c r="X77" s="113"/>
      <c r="Y77" s="113"/>
      <c r="Z77" s="113"/>
      <c r="AA77" s="113"/>
      <c r="AB77" s="113"/>
      <c r="AC77" s="113"/>
    </row>
    <row r="78" spans="1:29" ht="13.5" customHeight="1">
      <c r="A78" s="113"/>
      <c r="B78" s="113"/>
      <c r="C78" s="113"/>
      <c r="D78" s="113"/>
      <c r="E78" s="113"/>
      <c r="F78" s="113"/>
      <c r="G78" s="113"/>
      <c r="H78" s="113"/>
      <c r="I78" s="113"/>
      <c r="J78" s="113"/>
      <c r="K78" s="113"/>
      <c r="L78" s="113"/>
      <c r="M78" s="113"/>
      <c r="N78" s="113"/>
      <c r="O78" s="113"/>
      <c r="P78" s="113"/>
      <c r="Q78" s="113"/>
      <c r="R78" s="113"/>
      <c r="S78" s="113"/>
      <c r="T78" s="113"/>
      <c r="U78" s="113"/>
      <c r="V78" s="113"/>
      <c r="W78" s="113"/>
      <c r="X78" s="113"/>
      <c r="Y78" s="113"/>
      <c r="Z78" s="113"/>
      <c r="AA78" s="113"/>
      <c r="AB78" s="113"/>
      <c r="AC78" s="113"/>
    </row>
    <row r="79" spans="1:29" ht="13.5" customHeight="1">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row>
    <row r="80" spans="1:29" ht="13.5" customHeight="1">
      <c r="A80" s="113"/>
      <c r="B80" s="113"/>
      <c r="C80" s="113"/>
      <c r="D80" s="113"/>
      <c r="E80" s="113"/>
      <c r="F80" s="113"/>
      <c r="G80" s="113"/>
      <c r="H80" s="113"/>
      <c r="I80" s="113"/>
      <c r="J80" s="113"/>
      <c r="K80" s="113"/>
      <c r="L80" s="113"/>
      <c r="M80" s="113"/>
      <c r="N80" s="113"/>
      <c r="O80" s="113"/>
      <c r="P80" s="113"/>
      <c r="Q80" s="113"/>
      <c r="R80" s="113"/>
      <c r="S80" s="113"/>
      <c r="T80" s="113"/>
      <c r="U80" s="113"/>
      <c r="V80" s="113"/>
      <c r="W80" s="113"/>
      <c r="X80" s="113"/>
      <c r="Y80" s="113"/>
      <c r="Z80" s="113"/>
      <c r="AA80" s="113"/>
      <c r="AB80" s="113"/>
      <c r="AC80" s="113"/>
    </row>
    <row r="81" spans="1:29" ht="13.5" customHeight="1">
      <c r="A81" s="113"/>
      <c r="B81" s="113"/>
      <c r="C81" s="113"/>
      <c r="D81" s="113"/>
      <c r="E81" s="113"/>
      <c r="F81" s="113"/>
      <c r="G81" s="113"/>
      <c r="H81" s="113"/>
      <c r="I81" s="113"/>
      <c r="J81" s="113"/>
      <c r="K81" s="113"/>
      <c r="L81" s="113"/>
      <c r="M81" s="113"/>
      <c r="N81" s="113"/>
      <c r="O81" s="113"/>
      <c r="P81" s="113"/>
      <c r="Q81" s="113"/>
      <c r="R81" s="113"/>
      <c r="S81" s="113"/>
      <c r="T81" s="113"/>
      <c r="U81" s="113"/>
      <c r="V81" s="113"/>
      <c r="W81" s="113"/>
      <c r="X81" s="113"/>
      <c r="Y81" s="113"/>
      <c r="Z81" s="113"/>
      <c r="AA81" s="113"/>
      <c r="AB81" s="113"/>
      <c r="AC81" s="113"/>
    </row>
    <row r="82" spans="1:29" ht="13.5" customHeight="1">
      <c r="A82" s="113"/>
      <c r="B82" s="113"/>
      <c r="C82" s="113"/>
      <c r="D82" s="113"/>
      <c r="E82" s="113"/>
      <c r="F82" s="113"/>
      <c r="G82" s="113"/>
      <c r="H82" s="113"/>
      <c r="I82" s="113"/>
      <c r="J82" s="113"/>
      <c r="K82" s="113"/>
      <c r="L82" s="113"/>
      <c r="M82" s="113"/>
      <c r="N82" s="113"/>
      <c r="O82" s="113"/>
      <c r="P82" s="113"/>
      <c r="Q82" s="113"/>
      <c r="R82" s="113"/>
      <c r="S82" s="113"/>
      <c r="T82" s="113"/>
      <c r="U82" s="113"/>
      <c r="V82" s="113"/>
      <c r="W82" s="113"/>
      <c r="X82" s="113"/>
      <c r="Y82" s="113"/>
      <c r="Z82" s="113"/>
      <c r="AA82" s="113"/>
      <c r="AB82" s="113"/>
      <c r="AC82" s="113"/>
    </row>
    <row r="83" spans="1:29" ht="13.5" customHeight="1">
      <c r="A83" s="113"/>
      <c r="B83" s="113"/>
      <c r="C83" s="113"/>
      <c r="D83" s="113"/>
      <c r="E83" s="113"/>
      <c r="F83" s="113"/>
      <c r="G83" s="113"/>
      <c r="H83" s="113"/>
      <c r="I83" s="113"/>
      <c r="J83" s="113"/>
      <c r="K83" s="113"/>
      <c r="L83" s="113"/>
      <c r="M83" s="113"/>
      <c r="N83" s="113"/>
      <c r="O83" s="113"/>
      <c r="P83" s="113"/>
      <c r="Q83" s="113"/>
      <c r="R83" s="113"/>
      <c r="S83" s="113"/>
      <c r="T83" s="113"/>
      <c r="U83" s="113"/>
      <c r="V83" s="113"/>
      <c r="W83" s="113"/>
      <c r="X83" s="113"/>
      <c r="Y83" s="113"/>
      <c r="Z83" s="113"/>
      <c r="AA83" s="113"/>
      <c r="AB83" s="113"/>
      <c r="AC83" s="113"/>
    </row>
    <row r="84" spans="1:29" ht="13.5" customHeight="1">
      <c r="A84" s="113"/>
      <c r="B84" s="113"/>
      <c r="C84" s="113"/>
      <c r="D84" s="113"/>
      <c r="E84" s="113"/>
      <c r="F84" s="113"/>
      <c r="G84" s="113"/>
      <c r="H84" s="113"/>
      <c r="I84" s="113"/>
      <c r="J84" s="113"/>
      <c r="K84" s="113"/>
      <c r="L84" s="113"/>
      <c r="M84" s="113"/>
      <c r="N84" s="113"/>
      <c r="O84" s="113"/>
      <c r="P84" s="113"/>
      <c r="Q84" s="113"/>
      <c r="R84" s="113"/>
      <c r="S84" s="113"/>
      <c r="T84" s="113"/>
      <c r="U84" s="113"/>
      <c r="V84" s="113"/>
      <c r="W84" s="113"/>
      <c r="X84" s="113"/>
      <c r="Y84" s="113"/>
      <c r="Z84" s="113"/>
      <c r="AA84" s="113"/>
      <c r="AB84" s="113"/>
      <c r="AC84" s="113"/>
    </row>
    <row r="85" spans="1:29" ht="13.5" customHeight="1">
      <c r="A85" s="113"/>
      <c r="B85" s="113"/>
      <c r="C85" s="113"/>
      <c r="D85" s="113"/>
      <c r="E85" s="113"/>
      <c r="F85" s="113"/>
      <c r="G85" s="113"/>
      <c r="H85" s="113"/>
      <c r="I85" s="113"/>
      <c r="J85" s="113"/>
      <c r="K85" s="113"/>
      <c r="L85" s="113"/>
      <c r="M85" s="113"/>
      <c r="N85" s="113"/>
      <c r="O85" s="113"/>
      <c r="P85" s="113"/>
      <c r="Q85" s="113"/>
      <c r="R85" s="113"/>
      <c r="S85" s="113"/>
      <c r="T85" s="113"/>
      <c r="U85" s="113"/>
      <c r="V85" s="113"/>
      <c r="W85" s="113"/>
      <c r="X85" s="113"/>
      <c r="Y85" s="113"/>
      <c r="Z85" s="113"/>
      <c r="AA85" s="113"/>
      <c r="AB85" s="113"/>
      <c r="AC85" s="113"/>
    </row>
    <row r="86" spans="1:29" ht="13.5" customHeight="1">
      <c r="A86" s="113"/>
      <c r="B86" s="113"/>
      <c r="C86" s="113"/>
      <c r="D86" s="113"/>
      <c r="E86" s="113"/>
      <c r="F86" s="113"/>
      <c r="G86" s="113"/>
      <c r="H86" s="113"/>
      <c r="I86" s="113"/>
      <c r="J86" s="113"/>
      <c r="K86" s="113"/>
      <c r="L86" s="113"/>
      <c r="M86" s="113"/>
      <c r="N86" s="113"/>
      <c r="O86" s="113"/>
      <c r="P86" s="113"/>
      <c r="Q86" s="113"/>
      <c r="R86" s="113"/>
      <c r="S86" s="113"/>
      <c r="T86" s="113"/>
      <c r="U86" s="113"/>
      <c r="V86" s="113"/>
      <c r="W86" s="113"/>
      <c r="X86" s="113"/>
      <c r="Y86" s="113"/>
      <c r="Z86" s="113"/>
      <c r="AA86" s="113"/>
      <c r="AB86" s="113"/>
      <c r="AC86" s="113"/>
    </row>
    <row r="87" spans="1:29" ht="13.5" customHeight="1">
      <c r="A87" s="113"/>
      <c r="B87" s="113"/>
      <c r="C87" s="113"/>
      <c r="D87" s="113"/>
      <c r="E87" s="113"/>
      <c r="F87" s="113"/>
      <c r="G87" s="113"/>
      <c r="H87" s="113"/>
      <c r="I87" s="113"/>
      <c r="J87" s="113"/>
      <c r="K87" s="113"/>
      <c r="L87" s="113"/>
      <c r="M87" s="113"/>
      <c r="N87" s="113"/>
      <c r="O87" s="113"/>
      <c r="P87" s="113"/>
      <c r="Q87" s="113"/>
      <c r="R87" s="113"/>
      <c r="S87" s="113"/>
      <c r="T87" s="113"/>
      <c r="U87" s="113"/>
      <c r="V87" s="113"/>
      <c r="W87" s="113"/>
      <c r="X87" s="113"/>
      <c r="Y87" s="113"/>
      <c r="Z87" s="113"/>
      <c r="AA87" s="113"/>
      <c r="AB87" s="113"/>
      <c r="AC87" s="113"/>
    </row>
    <row r="88" spans="1:29" ht="13.5" customHeight="1">
      <c r="A88" s="113"/>
      <c r="B88" s="113"/>
      <c r="C88" s="113"/>
      <c r="D88" s="113"/>
      <c r="E88" s="113"/>
      <c r="F88" s="113"/>
      <c r="G88" s="113"/>
      <c r="H88" s="113"/>
      <c r="I88" s="113"/>
      <c r="J88" s="113"/>
      <c r="K88" s="113"/>
      <c r="L88" s="113"/>
      <c r="M88" s="113"/>
      <c r="N88" s="113"/>
      <c r="O88" s="113"/>
      <c r="P88" s="113"/>
      <c r="Q88" s="113"/>
      <c r="R88" s="113"/>
      <c r="S88" s="113"/>
      <c r="T88" s="113"/>
      <c r="U88" s="113"/>
      <c r="V88" s="113"/>
      <c r="W88" s="113"/>
      <c r="X88" s="113"/>
      <c r="Y88" s="113"/>
      <c r="Z88" s="113"/>
      <c r="AA88" s="113"/>
      <c r="AB88" s="113"/>
      <c r="AC88" s="113"/>
    </row>
    <row r="89" spans="1:29" ht="13.5" customHeight="1">
      <c r="A89" s="113"/>
      <c r="B89" s="113"/>
      <c r="C89" s="113"/>
      <c r="D89" s="113"/>
      <c r="E89" s="113"/>
      <c r="F89" s="113"/>
      <c r="G89" s="113"/>
      <c r="H89" s="113"/>
      <c r="I89" s="113"/>
      <c r="J89" s="113"/>
      <c r="K89" s="113"/>
      <c r="L89" s="113"/>
      <c r="M89" s="113"/>
      <c r="N89" s="113"/>
      <c r="O89" s="113"/>
      <c r="P89" s="113"/>
      <c r="Q89" s="113"/>
      <c r="R89" s="113"/>
      <c r="S89" s="113"/>
      <c r="T89" s="113"/>
      <c r="U89" s="113"/>
      <c r="V89" s="113"/>
      <c r="W89" s="113"/>
      <c r="X89" s="113"/>
      <c r="Y89" s="113"/>
      <c r="Z89" s="113"/>
      <c r="AA89" s="113"/>
      <c r="AB89" s="113"/>
      <c r="AC89" s="113"/>
    </row>
    <row r="90" spans="1:29" ht="13.5" customHeight="1">
      <c r="A90" s="113"/>
      <c r="B90" s="113"/>
      <c r="C90" s="113"/>
      <c r="D90" s="113"/>
      <c r="E90" s="113"/>
      <c r="F90" s="113"/>
      <c r="G90" s="113"/>
      <c r="H90" s="113"/>
      <c r="I90" s="113"/>
      <c r="J90" s="113"/>
      <c r="K90" s="113"/>
      <c r="L90" s="113"/>
      <c r="M90" s="113"/>
      <c r="N90" s="113"/>
      <c r="O90" s="113"/>
      <c r="P90" s="113"/>
      <c r="Q90" s="113"/>
      <c r="R90" s="113"/>
      <c r="S90" s="113"/>
      <c r="T90" s="113"/>
      <c r="U90" s="113"/>
      <c r="V90" s="113"/>
      <c r="W90" s="113"/>
      <c r="X90" s="113"/>
      <c r="Y90" s="113"/>
      <c r="Z90" s="113"/>
      <c r="AA90" s="113"/>
      <c r="AB90" s="113"/>
      <c r="AC90" s="113"/>
    </row>
    <row r="91" spans="1:29" ht="13.5" customHeight="1">
      <c r="A91" s="113"/>
      <c r="B91" s="113"/>
      <c r="C91" s="113"/>
      <c r="D91" s="113"/>
      <c r="E91" s="113"/>
      <c r="F91" s="113"/>
      <c r="G91" s="113"/>
      <c r="H91" s="113"/>
      <c r="I91" s="113"/>
      <c r="J91" s="113"/>
      <c r="K91" s="113"/>
      <c r="L91" s="113"/>
      <c r="M91" s="113"/>
      <c r="N91" s="113"/>
      <c r="O91" s="113"/>
      <c r="P91" s="113"/>
      <c r="Q91" s="113"/>
      <c r="R91" s="113"/>
      <c r="S91" s="113"/>
      <c r="T91" s="113"/>
      <c r="U91" s="113"/>
      <c r="V91" s="113"/>
      <c r="W91" s="113"/>
      <c r="X91" s="113"/>
      <c r="Y91" s="113"/>
      <c r="Z91" s="113"/>
      <c r="AA91" s="113"/>
      <c r="AB91" s="113"/>
      <c r="AC91" s="113"/>
    </row>
    <row r="92" spans="1:29" ht="13.5" customHeight="1">
      <c r="A92" s="113"/>
      <c r="B92" s="113"/>
      <c r="C92" s="113"/>
      <c r="D92" s="113"/>
      <c r="E92" s="113"/>
      <c r="F92" s="113"/>
      <c r="G92" s="113"/>
      <c r="H92" s="113"/>
      <c r="I92" s="113"/>
      <c r="J92" s="113"/>
      <c r="K92" s="113"/>
      <c r="L92" s="113"/>
      <c r="M92" s="113"/>
      <c r="N92" s="113"/>
      <c r="O92" s="113"/>
      <c r="P92" s="113"/>
      <c r="Q92" s="113"/>
      <c r="R92" s="113"/>
      <c r="S92" s="113"/>
      <c r="T92" s="113"/>
      <c r="U92" s="113"/>
      <c r="V92" s="113"/>
      <c r="W92" s="113"/>
      <c r="X92" s="113"/>
      <c r="Y92" s="113"/>
      <c r="Z92" s="113"/>
      <c r="AA92" s="113"/>
      <c r="AB92" s="113"/>
      <c r="AC92" s="113"/>
    </row>
    <row r="93" spans="1:29" ht="13.5" customHeight="1">
      <c r="A93" s="113"/>
      <c r="B93" s="113"/>
      <c r="C93" s="113"/>
      <c r="D93" s="113"/>
      <c r="E93" s="113"/>
      <c r="F93" s="113"/>
      <c r="G93" s="113"/>
      <c r="H93" s="113"/>
      <c r="I93" s="113"/>
      <c r="J93" s="113"/>
      <c r="K93" s="113"/>
      <c r="L93" s="113"/>
      <c r="M93" s="113"/>
      <c r="N93" s="113"/>
      <c r="O93" s="113"/>
      <c r="P93" s="113"/>
      <c r="Q93" s="113"/>
      <c r="R93" s="113"/>
      <c r="S93" s="113"/>
      <c r="T93" s="113"/>
      <c r="U93" s="113"/>
      <c r="V93" s="113"/>
      <c r="W93" s="113"/>
      <c r="X93" s="113"/>
      <c r="Y93" s="113"/>
      <c r="Z93" s="113"/>
      <c r="AA93" s="113"/>
      <c r="AB93" s="113"/>
      <c r="AC93" s="113"/>
    </row>
    <row r="94" spans="1:29" ht="13.5" customHeight="1">
      <c r="A94" s="113"/>
      <c r="B94" s="113"/>
      <c r="C94" s="113"/>
      <c r="D94" s="113"/>
      <c r="E94" s="113"/>
      <c r="F94" s="113"/>
      <c r="G94" s="113"/>
      <c r="H94" s="113"/>
      <c r="I94" s="113"/>
      <c r="J94" s="113"/>
      <c r="K94" s="113"/>
      <c r="L94" s="113"/>
      <c r="M94" s="113"/>
      <c r="N94" s="113"/>
      <c r="O94" s="113"/>
      <c r="P94" s="113"/>
      <c r="Q94" s="113"/>
      <c r="R94" s="113"/>
      <c r="S94" s="113"/>
      <c r="T94" s="113"/>
      <c r="U94" s="113"/>
      <c r="V94" s="113"/>
      <c r="W94" s="113"/>
      <c r="X94" s="113"/>
      <c r="Y94" s="113"/>
      <c r="Z94" s="113"/>
      <c r="AA94" s="113"/>
      <c r="AB94" s="113"/>
      <c r="AC94" s="113"/>
    </row>
    <row r="95" spans="1:29" ht="13.5" customHeight="1">
      <c r="A95" s="113"/>
      <c r="B95" s="113"/>
      <c r="C95" s="113"/>
      <c r="D95" s="113"/>
      <c r="E95" s="113"/>
      <c r="F95" s="113"/>
      <c r="G95" s="113"/>
      <c r="H95" s="113"/>
      <c r="I95" s="113"/>
      <c r="J95" s="113"/>
      <c r="K95" s="113"/>
      <c r="L95" s="113"/>
      <c r="M95" s="113"/>
      <c r="N95" s="113"/>
      <c r="O95" s="113"/>
      <c r="P95" s="113"/>
      <c r="Q95" s="113"/>
      <c r="R95" s="113"/>
      <c r="S95" s="113"/>
      <c r="T95" s="113"/>
      <c r="U95" s="113"/>
      <c r="V95" s="113"/>
      <c r="W95" s="113"/>
      <c r="X95" s="113"/>
      <c r="Y95" s="113"/>
      <c r="Z95" s="113"/>
      <c r="AA95" s="113"/>
      <c r="AB95" s="113"/>
      <c r="AC95" s="113"/>
    </row>
    <row r="96" spans="1:29" ht="13.5" customHeight="1">
      <c r="A96" s="113"/>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c r="AA96" s="113"/>
      <c r="AB96" s="113"/>
      <c r="AC96" s="113"/>
    </row>
    <row r="97" spans="1:29" ht="13.5" customHeight="1">
      <c r="A97" s="113"/>
      <c r="B97" s="113"/>
      <c r="C97" s="113"/>
      <c r="D97" s="113"/>
      <c r="E97" s="113"/>
      <c r="F97" s="113"/>
      <c r="G97" s="113"/>
      <c r="H97" s="113"/>
      <c r="I97" s="113"/>
      <c r="J97" s="113"/>
      <c r="K97" s="113"/>
      <c r="L97" s="113"/>
      <c r="M97" s="113"/>
      <c r="N97" s="113"/>
      <c r="O97" s="113"/>
      <c r="P97" s="113"/>
      <c r="Q97" s="113"/>
      <c r="R97" s="113"/>
      <c r="S97" s="113"/>
      <c r="T97" s="113"/>
      <c r="U97" s="113"/>
      <c r="V97" s="113"/>
      <c r="W97" s="113"/>
      <c r="X97" s="113"/>
      <c r="Y97" s="113"/>
      <c r="Z97" s="113"/>
      <c r="AA97" s="113"/>
      <c r="AB97" s="113"/>
      <c r="AC97" s="113"/>
    </row>
    <row r="98" spans="1:29" ht="13.5" customHeight="1">
      <c r="A98" s="113"/>
      <c r="B98" s="113"/>
      <c r="C98" s="113"/>
      <c r="D98" s="113"/>
      <c r="E98" s="113"/>
      <c r="F98" s="113"/>
      <c r="G98" s="113"/>
      <c r="H98" s="113"/>
      <c r="I98" s="113"/>
      <c r="J98" s="113"/>
      <c r="K98" s="113"/>
      <c r="L98" s="113"/>
      <c r="M98" s="113"/>
      <c r="N98" s="113"/>
      <c r="O98" s="113"/>
      <c r="P98" s="113"/>
      <c r="Q98" s="113"/>
      <c r="R98" s="113"/>
      <c r="S98" s="113"/>
      <c r="T98" s="113"/>
      <c r="U98" s="113"/>
      <c r="V98" s="113"/>
      <c r="W98" s="113"/>
      <c r="X98" s="113"/>
      <c r="Y98" s="113"/>
      <c r="Z98" s="113"/>
      <c r="AA98" s="113"/>
      <c r="AB98" s="113"/>
      <c r="AC98" s="113"/>
    </row>
    <row r="99" spans="1:29" ht="13.5" customHeight="1">
      <c r="A99" s="113"/>
      <c r="B99" s="113"/>
      <c r="C99" s="113"/>
      <c r="D99" s="113"/>
      <c r="E99" s="113"/>
      <c r="F99" s="113"/>
      <c r="G99" s="113"/>
      <c r="H99" s="113"/>
      <c r="I99" s="113"/>
      <c r="J99" s="113"/>
      <c r="K99" s="113"/>
      <c r="L99" s="113"/>
      <c r="M99" s="113"/>
      <c r="N99" s="113"/>
      <c r="O99" s="113"/>
      <c r="P99" s="113"/>
      <c r="Q99" s="113"/>
      <c r="R99" s="113"/>
      <c r="S99" s="113"/>
      <c r="T99" s="113"/>
      <c r="U99" s="113"/>
      <c r="V99" s="113"/>
      <c r="W99" s="113"/>
      <c r="X99" s="113"/>
      <c r="Y99" s="113"/>
      <c r="Z99" s="113"/>
      <c r="AA99" s="113"/>
      <c r="AB99" s="113"/>
      <c r="AC99" s="113"/>
    </row>
    <row r="100" spans="1:29" ht="13.5" customHeight="1">
      <c r="A100" s="113"/>
      <c r="B100" s="113"/>
      <c r="C100" s="113"/>
      <c r="D100" s="113"/>
      <c r="E100" s="113"/>
      <c r="F100" s="113"/>
      <c r="G100" s="113"/>
      <c r="H100" s="113"/>
      <c r="I100" s="113"/>
      <c r="J100" s="113"/>
      <c r="K100" s="113"/>
      <c r="L100" s="113"/>
      <c r="M100" s="113"/>
      <c r="N100" s="113"/>
      <c r="O100" s="113"/>
      <c r="P100" s="113"/>
      <c r="Q100" s="113"/>
      <c r="R100" s="113"/>
      <c r="S100" s="113"/>
      <c r="T100" s="113"/>
      <c r="U100" s="113"/>
      <c r="V100" s="113"/>
      <c r="W100" s="113"/>
      <c r="X100" s="113"/>
      <c r="Y100" s="113"/>
      <c r="Z100" s="113"/>
      <c r="AA100" s="113"/>
      <c r="AB100" s="113"/>
      <c r="AC100" s="113"/>
    </row>
    <row r="101" spans="1:29" ht="13.5" customHeight="1">
      <c r="A101" s="113"/>
      <c r="B101" s="113"/>
      <c r="C101" s="113"/>
      <c r="D101" s="113"/>
      <c r="E101" s="113"/>
      <c r="F101" s="113"/>
      <c r="G101" s="113"/>
      <c r="H101" s="113"/>
      <c r="I101" s="113"/>
      <c r="J101" s="113"/>
      <c r="K101" s="113"/>
      <c r="L101" s="113"/>
      <c r="M101" s="113"/>
      <c r="N101" s="113"/>
      <c r="O101" s="113"/>
      <c r="P101" s="113"/>
      <c r="Q101" s="113"/>
      <c r="R101" s="113"/>
      <c r="S101" s="113"/>
      <c r="T101" s="113"/>
      <c r="U101" s="113"/>
      <c r="V101" s="113"/>
      <c r="W101" s="113"/>
      <c r="X101" s="113"/>
      <c r="Y101" s="113"/>
      <c r="Z101" s="113"/>
      <c r="AA101" s="113"/>
      <c r="AB101" s="113"/>
      <c r="AC101" s="113"/>
    </row>
    <row r="102" spans="1:29" ht="13.5" customHeight="1">
      <c r="A102" s="113"/>
      <c r="B102" s="113"/>
      <c r="C102" s="113"/>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13"/>
      <c r="Z102" s="113"/>
      <c r="AA102" s="113"/>
      <c r="AB102" s="113"/>
      <c r="AC102" s="113"/>
    </row>
    <row r="103" spans="1:29" ht="13.5" customHeight="1">
      <c r="A103" s="113"/>
      <c r="B103" s="113"/>
      <c r="C103" s="113"/>
      <c r="D103" s="113"/>
      <c r="E103" s="113"/>
      <c r="F103" s="113"/>
      <c r="G103" s="113"/>
      <c r="H103" s="113"/>
      <c r="I103" s="113"/>
      <c r="J103" s="113"/>
      <c r="K103" s="113"/>
      <c r="L103" s="113"/>
      <c r="M103" s="113"/>
      <c r="N103" s="113"/>
      <c r="O103" s="113"/>
      <c r="P103" s="113"/>
      <c r="Q103" s="113"/>
      <c r="R103" s="113"/>
      <c r="S103" s="113"/>
      <c r="T103" s="113"/>
      <c r="U103" s="113"/>
      <c r="V103" s="113"/>
      <c r="W103" s="113"/>
      <c r="X103" s="113"/>
      <c r="Y103" s="113"/>
      <c r="Z103" s="113"/>
      <c r="AA103" s="113"/>
      <c r="AB103" s="113"/>
      <c r="AC103" s="113"/>
    </row>
    <row r="104" spans="1:29" ht="13.5" customHeight="1">
      <c r="A104" s="113"/>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c r="AA104" s="113"/>
      <c r="AB104" s="113"/>
      <c r="AC104" s="113"/>
    </row>
    <row r="105" spans="1:29" ht="13.5" customHeight="1">
      <c r="A105" s="113"/>
      <c r="B105" s="113"/>
      <c r="C105" s="113"/>
      <c r="D105" s="113"/>
      <c r="E105" s="113"/>
      <c r="F105" s="113"/>
      <c r="G105" s="113"/>
      <c r="H105" s="113"/>
      <c r="I105" s="113"/>
      <c r="J105" s="113"/>
      <c r="K105" s="113"/>
      <c r="L105" s="113"/>
      <c r="M105" s="113"/>
      <c r="N105" s="113"/>
      <c r="O105" s="113"/>
      <c r="P105" s="113"/>
      <c r="Q105" s="113"/>
      <c r="R105" s="113"/>
      <c r="S105" s="113"/>
      <c r="T105" s="113"/>
      <c r="U105" s="113"/>
      <c r="V105" s="113"/>
      <c r="W105" s="113"/>
      <c r="X105" s="113"/>
      <c r="Y105" s="113"/>
      <c r="Z105" s="113"/>
      <c r="AA105" s="113"/>
      <c r="AB105" s="113"/>
      <c r="AC105" s="113"/>
    </row>
    <row r="106" spans="1:29" ht="13.5" customHeight="1">
      <c r="A106" s="113"/>
      <c r="B106" s="113"/>
      <c r="C106" s="113"/>
      <c r="D106" s="113"/>
      <c r="E106" s="113"/>
      <c r="F106" s="113"/>
      <c r="G106" s="113"/>
      <c r="H106" s="113"/>
      <c r="I106" s="113"/>
      <c r="J106" s="113"/>
      <c r="K106" s="113"/>
      <c r="L106" s="113"/>
      <c r="M106" s="113"/>
      <c r="N106" s="113"/>
      <c r="O106" s="113"/>
      <c r="P106" s="113"/>
      <c r="Q106" s="113"/>
      <c r="R106" s="113"/>
      <c r="S106" s="113"/>
      <c r="T106" s="113"/>
      <c r="U106" s="113"/>
      <c r="V106" s="113"/>
      <c r="W106" s="113"/>
      <c r="X106" s="113"/>
      <c r="Y106" s="113"/>
      <c r="Z106" s="113"/>
      <c r="AA106" s="113"/>
      <c r="AB106" s="113"/>
      <c r="AC106" s="113"/>
    </row>
    <row r="107" spans="1:29" ht="13.5" customHeight="1">
      <c r="A107" s="113"/>
      <c r="B107" s="113"/>
      <c r="C107" s="113"/>
      <c r="D107" s="113"/>
      <c r="E107" s="113"/>
      <c r="F107" s="113"/>
      <c r="G107" s="113"/>
      <c r="H107" s="113"/>
      <c r="I107" s="113"/>
      <c r="J107" s="113"/>
      <c r="K107" s="113"/>
      <c r="L107" s="113"/>
      <c r="M107" s="113"/>
      <c r="N107" s="113"/>
      <c r="O107" s="113"/>
      <c r="P107" s="113"/>
      <c r="Q107" s="113"/>
      <c r="R107" s="113"/>
      <c r="S107" s="113"/>
      <c r="T107" s="113"/>
      <c r="U107" s="113"/>
      <c r="V107" s="113"/>
      <c r="W107" s="113"/>
      <c r="X107" s="113"/>
      <c r="Y107" s="113"/>
      <c r="Z107" s="113"/>
      <c r="AA107" s="113"/>
      <c r="AB107" s="113"/>
      <c r="AC107" s="113"/>
    </row>
    <row r="108" spans="1:29" ht="13.5" customHeight="1">
      <c r="A108" s="113"/>
      <c r="B108" s="113"/>
      <c r="C108" s="113"/>
      <c r="D108" s="113"/>
      <c r="E108" s="113"/>
      <c r="F108" s="113"/>
      <c r="G108" s="113"/>
      <c r="H108" s="113"/>
      <c r="I108" s="113"/>
      <c r="J108" s="113"/>
      <c r="K108" s="113"/>
      <c r="L108" s="113"/>
      <c r="M108" s="113"/>
      <c r="N108" s="113"/>
      <c r="O108" s="113"/>
      <c r="P108" s="113"/>
      <c r="Q108" s="113"/>
      <c r="R108" s="113"/>
      <c r="S108" s="113"/>
      <c r="T108" s="113"/>
      <c r="U108" s="113"/>
      <c r="V108" s="113"/>
      <c r="W108" s="113"/>
      <c r="X108" s="113"/>
      <c r="Y108" s="113"/>
      <c r="Z108" s="113"/>
      <c r="AA108" s="113"/>
      <c r="AB108" s="113"/>
      <c r="AC108" s="113"/>
    </row>
    <row r="109" spans="1:29" ht="13.5" customHeight="1">
      <c r="A109" s="113"/>
      <c r="B109" s="113"/>
      <c r="C109" s="113"/>
      <c r="D109" s="113"/>
      <c r="E109" s="113"/>
      <c r="F109" s="113"/>
      <c r="G109" s="113"/>
      <c r="H109" s="113"/>
      <c r="I109" s="113"/>
      <c r="J109" s="113"/>
      <c r="K109" s="113"/>
      <c r="L109" s="113"/>
      <c r="M109" s="113"/>
      <c r="N109" s="113"/>
      <c r="O109" s="113"/>
      <c r="P109" s="113"/>
      <c r="Q109" s="113"/>
      <c r="R109" s="113"/>
      <c r="S109" s="113"/>
      <c r="T109" s="113"/>
      <c r="U109" s="113"/>
      <c r="V109" s="113"/>
      <c r="W109" s="113"/>
      <c r="X109" s="113"/>
      <c r="Y109" s="113"/>
      <c r="Z109" s="113"/>
      <c r="AA109" s="113"/>
      <c r="AB109" s="113"/>
      <c r="AC109" s="113"/>
    </row>
    <row r="110" spans="1:29" ht="13.5" customHeight="1">
      <c r="A110" s="113"/>
      <c r="B110" s="113"/>
      <c r="C110" s="113"/>
      <c r="D110" s="113"/>
      <c r="E110" s="113"/>
      <c r="F110" s="113"/>
      <c r="G110" s="113"/>
      <c r="H110" s="113"/>
      <c r="I110" s="113"/>
      <c r="J110" s="113"/>
      <c r="K110" s="113"/>
      <c r="L110" s="113"/>
      <c r="M110" s="113"/>
      <c r="N110" s="113"/>
      <c r="O110" s="113"/>
      <c r="P110" s="113"/>
      <c r="Q110" s="113"/>
      <c r="R110" s="113"/>
      <c r="S110" s="113"/>
      <c r="T110" s="113"/>
      <c r="U110" s="113"/>
      <c r="V110" s="113"/>
      <c r="W110" s="113"/>
      <c r="X110" s="113"/>
      <c r="Y110" s="113"/>
      <c r="Z110" s="113"/>
      <c r="AA110" s="113"/>
      <c r="AB110" s="113"/>
      <c r="AC110" s="113"/>
    </row>
    <row r="111" spans="1:29" ht="13.5" customHeight="1">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row>
    <row r="112" spans="1:29" ht="13.5" customHeight="1">
      <c r="A112" s="113"/>
      <c r="B112" s="113"/>
      <c r="C112" s="113"/>
      <c r="D112" s="113"/>
      <c r="E112" s="113"/>
      <c r="F112" s="113"/>
      <c r="G112" s="113"/>
      <c r="H112" s="113"/>
      <c r="I112" s="113"/>
      <c r="J112" s="113"/>
      <c r="K112" s="113"/>
      <c r="L112" s="113"/>
      <c r="M112" s="113"/>
      <c r="N112" s="113"/>
      <c r="O112" s="113"/>
      <c r="P112" s="113"/>
      <c r="Q112" s="113"/>
      <c r="R112" s="113"/>
      <c r="S112" s="113"/>
      <c r="T112" s="113"/>
      <c r="U112" s="113"/>
      <c r="V112" s="113"/>
      <c r="W112" s="113"/>
      <c r="X112" s="113"/>
      <c r="Y112" s="113"/>
      <c r="Z112" s="113"/>
      <c r="AA112" s="113"/>
      <c r="AB112" s="113"/>
      <c r="AC112" s="113"/>
    </row>
    <row r="113" spans="1:29" ht="13.5" customHeight="1">
      <c r="A113" s="113"/>
      <c r="B113" s="113"/>
      <c r="C113" s="113"/>
      <c r="D113" s="113"/>
      <c r="E113" s="113"/>
      <c r="F113" s="113"/>
      <c r="G113" s="113"/>
      <c r="H113" s="113"/>
      <c r="I113" s="113"/>
      <c r="J113" s="113"/>
      <c r="K113" s="113"/>
      <c r="L113" s="113"/>
      <c r="M113" s="113"/>
      <c r="N113" s="113"/>
      <c r="O113" s="113"/>
      <c r="P113" s="113"/>
      <c r="Q113" s="113"/>
      <c r="R113" s="113"/>
      <c r="S113" s="113"/>
      <c r="T113" s="113"/>
      <c r="U113" s="113"/>
      <c r="V113" s="113"/>
      <c r="W113" s="113"/>
      <c r="X113" s="113"/>
      <c r="Y113" s="113"/>
      <c r="Z113" s="113"/>
      <c r="AA113" s="113"/>
      <c r="AB113" s="113"/>
      <c r="AC113" s="113"/>
    </row>
    <row r="114" spans="1:29" ht="13.5" customHeight="1">
      <c r="A114" s="113"/>
      <c r="B114" s="113"/>
      <c r="C114" s="113"/>
      <c r="D114" s="113"/>
      <c r="E114" s="113"/>
      <c r="F114" s="113"/>
      <c r="G114" s="113"/>
      <c r="H114" s="113"/>
      <c r="I114" s="113"/>
      <c r="J114" s="113"/>
      <c r="K114" s="113"/>
      <c r="L114" s="113"/>
      <c r="M114" s="113"/>
      <c r="N114" s="113"/>
      <c r="O114" s="113"/>
      <c r="P114" s="113"/>
      <c r="Q114" s="113"/>
      <c r="R114" s="113"/>
      <c r="S114" s="113"/>
      <c r="T114" s="113"/>
      <c r="U114" s="113"/>
      <c r="V114" s="113"/>
      <c r="W114" s="113"/>
      <c r="X114" s="113"/>
      <c r="Y114" s="113"/>
      <c r="Z114" s="113"/>
      <c r="AA114" s="113"/>
      <c r="AB114" s="113"/>
      <c r="AC114" s="113"/>
    </row>
    <row r="115" spans="1:29" ht="13.5" customHeight="1">
      <c r="A115" s="113"/>
      <c r="B115" s="113"/>
      <c r="C115" s="113"/>
      <c r="D115" s="113"/>
      <c r="E115" s="113"/>
      <c r="F115" s="113"/>
      <c r="G115" s="113"/>
      <c r="H115" s="113"/>
      <c r="I115" s="113"/>
      <c r="J115" s="113"/>
      <c r="K115" s="113"/>
      <c r="L115" s="113"/>
      <c r="M115" s="113"/>
      <c r="N115" s="113"/>
      <c r="O115" s="113"/>
      <c r="P115" s="113"/>
      <c r="Q115" s="113"/>
      <c r="R115" s="113"/>
      <c r="S115" s="113"/>
      <c r="T115" s="113"/>
      <c r="U115" s="113"/>
      <c r="V115" s="113"/>
      <c r="W115" s="113"/>
      <c r="X115" s="113"/>
      <c r="Y115" s="113"/>
      <c r="Z115" s="113"/>
      <c r="AA115" s="113"/>
      <c r="AB115" s="113"/>
      <c r="AC115" s="113"/>
    </row>
    <row r="116" spans="1:29" ht="13.5" customHeight="1">
      <c r="A116" s="113"/>
      <c r="B116" s="113"/>
      <c r="C116" s="113"/>
      <c r="D116" s="113"/>
      <c r="E116" s="113"/>
      <c r="F116" s="113"/>
      <c r="G116" s="113"/>
      <c r="H116" s="113"/>
      <c r="I116" s="113"/>
      <c r="J116" s="113"/>
      <c r="K116" s="113"/>
      <c r="L116" s="113"/>
      <c r="M116" s="113"/>
      <c r="N116" s="113"/>
      <c r="O116" s="113"/>
      <c r="P116" s="113"/>
      <c r="Q116" s="113"/>
      <c r="R116" s="113"/>
      <c r="S116" s="113"/>
      <c r="T116" s="113"/>
      <c r="U116" s="113"/>
      <c r="V116" s="113"/>
      <c r="W116" s="113"/>
      <c r="X116" s="113"/>
      <c r="Y116" s="113"/>
      <c r="Z116" s="113"/>
      <c r="AA116" s="113"/>
      <c r="AB116" s="113"/>
      <c r="AC116" s="113"/>
    </row>
    <row r="117" spans="1:29" ht="13.5" customHeight="1">
      <c r="A117" s="113"/>
      <c r="B117" s="113"/>
      <c r="C117" s="113"/>
      <c r="D117" s="113"/>
      <c r="E117" s="113"/>
      <c r="F117" s="113"/>
      <c r="G117" s="113"/>
      <c r="H117" s="113"/>
      <c r="I117" s="113"/>
      <c r="J117" s="113"/>
      <c r="K117" s="113"/>
      <c r="L117" s="113"/>
      <c r="M117" s="113"/>
      <c r="N117" s="113"/>
      <c r="O117" s="113"/>
      <c r="P117" s="113"/>
      <c r="Q117" s="113"/>
      <c r="R117" s="113"/>
      <c r="S117" s="113"/>
      <c r="T117" s="113"/>
      <c r="U117" s="113"/>
      <c r="V117" s="113"/>
      <c r="W117" s="113"/>
      <c r="X117" s="113"/>
      <c r="Y117" s="113"/>
      <c r="Z117" s="113"/>
      <c r="AA117" s="113"/>
      <c r="AB117" s="113"/>
      <c r="AC117" s="113"/>
    </row>
    <row r="118" spans="1:29" ht="13.5" customHeight="1">
      <c r="A118" s="113"/>
      <c r="B118" s="113"/>
      <c r="C118" s="113"/>
      <c r="D118" s="113"/>
      <c r="E118" s="113"/>
      <c r="F118" s="113"/>
      <c r="G118" s="113"/>
      <c r="H118" s="113"/>
      <c r="I118" s="113"/>
      <c r="J118" s="113"/>
      <c r="K118" s="113"/>
      <c r="L118" s="113"/>
      <c r="M118" s="113"/>
      <c r="N118" s="113"/>
      <c r="O118" s="113"/>
      <c r="P118" s="113"/>
      <c r="Q118" s="113"/>
      <c r="R118" s="113"/>
      <c r="S118" s="113"/>
      <c r="T118" s="113"/>
      <c r="U118" s="113"/>
      <c r="V118" s="113"/>
      <c r="W118" s="113"/>
      <c r="X118" s="113"/>
      <c r="Y118" s="113"/>
      <c r="Z118" s="113"/>
      <c r="AA118" s="113"/>
      <c r="AB118" s="113"/>
      <c r="AC118" s="113"/>
    </row>
    <row r="119" spans="1:29" ht="13.5" customHeight="1">
      <c r="A119" s="113"/>
      <c r="B119" s="113"/>
      <c r="C119" s="113"/>
      <c r="D119" s="113"/>
      <c r="E119" s="113"/>
      <c r="F119" s="113"/>
      <c r="G119" s="113"/>
      <c r="H119" s="113"/>
      <c r="I119" s="113"/>
      <c r="J119" s="113"/>
      <c r="K119" s="113"/>
      <c r="L119" s="113"/>
      <c r="M119" s="113"/>
      <c r="N119" s="113"/>
      <c r="O119" s="113"/>
      <c r="P119" s="113"/>
      <c r="Q119" s="113"/>
      <c r="R119" s="113"/>
      <c r="S119" s="113"/>
      <c r="T119" s="113"/>
      <c r="U119" s="113"/>
      <c r="V119" s="113"/>
      <c r="W119" s="113"/>
      <c r="X119" s="113"/>
      <c r="Y119" s="113"/>
      <c r="Z119" s="113"/>
      <c r="AA119" s="113"/>
      <c r="AB119" s="113"/>
      <c r="AC119" s="113"/>
    </row>
    <row r="120" spans="1:29" ht="13.5" customHeight="1">
      <c r="A120" s="113"/>
      <c r="B120" s="113"/>
      <c r="C120" s="113"/>
      <c r="D120" s="113"/>
      <c r="E120" s="113"/>
      <c r="F120" s="113"/>
      <c r="G120" s="113"/>
      <c r="H120" s="113"/>
      <c r="I120" s="113"/>
      <c r="J120" s="113"/>
      <c r="K120" s="113"/>
      <c r="L120" s="113"/>
      <c r="M120" s="113"/>
      <c r="N120" s="113"/>
      <c r="O120" s="113"/>
      <c r="P120" s="113"/>
      <c r="Q120" s="113"/>
      <c r="R120" s="113"/>
      <c r="S120" s="113"/>
      <c r="T120" s="113"/>
      <c r="U120" s="113"/>
      <c r="V120" s="113"/>
      <c r="W120" s="113"/>
      <c r="X120" s="113"/>
      <c r="Y120" s="113"/>
      <c r="Z120" s="113"/>
      <c r="AA120" s="113"/>
      <c r="AB120" s="113"/>
      <c r="AC120" s="113"/>
    </row>
    <row r="121" spans="1:29" ht="13.5" customHeight="1">
      <c r="A121" s="113"/>
      <c r="B121" s="113"/>
      <c r="C121" s="113"/>
      <c r="D121" s="113"/>
      <c r="E121" s="113"/>
      <c r="F121" s="113"/>
      <c r="G121" s="113"/>
      <c r="H121" s="113"/>
      <c r="I121" s="113"/>
      <c r="J121" s="113"/>
      <c r="K121" s="113"/>
      <c r="L121" s="113"/>
      <c r="M121" s="113"/>
      <c r="N121" s="113"/>
      <c r="O121" s="113"/>
      <c r="P121" s="113"/>
      <c r="Q121" s="113"/>
      <c r="R121" s="113"/>
      <c r="S121" s="113"/>
      <c r="T121" s="113"/>
      <c r="U121" s="113"/>
      <c r="V121" s="113"/>
      <c r="W121" s="113"/>
      <c r="X121" s="113"/>
      <c r="Y121" s="113"/>
      <c r="Z121" s="113"/>
      <c r="AA121" s="113"/>
      <c r="AB121" s="113"/>
      <c r="AC121" s="113"/>
    </row>
    <row r="122" spans="1:29" ht="13.5" customHeight="1">
      <c r="A122" s="113"/>
      <c r="B122" s="113"/>
      <c r="C122" s="113"/>
      <c r="D122" s="113"/>
      <c r="E122" s="113"/>
      <c r="F122" s="113"/>
      <c r="G122" s="113"/>
      <c r="H122" s="113"/>
      <c r="I122" s="113"/>
      <c r="J122" s="113"/>
      <c r="K122" s="113"/>
      <c r="L122" s="113"/>
      <c r="M122" s="113"/>
      <c r="N122" s="113"/>
      <c r="O122" s="113"/>
      <c r="P122" s="113"/>
      <c r="Q122" s="113"/>
      <c r="R122" s="113"/>
      <c r="S122" s="113"/>
      <c r="T122" s="113"/>
      <c r="U122" s="113"/>
      <c r="V122" s="113"/>
      <c r="W122" s="113"/>
      <c r="X122" s="113"/>
      <c r="Y122" s="113"/>
      <c r="Z122" s="113"/>
      <c r="AA122" s="113"/>
      <c r="AB122" s="113"/>
      <c r="AC122" s="113"/>
    </row>
    <row r="123" spans="1:29" ht="13.5" customHeight="1">
      <c r="A123" s="113"/>
      <c r="B123" s="113"/>
      <c r="C123" s="113"/>
      <c r="D123" s="113"/>
      <c r="E123" s="113"/>
      <c r="F123" s="113"/>
      <c r="G123" s="113"/>
      <c r="H123" s="113"/>
      <c r="I123" s="113"/>
      <c r="J123" s="113"/>
      <c r="K123" s="113"/>
      <c r="L123" s="113"/>
      <c r="M123" s="113"/>
      <c r="N123" s="113"/>
      <c r="O123" s="113"/>
      <c r="P123" s="113"/>
      <c r="Q123" s="113"/>
      <c r="R123" s="113"/>
      <c r="S123" s="113"/>
      <c r="T123" s="113"/>
      <c r="U123" s="113"/>
      <c r="V123" s="113"/>
      <c r="W123" s="113"/>
      <c r="X123" s="113"/>
      <c r="Y123" s="113"/>
      <c r="Z123" s="113"/>
      <c r="AA123" s="113"/>
      <c r="AB123" s="113"/>
      <c r="AC123" s="113"/>
    </row>
    <row r="124" spans="1:29" ht="13.5" customHeight="1">
      <c r="A124" s="113"/>
      <c r="B124" s="113"/>
      <c r="C124" s="113"/>
      <c r="D124" s="113"/>
      <c r="E124" s="113"/>
      <c r="F124" s="113"/>
      <c r="G124" s="113"/>
      <c r="H124" s="113"/>
      <c r="I124" s="113"/>
      <c r="J124" s="113"/>
      <c r="K124" s="113"/>
      <c r="L124" s="113"/>
      <c r="M124" s="113"/>
      <c r="N124" s="113"/>
      <c r="O124" s="113"/>
      <c r="P124" s="113"/>
      <c r="Q124" s="113"/>
      <c r="R124" s="113"/>
      <c r="S124" s="113"/>
      <c r="T124" s="113"/>
      <c r="U124" s="113"/>
      <c r="V124" s="113"/>
      <c r="W124" s="113"/>
      <c r="X124" s="113"/>
      <c r="Y124" s="113"/>
      <c r="Z124" s="113"/>
      <c r="AA124" s="113"/>
      <c r="AB124" s="113"/>
      <c r="AC124" s="113"/>
    </row>
    <row r="125" spans="1:29" ht="13.5" customHeight="1">
      <c r="A125" s="113"/>
      <c r="B125" s="113"/>
      <c r="C125" s="113"/>
      <c r="D125" s="113"/>
      <c r="E125" s="113"/>
      <c r="F125" s="113"/>
      <c r="G125" s="113"/>
      <c r="H125" s="113"/>
      <c r="I125" s="113"/>
      <c r="J125" s="113"/>
      <c r="K125" s="113"/>
      <c r="L125" s="113"/>
      <c r="M125" s="113"/>
      <c r="N125" s="113"/>
      <c r="O125" s="113"/>
      <c r="P125" s="113"/>
      <c r="Q125" s="113"/>
      <c r="R125" s="113"/>
      <c r="S125" s="113"/>
      <c r="T125" s="113"/>
      <c r="U125" s="113"/>
      <c r="V125" s="113"/>
      <c r="W125" s="113"/>
      <c r="X125" s="113"/>
      <c r="Y125" s="113"/>
      <c r="Z125" s="113"/>
      <c r="AA125" s="113"/>
      <c r="AB125" s="113"/>
      <c r="AC125" s="113"/>
    </row>
    <row r="126" spans="1:29" ht="13.5" customHeight="1">
      <c r="A126" s="113"/>
      <c r="B126" s="113"/>
      <c r="C126" s="113"/>
      <c r="D126" s="113"/>
      <c r="E126" s="113"/>
      <c r="F126" s="113"/>
      <c r="G126" s="113"/>
      <c r="H126" s="113"/>
      <c r="I126" s="113"/>
      <c r="J126" s="113"/>
      <c r="K126" s="113"/>
      <c r="L126" s="113"/>
      <c r="M126" s="113"/>
      <c r="N126" s="113"/>
      <c r="O126" s="113"/>
      <c r="P126" s="113"/>
      <c r="Q126" s="113"/>
      <c r="R126" s="113"/>
      <c r="S126" s="113"/>
      <c r="T126" s="113"/>
      <c r="U126" s="113"/>
      <c r="V126" s="113"/>
      <c r="W126" s="113"/>
      <c r="X126" s="113"/>
      <c r="Y126" s="113"/>
      <c r="Z126" s="113"/>
      <c r="AA126" s="113"/>
      <c r="AB126" s="113"/>
      <c r="AC126" s="113"/>
    </row>
    <row r="127" spans="1:29" ht="13.5" customHeight="1">
      <c r="A127" s="113"/>
      <c r="B127" s="113"/>
      <c r="C127" s="113"/>
      <c r="D127" s="113"/>
      <c r="E127" s="113"/>
      <c r="F127" s="113"/>
      <c r="G127" s="113"/>
      <c r="H127" s="113"/>
      <c r="I127" s="113"/>
      <c r="J127" s="113"/>
      <c r="K127" s="113"/>
      <c r="L127" s="113"/>
      <c r="M127" s="113"/>
      <c r="N127" s="113"/>
      <c r="O127" s="113"/>
      <c r="P127" s="113"/>
      <c r="Q127" s="113"/>
      <c r="R127" s="113"/>
      <c r="S127" s="113"/>
      <c r="T127" s="113"/>
      <c r="U127" s="113"/>
      <c r="V127" s="113"/>
      <c r="W127" s="113"/>
      <c r="X127" s="113"/>
      <c r="Y127" s="113"/>
      <c r="Z127" s="113"/>
      <c r="AA127" s="113"/>
      <c r="AB127" s="113"/>
      <c r="AC127" s="113"/>
    </row>
    <row r="128" spans="1:29" ht="13.5" customHeight="1">
      <c r="A128" s="113"/>
      <c r="B128" s="113"/>
      <c r="C128" s="113"/>
      <c r="D128" s="113"/>
      <c r="E128" s="113"/>
      <c r="F128" s="113"/>
      <c r="G128" s="113"/>
      <c r="H128" s="113"/>
      <c r="I128" s="113"/>
      <c r="J128" s="113"/>
      <c r="K128" s="113"/>
      <c r="L128" s="113"/>
      <c r="M128" s="113"/>
      <c r="N128" s="113"/>
      <c r="O128" s="113"/>
      <c r="P128" s="113"/>
      <c r="Q128" s="113"/>
      <c r="R128" s="113"/>
      <c r="S128" s="113"/>
      <c r="T128" s="113"/>
      <c r="U128" s="113"/>
      <c r="V128" s="113"/>
      <c r="W128" s="113"/>
      <c r="X128" s="113"/>
      <c r="Y128" s="113"/>
      <c r="Z128" s="113"/>
      <c r="AA128" s="113"/>
      <c r="AB128" s="113"/>
      <c r="AC128" s="113"/>
    </row>
    <row r="129" spans="1:29" ht="13.5" customHeight="1">
      <c r="A129" s="113"/>
      <c r="B129" s="113"/>
      <c r="C129" s="113"/>
      <c r="D129" s="113"/>
      <c r="E129" s="113"/>
      <c r="F129" s="113"/>
      <c r="G129" s="113"/>
      <c r="H129" s="113"/>
      <c r="I129" s="113"/>
      <c r="J129" s="113"/>
      <c r="K129" s="113"/>
      <c r="L129" s="113"/>
      <c r="M129" s="113"/>
      <c r="N129" s="113"/>
      <c r="O129" s="113"/>
      <c r="P129" s="113"/>
      <c r="Q129" s="113"/>
      <c r="R129" s="113"/>
      <c r="S129" s="113"/>
      <c r="T129" s="113"/>
      <c r="U129" s="113"/>
      <c r="V129" s="113"/>
      <c r="W129" s="113"/>
      <c r="X129" s="113"/>
      <c r="Y129" s="113"/>
      <c r="Z129" s="113"/>
      <c r="AA129" s="113"/>
      <c r="AB129" s="113"/>
      <c r="AC129" s="113"/>
    </row>
    <row r="130" spans="1:29" ht="13.5" customHeight="1">
      <c r="A130" s="113"/>
      <c r="B130" s="113"/>
      <c r="C130" s="113"/>
      <c r="D130" s="113"/>
      <c r="E130" s="113"/>
      <c r="F130" s="113"/>
      <c r="G130" s="113"/>
      <c r="H130" s="113"/>
      <c r="I130" s="113"/>
      <c r="J130" s="113"/>
      <c r="K130" s="113"/>
      <c r="L130" s="113"/>
      <c r="M130" s="113"/>
      <c r="N130" s="113"/>
      <c r="O130" s="113"/>
      <c r="P130" s="113"/>
      <c r="Q130" s="113"/>
      <c r="R130" s="113"/>
      <c r="S130" s="113"/>
      <c r="T130" s="113"/>
      <c r="U130" s="113"/>
      <c r="V130" s="113"/>
      <c r="W130" s="113"/>
      <c r="X130" s="113"/>
      <c r="Y130" s="113"/>
      <c r="Z130" s="113"/>
      <c r="AA130" s="113"/>
      <c r="AB130" s="113"/>
      <c r="AC130" s="113"/>
    </row>
    <row r="131" spans="1:29" ht="13.5" customHeight="1">
      <c r="A131" s="113"/>
      <c r="B131" s="113"/>
      <c r="C131" s="113"/>
      <c r="D131" s="113"/>
      <c r="E131" s="113"/>
      <c r="F131" s="113"/>
      <c r="G131" s="113"/>
      <c r="H131" s="113"/>
      <c r="I131" s="113"/>
      <c r="J131" s="113"/>
      <c r="K131" s="113"/>
      <c r="L131" s="113"/>
      <c r="M131" s="113"/>
      <c r="N131" s="113"/>
      <c r="O131" s="113"/>
      <c r="P131" s="113"/>
      <c r="Q131" s="113"/>
      <c r="R131" s="113"/>
      <c r="S131" s="113"/>
      <c r="T131" s="113"/>
      <c r="U131" s="113"/>
      <c r="V131" s="113"/>
      <c r="W131" s="113"/>
      <c r="X131" s="113"/>
      <c r="Y131" s="113"/>
      <c r="Z131" s="113"/>
      <c r="AA131" s="113"/>
      <c r="AB131" s="113"/>
      <c r="AC131" s="113"/>
    </row>
    <row r="132" spans="1:29" ht="13.5" customHeight="1">
      <c r="A132" s="113"/>
      <c r="B132" s="113"/>
      <c r="C132" s="113"/>
      <c r="D132" s="113"/>
      <c r="E132" s="113"/>
      <c r="F132" s="113"/>
      <c r="G132" s="113"/>
      <c r="H132" s="113"/>
      <c r="I132" s="113"/>
      <c r="J132" s="113"/>
      <c r="K132" s="113"/>
      <c r="L132" s="113"/>
      <c r="M132" s="113"/>
      <c r="N132" s="113"/>
      <c r="O132" s="113"/>
      <c r="P132" s="113"/>
      <c r="Q132" s="113"/>
      <c r="R132" s="113"/>
      <c r="S132" s="113"/>
      <c r="T132" s="113"/>
      <c r="U132" s="113"/>
      <c r="V132" s="113"/>
      <c r="W132" s="113"/>
      <c r="X132" s="113"/>
      <c r="Y132" s="113"/>
      <c r="Z132" s="113"/>
      <c r="AA132" s="113"/>
      <c r="AB132" s="113"/>
      <c r="AC132" s="113"/>
    </row>
    <row r="133" spans="1:29" ht="13.5" customHeight="1">
      <c r="A133" s="113"/>
      <c r="B133" s="113"/>
      <c r="C133" s="113"/>
      <c r="D133" s="113"/>
      <c r="E133" s="113"/>
      <c r="F133" s="113"/>
      <c r="G133" s="113"/>
      <c r="H133" s="113"/>
      <c r="I133" s="113"/>
      <c r="J133" s="113"/>
      <c r="K133" s="113"/>
      <c r="L133" s="113"/>
      <c r="M133" s="113"/>
      <c r="N133" s="113"/>
      <c r="O133" s="113"/>
      <c r="P133" s="113"/>
      <c r="Q133" s="113"/>
      <c r="R133" s="113"/>
      <c r="S133" s="113"/>
      <c r="T133" s="113"/>
      <c r="U133" s="113"/>
      <c r="V133" s="113"/>
      <c r="W133" s="113"/>
      <c r="X133" s="113"/>
      <c r="Y133" s="113"/>
      <c r="Z133" s="113"/>
      <c r="AA133" s="113"/>
      <c r="AB133" s="113"/>
      <c r="AC133" s="113"/>
    </row>
    <row r="134" spans="1:29" ht="13.5" customHeight="1">
      <c r="A134" s="113"/>
      <c r="B134" s="113"/>
      <c r="C134" s="113"/>
      <c r="D134" s="113"/>
      <c r="E134" s="113"/>
      <c r="F134" s="113"/>
      <c r="G134" s="113"/>
      <c r="H134" s="113"/>
      <c r="I134" s="113"/>
      <c r="J134" s="113"/>
      <c r="K134" s="113"/>
      <c r="L134" s="113"/>
      <c r="M134" s="113"/>
      <c r="N134" s="113"/>
      <c r="O134" s="113"/>
      <c r="P134" s="113"/>
      <c r="Q134" s="113"/>
      <c r="R134" s="113"/>
      <c r="S134" s="113"/>
      <c r="T134" s="113"/>
      <c r="U134" s="113"/>
      <c r="V134" s="113"/>
      <c r="W134" s="113"/>
      <c r="X134" s="113"/>
      <c r="Y134" s="113"/>
      <c r="Z134" s="113"/>
      <c r="AA134" s="113"/>
      <c r="AB134" s="113"/>
      <c r="AC134" s="113"/>
    </row>
    <row r="135" spans="1:29" ht="13.5" customHeight="1">
      <c r="A135" s="113"/>
      <c r="B135" s="113"/>
      <c r="C135" s="113"/>
      <c r="D135" s="113"/>
      <c r="E135" s="113"/>
      <c r="F135" s="113"/>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row>
    <row r="136" spans="1:29" ht="13.5" customHeight="1">
      <c r="A136" s="113"/>
      <c r="B136" s="113"/>
      <c r="C136" s="113"/>
      <c r="D136" s="113"/>
      <c r="E136" s="113"/>
      <c r="F136" s="113"/>
      <c r="G136" s="113"/>
      <c r="H136" s="113"/>
      <c r="I136" s="113"/>
      <c r="J136" s="113"/>
      <c r="K136" s="113"/>
      <c r="L136" s="113"/>
      <c r="M136" s="113"/>
      <c r="N136" s="113"/>
      <c r="O136" s="113"/>
      <c r="P136" s="113"/>
      <c r="Q136" s="113"/>
      <c r="R136" s="113"/>
      <c r="S136" s="113"/>
      <c r="T136" s="113"/>
      <c r="U136" s="113"/>
      <c r="V136" s="113"/>
      <c r="W136" s="113"/>
      <c r="X136" s="113"/>
      <c r="Y136" s="113"/>
      <c r="Z136" s="113"/>
      <c r="AA136" s="113"/>
      <c r="AB136" s="113"/>
      <c r="AC136" s="113"/>
    </row>
    <row r="137" spans="1:29" ht="13.5" customHeight="1">
      <c r="A137" s="113"/>
      <c r="B137" s="113"/>
      <c r="C137" s="113"/>
      <c r="D137" s="113"/>
      <c r="E137" s="113"/>
      <c r="F137" s="113"/>
      <c r="G137" s="113"/>
      <c r="H137" s="113"/>
      <c r="I137" s="113"/>
      <c r="J137" s="113"/>
      <c r="K137" s="113"/>
      <c r="L137" s="113"/>
      <c r="M137" s="113"/>
      <c r="N137" s="113"/>
      <c r="O137" s="113"/>
      <c r="P137" s="113"/>
      <c r="Q137" s="113"/>
      <c r="R137" s="113"/>
      <c r="S137" s="113"/>
      <c r="T137" s="113"/>
      <c r="U137" s="113"/>
      <c r="V137" s="113"/>
      <c r="W137" s="113"/>
      <c r="X137" s="113"/>
      <c r="Y137" s="113"/>
      <c r="Z137" s="113"/>
      <c r="AA137" s="113"/>
      <c r="AB137" s="113"/>
      <c r="AC137" s="113"/>
    </row>
    <row r="138" spans="1:29" ht="13.5" customHeight="1">
      <c r="A138" s="113"/>
      <c r="B138" s="113"/>
      <c r="C138" s="113"/>
      <c r="D138" s="113"/>
      <c r="E138" s="113"/>
      <c r="F138" s="113"/>
      <c r="G138" s="113"/>
      <c r="H138" s="113"/>
      <c r="I138" s="113"/>
      <c r="J138" s="113"/>
      <c r="K138" s="113"/>
      <c r="L138" s="113"/>
      <c r="M138" s="113"/>
      <c r="N138" s="113"/>
      <c r="O138" s="113"/>
      <c r="P138" s="113"/>
      <c r="Q138" s="113"/>
      <c r="R138" s="113"/>
      <c r="S138" s="113"/>
      <c r="T138" s="113"/>
      <c r="U138" s="113"/>
      <c r="V138" s="113"/>
      <c r="W138" s="113"/>
      <c r="X138" s="113"/>
      <c r="Y138" s="113"/>
      <c r="Z138" s="113"/>
      <c r="AA138" s="113"/>
      <c r="AB138" s="113"/>
      <c r="AC138" s="113"/>
    </row>
    <row r="139" spans="1:29" ht="13.5" customHeight="1">
      <c r="A139" s="113"/>
      <c r="B139" s="113"/>
      <c r="C139" s="113"/>
      <c r="D139" s="113"/>
      <c r="E139" s="113"/>
      <c r="F139" s="113"/>
      <c r="G139" s="113"/>
      <c r="H139" s="113"/>
      <c r="I139" s="113"/>
      <c r="J139" s="113"/>
      <c r="K139" s="113"/>
      <c r="L139" s="113"/>
      <c r="M139" s="113"/>
      <c r="N139" s="113"/>
      <c r="O139" s="113"/>
      <c r="P139" s="113"/>
      <c r="Q139" s="113"/>
      <c r="R139" s="113"/>
      <c r="S139" s="113"/>
      <c r="T139" s="113"/>
      <c r="U139" s="113"/>
      <c r="V139" s="113"/>
      <c r="W139" s="113"/>
      <c r="X139" s="113"/>
      <c r="Y139" s="113"/>
      <c r="Z139" s="113"/>
      <c r="AA139" s="113"/>
      <c r="AB139" s="113"/>
      <c r="AC139" s="113"/>
    </row>
    <row r="140" spans="1:29" ht="13.5" customHeight="1">
      <c r="A140" s="113"/>
      <c r="B140" s="113"/>
      <c r="C140" s="113"/>
      <c r="D140" s="113"/>
      <c r="E140" s="113"/>
      <c r="F140" s="113"/>
      <c r="G140" s="113"/>
      <c r="H140" s="113"/>
      <c r="I140" s="113"/>
      <c r="J140" s="113"/>
      <c r="K140" s="113"/>
      <c r="L140" s="113"/>
      <c r="M140" s="113"/>
      <c r="N140" s="113"/>
      <c r="O140" s="113"/>
      <c r="P140" s="113"/>
      <c r="Q140" s="113"/>
      <c r="R140" s="113"/>
      <c r="S140" s="113"/>
      <c r="T140" s="113"/>
      <c r="U140" s="113"/>
      <c r="V140" s="113"/>
      <c r="W140" s="113"/>
      <c r="X140" s="113"/>
      <c r="Y140" s="113"/>
      <c r="Z140" s="113"/>
      <c r="AA140" s="113"/>
      <c r="AB140" s="113"/>
      <c r="AC140" s="113"/>
    </row>
    <row r="141" spans="1:29" ht="13.5" customHeight="1">
      <c r="A141" s="113"/>
      <c r="B141" s="113"/>
      <c r="C141" s="113"/>
      <c r="D141" s="113"/>
      <c r="E141" s="113"/>
      <c r="F141" s="113"/>
      <c r="G141" s="113"/>
      <c r="H141" s="113"/>
      <c r="I141" s="113"/>
      <c r="J141" s="113"/>
      <c r="K141" s="113"/>
      <c r="L141" s="113"/>
      <c r="M141" s="113"/>
      <c r="N141" s="113"/>
      <c r="O141" s="113"/>
      <c r="P141" s="113"/>
      <c r="Q141" s="113"/>
      <c r="R141" s="113"/>
      <c r="S141" s="113"/>
      <c r="T141" s="113"/>
      <c r="U141" s="113"/>
      <c r="V141" s="113"/>
      <c r="W141" s="113"/>
      <c r="X141" s="113"/>
      <c r="Y141" s="113"/>
      <c r="Z141" s="113"/>
      <c r="AA141" s="113"/>
      <c r="AB141" s="113"/>
      <c r="AC141" s="113"/>
    </row>
    <row r="142" spans="1:29" ht="13.5" customHeight="1">
      <c r="A142" s="113"/>
      <c r="B142" s="113"/>
      <c r="C142" s="113"/>
      <c r="D142" s="113"/>
      <c r="E142" s="113"/>
      <c r="F142" s="113"/>
      <c r="G142" s="113"/>
      <c r="H142" s="113"/>
      <c r="I142" s="113"/>
      <c r="J142" s="113"/>
      <c r="K142" s="113"/>
      <c r="L142" s="113"/>
      <c r="M142" s="113"/>
      <c r="N142" s="113"/>
      <c r="O142" s="113"/>
      <c r="P142" s="113"/>
      <c r="Q142" s="113"/>
      <c r="R142" s="113"/>
      <c r="S142" s="113"/>
      <c r="T142" s="113"/>
      <c r="U142" s="113"/>
      <c r="V142" s="113"/>
      <c r="W142" s="113"/>
      <c r="X142" s="113"/>
      <c r="Y142" s="113"/>
      <c r="Z142" s="113"/>
      <c r="AA142" s="113"/>
      <c r="AB142" s="113"/>
      <c r="AC142" s="113"/>
    </row>
    <row r="143" spans="1:29" ht="13.5" customHeight="1">
      <c r="A143" s="113"/>
      <c r="B143" s="113"/>
      <c r="C143" s="113"/>
      <c r="D143" s="113"/>
      <c r="E143" s="113"/>
      <c r="F143" s="113"/>
      <c r="G143" s="113"/>
      <c r="H143" s="113"/>
      <c r="I143" s="113"/>
      <c r="J143" s="113"/>
      <c r="K143" s="113"/>
      <c r="L143" s="113"/>
      <c r="M143" s="113"/>
      <c r="N143" s="113"/>
      <c r="O143" s="113"/>
      <c r="P143" s="113"/>
      <c r="Q143" s="113"/>
      <c r="R143" s="113"/>
      <c r="S143" s="113"/>
      <c r="T143" s="113"/>
      <c r="U143" s="113"/>
      <c r="V143" s="113"/>
      <c r="W143" s="113"/>
      <c r="X143" s="113"/>
      <c r="Y143" s="113"/>
      <c r="Z143" s="113"/>
      <c r="AA143" s="113"/>
      <c r="AB143" s="113"/>
      <c r="AC143" s="113"/>
    </row>
    <row r="144" spans="1:29" ht="13.5" customHeight="1">
      <c r="A144" s="113"/>
      <c r="B144" s="113"/>
      <c r="C144" s="113"/>
      <c r="D144" s="113"/>
      <c r="E144" s="113"/>
      <c r="F144" s="113"/>
      <c r="G144" s="113"/>
      <c r="H144" s="113"/>
      <c r="I144" s="113"/>
      <c r="J144" s="113"/>
      <c r="K144" s="113"/>
      <c r="L144" s="113"/>
      <c r="M144" s="113"/>
      <c r="N144" s="113"/>
      <c r="O144" s="113"/>
      <c r="P144" s="113"/>
      <c r="Q144" s="113"/>
      <c r="R144" s="113"/>
      <c r="S144" s="113"/>
      <c r="T144" s="113"/>
      <c r="U144" s="113"/>
      <c r="V144" s="113"/>
      <c r="W144" s="113"/>
      <c r="X144" s="113"/>
      <c r="Y144" s="113"/>
      <c r="Z144" s="113"/>
      <c r="AA144" s="113"/>
      <c r="AB144" s="113"/>
      <c r="AC144" s="113"/>
    </row>
    <row r="145" spans="1:29" ht="13.5" customHeight="1">
      <c r="A145" s="113"/>
      <c r="B145" s="113"/>
      <c r="C145" s="113"/>
      <c r="D145" s="113"/>
      <c r="E145" s="113"/>
      <c r="F145" s="113"/>
      <c r="G145" s="113"/>
      <c r="H145" s="113"/>
      <c r="I145" s="113"/>
      <c r="J145" s="113"/>
      <c r="K145" s="113"/>
      <c r="L145" s="113"/>
      <c r="M145" s="113"/>
      <c r="N145" s="113"/>
      <c r="O145" s="113"/>
      <c r="P145" s="113"/>
      <c r="Q145" s="113"/>
      <c r="R145" s="113"/>
      <c r="S145" s="113"/>
      <c r="T145" s="113"/>
      <c r="U145" s="113"/>
      <c r="V145" s="113"/>
      <c r="W145" s="113"/>
      <c r="X145" s="113"/>
      <c r="Y145" s="113"/>
      <c r="Z145" s="113"/>
      <c r="AA145" s="113"/>
      <c r="AB145" s="113"/>
      <c r="AC145" s="113"/>
    </row>
    <row r="146" spans="1:29" ht="13.5" customHeight="1">
      <c r="A146" s="113"/>
      <c r="B146" s="113"/>
      <c r="C146" s="113"/>
      <c r="D146" s="113"/>
      <c r="E146" s="113"/>
      <c r="F146" s="113"/>
      <c r="G146" s="113"/>
      <c r="H146" s="113"/>
      <c r="I146" s="113"/>
      <c r="J146" s="113"/>
      <c r="K146" s="113"/>
      <c r="L146" s="113"/>
      <c r="M146" s="113"/>
      <c r="N146" s="113"/>
      <c r="O146" s="113"/>
      <c r="P146" s="113"/>
      <c r="Q146" s="113"/>
      <c r="R146" s="113"/>
      <c r="S146" s="113"/>
      <c r="T146" s="113"/>
      <c r="U146" s="113"/>
      <c r="V146" s="113"/>
      <c r="W146" s="113"/>
      <c r="X146" s="113"/>
      <c r="Y146" s="113"/>
      <c r="Z146" s="113"/>
      <c r="AA146" s="113"/>
      <c r="AB146" s="113"/>
      <c r="AC146" s="113"/>
    </row>
    <row r="147" spans="1:29" ht="13.5" customHeight="1">
      <c r="A147" s="113"/>
      <c r="B147" s="113"/>
      <c r="C147" s="113"/>
      <c r="D147" s="113"/>
      <c r="E147" s="113"/>
      <c r="F147" s="113"/>
      <c r="G147" s="113"/>
      <c r="H147" s="113"/>
      <c r="I147" s="113"/>
      <c r="J147" s="113"/>
      <c r="K147" s="113"/>
      <c r="L147" s="113"/>
      <c r="M147" s="113"/>
      <c r="N147" s="113"/>
      <c r="O147" s="113"/>
      <c r="P147" s="113"/>
      <c r="Q147" s="113"/>
      <c r="R147" s="113"/>
      <c r="S147" s="113"/>
      <c r="T147" s="113"/>
      <c r="U147" s="113"/>
      <c r="V147" s="113"/>
      <c r="W147" s="113"/>
      <c r="X147" s="113"/>
      <c r="Y147" s="113"/>
      <c r="Z147" s="113"/>
      <c r="AA147" s="113"/>
      <c r="AB147" s="113"/>
      <c r="AC147" s="113"/>
    </row>
    <row r="148" spans="1:29" ht="13.5" customHeight="1">
      <c r="A148" s="113"/>
      <c r="B148" s="113"/>
      <c r="C148" s="113"/>
      <c r="D148" s="113"/>
      <c r="E148" s="113"/>
      <c r="F148" s="113"/>
      <c r="G148" s="113"/>
      <c r="H148" s="113"/>
      <c r="I148" s="113"/>
      <c r="J148" s="113"/>
      <c r="K148" s="113"/>
      <c r="L148" s="113"/>
      <c r="M148" s="113"/>
      <c r="N148" s="113"/>
      <c r="O148" s="113"/>
      <c r="P148" s="113"/>
      <c r="Q148" s="113"/>
      <c r="R148" s="113"/>
      <c r="S148" s="113"/>
      <c r="T148" s="113"/>
      <c r="U148" s="113"/>
      <c r="V148" s="113"/>
      <c r="W148" s="113"/>
      <c r="X148" s="113"/>
      <c r="Y148" s="113"/>
      <c r="Z148" s="113"/>
      <c r="AA148" s="113"/>
      <c r="AB148" s="113"/>
      <c r="AC148" s="113"/>
    </row>
    <row r="149" spans="1:29" ht="13.5" customHeight="1">
      <c r="A149" s="113"/>
      <c r="B149" s="113"/>
      <c r="C149" s="113"/>
      <c r="D149" s="113"/>
      <c r="E149" s="113"/>
      <c r="F149" s="113"/>
      <c r="G149" s="113"/>
      <c r="H149" s="113"/>
      <c r="I149" s="113"/>
      <c r="J149" s="113"/>
      <c r="K149" s="113"/>
      <c r="L149" s="113"/>
      <c r="M149" s="113"/>
      <c r="N149" s="113"/>
      <c r="O149" s="113"/>
      <c r="P149" s="113"/>
      <c r="Q149" s="113"/>
      <c r="R149" s="113"/>
      <c r="S149" s="113"/>
      <c r="T149" s="113"/>
      <c r="U149" s="113"/>
      <c r="V149" s="113"/>
      <c r="W149" s="113"/>
      <c r="X149" s="113"/>
      <c r="Y149" s="113"/>
      <c r="Z149" s="113"/>
      <c r="AA149" s="113"/>
      <c r="AB149" s="113"/>
      <c r="AC149" s="113"/>
    </row>
    <row r="150" spans="1:29" ht="13.5" customHeight="1">
      <c r="A150" s="113"/>
      <c r="B150" s="113"/>
      <c r="C150" s="113"/>
      <c r="D150" s="113"/>
      <c r="E150" s="113"/>
      <c r="F150" s="113"/>
      <c r="G150" s="113"/>
      <c r="H150" s="113"/>
      <c r="I150" s="113"/>
      <c r="J150" s="113"/>
      <c r="K150" s="113"/>
      <c r="L150" s="113"/>
      <c r="M150" s="113"/>
      <c r="N150" s="113"/>
      <c r="O150" s="113"/>
      <c r="P150" s="113"/>
      <c r="Q150" s="113"/>
      <c r="R150" s="113"/>
      <c r="S150" s="113"/>
      <c r="T150" s="113"/>
      <c r="U150" s="113"/>
      <c r="V150" s="113"/>
      <c r="W150" s="113"/>
      <c r="X150" s="113"/>
      <c r="Y150" s="113"/>
      <c r="Z150" s="113"/>
      <c r="AA150" s="113"/>
      <c r="AB150" s="113"/>
      <c r="AC150" s="113"/>
    </row>
    <row r="151" spans="1:29" ht="13.5" customHeight="1">
      <c r="A151" s="113"/>
      <c r="B151" s="113"/>
      <c r="C151" s="113"/>
      <c r="D151" s="113"/>
      <c r="E151" s="113"/>
      <c r="F151" s="113"/>
      <c r="G151" s="113"/>
      <c r="H151" s="113"/>
      <c r="I151" s="113"/>
      <c r="J151" s="113"/>
      <c r="K151" s="113"/>
      <c r="L151" s="113"/>
      <c r="M151" s="113"/>
      <c r="N151" s="113"/>
      <c r="O151" s="113"/>
      <c r="P151" s="113"/>
      <c r="Q151" s="113"/>
      <c r="R151" s="113"/>
      <c r="S151" s="113"/>
      <c r="T151" s="113"/>
      <c r="U151" s="113"/>
      <c r="V151" s="113"/>
      <c r="W151" s="113"/>
      <c r="X151" s="113"/>
      <c r="Y151" s="113"/>
      <c r="Z151" s="113"/>
      <c r="AA151" s="113"/>
      <c r="AB151" s="113"/>
      <c r="AC151" s="113"/>
    </row>
    <row r="152" spans="1:29" ht="13.5" customHeight="1">
      <c r="A152" s="113"/>
      <c r="B152" s="113"/>
      <c r="C152" s="113"/>
      <c r="D152" s="113"/>
      <c r="E152" s="113"/>
      <c r="F152" s="113"/>
      <c r="G152" s="113"/>
      <c r="H152" s="113"/>
      <c r="I152" s="113"/>
      <c r="J152" s="113"/>
      <c r="K152" s="113"/>
      <c r="L152" s="113"/>
      <c r="M152" s="113"/>
      <c r="N152" s="113"/>
      <c r="O152" s="113"/>
      <c r="P152" s="113"/>
      <c r="Q152" s="113"/>
      <c r="R152" s="113"/>
      <c r="S152" s="113"/>
      <c r="T152" s="113"/>
      <c r="U152" s="113"/>
      <c r="V152" s="113"/>
      <c r="W152" s="113"/>
      <c r="X152" s="113"/>
      <c r="Y152" s="113"/>
      <c r="Z152" s="113"/>
      <c r="AA152" s="113"/>
      <c r="AB152" s="113"/>
      <c r="AC152" s="113"/>
    </row>
    <row r="153" spans="1:29" ht="13.5" customHeight="1">
      <c r="A153" s="113"/>
      <c r="B153" s="113"/>
      <c r="C153" s="113"/>
      <c r="D153" s="113"/>
      <c r="E153" s="113"/>
      <c r="F153" s="113"/>
      <c r="G153" s="113"/>
      <c r="H153" s="113"/>
      <c r="I153" s="113"/>
      <c r="J153" s="113"/>
      <c r="K153" s="113"/>
      <c r="L153" s="113"/>
      <c r="M153" s="113"/>
      <c r="N153" s="113"/>
      <c r="O153" s="113"/>
      <c r="P153" s="113"/>
      <c r="Q153" s="113"/>
      <c r="R153" s="113"/>
      <c r="S153" s="113"/>
      <c r="T153" s="113"/>
      <c r="U153" s="113"/>
      <c r="V153" s="113"/>
      <c r="W153" s="113"/>
      <c r="X153" s="113"/>
      <c r="Y153" s="113"/>
      <c r="Z153" s="113"/>
      <c r="AA153" s="113"/>
      <c r="AB153" s="113"/>
      <c r="AC153" s="113"/>
    </row>
    <row r="154" spans="1:29" ht="13.5" customHeight="1">
      <c r="A154" s="113"/>
      <c r="B154" s="113"/>
      <c r="C154" s="113"/>
      <c r="D154" s="113"/>
      <c r="E154" s="113"/>
      <c r="F154" s="113"/>
      <c r="G154" s="113"/>
      <c r="H154" s="113"/>
      <c r="I154" s="113"/>
      <c r="J154" s="113"/>
      <c r="K154" s="113"/>
      <c r="L154" s="113"/>
      <c r="M154" s="113"/>
      <c r="N154" s="113"/>
      <c r="O154" s="113"/>
      <c r="P154" s="113"/>
      <c r="Q154" s="113"/>
      <c r="R154" s="113"/>
      <c r="S154" s="113"/>
      <c r="T154" s="113"/>
      <c r="U154" s="113"/>
      <c r="V154" s="113"/>
      <c r="W154" s="113"/>
      <c r="X154" s="113"/>
      <c r="Y154" s="113"/>
      <c r="Z154" s="113"/>
      <c r="AA154" s="113"/>
      <c r="AB154" s="113"/>
      <c r="AC154" s="113"/>
    </row>
    <row r="155" spans="1:29" ht="13.5" customHeight="1">
      <c r="A155" s="113"/>
      <c r="B155" s="113"/>
      <c r="C155" s="113"/>
      <c r="D155" s="113"/>
      <c r="E155" s="113"/>
      <c r="F155" s="113"/>
      <c r="G155" s="113"/>
      <c r="H155" s="113"/>
      <c r="I155" s="113"/>
      <c r="J155" s="113"/>
      <c r="K155" s="113"/>
      <c r="L155" s="113"/>
      <c r="M155" s="113"/>
      <c r="N155" s="113"/>
      <c r="O155" s="113"/>
      <c r="P155" s="113"/>
      <c r="Q155" s="113"/>
      <c r="R155" s="113"/>
      <c r="S155" s="113"/>
      <c r="T155" s="113"/>
      <c r="U155" s="113"/>
      <c r="V155" s="113"/>
      <c r="W155" s="113"/>
      <c r="X155" s="113"/>
      <c r="Y155" s="113"/>
      <c r="Z155" s="113"/>
      <c r="AA155" s="113"/>
      <c r="AB155" s="113"/>
      <c r="AC155" s="113"/>
    </row>
    <row r="156" spans="1:29" ht="13.5" customHeight="1">
      <c r="A156" s="113"/>
      <c r="B156" s="113"/>
      <c r="C156" s="113"/>
      <c r="D156" s="113"/>
      <c r="E156" s="113"/>
      <c r="F156" s="113"/>
      <c r="G156" s="113"/>
      <c r="H156" s="113"/>
      <c r="I156" s="113"/>
      <c r="J156" s="113"/>
      <c r="K156" s="113"/>
      <c r="L156" s="113"/>
      <c r="M156" s="113"/>
      <c r="N156" s="113"/>
      <c r="O156" s="113"/>
      <c r="P156" s="113"/>
      <c r="Q156" s="113"/>
      <c r="R156" s="113"/>
      <c r="S156" s="113"/>
      <c r="T156" s="113"/>
      <c r="U156" s="113"/>
      <c r="V156" s="113"/>
      <c r="W156" s="113"/>
      <c r="X156" s="113"/>
      <c r="Y156" s="113"/>
      <c r="Z156" s="113"/>
      <c r="AA156" s="113"/>
      <c r="AB156" s="113"/>
      <c r="AC156" s="113"/>
    </row>
    <row r="157" spans="1:29" ht="13.5" customHeight="1">
      <c r="A157" s="113"/>
      <c r="B157" s="113"/>
      <c r="C157" s="113"/>
      <c r="D157" s="113"/>
      <c r="E157" s="113"/>
      <c r="F157" s="113"/>
      <c r="G157" s="113"/>
      <c r="H157" s="113"/>
      <c r="I157" s="113"/>
      <c r="J157" s="113"/>
      <c r="K157" s="113"/>
      <c r="L157" s="113"/>
      <c r="M157" s="113"/>
      <c r="N157" s="113"/>
      <c r="O157" s="113"/>
      <c r="P157" s="113"/>
      <c r="Q157" s="113"/>
      <c r="R157" s="113"/>
      <c r="S157" s="113"/>
      <c r="T157" s="113"/>
      <c r="U157" s="113"/>
      <c r="V157" s="113"/>
      <c r="W157" s="113"/>
      <c r="X157" s="113"/>
      <c r="Y157" s="113"/>
      <c r="Z157" s="113"/>
      <c r="AA157" s="113"/>
      <c r="AB157" s="113"/>
      <c r="AC157" s="113"/>
    </row>
    <row r="158" spans="1:29" ht="13.5" customHeight="1">
      <c r="A158" s="113"/>
      <c r="B158" s="113"/>
      <c r="C158" s="113"/>
      <c r="D158" s="113"/>
      <c r="E158" s="113"/>
      <c r="F158" s="113"/>
      <c r="G158" s="113"/>
      <c r="H158" s="113"/>
      <c r="I158" s="113"/>
      <c r="J158" s="113"/>
      <c r="K158" s="113"/>
      <c r="L158" s="113"/>
      <c r="M158" s="113"/>
      <c r="N158" s="113"/>
      <c r="O158" s="113"/>
      <c r="P158" s="113"/>
      <c r="Q158" s="113"/>
      <c r="R158" s="113"/>
      <c r="S158" s="113"/>
      <c r="T158" s="113"/>
      <c r="U158" s="113"/>
      <c r="V158" s="113"/>
      <c r="W158" s="113"/>
      <c r="X158" s="113"/>
      <c r="Y158" s="113"/>
      <c r="Z158" s="113"/>
      <c r="AA158" s="113"/>
      <c r="AB158" s="113"/>
      <c r="AC158" s="113"/>
    </row>
    <row r="159" spans="1:29" ht="13.5" customHeight="1">
      <c r="A159" s="113"/>
      <c r="B159" s="113"/>
      <c r="C159" s="113"/>
      <c r="D159" s="113"/>
      <c r="E159" s="113"/>
      <c r="F159" s="113"/>
      <c r="G159" s="113"/>
      <c r="H159" s="113"/>
      <c r="I159" s="113"/>
      <c r="J159" s="113"/>
      <c r="K159" s="113"/>
      <c r="L159" s="113"/>
      <c r="M159" s="113"/>
      <c r="N159" s="113"/>
      <c r="O159" s="113"/>
      <c r="P159" s="113"/>
      <c r="Q159" s="113"/>
      <c r="R159" s="113"/>
      <c r="S159" s="113"/>
      <c r="T159" s="113"/>
      <c r="U159" s="113"/>
      <c r="V159" s="113"/>
      <c r="W159" s="113"/>
      <c r="X159" s="113"/>
      <c r="Y159" s="113"/>
      <c r="Z159" s="113"/>
      <c r="AA159" s="113"/>
      <c r="AB159" s="113"/>
      <c r="AC159" s="113"/>
    </row>
    <row r="160" spans="1:29" ht="13.5" customHeight="1">
      <c r="A160" s="113"/>
      <c r="B160" s="113"/>
      <c r="C160" s="113"/>
      <c r="D160" s="113"/>
      <c r="E160" s="113"/>
      <c r="F160" s="113"/>
      <c r="G160" s="113"/>
      <c r="H160" s="113"/>
      <c r="I160" s="113"/>
      <c r="J160" s="113"/>
      <c r="K160" s="113"/>
      <c r="L160" s="113"/>
      <c r="M160" s="113"/>
      <c r="N160" s="113"/>
      <c r="O160" s="113"/>
      <c r="P160" s="113"/>
      <c r="Q160" s="113"/>
      <c r="R160" s="113"/>
      <c r="S160" s="113"/>
      <c r="T160" s="113"/>
      <c r="U160" s="113"/>
      <c r="V160" s="113"/>
      <c r="W160" s="113"/>
      <c r="X160" s="113"/>
      <c r="Y160" s="113"/>
      <c r="Z160" s="113"/>
      <c r="AA160" s="113"/>
      <c r="AB160" s="113"/>
      <c r="AC160" s="113"/>
    </row>
    <row r="161" spans="1:29" ht="13.5" customHeight="1">
      <c r="A161" s="113"/>
      <c r="B161" s="113"/>
      <c r="C161" s="113"/>
      <c r="D161" s="113"/>
      <c r="E161" s="113"/>
      <c r="F161" s="113"/>
      <c r="G161" s="113"/>
      <c r="H161" s="113"/>
      <c r="I161" s="113"/>
      <c r="J161" s="113"/>
      <c r="K161" s="113"/>
      <c r="L161" s="113"/>
      <c r="M161" s="113"/>
      <c r="N161" s="113"/>
      <c r="O161" s="113"/>
      <c r="P161" s="113"/>
      <c r="Q161" s="113"/>
      <c r="R161" s="113"/>
      <c r="S161" s="113"/>
      <c r="T161" s="113"/>
      <c r="U161" s="113"/>
      <c r="V161" s="113"/>
      <c r="W161" s="113"/>
      <c r="X161" s="113"/>
      <c r="Y161" s="113"/>
      <c r="Z161" s="113"/>
      <c r="AA161" s="113"/>
      <c r="AB161" s="113"/>
      <c r="AC161" s="113"/>
    </row>
    <row r="162" spans="1:29" ht="13.5" customHeight="1">
      <c r="A162" s="113"/>
      <c r="B162" s="113"/>
      <c r="C162" s="113"/>
      <c r="D162" s="113"/>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row>
    <row r="163" spans="1:29" ht="13.5" customHeight="1">
      <c r="A163" s="113"/>
      <c r="B163" s="113"/>
      <c r="C163" s="113"/>
      <c r="D163" s="113"/>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113"/>
      <c r="AB163" s="113"/>
      <c r="AC163" s="113"/>
    </row>
    <row r="164" spans="1:29" ht="13.5" customHeight="1">
      <c r="A164" s="113"/>
      <c r="B164" s="113"/>
      <c r="C164" s="113"/>
      <c r="D164" s="113"/>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113"/>
      <c r="AB164" s="113"/>
      <c r="AC164" s="113"/>
    </row>
    <row r="165" spans="1:29" ht="13.5" customHeight="1">
      <c r="A165" s="113"/>
      <c r="B165" s="113"/>
      <c r="C165" s="113"/>
      <c r="D165" s="113"/>
      <c r="E165" s="113"/>
      <c r="F165" s="113"/>
      <c r="G165" s="113"/>
      <c r="H165" s="113"/>
      <c r="I165" s="113"/>
      <c r="J165" s="113"/>
      <c r="K165" s="113"/>
      <c r="L165" s="113"/>
      <c r="M165" s="113"/>
      <c r="N165" s="113"/>
      <c r="O165" s="113"/>
      <c r="P165" s="113"/>
      <c r="Q165" s="113"/>
      <c r="R165" s="113"/>
      <c r="S165" s="113"/>
      <c r="T165" s="113"/>
      <c r="U165" s="113"/>
      <c r="V165" s="113"/>
      <c r="W165" s="113"/>
      <c r="X165" s="113"/>
      <c r="Y165" s="113"/>
      <c r="Z165" s="113"/>
      <c r="AA165" s="113"/>
      <c r="AB165" s="113"/>
      <c r="AC165" s="113"/>
    </row>
    <row r="166" spans="1:29" ht="13.5" customHeight="1">
      <c r="A166" s="113"/>
      <c r="B166" s="113"/>
      <c r="C166" s="113"/>
      <c r="D166" s="113"/>
      <c r="E166" s="113"/>
      <c r="F166" s="113"/>
      <c r="G166" s="113"/>
      <c r="H166" s="113"/>
      <c r="I166" s="113"/>
      <c r="J166" s="113"/>
      <c r="K166" s="113"/>
      <c r="L166" s="113"/>
      <c r="M166" s="113"/>
      <c r="N166" s="113"/>
      <c r="O166" s="113"/>
      <c r="P166" s="113"/>
      <c r="Q166" s="113"/>
      <c r="R166" s="113"/>
      <c r="S166" s="113"/>
      <c r="T166" s="113"/>
      <c r="U166" s="113"/>
      <c r="V166" s="113"/>
      <c r="W166" s="113"/>
      <c r="X166" s="113"/>
      <c r="Y166" s="113"/>
      <c r="Z166" s="113"/>
      <c r="AA166" s="113"/>
      <c r="AB166" s="113"/>
      <c r="AC166" s="113"/>
    </row>
    <row r="167" spans="1:29" ht="13.5" customHeight="1">
      <c r="A167" s="113"/>
      <c r="B167" s="113"/>
      <c r="C167" s="113"/>
      <c r="D167" s="113"/>
      <c r="E167" s="113"/>
      <c r="F167" s="113"/>
      <c r="G167" s="113"/>
      <c r="H167" s="113"/>
      <c r="I167" s="113"/>
      <c r="J167" s="113"/>
      <c r="K167" s="113"/>
      <c r="L167" s="113"/>
      <c r="M167" s="113"/>
      <c r="N167" s="113"/>
      <c r="O167" s="113"/>
      <c r="P167" s="113"/>
      <c r="Q167" s="113"/>
      <c r="R167" s="113"/>
      <c r="S167" s="113"/>
      <c r="T167" s="113"/>
      <c r="U167" s="113"/>
      <c r="V167" s="113"/>
      <c r="W167" s="113"/>
      <c r="X167" s="113"/>
      <c r="Y167" s="113"/>
      <c r="Z167" s="113"/>
      <c r="AA167" s="113"/>
      <c r="AB167" s="113"/>
      <c r="AC167" s="113"/>
    </row>
    <row r="168" spans="1:29" ht="13.5" customHeight="1">
      <c r="A168" s="113"/>
      <c r="B168" s="113"/>
      <c r="C168" s="113"/>
      <c r="D168" s="113"/>
      <c r="E168" s="113"/>
      <c r="F168" s="113"/>
      <c r="G168" s="113"/>
      <c r="H168" s="113"/>
      <c r="I168" s="113"/>
      <c r="J168" s="113"/>
      <c r="K168" s="113"/>
      <c r="L168" s="113"/>
      <c r="M168" s="113"/>
      <c r="N168" s="113"/>
      <c r="O168" s="113"/>
      <c r="P168" s="113"/>
      <c r="Q168" s="113"/>
      <c r="R168" s="113"/>
      <c r="S168" s="113"/>
      <c r="T168" s="113"/>
      <c r="U168" s="113"/>
      <c r="V168" s="113"/>
      <c r="W168" s="113"/>
      <c r="X168" s="113"/>
      <c r="Y168" s="113"/>
      <c r="Z168" s="113"/>
      <c r="AA168" s="113"/>
      <c r="AB168" s="113"/>
      <c r="AC168" s="113"/>
    </row>
    <row r="169" spans="1:29" ht="13.5" customHeight="1">
      <c r="A169" s="113"/>
      <c r="B169" s="113"/>
      <c r="C169" s="113"/>
      <c r="D169" s="113"/>
      <c r="E169" s="113"/>
      <c r="F169" s="113"/>
      <c r="G169" s="113"/>
      <c r="H169" s="113"/>
      <c r="I169" s="113"/>
      <c r="J169" s="113"/>
      <c r="K169" s="113"/>
      <c r="L169" s="113"/>
      <c r="M169" s="113"/>
      <c r="N169" s="113"/>
      <c r="O169" s="113"/>
      <c r="P169" s="113"/>
      <c r="Q169" s="113"/>
      <c r="R169" s="113"/>
      <c r="S169" s="113"/>
      <c r="T169" s="113"/>
      <c r="U169" s="113"/>
      <c r="V169" s="113"/>
      <c r="W169" s="113"/>
      <c r="X169" s="113"/>
      <c r="Y169" s="113"/>
      <c r="Z169" s="113"/>
      <c r="AA169" s="113"/>
      <c r="AB169" s="113"/>
      <c r="AC169" s="113"/>
    </row>
    <row r="170" spans="1:29" ht="13.5" customHeight="1">
      <c r="A170" s="113"/>
      <c r="B170" s="113"/>
      <c r="C170" s="113"/>
      <c r="D170" s="113"/>
      <c r="E170" s="113"/>
      <c r="F170" s="113"/>
      <c r="G170" s="113"/>
      <c r="H170" s="113"/>
      <c r="I170" s="113"/>
      <c r="J170" s="113"/>
      <c r="K170" s="113"/>
      <c r="L170" s="113"/>
      <c r="M170" s="113"/>
      <c r="N170" s="113"/>
      <c r="O170" s="113"/>
      <c r="P170" s="113"/>
      <c r="Q170" s="113"/>
      <c r="R170" s="113"/>
      <c r="S170" s="113"/>
      <c r="T170" s="113"/>
      <c r="U170" s="113"/>
      <c r="V170" s="113"/>
      <c r="W170" s="113"/>
      <c r="X170" s="113"/>
      <c r="Y170" s="113"/>
      <c r="Z170" s="113"/>
      <c r="AA170" s="113"/>
      <c r="AB170" s="113"/>
      <c r="AC170" s="113"/>
    </row>
    <row r="171" spans="1:29" ht="13.5" customHeight="1">
      <c r="A171" s="113"/>
      <c r="B171" s="113"/>
      <c r="C171" s="113"/>
      <c r="D171" s="113"/>
      <c r="E171" s="113"/>
      <c r="F171" s="113"/>
      <c r="G171" s="113"/>
      <c r="H171" s="113"/>
      <c r="I171" s="113"/>
      <c r="J171" s="113"/>
      <c r="K171" s="113"/>
      <c r="L171" s="113"/>
      <c r="M171" s="113"/>
      <c r="N171" s="113"/>
      <c r="O171" s="113"/>
      <c r="P171" s="113"/>
      <c r="Q171" s="113"/>
      <c r="R171" s="113"/>
      <c r="S171" s="113"/>
      <c r="T171" s="113"/>
      <c r="U171" s="113"/>
      <c r="V171" s="113"/>
      <c r="W171" s="113"/>
      <c r="X171" s="113"/>
      <c r="Y171" s="113"/>
      <c r="Z171" s="113"/>
      <c r="AA171" s="113"/>
      <c r="AB171" s="113"/>
      <c r="AC171" s="113"/>
    </row>
    <row r="172" spans="1:29" ht="13.5" customHeight="1">
      <c r="A172" s="113"/>
      <c r="B172" s="113"/>
      <c r="C172" s="113"/>
      <c r="D172" s="113"/>
      <c r="E172" s="113"/>
      <c r="F172" s="113"/>
      <c r="G172" s="113"/>
      <c r="H172" s="113"/>
      <c r="I172" s="113"/>
      <c r="J172" s="113"/>
      <c r="K172" s="113"/>
      <c r="L172" s="113"/>
      <c r="M172" s="113"/>
      <c r="N172" s="113"/>
      <c r="O172" s="113"/>
      <c r="P172" s="113"/>
      <c r="Q172" s="113"/>
      <c r="R172" s="113"/>
      <c r="S172" s="113"/>
      <c r="T172" s="113"/>
      <c r="U172" s="113"/>
      <c r="V172" s="113"/>
      <c r="W172" s="113"/>
      <c r="X172" s="113"/>
      <c r="Y172" s="113"/>
      <c r="Z172" s="113"/>
      <c r="AA172" s="113"/>
      <c r="AB172" s="113"/>
      <c r="AC172" s="113"/>
    </row>
    <row r="173" spans="1:29" ht="13.5" customHeight="1">
      <c r="A173" s="113"/>
      <c r="B173" s="113"/>
      <c r="C173" s="113"/>
      <c r="D173" s="113"/>
      <c r="E173" s="113"/>
      <c r="F173" s="113"/>
      <c r="G173" s="113"/>
      <c r="H173" s="113"/>
      <c r="I173" s="113"/>
      <c r="J173" s="113"/>
      <c r="K173" s="113"/>
      <c r="L173" s="113"/>
      <c r="M173" s="113"/>
      <c r="N173" s="113"/>
      <c r="O173" s="113"/>
      <c r="P173" s="113"/>
      <c r="Q173" s="113"/>
      <c r="R173" s="113"/>
      <c r="S173" s="113"/>
      <c r="T173" s="113"/>
      <c r="U173" s="113"/>
      <c r="V173" s="113"/>
      <c r="W173" s="113"/>
      <c r="X173" s="113"/>
      <c r="Y173" s="113"/>
      <c r="Z173" s="113"/>
      <c r="AA173" s="113"/>
      <c r="AB173" s="113"/>
      <c r="AC173" s="113"/>
    </row>
    <row r="174" spans="1:29" ht="13.5" customHeight="1">
      <c r="A174" s="113"/>
      <c r="B174" s="113"/>
      <c r="C174" s="113"/>
      <c r="D174" s="113"/>
      <c r="E174" s="113"/>
      <c r="F174" s="113"/>
      <c r="G174" s="113"/>
      <c r="H174" s="113"/>
      <c r="I174" s="113"/>
      <c r="J174" s="113"/>
      <c r="K174" s="113"/>
      <c r="L174" s="113"/>
      <c r="M174" s="113"/>
      <c r="N174" s="113"/>
      <c r="O174" s="113"/>
      <c r="P174" s="113"/>
      <c r="Q174" s="113"/>
      <c r="R174" s="113"/>
      <c r="S174" s="113"/>
      <c r="T174" s="113"/>
      <c r="U174" s="113"/>
      <c r="V174" s="113"/>
      <c r="W174" s="113"/>
      <c r="X174" s="113"/>
      <c r="Y174" s="113"/>
      <c r="Z174" s="113"/>
      <c r="AA174" s="113"/>
      <c r="AB174" s="113"/>
      <c r="AC174" s="113"/>
    </row>
    <row r="175" spans="1:29" ht="13.5" customHeight="1">
      <c r="A175" s="113"/>
      <c r="B175" s="113"/>
      <c r="C175" s="113"/>
      <c r="D175" s="113"/>
      <c r="E175" s="113"/>
      <c r="F175" s="113"/>
      <c r="G175" s="113"/>
      <c r="H175" s="113"/>
      <c r="I175" s="113"/>
      <c r="J175" s="113"/>
      <c r="K175" s="113"/>
      <c r="L175" s="113"/>
      <c r="M175" s="113"/>
      <c r="N175" s="113"/>
      <c r="O175" s="113"/>
      <c r="P175" s="113"/>
      <c r="Q175" s="113"/>
      <c r="R175" s="113"/>
      <c r="S175" s="113"/>
      <c r="T175" s="113"/>
      <c r="U175" s="113"/>
      <c r="V175" s="113"/>
      <c r="W175" s="113"/>
      <c r="X175" s="113"/>
      <c r="Y175" s="113"/>
      <c r="Z175" s="113"/>
      <c r="AA175" s="113"/>
      <c r="AB175" s="113"/>
      <c r="AC175" s="113"/>
    </row>
    <row r="176" spans="1:29" ht="13.5" customHeight="1">
      <c r="A176" s="113"/>
      <c r="B176" s="113"/>
      <c r="C176" s="113"/>
      <c r="D176" s="113"/>
      <c r="E176" s="113"/>
      <c r="F176" s="113"/>
      <c r="G176" s="113"/>
      <c r="H176" s="113"/>
      <c r="I176" s="113"/>
      <c r="J176" s="113"/>
      <c r="K176" s="113"/>
      <c r="L176" s="113"/>
      <c r="M176" s="113"/>
      <c r="N176" s="113"/>
      <c r="O176" s="113"/>
      <c r="P176" s="113"/>
      <c r="Q176" s="113"/>
      <c r="R176" s="113"/>
      <c r="S176" s="113"/>
      <c r="T176" s="113"/>
      <c r="U176" s="113"/>
      <c r="V176" s="113"/>
      <c r="W176" s="113"/>
      <c r="X176" s="113"/>
      <c r="Y176" s="113"/>
      <c r="Z176" s="113"/>
      <c r="AA176" s="113"/>
      <c r="AB176" s="113"/>
      <c r="AC176" s="113"/>
    </row>
    <row r="177" spans="1:29" ht="13.5" customHeight="1">
      <c r="A177" s="113"/>
      <c r="B177" s="113"/>
      <c r="C177" s="113"/>
      <c r="D177" s="113"/>
      <c r="E177" s="113"/>
      <c r="F177" s="113"/>
      <c r="G177" s="113"/>
      <c r="H177" s="113"/>
      <c r="I177" s="113"/>
      <c r="J177" s="113"/>
      <c r="K177" s="113"/>
      <c r="L177" s="113"/>
      <c r="M177" s="113"/>
      <c r="N177" s="113"/>
      <c r="O177" s="113"/>
      <c r="P177" s="113"/>
      <c r="Q177" s="113"/>
      <c r="R177" s="113"/>
      <c r="S177" s="113"/>
      <c r="T177" s="113"/>
      <c r="U177" s="113"/>
      <c r="V177" s="113"/>
      <c r="W177" s="113"/>
      <c r="X177" s="113"/>
      <c r="Y177" s="113"/>
      <c r="Z177" s="113"/>
      <c r="AA177" s="113"/>
      <c r="AB177" s="113"/>
      <c r="AC177" s="113"/>
    </row>
    <row r="178" spans="1:29" ht="13.5" customHeight="1">
      <c r="A178" s="113"/>
      <c r="B178" s="113"/>
      <c r="C178" s="113"/>
      <c r="D178" s="113"/>
      <c r="E178" s="113"/>
      <c r="F178" s="113"/>
      <c r="G178" s="113"/>
      <c r="H178" s="113"/>
      <c r="I178" s="113"/>
      <c r="J178" s="113"/>
      <c r="K178" s="113"/>
      <c r="L178" s="113"/>
      <c r="M178" s="113"/>
      <c r="N178" s="113"/>
      <c r="O178" s="113"/>
      <c r="P178" s="113"/>
      <c r="Q178" s="113"/>
      <c r="R178" s="113"/>
      <c r="S178" s="113"/>
      <c r="T178" s="113"/>
      <c r="U178" s="113"/>
      <c r="V178" s="113"/>
      <c r="W178" s="113"/>
      <c r="X178" s="113"/>
      <c r="Y178" s="113"/>
      <c r="Z178" s="113"/>
      <c r="AA178" s="113"/>
      <c r="AB178" s="113"/>
      <c r="AC178" s="113"/>
    </row>
    <row r="179" spans="1:29" ht="13.5" customHeight="1">
      <c r="A179" s="113"/>
      <c r="B179" s="113"/>
      <c r="C179" s="113"/>
      <c r="D179" s="113"/>
      <c r="E179" s="113"/>
      <c r="F179" s="113"/>
      <c r="G179" s="113"/>
      <c r="H179" s="113"/>
      <c r="I179" s="113"/>
      <c r="J179" s="113"/>
      <c r="K179" s="113"/>
      <c r="L179" s="113"/>
      <c r="M179" s="113"/>
      <c r="N179" s="113"/>
      <c r="O179" s="113"/>
      <c r="P179" s="113"/>
      <c r="Q179" s="113"/>
      <c r="R179" s="113"/>
      <c r="S179" s="113"/>
      <c r="T179" s="113"/>
      <c r="U179" s="113"/>
      <c r="V179" s="113"/>
      <c r="W179" s="113"/>
      <c r="X179" s="113"/>
      <c r="Y179" s="113"/>
      <c r="Z179" s="113"/>
      <c r="AA179" s="113"/>
      <c r="AB179" s="113"/>
      <c r="AC179" s="113"/>
    </row>
    <row r="180" spans="1:29" ht="13.5" customHeight="1">
      <c r="A180" s="113"/>
      <c r="B180" s="113"/>
      <c r="C180" s="113"/>
      <c r="D180" s="113"/>
      <c r="E180" s="113"/>
      <c r="F180" s="113"/>
      <c r="G180" s="113"/>
      <c r="H180" s="113"/>
      <c r="I180" s="113"/>
      <c r="J180" s="113"/>
      <c r="K180" s="113"/>
      <c r="L180" s="113"/>
      <c r="M180" s="113"/>
      <c r="N180" s="113"/>
      <c r="O180" s="113"/>
      <c r="P180" s="113"/>
      <c r="Q180" s="113"/>
      <c r="R180" s="113"/>
      <c r="S180" s="113"/>
      <c r="T180" s="113"/>
      <c r="U180" s="113"/>
      <c r="V180" s="113"/>
      <c r="W180" s="113"/>
      <c r="X180" s="113"/>
      <c r="Y180" s="113"/>
      <c r="Z180" s="113"/>
      <c r="AA180" s="113"/>
      <c r="AB180" s="113"/>
      <c r="AC180" s="113"/>
    </row>
    <row r="181" spans="1:29" ht="13.5" customHeight="1">
      <c r="A181" s="113"/>
      <c r="B181" s="113"/>
      <c r="C181" s="113"/>
      <c r="D181" s="113"/>
      <c r="E181" s="113"/>
      <c r="F181" s="113"/>
      <c r="G181" s="113"/>
      <c r="H181" s="113"/>
      <c r="I181" s="113"/>
      <c r="J181" s="113"/>
      <c r="K181" s="113"/>
      <c r="L181" s="113"/>
      <c r="M181" s="113"/>
      <c r="N181" s="113"/>
      <c r="O181" s="113"/>
      <c r="P181" s="113"/>
      <c r="Q181" s="113"/>
      <c r="R181" s="113"/>
      <c r="S181" s="113"/>
      <c r="T181" s="113"/>
      <c r="U181" s="113"/>
      <c r="V181" s="113"/>
      <c r="W181" s="113"/>
      <c r="X181" s="113"/>
      <c r="Y181" s="113"/>
      <c r="Z181" s="113"/>
      <c r="AA181" s="113"/>
      <c r="AB181" s="113"/>
      <c r="AC181" s="113"/>
    </row>
    <row r="182" spans="1:29" ht="13.5" customHeight="1">
      <c r="A182" s="113"/>
      <c r="B182" s="113"/>
      <c r="C182" s="113"/>
      <c r="D182" s="113"/>
      <c r="E182" s="113"/>
      <c r="F182" s="113"/>
      <c r="G182" s="113"/>
      <c r="H182" s="113"/>
      <c r="I182" s="113"/>
      <c r="J182" s="113"/>
      <c r="K182" s="113"/>
      <c r="L182" s="113"/>
      <c r="M182" s="113"/>
      <c r="N182" s="113"/>
      <c r="O182" s="113"/>
      <c r="P182" s="113"/>
      <c r="Q182" s="113"/>
      <c r="R182" s="113"/>
      <c r="S182" s="113"/>
      <c r="T182" s="113"/>
      <c r="U182" s="113"/>
      <c r="V182" s="113"/>
      <c r="W182" s="113"/>
      <c r="X182" s="113"/>
      <c r="Y182" s="113"/>
      <c r="Z182" s="113"/>
      <c r="AA182" s="113"/>
      <c r="AB182" s="113"/>
      <c r="AC182" s="113"/>
    </row>
    <row r="183" spans="1:29" ht="13.5" customHeight="1">
      <c r="A183" s="113"/>
      <c r="B183" s="113"/>
      <c r="C183" s="113"/>
      <c r="D183" s="113"/>
      <c r="E183" s="113"/>
      <c r="F183" s="113"/>
      <c r="G183" s="113"/>
      <c r="H183" s="113"/>
      <c r="I183" s="113"/>
      <c r="J183" s="113"/>
      <c r="K183" s="113"/>
      <c r="L183" s="113"/>
      <c r="M183" s="113"/>
      <c r="N183" s="113"/>
      <c r="O183" s="113"/>
      <c r="P183" s="113"/>
      <c r="Q183" s="113"/>
      <c r="R183" s="113"/>
      <c r="S183" s="113"/>
      <c r="T183" s="113"/>
      <c r="U183" s="113"/>
      <c r="V183" s="113"/>
      <c r="W183" s="113"/>
      <c r="X183" s="113"/>
      <c r="Y183" s="113"/>
      <c r="Z183" s="113"/>
      <c r="AA183" s="113"/>
      <c r="AB183" s="113"/>
      <c r="AC183" s="113"/>
    </row>
    <row r="184" spans="1:29" ht="13.5" customHeight="1">
      <c r="A184" s="113"/>
      <c r="B184" s="113"/>
      <c r="C184" s="113"/>
      <c r="D184" s="113"/>
      <c r="E184" s="113"/>
      <c r="F184" s="113"/>
      <c r="G184" s="113"/>
      <c r="H184" s="113"/>
      <c r="I184" s="113"/>
      <c r="J184" s="113"/>
      <c r="K184" s="113"/>
      <c r="L184" s="113"/>
      <c r="M184" s="113"/>
      <c r="N184" s="113"/>
      <c r="O184" s="113"/>
      <c r="P184" s="113"/>
      <c r="Q184" s="113"/>
      <c r="R184" s="113"/>
      <c r="S184" s="113"/>
      <c r="T184" s="113"/>
      <c r="U184" s="113"/>
      <c r="V184" s="113"/>
      <c r="W184" s="113"/>
      <c r="X184" s="113"/>
      <c r="Y184" s="113"/>
      <c r="Z184" s="113"/>
      <c r="AA184" s="113"/>
      <c r="AB184" s="113"/>
      <c r="AC184" s="113"/>
    </row>
    <row r="185" spans="1:29" ht="13.5" customHeight="1">
      <c r="A185" s="113"/>
      <c r="B185" s="113"/>
      <c r="C185" s="113"/>
      <c r="D185" s="113"/>
      <c r="E185" s="113"/>
      <c r="F185" s="113"/>
      <c r="G185" s="113"/>
      <c r="H185" s="113"/>
      <c r="I185" s="113"/>
      <c r="J185" s="113"/>
      <c r="K185" s="113"/>
      <c r="L185" s="113"/>
      <c r="M185" s="113"/>
      <c r="N185" s="113"/>
      <c r="O185" s="113"/>
      <c r="P185" s="113"/>
      <c r="Q185" s="113"/>
      <c r="R185" s="113"/>
      <c r="S185" s="113"/>
      <c r="T185" s="113"/>
      <c r="U185" s="113"/>
      <c r="V185" s="113"/>
      <c r="W185" s="113"/>
      <c r="X185" s="113"/>
      <c r="Y185" s="113"/>
      <c r="Z185" s="113"/>
      <c r="AA185" s="113"/>
      <c r="AB185" s="113"/>
      <c r="AC185" s="113"/>
    </row>
    <row r="186" spans="1:29" ht="13.5" customHeight="1">
      <c r="A186" s="113"/>
      <c r="B186" s="113"/>
      <c r="C186" s="113"/>
      <c r="D186" s="113"/>
      <c r="E186" s="113"/>
      <c r="F186" s="113"/>
      <c r="G186" s="113"/>
      <c r="H186" s="113"/>
      <c r="I186" s="113"/>
      <c r="J186" s="113"/>
      <c r="K186" s="113"/>
      <c r="L186" s="113"/>
      <c r="M186" s="113"/>
      <c r="N186" s="113"/>
      <c r="O186" s="113"/>
      <c r="P186" s="113"/>
      <c r="Q186" s="113"/>
      <c r="R186" s="113"/>
      <c r="S186" s="113"/>
      <c r="T186" s="113"/>
      <c r="U186" s="113"/>
      <c r="V186" s="113"/>
      <c r="W186" s="113"/>
      <c r="X186" s="113"/>
      <c r="Y186" s="113"/>
      <c r="Z186" s="113"/>
      <c r="AA186" s="113"/>
      <c r="AB186" s="113"/>
      <c r="AC186" s="113"/>
    </row>
    <row r="187" spans="1:29" ht="13.5" customHeight="1">
      <c r="A187" s="113"/>
      <c r="B187" s="113"/>
      <c r="C187" s="113"/>
      <c r="D187" s="113"/>
      <c r="E187" s="113"/>
      <c r="F187" s="113"/>
      <c r="G187" s="113"/>
      <c r="H187" s="113"/>
      <c r="I187" s="113"/>
      <c r="J187" s="113"/>
      <c r="K187" s="113"/>
      <c r="L187" s="113"/>
      <c r="M187" s="113"/>
      <c r="N187" s="113"/>
      <c r="O187" s="113"/>
      <c r="P187" s="113"/>
      <c r="Q187" s="113"/>
      <c r="R187" s="113"/>
      <c r="S187" s="113"/>
      <c r="T187" s="113"/>
      <c r="U187" s="113"/>
      <c r="V187" s="113"/>
      <c r="W187" s="113"/>
      <c r="X187" s="113"/>
      <c r="Y187" s="113"/>
      <c r="Z187" s="113"/>
      <c r="AA187" s="113"/>
      <c r="AB187" s="113"/>
      <c r="AC187" s="113"/>
    </row>
    <row r="188" spans="1:29" ht="13.5" customHeight="1">
      <c r="A188" s="113"/>
      <c r="B188" s="113"/>
      <c r="C188" s="113"/>
      <c r="D188" s="113"/>
      <c r="E188" s="113"/>
      <c r="F188" s="113"/>
      <c r="G188" s="113"/>
      <c r="H188" s="113"/>
      <c r="I188" s="113"/>
      <c r="J188" s="113"/>
      <c r="K188" s="113"/>
      <c r="L188" s="113"/>
      <c r="M188" s="113"/>
      <c r="N188" s="113"/>
      <c r="O188" s="113"/>
      <c r="P188" s="113"/>
      <c r="Q188" s="113"/>
      <c r="R188" s="113"/>
      <c r="S188" s="113"/>
      <c r="T188" s="113"/>
      <c r="U188" s="113"/>
      <c r="V188" s="113"/>
      <c r="W188" s="113"/>
      <c r="X188" s="113"/>
      <c r="Y188" s="113"/>
      <c r="Z188" s="113"/>
      <c r="AA188" s="113"/>
      <c r="AB188" s="113"/>
      <c r="AC188" s="113"/>
    </row>
    <row r="189" spans="1:29" ht="13.5" customHeight="1">
      <c r="A189" s="113"/>
      <c r="B189" s="113"/>
      <c r="C189" s="113"/>
      <c r="D189" s="113"/>
      <c r="E189" s="113"/>
      <c r="F189" s="113"/>
      <c r="G189" s="113"/>
      <c r="H189" s="113"/>
      <c r="I189" s="113"/>
      <c r="J189" s="113"/>
      <c r="K189" s="113"/>
      <c r="L189" s="113"/>
      <c r="M189" s="113"/>
      <c r="N189" s="113"/>
      <c r="O189" s="113"/>
      <c r="P189" s="113"/>
      <c r="Q189" s="113"/>
      <c r="R189" s="113"/>
      <c r="S189" s="113"/>
      <c r="T189" s="113"/>
      <c r="U189" s="113"/>
      <c r="V189" s="113"/>
      <c r="W189" s="113"/>
      <c r="X189" s="113"/>
      <c r="Y189" s="113"/>
      <c r="Z189" s="113"/>
      <c r="AA189" s="113"/>
      <c r="AB189" s="113"/>
      <c r="AC189" s="113"/>
    </row>
    <row r="190" spans="1:29" ht="13.5" customHeight="1">
      <c r="A190" s="113"/>
      <c r="B190" s="113"/>
      <c r="C190" s="113"/>
      <c r="D190" s="113"/>
      <c r="E190" s="113"/>
      <c r="F190" s="113"/>
      <c r="G190" s="113"/>
      <c r="H190" s="113"/>
      <c r="I190" s="113"/>
      <c r="J190" s="113"/>
      <c r="K190" s="113"/>
      <c r="L190" s="113"/>
      <c r="M190" s="113"/>
      <c r="N190" s="113"/>
      <c r="O190" s="113"/>
      <c r="P190" s="113"/>
      <c r="Q190" s="113"/>
      <c r="R190" s="113"/>
      <c r="S190" s="113"/>
      <c r="T190" s="113"/>
      <c r="U190" s="113"/>
      <c r="V190" s="113"/>
      <c r="W190" s="113"/>
      <c r="X190" s="113"/>
      <c r="Y190" s="113"/>
      <c r="Z190" s="113"/>
      <c r="AA190" s="113"/>
      <c r="AB190" s="113"/>
      <c r="AC190" s="113"/>
    </row>
    <row r="191" spans="1:29" ht="13.5" customHeight="1">
      <c r="A191" s="113"/>
      <c r="B191" s="113"/>
      <c r="C191" s="113"/>
      <c r="D191" s="113"/>
      <c r="E191" s="113"/>
      <c r="F191" s="113"/>
      <c r="G191" s="113"/>
      <c r="H191" s="113"/>
      <c r="I191" s="113"/>
      <c r="J191" s="113"/>
      <c r="K191" s="113"/>
      <c r="L191" s="113"/>
      <c r="M191" s="113"/>
      <c r="N191" s="113"/>
      <c r="O191" s="113"/>
      <c r="P191" s="113"/>
      <c r="Q191" s="113"/>
      <c r="R191" s="113"/>
      <c r="S191" s="113"/>
      <c r="T191" s="113"/>
      <c r="U191" s="113"/>
      <c r="V191" s="113"/>
      <c r="W191" s="113"/>
      <c r="X191" s="113"/>
      <c r="Y191" s="113"/>
      <c r="Z191" s="113"/>
      <c r="AA191" s="113"/>
      <c r="AB191" s="113"/>
      <c r="AC191" s="113"/>
    </row>
    <row r="192" spans="1:29" ht="13.5" customHeight="1">
      <c r="A192" s="113"/>
      <c r="B192" s="113"/>
      <c r="C192" s="113"/>
      <c r="D192" s="113"/>
      <c r="E192" s="113"/>
      <c r="F192" s="113"/>
      <c r="G192" s="113"/>
      <c r="H192" s="113"/>
      <c r="I192" s="113"/>
      <c r="J192" s="113"/>
      <c r="K192" s="113"/>
      <c r="L192" s="113"/>
      <c r="M192" s="113"/>
      <c r="N192" s="113"/>
      <c r="O192" s="113"/>
      <c r="P192" s="113"/>
      <c r="Q192" s="113"/>
      <c r="R192" s="113"/>
      <c r="S192" s="113"/>
      <c r="T192" s="113"/>
      <c r="U192" s="113"/>
      <c r="V192" s="113"/>
      <c r="W192" s="113"/>
      <c r="X192" s="113"/>
      <c r="Y192" s="113"/>
      <c r="Z192" s="113"/>
      <c r="AA192" s="113"/>
      <c r="AB192" s="113"/>
      <c r="AC192" s="113"/>
    </row>
    <row r="193" spans="1:29" ht="13.5" customHeight="1">
      <c r="A193" s="113"/>
      <c r="B193" s="113"/>
      <c r="C193" s="113"/>
      <c r="D193" s="113"/>
      <c r="E193" s="113"/>
      <c r="F193" s="113"/>
      <c r="G193" s="113"/>
      <c r="H193" s="113"/>
      <c r="I193" s="113"/>
      <c r="J193" s="113"/>
      <c r="K193" s="113"/>
      <c r="L193" s="113"/>
      <c r="M193" s="113"/>
      <c r="N193" s="113"/>
      <c r="O193" s="113"/>
      <c r="P193" s="113"/>
      <c r="Q193" s="113"/>
      <c r="R193" s="113"/>
      <c r="S193" s="113"/>
      <c r="T193" s="113"/>
      <c r="U193" s="113"/>
      <c r="V193" s="113"/>
      <c r="W193" s="113"/>
      <c r="X193" s="113"/>
      <c r="Y193" s="113"/>
      <c r="Z193" s="113"/>
      <c r="AA193" s="113"/>
      <c r="AB193" s="113"/>
      <c r="AC193" s="113"/>
    </row>
    <row r="194" spans="1:29" ht="13.5" customHeight="1">
      <c r="A194" s="113"/>
      <c r="B194" s="113"/>
      <c r="C194" s="113"/>
      <c r="D194" s="113"/>
      <c r="E194" s="113"/>
      <c r="F194" s="113"/>
      <c r="G194" s="113"/>
      <c r="H194" s="113"/>
      <c r="I194" s="113"/>
      <c r="J194" s="113"/>
      <c r="K194" s="113"/>
      <c r="L194" s="113"/>
      <c r="M194" s="113"/>
      <c r="N194" s="113"/>
      <c r="O194" s="113"/>
      <c r="P194" s="113"/>
      <c r="Q194" s="113"/>
      <c r="R194" s="113"/>
      <c r="S194" s="113"/>
      <c r="T194" s="113"/>
      <c r="U194" s="113"/>
      <c r="V194" s="113"/>
      <c r="W194" s="113"/>
      <c r="X194" s="113"/>
      <c r="Y194" s="113"/>
      <c r="Z194" s="113"/>
      <c r="AA194" s="113"/>
      <c r="AB194" s="113"/>
      <c r="AC194" s="113"/>
    </row>
    <row r="195" spans="1:29" ht="13.5" customHeight="1">
      <c r="A195" s="113"/>
      <c r="B195" s="113"/>
      <c r="C195" s="113"/>
      <c r="D195" s="113"/>
      <c r="E195" s="113"/>
      <c r="F195" s="113"/>
      <c r="G195" s="113"/>
      <c r="H195" s="113"/>
      <c r="I195" s="113"/>
      <c r="J195" s="113"/>
      <c r="K195" s="113"/>
      <c r="L195" s="113"/>
      <c r="M195" s="113"/>
      <c r="N195" s="113"/>
      <c r="O195" s="113"/>
      <c r="P195" s="113"/>
      <c r="Q195" s="113"/>
      <c r="R195" s="113"/>
      <c r="S195" s="113"/>
      <c r="T195" s="113"/>
      <c r="U195" s="113"/>
      <c r="V195" s="113"/>
      <c r="W195" s="113"/>
      <c r="X195" s="113"/>
      <c r="Y195" s="113"/>
      <c r="Z195" s="113"/>
      <c r="AA195" s="113"/>
      <c r="AB195" s="113"/>
      <c r="AC195" s="113"/>
    </row>
    <row r="196" spans="1:29" ht="13.5" customHeight="1">
      <c r="A196" s="113"/>
      <c r="B196" s="113"/>
      <c r="C196" s="113"/>
      <c r="D196" s="113"/>
      <c r="E196" s="113"/>
      <c r="F196" s="113"/>
      <c r="G196" s="113"/>
      <c r="H196" s="113"/>
      <c r="I196" s="113"/>
      <c r="J196" s="113"/>
      <c r="K196" s="113"/>
      <c r="L196" s="113"/>
      <c r="M196" s="113"/>
      <c r="N196" s="113"/>
      <c r="O196" s="113"/>
      <c r="P196" s="113"/>
      <c r="Q196" s="113"/>
      <c r="R196" s="113"/>
      <c r="S196" s="113"/>
      <c r="T196" s="113"/>
      <c r="U196" s="113"/>
      <c r="V196" s="113"/>
      <c r="W196" s="113"/>
      <c r="X196" s="113"/>
      <c r="Y196" s="113"/>
      <c r="Z196" s="113"/>
      <c r="AA196" s="113"/>
      <c r="AB196" s="113"/>
      <c r="AC196" s="113"/>
    </row>
    <row r="197" spans="1:29" ht="13.5" customHeight="1">
      <c r="A197" s="113"/>
      <c r="B197" s="113"/>
      <c r="C197" s="113"/>
      <c r="D197" s="113"/>
      <c r="E197" s="113"/>
      <c r="F197" s="113"/>
      <c r="G197" s="113"/>
      <c r="H197" s="113"/>
      <c r="I197" s="113"/>
      <c r="J197" s="113"/>
      <c r="K197" s="113"/>
      <c r="L197" s="113"/>
      <c r="M197" s="113"/>
      <c r="N197" s="113"/>
      <c r="O197" s="113"/>
      <c r="P197" s="113"/>
      <c r="Q197" s="113"/>
      <c r="R197" s="113"/>
      <c r="S197" s="113"/>
      <c r="T197" s="113"/>
      <c r="U197" s="113"/>
      <c r="V197" s="113"/>
      <c r="W197" s="113"/>
      <c r="X197" s="113"/>
      <c r="Y197" s="113"/>
      <c r="Z197" s="113"/>
      <c r="AA197" s="113"/>
      <c r="AB197" s="113"/>
      <c r="AC197" s="113"/>
    </row>
    <row r="198" spans="1:29" ht="13.5" customHeight="1">
      <c r="A198" s="113"/>
      <c r="B198" s="113"/>
      <c r="C198" s="113"/>
      <c r="D198" s="113"/>
      <c r="E198" s="113"/>
      <c r="F198" s="113"/>
      <c r="G198" s="113"/>
      <c r="H198" s="113"/>
      <c r="I198" s="113"/>
      <c r="J198" s="113"/>
      <c r="K198" s="113"/>
      <c r="L198" s="113"/>
      <c r="M198" s="113"/>
      <c r="N198" s="113"/>
      <c r="O198" s="113"/>
      <c r="P198" s="113"/>
      <c r="Q198" s="113"/>
      <c r="R198" s="113"/>
      <c r="S198" s="113"/>
      <c r="T198" s="113"/>
      <c r="U198" s="113"/>
      <c r="V198" s="113"/>
      <c r="W198" s="113"/>
      <c r="X198" s="113"/>
      <c r="Y198" s="113"/>
      <c r="Z198" s="113"/>
      <c r="AA198" s="113"/>
      <c r="AB198" s="113"/>
      <c r="AC198" s="113"/>
    </row>
    <row r="199" spans="1:29" ht="13.5" customHeight="1">
      <c r="A199" s="113"/>
      <c r="B199" s="113"/>
      <c r="C199" s="113"/>
      <c r="D199" s="113"/>
      <c r="E199" s="113"/>
      <c r="F199" s="113"/>
      <c r="G199" s="113"/>
      <c r="H199" s="113"/>
      <c r="I199" s="113"/>
      <c r="J199" s="113"/>
      <c r="K199" s="113"/>
      <c r="L199" s="113"/>
      <c r="M199" s="113"/>
      <c r="N199" s="113"/>
      <c r="O199" s="113"/>
      <c r="P199" s="113"/>
      <c r="Q199" s="113"/>
      <c r="R199" s="113"/>
      <c r="S199" s="113"/>
      <c r="T199" s="113"/>
      <c r="U199" s="113"/>
      <c r="V199" s="113"/>
      <c r="W199" s="113"/>
      <c r="X199" s="113"/>
      <c r="Y199" s="113"/>
      <c r="Z199" s="113"/>
      <c r="AA199" s="113"/>
      <c r="AB199" s="113"/>
      <c r="AC199" s="113"/>
    </row>
    <row r="200" spans="1:29" ht="13.5" customHeight="1">
      <c r="A200" s="113"/>
      <c r="B200" s="113"/>
      <c r="C200" s="113"/>
      <c r="D200" s="113"/>
      <c r="E200" s="113"/>
      <c r="F200" s="113"/>
      <c r="G200" s="113"/>
      <c r="H200" s="113"/>
      <c r="I200" s="113"/>
      <c r="J200" s="113"/>
      <c r="K200" s="113"/>
      <c r="L200" s="113"/>
      <c r="M200" s="113"/>
      <c r="N200" s="113"/>
      <c r="O200" s="113"/>
      <c r="P200" s="113"/>
      <c r="Q200" s="113"/>
      <c r="R200" s="113"/>
      <c r="S200" s="113"/>
      <c r="T200" s="113"/>
      <c r="U200" s="113"/>
      <c r="V200" s="113"/>
      <c r="W200" s="113"/>
      <c r="X200" s="113"/>
      <c r="Y200" s="113"/>
      <c r="Z200" s="113"/>
      <c r="AA200" s="113"/>
      <c r="AB200" s="113"/>
      <c r="AC200" s="113"/>
    </row>
    <row r="201" spans="1:29" ht="13.5" customHeight="1">
      <c r="A201" s="113"/>
      <c r="B201" s="113"/>
      <c r="C201" s="113"/>
      <c r="D201" s="113"/>
      <c r="E201" s="113"/>
      <c r="F201" s="113"/>
      <c r="G201" s="113"/>
      <c r="H201" s="113"/>
      <c r="I201" s="113"/>
      <c r="J201" s="113"/>
      <c r="K201" s="113"/>
      <c r="L201" s="113"/>
      <c r="M201" s="113"/>
      <c r="N201" s="113"/>
      <c r="O201" s="113"/>
      <c r="P201" s="113"/>
      <c r="Q201" s="113"/>
      <c r="R201" s="113"/>
      <c r="S201" s="113"/>
      <c r="T201" s="113"/>
      <c r="U201" s="113"/>
      <c r="V201" s="113"/>
      <c r="W201" s="113"/>
      <c r="X201" s="113"/>
      <c r="Y201" s="113"/>
      <c r="Z201" s="113"/>
      <c r="AA201" s="113"/>
      <c r="AB201" s="113"/>
      <c r="AC201" s="113"/>
    </row>
    <row r="202" spans="1:29" ht="13.5" customHeight="1">
      <c r="A202" s="113"/>
      <c r="B202" s="113"/>
      <c r="C202" s="113"/>
      <c r="D202" s="113"/>
      <c r="E202" s="113"/>
      <c r="F202" s="113"/>
      <c r="G202" s="113"/>
      <c r="H202" s="113"/>
      <c r="I202" s="113"/>
      <c r="J202" s="113"/>
      <c r="K202" s="113"/>
      <c r="L202" s="113"/>
      <c r="M202" s="113"/>
      <c r="N202" s="113"/>
      <c r="O202" s="113"/>
      <c r="P202" s="113"/>
      <c r="Q202" s="113"/>
      <c r="R202" s="113"/>
      <c r="S202" s="113"/>
      <c r="T202" s="113"/>
      <c r="U202" s="113"/>
      <c r="V202" s="113"/>
      <c r="W202" s="113"/>
      <c r="X202" s="113"/>
      <c r="Y202" s="113"/>
      <c r="Z202" s="113"/>
      <c r="AA202" s="113"/>
      <c r="AB202" s="113"/>
      <c r="AC202" s="113"/>
    </row>
    <row r="203" spans="1:29" ht="13.5" customHeight="1">
      <c r="A203" s="113"/>
      <c r="B203" s="113"/>
      <c r="C203" s="113"/>
      <c r="D203" s="113"/>
      <c r="E203" s="113"/>
      <c r="F203" s="113"/>
      <c r="G203" s="113"/>
      <c r="H203" s="113"/>
      <c r="I203" s="113"/>
      <c r="J203" s="113"/>
      <c r="K203" s="113"/>
      <c r="L203" s="113"/>
      <c r="M203" s="113"/>
      <c r="N203" s="113"/>
      <c r="O203" s="113"/>
      <c r="P203" s="113"/>
      <c r="Q203" s="113"/>
      <c r="R203" s="113"/>
      <c r="S203" s="113"/>
      <c r="T203" s="113"/>
      <c r="U203" s="113"/>
      <c r="V203" s="113"/>
      <c r="W203" s="113"/>
      <c r="X203" s="113"/>
      <c r="Y203" s="113"/>
      <c r="Z203" s="113"/>
      <c r="AA203" s="113"/>
      <c r="AB203" s="113"/>
      <c r="AC203" s="113"/>
    </row>
    <row r="204" spans="1:29" ht="13.5" customHeight="1">
      <c r="A204" s="113"/>
      <c r="B204" s="113"/>
      <c r="C204" s="113"/>
      <c r="D204" s="113"/>
      <c r="E204" s="113"/>
      <c r="F204" s="113"/>
      <c r="G204" s="113"/>
      <c r="H204" s="113"/>
      <c r="I204" s="113"/>
      <c r="J204" s="113"/>
      <c r="K204" s="113"/>
      <c r="L204" s="113"/>
      <c r="M204" s="113"/>
      <c r="N204" s="113"/>
      <c r="O204" s="113"/>
      <c r="P204" s="113"/>
      <c r="Q204" s="113"/>
      <c r="R204" s="113"/>
      <c r="S204" s="113"/>
      <c r="T204" s="113"/>
      <c r="U204" s="113"/>
      <c r="V204" s="113"/>
      <c r="W204" s="113"/>
      <c r="X204" s="113"/>
      <c r="Y204" s="113"/>
      <c r="Z204" s="113"/>
      <c r="AA204" s="113"/>
      <c r="AB204" s="113"/>
      <c r="AC204" s="113"/>
    </row>
    <row r="205" spans="1:29" ht="13.5" customHeight="1">
      <c r="A205" s="113"/>
      <c r="B205" s="113"/>
      <c r="C205" s="113"/>
      <c r="D205" s="113"/>
      <c r="E205" s="113"/>
      <c r="F205" s="113"/>
      <c r="G205" s="113"/>
      <c r="H205" s="113"/>
      <c r="I205" s="113"/>
      <c r="J205" s="113"/>
      <c r="K205" s="113"/>
      <c r="L205" s="113"/>
      <c r="M205" s="113"/>
      <c r="N205" s="113"/>
      <c r="O205" s="113"/>
      <c r="P205" s="113"/>
      <c r="Q205" s="113"/>
      <c r="R205" s="113"/>
      <c r="S205" s="113"/>
      <c r="T205" s="113"/>
      <c r="U205" s="113"/>
      <c r="V205" s="113"/>
      <c r="W205" s="113"/>
      <c r="X205" s="113"/>
      <c r="Y205" s="113"/>
      <c r="Z205" s="113"/>
      <c r="AA205" s="113"/>
      <c r="AB205" s="113"/>
      <c r="AC205" s="113"/>
    </row>
    <row r="206" spans="1:29" ht="13.5" customHeight="1">
      <c r="A206" s="113"/>
      <c r="B206" s="113"/>
      <c r="C206" s="113"/>
      <c r="D206" s="113"/>
      <c r="E206" s="113"/>
      <c r="F206" s="113"/>
      <c r="G206" s="113"/>
      <c r="H206" s="113"/>
      <c r="I206" s="113"/>
      <c r="J206" s="113"/>
      <c r="K206" s="113"/>
      <c r="L206" s="113"/>
      <c r="M206" s="113"/>
      <c r="N206" s="113"/>
      <c r="O206" s="113"/>
      <c r="P206" s="113"/>
      <c r="Q206" s="113"/>
      <c r="R206" s="113"/>
      <c r="S206" s="113"/>
      <c r="T206" s="113"/>
      <c r="U206" s="113"/>
      <c r="V206" s="113"/>
      <c r="W206" s="113"/>
      <c r="X206" s="113"/>
      <c r="Y206" s="113"/>
      <c r="Z206" s="113"/>
      <c r="AA206" s="113"/>
      <c r="AB206" s="113"/>
      <c r="AC206" s="113"/>
    </row>
    <row r="207" spans="1:29" ht="13.5" customHeight="1">
      <c r="A207" s="113"/>
      <c r="B207" s="113"/>
      <c r="C207" s="113"/>
      <c r="D207" s="113"/>
      <c r="E207" s="113"/>
      <c r="F207" s="113"/>
      <c r="G207" s="113"/>
      <c r="H207" s="113"/>
      <c r="I207" s="113"/>
      <c r="J207" s="113"/>
      <c r="K207" s="113"/>
      <c r="L207" s="113"/>
      <c r="M207" s="113"/>
      <c r="N207" s="113"/>
      <c r="O207" s="113"/>
      <c r="P207" s="113"/>
      <c r="Q207" s="113"/>
      <c r="R207" s="113"/>
      <c r="S207" s="113"/>
      <c r="T207" s="113"/>
      <c r="U207" s="113"/>
      <c r="V207" s="113"/>
      <c r="W207" s="113"/>
      <c r="X207" s="113"/>
      <c r="Y207" s="113"/>
      <c r="Z207" s="113"/>
      <c r="AA207" s="113"/>
      <c r="AB207" s="113"/>
      <c r="AC207" s="113"/>
    </row>
    <row r="208" spans="1:29" ht="13.5" customHeight="1">
      <c r="A208" s="113"/>
      <c r="B208" s="113"/>
      <c r="C208" s="113"/>
      <c r="D208" s="113"/>
      <c r="E208" s="113"/>
      <c r="F208" s="113"/>
      <c r="G208" s="113"/>
      <c r="H208" s="113"/>
      <c r="I208" s="113"/>
      <c r="J208" s="113"/>
      <c r="K208" s="113"/>
      <c r="L208" s="113"/>
      <c r="M208" s="113"/>
      <c r="N208" s="113"/>
      <c r="O208" s="113"/>
      <c r="P208" s="113"/>
      <c r="Q208" s="113"/>
      <c r="R208" s="113"/>
      <c r="S208" s="113"/>
      <c r="T208" s="113"/>
      <c r="U208" s="113"/>
      <c r="V208" s="113"/>
      <c r="W208" s="113"/>
      <c r="X208" s="113"/>
      <c r="Y208" s="113"/>
      <c r="Z208" s="113"/>
      <c r="AA208" s="113"/>
      <c r="AB208" s="113"/>
      <c r="AC208" s="113"/>
    </row>
    <row r="209" spans="1:29" ht="13.5" customHeight="1">
      <c r="A209" s="113"/>
      <c r="B209" s="113"/>
      <c r="C209" s="113"/>
      <c r="D209" s="113"/>
      <c r="E209" s="113"/>
      <c r="F209" s="113"/>
      <c r="G209" s="113"/>
      <c r="H209" s="113"/>
      <c r="I209" s="113"/>
      <c r="J209" s="113"/>
      <c r="K209" s="113"/>
      <c r="L209" s="113"/>
      <c r="M209" s="113"/>
      <c r="N209" s="113"/>
      <c r="O209" s="113"/>
      <c r="P209" s="113"/>
      <c r="Q209" s="113"/>
      <c r="R209" s="113"/>
      <c r="S209" s="113"/>
      <c r="T209" s="113"/>
      <c r="U209" s="113"/>
      <c r="V209" s="113"/>
      <c r="W209" s="113"/>
      <c r="X209" s="113"/>
      <c r="Y209" s="113"/>
      <c r="Z209" s="113"/>
      <c r="AA209" s="113"/>
      <c r="AB209" s="113"/>
      <c r="AC209" s="113"/>
    </row>
    <row r="210" spans="1:29" ht="13.5" customHeight="1">
      <c r="A210" s="113"/>
      <c r="B210" s="113"/>
      <c r="C210" s="113"/>
      <c r="D210" s="113"/>
      <c r="E210" s="113"/>
      <c r="F210" s="113"/>
      <c r="G210" s="113"/>
      <c r="H210" s="113"/>
      <c r="I210" s="113"/>
      <c r="J210" s="113"/>
      <c r="K210" s="113"/>
      <c r="L210" s="113"/>
      <c r="M210" s="113"/>
      <c r="N210" s="113"/>
      <c r="O210" s="113"/>
      <c r="P210" s="113"/>
      <c r="Q210" s="113"/>
      <c r="R210" s="113"/>
      <c r="S210" s="113"/>
      <c r="T210" s="113"/>
      <c r="U210" s="113"/>
      <c r="V210" s="113"/>
      <c r="W210" s="113"/>
      <c r="X210" s="113"/>
      <c r="Y210" s="113"/>
      <c r="Z210" s="113"/>
      <c r="AA210" s="113"/>
      <c r="AB210" s="113"/>
      <c r="AC210" s="113"/>
    </row>
    <row r="211" spans="1:29" ht="13.5" customHeight="1">
      <c r="A211" s="113"/>
      <c r="B211" s="113"/>
      <c r="C211" s="113"/>
      <c r="D211" s="113"/>
      <c r="E211" s="113"/>
      <c r="F211" s="113"/>
      <c r="G211" s="113"/>
      <c r="H211" s="113"/>
      <c r="I211" s="113"/>
      <c r="J211" s="113"/>
      <c r="K211" s="113"/>
      <c r="L211" s="113"/>
      <c r="M211" s="113"/>
      <c r="N211" s="113"/>
      <c r="O211" s="113"/>
      <c r="P211" s="113"/>
      <c r="Q211" s="113"/>
      <c r="R211" s="113"/>
      <c r="S211" s="113"/>
      <c r="T211" s="113"/>
      <c r="U211" s="113"/>
      <c r="V211" s="113"/>
      <c r="W211" s="113"/>
      <c r="X211" s="113"/>
      <c r="Y211" s="113"/>
      <c r="Z211" s="113"/>
      <c r="AA211" s="113"/>
      <c r="AB211" s="113"/>
      <c r="AC211" s="113"/>
    </row>
    <row r="212" spans="1:29" ht="13.5" customHeight="1">
      <c r="A212" s="113"/>
      <c r="B212" s="113"/>
      <c r="C212" s="113"/>
      <c r="D212" s="113"/>
      <c r="E212" s="113"/>
      <c r="F212" s="113"/>
      <c r="G212" s="113"/>
      <c r="H212" s="113"/>
      <c r="I212" s="113"/>
      <c r="J212" s="113"/>
      <c r="K212" s="113"/>
      <c r="L212" s="113"/>
      <c r="M212" s="113"/>
      <c r="N212" s="113"/>
      <c r="O212" s="113"/>
      <c r="P212" s="113"/>
      <c r="Q212" s="113"/>
      <c r="R212" s="113"/>
      <c r="S212" s="113"/>
      <c r="T212" s="113"/>
      <c r="U212" s="113"/>
      <c r="V212" s="113"/>
      <c r="W212" s="113"/>
      <c r="X212" s="113"/>
      <c r="Y212" s="113"/>
      <c r="Z212" s="113"/>
      <c r="AA212" s="113"/>
      <c r="AB212" s="113"/>
      <c r="AC212" s="113"/>
    </row>
    <row r="213" spans="1:29" ht="13.5" customHeight="1">
      <c r="A213" s="113"/>
      <c r="B213" s="113"/>
      <c r="C213" s="113"/>
      <c r="D213" s="113"/>
      <c r="E213" s="113"/>
      <c r="F213" s="113"/>
      <c r="G213" s="113"/>
      <c r="H213" s="113"/>
      <c r="I213" s="113"/>
      <c r="J213" s="113"/>
      <c r="K213" s="113"/>
      <c r="L213" s="113"/>
      <c r="M213" s="113"/>
      <c r="N213" s="113"/>
      <c r="O213" s="113"/>
      <c r="P213" s="113"/>
      <c r="Q213" s="113"/>
      <c r="R213" s="113"/>
      <c r="S213" s="113"/>
      <c r="T213" s="113"/>
      <c r="U213" s="113"/>
      <c r="V213" s="113"/>
      <c r="W213" s="113"/>
      <c r="X213" s="113"/>
      <c r="Y213" s="113"/>
      <c r="Z213" s="113"/>
      <c r="AA213" s="113"/>
      <c r="AB213" s="113"/>
      <c r="AC213" s="113"/>
    </row>
    <row r="214" spans="1:29" ht="13.5" customHeight="1">
      <c r="A214" s="113"/>
      <c r="B214" s="113"/>
      <c r="C214" s="113"/>
      <c r="D214" s="113"/>
      <c r="E214" s="113"/>
      <c r="F214" s="113"/>
      <c r="G214" s="113"/>
      <c r="H214" s="113"/>
      <c r="I214" s="113"/>
      <c r="J214" s="113"/>
      <c r="K214" s="113"/>
      <c r="L214" s="113"/>
      <c r="M214" s="113"/>
      <c r="N214" s="113"/>
      <c r="O214" s="113"/>
      <c r="P214" s="113"/>
      <c r="Q214" s="113"/>
      <c r="R214" s="113"/>
      <c r="S214" s="113"/>
      <c r="T214" s="113"/>
      <c r="U214" s="113"/>
      <c r="V214" s="113"/>
      <c r="W214" s="113"/>
      <c r="X214" s="113"/>
      <c r="Y214" s="113"/>
      <c r="Z214" s="113"/>
      <c r="AA214" s="113"/>
      <c r="AB214" s="113"/>
      <c r="AC214" s="113"/>
    </row>
    <row r="215" spans="1:29" ht="13.5" customHeight="1">
      <c r="A215" s="113"/>
      <c r="B215" s="113"/>
      <c r="C215" s="113"/>
      <c r="D215" s="113"/>
      <c r="E215" s="113"/>
      <c r="F215" s="113"/>
      <c r="G215" s="113"/>
      <c r="H215" s="113"/>
      <c r="I215" s="113"/>
      <c r="J215" s="113"/>
      <c r="K215" s="113"/>
      <c r="L215" s="113"/>
      <c r="M215" s="113"/>
      <c r="N215" s="113"/>
      <c r="O215" s="113"/>
      <c r="P215" s="113"/>
      <c r="Q215" s="113"/>
      <c r="R215" s="113"/>
      <c r="S215" s="113"/>
      <c r="T215" s="113"/>
      <c r="U215" s="113"/>
      <c r="V215" s="113"/>
      <c r="W215" s="113"/>
      <c r="X215" s="113"/>
      <c r="Y215" s="113"/>
      <c r="Z215" s="113"/>
      <c r="AA215" s="113"/>
      <c r="AB215" s="113"/>
      <c r="AC215" s="113"/>
    </row>
    <row r="216" spans="1:29" ht="13.5" customHeight="1">
      <c r="A216" s="113"/>
      <c r="B216" s="113"/>
      <c r="C216" s="113"/>
      <c r="D216" s="113"/>
      <c r="E216" s="113"/>
      <c r="F216" s="113"/>
      <c r="G216" s="113"/>
      <c r="H216" s="113"/>
      <c r="I216" s="113"/>
      <c r="J216" s="113"/>
      <c r="K216" s="113"/>
      <c r="L216" s="113"/>
      <c r="M216" s="113"/>
      <c r="N216" s="113"/>
      <c r="O216" s="113"/>
      <c r="P216" s="113"/>
      <c r="Q216" s="113"/>
      <c r="R216" s="113"/>
      <c r="S216" s="113"/>
      <c r="T216" s="113"/>
      <c r="U216" s="113"/>
      <c r="V216" s="113"/>
      <c r="W216" s="113"/>
      <c r="X216" s="113"/>
      <c r="Y216" s="113"/>
      <c r="Z216" s="113"/>
      <c r="AA216" s="113"/>
      <c r="AB216" s="113"/>
      <c r="AC216" s="113"/>
    </row>
    <row r="217" spans="1:29" ht="13.5" customHeight="1">
      <c r="A217" s="113"/>
      <c r="B217" s="113"/>
      <c r="C217" s="113"/>
      <c r="D217" s="113"/>
      <c r="E217" s="113"/>
      <c r="F217" s="113"/>
      <c r="G217" s="113"/>
      <c r="H217" s="113"/>
      <c r="I217" s="113"/>
      <c r="J217" s="113"/>
      <c r="K217" s="113"/>
      <c r="L217" s="113"/>
      <c r="M217" s="113"/>
      <c r="N217" s="113"/>
      <c r="O217" s="113"/>
      <c r="P217" s="113"/>
      <c r="Q217" s="113"/>
      <c r="R217" s="113"/>
      <c r="S217" s="113"/>
      <c r="T217" s="113"/>
      <c r="U217" s="113"/>
      <c r="V217" s="113"/>
      <c r="W217" s="113"/>
      <c r="X217" s="113"/>
      <c r="Y217" s="113"/>
      <c r="Z217" s="113"/>
      <c r="AA217" s="113"/>
      <c r="AB217" s="113"/>
      <c r="AC217" s="113"/>
    </row>
    <row r="218" spans="1:29" ht="13.5" customHeight="1">
      <c r="A218" s="36"/>
      <c r="B218" s="36"/>
      <c r="C218" s="36"/>
      <c r="D218" s="36"/>
      <c r="E218" s="36"/>
      <c r="F218" s="36"/>
      <c r="G218" s="36"/>
      <c r="H218" s="36"/>
      <c r="I218" s="36"/>
      <c r="J218" s="36"/>
      <c r="K218" s="36"/>
      <c r="L218" s="36"/>
      <c r="M218" s="36"/>
      <c r="N218" s="36"/>
      <c r="O218" s="36"/>
      <c r="P218" s="36"/>
      <c r="Q218" s="36"/>
      <c r="R218" s="36"/>
      <c r="S218" s="36"/>
      <c r="T218" s="36"/>
      <c r="U218" s="36"/>
      <c r="V218" s="36"/>
      <c r="W218" s="36"/>
      <c r="X218" s="36"/>
      <c r="Y218" s="36"/>
      <c r="Z218" s="36"/>
      <c r="AA218" s="36"/>
      <c r="AB218" s="36"/>
      <c r="AC218" s="36"/>
    </row>
    <row r="219" spans="1:29" ht="13.5" customHeight="1">
      <c r="A219" s="36"/>
      <c r="B219" s="36"/>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6"/>
      <c r="AA219" s="36"/>
      <c r="AB219" s="36"/>
      <c r="AC219" s="36"/>
    </row>
    <row r="220" spans="1:29" ht="13.5" customHeight="1">
      <c r="A220" s="36"/>
      <c r="B220" s="36"/>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c r="AA220" s="36"/>
      <c r="AB220" s="36"/>
      <c r="AC220" s="36"/>
    </row>
    <row r="221" spans="1:29" ht="13.5" customHeight="1">
      <c r="A221" s="36"/>
      <c r="B221" s="36"/>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c r="AA221" s="36"/>
      <c r="AB221" s="36"/>
      <c r="AC221" s="36"/>
    </row>
    <row r="222" spans="1:29" ht="13.5" customHeight="1">
      <c r="A222" s="36"/>
      <c r="B222" s="36"/>
      <c r="C222" s="36"/>
      <c r="D222" s="36"/>
      <c r="E222" s="36"/>
      <c r="F222" s="36"/>
      <c r="G222" s="36"/>
      <c r="H222" s="36"/>
      <c r="I222" s="36"/>
      <c r="J222" s="36"/>
      <c r="K222" s="36"/>
      <c r="L222" s="36"/>
      <c r="M222" s="36"/>
      <c r="N222" s="36"/>
      <c r="O222" s="36"/>
      <c r="P222" s="36"/>
      <c r="Q222" s="36"/>
      <c r="R222" s="36"/>
      <c r="S222" s="36"/>
      <c r="T222" s="36"/>
      <c r="U222" s="36"/>
      <c r="V222" s="36"/>
      <c r="W222" s="36"/>
      <c r="X222" s="36"/>
      <c r="Y222" s="36"/>
      <c r="Z222" s="36"/>
      <c r="AA222" s="36"/>
      <c r="AB222" s="36"/>
      <c r="AC222" s="36"/>
    </row>
    <row r="223" spans="1:29" ht="13.5" customHeight="1">
      <c r="A223" s="36"/>
      <c r="B223" s="36"/>
      <c r="C223" s="36"/>
      <c r="D223" s="36"/>
      <c r="E223" s="36"/>
      <c r="F223" s="36"/>
      <c r="G223" s="36"/>
      <c r="H223" s="36"/>
      <c r="I223" s="36"/>
      <c r="J223" s="36"/>
      <c r="K223" s="36"/>
      <c r="L223" s="36"/>
      <c r="M223" s="36"/>
      <c r="N223" s="36"/>
      <c r="O223" s="36"/>
      <c r="P223" s="36"/>
      <c r="Q223" s="36"/>
      <c r="R223" s="36"/>
      <c r="S223" s="36"/>
      <c r="T223" s="36"/>
      <c r="U223" s="36"/>
      <c r="V223" s="36"/>
      <c r="W223" s="36"/>
      <c r="X223" s="36"/>
      <c r="Y223" s="36"/>
      <c r="Z223" s="36"/>
      <c r="AA223" s="36"/>
      <c r="AB223" s="36"/>
      <c r="AC223" s="36"/>
    </row>
    <row r="224" spans="1:29" ht="13.5" customHeight="1">
      <c r="A224" s="36"/>
      <c r="B224" s="36"/>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6"/>
      <c r="AA224" s="36"/>
      <c r="AB224" s="36"/>
      <c r="AC224" s="36"/>
    </row>
    <row r="225" spans="1:29" ht="13.5" customHeight="1">
      <c r="A225" s="36"/>
      <c r="B225" s="36"/>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c r="AA225" s="36"/>
      <c r="AB225" s="36"/>
      <c r="AC225" s="36"/>
    </row>
    <row r="226" spans="1:29" ht="13.5" customHeight="1">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c r="AA226" s="36"/>
      <c r="AB226" s="36"/>
      <c r="AC226" s="36"/>
    </row>
    <row r="227" spans="1:29" ht="13.5" customHeight="1">
      <c r="A227" s="36"/>
      <c r="B227" s="36"/>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c r="AA227" s="36"/>
      <c r="AB227" s="36"/>
      <c r="AC227" s="36"/>
    </row>
    <row r="228" spans="1:29" ht="13.5" customHeight="1">
      <c r="A228" s="36"/>
      <c r="B228" s="36"/>
      <c r="C228" s="36"/>
      <c r="D228" s="36"/>
      <c r="E228" s="36"/>
      <c r="F228" s="36"/>
      <c r="G228" s="36"/>
      <c r="H228" s="36"/>
      <c r="I228" s="36"/>
      <c r="J228" s="36"/>
      <c r="K228" s="36"/>
      <c r="L228" s="36"/>
      <c r="M228" s="36"/>
      <c r="N228" s="36"/>
      <c r="O228" s="36"/>
      <c r="P228" s="36"/>
      <c r="Q228" s="36"/>
      <c r="R228" s="36"/>
      <c r="S228" s="36"/>
      <c r="T228" s="36"/>
      <c r="U228" s="36"/>
      <c r="V228" s="36"/>
      <c r="W228" s="36"/>
      <c r="X228" s="36"/>
      <c r="Y228" s="36"/>
      <c r="Z228" s="36"/>
      <c r="AA228" s="36"/>
      <c r="AB228" s="36"/>
      <c r="AC228" s="36"/>
    </row>
    <row r="229" spans="1:29" ht="13.5" customHeight="1">
      <c r="A229" s="36"/>
      <c r="B229" s="3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c r="AA229" s="36"/>
      <c r="AB229" s="36"/>
      <c r="AC229" s="36"/>
    </row>
    <row r="230" spans="1:29" ht="13.5" customHeight="1">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c r="AA230" s="36"/>
      <c r="AB230" s="36"/>
      <c r="AC230" s="36"/>
    </row>
    <row r="231" spans="1:29" ht="15.75" customHeight="1"/>
    <row r="232" spans="1:29" ht="15.75" customHeight="1"/>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4">
    <mergeCell ref="B7:C7"/>
    <mergeCell ref="H7:I7"/>
    <mergeCell ref="B31:E37"/>
    <mergeCell ref="F31:I37"/>
    <mergeCell ref="D7:E7"/>
    <mergeCell ref="F7:G7"/>
    <mergeCell ref="H8:H9"/>
    <mergeCell ref="I8:I9"/>
    <mergeCell ref="B28:I28"/>
    <mergeCell ref="B30:E30"/>
    <mergeCell ref="F30:I30"/>
    <mergeCell ref="B4:I4"/>
    <mergeCell ref="B5:C5"/>
    <mergeCell ref="D5:I5"/>
    <mergeCell ref="B6:C6"/>
    <mergeCell ref="D6:E6"/>
    <mergeCell ref="F6:G6"/>
    <mergeCell ref="H6:I6"/>
    <mergeCell ref="B1:C2"/>
    <mergeCell ref="D1:H1"/>
    <mergeCell ref="I1:I2"/>
    <mergeCell ref="D2:H2"/>
    <mergeCell ref="B3:C3"/>
    <mergeCell ref="D3:H3"/>
  </mergeCells>
  <pageMargins left="0.7" right="0.7" top="0.75" bottom="0.75" header="0" footer="0"/>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70C0"/>
  </sheetPr>
  <dimension ref="A1:AC998"/>
  <sheetViews>
    <sheetView workbookViewId="0">
      <selection activeCell="F31" sqref="F31:I37"/>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113"/>
      <c r="B1" s="552" t="s">
        <v>437</v>
      </c>
      <c r="C1" s="553"/>
      <c r="D1" s="555" t="s">
        <v>438</v>
      </c>
      <c r="E1" s="556"/>
      <c r="F1" s="556"/>
      <c r="G1" s="556"/>
      <c r="H1" s="557"/>
      <c r="I1" s="558"/>
      <c r="J1" s="113"/>
      <c r="K1" s="113"/>
      <c r="L1" s="113"/>
      <c r="M1" s="113"/>
      <c r="N1" s="113"/>
      <c r="O1" s="113"/>
      <c r="P1" s="113"/>
      <c r="Q1" s="113"/>
      <c r="R1" s="113"/>
      <c r="S1" s="113"/>
      <c r="T1" s="113"/>
      <c r="U1" s="113"/>
      <c r="V1" s="113"/>
      <c r="W1" s="113"/>
      <c r="X1" s="113"/>
      <c r="Y1" s="113"/>
      <c r="Z1" s="113"/>
      <c r="AA1" s="113"/>
      <c r="AB1" s="113"/>
      <c r="AC1" s="113"/>
    </row>
    <row r="2" spans="1:29" ht="13.5" customHeight="1">
      <c r="A2" s="113"/>
      <c r="B2" s="554"/>
      <c r="C2" s="415"/>
      <c r="D2" s="498" t="s">
        <v>439</v>
      </c>
      <c r="E2" s="417"/>
      <c r="F2" s="417"/>
      <c r="G2" s="417"/>
      <c r="H2" s="418"/>
      <c r="I2" s="559"/>
      <c r="J2" s="113"/>
      <c r="K2" s="113"/>
      <c r="L2" s="113"/>
      <c r="M2" s="113"/>
      <c r="N2" s="113"/>
      <c r="O2" s="113"/>
      <c r="P2" s="113"/>
      <c r="Q2" s="113"/>
      <c r="R2" s="113"/>
      <c r="S2" s="113"/>
      <c r="T2" s="113"/>
      <c r="U2" s="113"/>
      <c r="V2" s="113"/>
      <c r="W2" s="113"/>
      <c r="X2" s="113"/>
      <c r="Y2" s="113"/>
      <c r="Z2" s="113"/>
      <c r="AA2" s="113"/>
      <c r="AB2" s="113"/>
      <c r="AC2" s="113"/>
    </row>
    <row r="3" spans="1:29" ht="13.5" customHeight="1">
      <c r="A3" s="113"/>
      <c r="B3" s="560" t="s">
        <v>440</v>
      </c>
      <c r="C3" s="418"/>
      <c r="D3" s="499" t="s">
        <v>441</v>
      </c>
      <c r="E3" s="417"/>
      <c r="F3" s="417"/>
      <c r="G3" s="417"/>
      <c r="H3" s="418"/>
      <c r="I3" s="165" t="s">
        <v>442</v>
      </c>
      <c r="J3" s="113"/>
      <c r="K3" s="113"/>
      <c r="L3" s="113"/>
      <c r="M3" s="113"/>
      <c r="N3" s="113"/>
      <c r="O3" s="113"/>
      <c r="P3" s="113"/>
      <c r="Q3" s="113"/>
      <c r="R3" s="113"/>
      <c r="S3" s="113"/>
      <c r="T3" s="113"/>
      <c r="U3" s="113"/>
      <c r="V3" s="113"/>
      <c r="W3" s="113"/>
      <c r="X3" s="113"/>
      <c r="Y3" s="113"/>
      <c r="Z3" s="113"/>
      <c r="AA3" s="113"/>
      <c r="AB3" s="113"/>
      <c r="AC3" s="113"/>
    </row>
    <row r="4" spans="1:29" ht="13.5" customHeight="1" thickBot="1">
      <c r="A4" s="113"/>
      <c r="B4" s="561"/>
      <c r="C4" s="487"/>
      <c r="D4" s="487"/>
      <c r="E4" s="487"/>
      <c r="F4" s="487"/>
      <c r="G4" s="487"/>
      <c r="H4" s="487"/>
      <c r="I4" s="562"/>
      <c r="J4" s="113"/>
      <c r="K4" s="113"/>
      <c r="L4" s="113"/>
      <c r="M4" s="113"/>
      <c r="N4" s="113"/>
      <c r="O4" s="113"/>
      <c r="P4" s="113"/>
      <c r="Q4" s="113"/>
      <c r="R4" s="113"/>
      <c r="S4" s="113"/>
      <c r="T4" s="113"/>
      <c r="U4" s="113"/>
      <c r="V4" s="113"/>
      <c r="W4" s="113"/>
      <c r="X4" s="113"/>
      <c r="Y4" s="113"/>
      <c r="Z4" s="113"/>
      <c r="AA4" s="113"/>
      <c r="AB4" s="113"/>
      <c r="AC4" s="113"/>
    </row>
    <row r="5" spans="1:29" ht="22.5" customHeight="1" thickBot="1">
      <c r="A5" s="113"/>
      <c r="B5" s="563" t="s">
        <v>443</v>
      </c>
      <c r="C5" s="415"/>
      <c r="D5" s="532" t="str">
        <f>Indicadores!F18</f>
        <v>Negociación Internacional, Recursos de Cooperación y Banca (NIC)</v>
      </c>
      <c r="E5" s="414"/>
      <c r="F5" s="414"/>
      <c r="G5" s="414"/>
      <c r="H5" s="414"/>
      <c r="I5" s="564"/>
      <c r="J5" s="113"/>
      <c r="K5" s="113"/>
      <c r="L5" s="113"/>
      <c r="M5" s="113"/>
      <c r="N5" s="113"/>
      <c r="O5" s="113"/>
      <c r="P5" s="113"/>
      <c r="Q5" s="113"/>
      <c r="R5" s="113"/>
      <c r="S5" s="113"/>
      <c r="T5" s="113"/>
      <c r="U5" s="113"/>
      <c r="V5" s="113"/>
      <c r="W5" s="113"/>
      <c r="X5" s="113"/>
      <c r="Y5" s="113"/>
      <c r="Z5" s="113"/>
      <c r="AA5" s="113"/>
      <c r="AB5" s="113"/>
      <c r="AC5" s="113"/>
    </row>
    <row r="6" spans="1:29" ht="34.5" customHeight="1">
      <c r="A6" s="113"/>
      <c r="B6" s="565" t="s">
        <v>444</v>
      </c>
      <c r="C6" s="418"/>
      <c r="D6" s="491" t="str">
        <f>Indicadores!A18</f>
        <v>Informe de iniciativas y seguimiento de Cooperación Internacional y Banca Multilateral.</v>
      </c>
      <c r="E6" s="492"/>
      <c r="F6" s="489" t="s">
        <v>445</v>
      </c>
      <c r="G6" s="418"/>
      <c r="H6" s="493" t="s">
        <v>490</v>
      </c>
      <c r="I6" s="566"/>
      <c r="J6" s="113"/>
      <c r="K6" s="113"/>
      <c r="L6" s="113"/>
      <c r="M6" s="113"/>
      <c r="N6" s="113"/>
      <c r="O6" s="113"/>
      <c r="P6" s="113"/>
      <c r="Q6" s="113"/>
      <c r="R6" s="113"/>
      <c r="S6" s="113"/>
      <c r="T6" s="113"/>
      <c r="U6" s="113"/>
      <c r="V6" s="113"/>
      <c r="W6" s="113"/>
      <c r="X6" s="113"/>
      <c r="Y6" s="113"/>
      <c r="Z6" s="113"/>
      <c r="AA6" s="113"/>
      <c r="AB6" s="113"/>
      <c r="AC6" s="113"/>
    </row>
    <row r="7" spans="1:29" ht="60" customHeight="1">
      <c r="A7" s="113"/>
      <c r="B7" s="565" t="s">
        <v>446</v>
      </c>
      <c r="C7" s="418"/>
      <c r="D7" s="513" t="str">
        <f>Indicadores!G18</f>
        <v>Número de informes elaborados</v>
      </c>
      <c r="E7" s="418"/>
      <c r="F7" s="489" t="s">
        <v>447</v>
      </c>
      <c r="G7" s="418"/>
      <c r="H7" s="513" t="str">
        <f>Indicadores!C18</f>
        <v>Permite tener conocimiento sobre las iniciativas que se están gestionando en materia de cooperación internacional y banca multilateral, así como el seguimiento que se realiza a los proyectos que derivan de estos.</v>
      </c>
      <c r="I7" s="579"/>
      <c r="J7" s="113"/>
      <c r="K7" s="113"/>
      <c r="L7" s="113"/>
      <c r="M7" s="113"/>
      <c r="N7" s="113"/>
      <c r="O7" s="113"/>
      <c r="P7" s="113"/>
      <c r="Q7" s="113"/>
      <c r="R7" s="113"/>
      <c r="S7" s="113"/>
      <c r="T7" s="113"/>
      <c r="U7" s="113"/>
      <c r="V7" s="113"/>
      <c r="W7" s="113"/>
      <c r="X7" s="113"/>
      <c r="Y7" s="113"/>
      <c r="Z7" s="113"/>
      <c r="AA7" s="113"/>
      <c r="AB7" s="113"/>
      <c r="AC7" s="113"/>
    </row>
    <row r="8" spans="1:29" ht="42" customHeight="1">
      <c r="A8" s="113"/>
      <c r="B8" s="166" t="s">
        <v>448</v>
      </c>
      <c r="C8" s="43" t="str">
        <f>Indicadores!P18</f>
        <v>Semestral</v>
      </c>
      <c r="D8" s="32" t="s">
        <v>449</v>
      </c>
      <c r="E8" s="44" t="str">
        <f>Indicadores!R18</f>
        <v>Oficina de Asuntos Internacionales</v>
      </c>
      <c r="F8" s="32" t="s">
        <v>68</v>
      </c>
      <c r="G8" s="45" t="str">
        <f>Indicadores!H18</f>
        <v>unidad</v>
      </c>
      <c r="H8" s="514" t="s">
        <v>450</v>
      </c>
      <c r="I8" s="583" t="str">
        <f>Indicadores!O18</f>
        <v xml:space="preserve">PUNTO MEDIO </v>
      </c>
      <c r="J8" s="113"/>
      <c r="K8" s="113"/>
      <c r="L8" s="113"/>
      <c r="M8" s="113"/>
      <c r="N8" s="113"/>
      <c r="O8" s="113"/>
      <c r="P8" s="113"/>
      <c r="Q8" s="113"/>
      <c r="R8" s="113"/>
      <c r="S8" s="113"/>
      <c r="T8" s="113"/>
      <c r="U8" s="113"/>
      <c r="V8" s="113"/>
      <c r="W8" s="113"/>
      <c r="X8" s="113"/>
      <c r="Y8" s="113"/>
      <c r="Z8" s="113"/>
      <c r="AA8" s="113"/>
      <c r="AB8" s="113"/>
      <c r="AC8" s="113"/>
    </row>
    <row r="9" spans="1:29" ht="33.75" customHeight="1" thickBot="1">
      <c r="A9" s="113"/>
      <c r="B9" s="166" t="s">
        <v>415</v>
      </c>
      <c r="C9" s="33">
        <f>Indicadores!N18</f>
        <v>1</v>
      </c>
      <c r="D9" s="34" t="s">
        <v>417</v>
      </c>
      <c r="E9" s="33">
        <f>'TABLERO DE MANDO'!F19</f>
        <v>0.85</v>
      </c>
      <c r="F9" s="35" t="s">
        <v>418</v>
      </c>
      <c r="G9" s="33">
        <f>'TABLERO DE MANDO'!G19</f>
        <v>0.9</v>
      </c>
      <c r="H9" s="497"/>
      <c r="I9" s="584"/>
      <c r="J9" s="113"/>
      <c r="K9" s="113"/>
      <c r="L9" s="113"/>
      <c r="M9" s="113"/>
      <c r="N9" s="113"/>
      <c r="O9" s="113"/>
      <c r="P9" s="113"/>
      <c r="Q9" s="113"/>
      <c r="R9" s="113"/>
      <c r="S9" s="113"/>
      <c r="T9" s="113"/>
      <c r="U9" s="113"/>
      <c r="V9" s="113"/>
      <c r="W9" s="113"/>
      <c r="X9" s="113"/>
      <c r="Y9" s="113"/>
      <c r="Z9" s="113"/>
      <c r="AA9" s="113"/>
      <c r="AB9" s="113"/>
      <c r="AC9" s="113"/>
    </row>
    <row r="10" spans="1:29" ht="13.5" customHeight="1">
      <c r="A10" s="113"/>
      <c r="B10" s="167"/>
      <c r="C10" s="168"/>
      <c r="D10" s="168"/>
      <c r="E10" s="168"/>
      <c r="F10" s="168"/>
      <c r="G10" s="168"/>
      <c r="H10" s="168"/>
      <c r="I10" s="169"/>
      <c r="J10" s="113"/>
      <c r="K10" s="113"/>
      <c r="L10" s="113"/>
      <c r="M10" s="113"/>
      <c r="N10" s="113"/>
      <c r="O10" s="113"/>
      <c r="P10" s="113"/>
      <c r="Q10" s="113"/>
      <c r="R10" s="113"/>
      <c r="S10" s="113"/>
      <c r="T10" s="113"/>
      <c r="U10" s="113"/>
      <c r="V10" s="113"/>
      <c r="W10" s="113"/>
      <c r="X10" s="113"/>
      <c r="Y10" s="113"/>
      <c r="Z10" s="113"/>
      <c r="AA10" s="113"/>
      <c r="AB10" s="113"/>
      <c r="AC10" s="113"/>
    </row>
    <row r="11" spans="1:29" ht="13.5" customHeight="1">
      <c r="A11" s="113"/>
      <c r="B11" s="170" t="s">
        <v>451</v>
      </c>
      <c r="C11" s="38" t="s">
        <v>452</v>
      </c>
      <c r="D11" s="171" t="str">
        <f>D9</f>
        <v>LIMITE INSATISFACTORIO</v>
      </c>
      <c r="E11" s="171" t="str">
        <f>F9</f>
        <v>LIMITE SATISFACTORIO</v>
      </c>
      <c r="F11" s="168"/>
      <c r="G11" s="168"/>
      <c r="H11" s="168"/>
      <c r="I11" s="172"/>
      <c r="J11" s="113"/>
      <c r="K11" s="113"/>
      <c r="L11" s="113"/>
      <c r="M11" s="113"/>
      <c r="N11" s="113"/>
      <c r="O11" s="113"/>
      <c r="P11" s="113"/>
      <c r="Q11" s="113"/>
      <c r="R11" s="113"/>
      <c r="S11" s="113"/>
      <c r="T11" s="113"/>
      <c r="U11" s="113"/>
      <c r="V11" s="113"/>
      <c r="W11" s="113"/>
      <c r="X11" s="113"/>
      <c r="Y11" s="113"/>
      <c r="Z11" s="113"/>
      <c r="AA11" s="113"/>
      <c r="AB11" s="113"/>
      <c r="AC11" s="113"/>
    </row>
    <row r="12" spans="1:29" ht="13.5" customHeight="1">
      <c r="A12" s="113"/>
      <c r="B12" s="173" t="s">
        <v>422</v>
      </c>
      <c r="C12" s="41"/>
      <c r="D12" s="174">
        <f t="shared" ref="D12:D23" si="0">+$E$9</f>
        <v>0.85</v>
      </c>
      <c r="E12" s="174">
        <f t="shared" ref="E12:E23" si="1">+$G$9</f>
        <v>0.9</v>
      </c>
      <c r="F12" s="168"/>
      <c r="G12" s="168"/>
      <c r="H12" s="168"/>
      <c r="I12" s="172"/>
      <c r="J12" s="113"/>
      <c r="K12" s="113"/>
      <c r="L12" s="113"/>
      <c r="M12" s="113"/>
      <c r="N12" s="113"/>
      <c r="O12" s="113"/>
      <c r="P12" s="113"/>
      <c r="Q12" s="113"/>
      <c r="R12" s="113"/>
      <c r="S12" s="113"/>
      <c r="T12" s="113"/>
      <c r="U12" s="113"/>
      <c r="V12" s="113"/>
      <c r="W12" s="113"/>
      <c r="X12" s="113"/>
      <c r="Y12" s="113"/>
      <c r="Z12" s="113"/>
      <c r="AA12" s="113"/>
      <c r="AB12" s="113"/>
      <c r="AC12" s="113"/>
    </row>
    <row r="13" spans="1:29" ht="13.5" customHeight="1">
      <c r="A13" s="113"/>
      <c r="B13" s="173" t="s">
        <v>423</v>
      </c>
      <c r="C13" s="41"/>
      <c r="D13" s="174">
        <f t="shared" si="0"/>
        <v>0.85</v>
      </c>
      <c r="E13" s="174">
        <f t="shared" si="1"/>
        <v>0.9</v>
      </c>
      <c r="F13" s="168"/>
      <c r="G13" s="168"/>
      <c r="H13" s="168"/>
      <c r="I13" s="172"/>
      <c r="J13" s="113"/>
      <c r="K13" s="113"/>
      <c r="L13" s="113"/>
      <c r="M13" s="113"/>
      <c r="N13" s="113"/>
      <c r="O13" s="113"/>
      <c r="P13" s="113"/>
      <c r="Q13" s="113"/>
      <c r="R13" s="113"/>
      <c r="S13" s="113"/>
      <c r="T13" s="113"/>
      <c r="U13" s="113"/>
      <c r="V13" s="113"/>
      <c r="W13" s="113"/>
      <c r="X13" s="113"/>
      <c r="Y13" s="113"/>
      <c r="Z13" s="113"/>
      <c r="AA13" s="113"/>
      <c r="AB13" s="113"/>
      <c r="AC13" s="113"/>
    </row>
    <row r="14" spans="1:29" ht="13.5" customHeight="1">
      <c r="A14" s="113"/>
      <c r="B14" s="173" t="s">
        <v>424</v>
      </c>
      <c r="C14" s="41"/>
      <c r="D14" s="174">
        <f t="shared" si="0"/>
        <v>0.85</v>
      </c>
      <c r="E14" s="174">
        <f t="shared" si="1"/>
        <v>0.9</v>
      </c>
      <c r="F14" s="168"/>
      <c r="G14" s="168"/>
      <c r="H14" s="168"/>
      <c r="I14" s="172"/>
      <c r="J14" s="113"/>
      <c r="K14" s="113"/>
      <c r="L14" s="113"/>
      <c r="M14" s="113"/>
      <c r="N14" s="113"/>
      <c r="O14" s="113"/>
      <c r="P14" s="113"/>
      <c r="Q14" s="113"/>
      <c r="R14" s="113"/>
      <c r="S14" s="113"/>
      <c r="T14" s="113"/>
      <c r="U14" s="113"/>
      <c r="V14" s="113"/>
      <c r="W14" s="113"/>
      <c r="X14" s="113"/>
      <c r="Y14" s="113"/>
      <c r="Z14" s="113"/>
      <c r="AA14" s="113"/>
      <c r="AB14" s="113"/>
      <c r="AC14" s="113"/>
    </row>
    <row r="15" spans="1:29" ht="13.5" customHeight="1">
      <c r="A15" s="113"/>
      <c r="B15" s="173" t="s">
        <v>425</v>
      </c>
      <c r="C15" s="41"/>
      <c r="D15" s="174">
        <f t="shared" si="0"/>
        <v>0.85</v>
      </c>
      <c r="E15" s="174">
        <f t="shared" si="1"/>
        <v>0.9</v>
      </c>
      <c r="F15" s="168"/>
      <c r="G15" s="168"/>
      <c r="H15" s="168"/>
      <c r="I15" s="172"/>
      <c r="J15" s="113"/>
      <c r="K15" s="113"/>
      <c r="L15" s="113"/>
      <c r="M15" s="113"/>
      <c r="N15" s="113"/>
      <c r="O15" s="113"/>
      <c r="P15" s="113"/>
      <c r="Q15" s="113"/>
      <c r="R15" s="113"/>
      <c r="S15" s="113"/>
      <c r="T15" s="113"/>
      <c r="U15" s="113"/>
      <c r="V15" s="113"/>
      <c r="W15" s="113"/>
      <c r="X15" s="113"/>
      <c r="Y15" s="113"/>
      <c r="Z15" s="113"/>
      <c r="AA15" s="113"/>
      <c r="AB15" s="113"/>
      <c r="AC15" s="113"/>
    </row>
    <row r="16" spans="1:29" ht="13.5" customHeight="1">
      <c r="A16" s="113"/>
      <c r="B16" s="173" t="s">
        <v>426</v>
      </c>
      <c r="C16" s="41"/>
      <c r="D16" s="174">
        <f t="shared" si="0"/>
        <v>0.85</v>
      </c>
      <c r="E16" s="174">
        <f t="shared" si="1"/>
        <v>0.9</v>
      </c>
      <c r="F16" s="168"/>
      <c r="G16" s="168"/>
      <c r="H16" s="168"/>
      <c r="I16" s="172"/>
      <c r="J16" s="113"/>
      <c r="K16" s="113"/>
      <c r="L16" s="113"/>
      <c r="M16" s="113"/>
      <c r="N16" s="113"/>
      <c r="O16" s="113"/>
      <c r="P16" s="113"/>
      <c r="Q16" s="113"/>
      <c r="R16" s="113"/>
      <c r="S16" s="113"/>
      <c r="T16" s="113"/>
      <c r="U16" s="113"/>
      <c r="V16" s="113"/>
      <c r="W16" s="113"/>
      <c r="X16" s="113"/>
      <c r="Y16" s="113"/>
      <c r="Z16" s="113"/>
      <c r="AA16" s="113"/>
      <c r="AB16" s="113"/>
      <c r="AC16" s="113"/>
    </row>
    <row r="17" spans="1:29" ht="13.5" customHeight="1">
      <c r="A17" s="113"/>
      <c r="B17" s="173" t="s">
        <v>427</v>
      </c>
      <c r="C17" s="328">
        <v>1</v>
      </c>
      <c r="D17" s="174">
        <f t="shared" si="0"/>
        <v>0.85</v>
      </c>
      <c r="E17" s="174">
        <f t="shared" si="1"/>
        <v>0.9</v>
      </c>
      <c r="F17" s="168"/>
      <c r="G17" s="168"/>
      <c r="H17" s="168"/>
      <c r="I17" s="172"/>
      <c r="J17" s="113"/>
      <c r="K17" s="113"/>
      <c r="L17" s="113"/>
      <c r="M17" s="113"/>
      <c r="N17" s="113"/>
      <c r="O17" s="113"/>
      <c r="P17" s="113"/>
      <c r="Q17" s="113"/>
      <c r="R17" s="113"/>
      <c r="S17" s="113"/>
      <c r="T17" s="113"/>
      <c r="U17" s="113"/>
      <c r="V17" s="113"/>
      <c r="W17" s="113"/>
      <c r="X17" s="113"/>
      <c r="Y17" s="113"/>
      <c r="Z17" s="113"/>
      <c r="AA17" s="113"/>
      <c r="AB17" s="113"/>
      <c r="AC17" s="113"/>
    </row>
    <row r="18" spans="1:29" ht="13.5" customHeight="1">
      <c r="A18" s="113"/>
      <c r="B18" s="173" t="s">
        <v>428</v>
      </c>
      <c r="C18" s="41"/>
      <c r="D18" s="174">
        <f t="shared" si="0"/>
        <v>0.85</v>
      </c>
      <c r="E18" s="174">
        <f t="shared" si="1"/>
        <v>0.9</v>
      </c>
      <c r="F18" s="168"/>
      <c r="G18" s="168"/>
      <c r="H18" s="168"/>
      <c r="I18" s="172"/>
      <c r="J18" s="113"/>
      <c r="K18" s="113"/>
      <c r="L18" s="113"/>
      <c r="M18" s="113"/>
      <c r="N18" s="113"/>
      <c r="O18" s="113"/>
      <c r="P18" s="113"/>
      <c r="Q18" s="113"/>
      <c r="R18" s="113"/>
      <c r="S18" s="113"/>
      <c r="T18" s="113"/>
      <c r="U18" s="113"/>
      <c r="V18" s="113"/>
      <c r="W18" s="113"/>
      <c r="X18" s="113"/>
      <c r="Y18" s="113"/>
      <c r="Z18" s="113"/>
      <c r="AA18" s="113"/>
      <c r="AB18" s="113"/>
      <c r="AC18" s="113"/>
    </row>
    <row r="19" spans="1:29" ht="13.5" customHeight="1">
      <c r="A19" s="113"/>
      <c r="B19" s="173" t="s">
        <v>429</v>
      </c>
      <c r="C19" s="41"/>
      <c r="D19" s="174">
        <f t="shared" si="0"/>
        <v>0.85</v>
      </c>
      <c r="E19" s="174">
        <f t="shared" si="1"/>
        <v>0.9</v>
      </c>
      <c r="F19" s="168"/>
      <c r="G19" s="168"/>
      <c r="H19" s="168"/>
      <c r="I19" s="172"/>
      <c r="J19" s="113"/>
      <c r="K19" s="113"/>
      <c r="L19" s="113"/>
      <c r="M19" s="113"/>
      <c r="N19" s="113"/>
      <c r="O19" s="113"/>
      <c r="P19" s="113"/>
      <c r="Q19" s="113"/>
      <c r="R19" s="113"/>
      <c r="S19" s="113"/>
      <c r="T19" s="113"/>
      <c r="U19" s="113"/>
      <c r="V19" s="113"/>
      <c r="W19" s="113"/>
      <c r="X19" s="113"/>
      <c r="Y19" s="113"/>
      <c r="Z19" s="113"/>
      <c r="AA19" s="113"/>
      <c r="AB19" s="113"/>
      <c r="AC19" s="113"/>
    </row>
    <row r="20" spans="1:29" ht="13.5" customHeight="1">
      <c r="A20" s="113"/>
      <c r="B20" s="173" t="s">
        <v>430</v>
      </c>
      <c r="C20" s="41"/>
      <c r="D20" s="174">
        <f t="shared" si="0"/>
        <v>0.85</v>
      </c>
      <c r="E20" s="174">
        <f t="shared" si="1"/>
        <v>0.9</v>
      </c>
      <c r="F20" s="168"/>
      <c r="G20" s="168"/>
      <c r="H20" s="168"/>
      <c r="I20" s="172"/>
      <c r="J20" s="113"/>
      <c r="K20" s="113"/>
      <c r="L20" s="113"/>
      <c r="M20" s="113"/>
      <c r="N20" s="113"/>
      <c r="O20" s="113"/>
      <c r="P20" s="113"/>
      <c r="Q20" s="113"/>
      <c r="R20" s="113"/>
      <c r="S20" s="113"/>
      <c r="T20" s="113"/>
      <c r="U20" s="113"/>
      <c r="V20" s="113"/>
      <c r="W20" s="113"/>
      <c r="X20" s="113"/>
      <c r="Y20" s="113"/>
      <c r="Z20" s="113"/>
      <c r="AA20" s="113"/>
      <c r="AB20" s="113"/>
      <c r="AC20" s="113"/>
    </row>
    <row r="21" spans="1:29" ht="13.5" customHeight="1">
      <c r="A21" s="113"/>
      <c r="B21" s="173" t="s">
        <v>431</v>
      </c>
      <c r="C21" s="41"/>
      <c r="D21" s="174">
        <f t="shared" si="0"/>
        <v>0.85</v>
      </c>
      <c r="E21" s="174">
        <f t="shared" si="1"/>
        <v>0.9</v>
      </c>
      <c r="F21" s="168"/>
      <c r="G21" s="168"/>
      <c r="H21" s="168"/>
      <c r="I21" s="172"/>
      <c r="J21" s="113"/>
      <c r="K21" s="113"/>
      <c r="L21" s="113"/>
      <c r="M21" s="113"/>
      <c r="N21" s="113"/>
      <c r="O21" s="113"/>
      <c r="P21" s="113"/>
      <c r="Q21" s="113"/>
      <c r="R21" s="113"/>
      <c r="S21" s="113"/>
      <c r="T21" s="113"/>
      <c r="U21" s="113"/>
      <c r="V21" s="113"/>
      <c r="W21" s="113"/>
      <c r="X21" s="113"/>
      <c r="Y21" s="113"/>
      <c r="Z21" s="113"/>
      <c r="AA21" s="113"/>
      <c r="AB21" s="113"/>
      <c r="AC21" s="113"/>
    </row>
    <row r="22" spans="1:29" ht="13.5" customHeight="1">
      <c r="A22" s="113"/>
      <c r="B22" s="173" t="s">
        <v>432</v>
      </c>
      <c r="C22" s="41"/>
      <c r="D22" s="174">
        <f t="shared" si="0"/>
        <v>0.85</v>
      </c>
      <c r="E22" s="174">
        <f t="shared" si="1"/>
        <v>0.9</v>
      </c>
      <c r="F22" s="168"/>
      <c r="G22" s="168"/>
      <c r="H22" s="168"/>
      <c r="I22" s="172"/>
      <c r="J22" s="113"/>
      <c r="K22" s="113"/>
      <c r="L22" s="113"/>
      <c r="M22" s="113"/>
      <c r="N22" s="113"/>
      <c r="O22" s="113"/>
      <c r="P22" s="113"/>
      <c r="Q22" s="113"/>
      <c r="R22" s="113"/>
      <c r="S22" s="113"/>
      <c r="T22" s="113"/>
      <c r="U22" s="113"/>
      <c r="V22" s="113"/>
      <c r="W22" s="113"/>
      <c r="X22" s="113"/>
      <c r="Y22" s="113"/>
      <c r="Z22" s="113"/>
      <c r="AA22" s="113"/>
      <c r="AB22" s="113"/>
      <c r="AC22" s="113"/>
    </row>
    <row r="23" spans="1:29" ht="13.5" customHeight="1">
      <c r="A23" s="113"/>
      <c r="B23" s="173" t="s">
        <v>433</v>
      </c>
      <c r="C23" s="41">
        <v>1</v>
      </c>
      <c r="D23" s="174">
        <f t="shared" si="0"/>
        <v>0.85</v>
      </c>
      <c r="E23" s="174">
        <f t="shared" si="1"/>
        <v>0.9</v>
      </c>
      <c r="F23" s="168"/>
      <c r="G23" s="168"/>
      <c r="H23" s="168"/>
      <c r="I23" s="172"/>
      <c r="J23" s="113"/>
      <c r="K23" s="113"/>
      <c r="L23" s="113"/>
      <c r="M23" s="113"/>
      <c r="N23" s="113"/>
      <c r="O23" s="113"/>
      <c r="P23" s="113"/>
      <c r="Q23" s="113"/>
      <c r="R23" s="113"/>
      <c r="S23" s="113"/>
      <c r="T23" s="113"/>
      <c r="U23" s="113"/>
      <c r="V23" s="113"/>
      <c r="W23" s="113"/>
      <c r="X23" s="113"/>
      <c r="Y23" s="113"/>
      <c r="Z23" s="113"/>
      <c r="AA23" s="113"/>
      <c r="AB23" s="113"/>
      <c r="AC23" s="113"/>
    </row>
    <row r="24" spans="1:29" ht="13.5" customHeight="1">
      <c r="A24" s="113"/>
      <c r="B24" s="167"/>
      <c r="C24" s="168"/>
      <c r="D24" s="168"/>
      <c r="E24" s="168"/>
      <c r="F24" s="168"/>
      <c r="G24" s="168"/>
      <c r="H24" s="168"/>
      <c r="I24" s="172"/>
      <c r="J24" s="113"/>
      <c r="K24" s="113"/>
      <c r="L24" s="113"/>
      <c r="M24" s="113"/>
      <c r="N24" s="113"/>
      <c r="O24" s="113"/>
      <c r="P24" s="113"/>
      <c r="Q24" s="113"/>
      <c r="R24" s="113"/>
      <c r="S24" s="113"/>
      <c r="T24" s="113"/>
      <c r="U24" s="113"/>
      <c r="V24" s="113"/>
      <c r="W24" s="113"/>
      <c r="X24" s="113"/>
      <c r="Y24" s="113"/>
      <c r="Z24" s="113"/>
      <c r="AA24" s="113"/>
      <c r="AB24" s="113"/>
      <c r="AC24" s="113"/>
    </row>
    <row r="25" spans="1:29" ht="13.5" customHeight="1">
      <c r="A25" s="113"/>
      <c r="B25" s="167"/>
      <c r="C25" s="168"/>
      <c r="D25" s="168"/>
      <c r="E25" s="168"/>
      <c r="F25" s="168"/>
      <c r="G25" s="168"/>
      <c r="H25" s="168"/>
      <c r="I25" s="172"/>
      <c r="J25" s="113"/>
      <c r="K25" s="113"/>
      <c r="L25" s="113"/>
      <c r="M25" s="113"/>
      <c r="N25" s="113"/>
      <c r="O25" s="113"/>
      <c r="P25" s="113"/>
      <c r="Q25" s="113"/>
      <c r="R25" s="113"/>
      <c r="S25" s="113"/>
      <c r="T25" s="113"/>
      <c r="U25" s="113"/>
      <c r="V25" s="113"/>
      <c r="W25" s="113"/>
      <c r="X25" s="113"/>
      <c r="Y25" s="113"/>
      <c r="Z25" s="113"/>
      <c r="AA25" s="113"/>
      <c r="AB25" s="113"/>
      <c r="AC25" s="113"/>
    </row>
    <row r="26" spans="1:29" ht="13.5" customHeight="1">
      <c r="A26" s="113"/>
      <c r="B26" s="167"/>
      <c r="C26" s="168"/>
      <c r="D26" s="168"/>
      <c r="E26" s="168"/>
      <c r="F26" s="168"/>
      <c r="G26" s="168"/>
      <c r="H26" s="168"/>
      <c r="I26" s="172"/>
      <c r="J26" s="113"/>
      <c r="K26" s="113"/>
      <c r="L26" s="113"/>
      <c r="M26" s="113"/>
      <c r="N26" s="113"/>
      <c r="O26" s="113"/>
      <c r="P26" s="113"/>
      <c r="Q26" s="113"/>
      <c r="R26" s="113"/>
      <c r="S26" s="113"/>
      <c r="T26" s="113"/>
      <c r="U26" s="113"/>
      <c r="V26" s="113"/>
      <c r="W26" s="113"/>
      <c r="X26" s="113"/>
      <c r="Y26" s="113"/>
      <c r="Z26" s="113"/>
      <c r="AA26" s="113"/>
      <c r="AB26" s="113"/>
      <c r="AC26" s="113"/>
    </row>
    <row r="27" spans="1:29" ht="13.5" customHeight="1">
      <c r="A27" s="113"/>
      <c r="B27" s="167"/>
      <c r="C27" s="168"/>
      <c r="D27" s="168"/>
      <c r="E27" s="168"/>
      <c r="F27" s="168"/>
      <c r="G27" s="168"/>
      <c r="H27" s="168"/>
      <c r="I27" s="172"/>
      <c r="J27" s="113"/>
      <c r="K27" s="113"/>
      <c r="L27" s="113"/>
      <c r="M27" s="113"/>
      <c r="N27" s="113"/>
      <c r="O27" s="113"/>
      <c r="P27" s="113"/>
      <c r="Q27" s="113"/>
      <c r="R27" s="113"/>
      <c r="S27" s="113"/>
      <c r="T27" s="113"/>
      <c r="U27" s="113"/>
      <c r="V27" s="113"/>
      <c r="W27" s="113"/>
      <c r="X27" s="113"/>
      <c r="Y27" s="113"/>
      <c r="Z27" s="113"/>
      <c r="AA27" s="113"/>
      <c r="AB27" s="113"/>
      <c r="AC27" s="113"/>
    </row>
    <row r="28" spans="1:29" ht="13.5" customHeight="1">
      <c r="A28" s="113"/>
      <c r="B28" s="585" t="s">
        <v>453</v>
      </c>
      <c r="C28" s="417"/>
      <c r="D28" s="417"/>
      <c r="E28" s="417"/>
      <c r="F28" s="417"/>
      <c r="G28" s="417"/>
      <c r="H28" s="417"/>
      <c r="I28" s="579"/>
      <c r="J28" s="113"/>
      <c r="K28" s="113"/>
      <c r="L28" s="113"/>
      <c r="M28" s="113"/>
      <c r="N28" s="113"/>
      <c r="O28" s="113"/>
      <c r="P28" s="113"/>
      <c r="Q28" s="113"/>
      <c r="R28" s="113"/>
      <c r="S28" s="113"/>
      <c r="T28" s="113"/>
      <c r="U28" s="113"/>
      <c r="V28" s="113"/>
      <c r="W28" s="113"/>
      <c r="X28" s="113"/>
      <c r="Y28" s="113"/>
      <c r="Z28" s="113"/>
      <c r="AA28" s="113"/>
      <c r="AB28" s="113"/>
      <c r="AC28" s="113"/>
    </row>
    <row r="29" spans="1:29" ht="13.5" customHeight="1">
      <c r="A29" s="113"/>
      <c r="B29" s="586" t="s">
        <v>454</v>
      </c>
      <c r="C29" s="411"/>
      <c r="D29" s="411"/>
      <c r="E29" s="412"/>
      <c r="F29" s="518" t="s">
        <v>455</v>
      </c>
      <c r="G29" s="411"/>
      <c r="H29" s="411"/>
      <c r="I29" s="582"/>
      <c r="J29" s="113"/>
      <c r="K29" s="113"/>
      <c r="L29" s="113"/>
      <c r="M29" s="113"/>
      <c r="N29" s="113"/>
      <c r="O29" s="113"/>
      <c r="P29" s="113"/>
      <c r="Q29" s="113"/>
      <c r="R29" s="113"/>
      <c r="S29" s="113"/>
      <c r="T29" s="113"/>
      <c r="U29" s="113"/>
      <c r="V29" s="113"/>
      <c r="W29" s="113"/>
      <c r="X29" s="113"/>
      <c r="Y29" s="113"/>
      <c r="Z29" s="113"/>
      <c r="AA29" s="113"/>
      <c r="AB29" s="113"/>
      <c r="AC29" s="113"/>
    </row>
    <row r="30" spans="1:29" ht="13.5" customHeight="1">
      <c r="A30" s="113"/>
      <c r="B30" s="580" t="s">
        <v>677</v>
      </c>
      <c r="C30" s="411"/>
      <c r="D30" s="411"/>
      <c r="E30" s="412"/>
      <c r="F30" s="509"/>
      <c r="G30" s="411"/>
      <c r="H30" s="411"/>
      <c r="I30" s="582"/>
      <c r="J30" s="113"/>
      <c r="K30" s="113"/>
      <c r="L30" s="113"/>
      <c r="M30" s="113"/>
      <c r="N30" s="113"/>
      <c r="O30" s="113"/>
      <c r="P30" s="113"/>
      <c r="Q30" s="113"/>
      <c r="R30" s="113"/>
      <c r="S30" s="113"/>
      <c r="T30" s="113"/>
      <c r="U30" s="113"/>
      <c r="V30" s="113"/>
      <c r="W30" s="113"/>
      <c r="X30" s="113"/>
      <c r="Y30" s="113"/>
      <c r="Z30" s="113"/>
      <c r="AA30" s="113"/>
      <c r="AB30" s="113"/>
      <c r="AC30" s="113"/>
    </row>
    <row r="31" spans="1:29" ht="15" customHeight="1">
      <c r="A31" s="113"/>
      <c r="B31" s="569"/>
      <c r="C31" s="570"/>
      <c r="D31" s="570"/>
      <c r="E31" s="512"/>
      <c r="F31" s="510"/>
      <c r="G31" s="570"/>
      <c r="H31" s="570"/>
      <c r="I31" s="576"/>
      <c r="J31" s="113"/>
      <c r="K31" s="113"/>
      <c r="L31" s="113"/>
      <c r="M31" s="113"/>
      <c r="N31" s="113"/>
      <c r="O31" s="113"/>
      <c r="P31" s="113"/>
      <c r="Q31" s="113"/>
      <c r="R31" s="113"/>
      <c r="S31" s="113"/>
      <c r="T31" s="113"/>
      <c r="U31" s="113"/>
      <c r="V31" s="113"/>
      <c r="W31" s="113"/>
      <c r="X31" s="113"/>
      <c r="Y31" s="113"/>
      <c r="Z31" s="113"/>
      <c r="AA31" s="113"/>
      <c r="AB31" s="113"/>
      <c r="AC31" s="113"/>
    </row>
    <row r="32" spans="1:29" ht="15" customHeight="1">
      <c r="A32" s="113"/>
      <c r="B32" s="569"/>
      <c r="C32" s="570"/>
      <c r="D32" s="570"/>
      <c r="E32" s="512"/>
      <c r="F32" s="510"/>
      <c r="G32" s="570"/>
      <c r="H32" s="570"/>
      <c r="I32" s="576"/>
      <c r="J32" s="113"/>
      <c r="K32" s="113"/>
      <c r="L32" s="113"/>
      <c r="M32" s="113"/>
      <c r="N32" s="113"/>
      <c r="O32" s="113"/>
      <c r="P32" s="113"/>
      <c r="Q32" s="113"/>
      <c r="R32" s="113"/>
      <c r="S32" s="113"/>
      <c r="T32" s="113"/>
      <c r="U32" s="113"/>
      <c r="V32" s="113"/>
      <c r="W32" s="113"/>
      <c r="X32" s="113"/>
      <c r="Y32" s="113"/>
      <c r="Z32" s="113"/>
      <c r="AA32" s="113"/>
      <c r="AB32" s="113"/>
      <c r="AC32" s="113"/>
    </row>
    <row r="33" spans="1:29" ht="51" customHeight="1">
      <c r="A33" s="113"/>
      <c r="B33" s="569"/>
      <c r="C33" s="570"/>
      <c r="D33" s="570"/>
      <c r="E33" s="512"/>
      <c r="F33" s="510"/>
      <c r="G33" s="570"/>
      <c r="H33" s="570"/>
      <c r="I33" s="576"/>
      <c r="J33" s="113"/>
      <c r="K33" s="113"/>
      <c r="L33" s="113"/>
      <c r="M33" s="113"/>
      <c r="N33" s="113"/>
      <c r="O33" s="113"/>
      <c r="P33" s="113"/>
      <c r="Q33" s="113"/>
      <c r="R33" s="113"/>
      <c r="S33" s="113"/>
      <c r="T33" s="113"/>
      <c r="U33" s="113"/>
      <c r="V33" s="113"/>
      <c r="W33" s="113"/>
      <c r="X33" s="113"/>
      <c r="Y33" s="113"/>
      <c r="Z33" s="113"/>
      <c r="AA33" s="113"/>
      <c r="AB33" s="113"/>
      <c r="AC33" s="113"/>
    </row>
    <row r="34" spans="1:29" ht="175.5" customHeight="1" thickBot="1">
      <c r="A34" s="113"/>
      <c r="B34" s="571"/>
      <c r="C34" s="581"/>
      <c r="D34" s="581"/>
      <c r="E34" s="573"/>
      <c r="F34" s="577"/>
      <c r="G34" s="572"/>
      <c r="H34" s="572"/>
      <c r="I34" s="578"/>
      <c r="J34" s="113"/>
      <c r="K34" s="113"/>
      <c r="L34" s="113"/>
      <c r="M34" s="113"/>
      <c r="N34" s="113"/>
      <c r="O34" s="113"/>
      <c r="P34" s="113"/>
      <c r="Q34" s="113"/>
      <c r="R34" s="113"/>
      <c r="S34" s="113"/>
      <c r="T34" s="113"/>
      <c r="U34" s="113"/>
      <c r="V34" s="113"/>
      <c r="W34" s="113"/>
      <c r="X34" s="113"/>
      <c r="Y34" s="113"/>
      <c r="Z34" s="113"/>
      <c r="AA34" s="113"/>
      <c r="AB34" s="113"/>
      <c r="AC34" s="113"/>
    </row>
    <row r="35" spans="1:29" ht="13.5" customHeight="1">
      <c r="A35" s="113"/>
      <c r="B35" s="113"/>
      <c r="C35" s="113"/>
      <c r="D35" s="113"/>
      <c r="E35" s="113"/>
      <c r="F35" s="113"/>
      <c r="G35" s="113"/>
      <c r="H35" s="113"/>
      <c r="I35" s="113"/>
      <c r="J35" s="113"/>
      <c r="K35" s="113"/>
      <c r="L35" s="113"/>
      <c r="M35" s="113"/>
      <c r="N35" s="113"/>
      <c r="O35" s="113"/>
      <c r="P35" s="113"/>
      <c r="Q35" s="113"/>
      <c r="R35" s="113"/>
      <c r="S35" s="113"/>
      <c r="T35" s="113"/>
      <c r="U35" s="113"/>
      <c r="V35" s="113"/>
      <c r="W35" s="113"/>
      <c r="X35" s="113"/>
      <c r="Y35" s="113"/>
      <c r="Z35" s="113"/>
      <c r="AA35" s="113"/>
      <c r="AB35" s="113"/>
      <c r="AC35" s="113"/>
    </row>
    <row r="36" spans="1:29" ht="13.5" customHeight="1">
      <c r="A36" s="113"/>
      <c r="B36" s="113"/>
      <c r="C36" s="113"/>
      <c r="D36" s="113"/>
      <c r="E36" s="113"/>
      <c r="F36" s="113"/>
      <c r="G36" s="113"/>
      <c r="H36" s="113"/>
      <c r="I36" s="113"/>
      <c r="J36" s="113"/>
      <c r="K36" s="113"/>
      <c r="L36" s="113"/>
      <c r="M36" s="113"/>
      <c r="N36" s="113"/>
      <c r="O36" s="113"/>
      <c r="P36" s="113"/>
      <c r="Q36" s="113"/>
      <c r="R36" s="113"/>
      <c r="S36" s="113"/>
      <c r="T36" s="113"/>
      <c r="U36" s="113"/>
      <c r="V36" s="113"/>
      <c r="W36" s="113"/>
      <c r="X36" s="113"/>
      <c r="Y36" s="113"/>
      <c r="Z36" s="113"/>
      <c r="AA36" s="113"/>
      <c r="AB36" s="113"/>
      <c r="AC36" s="113"/>
    </row>
    <row r="37" spans="1:29" ht="13.5" customHeight="1">
      <c r="A37" s="113"/>
      <c r="B37" s="113"/>
      <c r="C37" s="113"/>
      <c r="D37" s="113"/>
      <c r="E37" s="113"/>
      <c r="F37" s="113"/>
      <c r="G37" s="113"/>
      <c r="H37" s="113"/>
      <c r="I37" s="113"/>
      <c r="J37" s="113"/>
      <c r="K37" s="113"/>
      <c r="L37" s="113"/>
      <c r="M37" s="113"/>
      <c r="N37" s="113"/>
      <c r="O37" s="113"/>
      <c r="P37" s="113"/>
      <c r="Q37" s="113"/>
      <c r="R37" s="113"/>
      <c r="S37" s="113"/>
      <c r="T37" s="113"/>
      <c r="U37" s="113"/>
      <c r="V37" s="113"/>
      <c r="W37" s="113"/>
      <c r="X37" s="113"/>
      <c r="Y37" s="113"/>
      <c r="Z37" s="113"/>
      <c r="AA37" s="113"/>
      <c r="AB37" s="113"/>
      <c r="AC37" s="113"/>
    </row>
    <row r="38" spans="1:29" ht="13.5" customHeight="1">
      <c r="A38" s="113"/>
      <c r="B38" s="113"/>
      <c r="C38" s="113"/>
      <c r="D38" s="113"/>
      <c r="E38" s="113"/>
      <c r="F38" s="113"/>
      <c r="G38" s="113"/>
      <c r="H38" s="113"/>
      <c r="I38" s="113"/>
      <c r="J38" s="113"/>
      <c r="K38" s="113"/>
      <c r="L38" s="113"/>
      <c r="M38" s="113"/>
      <c r="N38" s="113"/>
      <c r="O38" s="113"/>
      <c r="P38" s="113"/>
      <c r="Q38" s="113"/>
      <c r="R38" s="113"/>
      <c r="S38" s="113"/>
      <c r="T38" s="113"/>
      <c r="U38" s="113"/>
      <c r="V38" s="113"/>
      <c r="W38" s="113"/>
      <c r="X38" s="113"/>
      <c r="Y38" s="113"/>
      <c r="Z38" s="113"/>
      <c r="AA38" s="113"/>
      <c r="AB38" s="113"/>
      <c r="AC38" s="113"/>
    </row>
    <row r="39" spans="1:29" ht="13.5" customHeight="1">
      <c r="A39" s="113"/>
      <c r="B39" s="113"/>
      <c r="C39" s="113"/>
      <c r="D39" s="113"/>
      <c r="E39" s="113"/>
      <c r="F39" s="113"/>
      <c r="G39" s="113"/>
      <c r="H39" s="113"/>
      <c r="I39" s="113"/>
      <c r="J39" s="113"/>
      <c r="K39" s="113"/>
      <c r="L39" s="113"/>
      <c r="M39" s="113"/>
      <c r="N39" s="113"/>
      <c r="O39" s="113"/>
      <c r="P39" s="113"/>
      <c r="Q39" s="113"/>
      <c r="R39" s="113"/>
      <c r="S39" s="113"/>
      <c r="T39" s="113"/>
      <c r="U39" s="113"/>
      <c r="V39" s="113"/>
      <c r="W39" s="113"/>
      <c r="X39" s="113"/>
      <c r="Y39" s="113"/>
      <c r="Z39" s="113"/>
      <c r="AA39" s="113"/>
      <c r="AB39" s="113"/>
      <c r="AC39" s="113"/>
    </row>
    <row r="40" spans="1:29" ht="13.5" customHeight="1">
      <c r="A40" s="113"/>
      <c r="B40" s="113"/>
      <c r="C40" s="113"/>
      <c r="D40" s="113"/>
      <c r="E40" s="113"/>
      <c r="F40" s="113"/>
      <c r="G40" s="113"/>
      <c r="H40" s="113"/>
      <c r="I40" s="113"/>
      <c r="J40" s="113"/>
      <c r="K40" s="113"/>
      <c r="L40" s="113"/>
      <c r="M40" s="113"/>
      <c r="N40" s="113"/>
      <c r="O40" s="113"/>
      <c r="P40" s="113"/>
      <c r="Q40" s="113"/>
      <c r="R40" s="113"/>
      <c r="S40" s="113"/>
      <c r="T40" s="113"/>
      <c r="U40" s="113"/>
      <c r="V40" s="113"/>
      <c r="W40" s="113"/>
      <c r="X40" s="113"/>
      <c r="Y40" s="113"/>
      <c r="Z40" s="113"/>
      <c r="AA40" s="113"/>
      <c r="AB40" s="113"/>
      <c r="AC40" s="113"/>
    </row>
    <row r="41" spans="1:29" ht="13.5" customHeight="1">
      <c r="A41" s="113"/>
      <c r="B41" s="113"/>
      <c r="C41" s="113"/>
      <c r="D41" s="113"/>
      <c r="E41" s="113"/>
      <c r="F41" s="113"/>
      <c r="G41" s="113"/>
      <c r="H41" s="113"/>
      <c r="I41" s="113"/>
      <c r="J41" s="113"/>
      <c r="K41" s="113"/>
      <c r="L41" s="113"/>
      <c r="M41" s="113"/>
      <c r="N41" s="113"/>
      <c r="O41" s="113"/>
      <c r="P41" s="113"/>
      <c r="Q41" s="113"/>
      <c r="R41" s="113"/>
      <c r="S41" s="113"/>
      <c r="T41" s="113"/>
      <c r="U41" s="113"/>
      <c r="V41" s="113"/>
      <c r="W41" s="113"/>
      <c r="X41" s="113"/>
      <c r="Y41" s="113"/>
      <c r="Z41" s="113"/>
      <c r="AA41" s="113"/>
      <c r="AB41" s="113"/>
      <c r="AC41" s="113"/>
    </row>
    <row r="42" spans="1:29" ht="13.5" customHeight="1">
      <c r="A42" s="113"/>
      <c r="B42" s="113"/>
      <c r="C42" s="113"/>
      <c r="D42" s="113"/>
      <c r="E42" s="113"/>
      <c r="F42" s="113"/>
      <c r="G42" s="113"/>
      <c r="H42" s="113"/>
      <c r="I42" s="113"/>
      <c r="J42" s="113"/>
      <c r="K42" s="113"/>
      <c r="L42" s="113"/>
      <c r="M42" s="113"/>
      <c r="N42" s="113"/>
      <c r="O42" s="113"/>
      <c r="P42" s="113"/>
      <c r="Q42" s="113"/>
      <c r="R42" s="113"/>
      <c r="S42" s="113"/>
      <c r="T42" s="113"/>
      <c r="U42" s="113"/>
      <c r="V42" s="113"/>
      <c r="W42" s="113"/>
      <c r="X42" s="113"/>
      <c r="Y42" s="113"/>
      <c r="Z42" s="113"/>
      <c r="AA42" s="113"/>
      <c r="AB42" s="113"/>
      <c r="AC42" s="113"/>
    </row>
    <row r="43" spans="1:29" ht="13.5" customHeight="1">
      <c r="A43" s="113"/>
      <c r="B43" s="113"/>
      <c r="C43" s="113"/>
      <c r="D43" s="113"/>
      <c r="E43" s="113"/>
      <c r="F43" s="113"/>
      <c r="G43" s="113"/>
      <c r="H43" s="113"/>
      <c r="I43" s="113"/>
      <c r="J43" s="113"/>
      <c r="K43" s="113"/>
      <c r="L43" s="113"/>
      <c r="M43" s="113"/>
      <c r="N43" s="113"/>
      <c r="O43" s="113"/>
      <c r="P43" s="113"/>
      <c r="Q43" s="113"/>
      <c r="R43" s="113"/>
      <c r="S43" s="113"/>
      <c r="T43" s="113"/>
      <c r="U43" s="113"/>
      <c r="V43" s="113"/>
      <c r="W43" s="113"/>
      <c r="X43" s="113"/>
      <c r="Y43" s="113"/>
      <c r="Z43" s="113"/>
      <c r="AA43" s="113"/>
      <c r="AB43" s="113"/>
      <c r="AC43" s="113"/>
    </row>
    <row r="44" spans="1:29" ht="13.5" customHeight="1">
      <c r="A44" s="113"/>
      <c r="B44" s="113"/>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row>
    <row r="45" spans="1:29" ht="13.5" customHeight="1">
      <c r="A45" s="113"/>
      <c r="B45" s="113"/>
      <c r="C45" s="113"/>
      <c r="D45" s="113"/>
      <c r="E45" s="113"/>
      <c r="F45" s="113"/>
      <c r="G45" s="113"/>
      <c r="H45" s="113"/>
      <c r="I45" s="113"/>
      <c r="J45" s="113"/>
      <c r="K45" s="113"/>
      <c r="L45" s="113"/>
      <c r="M45" s="113"/>
      <c r="N45" s="113"/>
      <c r="O45" s="113"/>
      <c r="P45" s="113"/>
      <c r="Q45" s="113"/>
      <c r="R45" s="113"/>
      <c r="S45" s="113"/>
      <c r="T45" s="113"/>
      <c r="U45" s="113"/>
      <c r="V45" s="113"/>
      <c r="W45" s="113"/>
      <c r="X45" s="113"/>
      <c r="Y45" s="113"/>
      <c r="Z45" s="113"/>
      <c r="AA45" s="113"/>
      <c r="AB45" s="113"/>
      <c r="AC45" s="113"/>
    </row>
    <row r="46" spans="1:29" ht="13.5" customHeight="1">
      <c r="A46" s="113"/>
      <c r="B46" s="113"/>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c r="AA46" s="113"/>
      <c r="AB46" s="113"/>
      <c r="AC46" s="113"/>
    </row>
    <row r="47" spans="1:29" ht="13.5" customHeight="1">
      <c r="A47" s="113"/>
      <c r="B47" s="113"/>
      <c r="C47" s="113"/>
      <c r="D47" s="113"/>
      <c r="E47" s="113"/>
      <c r="F47" s="113"/>
      <c r="G47" s="113"/>
      <c r="H47" s="113"/>
      <c r="I47" s="113"/>
      <c r="J47" s="113"/>
      <c r="K47" s="113"/>
      <c r="L47" s="113"/>
      <c r="M47" s="113"/>
      <c r="N47" s="113"/>
      <c r="O47" s="113"/>
      <c r="P47" s="113"/>
      <c r="Q47" s="113"/>
      <c r="R47" s="113"/>
      <c r="S47" s="113"/>
      <c r="T47" s="113"/>
      <c r="U47" s="113"/>
      <c r="V47" s="113"/>
      <c r="W47" s="113"/>
      <c r="X47" s="113"/>
      <c r="Y47" s="113"/>
      <c r="Z47" s="113"/>
      <c r="AA47" s="113"/>
      <c r="AB47" s="113"/>
      <c r="AC47" s="113"/>
    </row>
    <row r="48" spans="1:29" ht="13.5" customHeight="1">
      <c r="A48" s="113"/>
      <c r="B48" s="113"/>
      <c r="C48" s="113"/>
      <c r="D48" s="113"/>
      <c r="E48" s="113"/>
      <c r="F48" s="113"/>
      <c r="G48" s="113"/>
      <c r="H48" s="113"/>
      <c r="I48" s="113"/>
      <c r="J48" s="113"/>
      <c r="K48" s="113"/>
      <c r="L48" s="113"/>
      <c r="M48" s="113"/>
      <c r="N48" s="113"/>
      <c r="O48" s="113"/>
      <c r="P48" s="113"/>
      <c r="Q48" s="113"/>
      <c r="R48" s="113"/>
      <c r="S48" s="113"/>
      <c r="T48" s="113"/>
      <c r="U48" s="113"/>
      <c r="V48" s="113"/>
      <c r="W48" s="113"/>
      <c r="X48" s="113"/>
      <c r="Y48" s="113"/>
      <c r="Z48" s="113"/>
      <c r="AA48" s="113"/>
      <c r="AB48" s="113"/>
      <c r="AC48" s="113"/>
    </row>
    <row r="49" spans="1:29" ht="13.5" customHeight="1">
      <c r="A49" s="113"/>
      <c r="B49" s="113"/>
      <c r="C49" s="113"/>
      <c r="D49" s="113"/>
      <c r="E49" s="113"/>
      <c r="F49" s="113"/>
      <c r="G49" s="113"/>
      <c r="H49" s="113"/>
      <c r="I49" s="113"/>
      <c r="J49" s="113"/>
      <c r="K49" s="113"/>
      <c r="L49" s="113"/>
      <c r="M49" s="113"/>
      <c r="N49" s="113"/>
      <c r="O49" s="113"/>
      <c r="P49" s="113"/>
      <c r="Q49" s="113"/>
      <c r="R49" s="113"/>
      <c r="S49" s="113"/>
      <c r="T49" s="113"/>
      <c r="U49" s="113"/>
      <c r="V49" s="113"/>
      <c r="W49" s="113"/>
      <c r="X49" s="113"/>
      <c r="Y49" s="113"/>
      <c r="Z49" s="113"/>
      <c r="AA49" s="113"/>
      <c r="AB49" s="113"/>
      <c r="AC49" s="113"/>
    </row>
    <row r="50" spans="1:29" ht="13.5" customHeight="1">
      <c r="A50" s="113"/>
      <c r="B50" s="113"/>
      <c r="C50" s="113"/>
      <c r="D50" s="113"/>
      <c r="E50" s="113"/>
      <c r="F50" s="113"/>
      <c r="G50" s="113"/>
      <c r="H50" s="113"/>
      <c r="I50" s="113"/>
      <c r="J50" s="113"/>
      <c r="K50" s="113"/>
      <c r="L50" s="113"/>
      <c r="M50" s="113"/>
      <c r="N50" s="113"/>
      <c r="O50" s="113"/>
      <c r="P50" s="113"/>
      <c r="Q50" s="113"/>
      <c r="R50" s="113"/>
      <c r="S50" s="113"/>
      <c r="T50" s="113"/>
      <c r="U50" s="113"/>
      <c r="V50" s="113"/>
      <c r="W50" s="113"/>
      <c r="X50" s="113"/>
      <c r="Y50" s="113"/>
      <c r="Z50" s="113"/>
      <c r="AA50" s="113"/>
      <c r="AB50" s="113"/>
      <c r="AC50" s="113"/>
    </row>
    <row r="51" spans="1:29" ht="13.5" customHeight="1">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c r="AA51" s="113"/>
      <c r="AB51" s="113"/>
      <c r="AC51" s="113"/>
    </row>
    <row r="52" spans="1:29" ht="13.5" customHeight="1">
      <c r="A52" s="113"/>
      <c r="B52" s="113"/>
      <c r="C52" s="113"/>
      <c r="D52" s="113"/>
      <c r="E52" s="113"/>
      <c r="F52" s="113"/>
      <c r="G52" s="113"/>
      <c r="H52" s="113"/>
      <c r="I52" s="113"/>
      <c r="J52" s="113"/>
      <c r="K52" s="113"/>
      <c r="L52" s="113"/>
      <c r="M52" s="113"/>
      <c r="N52" s="113"/>
      <c r="O52" s="113"/>
      <c r="P52" s="113"/>
      <c r="Q52" s="113"/>
      <c r="R52" s="113"/>
      <c r="S52" s="113"/>
      <c r="T52" s="113"/>
      <c r="U52" s="113"/>
      <c r="V52" s="113"/>
      <c r="W52" s="113"/>
      <c r="X52" s="113"/>
      <c r="Y52" s="113"/>
      <c r="Z52" s="113"/>
      <c r="AA52" s="113"/>
      <c r="AB52" s="113"/>
      <c r="AC52" s="113"/>
    </row>
    <row r="53" spans="1:29" ht="13.5" customHeight="1">
      <c r="A53" s="113"/>
      <c r="B53" s="113"/>
      <c r="C53" s="113"/>
      <c r="D53" s="113"/>
      <c r="E53" s="113"/>
      <c r="F53" s="113"/>
      <c r="G53" s="113"/>
      <c r="H53" s="113"/>
      <c r="I53" s="113"/>
      <c r="J53" s="113"/>
      <c r="K53" s="113"/>
      <c r="L53" s="113"/>
      <c r="M53" s="113"/>
      <c r="N53" s="113"/>
      <c r="O53" s="113"/>
      <c r="P53" s="113"/>
      <c r="Q53" s="113"/>
      <c r="R53" s="113"/>
      <c r="S53" s="113"/>
      <c r="T53" s="113"/>
      <c r="U53" s="113"/>
      <c r="V53" s="113"/>
      <c r="W53" s="113"/>
      <c r="X53" s="113"/>
      <c r="Y53" s="113"/>
      <c r="Z53" s="113"/>
      <c r="AA53" s="113"/>
      <c r="AB53" s="113"/>
      <c r="AC53" s="113"/>
    </row>
    <row r="54" spans="1:29" ht="13.5" customHeight="1">
      <c r="A54" s="113"/>
      <c r="B54" s="113"/>
      <c r="C54" s="113"/>
      <c r="D54" s="113"/>
      <c r="E54" s="113"/>
      <c r="F54" s="113"/>
      <c r="G54" s="113"/>
      <c r="H54" s="113"/>
      <c r="I54" s="113"/>
      <c r="J54" s="113"/>
      <c r="K54" s="113"/>
      <c r="L54" s="113"/>
      <c r="M54" s="113"/>
      <c r="N54" s="113"/>
      <c r="O54" s="113"/>
      <c r="P54" s="113"/>
      <c r="Q54" s="113"/>
      <c r="R54" s="113"/>
      <c r="S54" s="113"/>
      <c r="T54" s="113"/>
      <c r="U54" s="113"/>
      <c r="V54" s="113"/>
      <c r="W54" s="113"/>
      <c r="X54" s="113"/>
      <c r="Y54" s="113"/>
      <c r="Z54" s="113"/>
      <c r="AA54" s="113"/>
      <c r="AB54" s="113"/>
      <c r="AC54" s="113"/>
    </row>
    <row r="55" spans="1:29" ht="13.5" customHeight="1">
      <c r="A55" s="113"/>
      <c r="B55" s="113"/>
      <c r="C55" s="113"/>
      <c r="D55" s="113"/>
      <c r="E55" s="113"/>
      <c r="F55" s="113"/>
      <c r="G55" s="113"/>
      <c r="H55" s="113"/>
      <c r="I55" s="113"/>
      <c r="J55" s="113"/>
      <c r="K55" s="113"/>
      <c r="L55" s="113"/>
      <c r="M55" s="113"/>
      <c r="N55" s="113"/>
      <c r="O55" s="113"/>
      <c r="P55" s="113"/>
      <c r="Q55" s="113"/>
      <c r="R55" s="113"/>
      <c r="S55" s="113"/>
      <c r="T55" s="113"/>
      <c r="U55" s="113"/>
      <c r="V55" s="113"/>
      <c r="W55" s="113"/>
      <c r="X55" s="113"/>
      <c r="Y55" s="113"/>
      <c r="Z55" s="113"/>
      <c r="AA55" s="113"/>
      <c r="AB55" s="113"/>
      <c r="AC55" s="113"/>
    </row>
    <row r="56" spans="1:29" ht="13.5" customHeight="1">
      <c r="A56" s="113"/>
      <c r="B56" s="113"/>
      <c r="C56" s="113"/>
      <c r="D56" s="113"/>
      <c r="E56" s="113"/>
      <c r="F56" s="113"/>
      <c r="G56" s="113"/>
      <c r="H56" s="113"/>
      <c r="I56" s="113"/>
      <c r="J56" s="113"/>
      <c r="K56" s="113"/>
      <c r="L56" s="113"/>
      <c r="M56" s="113"/>
      <c r="N56" s="113"/>
      <c r="O56" s="113"/>
      <c r="P56" s="113"/>
      <c r="Q56" s="113"/>
      <c r="R56" s="113"/>
      <c r="S56" s="113"/>
      <c r="T56" s="113"/>
      <c r="U56" s="113"/>
      <c r="V56" s="113"/>
      <c r="W56" s="113"/>
      <c r="X56" s="113"/>
      <c r="Y56" s="113"/>
      <c r="Z56" s="113"/>
      <c r="AA56" s="113"/>
      <c r="AB56" s="113"/>
      <c r="AC56" s="113"/>
    </row>
    <row r="57" spans="1:29" ht="13.5" customHeight="1">
      <c r="A57" s="113"/>
      <c r="B57" s="113"/>
      <c r="C57" s="113"/>
      <c r="D57" s="113"/>
      <c r="E57" s="113"/>
      <c r="F57" s="113"/>
      <c r="G57" s="113"/>
      <c r="H57" s="113"/>
      <c r="I57" s="113"/>
      <c r="J57" s="113"/>
      <c r="K57" s="113"/>
      <c r="L57" s="113"/>
      <c r="M57" s="113"/>
      <c r="N57" s="113"/>
      <c r="O57" s="113"/>
      <c r="P57" s="113"/>
      <c r="Q57" s="113"/>
      <c r="R57" s="113"/>
      <c r="S57" s="113"/>
      <c r="T57" s="113"/>
      <c r="U57" s="113"/>
      <c r="V57" s="113"/>
      <c r="W57" s="113"/>
      <c r="X57" s="113"/>
      <c r="Y57" s="113"/>
      <c r="Z57" s="113"/>
      <c r="AA57" s="113"/>
      <c r="AB57" s="113"/>
      <c r="AC57" s="113"/>
    </row>
    <row r="58" spans="1:29" ht="13.5" customHeight="1">
      <c r="A58" s="113"/>
      <c r="B58" s="113"/>
      <c r="C58" s="113"/>
      <c r="D58" s="113"/>
      <c r="E58" s="113"/>
      <c r="F58" s="113"/>
      <c r="G58" s="113"/>
      <c r="H58" s="113"/>
      <c r="I58" s="113"/>
      <c r="J58" s="113"/>
      <c r="K58" s="113"/>
      <c r="L58" s="113"/>
      <c r="M58" s="113"/>
      <c r="N58" s="113"/>
      <c r="O58" s="113"/>
      <c r="P58" s="113"/>
      <c r="Q58" s="113"/>
      <c r="R58" s="113"/>
      <c r="S58" s="113"/>
      <c r="T58" s="113"/>
      <c r="U58" s="113"/>
      <c r="V58" s="113"/>
      <c r="W58" s="113"/>
      <c r="X58" s="113"/>
      <c r="Y58" s="113"/>
      <c r="Z58" s="113"/>
      <c r="AA58" s="113"/>
      <c r="AB58" s="113"/>
      <c r="AC58" s="113"/>
    </row>
    <row r="59" spans="1:29" ht="13.5" customHeight="1">
      <c r="A59" s="113"/>
      <c r="B59" s="113"/>
      <c r="C59" s="113"/>
      <c r="D59" s="113"/>
      <c r="E59" s="113"/>
      <c r="F59" s="113"/>
      <c r="G59" s="113"/>
      <c r="H59" s="113"/>
      <c r="I59" s="113"/>
      <c r="J59" s="113"/>
      <c r="K59" s="113"/>
      <c r="L59" s="113"/>
      <c r="M59" s="113"/>
      <c r="N59" s="113"/>
      <c r="O59" s="113"/>
      <c r="P59" s="113"/>
      <c r="Q59" s="113"/>
      <c r="R59" s="113"/>
      <c r="S59" s="113"/>
      <c r="T59" s="113"/>
      <c r="U59" s="113"/>
      <c r="V59" s="113"/>
      <c r="W59" s="113"/>
      <c r="X59" s="113"/>
      <c r="Y59" s="113"/>
      <c r="Z59" s="113"/>
      <c r="AA59" s="113"/>
      <c r="AB59" s="113"/>
      <c r="AC59" s="113"/>
    </row>
    <row r="60" spans="1:29" ht="13.5" customHeight="1">
      <c r="A60" s="113"/>
      <c r="B60" s="113"/>
      <c r="C60" s="113"/>
      <c r="D60" s="113"/>
      <c r="E60" s="113"/>
      <c r="F60" s="113"/>
      <c r="G60" s="113"/>
      <c r="H60" s="113"/>
      <c r="I60" s="113"/>
      <c r="J60" s="113"/>
      <c r="K60" s="113"/>
      <c r="L60" s="113"/>
      <c r="M60" s="113"/>
      <c r="N60" s="113"/>
      <c r="O60" s="113"/>
      <c r="P60" s="113"/>
      <c r="Q60" s="113"/>
      <c r="R60" s="113"/>
      <c r="S60" s="113"/>
      <c r="T60" s="113"/>
      <c r="U60" s="113"/>
      <c r="V60" s="113"/>
      <c r="W60" s="113"/>
      <c r="X60" s="113"/>
      <c r="Y60" s="113"/>
      <c r="Z60" s="113"/>
      <c r="AA60" s="113"/>
      <c r="AB60" s="113"/>
      <c r="AC60" s="113"/>
    </row>
    <row r="61" spans="1:29" ht="13.5" customHeight="1">
      <c r="A61" s="113"/>
      <c r="B61" s="113"/>
      <c r="C61" s="113"/>
      <c r="D61" s="113"/>
      <c r="E61" s="113"/>
      <c r="F61" s="113"/>
      <c r="G61" s="113"/>
      <c r="H61" s="113"/>
      <c r="I61" s="113"/>
      <c r="J61" s="113"/>
      <c r="K61" s="113"/>
      <c r="L61" s="113"/>
      <c r="M61" s="113"/>
      <c r="N61" s="113"/>
      <c r="O61" s="113"/>
      <c r="P61" s="113"/>
      <c r="Q61" s="113"/>
      <c r="R61" s="113"/>
      <c r="S61" s="113"/>
      <c r="T61" s="113"/>
      <c r="U61" s="113"/>
      <c r="V61" s="113"/>
      <c r="W61" s="113"/>
      <c r="X61" s="113"/>
      <c r="Y61" s="113"/>
      <c r="Z61" s="113"/>
      <c r="AA61" s="113"/>
      <c r="AB61" s="113"/>
      <c r="AC61" s="113"/>
    </row>
    <row r="62" spans="1:29" ht="13.5" customHeight="1">
      <c r="A62" s="113"/>
      <c r="B62" s="113"/>
      <c r="C62" s="113"/>
      <c r="D62" s="113"/>
      <c r="E62" s="113"/>
      <c r="F62" s="113"/>
      <c r="G62" s="113"/>
      <c r="H62" s="113"/>
      <c r="I62" s="113"/>
      <c r="J62" s="113"/>
      <c r="K62" s="113"/>
      <c r="L62" s="113"/>
      <c r="M62" s="113"/>
      <c r="N62" s="113"/>
      <c r="O62" s="113"/>
      <c r="P62" s="113"/>
      <c r="Q62" s="113"/>
      <c r="R62" s="113"/>
      <c r="S62" s="113"/>
      <c r="T62" s="113"/>
      <c r="U62" s="113"/>
      <c r="V62" s="113"/>
      <c r="W62" s="113"/>
      <c r="X62" s="113"/>
      <c r="Y62" s="113"/>
      <c r="Z62" s="113"/>
      <c r="AA62" s="113"/>
      <c r="AB62" s="113"/>
      <c r="AC62" s="113"/>
    </row>
    <row r="63" spans="1:29" ht="13.5" customHeight="1">
      <c r="A63" s="113"/>
      <c r="B63" s="113"/>
      <c r="C63" s="113"/>
      <c r="D63" s="113"/>
      <c r="E63" s="113"/>
      <c r="F63" s="113"/>
      <c r="G63" s="113"/>
      <c r="H63" s="113"/>
      <c r="I63" s="113"/>
      <c r="J63" s="113"/>
      <c r="K63" s="113"/>
      <c r="L63" s="113"/>
      <c r="M63" s="113"/>
      <c r="N63" s="113"/>
      <c r="O63" s="113"/>
      <c r="P63" s="113"/>
      <c r="Q63" s="113"/>
      <c r="R63" s="113"/>
      <c r="S63" s="113"/>
      <c r="T63" s="113"/>
      <c r="U63" s="113"/>
      <c r="V63" s="113"/>
      <c r="W63" s="113"/>
      <c r="X63" s="113"/>
      <c r="Y63" s="113"/>
      <c r="Z63" s="113"/>
      <c r="AA63" s="113"/>
      <c r="AB63" s="113"/>
      <c r="AC63" s="113"/>
    </row>
    <row r="64" spans="1:29" ht="13.5" customHeight="1">
      <c r="A64" s="113"/>
      <c r="B64" s="113"/>
      <c r="C64" s="113"/>
      <c r="D64" s="113"/>
      <c r="E64" s="113"/>
      <c r="F64" s="113"/>
      <c r="G64" s="113"/>
      <c r="H64" s="113"/>
      <c r="I64" s="113"/>
      <c r="J64" s="113"/>
      <c r="K64" s="113"/>
      <c r="L64" s="113"/>
      <c r="M64" s="113"/>
      <c r="N64" s="113"/>
      <c r="O64" s="113"/>
      <c r="P64" s="113"/>
      <c r="Q64" s="113"/>
      <c r="R64" s="113"/>
      <c r="S64" s="113"/>
      <c r="T64" s="113"/>
      <c r="U64" s="113"/>
      <c r="V64" s="113"/>
      <c r="W64" s="113"/>
      <c r="X64" s="113"/>
      <c r="Y64" s="113"/>
      <c r="Z64" s="113"/>
      <c r="AA64" s="113"/>
      <c r="AB64" s="113"/>
      <c r="AC64" s="113"/>
    </row>
    <row r="65" spans="1:29" ht="13.5" customHeight="1">
      <c r="A65" s="113"/>
      <c r="B65" s="113"/>
      <c r="C65" s="113"/>
      <c r="D65" s="113"/>
      <c r="E65" s="113"/>
      <c r="F65" s="113"/>
      <c r="G65" s="113"/>
      <c r="H65" s="113"/>
      <c r="I65" s="113"/>
      <c r="J65" s="113"/>
      <c r="K65" s="113"/>
      <c r="L65" s="113"/>
      <c r="M65" s="113"/>
      <c r="N65" s="113"/>
      <c r="O65" s="113"/>
      <c r="P65" s="113"/>
      <c r="Q65" s="113"/>
      <c r="R65" s="113"/>
      <c r="S65" s="113"/>
      <c r="T65" s="113"/>
      <c r="U65" s="113"/>
      <c r="V65" s="113"/>
      <c r="W65" s="113"/>
      <c r="X65" s="113"/>
      <c r="Y65" s="113"/>
      <c r="Z65" s="113"/>
      <c r="AA65" s="113"/>
      <c r="AB65" s="113"/>
      <c r="AC65" s="113"/>
    </row>
    <row r="66" spans="1:29" ht="13.5" customHeight="1">
      <c r="A66" s="113"/>
      <c r="B66" s="113"/>
      <c r="C66" s="113"/>
      <c r="D66" s="113"/>
      <c r="E66" s="113"/>
      <c r="F66" s="113"/>
      <c r="G66" s="113"/>
      <c r="H66" s="113"/>
      <c r="I66" s="113"/>
      <c r="J66" s="113"/>
      <c r="K66" s="113"/>
      <c r="L66" s="113"/>
      <c r="M66" s="113"/>
      <c r="N66" s="113"/>
      <c r="O66" s="113"/>
      <c r="P66" s="113"/>
      <c r="Q66" s="113"/>
      <c r="R66" s="113"/>
      <c r="S66" s="113"/>
      <c r="T66" s="113"/>
      <c r="U66" s="113"/>
      <c r="V66" s="113"/>
      <c r="W66" s="113"/>
      <c r="X66" s="113"/>
      <c r="Y66" s="113"/>
      <c r="Z66" s="113"/>
      <c r="AA66" s="113"/>
      <c r="AB66" s="113"/>
      <c r="AC66" s="113"/>
    </row>
    <row r="67" spans="1:29" ht="13.5" customHeight="1">
      <c r="A67" s="113"/>
      <c r="B67" s="113"/>
      <c r="C67" s="113"/>
      <c r="D67" s="113"/>
      <c r="E67" s="113"/>
      <c r="F67" s="113"/>
      <c r="G67" s="113"/>
      <c r="H67" s="113"/>
      <c r="I67" s="113"/>
      <c r="J67" s="113"/>
      <c r="K67" s="113"/>
      <c r="L67" s="113"/>
      <c r="M67" s="113"/>
      <c r="N67" s="113"/>
      <c r="O67" s="113"/>
      <c r="P67" s="113"/>
      <c r="Q67" s="113"/>
      <c r="R67" s="113"/>
      <c r="S67" s="113"/>
      <c r="T67" s="113"/>
      <c r="U67" s="113"/>
      <c r="V67" s="113"/>
      <c r="W67" s="113"/>
      <c r="X67" s="113"/>
      <c r="Y67" s="113"/>
      <c r="Z67" s="113"/>
      <c r="AA67" s="113"/>
      <c r="AB67" s="113"/>
      <c r="AC67" s="113"/>
    </row>
    <row r="68" spans="1:29" ht="13.5" customHeight="1">
      <c r="A68" s="113"/>
      <c r="B68" s="113"/>
      <c r="C68" s="113"/>
      <c r="D68" s="113"/>
      <c r="E68" s="113"/>
      <c r="F68" s="113"/>
      <c r="G68" s="113"/>
      <c r="H68" s="113"/>
      <c r="I68" s="113"/>
      <c r="J68" s="113"/>
      <c r="K68" s="113"/>
      <c r="L68" s="113"/>
      <c r="M68" s="113"/>
      <c r="N68" s="113"/>
      <c r="O68" s="113"/>
      <c r="P68" s="113"/>
      <c r="Q68" s="113"/>
      <c r="R68" s="113"/>
      <c r="S68" s="113"/>
      <c r="T68" s="113"/>
      <c r="U68" s="113"/>
      <c r="V68" s="113"/>
      <c r="W68" s="113"/>
      <c r="X68" s="113"/>
      <c r="Y68" s="113"/>
      <c r="Z68" s="113"/>
      <c r="AA68" s="113"/>
      <c r="AB68" s="113"/>
      <c r="AC68" s="113"/>
    </row>
    <row r="69" spans="1:29" ht="13.5" customHeight="1">
      <c r="A69" s="113"/>
      <c r="B69" s="113"/>
      <c r="C69" s="113"/>
      <c r="D69" s="113"/>
      <c r="E69" s="113"/>
      <c r="F69" s="113"/>
      <c r="G69" s="113"/>
      <c r="H69" s="113"/>
      <c r="I69" s="113"/>
      <c r="J69" s="113"/>
      <c r="K69" s="113"/>
      <c r="L69" s="113"/>
      <c r="M69" s="113"/>
      <c r="N69" s="113"/>
      <c r="O69" s="113"/>
      <c r="P69" s="113"/>
      <c r="Q69" s="113"/>
      <c r="R69" s="113"/>
      <c r="S69" s="113"/>
      <c r="T69" s="113"/>
      <c r="U69" s="113"/>
      <c r="V69" s="113"/>
      <c r="W69" s="113"/>
      <c r="X69" s="113"/>
      <c r="Y69" s="113"/>
      <c r="Z69" s="113"/>
      <c r="AA69" s="113"/>
      <c r="AB69" s="113"/>
      <c r="AC69" s="113"/>
    </row>
    <row r="70" spans="1:29" ht="13.5" customHeight="1">
      <c r="A70" s="113"/>
      <c r="B70" s="113"/>
      <c r="C70" s="113"/>
      <c r="D70" s="113"/>
      <c r="E70" s="113"/>
      <c r="F70" s="113"/>
      <c r="G70" s="113"/>
      <c r="H70" s="113"/>
      <c r="I70" s="113"/>
      <c r="J70" s="113"/>
      <c r="K70" s="113"/>
      <c r="L70" s="113"/>
      <c r="M70" s="113"/>
      <c r="N70" s="113"/>
      <c r="O70" s="113"/>
      <c r="P70" s="113"/>
      <c r="Q70" s="113"/>
      <c r="R70" s="113"/>
      <c r="S70" s="113"/>
      <c r="T70" s="113"/>
      <c r="U70" s="113"/>
      <c r="V70" s="113"/>
      <c r="W70" s="113"/>
      <c r="X70" s="113"/>
      <c r="Y70" s="113"/>
      <c r="Z70" s="113"/>
      <c r="AA70" s="113"/>
      <c r="AB70" s="113"/>
      <c r="AC70" s="113"/>
    </row>
    <row r="71" spans="1:29" ht="13.5" customHeight="1">
      <c r="A71" s="113"/>
      <c r="B71" s="113"/>
      <c r="C71" s="113"/>
      <c r="D71" s="113"/>
      <c r="E71" s="113"/>
      <c r="F71" s="113"/>
      <c r="G71" s="113"/>
      <c r="H71" s="113"/>
      <c r="I71" s="113"/>
      <c r="J71" s="113"/>
      <c r="K71" s="113"/>
      <c r="L71" s="113"/>
      <c r="M71" s="113"/>
      <c r="N71" s="113"/>
      <c r="O71" s="113"/>
      <c r="P71" s="113"/>
      <c r="Q71" s="113"/>
      <c r="R71" s="113"/>
      <c r="S71" s="113"/>
      <c r="T71" s="113"/>
      <c r="U71" s="113"/>
      <c r="V71" s="113"/>
      <c r="W71" s="113"/>
      <c r="X71" s="113"/>
      <c r="Y71" s="113"/>
      <c r="Z71" s="113"/>
      <c r="AA71" s="113"/>
      <c r="AB71" s="113"/>
      <c r="AC71" s="113"/>
    </row>
    <row r="72" spans="1:29" ht="13.5" customHeight="1">
      <c r="A72" s="113"/>
      <c r="B72" s="113"/>
      <c r="C72" s="113"/>
      <c r="D72" s="113"/>
      <c r="E72" s="113"/>
      <c r="F72" s="113"/>
      <c r="G72" s="113"/>
      <c r="H72" s="113"/>
      <c r="I72" s="113"/>
      <c r="J72" s="113"/>
      <c r="K72" s="113"/>
      <c r="L72" s="113"/>
      <c r="M72" s="113"/>
      <c r="N72" s="113"/>
      <c r="O72" s="113"/>
      <c r="P72" s="113"/>
      <c r="Q72" s="113"/>
      <c r="R72" s="113"/>
      <c r="S72" s="113"/>
      <c r="T72" s="113"/>
      <c r="U72" s="113"/>
      <c r="V72" s="113"/>
      <c r="W72" s="113"/>
      <c r="X72" s="113"/>
      <c r="Y72" s="113"/>
      <c r="Z72" s="113"/>
      <c r="AA72" s="113"/>
      <c r="AB72" s="113"/>
      <c r="AC72" s="113"/>
    </row>
    <row r="73" spans="1:29" ht="13.5" customHeight="1">
      <c r="A73" s="113"/>
      <c r="B73" s="113"/>
      <c r="C73" s="113"/>
      <c r="D73" s="113"/>
      <c r="E73" s="113"/>
      <c r="F73" s="113"/>
      <c r="G73" s="113"/>
      <c r="H73" s="113"/>
      <c r="I73" s="113"/>
      <c r="J73" s="113"/>
      <c r="K73" s="113"/>
      <c r="L73" s="113"/>
      <c r="M73" s="113"/>
      <c r="N73" s="113"/>
      <c r="O73" s="113"/>
      <c r="P73" s="113"/>
      <c r="Q73" s="113"/>
      <c r="R73" s="113"/>
      <c r="S73" s="113"/>
      <c r="T73" s="113"/>
      <c r="U73" s="113"/>
      <c r="V73" s="113"/>
      <c r="W73" s="113"/>
      <c r="X73" s="113"/>
      <c r="Y73" s="113"/>
      <c r="Z73" s="113"/>
      <c r="AA73" s="113"/>
      <c r="AB73" s="113"/>
      <c r="AC73" s="113"/>
    </row>
    <row r="74" spans="1:29" ht="13.5" customHeight="1">
      <c r="A74" s="113"/>
      <c r="B74" s="113"/>
      <c r="C74" s="113"/>
      <c r="D74" s="113"/>
      <c r="E74" s="113"/>
      <c r="F74" s="113"/>
      <c r="G74" s="113"/>
      <c r="H74" s="113"/>
      <c r="I74" s="113"/>
      <c r="J74" s="113"/>
      <c r="K74" s="113"/>
      <c r="L74" s="113"/>
      <c r="M74" s="113"/>
      <c r="N74" s="113"/>
      <c r="O74" s="113"/>
      <c r="P74" s="113"/>
      <c r="Q74" s="113"/>
      <c r="R74" s="113"/>
      <c r="S74" s="113"/>
      <c r="T74" s="113"/>
      <c r="U74" s="113"/>
      <c r="V74" s="113"/>
      <c r="W74" s="113"/>
      <c r="X74" s="113"/>
      <c r="Y74" s="113"/>
      <c r="Z74" s="113"/>
      <c r="AA74" s="113"/>
      <c r="AB74" s="113"/>
      <c r="AC74" s="113"/>
    </row>
    <row r="75" spans="1:29" ht="13.5" customHeight="1">
      <c r="A75" s="113"/>
      <c r="B75" s="113"/>
      <c r="C75" s="113"/>
      <c r="D75" s="113"/>
      <c r="E75" s="113"/>
      <c r="F75" s="113"/>
      <c r="G75" s="113"/>
      <c r="H75" s="113"/>
      <c r="I75" s="113"/>
      <c r="J75" s="113"/>
      <c r="K75" s="113"/>
      <c r="L75" s="113"/>
      <c r="M75" s="113"/>
      <c r="N75" s="113"/>
      <c r="O75" s="113"/>
      <c r="P75" s="113"/>
      <c r="Q75" s="113"/>
      <c r="R75" s="113"/>
      <c r="S75" s="113"/>
      <c r="T75" s="113"/>
      <c r="U75" s="113"/>
      <c r="V75" s="113"/>
      <c r="W75" s="113"/>
      <c r="X75" s="113"/>
      <c r="Y75" s="113"/>
      <c r="Z75" s="113"/>
      <c r="AA75" s="113"/>
      <c r="AB75" s="113"/>
      <c r="AC75" s="113"/>
    </row>
    <row r="76" spans="1:29" ht="13.5" customHeight="1">
      <c r="A76" s="113"/>
      <c r="B76" s="113"/>
      <c r="C76" s="113"/>
      <c r="D76" s="113"/>
      <c r="E76" s="113"/>
      <c r="F76" s="113"/>
      <c r="G76" s="113"/>
      <c r="H76" s="113"/>
      <c r="I76" s="113"/>
      <c r="J76" s="113"/>
      <c r="K76" s="113"/>
      <c r="L76" s="113"/>
      <c r="M76" s="113"/>
      <c r="N76" s="113"/>
      <c r="O76" s="113"/>
      <c r="P76" s="113"/>
      <c r="Q76" s="113"/>
      <c r="R76" s="113"/>
      <c r="S76" s="113"/>
      <c r="T76" s="113"/>
      <c r="U76" s="113"/>
      <c r="V76" s="113"/>
      <c r="W76" s="113"/>
      <c r="X76" s="113"/>
      <c r="Y76" s="113"/>
      <c r="Z76" s="113"/>
      <c r="AA76" s="113"/>
      <c r="AB76" s="113"/>
      <c r="AC76" s="113"/>
    </row>
    <row r="77" spans="1:29" ht="13.5" customHeight="1">
      <c r="A77" s="113"/>
      <c r="B77" s="113"/>
      <c r="C77" s="113"/>
      <c r="D77" s="113"/>
      <c r="E77" s="113"/>
      <c r="F77" s="113"/>
      <c r="G77" s="113"/>
      <c r="H77" s="113"/>
      <c r="I77" s="113"/>
      <c r="J77" s="113"/>
      <c r="K77" s="113"/>
      <c r="L77" s="113"/>
      <c r="M77" s="113"/>
      <c r="N77" s="113"/>
      <c r="O77" s="113"/>
      <c r="P77" s="113"/>
      <c r="Q77" s="113"/>
      <c r="R77" s="113"/>
      <c r="S77" s="113"/>
      <c r="T77" s="113"/>
      <c r="U77" s="113"/>
      <c r="V77" s="113"/>
      <c r="W77" s="113"/>
      <c r="X77" s="113"/>
      <c r="Y77" s="113"/>
      <c r="Z77" s="113"/>
      <c r="AA77" s="113"/>
      <c r="AB77" s="113"/>
      <c r="AC77" s="113"/>
    </row>
    <row r="78" spans="1:29" ht="13.5" customHeight="1">
      <c r="A78" s="113"/>
      <c r="B78" s="113"/>
      <c r="C78" s="113"/>
      <c r="D78" s="113"/>
      <c r="E78" s="113"/>
      <c r="F78" s="113"/>
      <c r="G78" s="113"/>
      <c r="H78" s="113"/>
      <c r="I78" s="113"/>
      <c r="J78" s="113"/>
      <c r="K78" s="113"/>
      <c r="L78" s="113"/>
      <c r="M78" s="113"/>
      <c r="N78" s="113"/>
      <c r="O78" s="113"/>
      <c r="P78" s="113"/>
      <c r="Q78" s="113"/>
      <c r="R78" s="113"/>
      <c r="S78" s="113"/>
      <c r="T78" s="113"/>
      <c r="U78" s="113"/>
      <c r="V78" s="113"/>
      <c r="W78" s="113"/>
      <c r="X78" s="113"/>
      <c r="Y78" s="113"/>
      <c r="Z78" s="113"/>
      <c r="AA78" s="113"/>
      <c r="AB78" s="113"/>
      <c r="AC78" s="113"/>
    </row>
    <row r="79" spans="1:29" ht="13.5" customHeight="1">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row>
    <row r="80" spans="1:29" ht="13.5" customHeight="1">
      <c r="A80" s="113"/>
      <c r="B80" s="113"/>
      <c r="C80" s="113"/>
      <c r="D80" s="113"/>
      <c r="E80" s="113"/>
      <c r="F80" s="113"/>
      <c r="G80" s="113"/>
      <c r="H80" s="113"/>
      <c r="I80" s="113"/>
      <c r="J80" s="113"/>
      <c r="K80" s="113"/>
      <c r="L80" s="113"/>
      <c r="M80" s="113"/>
      <c r="N80" s="113"/>
      <c r="O80" s="113"/>
      <c r="P80" s="113"/>
      <c r="Q80" s="113"/>
      <c r="R80" s="113"/>
      <c r="S80" s="113"/>
      <c r="T80" s="113"/>
      <c r="U80" s="113"/>
      <c r="V80" s="113"/>
      <c r="W80" s="113"/>
      <c r="X80" s="113"/>
      <c r="Y80" s="113"/>
      <c r="Z80" s="113"/>
      <c r="AA80" s="113"/>
      <c r="AB80" s="113"/>
      <c r="AC80" s="113"/>
    </row>
    <row r="81" spans="1:29" ht="13.5" customHeight="1">
      <c r="A81" s="113"/>
      <c r="B81" s="113"/>
      <c r="C81" s="113"/>
      <c r="D81" s="113"/>
      <c r="E81" s="113"/>
      <c r="F81" s="113"/>
      <c r="G81" s="113"/>
      <c r="H81" s="113"/>
      <c r="I81" s="113"/>
      <c r="J81" s="113"/>
      <c r="K81" s="113"/>
      <c r="L81" s="113"/>
      <c r="M81" s="113"/>
      <c r="N81" s="113"/>
      <c r="O81" s="113"/>
      <c r="P81" s="113"/>
      <c r="Q81" s="113"/>
      <c r="R81" s="113"/>
      <c r="S81" s="113"/>
      <c r="T81" s="113"/>
      <c r="U81" s="113"/>
      <c r="V81" s="113"/>
      <c r="W81" s="113"/>
      <c r="X81" s="113"/>
      <c r="Y81" s="113"/>
      <c r="Z81" s="113"/>
      <c r="AA81" s="113"/>
      <c r="AB81" s="113"/>
      <c r="AC81" s="113"/>
    </row>
    <row r="82" spans="1:29" ht="13.5" customHeight="1">
      <c r="A82" s="113"/>
      <c r="B82" s="113"/>
      <c r="C82" s="113"/>
      <c r="D82" s="113"/>
      <c r="E82" s="113"/>
      <c r="F82" s="113"/>
      <c r="G82" s="113"/>
      <c r="H82" s="113"/>
      <c r="I82" s="113"/>
      <c r="J82" s="113"/>
      <c r="K82" s="113"/>
      <c r="L82" s="113"/>
      <c r="M82" s="113"/>
      <c r="N82" s="113"/>
      <c r="O82" s="113"/>
      <c r="P82" s="113"/>
      <c r="Q82" s="113"/>
      <c r="R82" s="113"/>
      <c r="S82" s="113"/>
      <c r="T82" s="113"/>
      <c r="U82" s="113"/>
      <c r="V82" s="113"/>
      <c r="W82" s="113"/>
      <c r="X82" s="113"/>
      <c r="Y82" s="113"/>
      <c r="Z82" s="113"/>
      <c r="AA82" s="113"/>
      <c r="AB82" s="113"/>
      <c r="AC82" s="113"/>
    </row>
    <row r="83" spans="1:29" ht="13.5" customHeight="1">
      <c r="A83" s="113"/>
      <c r="B83" s="113"/>
      <c r="C83" s="113"/>
      <c r="D83" s="113"/>
      <c r="E83" s="113"/>
      <c r="F83" s="113"/>
      <c r="G83" s="113"/>
      <c r="H83" s="113"/>
      <c r="I83" s="113"/>
      <c r="J83" s="113"/>
      <c r="K83" s="113"/>
      <c r="L83" s="113"/>
      <c r="M83" s="113"/>
      <c r="N83" s="113"/>
      <c r="O83" s="113"/>
      <c r="P83" s="113"/>
      <c r="Q83" s="113"/>
      <c r="R83" s="113"/>
      <c r="S83" s="113"/>
      <c r="T83" s="113"/>
      <c r="U83" s="113"/>
      <c r="V83" s="113"/>
      <c r="W83" s="113"/>
      <c r="X83" s="113"/>
      <c r="Y83" s="113"/>
      <c r="Z83" s="113"/>
      <c r="AA83" s="113"/>
      <c r="AB83" s="113"/>
      <c r="AC83" s="113"/>
    </row>
    <row r="84" spans="1:29" ht="13.5" customHeight="1">
      <c r="A84" s="113"/>
      <c r="B84" s="113"/>
      <c r="C84" s="113"/>
      <c r="D84" s="113"/>
      <c r="E84" s="113"/>
      <c r="F84" s="113"/>
      <c r="G84" s="113"/>
      <c r="H84" s="113"/>
      <c r="I84" s="113"/>
      <c r="J84" s="113"/>
      <c r="K84" s="113"/>
      <c r="L84" s="113"/>
      <c r="M84" s="113"/>
      <c r="N84" s="113"/>
      <c r="O84" s="113"/>
      <c r="P84" s="113"/>
      <c r="Q84" s="113"/>
      <c r="R84" s="113"/>
      <c r="S84" s="113"/>
      <c r="T84" s="113"/>
      <c r="U84" s="113"/>
      <c r="V84" s="113"/>
      <c r="W84" s="113"/>
      <c r="X84" s="113"/>
      <c r="Y84" s="113"/>
      <c r="Z84" s="113"/>
      <c r="AA84" s="113"/>
      <c r="AB84" s="113"/>
      <c r="AC84" s="113"/>
    </row>
    <row r="85" spans="1:29" ht="13.5" customHeight="1">
      <c r="A85" s="113"/>
      <c r="B85" s="113"/>
      <c r="C85" s="113"/>
      <c r="D85" s="113"/>
      <c r="E85" s="113"/>
      <c r="F85" s="113"/>
      <c r="G85" s="113"/>
      <c r="H85" s="113"/>
      <c r="I85" s="113"/>
      <c r="J85" s="113"/>
      <c r="K85" s="113"/>
      <c r="L85" s="113"/>
      <c r="M85" s="113"/>
      <c r="N85" s="113"/>
      <c r="O85" s="113"/>
      <c r="P85" s="113"/>
      <c r="Q85" s="113"/>
      <c r="R85" s="113"/>
      <c r="S85" s="113"/>
      <c r="T85" s="113"/>
      <c r="U85" s="113"/>
      <c r="V85" s="113"/>
      <c r="W85" s="113"/>
      <c r="X85" s="113"/>
      <c r="Y85" s="113"/>
      <c r="Z85" s="113"/>
      <c r="AA85" s="113"/>
      <c r="AB85" s="113"/>
      <c r="AC85" s="113"/>
    </row>
    <row r="86" spans="1:29" ht="13.5" customHeight="1">
      <c r="A86" s="113"/>
      <c r="B86" s="113"/>
      <c r="C86" s="113"/>
      <c r="D86" s="113"/>
      <c r="E86" s="113"/>
      <c r="F86" s="113"/>
      <c r="G86" s="113"/>
      <c r="H86" s="113"/>
      <c r="I86" s="113"/>
      <c r="J86" s="113"/>
      <c r="K86" s="113"/>
      <c r="L86" s="113"/>
      <c r="M86" s="113"/>
      <c r="N86" s="113"/>
      <c r="O86" s="113"/>
      <c r="P86" s="113"/>
      <c r="Q86" s="113"/>
      <c r="R86" s="113"/>
      <c r="S86" s="113"/>
      <c r="T86" s="113"/>
      <c r="U86" s="113"/>
      <c r="V86" s="113"/>
      <c r="W86" s="113"/>
      <c r="X86" s="113"/>
      <c r="Y86" s="113"/>
      <c r="Z86" s="113"/>
      <c r="AA86" s="113"/>
      <c r="AB86" s="113"/>
      <c r="AC86" s="113"/>
    </row>
    <row r="87" spans="1:29" ht="13.5" customHeight="1">
      <c r="A87" s="113"/>
      <c r="B87" s="113"/>
      <c r="C87" s="113"/>
      <c r="D87" s="113"/>
      <c r="E87" s="113"/>
      <c r="F87" s="113"/>
      <c r="G87" s="113"/>
      <c r="H87" s="113"/>
      <c r="I87" s="113"/>
      <c r="J87" s="113"/>
      <c r="K87" s="113"/>
      <c r="L87" s="113"/>
      <c r="M87" s="113"/>
      <c r="N87" s="113"/>
      <c r="O87" s="113"/>
      <c r="P87" s="113"/>
      <c r="Q87" s="113"/>
      <c r="R87" s="113"/>
      <c r="S87" s="113"/>
      <c r="T87" s="113"/>
      <c r="U87" s="113"/>
      <c r="V87" s="113"/>
      <c r="W87" s="113"/>
      <c r="X87" s="113"/>
      <c r="Y87" s="113"/>
      <c r="Z87" s="113"/>
      <c r="AA87" s="113"/>
      <c r="AB87" s="113"/>
      <c r="AC87" s="113"/>
    </row>
    <row r="88" spans="1:29" ht="13.5" customHeight="1">
      <c r="A88" s="113"/>
      <c r="B88" s="113"/>
      <c r="C88" s="113"/>
      <c r="D88" s="113"/>
      <c r="E88" s="113"/>
      <c r="F88" s="113"/>
      <c r="G88" s="113"/>
      <c r="H88" s="113"/>
      <c r="I88" s="113"/>
      <c r="J88" s="113"/>
      <c r="K88" s="113"/>
      <c r="L88" s="113"/>
      <c r="M88" s="113"/>
      <c r="N88" s="113"/>
      <c r="O88" s="113"/>
      <c r="P88" s="113"/>
      <c r="Q88" s="113"/>
      <c r="R88" s="113"/>
      <c r="S88" s="113"/>
      <c r="T88" s="113"/>
      <c r="U88" s="113"/>
      <c r="V88" s="113"/>
      <c r="W88" s="113"/>
      <c r="X88" s="113"/>
      <c r="Y88" s="113"/>
      <c r="Z88" s="113"/>
      <c r="AA88" s="113"/>
      <c r="AB88" s="113"/>
      <c r="AC88" s="113"/>
    </row>
    <row r="89" spans="1:29" ht="13.5" customHeight="1">
      <c r="A89" s="113"/>
      <c r="B89" s="113"/>
      <c r="C89" s="113"/>
      <c r="D89" s="113"/>
      <c r="E89" s="113"/>
      <c r="F89" s="113"/>
      <c r="G89" s="113"/>
      <c r="H89" s="113"/>
      <c r="I89" s="113"/>
      <c r="J89" s="113"/>
      <c r="K89" s="113"/>
      <c r="L89" s="113"/>
      <c r="M89" s="113"/>
      <c r="N89" s="113"/>
      <c r="O89" s="113"/>
      <c r="P89" s="113"/>
      <c r="Q89" s="113"/>
      <c r="R89" s="113"/>
      <c r="S89" s="113"/>
      <c r="T89" s="113"/>
      <c r="U89" s="113"/>
      <c r="V89" s="113"/>
      <c r="W89" s="113"/>
      <c r="X89" s="113"/>
      <c r="Y89" s="113"/>
      <c r="Z89" s="113"/>
      <c r="AA89" s="113"/>
      <c r="AB89" s="113"/>
      <c r="AC89" s="113"/>
    </row>
    <row r="90" spans="1:29" ht="13.5" customHeight="1">
      <c r="A90" s="113"/>
      <c r="B90" s="113"/>
      <c r="C90" s="113"/>
      <c r="D90" s="113"/>
      <c r="E90" s="113"/>
      <c r="F90" s="113"/>
      <c r="G90" s="113"/>
      <c r="H90" s="113"/>
      <c r="I90" s="113"/>
      <c r="J90" s="113"/>
      <c r="K90" s="113"/>
      <c r="L90" s="113"/>
      <c r="M90" s="113"/>
      <c r="N90" s="113"/>
      <c r="O90" s="113"/>
      <c r="P90" s="113"/>
      <c r="Q90" s="113"/>
      <c r="R90" s="113"/>
      <c r="S90" s="113"/>
      <c r="T90" s="113"/>
      <c r="U90" s="113"/>
      <c r="V90" s="113"/>
      <c r="W90" s="113"/>
      <c r="X90" s="113"/>
      <c r="Y90" s="113"/>
      <c r="Z90" s="113"/>
      <c r="AA90" s="113"/>
      <c r="AB90" s="113"/>
      <c r="AC90" s="113"/>
    </row>
    <row r="91" spans="1:29" ht="13.5" customHeight="1">
      <c r="A91" s="113"/>
      <c r="B91" s="113"/>
      <c r="C91" s="113"/>
      <c r="D91" s="113"/>
      <c r="E91" s="113"/>
      <c r="F91" s="113"/>
      <c r="G91" s="113"/>
      <c r="H91" s="113"/>
      <c r="I91" s="113"/>
      <c r="J91" s="113"/>
      <c r="K91" s="113"/>
      <c r="L91" s="113"/>
      <c r="M91" s="113"/>
      <c r="N91" s="113"/>
      <c r="O91" s="113"/>
      <c r="P91" s="113"/>
      <c r="Q91" s="113"/>
      <c r="R91" s="113"/>
      <c r="S91" s="113"/>
      <c r="T91" s="113"/>
      <c r="U91" s="113"/>
      <c r="V91" s="113"/>
      <c r="W91" s="113"/>
      <c r="X91" s="113"/>
      <c r="Y91" s="113"/>
      <c r="Z91" s="113"/>
      <c r="AA91" s="113"/>
      <c r="AB91" s="113"/>
      <c r="AC91" s="113"/>
    </row>
    <row r="92" spans="1:29" ht="13.5" customHeight="1">
      <c r="A92" s="113"/>
      <c r="B92" s="113"/>
      <c r="C92" s="113"/>
      <c r="D92" s="113"/>
      <c r="E92" s="113"/>
      <c r="F92" s="113"/>
      <c r="G92" s="113"/>
      <c r="H92" s="113"/>
      <c r="I92" s="113"/>
      <c r="J92" s="113"/>
      <c r="K92" s="113"/>
      <c r="L92" s="113"/>
      <c r="M92" s="113"/>
      <c r="N92" s="113"/>
      <c r="O92" s="113"/>
      <c r="P92" s="113"/>
      <c r="Q92" s="113"/>
      <c r="R92" s="113"/>
      <c r="S92" s="113"/>
      <c r="T92" s="113"/>
      <c r="U92" s="113"/>
      <c r="V92" s="113"/>
      <c r="W92" s="113"/>
      <c r="X92" s="113"/>
      <c r="Y92" s="113"/>
      <c r="Z92" s="113"/>
      <c r="AA92" s="113"/>
      <c r="AB92" s="113"/>
      <c r="AC92" s="113"/>
    </row>
    <row r="93" spans="1:29" ht="13.5" customHeight="1">
      <c r="A93" s="113"/>
      <c r="B93" s="113"/>
      <c r="C93" s="113"/>
      <c r="D93" s="113"/>
      <c r="E93" s="113"/>
      <c r="F93" s="113"/>
      <c r="G93" s="113"/>
      <c r="H93" s="113"/>
      <c r="I93" s="113"/>
      <c r="J93" s="113"/>
      <c r="K93" s="113"/>
      <c r="L93" s="113"/>
      <c r="M93" s="113"/>
      <c r="N93" s="113"/>
      <c r="O93" s="113"/>
      <c r="P93" s="113"/>
      <c r="Q93" s="113"/>
      <c r="R93" s="113"/>
      <c r="S93" s="113"/>
      <c r="T93" s="113"/>
      <c r="U93" s="113"/>
      <c r="V93" s="113"/>
      <c r="W93" s="113"/>
      <c r="X93" s="113"/>
      <c r="Y93" s="113"/>
      <c r="Z93" s="113"/>
      <c r="AA93" s="113"/>
      <c r="AB93" s="113"/>
      <c r="AC93" s="113"/>
    </row>
    <row r="94" spans="1:29" ht="13.5" customHeight="1">
      <c r="A94" s="113"/>
      <c r="B94" s="113"/>
      <c r="C94" s="113"/>
      <c r="D94" s="113"/>
      <c r="E94" s="113"/>
      <c r="F94" s="113"/>
      <c r="G94" s="113"/>
      <c r="H94" s="113"/>
      <c r="I94" s="113"/>
      <c r="J94" s="113"/>
      <c r="K94" s="113"/>
      <c r="L94" s="113"/>
      <c r="M94" s="113"/>
      <c r="N94" s="113"/>
      <c r="O94" s="113"/>
      <c r="P94" s="113"/>
      <c r="Q94" s="113"/>
      <c r="R94" s="113"/>
      <c r="S94" s="113"/>
      <c r="T94" s="113"/>
      <c r="U94" s="113"/>
      <c r="V94" s="113"/>
      <c r="W94" s="113"/>
      <c r="X94" s="113"/>
      <c r="Y94" s="113"/>
      <c r="Z94" s="113"/>
      <c r="AA94" s="113"/>
      <c r="AB94" s="113"/>
      <c r="AC94" s="113"/>
    </row>
    <row r="95" spans="1:29" ht="13.5" customHeight="1">
      <c r="A95" s="113"/>
      <c r="B95" s="113"/>
      <c r="C95" s="113"/>
      <c r="D95" s="113"/>
      <c r="E95" s="113"/>
      <c r="F95" s="113"/>
      <c r="G95" s="113"/>
      <c r="H95" s="113"/>
      <c r="I95" s="113"/>
      <c r="J95" s="113"/>
      <c r="K95" s="113"/>
      <c r="L95" s="113"/>
      <c r="M95" s="113"/>
      <c r="N95" s="113"/>
      <c r="O95" s="113"/>
      <c r="P95" s="113"/>
      <c r="Q95" s="113"/>
      <c r="R95" s="113"/>
      <c r="S95" s="113"/>
      <c r="T95" s="113"/>
      <c r="U95" s="113"/>
      <c r="V95" s="113"/>
      <c r="W95" s="113"/>
      <c r="X95" s="113"/>
      <c r="Y95" s="113"/>
      <c r="Z95" s="113"/>
      <c r="AA95" s="113"/>
      <c r="AB95" s="113"/>
      <c r="AC95" s="113"/>
    </row>
    <row r="96" spans="1:29" ht="13.5" customHeight="1">
      <c r="A96" s="113"/>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c r="AA96" s="113"/>
      <c r="AB96" s="113"/>
      <c r="AC96" s="113"/>
    </row>
    <row r="97" spans="1:29" ht="13.5" customHeight="1">
      <c r="A97" s="113"/>
      <c r="B97" s="113"/>
      <c r="C97" s="113"/>
      <c r="D97" s="113"/>
      <c r="E97" s="113"/>
      <c r="F97" s="113"/>
      <c r="G97" s="113"/>
      <c r="H97" s="113"/>
      <c r="I97" s="113"/>
      <c r="J97" s="113"/>
      <c r="K97" s="113"/>
      <c r="L97" s="113"/>
      <c r="M97" s="113"/>
      <c r="N97" s="113"/>
      <c r="O97" s="113"/>
      <c r="P97" s="113"/>
      <c r="Q97" s="113"/>
      <c r="R97" s="113"/>
      <c r="S97" s="113"/>
      <c r="T97" s="113"/>
      <c r="U97" s="113"/>
      <c r="V97" s="113"/>
      <c r="W97" s="113"/>
      <c r="X97" s="113"/>
      <c r="Y97" s="113"/>
      <c r="Z97" s="113"/>
      <c r="AA97" s="113"/>
      <c r="AB97" s="113"/>
      <c r="AC97" s="113"/>
    </row>
    <row r="98" spans="1:29" ht="13.5" customHeight="1">
      <c r="A98" s="113"/>
      <c r="B98" s="113"/>
      <c r="C98" s="113"/>
      <c r="D98" s="113"/>
      <c r="E98" s="113"/>
      <c r="F98" s="113"/>
      <c r="G98" s="113"/>
      <c r="H98" s="113"/>
      <c r="I98" s="113"/>
      <c r="J98" s="113"/>
      <c r="K98" s="113"/>
      <c r="L98" s="113"/>
      <c r="M98" s="113"/>
      <c r="N98" s="113"/>
      <c r="O98" s="113"/>
      <c r="P98" s="113"/>
      <c r="Q98" s="113"/>
      <c r="R98" s="113"/>
      <c r="S98" s="113"/>
      <c r="T98" s="113"/>
      <c r="U98" s="113"/>
      <c r="V98" s="113"/>
      <c r="W98" s="113"/>
      <c r="X98" s="113"/>
      <c r="Y98" s="113"/>
      <c r="Z98" s="113"/>
      <c r="AA98" s="113"/>
      <c r="AB98" s="113"/>
      <c r="AC98" s="113"/>
    </row>
    <row r="99" spans="1:29" ht="13.5" customHeight="1">
      <c r="A99" s="113"/>
      <c r="B99" s="113"/>
      <c r="C99" s="113"/>
      <c r="D99" s="113"/>
      <c r="E99" s="113"/>
      <c r="F99" s="113"/>
      <c r="G99" s="113"/>
      <c r="H99" s="113"/>
      <c r="I99" s="113"/>
      <c r="J99" s="113"/>
      <c r="K99" s="113"/>
      <c r="L99" s="113"/>
      <c r="M99" s="113"/>
      <c r="N99" s="113"/>
      <c r="O99" s="113"/>
      <c r="P99" s="113"/>
      <c r="Q99" s="113"/>
      <c r="R99" s="113"/>
      <c r="S99" s="113"/>
      <c r="T99" s="113"/>
      <c r="U99" s="113"/>
      <c r="V99" s="113"/>
      <c r="W99" s="113"/>
      <c r="X99" s="113"/>
      <c r="Y99" s="113"/>
      <c r="Z99" s="113"/>
      <c r="AA99" s="113"/>
      <c r="AB99" s="113"/>
      <c r="AC99" s="113"/>
    </row>
    <row r="100" spans="1:29" ht="13.5" customHeight="1">
      <c r="A100" s="113"/>
      <c r="B100" s="113"/>
      <c r="C100" s="113"/>
      <c r="D100" s="113"/>
      <c r="E100" s="113"/>
      <c r="F100" s="113"/>
      <c r="G100" s="113"/>
      <c r="H100" s="113"/>
      <c r="I100" s="113"/>
      <c r="J100" s="113"/>
      <c r="K100" s="113"/>
      <c r="L100" s="113"/>
      <c r="M100" s="113"/>
      <c r="N100" s="113"/>
      <c r="O100" s="113"/>
      <c r="P100" s="113"/>
      <c r="Q100" s="113"/>
      <c r="R100" s="113"/>
      <c r="S100" s="113"/>
      <c r="T100" s="113"/>
      <c r="U100" s="113"/>
      <c r="V100" s="113"/>
      <c r="W100" s="113"/>
      <c r="X100" s="113"/>
      <c r="Y100" s="113"/>
      <c r="Z100" s="113"/>
      <c r="AA100" s="113"/>
      <c r="AB100" s="113"/>
      <c r="AC100" s="113"/>
    </row>
    <row r="101" spans="1:29" ht="13.5" customHeight="1">
      <c r="A101" s="113"/>
      <c r="B101" s="113"/>
      <c r="C101" s="113"/>
      <c r="D101" s="113"/>
      <c r="E101" s="113"/>
      <c r="F101" s="113"/>
      <c r="G101" s="113"/>
      <c r="H101" s="113"/>
      <c r="I101" s="113"/>
      <c r="J101" s="113"/>
      <c r="K101" s="113"/>
      <c r="L101" s="113"/>
      <c r="M101" s="113"/>
      <c r="N101" s="113"/>
      <c r="O101" s="113"/>
      <c r="P101" s="113"/>
      <c r="Q101" s="113"/>
      <c r="R101" s="113"/>
      <c r="S101" s="113"/>
      <c r="T101" s="113"/>
      <c r="U101" s="113"/>
      <c r="V101" s="113"/>
      <c r="W101" s="113"/>
      <c r="X101" s="113"/>
      <c r="Y101" s="113"/>
      <c r="Z101" s="113"/>
      <c r="AA101" s="113"/>
      <c r="AB101" s="113"/>
      <c r="AC101" s="113"/>
    </row>
    <row r="102" spans="1:29" ht="13.5" customHeight="1">
      <c r="A102" s="113"/>
      <c r="B102" s="113"/>
      <c r="C102" s="113"/>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13"/>
      <c r="Z102" s="113"/>
      <c r="AA102" s="113"/>
      <c r="AB102" s="113"/>
      <c r="AC102" s="113"/>
    </row>
    <row r="103" spans="1:29" ht="13.5" customHeight="1">
      <c r="A103" s="113"/>
      <c r="B103" s="113"/>
      <c r="C103" s="113"/>
      <c r="D103" s="113"/>
      <c r="E103" s="113"/>
      <c r="F103" s="113"/>
      <c r="G103" s="113"/>
      <c r="H103" s="113"/>
      <c r="I103" s="113"/>
      <c r="J103" s="113"/>
      <c r="K103" s="113"/>
      <c r="L103" s="113"/>
      <c r="M103" s="113"/>
      <c r="N103" s="113"/>
      <c r="O103" s="113"/>
      <c r="P103" s="113"/>
      <c r="Q103" s="113"/>
      <c r="R103" s="113"/>
      <c r="S103" s="113"/>
      <c r="T103" s="113"/>
      <c r="U103" s="113"/>
      <c r="V103" s="113"/>
      <c r="W103" s="113"/>
      <c r="X103" s="113"/>
      <c r="Y103" s="113"/>
      <c r="Z103" s="113"/>
      <c r="AA103" s="113"/>
      <c r="AB103" s="113"/>
      <c r="AC103" s="113"/>
    </row>
    <row r="104" spans="1:29" ht="13.5" customHeight="1">
      <c r="A104" s="113"/>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c r="AA104" s="113"/>
      <c r="AB104" s="113"/>
      <c r="AC104" s="113"/>
    </row>
    <row r="105" spans="1:29" ht="13.5" customHeight="1">
      <c r="A105" s="113"/>
      <c r="B105" s="113"/>
      <c r="C105" s="113"/>
      <c r="D105" s="113"/>
      <c r="E105" s="113"/>
      <c r="F105" s="113"/>
      <c r="G105" s="113"/>
      <c r="H105" s="113"/>
      <c r="I105" s="113"/>
      <c r="J105" s="113"/>
      <c r="K105" s="113"/>
      <c r="L105" s="113"/>
      <c r="M105" s="113"/>
      <c r="N105" s="113"/>
      <c r="O105" s="113"/>
      <c r="P105" s="113"/>
      <c r="Q105" s="113"/>
      <c r="R105" s="113"/>
      <c r="S105" s="113"/>
      <c r="T105" s="113"/>
      <c r="U105" s="113"/>
      <c r="V105" s="113"/>
      <c r="W105" s="113"/>
      <c r="X105" s="113"/>
      <c r="Y105" s="113"/>
      <c r="Z105" s="113"/>
      <c r="AA105" s="113"/>
      <c r="AB105" s="113"/>
      <c r="AC105" s="113"/>
    </row>
    <row r="106" spans="1:29" ht="13.5" customHeight="1">
      <c r="A106" s="113"/>
      <c r="B106" s="113"/>
      <c r="C106" s="113"/>
      <c r="D106" s="113"/>
      <c r="E106" s="113"/>
      <c r="F106" s="113"/>
      <c r="G106" s="113"/>
      <c r="H106" s="113"/>
      <c r="I106" s="113"/>
      <c r="J106" s="113"/>
      <c r="K106" s="113"/>
      <c r="L106" s="113"/>
      <c r="M106" s="113"/>
      <c r="N106" s="113"/>
      <c r="O106" s="113"/>
      <c r="P106" s="113"/>
      <c r="Q106" s="113"/>
      <c r="R106" s="113"/>
      <c r="S106" s="113"/>
      <c r="T106" s="113"/>
      <c r="U106" s="113"/>
      <c r="V106" s="113"/>
      <c r="W106" s="113"/>
      <c r="X106" s="113"/>
      <c r="Y106" s="113"/>
      <c r="Z106" s="113"/>
      <c r="AA106" s="113"/>
      <c r="AB106" s="113"/>
      <c r="AC106" s="113"/>
    </row>
    <row r="107" spans="1:29" ht="13.5" customHeight="1">
      <c r="A107" s="113"/>
      <c r="B107" s="113"/>
      <c r="C107" s="113"/>
      <c r="D107" s="113"/>
      <c r="E107" s="113"/>
      <c r="F107" s="113"/>
      <c r="G107" s="113"/>
      <c r="H107" s="113"/>
      <c r="I107" s="113"/>
      <c r="J107" s="113"/>
      <c r="K107" s="113"/>
      <c r="L107" s="113"/>
      <c r="M107" s="113"/>
      <c r="N107" s="113"/>
      <c r="O107" s="113"/>
      <c r="P107" s="113"/>
      <c r="Q107" s="113"/>
      <c r="R107" s="113"/>
      <c r="S107" s="113"/>
      <c r="T107" s="113"/>
      <c r="U107" s="113"/>
      <c r="V107" s="113"/>
      <c r="W107" s="113"/>
      <c r="X107" s="113"/>
      <c r="Y107" s="113"/>
      <c r="Z107" s="113"/>
      <c r="AA107" s="113"/>
      <c r="AB107" s="113"/>
      <c r="AC107" s="113"/>
    </row>
    <row r="108" spans="1:29" ht="13.5" customHeight="1">
      <c r="A108" s="113"/>
      <c r="B108" s="113"/>
      <c r="C108" s="113"/>
      <c r="D108" s="113"/>
      <c r="E108" s="113"/>
      <c r="F108" s="113"/>
      <c r="G108" s="113"/>
      <c r="H108" s="113"/>
      <c r="I108" s="113"/>
      <c r="J108" s="113"/>
      <c r="K108" s="113"/>
      <c r="L108" s="113"/>
      <c r="M108" s="113"/>
      <c r="N108" s="113"/>
      <c r="O108" s="113"/>
      <c r="P108" s="113"/>
      <c r="Q108" s="113"/>
      <c r="R108" s="113"/>
      <c r="S108" s="113"/>
      <c r="T108" s="113"/>
      <c r="U108" s="113"/>
      <c r="V108" s="113"/>
      <c r="W108" s="113"/>
      <c r="X108" s="113"/>
      <c r="Y108" s="113"/>
      <c r="Z108" s="113"/>
      <c r="AA108" s="113"/>
      <c r="AB108" s="113"/>
      <c r="AC108" s="113"/>
    </row>
    <row r="109" spans="1:29" ht="13.5" customHeight="1">
      <c r="A109" s="113"/>
      <c r="B109" s="113"/>
      <c r="C109" s="113"/>
      <c r="D109" s="113"/>
      <c r="E109" s="113"/>
      <c r="F109" s="113"/>
      <c r="G109" s="113"/>
      <c r="H109" s="113"/>
      <c r="I109" s="113"/>
      <c r="J109" s="113"/>
      <c r="K109" s="113"/>
      <c r="L109" s="113"/>
      <c r="M109" s="113"/>
      <c r="N109" s="113"/>
      <c r="O109" s="113"/>
      <c r="P109" s="113"/>
      <c r="Q109" s="113"/>
      <c r="R109" s="113"/>
      <c r="S109" s="113"/>
      <c r="T109" s="113"/>
      <c r="U109" s="113"/>
      <c r="V109" s="113"/>
      <c r="W109" s="113"/>
      <c r="X109" s="113"/>
      <c r="Y109" s="113"/>
      <c r="Z109" s="113"/>
      <c r="AA109" s="113"/>
      <c r="AB109" s="113"/>
      <c r="AC109" s="113"/>
    </row>
    <row r="110" spans="1:29" ht="13.5" customHeight="1">
      <c r="A110" s="113"/>
      <c r="B110" s="113"/>
      <c r="C110" s="113"/>
      <c r="D110" s="113"/>
      <c r="E110" s="113"/>
      <c r="F110" s="113"/>
      <c r="G110" s="113"/>
      <c r="H110" s="113"/>
      <c r="I110" s="113"/>
      <c r="J110" s="113"/>
      <c r="K110" s="113"/>
      <c r="L110" s="113"/>
      <c r="M110" s="113"/>
      <c r="N110" s="113"/>
      <c r="O110" s="113"/>
      <c r="P110" s="113"/>
      <c r="Q110" s="113"/>
      <c r="R110" s="113"/>
      <c r="S110" s="113"/>
      <c r="T110" s="113"/>
      <c r="U110" s="113"/>
      <c r="V110" s="113"/>
      <c r="W110" s="113"/>
      <c r="X110" s="113"/>
      <c r="Y110" s="113"/>
      <c r="Z110" s="113"/>
      <c r="AA110" s="113"/>
      <c r="AB110" s="113"/>
      <c r="AC110" s="113"/>
    </row>
    <row r="111" spans="1:29" ht="13.5" customHeight="1">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row>
    <row r="112" spans="1:29" ht="13.5" customHeight="1">
      <c r="A112" s="113"/>
      <c r="B112" s="113"/>
      <c r="C112" s="113"/>
      <c r="D112" s="113"/>
      <c r="E112" s="113"/>
      <c r="F112" s="113"/>
      <c r="G112" s="113"/>
      <c r="H112" s="113"/>
      <c r="I112" s="113"/>
      <c r="J112" s="113"/>
      <c r="K112" s="113"/>
      <c r="L112" s="113"/>
      <c r="M112" s="113"/>
      <c r="N112" s="113"/>
      <c r="O112" s="113"/>
      <c r="P112" s="113"/>
      <c r="Q112" s="113"/>
      <c r="R112" s="113"/>
      <c r="S112" s="113"/>
      <c r="T112" s="113"/>
      <c r="U112" s="113"/>
      <c r="V112" s="113"/>
      <c r="W112" s="113"/>
      <c r="X112" s="113"/>
      <c r="Y112" s="113"/>
      <c r="Z112" s="113"/>
      <c r="AA112" s="113"/>
      <c r="AB112" s="113"/>
      <c r="AC112" s="113"/>
    </row>
    <row r="113" spans="1:29" ht="13.5" customHeight="1">
      <c r="A113" s="113"/>
      <c r="B113" s="113"/>
      <c r="C113" s="113"/>
      <c r="D113" s="113"/>
      <c r="E113" s="113"/>
      <c r="F113" s="113"/>
      <c r="G113" s="113"/>
      <c r="H113" s="113"/>
      <c r="I113" s="113"/>
      <c r="J113" s="113"/>
      <c r="K113" s="113"/>
      <c r="L113" s="113"/>
      <c r="M113" s="113"/>
      <c r="N113" s="113"/>
      <c r="O113" s="113"/>
      <c r="P113" s="113"/>
      <c r="Q113" s="113"/>
      <c r="R113" s="113"/>
      <c r="S113" s="113"/>
      <c r="T113" s="113"/>
      <c r="U113" s="113"/>
      <c r="V113" s="113"/>
      <c r="W113" s="113"/>
      <c r="X113" s="113"/>
      <c r="Y113" s="113"/>
      <c r="Z113" s="113"/>
      <c r="AA113" s="113"/>
      <c r="AB113" s="113"/>
      <c r="AC113" s="113"/>
    </row>
    <row r="114" spans="1:29" ht="13.5" customHeight="1">
      <c r="A114" s="113"/>
      <c r="B114" s="113"/>
      <c r="C114" s="113"/>
      <c r="D114" s="113"/>
      <c r="E114" s="113"/>
      <c r="F114" s="113"/>
      <c r="G114" s="113"/>
      <c r="H114" s="113"/>
      <c r="I114" s="113"/>
      <c r="J114" s="113"/>
      <c r="K114" s="113"/>
      <c r="L114" s="113"/>
      <c r="M114" s="113"/>
      <c r="N114" s="113"/>
      <c r="O114" s="113"/>
      <c r="P114" s="113"/>
      <c r="Q114" s="113"/>
      <c r="R114" s="113"/>
      <c r="S114" s="113"/>
      <c r="T114" s="113"/>
      <c r="U114" s="113"/>
      <c r="V114" s="113"/>
      <c r="W114" s="113"/>
      <c r="X114" s="113"/>
      <c r="Y114" s="113"/>
      <c r="Z114" s="113"/>
      <c r="AA114" s="113"/>
      <c r="AB114" s="113"/>
      <c r="AC114" s="113"/>
    </row>
    <row r="115" spans="1:29" ht="13.5" customHeight="1">
      <c r="A115" s="113"/>
      <c r="B115" s="113"/>
      <c r="C115" s="113"/>
      <c r="D115" s="113"/>
      <c r="E115" s="113"/>
      <c r="F115" s="113"/>
      <c r="G115" s="113"/>
      <c r="H115" s="113"/>
      <c r="I115" s="113"/>
      <c r="J115" s="113"/>
      <c r="K115" s="113"/>
      <c r="L115" s="113"/>
      <c r="M115" s="113"/>
      <c r="N115" s="113"/>
      <c r="O115" s="113"/>
      <c r="P115" s="113"/>
      <c r="Q115" s="113"/>
      <c r="R115" s="113"/>
      <c r="S115" s="113"/>
      <c r="T115" s="113"/>
      <c r="U115" s="113"/>
      <c r="V115" s="113"/>
      <c r="W115" s="113"/>
      <c r="X115" s="113"/>
      <c r="Y115" s="113"/>
      <c r="Z115" s="113"/>
      <c r="AA115" s="113"/>
      <c r="AB115" s="113"/>
      <c r="AC115" s="113"/>
    </row>
    <row r="116" spans="1:29" ht="13.5" customHeight="1">
      <c r="A116" s="113"/>
      <c r="B116" s="113"/>
      <c r="C116" s="113"/>
      <c r="D116" s="113"/>
      <c r="E116" s="113"/>
      <c r="F116" s="113"/>
      <c r="G116" s="113"/>
      <c r="H116" s="113"/>
      <c r="I116" s="113"/>
      <c r="J116" s="113"/>
      <c r="K116" s="113"/>
      <c r="L116" s="113"/>
      <c r="M116" s="113"/>
      <c r="N116" s="113"/>
      <c r="O116" s="113"/>
      <c r="P116" s="113"/>
      <c r="Q116" s="113"/>
      <c r="R116" s="113"/>
      <c r="S116" s="113"/>
      <c r="T116" s="113"/>
      <c r="U116" s="113"/>
      <c r="V116" s="113"/>
      <c r="W116" s="113"/>
      <c r="X116" s="113"/>
      <c r="Y116" s="113"/>
      <c r="Z116" s="113"/>
      <c r="AA116" s="113"/>
      <c r="AB116" s="113"/>
      <c r="AC116" s="113"/>
    </row>
    <row r="117" spans="1:29" ht="13.5" customHeight="1">
      <c r="A117" s="113"/>
      <c r="B117" s="113"/>
      <c r="C117" s="113"/>
      <c r="D117" s="113"/>
      <c r="E117" s="113"/>
      <c r="F117" s="113"/>
      <c r="G117" s="113"/>
      <c r="H117" s="113"/>
      <c r="I117" s="113"/>
      <c r="J117" s="113"/>
      <c r="K117" s="113"/>
      <c r="L117" s="113"/>
      <c r="M117" s="113"/>
      <c r="N117" s="113"/>
      <c r="O117" s="113"/>
      <c r="P117" s="113"/>
      <c r="Q117" s="113"/>
      <c r="R117" s="113"/>
      <c r="S117" s="113"/>
      <c r="T117" s="113"/>
      <c r="U117" s="113"/>
      <c r="V117" s="113"/>
      <c r="W117" s="113"/>
      <c r="X117" s="113"/>
      <c r="Y117" s="113"/>
      <c r="Z117" s="113"/>
      <c r="AA117" s="113"/>
      <c r="AB117" s="113"/>
      <c r="AC117" s="113"/>
    </row>
    <row r="118" spans="1:29" ht="13.5" customHeight="1">
      <c r="A118" s="113"/>
      <c r="B118" s="113"/>
      <c r="C118" s="113"/>
      <c r="D118" s="113"/>
      <c r="E118" s="113"/>
      <c r="F118" s="113"/>
      <c r="G118" s="113"/>
      <c r="H118" s="113"/>
      <c r="I118" s="113"/>
      <c r="J118" s="113"/>
      <c r="K118" s="113"/>
      <c r="L118" s="113"/>
      <c r="M118" s="113"/>
      <c r="N118" s="113"/>
      <c r="O118" s="113"/>
      <c r="P118" s="113"/>
      <c r="Q118" s="113"/>
      <c r="R118" s="113"/>
      <c r="S118" s="113"/>
      <c r="T118" s="113"/>
      <c r="U118" s="113"/>
      <c r="V118" s="113"/>
      <c r="W118" s="113"/>
      <c r="X118" s="113"/>
      <c r="Y118" s="113"/>
      <c r="Z118" s="113"/>
      <c r="AA118" s="113"/>
      <c r="AB118" s="113"/>
      <c r="AC118" s="113"/>
    </row>
    <row r="119" spans="1:29" ht="13.5" customHeight="1">
      <c r="A119" s="113"/>
      <c r="B119" s="113"/>
      <c r="C119" s="113"/>
      <c r="D119" s="113"/>
      <c r="E119" s="113"/>
      <c r="F119" s="113"/>
      <c r="G119" s="113"/>
      <c r="H119" s="113"/>
      <c r="I119" s="113"/>
      <c r="J119" s="113"/>
      <c r="K119" s="113"/>
      <c r="L119" s="113"/>
      <c r="M119" s="113"/>
      <c r="N119" s="113"/>
      <c r="O119" s="113"/>
      <c r="P119" s="113"/>
      <c r="Q119" s="113"/>
      <c r="R119" s="113"/>
      <c r="S119" s="113"/>
      <c r="T119" s="113"/>
      <c r="U119" s="113"/>
      <c r="V119" s="113"/>
      <c r="W119" s="113"/>
      <c r="X119" s="113"/>
      <c r="Y119" s="113"/>
      <c r="Z119" s="113"/>
      <c r="AA119" s="113"/>
      <c r="AB119" s="113"/>
      <c r="AC119" s="113"/>
    </row>
    <row r="120" spans="1:29" ht="13.5" customHeight="1">
      <c r="A120" s="113"/>
      <c r="B120" s="113"/>
      <c r="C120" s="113"/>
      <c r="D120" s="113"/>
      <c r="E120" s="113"/>
      <c r="F120" s="113"/>
      <c r="G120" s="113"/>
      <c r="H120" s="113"/>
      <c r="I120" s="113"/>
      <c r="J120" s="113"/>
      <c r="K120" s="113"/>
      <c r="L120" s="113"/>
      <c r="M120" s="113"/>
      <c r="N120" s="113"/>
      <c r="O120" s="113"/>
      <c r="P120" s="113"/>
      <c r="Q120" s="113"/>
      <c r="R120" s="113"/>
      <c r="S120" s="113"/>
      <c r="T120" s="113"/>
      <c r="U120" s="113"/>
      <c r="V120" s="113"/>
      <c r="W120" s="113"/>
      <c r="X120" s="113"/>
      <c r="Y120" s="113"/>
      <c r="Z120" s="113"/>
      <c r="AA120" s="113"/>
      <c r="AB120" s="113"/>
      <c r="AC120" s="113"/>
    </row>
    <row r="121" spans="1:29" ht="13.5" customHeight="1">
      <c r="A121" s="113"/>
      <c r="B121" s="113"/>
      <c r="C121" s="113"/>
      <c r="D121" s="113"/>
      <c r="E121" s="113"/>
      <c r="F121" s="113"/>
      <c r="G121" s="113"/>
      <c r="H121" s="113"/>
      <c r="I121" s="113"/>
      <c r="J121" s="113"/>
      <c r="K121" s="113"/>
      <c r="L121" s="113"/>
      <c r="M121" s="113"/>
      <c r="N121" s="113"/>
      <c r="O121" s="113"/>
      <c r="P121" s="113"/>
      <c r="Q121" s="113"/>
      <c r="R121" s="113"/>
      <c r="S121" s="113"/>
      <c r="T121" s="113"/>
      <c r="U121" s="113"/>
      <c r="V121" s="113"/>
      <c r="W121" s="113"/>
      <c r="X121" s="113"/>
      <c r="Y121" s="113"/>
      <c r="Z121" s="113"/>
      <c r="AA121" s="113"/>
      <c r="AB121" s="113"/>
      <c r="AC121" s="113"/>
    </row>
    <row r="122" spans="1:29" ht="13.5" customHeight="1">
      <c r="A122" s="113"/>
      <c r="B122" s="113"/>
      <c r="C122" s="113"/>
      <c r="D122" s="113"/>
      <c r="E122" s="113"/>
      <c r="F122" s="113"/>
      <c r="G122" s="113"/>
      <c r="H122" s="113"/>
      <c r="I122" s="113"/>
      <c r="J122" s="113"/>
      <c r="K122" s="113"/>
      <c r="L122" s="113"/>
      <c r="M122" s="113"/>
      <c r="N122" s="113"/>
      <c r="O122" s="113"/>
      <c r="P122" s="113"/>
      <c r="Q122" s="113"/>
      <c r="R122" s="113"/>
      <c r="S122" s="113"/>
      <c r="T122" s="113"/>
      <c r="U122" s="113"/>
      <c r="V122" s="113"/>
      <c r="W122" s="113"/>
      <c r="X122" s="113"/>
      <c r="Y122" s="113"/>
      <c r="Z122" s="113"/>
      <c r="AA122" s="113"/>
      <c r="AB122" s="113"/>
      <c r="AC122" s="113"/>
    </row>
    <row r="123" spans="1:29" ht="13.5" customHeight="1">
      <c r="A123" s="113"/>
      <c r="B123" s="113"/>
      <c r="C123" s="113"/>
      <c r="D123" s="113"/>
      <c r="E123" s="113"/>
      <c r="F123" s="113"/>
      <c r="G123" s="113"/>
      <c r="H123" s="113"/>
      <c r="I123" s="113"/>
      <c r="J123" s="113"/>
      <c r="K123" s="113"/>
      <c r="L123" s="113"/>
      <c r="M123" s="113"/>
      <c r="N123" s="113"/>
      <c r="O123" s="113"/>
      <c r="P123" s="113"/>
      <c r="Q123" s="113"/>
      <c r="R123" s="113"/>
      <c r="S123" s="113"/>
      <c r="T123" s="113"/>
      <c r="U123" s="113"/>
      <c r="V123" s="113"/>
      <c r="W123" s="113"/>
      <c r="X123" s="113"/>
      <c r="Y123" s="113"/>
      <c r="Z123" s="113"/>
      <c r="AA123" s="113"/>
      <c r="AB123" s="113"/>
      <c r="AC123" s="113"/>
    </row>
    <row r="124" spans="1:29" ht="13.5" customHeight="1">
      <c r="A124" s="113"/>
      <c r="B124" s="113"/>
      <c r="C124" s="113"/>
      <c r="D124" s="113"/>
      <c r="E124" s="113"/>
      <c r="F124" s="113"/>
      <c r="G124" s="113"/>
      <c r="H124" s="113"/>
      <c r="I124" s="113"/>
      <c r="J124" s="113"/>
      <c r="K124" s="113"/>
      <c r="L124" s="113"/>
      <c r="M124" s="113"/>
      <c r="N124" s="113"/>
      <c r="O124" s="113"/>
      <c r="P124" s="113"/>
      <c r="Q124" s="113"/>
      <c r="R124" s="113"/>
      <c r="S124" s="113"/>
      <c r="T124" s="113"/>
      <c r="U124" s="113"/>
      <c r="V124" s="113"/>
      <c r="W124" s="113"/>
      <c r="X124" s="113"/>
      <c r="Y124" s="113"/>
      <c r="Z124" s="113"/>
      <c r="AA124" s="113"/>
      <c r="AB124" s="113"/>
      <c r="AC124" s="113"/>
    </row>
    <row r="125" spans="1:29" ht="13.5" customHeight="1">
      <c r="A125" s="113"/>
      <c r="B125" s="113"/>
      <c r="C125" s="113"/>
      <c r="D125" s="113"/>
      <c r="E125" s="113"/>
      <c r="F125" s="113"/>
      <c r="G125" s="113"/>
      <c r="H125" s="113"/>
      <c r="I125" s="113"/>
      <c r="J125" s="113"/>
      <c r="K125" s="113"/>
      <c r="L125" s="113"/>
      <c r="M125" s="113"/>
      <c r="N125" s="113"/>
      <c r="O125" s="113"/>
      <c r="P125" s="113"/>
      <c r="Q125" s="113"/>
      <c r="R125" s="113"/>
      <c r="S125" s="113"/>
      <c r="T125" s="113"/>
      <c r="U125" s="113"/>
      <c r="V125" s="113"/>
      <c r="W125" s="113"/>
      <c r="X125" s="113"/>
      <c r="Y125" s="113"/>
      <c r="Z125" s="113"/>
      <c r="AA125" s="113"/>
      <c r="AB125" s="113"/>
      <c r="AC125" s="113"/>
    </row>
    <row r="126" spans="1:29" ht="13.5" customHeight="1">
      <c r="A126" s="113"/>
      <c r="B126" s="113"/>
      <c r="C126" s="113"/>
      <c r="D126" s="113"/>
      <c r="E126" s="113"/>
      <c r="F126" s="113"/>
      <c r="G126" s="113"/>
      <c r="H126" s="113"/>
      <c r="I126" s="113"/>
      <c r="J126" s="113"/>
      <c r="K126" s="113"/>
      <c r="L126" s="113"/>
      <c r="M126" s="113"/>
      <c r="N126" s="113"/>
      <c r="O126" s="113"/>
      <c r="P126" s="113"/>
      <c r="Q126" s="113"/>
      <c r="R126" s="113"/>
      <c r="S126" s="113"/>
      <c r="T126" s="113"/>
      <c r="U126" s="113"/>
      <c r="V126" s="113"/>
      <c r="W126" s="113"/>
      <c r="X126" s="113"/>
      <c r="Y126" s="113"/>
      <c r="Z126" s="113"/>
      <c r="AA126" s="113"/>
      <c r="AB126" s="113"/>
      <c r="AC126" s="113"/>
    </row>
    <row r="127" spans="1:29" ht="13.5" customHeight="1">
      <c r="A127" s="113"/>
      <c r="B127" s="113"/>
      <c r="C127" s="113"/>
      <c r="D127" s="113"/>
      <c r="E127" s="113"/>
      <c r="F127" s="113"/>
      <c r="G127" s="113"/>
      <c r="H127" s="113"/>
      <c r="I127" s="113"/>
      <c r="J127" s="113"/>
      <c r="K127" s="113"/>
      <c r="L127" s="113"/>
      <c r="M127" s="113"/>
      <c r="N127" s="113"/>
      <c r="O127" s="113"/>
      <c r="P127" s="113"/>
      <c r="Q127" s="113"/>
      <c r="R127" s="113"/>
      <c r="S127" s="113"/>
      <c r="T127" s="113"/>
      <c r="U127" s="113"/>
      <c r="V127" s="113"/>
      <c r="W127" s="113"/>
      <c r="X127" s="113"/>
      <c r="Y127" s="113"/>
      <c r="Z127" s="113"/>
      <c r="AA127" s="113"/>
      <c r="AB127" s="113"/>
      <c r="AC127" s="113"/>
    </row>
    <row r="128" spans="1:29" ht="13.5" customHeight="1">
      <c r="A128" s="113"/>
      <c r="B128" s="113"/>
      <c r="C128" s="113"/>
      <c r="D128" s="113"/>
      <c r="E128" s="113"/>
      <c r="F128" s="113"/>
      <c r="G128" s="113"/>
      <c r="H128" s="113"/>
      <c r="I128" s="113"/>
      <c r="J128" s="113"/>
      <c r="K128" s="113"/>
      <c r="L128" s="113"/>
      <c r="M128" s="113"/>
      <c r="N128" s="113"/>
      <c r="O128" s="113"/>
      <c r="P128" s="113"/>
      <c r="Q128" s="113"/>
      <c r="R128" s="113"/>
      <c r="S128" s="113"/>
      <c r="T128" s="113"/>
      <c r="U128" s="113"/>
      <c r="V128" s="113"/>
      <c r="W128" s="113"/>
      <c r="X128" s="113"/>
      <c r="Y128" s="113"/>
      <c r="Z128" s="113"/>
      <c r="AA128" s="113"/>
      <c r="AB128" s="113"/>
      <c r="AC128" s="113"/>
    </row>
    <row r="129" spans="1:29" ht="13.5" customHeight="1">
      <c r="A129" s="113"/>
      <c r="B129" s="113"/>
      <c r="C129" s="113"/>
      <c r="D129" s="113"/>
      <c r="E129" s="113"/>
      <c r="F129" s="113"/>
      <c r="G129" s="113"/>
      <c r="H129" s="113"/>
      <c r="I129" s="113"/>
      <c r="J129" s="113"/>
      <c r="K129" s="113"/>
      <c r="L129" s="113"/>
      <c r="M129" s="113"/>
      <c r="N129" s="113"/>
      <c r="O129" s="113"/>
      <c r="P129" s="113"/>
      <c r="Q129" s="113"/>
      <c r="R129" s="113"/>
      <c r="S129" s="113"/>
      <c r="T129" s="113"/>
      <c r="U129" s="113"/>
      <c r="V129" s="113"/>
      <c r="W129" s="113"/>
      <c r="X129" s="113"/>
      <c r="Y129" s="113"/>
      <c r="Z129" s="113"/>
      <c r="AA129" s="113"/>
      <c r="AB129" s="113"/>
      <c r="AC129" s="113"/>
    </row>
    <row r="130" spans="1:29" ht="13.5" customHeight="1">
      <c r="A130" s="113"/>
      <c r="B130" s="113"/>
      <c r="C130" s="113"/>
      <c r="D130" s="113"/>
      <c r="E130" s="113"/>
      <c r="F130" s="113"/>
      <c r="G130" s="113"/>
      <c r="H130" s="113"/>
      <c r="I130" s="113"/>
      <c r="J130" s="113"/>
      <c r="K130" s="113"/>
      <c r="L130" s="113"/>
      <c r="M130" s="113"/>
      <c r="N130" s="113"/>
      <c r="O130" s="113"/>
      <c r="P130" s="113"/>
      <c r="Q130" s="113"/>
      <c r="R130" s="113"/>
      <c r="S130" s="113"/>
      <c r="T130" s="113"/>
      <c r="U130" s="113"/>
      <c r="V130" s="113"/>
      <c r="W130" s="113"/>
      <c r="X130" s="113"/>
      <c r="Y130" s="113"/>
      <c r="Z130" s="113"/>
      <c r="AA130" s="113"/>
      <c r="AB130" s="113"/>
      <c r="AC130" s="113"/>
    </row>
    <row r="131" spans="1:29" ht="13.5" customHeight="1">
      <c r="A131" s="113"/>
      <c r="B131" s="113"/>
      <c r="C131" s="113"/>
      <c r="D131" s="113"/>
      <c r="E131" s="113"/>
      <c r="F131" s="113"/>
      <c r="G131" s="113"/>
      <c r="H131" s="113"/>
      <c r="I131" s="113"/>
      <c r="J131" s="113"/>
      <c r="K131" s="113"/>
      <c r="L131" s="113"/>
      <c r="M131" s="113"/>
      <c r="N131" s="113"/>
      <c r="O131" s="113"/>
      <c r="P131" s="113"/>
      <c r="Q131" s="113"/>
      <c r="R131" s="113"/>
      <c r="S131" s="113"/>
      <c r="T131" s="113"/>
      <c r="U131" s="113"/>
      <c r="V131" s="113"/>
      <c r="W131" s="113"/>
      <c r="X131" s="113"/>
      <c r="Y131" s="113"/>
      <c r="Z131" s="113"/>
      <c r="AA131" s="113"/>
      <c r="AB131" s="113"/>
      <c r="AC131" s="113"/>
    </row>
    <row r="132" spans="1:29" ht="13.5" customHeight="1">
      <c r="A132" s="113"/>
      <c r="B132" s="113"/>
      <c r="C132" s="113"/>
      <c r="D132" s="113"/>
      <c r="E132" s="113"/>
      <c r="F132" s="113"/>
      <c r="G132" s="113"/>
      <c r="H132" s="113"/>
      <c r="I132" s="113"/>
      <c r="J132" s="113"/>
      <c r="K132" s="113"/>
      <c r="L132" s="113"/>
      <c r="M132" s="113"/>
      <c r="N132" s="113"/>
      <c r="O132" s="113"/>
      <c r="P132" s="113"/>
      <c r="Q132" s="113"/>
      <c r="R132" s="113"/>
      <c r="S132" s="113"/>
      <c r="T132" s="113"/>
      <c r="U132" s="113"/>
      <c r="V132" s="113"/>
      <c r="W132" s="113"/>
      <c r="X132" s="113"/>
      <c r="Y132" s="113"/>
      <c r="Z132" s="113"/>
      <c r="AA132" s="113"/>
      <c r="AB132" s="113"/>
      <c r="AC132" s="113"/>
    </row>
    <row r="133" spans="1:29" ht="13.5" customHeight="1">
      <c r="A133" s="113"/>
      <c r="B133" s="113"/>
      <c r="C133" s="113"/>
      <c r="D133" s="113"/>
      <c r="E133" s="113"/>
      <c r="F133" s="113"/>
      <c r="G133" s="113"/>
      <c r="H133" s="113"/>
      <c r="I133" s="113"/>
      <c r="J133" s="113"/>
      <c r="K133" s="113"/>
      <c r="L133" s="113"/>
      <c r="M133" s="113"/>
      <c r="N133" s="113"/>
      <c r="O133" s="113"/>
      <c r="P133" s="113"/>
      <c r="Q133" s="113"/>
      <c r="R133" s="113"/>
      <c r="S133" s="113"/>
      <c r="T133" s="113"/>
      <c r="U133" s="113"/>
      <c r="V133" s="113"/>
      <c r="W133" s="113"/>
      <c r="X133" s="113"/>
      <c r="Y133" s="113"/>
      <c r="Z133" s="113"/>
      <c r="AA133" s="113"/>
      <c r="AB133" s="113"/>
      <c r="AC133" s="113"/>
    </row>
    <row r="134" spans="1:29" ht="13.5" customHeight="1">
      <c r="A134" s="113"/>
      <c r="B134" s="113"/>
      <c r="C134" s="113"/>
      <c r="D134" s="113"/>
      <c r="E134" s="113"/>
      <c r="F134" s="113"/>
      <c r="G134" s="113"/>
      <c r="H134" s="113"/>
      <c r="I134" s="113"/>
      <c r="J134" s="113"/>
      <c r="K134" s="113"/>
      <c r="L134" s="113"/>
      <c r="M134" s="113"/>
      <c r="N134" s="113"/>
      <c r="O134" s="113"/>
      <c r="P134" s="113"/>
      <c r="Q134" s="113"/>
      <c r="R134" s="113"/>
      <c r="S134" s="113"/>
      <c r="T134" s="113"/>
      <c r="U134" s="113"/>
      <c r="V134" s="113"/>
      <c r="W134" s="113"/>
      <c r="X134" s="113"/>
      <c r="Y134" s="113"/>
      <c r="Z134" s="113"/>
      <c r="AA134" s="113"/>
      <c r="AB134" s="113"/>
      <c r="AC134" s="113"/>
    </row>
    <row r="135" spans="1:29" ht="13.5" customHeight="1">
      <c r="A135" s="113"/>
      <c r="B135" s="113"/>
      <c r="C135" s="113"/>
      <c r="D135" s="113"/>
      <c r="E135" s="113"/>
      <c r="F135" s="113"/>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row>
    <row r="136" spans="1:29" ht="13.5" customHeight="1">
      <c r="A136" s="113"/>
      <c r="B136" s="113"/>
      <c r="C136" s="113"/>
      <c r="D136" s="113"/>
      <c r="E136" s="113"/>
      <c r="F136" s="113"/>
      <c r="G136" s="113"/>
      <c r="H136" s="113"/>
      <c r="I136" s="113"/>
      <c r="J136" s="113"/>
      <c r="K136" s="113"/>
      <c r="L136" s="113"/>
      <c r="M136" s="113"/>
      <c r="N136" s="113"/>
      <c r="O136" s="113"/>
      <c r="P136" s="113"/>
      <c r="Q136" s="113"/>
      <c r="R136" s="113"/>
      <c r="S136" s="113"/>
      <c r="T136" s="113"/>
      <c r="U136" s="113"/>
      <c r="V136" s="113"/>
      <c r="W136" s="113"/>
      <c r="X136" s="113"/>
      <c r="Y136" s="113"/>
      <c r="Z136" s="113"/>
      <c r="AA136" s="113"/>
      <c r="AB136" s="113"/>
      <c r="AC136" s="113"/>
    </row>
    <row r="137" spans="1:29" ht="13.5" customHeight="1">
      <c r="A137" s="113"/>
      <c r="B137" s="113"/>
      <c r="C137" s="113"/>
      <c r="D137" s="113"/>
      <c r="E137" s="113"/>
      <c r="F137" s="113"/>
      <c r="G137" s="113"/>
      <c r="H137" s="113"/>
      <c r="I137" s="113"/>
      <c r="J137" s="113"/>
      <c r="K137" s="113"/>
      <c r="L137" s="113"/>
      <c r="M137" s="113"/>
      <c r="N137" s="113"/>
      <c r="O137" s="113"/>
      <c r="P137" s="113"/>
      <c r="Q137" s="113"/>
      <c r="R137" s="113"/>
      <c r="S137" s="113"/>
      <c r="T137" s="113"/>
      <c r="U137" s="113"/>
      <c r="V137" s="113"/>
      <c r="W137" s="113"/>
      <c r="X137" s="113"/>
      <c r="Y137" s="113"/>
      <c r="Z137" s="113"/>
      <c r="AA137" s="113"/>
      <c r="AB137" s="113"/>
      <c r="AC137" s="113"/>
    </row>
    <row r="138" spans="1:29" ht="13.5" customHeight="1">
      <c r="A138" s="113"/>
      <c r="B138" s="113"/>
      <c r="C138" s="113"/>
      <c r="D138" s="113"/>
      <c r="E138" s="113"/>
      <c r="F138" s="113"/>
      <c r="G138" s="113"/>
      <c r="H138" s="113"/>
      <c r="I138" s="113"/>
      <c r="J138" s="113"/>
      <c r="K138" s="113"/>
      <c r="L138" s="113"/>
      <c r="M138" s="113"/>
      <c r="N138" s="113"/>
      <c r="O138" s="113"/>
      <c r="P138" s="113"/>
      <c r="Q138" s="113"/>
      <c r="R138" s="113"/>
      <c r="S138" s="113"/>
      <c r="T138" s="113"/>
      <c r="U138" s="113"/>
      <c r="V138" s="113"/>
      <c r="W138" s="113"/>
      <c r="X138" s="113"/>
      <c r="Y138" s="113"/>
      <c r="Z138" s="113"/>
      <c r="AA138" s="113"/>
      <c r="AB138" s="113"/>
      <c r="AC138" s="113"/>
    </row>
    <row r="139" spans="1:29" ht="13.5" customHeight="1">
      <c r="A139" s="113"/>
      <c r="B139" s="113"/>
      <c r="C139" s="113"/>
      <c r="D139" s="113"/>
      <c r="E139" s="113"/>
      <c r="F139" s="113"/>
      <c r="G139" s="113"/>
      <c r="H139" s="113"/>
      <c r="I139" s="113"/>
      <c r="J139" s="113"/>
      <c r="K139" s="113"/>
      <c r="L139" s="113"/>
      <c r="M139" s="113"/>
      <c r="N139" s="113"/>
      <c r="O139" s="113"/>
      <c r="P139" s="113"/>
      <c r="Q139" s="113"/>
      <c r="R139" s="113"/>
      <c r="S139" s="113"/>
      <c r="T139" s="113"/>
      <c r="U139" s="113"/>
      <c r="V139" s="113"/>
      <c r="W139" s="113"/>
      <c r="X139" s="113"/>
      <c r="Y139" s="113"/>
      <c r="Z139" s="113"/>
      <c r="AA139" s="113"/>
      <c r="AB139" s="113"/>
      <c r="AC139" s="113"/>
    </row>
    <row r="140" spans="1:29" ht="13.5" customHeight="1">
      <c r="A140" s="113"/>
      <c r="B140" s="113"/>
      <c r="C140" s="113"/>
      <c r="D140" s="113"/>
      <c r="E140" s="113"/>
      <c r="F140" s="113"/>
      <c r="G140" s="113"/>
      <c r="H140" s="113"/>
      <c r="I140" s="113"/>
      <c r="J140" s="113"/>
      <c r="K140" s="113"/>
      <c r="L140" s="113"/>
      <c r="M140" s="113"/>
      <c r="N140" s="113"/>
      <c r="O140" s="113"/>
      <c r="P140" s="113"/>
      <c r="Q140" s="113"/>
      <c r="R140" s="113"/>
      <c r="S140" s="113"/>
      <c r="T140" s="113"/>
      <c r="U140" s="113"/>
      <c r="V140" s="113"/>
      <c r="W140" s="113"/>
      <c r="X140" s="113"/>
      <c r="Y140" s="113"/>
      <c r="Z140" s="113"/>
      <c r="AA140" s="113"/>
      <c r="AB140" s="113"/>
      <c r="AC140" s="113"/>
    </row>
    <row r="141" spans="1:29" ht="13.5" customHeight="1">
      <c r="A141" s="113"/>
      <c r="B141" s="113"/>
      <c r="C141" s="113"/>
      <c r="D141" s="113"/>
      <c r="E141" s="113"/>
      <c r="F141" s="113"/>
      <c r="G141" s="113"/>
      <c r="H141" s="113"/>
      <c r="I141" s="113"/>
      <c r="J141" s="113"/>
      <c r="K141" s="113"/>
      <c r="L141" s="113"/>
      <c r="M141" s="113"/>
      <c r="N141" s="113"/>
      <c r="O141" s="113"/>
      <c r="P141" s="113"/>
      <c r="Q141" s="113"/>
      <c r="R141" s="113"/>
      <c r="S141" s="113"/>
      <c r="T141" s="113"/>
      <c r="U141" s="113"/>
      <c r="V141" s="113"/>
      <c r="W141" s="113"/>
      <c r="X141" s="113"/>
      <c r="Y141" s="113"/>
      <c r="Z141" s="113"/>
      <c r="AA141" s="113"/>
      <c r="AB141" s="113"/>
      <c r="AC141" s="113"/>
    </row>
    <row r="142" spans="1:29" ht="13.5" customHeight="1">
      <c r="A142" s="113"/>
      <c r="B142" s="113"/>
      <c r="C142" s="113"/>
      <c r="D142" s="113"/>
      <c r="E142" s="113"/>
      <c r="F142" s="113"/>
      <c r="G142" s="113"/>
      <c r="H142" s="113"/>
      <c r="I142" s="113"/>
      <c r="J142" s="113"/>
      <c r="K142" s="113"/>
      <c r="L142" s="113"/>
      <c r="M142" s="113"/>
      <c r="N142" s="113"/>
      <c r="O142" s="113"/>
      <c r="P142" s="113"/>
      <c r="Q142" s="113"/>
      <c r="R142" s="113"/>
      <c r="S142" s="113"/>
      <c r="T142" s="113"/>
      <c r="U142" s="113"/>
      <c r="V142" s="113"/>
      <c r="W142" s="113"/>
      <c r="X142" s="113"/>
      <c r="Y142" s="113"/>
      <c r="Z142" s="113"/>
      <c r="AA142" s="113"/>
      <c r="AB142" s="113"/>
      <c r="AC142" s="113"/>
    </row>
    <row r="143" spans="1:29" ht="13.5" customHeight="1">
      <c r="A143" s="113"/>
      <c r="B143" s="113"/>
      <c r="C143" s="113"/>
      <c r="D143" s="113"/>
      <c r="E143" s="113"/>
      <c r="F143" s="113"/>
      <c r="G143" s="113"/>
      <c r="H143" s="113"/>
      <c r="I143" s="113"/>
      <c r="J143" s="113"/>
      <c r="K143" s="113"/>
      <c r="L143" s="113"/>
      <c r="M143" s="113"/>
      <c r="N143" s="113"/>
      <c r="O143" s="113"/>
      <c r="P143" s="113"/>
      <c r="Q143" s="113"/>
      <c r="R143" s="113"/>
      <c r="S143" s="113"/>
      <c r="T143" s="113"/>
      <c r="U143" s="113"/>
      <c r="V143" s="113"/>
      <c r="W143" s="113"/>
      <c r="X143" s="113"/>
      <c r="Y143" s="113"/>
      <c r="Z143" s="113"/>
      <c r="AA143" s="113"/>
      <c r="AB143" s="113"/>
      <c r="AC143" s="113"/>
    </row>
    <row r="144" spans="1:29" ht="13.5" customHeight="1">
      <c r="A144" s="113"/>
      <c r="B144" s="113"/>
      <c r="C144" s="113"/>
      <c r="D144" s="113"/>
      <c r="E144" s="113"/>
      <c r="F144" s="113"/>
      <c r="G144" s="113"/>
      <c r="H144" s="113"/>
      <c r="I144" s="113"/>
      <c r="J144" s="113"/>
      <c r="K144" s="113"/>
      <c r="L144" s="113"/>
      <c r="M144" s="113"/>
      <c r="N144" s="113"/>
      <c r="O144" s="113"/>
      <c r="P144" s="113"/>
      <c r="Q144" s="113"/>
      <c r="R144" s="113"/>
      <c r="S144" s="113"/>
      <c r="T144" s="113"/>
      <c r="U144" s="113"/>
      <c r="V144" s="113"/>
      <c r="W144" s="113"/>
      <c r="X144" s="113"/>
      <c r="Y144" s="113"/>
      <c r="Z144" s="113"/>
      <c r="AA144" s="113"/>
      <c r="AB144" s="113"/>
      <c r="AC144" s="113"/>
    </row>
    <row r="145" spans="1:29" ht="13.5" customHeight="1">
      <c r="A145" s="113"/>
      <c r="B145" s="113"/>
      <c r="C145" s="113"/>
      <c r="D145" s="113"/>
      <c r="E145" s="113"/>
      <c r="F145" s="113"/>
      <c r="G145" s="113"/>
      <c r="H145" s="113"/>
      <c r="I145" s="113"/>
      <c r="J145" s="113"/>
      <c r="K145" s="113"/>
      <c r="L145" s="113"/>
      <c r="M145" s="113"/>
      <c r="N145" s="113"/>
      <c r="O145" s="113"/>
      <c r="P145" s="113"/>
      <c r="Q145" s="113"/>
      <c r="R145" s="113"/>
      <c r="S145" s="113"/>
      <c r="T145" s="113"/>
      <c r="U145" s="113"/>
      <c r="V145" s="113"/>
      <c r="W145" s="113"/>
      <c r="X145" s="113"/>
      <c r="Y145" s="113"/>
      <c r="Z145" s="113"/>
      <c r="AA145" s="113"/>
      <c r="AB145" s="113"/>
      <c r="AC145" s="113"/>
    </row>
    <row r="146" spans="1:29" ht="13.5" customHeight="1">
      <c r="A146" s="113"/>
      <c r="B146" s="113"/>
      <c r="C146" s="113"/>
      <c r="D146" s="113"/>
      <c r="E146" s="113"/>
      <c r="F146" s="113"/>
      <c r="G146" s="113"/>
      <c r="H146" s="113"/>
      <c r="I146" s="113"/>
      <c r="J146" s="113"/>
      <c r="K146" s="113"/>
      <c r="L146" s="113"/>
      <c r="M146" s="113"/>
      <c r="N146" s="113"/>
      <c r="O146" s="113"/>
      <c r="P146" s="113"/>
      <c r="Q146" s="113"/>
      <c r="R146" s="113"/>
      <c r="S146" s="113"/>
      <c r="T146" s="113"/>
      <c r="U146" s="113"/>
      <c r="V146" s="113"/>
      <c r="W146" s="113"/>
      <c r="X146" s="113"/>
      <c r="Y146" s="113"/>
      <c r="Z146" s="113"/>
      <c r="AA146" s="113"/>
      <c r="AB146" s="113"/>
      <c r="AC146" s="113"/>
    </row>
    <row r="147" spans="1:29" ht="13.5" customHeight="1">
      <c r="A147" s="113"/>
      <c r="B147" s="113"/>
      <c r="C147" s="113"/>
      <c r="D147" s="113"/>
      <c r="E147" s="113"/>
      <c r="F147" s="113"/>
      <c r="G147" s="113"/>
      <c r="H147" s="113"/>
      <c r="I147" s="113"/>
      <c r="J147" s="113"/>
      <c r="K147" s="113"/>
      <c r="L147" s="113"/>
      <c r="M147" s="113"/>
      <c r="N147" s="113"/>
      <c r="O147" s="113"/>
      <c r="P147" s="113"/>
      <c r="Q147" s="113"/>
      <c r="R147" s="113"/>
      <c r="S147" s="113"/>
      <c r="T147" s="113"/>
      <c r="U147" s="113"/>
      <c r="V147" s="113"/>
      <c r="W147" s="113"/>
      <c r="X147" s="113"/>
      <c r="Y147" s="113"/>
      <c r="Z147" s="113"/>
      <c r="AA147" s="113"/>
      <c r="AB147" s="113"/>
      <c r="AC147" s="113"/>
    </row>
    <row r="148" spans="1:29" ht="13.5" customHeight="1">
      <c r="A148" s="113"/>
      <c r="B148" s="113"/>
      <c r="C148" s="113"/>
      <c r="D148" s="113"/>
      <c r="E148" s="113"/>
      <c r="F148" s="113"/>
      <c r="G148" s="113"/>
      <c r="H148" s="113"/>
      <c r="I148" s="113"/>
      <c r="J148" s="113"/>
      <c r="K148" s="113"/>
      <c r="L148" s="113"/>
      <c r="M148" s="113"/>
      <c r="N148" s="113"/>
      <c r="O148" s="113"/>
      <c r="P148" s="113"/>
      <c r="Q148" s="113"/>
      <c r="R148" s="113"/>
      <c r="S148" s="113"/>
      <c r="T148" s="113"/>
      <c r="U148" s="113"/>
      <c r="V148" s="113"/>
      <c r="W148" s="113"/>
      <c r="X148" s="113"/>
      <c r="Y148" s="113"/>
      <c r="Z148" s="113"/>
      <c r="AA148" s="113"/>
      <c r="AB148" s="113"/>
      <c r="AC148" s="113"/>
    </row>
    <row r="149" spans="1:29" ht="13.5" customHeight="1">
      <c r="A149" s="113"/>
      <c r="B149" s="113"/>
      <c r="C149" s="113"/>
      <c r="D149" s="113"/>
      <c r="E149" s="113"/>
      <c r="F149" s="113"/>
      <c r="G149" s="113"/>
      <c r="H149" s="113"/>
      <c r="I149" s="113"/>
      <c r="J149" s="113"/>
      <c r="K149" s="113"/>
      <c r="L149" s="113"/>
      <c r="M149" s="113"/>
      <c r="N149" s="113"/>
      <c r="O149" s="113"/>
      <c r="P149" s="113"/>
      <c r="Q149" s="113"/>
      <c r="R149" s="113"/>
      <c r="S149" s="113"/>
      <c r="T149" s="113"/>
      <c r="U149" s="113"/>
      <c r="V149" s="113"/>
      <c r="W149" s="113"/>
      <c r="X149" s="113"/>
      <c r="Y149" s="113"/>
      <c r="Z149" s="113"/>
      <c r="AA149" s="113"/>
      <c r="AB149" s="113"/>
      <c r="AC149" s="113"/>
    </row>
    <row r="150" spans="1:29" ht="13.5" customHeight="1">
      <c r="A150" s="113"/>
      <c r="B150" s="113"/>
      <c r="C150" s="113"/>
      <c r="D150" s="113"/>
      <c r="E150" s="113"/>
      <c r="F150" s="113"/>
      <c r="G150" s="113"/>
      <c r="H150" s="113"/>
      <c r="I150" s="113"/>
      <c r="J150" s="113"/>
      <c r="K150" s="113"/>
      <c r="L150" s="113"/>
      <c r="M150" s="113"/>
      <c r="N150" s="113"/>
      <c r="O150" s="113"/>
      <c r="P150" s="113"/>
      <c r="Q150" s="113"/>
      <c r="R150" s="113"/>
      <c r="S150" s="113"/>
      <c r="T150" s="113"/>
      <c r="U150" s="113"/>
      <c r="V150" s="113"/>
      <c r="W150" s="113"/>
      <c r="X150" s="113"/>
      <c r="Y150" s="113"/>
      <c r="Z150" s="113"/>
      <c r="AA150" s="113"/>
      <c r="AB150" s="113"/>
      <c r="AC150" s="113"/>
    </row>
    <row r="151" spans="1:29" ht="13.5" customHeight="1">
      <c r="A151" s="113"/>
      <c r="B151" s="113"/>
      <c r="C151" s="113"/>
      <c r="D151" s="113"/>
      <c r="E151" s="113"/>
      <c r="F151" s="113"/>
      <c r="G151" s="113"/>
      <c r="H151" s="113"/>
      <c r="I151" s="113"/>
      <c r="J151" s="113"/>
      <c r="K151" s="113"/>
      <c r="L151" s="113"/>
      <c r="M151" s="113"/>
      <c r="N151" s="113"/>
      <c r="O151" s="113"/>
      <c r="P151" s="113"/>
      <c r="Q151" s="113"/>
      <c r="R151" s="113"/>
      <c r="S151" s="113"/>
      <c r="T151" s="113"/>
      <c r="U151" s="113"/>
      <c r="V151" s="113"/>
      <c r="W151" s="113"/>
      <c r="X151" s="113"/>
      <c r="Y151" s="113"/>
      <c r="Z151" s="113"/>
      <c r="AA151" s="113"/>
      <c r="AB151" s="113"/>
      <c r="AC151" s="113"/>
    </row>
    <row r="152" spans="1:29" ht="13.5" customHeight="1">
      <c r="A152" s="113"/>
      <c r="B152" s="113"/>
      <c r="C152" s="113"/>
      <c r="D152" s="113"/>
      <c r="E152" s="113"/>
      <c r="F152" s="113"/>
      <c r="G152" s="113"/>
      <c r="H152" s="113"/>
      <c r="I152" s="113"/>
      <c r="J152" s="113"/>
      <c r="K152" s="113"/>
      <c r="L152" s="113"/>
      <c r="M152" s="113"/>
      <c r="N152" s="113"/>
      <c r="O152" s="113"/>
      <c r="P152" s="113"/>
      <c r="Q152" s="113"/>
      <c r="R152" s="113"/>
      <c r="S152" s="113"/>
      <c r="T152" s="113"/>
      <c r="U152" s="113"/>
      <c r="V152" s="113"/>
      <c r="W152" s="113"/>
      <c r="X152" s="113"/>
      <c r="Y152" s="113"/>
      <c r="Z152" s="113"/>
      <c r="AA152" s="113"/>
      <c r="AB152" s="113"/>
      <c r="AC152" s="113"/>
    </row>
    <row r="153" spans="1:29" ht="13.5" customHeight="1">
      <c r="A153" s="113"/>
      <c r="B153" s="113"/>
      <c r="C153" s="113"/>
      <c r="D153" s="113"/>
      <c r="E153" s="113"/>
      <c r="F153" s="113"/>
      <c r="G153" s="113"/>
      <c r="H153" s="113"/>
      <c r="I153" s="113"/>
      <c r="J153" s="113"/>
      <c r="K153" s="113"/>
      <c r="L153" s="113"/>
      <c r="M153" s="113"/>
      <c r="N153" s="113"/>
      <c r="O153" s="113"/>
      <c r="P153" s="113"/>
      <c r="Q153" s="113"/>
      <c r="R153" s="113"/>
      <c r="S153" s="113"/>
      <c r="T153" s="113"/>
      <c r="U153" s="113"/>
      <c r="V153" s="113"/>
      <c r="W153" s="113"/>
      <c r="X153" s="113"/>
      <c r="Y153" s="113"/>
      <c r="Z153" s="113"/>
      <c r="AA153" s="113"/>
      <c r="AB153" s="113"/>
      <c r="AC153" s="113"/>
    </row>
    <row r="154" spans="1:29" ht="13.5" customHeight="1">
      <c r="A154" s="113"/>
      <c r="B154" s="113"/>
      <c r="C154" s="113"/>
      <c r="D154" s="113"/>
      <c r="E154" s="113"/>
      <c r="F154" s="113"/>
      <c r="G154" s="113"/>
      <c r="H154" s="113"/>
      <c r="I154" s="113"/>
      <c r="J154" s="113"/>
      <c r="K154" s="113"/>
      <c r="L154" s="113"/>
      <c r="M154" s="113"/>
      <c r="N154" s="113"/>
      <c r="O154" s="113"/>
      <c r="P154" s="113"/>
      <c r="Q154" s="113"/>
      <c r="R154" s="113"/>
      <c r="S154" s="113"/>
      <c r="T154" s="113"/>
      <c r="U154" s="113"/>
      <c r="V154" s="113"/>
      <c r="W154" s="113"/>
      <c r="X154" s="113"/>
      <c r="Y154" s="113"/>
      <c r="Z154" s="113"/>
      <c r="AA154" s="113"/>
      <c r="AB154" s="113"/>
      <c r="AC154" s="113"/>
    </row>
    <row r="155" spans="1:29" ht="13.5" customHeight="1">
      <c r="A155" s="113"/>
      <c r="B155" s="113"/>
      <c r="C155" s="113"/>
      <c r="D155" s="113"/>
      <c r="E155" s="113"/>
      <c r="F155" s="113"/>
      <c r="G155" s="113"/>
      <c r="H155" s="113"/>
      <c r="I155" s="113"/>
      <c r="J155" s="113"/>
      <c r="K155" s="113"/>
      <c r="L155" s="113"/>
      <c r="M155" s="113"/>
      <c r="N155" s="113"/>
      <c r="O155" s="113"/>
      <c r="P155" s="113"/>
      <c r="Q155" s="113"/>
      <c r="R155" s="113"/>
      <c r="S155" s="113"/>
      <c r="T155" s="113"/>
      <c r="U155" s="113"/>
      <c r="V155" s="113"/>
      <c r="W155" s="113"/>
      <c r="X155" s="113"/>
      <c r="Y155" s="113"/>
      <c r="Z155" s="113"/>
      <c r="AA155" s="113"/>
      <c r="AB155" s="113"/>
      <c r="AC155" s="113"/>
    </row>
    <row r="156" spans="1:29" ht="13.5" customHeight="1">
      <c r="A156" s="113"/>
      <c r="B156" s="113"/>
      <c r="C156" s="113"/>
      <c r="D156" s="113"/>
      <c r="E156" s="113"/>
      <c r="F156" s="113"/>
      <c r="G156" s="113"/>
      <c r="H156" s="113"/>
      <c r="I156" s="113"/>
      <c r="J156" s="113"/>
      <c r="K156" s="113"/>
      <c r="L156" s="113"/>
      <c r="M156" s="113"/>
      <c r="N156" s="113"/>
      <c r="O156" s="113"/>
      <c r="P156" s="113"/>
      <c r="Q156" s="113"/>
      <c r="R156" s="113"/>
      <c r="S156" s="113"/>
      <c r="T156" s="113"/>
      <c r="U156" s="113"/>
      <c r="V156" s="113"/>
      <c r="W156" s="113"/>
      <c r="X156" s="113"/>
      <c r="Y156" s="113"/>
      <c r="Z156" s="113"/>
      <c r="AA156" s="113"/>
      <c r="AB156" s="113"/>
      <c r="AC156" s="113"/>
    </row>
    <row r="157" spans="1:29" ht="13.5" customHeight="1">
      <c r="A157" s="113"/>
      <c r="B157" s="113"/>
      <c r="C157" s="113"/>
      <c r="D157" s="113"/>
      <c r="E157" s="113"/>
      <c r="F157" s="113"/>
      <c r="G157" s="113"/>
      <c r="H157" s="113"/>
      <c r="I157" s="113"/>
      <c r="J157" s="113"/>
      <c r="K157" s="113"/>
      <c r="L157" s="113"/>
      <c r="M157" s="113"/>
      <c r="N157" s="113"/>
      <c r="O157" s="113"/>
      <c r="P157" s="113"/>
      <c r="Q157" s="113"/>
      <c r="R157" s="113"/>
      <c r="S157" s="113"/>
      <c r="T157" s="113"/>
      <c r="U157" s="113"/>
      <c r="V157" s="113"/>
      <c r="W157" s="113"/>
      <c r="X157" s="113"/>
      <c r="Y157" s="113"/>
      <c r="Z157" s="113"/>
      <c r="AA157" s="113"/>
      <c r="AB157" s="113"/>
      <c r="AC157" s="113"/>
    </row>
    <row r="158" spans="1:29" ht="13.5" customHeight="1">
      <c r="A158" s="113"/>
      <c r="B158" s="113"/>
      <c r="C158" s="113"/>
      <c r="D158" s="113"/>
      <c r="E158" s="113"/>
      <c r="F158" s="113"/>
      <c r="G158" s="113"/>
      <c r="H158" s="113"/>
      <c r="I158" s="113"/>
      <c r="J158" s="113"/>
      <c r="K158" s="113"/>
      <c r="L158" s="113"/>
      <c r="M158" s="113"/>
      <c r="N158" s="113"/>
      <c r="O158" s="113"/>
      <c r="P158" s="113"/>
      <c r="Q158" s="113"/>
      <c r="R158" s="113"/>
      <c r="S158" s="113"/>
      <c r="T158" s="113"/>
      <c r="U158" s="113"/>
      <c r="V158" s="113"/>
      <c r="W158" s="113"/>
      <c r="X158" s="113"/>
      <c r="Y158" s="113"/>
      <c r="Z158" s="113"/>
      <c r="AA158" s="113"/>
      <c r="AB158" s="113"/>
      <c r="AC158" s="113"/>
    </row>
    <row r="159" spans="1:29" ht="13.5" customHeight="1">
      <c r="A159" s="113"/>
      <c r="B159" s="113"/>
      <c r="C159" s="113"/>
      <c r="D159" s="113"/>
      <c r="E159" s="113"/>
      <c r="F159" s="113"/>
      <c r="G159" s="113"/>
      <c r="H159" s="113"/>
      <c r="I159" s="113"/>
      <c r="J159" s="113"/>
      <c r="K159" s="113"/>
      <c r="L159" s="113"/>
      <c r="M159" s="113"/>
      <c r="N159" s="113"/>
      <c r="O159" s="113"/>
      <c r="P159" s="113"/>
      <c r="Q159" s="113"/>
      <c r="R159" s="113"/>
      <c r="S159" s="113"/>
      <c r="T159" s="113"/>
      <c r="U159" s="113"/>
      <c r="V159" s="113"/>
      <c r="W159" s="113"/>
      <c r="X159" s="113"/>
      <c r="Y159" s="113"/>
      <c r="Z159" s="113"/>
      <c r="AA159" s="113"/>
      <c r="AB159" s="113"/>
      <c r="AC159" s="113"/>
    </row>
    <row r="160" spans="1:29" ht="13.5" customHeight="1">
      <c r="A160" s="113"/>
      <c r="B160" s="113"/>
      <c r="C160" s="113"/>
      <c r="D160" s="113"/>
      <c r="E160" s="113"/>
      <c r="F160" s="113"/>
      <c r="G160" s="113"/>
      <c r="H160" s="113"/>
      <c r="I160" s="113"/>
      <c r="J160" s="113"/>
      <c r="K160" s="113"/>
      <c r="L160" s="113"/>
      <c r="M160" s="113"/>
      <c r="N160" s="113"/>
      <c r="O160" s="113"/>
      <c r="P160" s="113"/>
      <c r="Q160" s="113"/>
      <c r="R160" s="113"/>
      <c r="S160" s="113"/>
      <c r="T160" s="113"/>
      <c r="U160" s="113"/>
      <c r="V160" s="113"/>
      <c r="W160" s="113"/>
      <c r="X160" s="113"/>
      <c r="Y160" s="113"/>
      <c r="Z160" s="113"/>
      <c r="AA160" s="113"/>
      <c r="AB160" s="113"/>
      <c r="AC160" s="113"/>
    </row>
    <row r="161" spans="1:29" ht="13.5" customHeight="1">
      <c r="A161" s="113"/>
      <c r="B161" s="113"/>
      <c r="C161" s="113"/>
      <c r="D161" s="113"/>
      <c r="E161" s="113"/>
      <c r="F161" s="113"/>
      <c r="G161" s="113"/>
      <c r="H161" s="113"/>
      <c r="I161" s="113"/>
      <c r="J161" s="113"/>
      <c r="K161" s="113"/>
      <c r="L161" s="113"/>
      <c r="M161" s="113"/>
      <c r="N161" s="113"/>
      <c r="O161" s="113"/>
      <c r="P161" s="113"/>
      <c r="Q161" s="113"/>
      <c r="R161" s="113"/>
      <c r="S161" s="113"/>
      <c r="T161" s="113"/>
      <c r="U161" s="113"/>
      <c r="V161" s="113"/>
      <c r="W161" s="113"/>
      <c r="X161" s="113"/>
      <c r="Y161" s="113"/>
      <c r="Z161" s="113"/>
      <c r="AA161" s="113"/>
      <c r="AB161" s="113"/>
      <c r="AC161" s="113"/>
    </row>
    <row r="162" spans="1:29" ht="13.5" customHeight="1">
      <c r="A162" s="113"/>
      <c r="B162" s="113"/>
      <c r="C162" s="113"/>
      <c r="D162" s="113"/>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row>
    <row r="163" spans="1:29" ht="13.5" customHeight="1">
      <c r="A163" s="113"/>
      <c r="B163" s="113"/>
      <c r="C163" s="113"/>
      <c r="D163" s="113"/>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113"/>
      <c r="AB163" s="113"/>
      <c r="AC163" s="113"/>
    </row>
    <row r="164" spans="1:29" ht="13.5" customHeight="1">
      <c r="A164" s="113"/>
      <c r="B164" s="113"/>
      <c r="C164" s="113"/>
      <c r="D164" s="113"/>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113"/>
      <c r="AB164" s="113"/>
      <c r="AC164" s="113"/>
    </row>
    <row r="165" spans="1:29" ht="13.5" customHeight="1">
      <c r="A165" s="113"/>
      <c r="B165" s="113"/>
      <c r="C165" s="113"/>
      <c r="D165" s="113"/>
      <c r="E165" s="113"/>
      <c r="F165" s="113"/>
      <c r="G165" s="113"/>
      <c r="H165" s="113"/>
      <c r="I165" s="113"/>
      <c r="J165" s="113"/>
      <c r="K165" s="113"/>
      <c r="L165" s="113"/>
      <c r="M165" s="113"/>
      <c r="N165" s="113"/>
      <c r="O165" s="113"/>
      <c r="P165" s="113"/>
      <c r="Q165" s="113"/>
      <c r="R165" s="113"/>
      <c r="S165" s="113"/>
      <c r="T165" s="113"/>
      <c r="U165" s="113"/>
      <c r="V165" s="113"/>
      <c r="W165" s="113"/>
      <c r="X165" s="113"/>
      <c r="Y165" s="113"/>
      <c r="Z165" s="113"/>
      <c r="AA165" s="113"/>
      <c r="AB165" s="113"/>
      <c r="AC165" s="113"/>
    </row>
    <row r="166" spans="1:29" ht="13.5" customHeight="1">
      <c r="A166" s="113"/>
      <c r="B166" s="113"/>
      <c r="C166" s="113"/>
      <c r="D166" s="113"/>
      <c r="E166" s="113"/>
      <c r="F166" s="113"/>
      <c r="G166" s="113"/>
      <c r="H166" s="113"/>
      <c r="I166" s="113"/>
      <c r="J166" s="113"/>
      <c r="K166" s="113"/>
      <c r="L166" s="113"/>
      <c r="M166" s="113"/>
      <c r="N166" s="113"/>
      <c r="O166" s="113"/>
      <c r="P166" s="113"/>
      <c r="Q166" s="113"/>
      <c r="R166" s="113"/>
      <c r="S166" s="113"/>
      <c r="T166" s="113"/>
      <c r="U166" s="113"/>
      <c r="V166" s="113"/>
      <c r="W166" s="113"/>
      <c r="X166" s="113"/>
      <c r="Y166" s="113"/>
      <c r="Z166" s="113"/>
      <c r="AA166" s="113"/>
      <c r="AB166" s="113"/>
      <c r="AC166" s="113"/>
    </row>
    <row r="167" spans="1:29" ht="13.5" customHeight="1">
      <c r="A167" s="113"/>
      <c r="B167" s="113"/>
      <c r="C167" s="113"/>
      <c r="D167" s="113"/>
      <c r="E167" s="113"/>
      <c r="F167" s="113"/>
      <c r="G167" s="113"/>
      <c r="H167" s="113"/>
      <c r="I167" s="113"/>
      <c r="J167" s="113"/>
      <c r="K167" s="113"/>
      <c r="L167" s="113"/>
      <c r="M167" s="113"/>
      <c r="N167" s="113"/>
      <c r="O167" s="113"/>
      <c r="P167" s="113"/>
      <c r="Q167" s="113"/>
      <c r="R167" s="113"/>
      <c r="S167" s="113"/>
      <c r="T167" s="113"/>
      <c r="U167" s="113"/>
      <c r="V167" s="113"/>
      <c r="W167" s="113"/>
      <c r="X167" s="113"/>
      <c r="Y167" s="113"/>
      <c r="Z167" s="113"/>
      <c r="AA167" s="113"/>
      <c r="AB167" s="113"/>
      <c r="AC167" s="113"/>
    </row>
    <row r="168" spans="1:29" ht="13.5" customHeight="1">
      <c r="A168" s="113"/>
      <c r="B168" s="113"/>
      <c r="C168" s="113"/>
      <c r="D168" s="113"/>
      <c r="E168" s="113"/>
      <c r="F168" s="113"/>
      <c r="G168" s="113"/>
      <c r="H168" s="113"/>
      <c r="I168" s="113"/>
      <c r="J168" s="113"/>
      <c r="K168" s="113"/>
      <c r="L168" s="113"/>
      <c r="M168" s="113"/>
      <c r="N168" s="113"/>
      <c r="O168" s="113"/>
      <c r="P168" s="113"/>
      <c r="Q168" s="113"/>
      <c r="R168" s="113"/>
      <c r="S168" s="113"/>
      <c r="T168" s="113"/>
      <c r="U168" s="113"/>
      <c r="V168" s="113"/>
      <c r="W168" s="113"/>
      <c r="X168" s="113"/>
      <c r="Y168" s="113"/>
      <c r="Z168" s="113"/>
      <c r="AA168" s="113"/>
      <c r="AB168" s="113"/>
      <c r="AC168" s="113"/>
    </row>
    <row r="169" spans="1:29" ht="13.5" customHeight="1">
      <c r="A169" s="113"/>
      <c r="B169" s="113"/>
      <c r="C169" s="113"/>
      <c r="D169" s="113"/>
      <c r="E169" s="113"/>
      <c r="F169" s="113"/>
      <c r="G169" s="113"/>
      <c r="H169" s="113"/>
      <c r="I169" s="113"/>
      <c r="J169" s="113"/>
      <c r="K169" s="113"/>
      <c r="L169" s="113"/>
      <c r="M169" s="113"/>
      <c r="N169" s="113"/>
      <c r="O169" s="113"/>
      <c r="P169" s="113"/>
      <c r="Q169" s="113"/>
      <c r="R169" s="113"/>
      <c r="S169" s="113"/>
      <c r="T169" s="113"/>
      <c r="U169" s="113"/>
      <c r="V169" s="113"/>
      <c r="W169" s="113"/>
      <c r="X169" s="113"/>
      <c r="Y169" s="113"/>
      <c r="Z169" s="113"/>
      <c r="AA169" s="113"/>
      <c r="AB169" s="113"/>
      <c r="AC169" s="113"/>
    </row>
    <row r="170" spans="1:29" ht="13.5" customHeight="1">
      <c r="A170" s="113"/>
      <c r="B170" s="113"/>
      <c r="C170" s="113"/>
      <c r="D170" s="113"/>
      <c r="E170" s="113"/>
      <c r="F170" s="113"/>
      <c r="G170" s="113"/>
      <c r="H170" s="113"/>
      <c r="I170" s="113"/>
      <c r="J170" s="113"/>
      <c r="K170" s="113"/>
      <c r="L170" s="113"/>
      <c r="M170" s="113"/>
      <c r="N170" s="113"/>
      <c r="O170" s="113"/>
      <c r="P170" s="113"/>
      <c r="Q170" s="113"/>
      <c r="R170" s="113"/>
      <c r="S170" s="113"/>
      <c r="T170" s="113"/>
      <c r="U170" s="113"/>
      <c r="V170" s="113"/>
      <c r="W170" s="113"/>
      <c r="X170" s="113"/>
      <c r="Y170" s="113"/>
      <c r="Z170" s="113"/>
      <c r="AA170" s="113"/>
      <c r="AB170" s="113"/>
      <c r="AC170" s="113"/>
    </row>
    <row r="171" spans="1:29" ht="13.5" customHeight="1">
      <c r="A171" s="113"/>
      <c r="B171" s="113"/>
      <c r="C171" s="113"/>
      <c r="D171" s="113"/>
      <c r="E171" s="113"/>
      <c r="F171" s="113"/>
      <c r="G171" s="113"/>
      <c r="H171" s="113"/>
      <c r="I171" s="113"/>
      <c r="J171" s="113"/>
      <c r="K171" s="113"/>
      <c r="L171" s="113"/>
      <c r="M171" s="113"/>
      <c r="N171" s="113"/>
      <c r="O171" s="113"/>
      <c r="P171" s="113"/>
      <c r="Q171" s="113"/>
      <c r="R171" s="113"/>
      <c r="S171" s="113"/>
      <c r="T171" s="113"/>
      <c r="U171" s="113"/>
      <c r="V171" s="113"/>
      <c r="W171" s="113"/>
      <c r="X171" s="113"/>
      <c r="Y171" s="113"/>
      <c r="Z171" s="113"/>
      <c r="AA171" s="113"/>
      <c r="AB171" s="113"/>
      <c r="AC171" s="113"/>
    </row>
    <row r="172" spans="1:29" ht="13.5" customHeight="1">
      <c r="A172" s="113"/>
      <c r="B172" s="113"/>
      <c r="C172" s="113"/>
      <c r="D172" s="113"/>
      <c r="E172" s="113"/>
      <c r="F172" s="113"/>
      <c r="G172" s="113"/>
      <c r="H172" s="113"/>
      <c r="I172" s="113"/>
      <c r="J172" s="113"/>
      <c r="K172" s="113"/>
      <c r="L172" s="113"/>
      <c r="M172" s="113"/>
      <c r="N172" s="113"/>
      <c r="O172" s="113"/>
      <c r="P172" s="113"/>
      <c r="Q172" s="113"/>
      <c r="R172" s="113"/>
      <c r="S172" s="113"/>
      <c r="T172" s="113"/>
      <c r="U172" s="113"/>
      <c r="V172" s="113"/>
      <c r="W172" s="113"/>
      <c r="X172" s="113"/>
      <c r="Y172" s="113"/>
      <c r="Z172" s="113"/>
      <c r="AA172" s="113"/>
      <c r="AB172" s="113"/>
      <c r="AC172" s="113"/>
    </row>
    <row r="173" spans="1:29" ht="13.5" customHeight="1">
      <c r="A173" s="113"/>
      <c r="B173" s="113"/>
      <c r="C173" s="113"/>
      <c r="D173" s="113"/>
      <c r="E173" s="113"/>
      <c r="F173" s="113"/>
      <c r="G173" s="113"/>
      <c r="H173" s="113"/>
      <c r="I173" s="113"/>
      <c r="J173" s="113"/>
      <c r="K173" s="113"/>
      <c r="L173" s="113"/>
      <c r="M173" s="113"/>
      <c r="N173" s="113"/>
      <c r="O173" s="113"/>
      <c r="P173" s="113"/>
      <c r="Q173" s="113"/>
      <c r="R173" s="113"/>
      <c r="S173" s="113"/>
      <c r="T173" s="113"/>
      <c r="U173" s="113"/>
      <c r="V173" s="113"/>
      <c r="W173" s="113"/>
      <c r="X173" s="113"/>
      <c r="Y173" s="113"/>
      <c r="Z173" s="113"/>
      <c r="AA173" s="113"/>
      <c r="AB173" s="113"/>
      <c r="AC173" s="113"/>
    </row>
    <row r="174" spans="1:29" ht="13.5" customHeight="1">
      <c r="A174" s="113"/>
      <c r="B174" s="113"/>
      <c r="C174" s="113"/>
      <c r="D174" s="113"/>
      <c r="E174" s="113"/>
      <c r="F174" s="113"/>
      <c r="G174" s="113"/>
      <c r="H174" s="113"/>
      <c r="I174" s="113"/>
      <c r="J174" s="113"/>
      <c r="K174" s="113"/>
      <c r="L174" s="113"/>
      <c r="M174" s="113"/>
      <c r="N174" s="113"/>
      <c r="O174" s="113"/>
      <c r="P174" s="113"/>
      <c r="Q174" s="113"/>
      <c r="R174" s="113"/>
      <c r="S174" s="113"/>
      <c r="T174" s="113"/>
      <c r="U174" s="113"/>
      <c r="V174" s="113"/>
      <c r="W174" s="113"/>
      <c r="X174" s="113"/>
      <c r="Y174" s="113"/>
      <c r="Z174" s="113"/>
      <c r="AA174" s="113"/>
      <c r="AB174" s="113"/>
      <c r="AC174" s="113"/>
    </row>
    <row r="175" spans="1:29" ht="13.5" customHeight="1">
      <c r="A175" s="113"/>
      <c r="B175" s="113"/>
      <c r="C175" s="113"/>
      <c r="D175" s="113"/>
      <c r="E175" s="113"/>
      <c r="F175" s="113"/>
      <c r="G175" s="113"/>
      <c r="H175" s="113"/>
      <c r="I175" s="113"/>
      <c r="J175" s="113"/>
      <c r="K175" s="113"/>
      <c r="L175" s="113"/>
      <c r="M175" s="113"/>
      <c r="N175" s="113"/>
      <c r="O175" s="113"/>
      <c r="P175" s="113"/>
      <c r="Q175" s="113"/>
      <c r="R175" s="113"/>
      <c r="S175" s="113"/>
      <c r="T175" s="113"/>
      <c r="U175" s="113"/>
      <c r="V175" s="113"/>
      <c r="W175" s="113"/>
      <c r="X175" s="113"/>
      <c r="Y175" s="113"/>
      <c r="Z175" s="113"/>
      <c r="AA175" s="113"/>
      <c r="AB175" s="113"/>
      <c r="AC175" s="113"/>
    </row>
    <row r="176" spans="1:29" ht="13.5" customHeight="1">
      <c r="A176" s="113"/>
      <c r="B176" s="113"/>
      <c r="C176" s="113"/>
      <c r="D176" s="113"/>
      <c r="E176" s="113"/>
      <c r="F176" s="113"/>
      <c r="G176" s="113"/>
      <c r="H176" s="113"/>
      <c r="I176" s="113"/>
      <c r="J176" s="113"/>
      <c r="K176" s="113"/>
      <c r="L176" s="113"/>
      <c r="M176" s="113"/>
      <c r="N176" s="113"/>
      <c r="O176" s="113"/>
      <c r="P176" s="113"/>
      <c r="Q176" s="113"/>
      <c r="R176" s="113"/>
      <c r="S176" s="113"/>
      <c r="T176" s="113"/>
      <c r="U176" s="113"/>
      <c r="V176" s="113"/>
      <c r="W176" s="113"/>
      <c r="X176" s="113"/>
      <c r="Y176" s="113"/>
      <c r="Z176" s="113"/>
      <c r="AA176" s="113"/>
      <c r="AB176" s="113"/>
      <c r="AC176" s="113"/>
    </row>
    <row r="177" spans="1:29" ht="13.5" customHeight="1">
      <c r="A177" s="113"/>
      <c r="B177" s="113"/>
      <c r="C177" s="113"/>
      <c r="D177" s="113"/>
      <c r="E177" s="113"/>
      <c r="F177" s="113"/>
      <c r="G177" s="113"/>
      <c r="H177" s="113"/>
      <c r="I177" s="113"/>
      <c r="J177" s="113"/>
      <c r="K177" s="113"/>
      <c r="L177" s="113"/>
      <c r="M177" s="113"/>
      <c r="N177" s="113"/>
      <c r="O177" s="113"/>
      <c r="P177" s="113"/>
      <c r="Q177" s="113"/>
      <c r="R177" s="113"/>
      <c r="S177" s="113"/>
      <c r="T177" s="113"/>
      <c r="U177" s="113"/>
      <c r="V177" s="113"/>
      <c r="W177" s="113"/>
      <c r="X177" s="113"/>
      <c r="Y177" s="113"/>
      <c r="Z177" s="113"/>
      <c r="AA177" s="113"/>
      <c r="AB177" s="113"/>
      <c r="AC177" s="113"/>
    </row>
    <row r="178" spans="1:29" ht="13.5" customHeight="1">
      <c r="A178" s="113"/>
      <c r="B178" s="113"/>
      <c r="C178" s="113"/>
      <c r="D178" s="113"/>
      <c r="E178" s="113"/>
      <c r="F178" s="113"/>
      <c r="G178" s="113"/>
      <c r="H178" s="113"/>
      <c r="I178" s="113"/>
      <c r="J178" s="113"/>
      <c r="K178" s="113"/>
      <c r="L178" s="113"/>
      <c r="M178" s="113"/>
      <c r="N178" s="113"/>
      <c r="O178" s="113"/>
      <c r="P178" s="113"/>
      <c r="Q178" s="113"/>
      <c r="R178" s="113"/>
      <c r="S178" s="113"/>
      <c r="T178" s="113"/>
      <c r="U178" s="113"/>
      <c r="V178" s="113"/>
      <c r="W178" s="113"/>
      <c r="X178" s="113"/>
      <c r="Y178" s="113"/>
      <c r="Z178" s="113"/>
      <c r="AA178" s="113"/>
      <c r="AB178" s="113"/>
      <c r="AC178" s="113"/>
    </row>
    <row r="179" spans="1:29" ht="13.5" customHeight="1">
      <c r="A179" s="113"/>
      <c r="B179" s="113"/>
      <c r="C179" s="113"/>
      <c r="D179" s="113"/>
      <c r="E179" s="113"/>
      <c r="F179" s="113"/>
      <c r="G179" s="113"/>
      <c r="H179" s="113"/>
      <c r="I179" s="113"/>
      <c r="J179" s="113"/>
      <c r="K179" s="113"/>
      <c r="L179" s="113"/>
      <c r="M179" s="113"/>
      <c r="N179" s="113"/>
      <c r="O179" s="113"/>
      <c r="P179" s="113"/>
      <c r="Q179" s="113"/>
      <c r="R179" s="113"/>
      <c r="S179" s="113"/>
      <c r="T179" s="113"/>
      <c r="U179" s="113"/>
      <c r="V179" s="113"/>
      <c r="W179" s="113"/>
      <c r="X179" s="113"/>
      <c r="Y179" s="113"/>
      <c r="Z179" s="113"/>
      <c r="AA179" s="113"/>
      <c r="AB179" s="113"/>
      <c r="AC179" s="113"/>
    </row>
    <row r="180" spans="1:29" ht="13.5" customHeight="1">
      <c r="A180" s="113"/>
      <c r="B180" s="113"/>
      <c r="C180" s="113"/>
      <c r="D180" s="113"/>
      <c r="E180" s="113"/>
      <c r="F180" s="113"/>
      <c r="G180" s="113"/>
      <c r="H180" s="113"/>
      <c r="I180" s="113"/>
      <c r="J180" s="113"/>
      <c r="K180" s="113"/>
      <c r="L180" s="113"/>
      <c r="M180" s="113"/>
      <c r="N180" s="113"/>
      <c r="O180" s="113"/>
      <c r="P180" s="113"/>
      <c r="Q180" s="113"/>
      <c r="R180" s="113"/>
      <c r="S180" s="113"/>
      <c r="T180" s="113"/>
      <c r="U180" s="113"/>
      <c r="V180" s="113"/>
      <c r="W180" s="113"/>
      <c r="X180" s="113"/>
      <c r="Y180" s="113"/>
      <c r="Z180" s="113"/>
      <c r="AA180" s="113"/>
      <c r="AB180" s="113"/>
      <c r="AC180" s="113"/>
    </row>
    <row r="181" spans="1:29" ht="13.5" customHeight="1">
      <c r="A181" s="113"/>
      <c r="B181" s="113"/>
      <c r="C181" s="113"/>
      <c r="D181" s="113"/>
      <c r="E181" s="113"/>
      <c r="F181" s="113"/>
      <c r="G181" s="113"/>
      <c r="H181" s="113"/>
      <c r="I181" s="113"/>
      <c r="J181" s="113"/>
      <c r="K181" s="113"/>
      <c r="L181" s="113"/>
      <c r="M181" s="113"/>
      <c r="N181" s="113"/>
      <c r="O181" s="113"/>
      <c r="P181" s="113"/>
      <c r="Q181" s="113"/>
      <c r="R181" s="113"/>
      <c r="S181" s="113"/>
      <c r="T181" s="113"/>
      <c r="U181" s="113"/>
      <c r="V181" s="113"/>
      <c r="W181" s="113"/>
      <c r="X181" s="113"/>
      <c r="Y181" s="113"/>
      <c r="Z181" s="113"/>
      <c r="AA181" s="113"/>
      <c r="AB181" s="113"/>
      <c r="AC181" s="113"/>
    </row>
    <row r="182" spans="1:29" ht="13.5" customHeight="1">
      <c r="A182" s="113"/>
      <c r="B182" s="113"/>
      <c r="C182" s="113"/>
      <c r="D182" s="113"/>
      <c r="E182" s="113"/>
      <c r="F182" s="113"/>
      <c r="G182" s="113"/>
      <c r="H182" s="113"/>
      <c r="I182" s="113"/>
      <c r="J182" s="113"/>
      <c r="K182" s="113"/>
      <c r="L182" s="113"/>
      <c r="M182" s="113"/>
      <c r="N182" s="113"/>
      <c r="O182" s="113"/>
      <c r="P182" s="113"/>
      <c r="Q182" s="113"/>
      <c r="R182" s="113"/>
      <c r="S182" s="113"/>
      <c r="T182" s="113"/>
      <c r="U182" s="113"/>
      <c r="V182" s="113"/>
      <c r="W182" s="113"/>
      <c r="X182" s="113"/>
      <c r="Y182" s="113"/>
      <c r="Z182" s="113"/>
      <c r="AA182" s="113"/>
      <c r="AB182" s="113"/>
      <c r="AC182" s="113"/>
    </row>
    <row r="183" spans="1:29" ht="13.5" customHeight="1">
      <c r="A183" s="113"/>
      <c r="B183" s="113"/>
      <c r="C183" s="113"/>
      <c r="D183" s="113"/>
      <c r="E183" s="113"/>
      <c r="F183" s="113"/>
      <c r="G183" s="113"/>
      <c r="H183" s="113"/>
      <c r="I183" s="113"/>
      <c r="J183" s="113"/>
      <c r="K183" s="113"/>
      <c r="L183" s="113"/>
      <c r="M183" s="113"/>
      <c r="N183" s="113"/>
      <c r="O183" s="113"/>
      <c r="P183" s="113"/>
      <c r="Q183" s="113"/>
      <c r="R183" s="113"/>
      <c r="S183" s="113"/>
      <c r="T183" s="113"/>
      <c r="U183" s="113"/>
      <c r="V183" s="113"/>
      <c r="W183" s="113"/>
      <c r="X183" s="113"/>
      <c r="Y183" s="113"/>
      <c r="Z183" s="113"/>
      <c r="AA183" s="113"/>
      <c r="AB183" s="113"/>
      <c r="AC183" s="113"/>
    </row>
    <row r="184" spans="1:29" ht="13.5" customHeight="1">
      <c r="A184" s="113"/>
      <c r="B184" s="113"/>
      <c r="C184" s="113"/>
      <c r="D184" s="113"/>
      <c r="E184" s="113"/>
      <c r="F184" s="113"/>
      <c r="G184" s="113"/>
      <c r="H184" s="113"/>
      <c r="I184" s="113"/>
      <c r="J184" s="113"/>
      <c r="K184" s="113"/>
      <c r="L184" s="113"/>
      <c r="M184" s="113"/>
      <c r="N184" s="113"/>
      <c r="O184" s="113"/>
      <c r="P184" s="113"/>
      <c r="Q184" s="113"/>
      <c r="R184" s="113"/>
      <c r="S184" s="113"/>
      <c r="T184" s="113"/>
      <c r="U184" s="113"/>
      <c r="V184" s="113"/>
      <c r="W184" s="113"/>
      <c r="X184" s="113"/>
      <c r="Y184" s="113"/>
      <c r="Z184" s="113"/>
      <c r="AA184" s="113"/>
      <c r="AB184" s="113"/>
      <c r="AC184" s="113"/>
    </row>
    <row r="185" spans="1:29" ht="13.5" customHeight="1">
      <c r="A185" s="113"/>
      <c r="B185" s="113"/>
      <c r="C185" s="113"/>
      <c r="D185" s="113"/>
      <c r="E185" s="113"/>
      <c r="F185" s="113"/>
      <c r="G185" s="113"/>
      <c r="H185" s="113"/>
      <c r="I185" s="113"/>
      <c r="J185" s="113"/>
      <c r="K185" s="113"/>
      <c r="L185" s="113"/>
      <c r="M185" s="113"/>
      <c r="N185" s="113"/>
      <c r="O185" s="113"/>
      <c r="P185" s="113"/>
      <c r="Q185" s="113"/>
      <c r="R185" s="113"/>
      <c r="S185" s="113"/>
      <c r="T185" s="113"/>
      <c r="U185" s="113"/>
      <c r="V185" s="113"/>
      <c r="W185" s="113"/>
      <c r="X185" s="113"/>
      <c r="Y185" s="113"/>
      <c r="Z185" s="113"/>
      <c r="AA185" s="113"/>
      <c r="AB185" s="113"/>
      <c r="AC185" s="113"/>
    </row>
    <row r="186" spans="1:29" ht="13.5" customHeight="1">
      <c r="A186" s="113"/>
      <c r="B186" s="113"/>
      <c r="C186" s="113"/>
      <c r="D186" s="113"/>
      <c r="E186" s="113"/>
      <c r="F186" s="113"/>
      <c r="G186" s="113"/>
      <c r="H186" s="113"/>
      <c r="I186" s="113"/>
      <c r="J186" s="113"/>
      <c r="K186" s="113"/>
      <c r="L186" s="113"/>
      <c r="M186" s="113"/>
      <c r="N186" s="113"/>
      <c r="O186" s="113"/>
      <c r="P186" s="113"/>
      <c r="Q186" s="113"/>
      <c r="R186" s="113"/>
      <c r="S186" s="113"/>
      <c r="T186" s="113"/>
      <c r="U186" s="113"/>
      <c r="V186" s="113"/>
      <c r="W186" s="113"/>
      <c r="X186" s="113"/>
      <c r="Y186" s="113"/>
      <c r="Z186" s="113"/>
      <c r="AA186" s="113"/>
      <c r="AB186" s="113"/>
      <c r="AC186" s="113"/>
    </row>
    <row r="187" spans="1:29" ht="13.5" customHeight="1">
      <c r="A187" s="113"/>
      <c r="B187" s="113"/>
      <c r="C187" s="113"/>
      <c r="D187" s="113"/>
      <c r="E187" s="113"/>
      <c r="F187" s="113"/>
      <c r="G187" s="113"/>
      <c r="H187" s="113"/>
      <c r="I187" s="113"/>
      <c r="J187" s="113"/>
      <c r="K187" s="113"/>
      <c r="L187" s="113"/>
      <c r="M187" s="113"/>
      <c r="N187" s="113"/>
      <c r="O187" s="113"/>
      <c r="P187" s="113"/>
      <c r="Q187" s="113"/>
      <c r="R187" s="113"/>
      <c r="S187" s="113"/>
      <c r="T187" s="113"/>
      <c r="U187" s="113"/>
      <c r="V187" s="113"/>
      <c r="W187" s="113"/>
      <c r="X187" s="113"/>
      <c r="Y187" s="113"/>
      <c r="Z187" s="113"/>
      <c r="AA187" s="113"/>
      <c r="AB187" s="113"/>
      <c r="AC187" s="113"/>
    </row>
    <row r="188" spans="1:29" ht="13.5" customHeight="1">
      <c r="A188" s="113"/>
      <c r="B188" s="113"/>
      <c r="C188" s="113"/>
      <c r="D188" s="113"/>
      <c r="E188" s="113"/>
      <c r="F188" s="113"/>
      <c r="G188" s="113"/>
      <c r="H188" s="113"/>
      <c r="I188" s="113"/>
      <c r="J188" s="113"/>
      <c r="K188" s="113"/>
      <c r="L188" s="113"/>
      <c r="M188" s="113"/>
      <c r="N188" s="113"/>
      <c r="O188" s="113"/>
      <c r="P188" s="113"/>
      <c r="Q188" s="113"/>
      <c r="R188" s="113"/>
      <c r="S188" s="113"/>
      <c r="T188" s="113"/>
      <c r="U188" s="113"/>
      <c r="V188" s="113"/>
      <c r="W188" s="113"/>
      <c r="X188" s="113"/>
      <c r="Y188" s="113"/>
      <c r="Z188" s="113"/>
      <c r="AA188" s="113"/>
      <c r="AB188" s="113"/>
      <c r="AC188" s="113"/>
    </row>
    <row r="189" spans="1:29" ht="13.5" customHeight="1">
      <c r="A189" s="113"/>
      <c r="B189" s="113"/>
      <c r="C189" s="113"/>
      <c r="D189" s="113"/>
      <c r="E189" s="113"/>
      <c r="F189" s="113"/>
      <c r="G189" s="113"/>
      <c r="H189" s="113"/>
      <c r="I189" s="113"/>
      <c r="J189" s="113"/>
      <c r="K189" s="113"/>
      <c r="L189" s="113"/>
      <c r="M189" s="113"/>
      <c r="N189" s="113"/>
      <c r="O189" s="113"/>
      <c r="P189" s="113"/>
      <c r="Q189" s="113"/>
      <c r="R189" s="113"/>
      <c r="S189" s="113"/>
      <c r="T189" s="113"/>
      <c r="U189" s="113"/>
      <c r="V189" s="113"/>
      <c r="W189" s="113"/>
      <c r="X189" s="113"/>
      <c r="Y189" s="113"/>
      <c r="Z189" s="113"/>
      <c r="AA189" s="113"/>
      <c r="AB189" s="113"/>
      <c r="AC189" s="113"/>
    </row>
    <row r="190" spans="1:29" ht="13.5" customHeight="1">
      <c r="A190" s="113"/>
      <c r="B190" s="113"/>
      <c r="C190" s="113"/>
      <c r="D190" s="113"/>
      <c r="E190" s="113"/>
      <c r="F190" s="113"/>
      <c r="G190" s="113"/>
      <c r="H190" s="113"/>
      <c r="I190" s="113"/>
      <c r="J190" s="113"/>
      <c r="K190" s="113"/>
      <c r="L190" s="113"/>
      <c r="M190" s="113"/>
      <c r="N190" s="113"/>
      <c r="O190" s="113"/>
      <c r="P190" s="113"/>
      <c r="Q190" s="113"/>
      <c r="R190" s="113"/>
      <c r="S190" s="113"/>
      <c r="T190" s="113"/>
      <c r="U190" s="113"/>
      <c r="V190" s="113"/>
      <c r="W190" s="113"/>
      <c r="X190" s="113"/>
      <c r="Y190" s="113"/>
      <c r="Z190" s="113"/>
      <c r="AA190" s="113"/>
      <c r="AB190" s="113"/>
      <c r="AC190" s="113"/>
    </row>
    <row r="191" spans="1:29" ht="13.5" customHeight="1">
      <c r="A191" s="113"/>
      <c r="B191" s="113"/>
      <c r="C191" s="113"/>
      <c r="D191" s="113"/>
      <c r="E191" s="113"/>
      <c r="F191" s="113"/>
      <c r="G191" s="113"/>
      <c r="H191" s="113"/>
      <c r="I191" s="113"/>
      <c r="J191" s="113"/>
      <c r="K191" s="113"/>
      <c r="L191" s="113"/>
      <c r="M191" s="113"/>
      <c r="N191" s="113"/>
      <c r="O191" s="113"/>
      <c r="P191" s="113"/>
      <c r="Q191" s="113"/>
      <c r="R191" s="113"/>
      <c r="S191" s="113"/>
      <c r="T191" s="113"/>
      <c r="U191" s="113"/>
      <c r="V191" s="113"/>
      <c r="W191" s="113"/>
      <c r="X191" s="113"/>
      <c r="Y191" s="113"/>
      <c r="Z191" s="113"/>
      <c r="AA191" s="113"/>
      <c r="AB191" s="113"/>
      <c r="AC191" s="113"/>
    </row>
    <row r="192" spans="1:29" ht="13.5" customHeight="1">
      <c r="A192" s="113"/>
      <c r="B192" s="113"/>
      <c r="C192" s="113"/>
      <c r="D192" s="113"/>
      <c r="E192" s="113"/>
      <c r="F192" s="113"/>
      <c r="G192" s="113"/>
      <c r="H192" s="113"/>
      <c r="I192" s="113"/>
      <c r="J192" s="113"/>
      <c r="K192" s="113"/>
      <c r="L192" s="113"/>
      <c r="M192" s="113"/>
      <c r="N192" s="113"/>
      <c r="O192" s="113"/>
      <c r="P192" s="113"/>
      <c r="Q192" s="113"/>
      <c r="R192" s="113"/>
      <c r="S192" s="113"/>
      <c r="T192" s="113"/>
      <c r="U192" s="113"/>
      <c r="V192" s="113"/>
      <c r="W192" s="113"/>
      <c r="X192" s="113"/>
      <c r="Y192" s="113"/>
      <c r="Z192" s="113"/>
      <c r="AA192" s="113"/>
      <c r="AB192" s="113"/>
      <c r="AC192" s="113"/>
    </row>
    <row r="193" spans="1:29" ht="13.5" customHeight="1">
      <c r="A193" s="113"/>
      <c r="B193" s="113"/>
      <c r="C193" s="113"/>
      <c r="D193" s="113"/>
      <c r="E193" s="113"/>
      <c r="F193" s="113"/>
      <c r="G193" s="113"/>
      <c r="H193" s="113"/>
      <c r="I193" s="113"/>
      <c r="J193" s="113"/>
      <c r="K193" s="113"/>
      <c r="L193" s="113"/>
      <c r="M193" s="113"/>
      <c r="N193" s="113"/>
      <c r="O193" s="113"/>
      <c r="P193" s="113"/>
      <c r="Q193" s="113"/>
      <c r="R193" s="113"/>
      <c r="S193" s="113"/>
      <c r="T193" s="113"/>
      <c r="U193" s="113"/>
      <c r="V193" s="113"/>
      <c r="W193" s="113"/>
      <c r="X193" s="113"/>
      <c r="Y193" s="113"/>
      <c r="Z193" s="113"/>
      <c r="AA193" s="113"/>
      <c r="AB193" s="113"/>
      <c r="AC193" s="113"/>
    </row>
    <row r="194" spans="1:29" ht="13.5" customHeight="1">
      <c r="A194" s="113"/>
      <c r="B194" s="113"/>
      <c r="C194" s="113"/>
      <c r="D194" s="113"/>
      <c r="E194" s="113"/>
      <c r="F194" s="113"/>
      <c r="G194" s="113"/>
      <c r="H194" s="113"/>
      <c r="I194" s="113"/>
      <c r="J194" s="113"/>
      <c r="K194" s="113"/>
      <c r="L194" s="113"/>
      <c r="M194" s="113"/>
      <c r="N194" s="113"/>
      <c r="O194" s="113"/>
      <c r="P194" s="113"/>
      <c r="Q194" s="113"/>
      <c r="R194" s="113"/>
      <c r="S194" s="113"/>
      <c r="T194" s="113"/>
      <c r="U194" s="113"/>
      <c r="V194" s="113"/>
      <c r="W194" s="113"/>
      <c r="X194" s="113"/>
      <c r="Y194" s="113"/>
      <c r="Z194" s="113"/>
      <c r="AA194" s="113"/>
      <c r="AB194" s="113"/>
      <c r="AC194" s="113"/>
    </row>
    <row r="195" spans="1:29" ht="13.5" customHeight="1">
      <c r="A195" s="113"/>
      <c r="B195" s="113"/>
      <c r="C195" s="113"/>
      <c r="D195" s="113"/>
      <c r="E195" s="113"/>
      <c r="F195" s="113"/>
      <c r="G195" s="113"/>
      <c r="H195" s="113"/>
      <c r="I195" s="113"/>
      <c r="J195" s="113"/>
      <c r="K195" s="113"/>
      <c r="L195" s="113"/>
      <c r="M195" s="113"/>
      <c r="N195" s="113"/>
      <c r="O195" s="113"/>
      <c r="P195" s="113"/>
      <c r="Q195" s="113"/>
      <c r="R195" s="113"/>
      <c r="S195" s="113"/>
      <c r="T195" s="113"/>
      <c r="U195" s="113"/>
      <c r="V195" s="113"/>
      <c r="W195" s="113"/>
      <c r="X195" s="113"/>
      <c r="Y195" s="113"/>
      <c r="Z195" s="113"/>
      <c r="AA195" s="113"/>
      <c r="AB195" s="113"/>
      <c r="AC195" s="113"/>
    </row>
    <row r="196" spans="1:29" ht="13.5" customHeight="1">
      <c r="A196" s="113"/>
      <c r="B196" s="113"/>
      <c r="C196" s="113"/>
      <c r="D196" s="113"/>
      <c r="E196" s="113"/>
      <c r="F196" s="113"/>
      <c r="G196" s="113"/>
      <c r="H196" s="113"/>
      <c r="I196" s="113"/>
      <c r="J196" s="113"/>
      <c r="K196" s="113"/>
      <c r="L196" s="113"/>
      <c r="M196" s="113"/>
      <c r="N196" s="113"/>
      <c r="O196" s="113"/>
      <c r="P196" s="113"/>
      <c r="Q196" s="113"/>
      <c r="R196" s="113"/>
      <c r="S196" s="113"/>
      <c r="T196" s="113"/>
      <c r="U196" s="113"/>
      <c r="V196" s="113"/>
      <c r="W196" s="113"/>
      <c r="X196" s="113"/>
      <c r="Y196" s="113"/>
      <c r="Z196" s="113"/>
      <c r="AA196" s="113"/>
      <c r="AB196" s="113"/>
      <c r="AC196" s="113"/>
    </row>
    <row r="197" spans="1:29" ht="13.5" customHeight="1">
      <c r="A197" s="113"/>
      <c r="B197" s="113"/>
      <c r="C197" s="113"/>
      <c r="D197" s="113"/>
      <c r="E197" s="113"/>
      <c r="F197" s="113"/>
      <c r="G197" s="113"/>
      <c r="H197" s="113"/>
      <c r="I197" s="113"/>
      <c r="J197" s="113"/>
      <c r="K197" s="113"/>
      <c r="L197" s="113"/>
      <c r="M197" s="113"/>
      <c r="N197" s="113"/>
      <c r="O197" s="113"/>
      <c r="P197" s="113"/>
      <c r="Q197" s="113"/>
      <c r="R197" s="113"/>
      <c r="S197" s="113"/>
      <c r="T197" s="113"/>
      <c r="U197" s="113"/>
      <c r="V197" s="113"/>
      <c r="W197" s="113"/>
      <c r="X197" s="113"/>
      <c r="Y197" s="113"/>
      <c r="Z197" s="113"/>
      <c r="AA197" s="113"/>
      <c r="AB197" s="113"/>
      <c r="AC197" s="113"/>
    </row>
    <row r="198" spans="1:29" ht="13.5" customHeight="1">
      <c r="A198" s="113"/>
      <c r="B198" s="113"/>
      <c r="C198" s="113"/>
      <c r="D198" s="113"/>
      <c r="E198" s="113"/>
      <c r="F198" s="113"/>
      <c r="G198" s="113"/>
      <c r="H198" s="113"/>
      <c r="I198" s="113"/>
      <c r="J198" s="113"/>
      <c r="K198" s="113"/>
      <c r="L198" s="113"/>
      <c r="M198" s="113"/>
      <c r="N198" s="113"/>
      <c r="O198" s="113"/>
      <c r="P198" s="113"/>
      <c r="Q198" s="113"/>
      <c r="R198" s="113"/>
      <c r="S198" s="113"/>
      <c r="T198" s="113"/>
      <c r="U198" s="113"/>
      <c r="V198" s="113"/>
      <c r="W198" s="113"/>
      <c r="X198" s="113"/>
      <c r="Y198" s="113"/>
      <c r="Z198" s="113"/>
      <c r="AA198" s="113"/>
      <c r="AB198" s="113"/>
      <c r="AC198" s="113"/>
    </row>
    <row r="199" spans="1:29" ht="13.5" customHeight="1">
      <c r="A199" s="113"/>
      <c r="B199" s="113"/>
      <c r="C199" s="113"/>
      <c r="D199" s="113"/>
      <c r="E199" s="113"/>
      <c r="F199" s="113"/>
      <c r="G199" s="113"/>
      <c r="H199" s="113"/>
      <c r="I199" s="113"/>
      <c r="J199" s="113"/>
      <c r="K199" s="113"/>
      <c r="L199" s="113"/>
      <c r="M199" s="113"/>
      <c r="N199" s="113"/>
      <c r="O199" s="113"/>
      <c r="P199" s="113"/>
      <c r="Q199" s="113"/>
      <c r="R199" s="113"/>
      <c r="S199" s="113"/>
      <c r="T199" s="113"/>
      <c r="U199" s="113"/>
      <c r="V199" s="113"/>
      <c r="W199" s="113"/>
      <c r="X199" s="113"/>
      <c r="Y199" s="113"/>
      <c r="Z199" s="113"/>
      <c r="AA199" s="113"/>
      <c r="AB199" s="113"/>
      <c r="AC199" s="113"/>
    </row>
    <row r="200" spans="1:29" ht="13.5" customHeight="1">
      <c r="A200" s="113"/>
      <c r="B200" s="113"/>
      <c r="C200" s="113"/>
      <c r="D200" s="113"/>
      <c r="E200" s="113"/>
      <c r="F200" s="113"/>
      <c r="G200" s="113"/>
      <c r="H200" s="113"/>
      <c r="I200" s="113"/>
      <c r="J200" s="113"/>
      <c r="K200" s="113"/>
      <c r="L200" s="113"/>
      <c r="M200" s="113"/>
      <c r="N200" s="113"/>
      <c r="O200" s="113"/>
      <c r="P200" s="113"/>
      <c r="Q200" s="113"/>
      <c r="R200" s="113"/>
      <c r="S200" s="113"/>
      <c r="T200" s="113"/>
      <c r="U200" s="113"/>
      <c r="V200" s="113"/>
      <c r="W200" s="113"/>
      <c r="X200" s="113"/>
      <c r="Y200" s="113"/>
      <c r="Z200" s="113"/>
      <c r="AA200" s="113"/>
      <c r="AB200" s="113"/>
      <c r="AC200" s="113"/>
    </row>
    <row r="201" spans="1:29" ht="13.5" customHeight="1">
      <c r="A201" s="113"/>
      <c r="B201" s="113"/>
      <c r="C201" s="113"/>
      <c r="D201" s="113"/>
      <c r="E201" s="113"/>
      <c r="F201" s="113"/>
      <c r="G201" s="113"/>
      <c r="H201" s="113"/>
      <c r="I201" s="113"/>
      <c r="J201" s="113"/>
      <c r="K201" s="113"/>
      <c r="L201" s="113"/>
      <c r="M201" s="113"/>
      <c r="N201" s="113"/>
      <c r="O201" s="113"/>
      <c r="P201" s="113"/>
      <c r="Q201" s="113"/>
      <c r="R201" s="113"/>
      <c r="S201" s="113"/>
      <c r="T201" s="113"/>
      <c r="U201" s="113"/>
      <c r="V201" s="113"/>
      <c r="W201" s="113"/>
      <c r="X201" s="113"/>
      <c r="Y201" s="113"/>
      <c r="Z201" s="113"/>
      <c r="AA201" s="113"/>
      <c r="AB201" s="113"/>
      <c r="AC201" s="113"/>
    </row>
    <row r="202" spans="1:29" ht="13.5" customHeight="1">
      <c r="A202" s="113"/>
      <c r="B202" s="113"/>
      <c r="C202" s="113"/>
      <c r="D202" s="113"/>
      <c r="E202" s="113"/>
      <c r="F202" s="113"/>
      <c r="G202" s="113"/>
      <c r="H202" s="113"/>
      <c r="I202" s="113"/>
      <c r="J202" s="113"/>
      <c r="K202" s="113"/>
      <c r="L202" s="113"/>
      <c r="M202" s="113"/>
      <c r="N202" s="113"/>
      <c r="O202" s="113"/>
      <c r="P202" s="113"/>
      <c r="Q202" s="113"/>
      <c r="R202" s="113"/>
      <c r="S202" s="113"/>
      <c r="T202" s="113"/>
      <c r="U202" s="113"/>
      <c r="V202" s="113"/>
      <c r="W202" s="113"/>
      <c r="X202" s="113"/>
      <c r="Y202" s="113"/>
      <c r="Z202" s="113"/>
      <c r="AA202" s="113"/>
      <c r="AB202" s="113"/>
      <c r="AC202" s="113"/>
    </row>
    <row r="203" spans="1:29" ht="13.5" customHeight="1">
      <c r="A203" s="113"/>
      <c r="B203" s="113"/>
      <c r="C203" s="113"/>
      <c r="D203" s="113"/>
      <c r="E203" s="113"/>
      <c r="F203" s="113"/>
      <c r="G203" s="113"/>
      <c r="H203" s="113"/>
      <c r="I203" s="113"/>
      <c r="J203" s="113"/>
      <c r="K203" s="113"/>
      <c r="L203" s="113"/>
      <c r="M203" s="113"/>
      <c r="N203" s="113"/>
      <c r="O203" s="113"/>
      <c r="P203" s="113"/>
      <c r="Q203" s="113"/>
      <c r="R203" s="113"/>
      <c r="S203" s="113"/>
      <c r="T203" s="113"/>
      <c r="U203" s="113"/>
      <c r="V203" s="113"/>
      <c r="W203" s="113"/>
      <c r="X203" s="113"/>
      <c r="Y203" s="113"/>
      <c r="Z203" s="113"/>
      <c r="AA203" s="113"/>
      <c r="AB203" s="113"/>
      <c r="AC203" s="113"/>
    </row>
    <row r="204" spans="1:29" ht="13.5" customHeight="1">
      <c r="A204" s="113"/>
      <c r="B204" s="113"/>
      <c r="C204" s="113"/>
      <c r="D204" s="113"/>
      <c r="E204" s="113"/>
      <c r="F204" s="113"/>
      <c r="G204" s="113"/>
      <c r="H204" s="113"/>
      <c r="I204" s="113"/>
      <c r="J204" s="113"/>
      <c r="K204" s="113"/>
      <c r="L204" s="113"/>
      <c r="M204" s="113"/>
      <c r="N204" s="113"/>
      <c r="O204" s="113"/>
      <c r="P204" s="113"/>
      <c r="Q204" s="113"/>
      <c r="R204" s="113"/>
      <c r="S204" s="113"/>
      <c r="T204" s="113"/>
      <c r="U204" s="113"/>
      <c r="V204" s="113"/>
      <c r="W204" s="113"/>
      <c r="X204" s="113"/>
      <c r="Y204" s="113"/>
      <c r="Z204" s="113"/>
      <c r="AA204" s="113"/>
      <c r="AB204" s="113"/>
      <c r="AC204" s="113"/>
    </row>
    <row r="205" spans="1:29" ht="13.5" customHeight="1">
      <c r="A205" s="113"/>
      <c r="B205" s="113"/>
      <c r="C205" s="113"/>
      <c r="D205" s="113"/>
      <c r="E205" s="113"/>
      <c r="F205" s="113"/>
      <c r="G205" s="113"/>
      <c r="H205" s="113"/>
      <c r="I205" s="113"/>
      <c r="J205" s="113"/>
      <c r="K205" s="113"/>
      <c r="L205" s="113"/>
      <c r="M205" s="113"/>
      <c r="N205" s="113"/>
      <c r="O205" s="113"/>
      <c r="P205" s="113"/>
      <c r="Q205" s="113"/>
      <c r="R205" s="113"/>
      <c r="S205" s="113"/>
      <c r="T205" s="113"/>
      <c r="U205" s="113"/>
      <c r="V205" s="113"/>
      <c r="W205" s="113"/>
      <c r="X205" s="113"/>
      <c r="Y205" s="113"/>
      <c r="Z205" s="113"/>
      <c r="AA205" s="113"/>
      <c r="AB205" s="113"/>
      <c r="AC205" s="113"/>
    </row>
    <row r="206" spans="1:29" ht="13.5" customHeight="1">
      <c r="A206" s="113"/>
      <c r="B206" s="113"/>
      <c r="C206" s="113"/>
      <c r="D206" s="113"/>
      <c r="E206" s="113"/>
      <c r="F206" s="113"/>
      <c r="G206" s="113"/>
      <c r="H206" s="113"/>
      <c r="I206" s="113"/>
      <c r="J206" s="113"/>
      <c r="K206" s="113"/>
      <c r="L206" s="113"/>
      <c r="M206" s="113"/>
      <c r="N206" s="113"/>
      <c r="O206" s="113"/>
      <c r="P206" s="113"/>
      <c r="Q206" s="113"/>
      <c r="R206" s="113"/>
      <c r="S206" s="113"/>
      <c r="T206" s="113"/>
      <c r="U206" s="113"/>
      <c r="V206" s="113"/>
      <c r="W206" s="113"/>
      <c r="X206" s="113"/>
      <c r="Y206" s="113"/>
      <c r="Z206" s="113"/>
      <c r="AA206" s="113"/>
      <c r="AB206" s="113"/>
      <c r="AC206" s="113"/>
    </row>
    <row r="207" spans="1:29" ht="13.5" customHeight="1">
      <c r="A207" s="113"/>
      <c r="B207" s="113"/>
      <c r="C207" s="113"/>
      <c r="D207" s="113"/>
      <c r="E207" s="113"/>
      <c r="F207" s="113"/>
      <c r="G207" s="113"/>
      <c r="H207" s="113"/>
      <c r="I207" s="113"/>
      <c r="J207" s="113"/>
      <c r="K207" s="113"/>
      <c r="L207" s="113"/>
      <c r="M207" s="113"/>
      <c r="N207" s="113"/>
      <c r="O207" s="113"/>
      <c r="P207" s="113"/>
      <c r="Q207" s="113"/>
      <c r="R207" s="113"/>
      <c r="S207" s="113"/>
      <c r="T207" s="113"/>
      <c r="U207" s="113"/>
      <c r="V207" s="113"/>
      <c r="W207" s="113"/>
      <c r="X207" s="113"/>
      <c r="Y207" s="113"/>
      <c r="Z207" s="113"/>
      <c r="AA207" s="113"/>
      <c r="AB207" s="113"/>
      <c r="AC207" s="113"/>
    </row>
    <row r="208" spans="1:29" ht="13.5" customHeight="1">
      <c r="A208" s="113"/>
      <c r="B208" s="113"/>
      <c r="C208" s="113"/>
      <c r="D208" s="113"/>
      <c r="E208" s="113"/>
      <c r="F208" s="113"/>
      <c r="G208" s="113"/>
      <c r="H208" s="113"/>
      <c r="I208" s="113"/>
      <c r="J208" s="113"/>
      <c r="K208" s="113"/>
      <c r="L208" s="113"/>
      <c r="M208" s="113"/>
      <c r="N208" s="113"/>
      <c r="O208" s="113"/>
      <c r="P208" s="113"/>
      <c r="Q208" s="113"/>
      <c r="R208" s="113"/>
      <c r="S208" s="113"/>
      <c r="T208" s="113"/>
      <c r="U208" s="113"/>
      <c r="V208" s="113"/>
      <c r="W208" s="113"/>
      <c r="X208" s="113"/>
      <c r="Y208" s="113"/>
      <c r="Z208" s="113"/>
      <c r="AA208" s="113"/>
      <c r="AB208" s="113"/>
      <c r="AC208" s="113"/>
    </row>
    <row r="209" spans="1:29" ht="13.5" customHeight="1">
      <c r="A209" s="113"/>
      <c r="B209" s="113"/>
      <c r="C209" s="113"/>
      <c r="D209" s="113"/>
      <c r="E209" s="113"/>
      <c r="F209" s="113"/>
      <c r="G209" s="113"/>
      <c r="H209" s="113"/>
      <c r="I209" s="113"/>
      <c r="J209" s="113"/>
      <c r="K209" s="113"/>
      <c r="L209" s="113"/>
      <c r="M209" s="113"/>
      <c r="N209" s="113"/>
      <c r="O209" s="113"/>
      <c r="P209" s="113"/>
      <c r="Q209" s="113"/>
      <c r="R209" s="113"/>
      <c r="S209" s="113"/>
      <c r="T209" s="113"/>
      <c r="U209" s="113"/>
      <c r="V209" s="113"/>
      <c r="W209" s="113"/>
      <c r="X209" s="113"/>
      <c r="Y209" s="113"/>
      <c r="Z209" s="113"/>
      <c r="AA209" s="113"/>
      <c r="AB209" s="113"/>
      <c r="AC209" s="113"/>
    </row>
    <row r="210" spans="1:29" ht="13.5" customHeight="1">
      <c r="A210" s="113"/>
      <c r="B210" s="113"/>
      <c r="C210" s="113"/>
      <c r="D210" s="113"/>
      <c r="E210" s="113"/>
      <c r="F210" s="113"/>
      <c r="G210" s="113"/>
      <c r="H210" s="113"/>
      <c r="I210" s="113"/>
      <c r="J210" s="113"/>
      <c r="K210" s="113"/>
      <c r="L210" s="113"/>
      <c r="M210" s="113"/>
      <c r="N210" s="113"/>
      <c r="O210" s="113"/>
      <c r="P210" s="113"/>
      <c r="Q210" s="113"/>
      <c r="R210" s="113"/>
      <c r="S210" s="113"/>
      <c r="T210" s="113"/>
      <c r="U210" s="113"/>
      <c r="V210" s="113"/>
      <c r="W210" s="113"/>
      <c r="X210" s="113"/>
      <c r="Y210" s="113"/>
      <c r="Z210" s="113"/>
      <c r="AA210" s="113"/>
      <c r="AB210" s="113"/>
      <c r="AC210" s="113"/>
    </row>
    <row r="211" spans="1:29" ht="13.5" customHeight="1">
      <c r="A211" s="113"/>
      <c r="B211" s="113"/>
      <c r="C211" s="113"/>
      <c r="D211" s="113"/>
      <c r="E211" s="113"/>
      <c r="F211" s="113"/>
      <c r="G211" s="113"/>
      <c r="H211" s="113"/>
      <c r="I211" s="113"/>
      <c r="J211" s="113"/>
      <c r="K211" s="113"/>
      <c r="L211" s="113"/>
      <c r="M211" s="113"/>
      <c r="N211" s="113"/>
      <c r="O211" s="113"/>
      <c r="P211" s="113"/>
      <c r="Q211" s="113"/>
      <c r="R211" s="113"/>
      <c r="S211" s="113"/>
      <c r="T211" s="113"/>
      <c r="U211" s="113"/>
      <c r="V211" s="113"/>
      <c r="W211" s="113"/>
      <c r="X211" s="113"/>
      <c r="Y211" s="113"/>
      <c r="Z211" s="113"/>
      <c r="AA211" s="113"/>
      <c r="AB211" s="113"/>
      <c r="AC211" s="113"/>
    </row>
    <row r="212" spans="1:29" ht="13.5" customHeight="1">
      <c r="A212" s="113"/>
      <c r="B212" s="113"/>
      <c r="C212" s="113"/>
      <c r="D212" s="113"/>
      <c r="E212" s="113"/>
      <c r="F212" s="113"/>
      <c r="G212" s="113"/>
      <c r="H212" s="113"/>
      <c r="I212" s="113"/>
      <c r="J212" s="113"/>
      <c r="K212" s="113"/>
      <c r="L212" s="113"/>
      <c r="M212" s="113"/>
      <c r="N212" s="113"/>
      <c r="O212" s="113"/>
      <c r="P212" s="113"/>
      <c r="Q212" s="113"/>
      <c r="R212" s="113"/>
      <c r="S212" s="113"/>
      <c r="T212" s="113"/>
      <c r="U212" s="113"/>
      <c r="V212" s="113"/>
      <c r="W212" s="113"/>
      <c r="X212" s="113"/>
      <c r="Y212" s="113"/>
      <c r="Z212" s="113"/>
      <c r="AA212" s="113"/>
      <c r="AB212" s="113"/>
      <c r="AC212" s="113"/>
    </row>
    <row r="213" spans="1:29" ht="13.5" customHeight="1">
      <c r="A213" s="113"/>
      <c r="B213" s="113"/>
      <c r="C213" s="113"/>
      <c r="D213" s="113"/>
      <c r="E213" s="113"/>
      <c r="F213" s="113"/>
      <c r="G213" s="113"/>
      <c r="H213" s="113"/>
      <c r="I213" s="113"/>
      <c r="J213" s="113"/>
      <c r="K213" s="113"/>
      <c r="L213" s="113"/>
      <c r="M213" s="113"/>
      <c r="N213" s="113"/>
      <c r="O213" s="113"/>
      <c r="P213" s="113"/>
      <c r="Q213" s="113"/>
      <c r="R213" s="113"/>
      <c r="S213" s="113"/>
      <c r="T213" s="113"/>
      <c r="U213" s="113"/>
      <c r="V213" s="113"/>
      <c r="W213" s="113"/>
      <c r="X213" s="113"/>
      <c r="Y213" s="113"/>
      <c r="Z213" s="113"/>
      <c r="AA213" s="113"/>
      <c r="AB213" s="113"/>
      <c r="AC213" s="113"/>
    </row>
    <row r="214" spans="1:29" ht="13.5" customHeight="1">
      <c r="A214" s="113"/>
      <c r="B214" s="113"/>
      <c r="C214" s="113"/>
      <c r="D214" s="113"/>
      <c r="E214" s="113"/>
      <c r="F214" s="113"/>
      <c r="G214" s="113"/>
      <c r="H214" s="113"/>
      <c r="I214" s="113"/>
      <c r="J214" s="113"/>
      <c r="K214" s="113"/>
      <c r="L214" s="113"/>
      <c r="M214" s="113"/>
      <c r="N214" s="113"/>
      <c r="O214" s="113"/>
      <c r="P214" s="113"/>
      <c r="Q214" s="113"/>
      <c r="R214" s="113"/>
      <c r="S214" s="113"/>
      <c r="T214" s="113"/>
      <c r="U214" s="113"/>
      <c r="V214" s="113"/>
      <c r="W214" s="113"/>
      <c r="X214" s="113"/>
      <c r="Y214" s="113"/>
      <c r="Z214" s="113"/>
      <c r="AA214" s="113"/>
      <c r="AB214" s="113"/>
      <c r="AC214" s="113"/>
    </row>
    <row r="215" spans="1:29" ht="13.5" customHeight="1">
      <c r="A215" s="113"/>
      <c r="B215" s="113"/>
      <c r="C215" s="113"/>
      <c r="D215" s="113"/>
      <c r="E215" s="113"/>
      <c r="F215" s="113"/>
      <c r="G215" s="113"/>
      <c r="H215" s="113"/>
      <c r="I215" s="113"/>
      <c r="J215" s="113"/>
      <c r="K215" s="113"/>
      <c r="L215" s="113"/>
      <c r="M215" s="113"/>
      <c r="N215" s="113"/>
      <c r="O215" s="113"/>
      <c r="P215" s="113"/>
      <c r="Q215" s="113"/>
      <c r="R215" s="113"/>
      <c r="S215" s="113"/>
      <c r="T215" s="113"/>
      <c r="U215" s="113"/>
      <c r="V215" s="113"/>
      <c r="W215" s="113"/>
      <c r="X215" s="113"/>
      <c r="Y215" s="113"/>
      <c r="Z215" s="113"/>
      <c r="AA215" s="113"/>
      <c r="AB215" s="113"/>
      <c r="AC215" s="113"/>
    </row>
    <row r="216" spans="1:29" ht="13.5" customHeight="1">
      <c r="A216" s="113"/>
      <c r="B216" s="113"/>
      <c r="C216" s="113"/>
      <c r="D216" s="113"/>
      <c r="E216" s="113"/>
      <c r="F216" s="113"/>
      <c r="G216" s="113"/>
      <c r="H216" s="113"/>
      <c r="I216" s="113"/>
      <c r="J216" s="113"/>
      <c r="K216" s="113"/>
      <c r="L216" s="113"/>
      <c r="M216" s="113"/>
      <c r="N216" s="113"/>
      <c r="O216" s="113"/>
      <c r="P216" s="113"/>
      <c r="Q216" s="113"/>
      <c r="R216" s="113"/>
      <c r="S216" s="113"/>
      <c r="T216" s="113"/>
      <c r="U216" s="113"/>
      <c r="V216" s="113"/>
      <c r="W216" s="113"/>
      <c r="X216" s="113"/>
      <c r="Y216" s="113"/>
      <c r="Z216" s="113"/>
      <c r="AA216" s="113"/>
      <c r="AB216" s="113"/>
      <c r="AC216" s="113"/>
    </row>
    <row r="217" spans="1:29" ht="13.5" customHeight="1">
      <c r="A217" s="113"/>
      <c r="B217" s="113"/>
      <c r="C217" s="113"/>
      <c r="D217" s="113"/>
      <c r="E217" s="113"/>
      <c r="F217" s="113"/>
      <c r="G217" s="113"/>
      <c r="H217" s="113"/>
      <c r="I217" s="113"/>
      <c r="J217" s="113"/>
      <c r="K217" s="113"/>
      <c r="L217" s="113"/>
      <c r="M217" s="113"/>
      <c r="N217" s="113"/>
      <c r="O217" s="113"/>
      <c r="P217" s="113"/>
      <c r="Q217" s="113"/>
      <c r="R217" s="113"/>
      <c r="S217" s="113"/>
      <c r="T217" s="113"/>
      <c r="U217" s="113"/>
      <c r="V217" s="113"/>
      <c r="W217" s="113"/>
      <c r="X217" s="113"/>
      <c r="Y217" s="113"/>
      <c r="Z217" s="113"/>
      <c r="AA217" s="113"/>
      <c r="AB217" s="113"/>
      <c r="AC217" s="113"/>
    </row>
    <row r="218" spans="1:29" ht="13.5" customHeight="1">
      <c r="A218" s="113"/>
      <c r="B218" s="113"/>
      <c r="C218" s="113"/>
      <c r="D218" s="113"/>
      <c r="E218" s="113"/>
      <c r="F218" s="113"/>
      <c r="G218" s="113"/>
      <c r="H218" s="113"/>
      <c r="I218" s="113"/>
      <c r="J218" s="113"/>
      <c r="K218" s="113"/>
      <c r="L218" s="113"/>
      <c r="M218" s="113"/>
      <c r="N218" s="113"/>
      <c r="O218" s="113"/>
      <c r="P218" s="113"/>
      <c r="Q218" s="113"/>
      <c r="R218" s="113"/>
      <c r="S218" s="113"/>
      <c r="T218" s="113"/>
      <c r="U218" s="113"/>
      <c r="V218" s="113"/>
      <c r="W218" s="113"/>
      <c r="X218" s="113"/>
      <c r="Y218" s="113"/>
      <c r="Z218" s="113"/>
      <c r="AA218" s="113"/>
      <c r="AB218" s="113"/>
      <c r="AC218" s="113"/>
    </row>
    <row r="219" spans="1:29" ht="13.5" customHeight="1">
      <c r="A219" s="113"/>
      <c r="B219" s="113"/>
      <c r="C219" s="113"/>
      <c r="D219" s="113"/>
      <c r="E219" s="113"/>
      <c r="F219" s="113"/>
      <c r="G219" s="113"/>
      <c r="H219" s="113"/>
      <c r="I219" s="113"/>
      <c r="J219" s="113"/>
      <c r="K219" s="113"/>
      <c r="L219" s="113"/>
      <c r="M219" s="113"/>
      <c r="N219" s="113"/>
      <c r="O219" s="113"/>
      <c r="P219" s="113"/>
      <c r="Q219" s="113"/>
      <c r="R219" s="113"/>
      <c r="S219" s="113"/>
      <c r="T219" s="113"/>
      <c r="U219" s="113"/>
      <c r="V219" s="113"/>
      <c r="W219" s="113"/>
      <c r="X219" s="113"/>
      <c r="Y219" s="113"/>
      <c r="Z219" s="113"/>
      <c r="AA219" s="113"/>
      <c r="AB219" s="113"/>
      <c r="AC219" s="113"/>
    </row>
    <row r="220" spans="1:29" ht="13.5" customHeight="1">
      <c r="A220" s="113"/>
      <c r="B220" s="113"/>
      <c r="C220" s="113"/>
      <c r="D220" s="113"/>
      <c r="E220" s="113"/>
      <c r="F220" s="113"/>
      <c r="G220" s="113"/>
      <c r="H220" s="113"/>
      <c r="I220" s="113"/>
      <c r="J220" s="113"/>
      <c r="K220" s="113"/>
      <c r="L220" s="113"/>
      <c r="M220" s="113"/>
      <c r="N220" s="113"/>
      <c r="O220" s="113"/>
      <c r="P220" s="113"/>
      <c r="Q220" s="113"/>
      <c r="R220" s="113"/>
      <c r="S220" s="113"/>
      <c r="T220" s="113"/>
      <c r="U220" s="113"/>
      <c r="V220" s="113"/>
      <c r="W220" s="113"/>
      <c r="X220" s="113"/>
      <c r="Y220" s="113"/>
      <c r="Z220" s="113"/>
      <c r="AA220" s="113"/>
      <c r="AB220" s="113"/>
      <c r="AC220" s="113"/>
    </row>
    <row r="221" spans="1:29" ht="13.5" customHeight="1">
      <c r="A221" s="113"/>
      <c r="B221" s="113"/>
      <c r="C221" s="113"/>
      <c r="D221" s="113"/>
      <c r="E221" s="113"/>
      <c r="F221" s="113"/>
      <c r="G221" s="113"/>
      <c r="H221" s="113"/>
      <c r="I221" s="113"/>
      <c r="J221" s="113"/>
      <c r="K221" s="113"/>
      <c r="L221" s="113"/>
      <c r="M221" s="113"/>
      <c r="N221" s="113"/>
      <c r="O221" s="113"/>
      <c r="P221" s="113"/>
      <c r="Q221" s="113"/>
      <c r="R221" s="113"/>
      <c r="S221" s="113"/>
      <c r="T221" s="113"/>
      <c r="U221" s="113"/>
      <c r="V221" s="113"/>
      <c r="W221" s="113"/>
      <c r="X221" s="113"/>
      <c r="Y221" s="113"/>
      <c r="Z221" s="113"/>
      <c r="AA221" s="113"/>
      <c r="AB221" s="113"/>
      <c r="AC221" s="113"/>
    </row>
    <row r="222" spans="1:29" ht="13.5" customHeight="1">
      <c r="A222" s="113"/>
      <c r="B222" s="113"/>
      <c r="C222" s="113"/>
      <c r="D222" s="113"/>
      <c r="E222" s="113"/>
      <c r="F222" s="113"/>
      <c r="G222" s="113"/>
      <c r="H222" s="113"/>
      <c r="I222" s="113"/>
      <c r="J222" s="113"/>
      <c r="K222" s="113"/>
      <c r="L222" s="113"/>
      <c r="M222" s="113"/>
      <c r="N222" s="113"/>
      <c r="O222" s="113"/>
      <c r="P222" s="113"/>
      <c r="Q222" s="113"/>
      <c r="R222" s="113"/>
      <c r="S222" s="113"/>
      <c r="T222" s="113"/>
      <c r="U222" s="113"/>
      <c r="V222" s="113"/>
      <c r="W222" s="113"/>
      <c r="X222" s="113"/>
      <c r="Y222" s="113"/>
      <c r="Z222" s="113"/>
      <c r="AA222" s="113"/>
      <c r="AB222" s="113"/>
      <c r="AC222" s="113"/>
    </row>
    <row r="223" spans="1:29" ht="13.5" customHeight="1">
      <c r="A223" s="113"/>
      <c r="B223" s="113"/>
      <c r="C223" s="113"/>
      <c r="D223" s="113"/>
      <c r="E223" s="113"/>
      <c r="F223" s="113"/>
      <c r="G223" s="113"/>
      <c r="H223" s="113"/>
      <c r="I223" s="113"/>
      <c r="J223" s="113"/>
      <c r="K223" s="113"/>
      <c r="L223" s="113"/>
      <c r="M223" s="113"/>
      <c r="N223" s="113"/>
      <c r="O223" s="113"/>
      <c r="P223" s="113"/>
      <c r="Q223" s="113"/>
      <c r="R223" s="113"/>
      <c r="S223" s="113"/>
      <c r="T223" s="113"/>
      <c r="U223" s="113"/>
      <c r="V223" s="113"/>
      <c r="W223" s="113"/>
      <c r="X223" s="113"/>
      <c r="Y223" s="113"/>
      <c r="Z223" s="113"/>
      <c r="AA223" s="113"/>
      <c r="AB223" s="113"/>
      <c r="AC223" s="113"/>
    </row>
    <row r="224" spans="1:29" ht="13.5" customHeight="1">
      <c r="A224" s="113"/>
      <c r="B224" s="113"/>
      <c r="C224" s="113"/>
      <c r="D224" s="113"/>
      <c r="E224" s="113"/>
      <c r="F224" s="113"/>
      <c r="G224" s="113"/>
      <c r="H224" s="113"/>
      <c r="I224" s="113"/>
      <c r="J224" s="113"/>
      <c r="K224" s="113"/>
      <c r="L224" s="113"/>
      <c r="M224" s="113"/>
      <c r="N224" s="113"/>
      <c r="O224" s="113"/>
      <c r="P224" s="113"/>
      <c r="Q224" s="113"/>
      <c r="R224" s="113"/>
      <c r="S224" s="113"/>
      <c r="T224" s="113"/>
      <c r="U224" s="113"/>
      <c r="V224" s="113"/>
      <c r="W224" s="113"/>
      <c r="X224" s="113"/>
      <c r="Y224" s="113"/>
      <c r="Z224" s="113"/>
      <c r="AA224" s="113"/>
      <c r="AB224" s="113"/>
      <c r="AC224" s="113"/>
    </row>
    <row r="225" spans="1:29" ht="13.5" customHeight="1">
      <c r="A225" s="36"/>
      <c r="B225" s="36"/>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c r="AA225" s="36"/>
      <c r="AB225" s="36"/>
      <c r="AC225" s="36"/>
    </row>
    <row r="226" spans="1:29" ht="13.5" customHeight="1">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c r="AA226" s="36"/>
      <c r="AB226" s="36"/>
      <c r="AC226" s="36"/>
    </row>
    <row r="227" spans="1:29" ht="13.5" customHeight="1">
      <c r="A227" s="36"/>
      <c r="B227" s="36"/>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c r="AA227" s="36"/>
      <c r="AB227" s="36"/>
      <c r="AC227" s="36"/>
    </row>
    <row r="228" spans="1:29" ht="13.5" customHeight="1">
      <c r="A228" s="36"/>
      <c r="B228" s="36"/>
      <c r="C228" s="36"/>
      <c r="D228" s="36"/>
      <c r="E228" s="36"/>
      <c r="F228" s="36"/>
      <c r="G228" s="36"/>
      <c r="H228" s="36"/>
      <c r="I228" s="36"/>
      <c r="J228" s="36"/>
      <c r="K228" s="36"/>
      <c r="L228" s="36"/>
      <c r="M228" s="36"/>
      <c r="N228" s="36"/>
      <c r="O228" s="36"/>
      <c r="P228" s="36"/>
      <c r="Q228" s="36"/>
      <c r="R228" s="36"/>
      <c r="S228" s="36"/>
      <c r="T228" s="36"/>
      <c r="U228" s="36"/>
      <c r="V228" s="36"/>
      <c r="W228" s="36"/>
      <c r="X228" s="36"/>
      <c r="Y228" s="36"/>
      <c r="Z228" s="36"/>
      <c r="AA228" s="36"/>
      <c r="AB228" s="36"/>
      <c r="AC228" s="36"/>
    </row>
    <row r="229" spans="1:29" ht="13.5" customHeight="1">
      <c r="A229" s="36"/>
      <c r="B229" s="3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c r="AA229" s="36"/>
      <c r="AB229" s="36"/>
      <c r="AC229" s="36"/>
    </row>
    <row r="230" spans="1:29" ht="13.5" customHeight="1">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c r="AA230" s="36"/>
      <c r="AB230" s="36"/>
      <c r="AC230" s="36"/>
    </row>
    <row r="231" spans="1:29" ht="15.75" customHeight="1"/>
    <row r="232" spans="1:29" ht="15.75" customHeight="1"/>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24">
    <mergeCell ref="B7:C7"/>
    <mergeCell ref="H7:I7"/>
    <mergeCell ref="B30:E34"/>
    <mergeCell ref="F30:I34"/>
    <mergeCell ref="D7:E7"/>
    <mergeCell ref="F7:G7"/>
    <mergeCell ref="H8:H9"/>
    <mergeCell ref="I8:I9"/>
    <mergeCell ref="B28:I28"/>
    <mergeCell ref="B29:E29"/>
    <mergeCell ref="F29:I29"/>
    <mergeCell ref="B4:I4"/>
    <mergeCell ref="B5:C5"/>
    <mergeCell ref="D5:I5"/>
    <mergeCell ref="B6:C6"/>
    <mergeCell ref="D6:E6"/>
    <mergeCell ref="F6:G6"/>
    <mergeCell ref="H6:I6"/>
    <mergeCell ref="B1:C2"/>
    <mergeCell ref="D1:H1"/>
    <mergeCell ref="I1:I2"/>
    <mergeCell ref="D2:H2"/>
    <mergeCell ref="B3:C3"/>
    <mergeCell ref="D3:H3"/>
  </mergeCells>
  <pageMargins left="0.7" right="0.7" top="0.75" bottom="0.75" header="0" footer="0"/>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70C0"/>
  </sheetPr>
  <dimension ref="A1:AC995"/>
  <sheetViews>
    <sheetView topLeftCell="A7" workbookViewId="0">
      <selection activeCell="F31" sqref="F31:I37"/>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113"/>
      <c r="B1" s="494" t="s">
        <v>437</v>
      </c>
      <c r="C1" s="412"/>
      <c r="D1" s="495" t="s">
        <v>438</v>
      </c>
      <c r="E1" s="417"/>
      <c r="F1" s="417"/>
      <c r="G1" s="417"/>
      <c r="H1" s="418"/>
      <c r="I1" s="496"/>
      <c r="J1" s="113"/>
      <c r="K1" s="113"/>
      <c r="L1" s="113"/>
      <c r="M1" s="113"/>
      <c r="N1" s="113"/>
      <c r="O1" s="113"/>
      <c r="P1" s="113"/>
      <c r="Q1" s="113"/>
      <c r="R1" s="113"/>
      <c r="S1" s="113"/>
      <c r="T1" s="113"/>
      <c r="U1" s="113"/>
      <c r="V1" s="113"/>
      <c r="W1" s="113"/>
      <c r="X1" s="113"/>
      <c r="Y1" s="113"/>
      <c r="Z1" s="113"/>
      <c r="AA1" s="113"/>
      <c r="AB1" s="113"/>
      <c r="AC1" s="113"/>
    </row>
    <row r="2" spans="1:29" ht="13.5" customHeight="1">
      <c r="A2" s="113"/>
      <c r="B2" s="413"/>
      <c r="C2" s="415"/>
      <c r="D2" s="498" t="s">
        <v>439</v>
      </c>
      <c r="E2" s="417"/>
      <c r="F2" s="417"/>
      <c r="G2" s="417"/>
      <c r="H2" s="418"/>
      <c r="I2" s="497"/>
      <c r="J2" s="113"/>
      <c r="K2" s="113"/>
      <c r="L2" s="113"/>
      <c r="M2" s="113"/>
      <c r="N2" s="113"/>
      <c r="O2" s="113"/>
      <c r="P2" s="113"/>
      <c r="Q2" s="113"/>
      <c r="R2" s="113"/>
      <c r="S2" s="113"/>
      <c r="T2" s="113"/>
      <c r="U2" s="113"/>
      <c r="V2" s="113"/>
      <c r="W2" s="113"/>
      <c r="X2" s="113"/>
      <c r="Y2" s="113"/>
      <c r="Z2" s="113"/>
      <c r="AA2" s="113"/>
      <c r="AB2" s="113"/>
      <c r="AC2" s="113"/>
    </row>
    <row r="3" spans="1:29" ht="13.5" customHeight="1">
      <c r="A3" s="113"/>
      <c r="B3" s="499" t="s">
        <v>440</v>
      </c>
      <c r="C3" s="418"/>
      <c r="D3" s="499" t="s">
        <v>441</v>
      </c>
      <c r="E3" s="417"/>
      <c r="F3" s="417"/>
      <c r="G3" s="417"/>
      <c r="H3" s="418"/>
      <c r="I3" s="51" t="s">
        <v>442</v>
      </c>
      <c r="J3" s="113"/>
      <c r="K3" s="113"/>
      <c r="L3" s="113"/>
      <c r="M3" s="113"/>
      <c r="N3" s="113"/>
      <c r="O3" s="113"/>
      <c r="P3" s="113"/>
      <c r="Q3" s="113"/>
      <c r="R3" s="113"/>
      <c r="S3" s="113"/>
      <c r="T3" s="113"/>
      <c r="U3" s="113"/>
      <c r="V3" s="113"/>
      <c r="W3" s="113"/>
      <c r="X3" s="113"/>
      <c r="Y3" s="113"/>
      <c r="Z3" s="113"/>
      <c r="AA3" s="113"/>
      <c r="AB3" s="113"/>
      <c r="AC3" s="113"/>
    </row>
    <row r="4" spans="1:29" ht="13.5" customHeight="1">
      <c r="A4" s="113"/>
      <c r="B4" s="591"/>
      <c r="C4" s="487"/>
      <c r="D4" s="487"/>
      <c r="E4" s="487"/>
      <c r="F4" s="487"/>
      <c r="G4" s="487"/>
      <c r="H4" s="487"/>
      <c r="I4" s="592"/>
      <c r="J4" s="113"/>
      <c r="K4" s="113"/>
      <c r="L4" s="113"/>
      <c r="M4" s="113"/>
      <c r="N4" s="113"/>
      <c r="O4" s="113"/>
      <c r="P4" s="113"/>
      <c r="Q4" s="113"/>
      <c r="R4" s="113"/>
      <c r="S4" s="113"/>
      <c r="T4" s="113"/>
      <c r="U4" s="113"/>
      <c r="V4" s="113"/>
      <c r="W4" s="113"/>
      <c r="X4" s="113"/>
      <c r="Y4" s="113"/>
      <c r="Z4" s="113"/>
      <c r="AA4" s="113"/>
      <c r="AB4" s="113"/>
      <c r="AC4" s="113"/>
    </row>
    <row r="5" spans="1:29" ht="22.5" customHeight="1">
      <c r="A5" s="113"/>
      <c r="B5" s="531" t="s">
        <v>443</v>
      </c>
      <c r="C5" s="415"/>
      <c r="D5" s="532" t="str">
        <f>Indicadores!F18</f>
        <v>Negociación Internacional, Recursos de Cooperación y Banca (NIC)</v>
      </c>
      <c r="E5" s="414"/>
      <c r="F5" s="414"/>
      <c r="G5" s="414"/>
      <c r="H5" s="414"/>
      <c r="I5" s="415"/>
      <c r="J5" s="113"/>
      <c r="K5" s="113"/>
      <c r="L5" s="113"/>
      <c r="M5" s="113"/>
      <c r="N5" s="113"/>
      <c r="O5" s="113"/>
      <c r="P5" s="113"/>
      <c r="Q5" s="113"/>
      <c r="R5" s="113"/>
      <c r="S5" s="113"/>
      <c r="T5" s="113"/>
      <c r="U5" s="113"/>
      <c r="V5" s="113"/>
      <c r="W5" s="113"/>
      <c r="X5" s="113"/>
      <c r="Y5" s="113"/>
      <c r="Z5" s="113"/>
      <c r="AA5" s="113"/>
      <c r="AB5" s="113"/>
      <c r="AC5" s="113"/>
    </row>
    <row r="6" spans="1:29" ht="34.5" customHeight="1">
      <c r="A6" s="113"/>
      <c r="B6" s="489" t="s">
        <v>444</v>
      </c>
      <c r="C6" s="418"/>
      <c r="D6" s="491" t="str">
        <f>Indicadores!A19</f>
        <v>Informe de gestión sobre el seguimiento a compromisos internacionales.</v>
      </c>
      <c r="E6" s="492"/>
      <c r="F6" s="489" t="s">
        <v>445</v>
      </c>
      <c r="G6" s="418"/>
      <c r="H6" s="493" t="s">
        <v>490</v>
      </c>
      <c r="I6" s="593"/>
      <c r="J6" s="113"/>
      <c r="K6" s="113"/>
      <c r="L6" s="113"/>
      <c r="M6" s="113"/>
      <c r="N6" s="113"/>
      <c r="O6" s="113"/>
      <c r="P6" s="113"/>
      <c r="Q6" s="113"/>
      <c r="R6" s="113"/>
      <c r="S6" s="113"/>
      <c r="T6" s="113"/>
      <c r="U6" s="113"/>
      <c r="V6" s="113"/>
      <c r="W6" s="113"/>
      <c r="X6" s="113"/>
      <c r="Y6" s="113"/>
      <c r="Z6" s="113"/>
      <c r="AA6" s="113"/>
      <c r="AB6" s="113"/>
      <c r="AC6" s="113"/>
    </row>
    <row r="7" spans="1:29" ht="46.5" customHeight="1">
      <c r="A7" s="113"/>
      <c r="B7" s="489" t="s">
        <v>446</v>
      </c>
      <c r="C7" s="418"/>
      <c r="D7" s="513" t="str">
        <f>Indicadores!G19</f>
        <v>Número de informes elaborados.</v>
      </c>
      <c r="E7" s="418"/>
      <c r="F7" s="489" t="s">
        <v>447</v>
      </c>
      <c r="G7" s="418"/>
      <c r="H7" s="513" t="str">
        <f>Indicadores!C19</f>
        <v>Permite tener conocimiento sobre el seguimiento de los compromisos internacionales adquiridos por el Ministerio de Ambiente y Desarrollo Sostenible.</v>
      </c>
      <c r="I7" s="594"/>
      <c r="J7" s="113"/>
      <c r="K7" s="113"/>
      <c r="L7" s="113"/>
      <c r="M7" s="113"/>
      <c r="N7" s="113"/>
      <c r="O7" s="113"/>
      <c r="P7" s="113"/>
      <c r="Q7" s="113"/>
      <c r="R7" s="113"/>
      <c r="S7" s="113"/>
      <c r="T7" s="113"/>
      <c r="U7" s="113"/>
      <c r="V7" s="113"/>
      <c r="W7" s="113"/>
      <c r="X7" s="113"/>
      <c r="Y7" s="113"/>
      <c r="Z7" s="113"/>
      <c r="AA7" s="113"/>
      <c r="AB7" s="113"/>
      <c r="AC7" s="113"/>
    </row>
    <row r="8" spans="1:29" ht="42" customHeight="1">
      <c r="A8" s="113"/>
      <c r="B8" s="32" t="s">
        <v>448</v>
      </c>
      <c r="C8" s="43" t="str">
        <f>Indicadores!P19</f>
        <v>Semestral</v>
      </c>
      <c r="D8" s="32" t="s">
        <v>449</v>
      </c>
      <c r="E8" s="44" t="str">
        <f>Indicadores!R19</f>
        <v>Oficina de Asuntos Internacionales</v>
      </c>
      <c r="F8" s="32" t="s">
        <v>68</v>
      </c>
      <c r="G8" s="45" t="str">
        <f>Indicadores!H19</f>
        <v>unidad</v>
      </c>
      <c r="H8" s="514" t="s">
        <v>450</v>
      </c>
      <c r="I8" s="595" t="str">
        <f>Indicadores!O19</f>
        <v xml:space="preserve">PUNTO MEDIO </v>
      </c>
      <c r="J8" s="113"/>
      <c r="K8" s="113"/>
      <c r="L8" s="113"/>
      <c r="M8" s="113"/>
      <c r="N8" s="113"/>
      <c r="O8" s="113"/>
      <c r="P8" s="113"/>
      <c r="Q8" s="113"/>
      <c r="R8" s="113"/>
      <c r="S8" s="113"/>
      <c r="T8" s="113"/>
      <c r="U8" s="113"/>
      <c r="V8" s="113"/>
      <c r="W8" s="113"/>
      <c r="X8" s="113"/>
      <c r="Y8" s="113"/>
      <c r="Z8" s="113"/>
      <c r="AA8" s="113"/>
      <c r="AB8" s="113"/>
      <c r="AC8" s="113"/>
    </row>
    <row r="9" spans="1:29" ht="33.75" customHeight="1">
      <c r="A9" s="113"/>
      <c r="B9" s="32" t="s">
        <v>415</v>
      </c>
      <c r="C9" s="33">
        <f>Indicadores!N19</f>
        <v>1</v>
      </c>
      <c r="D9" s="34" t="s">
        <v>417</v>
      </c>
      <c r="E9" s="33">
        <f>'TABLERO DE MANDO'!F20</f>
        <v>0.85</v>
      </c>
      <c r="F9" s="35" t="s">
        <v>418</v>
      </c>
      <c r="G9" s="33">
        <f>'TABLERO DE MANDO'!G20</f>
        <v>0.9</v>
      </c>
      <c r="H9" s="497"/>
      <c r="I9" s="596"/>
      <c r="J9" s="113"/>
      <c r="K9" s="113"/>
      <c r="L9" s="113"/>
      <c r="M9" s="113"/>
      <c r="N9" s="113"/>
      <c r="O9" s="113"/>
      <c r="P9" s="113"/>
      <c r="Q9" s="113"/>
      <c r="R9" s="113"/>
      <c r="S9" s="113"/>
      <c r="T9" s="113"/>
      <c r="U9" s="113"/>
      <c r="V9" s="113"/>
      <c r="W9" s="113"/>
      <c r="X9" s="113"/>
      <c r="Y9" s="113"/>
      <c r="Z9" s="113"/>
      <c r="AA9" s="113"/>
      <c r="AB9" s="113"/>
      <c r="AC9" s="113"/>
    </row>
    <row r="10" spans="1:29" ht="13.5" customHeight="1">
      <c r="A10" s="113"/>
      <c r="B10" s="36"/>
      <c r="C10" s="36"/>
      <c r="D10" s="36"/>
      <c r="E10" s="36"/>
      <c r="F10" s="36"/>
      <c r="G10" s="36"/>
      <c r="H10" s="36"/>
      <c r="I10" s="114"/>
      <c r="J10" s="113"/>
      <c r="K10" s="113"/>
      <c r="L10" s="113"/>
      <c r="M10" s="113"/>
      <c r="N10" s="113"/>
      <c r="O10" s="113"/>
      <c r="P10" s="113"/>
      <c r="Q10" s="113"/>
      <c r="R10" s="113"/>
      <c r="S10" s="113"/>
      <c r="T10" s="113"/>
      <c r="U10" s="113"/>
      <c r="V10" s="113"/>
      <c r="W10" s="113"/>
      <c r="X10" s="113"/>
      <c r="Y10" s="113"/>
      <c r="Z10" s="113"/>
      <c r="AA10" s="113"/>
      <c r="AB10" s="113"/>
      <c r="AC10" s="113"/>
    </row>
    <row r="11" spans="1:29" ht="13.5" customHeight="1">
      <c r="A11" s="113"/>
      <c r="B11" s="37" t="s">
        <v>451</v>
      </c>
      <c r="C11" s="38" t="s">
        <v>452</v>
      </c>
      <c r="D11" s="39" t="str">
        <f>D9</f>
        <v>LIMITE INSATISFACTORIO</v>
      </c>
      <c r="E11" s="39" t="str">
        <f>F9</f>
        <v>LIMITE SATISFACTORIO</v>
      </c>
      <c r="F11" s="36"/>
      <c r="G11" s="36"/>
      <c r="H11" s="36"/>
      <c r="I11" s="115"/>
      <c r="J11" s="113"/>
      <c r="K11" s="113"/>
      <c r="L11" s="113"/>
      <c r="M11" s="113"/>
      <c r="N11" s="113"/>
      <c r="O11" s="113"/>
      <c r="P11" s="113"/>
      <c r="Q11" s="113"/>
      <c r="R11" s="113"/>
      <c r="S11" s="113"/>
      <c r="T11" s="113"/>
      <c r="U11" s="113"/>
      <c r="V11" s="113"/>
      <c r="W11" s="113"/>
      <c r="X11" s="113"/>
      <c r="Y11" s="113"/>
      <c r="Z11" s="113"/>
      <c r="AA11" s="113"/>
      <c r="AB11" s="113"/>
      <c r="AC11" s="113"/>
    </row>
    <row r="12" spans="1:29" ht="13.5" customHeight="1">
      <c r="A12" s="113"/>
      <c r="B12" s="116" t="s">
        <v>422</v>
      </c>
      <c r="C12" s="41"/>
      <c r="D12" s="40">
        <f t="shared" ref="D12:D23" si="0">+$E$9</f>
        <v>0.85</v>
      </c>
      <c r="E12" s="40">
        <f t="shared" ref="E12:E23" si="1">+$G$9</f>
        <v>0.9</v>
      </c>
      <c r="F12" s="36"/>
      <c r="G12" s="36"/>
      <c r="H12" s="36"/>
      <c r="I12" s="115"/>
      <c r="J12" s="113"/>
      <c r="K12" s="113"/>
      <c r="L12" s="113"/>
      <c r="M12" s="113"/>
      <c r="N12" s="113"/>
      <c r="O12" s="113"/>
      <c r="P12" s="113"/>
      <c r="Q12" s="113"/>
      <c r="R12" s="113"/>
      <c r="S12" s="113"/>
      <c r="T12" s="113"/>
      <c r="U12" s="113"/>
      <c r="V12" s="113"/>
      <c r="W12" s="113"/>
      <c r="X12" s="113"/>
      <c r="Y12" s="113"/>
      <c r="Z12" s="113"/>
      <c r="AA12" s="113"/>
      <c r="AB12" s="113"/>
      <c r="AC12" s="113"/>
    </row>
    <row r="13" spans="1:29" ht="13.5" customHeight="1">
      <c r="A13" s="113"/>
      <c r="B13" s="116" t="s">
        <v>423</v>
      </c>
      <c r="C13" s="41"/>
      <c r="D13" s="40">
        <f t="shared" si="0"/>
        <v>0.85</v>
      </c>
      <c r="E13" s="40">
        <f t="shared" si="1"/>
        <v>0.9</v>
      </c>
      <c r="F13" s="36"/>
      <c r="G13" s="36"/>
      <c r="H13" s="36"/>
      <c r="I13" s="115"/>
      <c r="J13" s="113"/>
      <c r="K13" s="113"/>
      <c r="L13" s="113"/>
      <c r="M13" s="113"/>
      <c r="N13" s="113"/>
      <c r="O13" s="113"/>
      <c r="P13" s="113"/>
      <c r="Q13" s="113"/>
      <c r="R13" s="113"/>
      <c r="S13" s="113"/>
      <c r="T13" s="113"/>
      <c r="U13" s="113"/>
      <c r="V13" s="113"/>
      <c r="W13" s="113"/>
      <c r="X13" s="113"/>
      <c r="Y13" s="113"/>
      <c r="Z13" s="113"/>
      <c r="AA13" s="113"/>
      <c r="AB13" s="113"/>
      <c r="AC13" s="113"/>
    </row>
    <row r="14" spans="1:29" ht="13.5" customHeight="1">
      <c r="A14" s="113"/>
      <c r="B14" s="116" t="s">
        <v>424</v>
      </c>
      <c r="C14" s="41"/>
      <c r="D14" s="40">
        <f t="shared" si="0"/>
        <v>0.85</v>
      </c>
      <c r="E14" s="40">
        <f t="shared" si="1"/>
        <v>0.9</v>
      </c>
      <c r="F14" s="36"/>
      <c r="G14" s="36"/>
      <c r="H14" s="36"/>
      <c r="I14" s="115"/>
      <c r="J14" s="113"/>
      <c r="K14" s="113"/>
      <c r="L14" s="113"/>
      <c r="M14" s="113"/>
      <c r="N14" s="113"/>
      <c r="O14" s="113"/>
      <c r="P14" s="113"/>
      <c r="Q14" s="113"/>
      <c r="R14" s="113"/>
      <c r="S14" s="113"/>
      <c r="T14" s="113"/>
      <c r="U14" s="113"/>
      <c r="V14" s="113"/>
      <c r="W14" s="113"/>
      <c r="X14" s="113"/>
      <c r="Y14" s="113"/>
      <c r="Z14" s="113"/>
      <c r="AA14" s="113"/>
      <c r="AB14" s="113"/>
      <c r="AC14" s="113"/>
    </row>
    <row r="15" spans="1:29" ht="13.5" customHeight="1">
      <c r="A15" s="113"/>
      <c r="B15" s="116" t="s">
        <v>425</v>
      </c>
      <c r="C15" s="41"/>
      <c r="D15" s="40">
        <f t="shared" si="0"/>
        <v>0.85</v>
      </c>
      <c r="E15" s="40">
        <f t="shared" si="1"/>
        <v>0.9</v>
      </c>
      <c r="F15" s="36"/>
      <c r="G15" s="36"/>
      <c r="H15" s="36"/>
      <c r="I15" s="115"/>
      <c r="J15" s="113"/>
      <c r="K15" s="113"/>
      <c r="L15" s="113"/>
      <c r="M15" s="113"/>
      <c r="N15" s="113"/>
      <c r="O15" s="113"/>
      <c r="P15" s="113"/>
      <c r="Q15" s="113"/>
      <c r="R15" s="113"/>
      <c r="S15" s="113"/>
      <c r="T15" s="113"/>
      <c r="U15" s="113"/>
      <c r="V15" s="113"/>
      <c r="W15" s="113"/>
      <c r="X15" s="113"/>
      <c r="Y15" s="113"/>
      <c r="Z15" s="113"/>
      <c r="AA15" s="113"/>
      <c r="AB15" s="113"/>
      <c r="AC15" s="113"/>
    </row>
    <row r="16" spans="1:29" ht="13.5" customHeight="1">
      <c r="A16" s="113"/>
      <c r="B16" s="116" t="s">
        <v>426</v>
      </c>
      <c r="C16" s="41"/>
      <c r="D16" s="40">
        <f t="shared" si="0"/>
        <v>0.85</v>
      </c>
      <c r="E16" s="40">
        <f t="shared" si="1"/>
        <v>0.9</v>
      </c>
      <c r="F16" s="36"/>
      <c r="G16" s="36"/>
      <c r="H16" s="36"/>
      <c r="I16" s="115"/>
      <c r="J16" s="113"/>
      <c r="K16" s="113"/>
      <c r="L16" s="113"/>
      <c r="M16" s="113"/>
      <c r="N16" s="113"/>
      <c r="O16" s="113"/>
      <c r="P16" s="113"/>
      <c r="Q16" s="113"/>
      <c r="R16" s="113"/>
      <c r="S16" s="113"/>
      <c r="T16" s="113"/>
      <c r="U16" s="113"/>
      <c r="V16" s="113"/>
      <c r="W16" s="113"/>
      <c r="X16" s="113"/>
      <c r="Y16" s="113"/>
      <c r="Z16" s="113"/>
      <c r="AA16" s="113"/>
      <c r="AB16" s="113"/>
      <c r="AC16" s="113"/>
    </row>
    <row r="17" spans="1:29" ht="13.5" customHeight="1">
      <c r="A17" s="113"/>
      <c r="B17" s="116" t="s">
        <v>427</v>
      </c>
      <c r="C17" s="41">
        <v>1</v>
      </c>
      <c r="D17" s="40">
        <f t="shared" si="0"/>
        <v>0.85</v>
      </c>
      <c r="E17" s="40">
        <f t="shared" si="1"/>
        <v>0.9</v>
      </c>
      <c r="F17" s="36"/>
      <c r="G17" s="36"/>
      <c r="H17" s="36"/>
      <c r="I17" s="115"/>
      <c r="J17" s="113"/>
      <c r="K17" s="113"/>
      <c r="L17" s="113"/>
      <c r="M17" s="113"/>
      <c r="N17" s="113"/>
      <c r="O17" s="113"/>
      <c r="P17" s="113"/>
      <c r="Q17" s="113"/>
      <c r="R17" s="113"/>
      <c r="S17" s="113"/>
      <c r="T17" s="113"/>
      <c r="U17" s="113"/>
      <c r="V17" s="113"/>
      <c r="W17" s="113"/>
      <c r="X17" s="113"/>
      <c r="Y17" s="113"/>
      <c r="Z17" s="113"/>
      <c r="AA17" s="113"/>
      <c r="AB17" s="113"/>
      <c r="AC17" s="113"/>
    </row>
    <row r="18" spans="1:29" ht="13.5" customHeight="1">
      <c r="A18" s="113"/>
      <c r="B18" s="116" t="s">
        <v>428</v>
      </c>
      <c r="C18" s="41"/>
      <c r="D18" s="40">
        <f t="shared" si="0"/>
        <v>0.85</v>
      </c>
      <c r="E18" s="40">
        <f t="shared" si="1"/>
        <v>0.9</v>
      </c>
      <c r="F18" s="36"/>
      <c r="G18" s="36"/>
      <c r="H18" s="36"/>
      <c r="I18" s="115"/>
      <c r="J18" s="113"/>
      <c r="K18" s="113"/>
      <c r="L18" s="113"/>
      <c r="M18" s="113"/>
      <c r="N18" s="113"/>
      <c r="O18" s="113"/>
      <c r="P18" s="113"/>
      <c r="Q18" s="113"/>
      <c r="R18" s="113"/>
      <c r="S18" s="113"/>
      <c r="T18" s="113"/>
      <c r="U18" s="113"/>
      <c r="V18" s="113"/>
      <c r="W18" s="113"/>
      <c r="X18" s="113"/>
      <c r="Y18" s="113"/>
      <c r="Z18" s="113"/>
      <c r="AA18" s="113"/>
      <c r="AB18" s="113"/>
      <c r="AC18" s="113"/>
    </row>
    <row r="19" spans="1:29" ht="13.5" customHeight="1">
      <c r="A19" s="113"/>
      <c r="B19" s="116" t="s">
        <v>429</v>
      </c>
      <c r="C19" s="41"/>
      <c r="D19" s="40">
        <f t="shared" si="0"/>
        <v>0.85</v>
      </c>
      <c r="E19" s="40">
        <f t="shared" si="1"/>
        <v>0.9</v>
      </c>
      <c r="F19" s="36"/>
      <c r="G19" s="36"/>
      <c r="H19" s="36"/>
      <c r="I19" s="115"/>
      <c r="J19" s="113"/>
      <c r="K19" s="113"/>
      <c r="L19" s="113"/>
      <c r="M19" s="113"/>
      <c r="N19" s="113"/>
      <c r="O19" s="113"/>
      <c r="P19" s="113"/>
      <c r="Q19" s="113"/>
      <c r="R19" s="113"/>
      <c r="S19" s="113"/>
      <c r="T19" s="113"/>
      <c r="U19" s="113"/>
      <c r="V19" s="113"/>
      <c r="W19" s="113"/>
      <c r="X19" s="113"/>
      <c r="Y19" s="113"/>
      <c r="Z19" s="113"/>
      <c r="AA19" s="113"/>
      <c r="AB19" s="113"/>
      <c r="AC19" s="113"/>
    </row>
    <row r="20" spans="1:29" ht="13.5" customHeight="1">
      <c r="A20" s="113"/>
      <c r="B20" s="116" t="s">
        <v>430</v>
      </c>
      <c r="C20" s="41"/>
      <c r="D20" s="40">
        <f t="shared" si="0"/>
        <v>0.85</v>
      </c>
      <c r="E20" s="40">
        <f t="shared" si="1"/>
        <v>0.9</v>
      </c>
      <c r="F20" s="36"/>
      <c r="G20" s="36"/>
      <c r="H20" s="36"/>
      <c r="I20" s="115"/>
      <c r="J20" s="113"/>
      <c r="K20" s="113"/>
      <c r="L20" s="113"/>
      <c r="M20" s="113"/>
      <c r="N20" s="113"/>
      <c r="O20" s="113"/>
      <c r="P20" s="113"/>
      <c r="Q20" s="113"/>
      <c r="R20" s="113"/>
      <c r="S20" s="113"/>
      <c r="T20" s="113"/>
      <c r="U20" s="113"/>
      <c r="V20" s="113"/>
      <c r="W20" s="113"/>
      <c r="X20" s="113"/>
      <c r="Y20" s="113"/>
      <c r="Z20" s="113"/>
      <c r="AA20" s="113"/>
      <c r="AB20" s="113"/>
      <c r="AC20" s="113"/>
    </row>
    <row r="21" spans="1:29" ht="13.5" customHeight="1">
      <c r="A21" s="113"/>
      <c r="B21" s="116" t="s">
        <v>431</v>
      </c>
      <c r="C21" s="41"/>
      <c r="D21" s="40">
        <f t="shared" si="0"/>
        <v>0.85</v>
      </c>
      <c r="E21" s="40">
        <f t="shared" si="1"/>
        <v>0.9</v>
      </c>
      <c r="F21" s="36"/>
      <c r="G21" s="36"/>
      <c r="H21" s="36"/>
      <c r="I21" s="115"/>
      <c r="J21" s="113"/>
      <c r="K21" s="113"/>
      <c r="L21" s="113"/>
      <c r="M21" s="113"/>
      <c r="N21" s="113"/>
      <c r="O21" s="113"/>
      <c r="P21" s="113"/>
      <c r="Q21" s="113"/>
      <c r="R21" s="113"/>
      <c r="S21" s="113"/>
      <c r="T21" s="113"/>
      <c r="U21" s="113"/>
      <c r="V21" s="113"/>
      <c r="W21" s="113"/>
      <c r="X21" s="113"/>
      <c r="Y21" s="113"/>
      <c r="Z21" s="113"/>
      <c r="AA21" s="113"/>
      <c r="AB21" s="113"/>
      <c r="AC21" s="113"/>
    </row>
    <row r="22" spans="1:29" ht="13.5" customHeight="1">
      <c r="A22" s="113"/>
      <c r="B22" s="116" t="s">
        <v>432</v>
      </c>
      <c r="C22" s="41"/>
      <c r="D22" s="40">
        <f t="shared" si="0"/>
        <v>0.85</v>
      </c>
      <c r="E22" s="40">
        <f t="shared" si="1"/>
        <v>0.9</v>
      </c>
      <c r="F22" s="36"/>
      <c r="G22" s="36"/>
      <c r="H22" s="36"/>
      <c r="I22" s="115"/>
      <c r="J22" s="113"/>
      <c r="K22" s="113"/>
      <c r="L22" s="113"/>
      <c r="M22" s="113"/>
      <c r="N22" s="113"/>
      <c r="O22" s="113"/>
      <c r="P22" s="113"/>
      <c r="Q22" s="113"/>
      <c r="R22" s="113"/>
      <c r="S22" s="113"/>
      <c r="T22" s="113"/>
      <c r="U22" s="113"/>
      <c r="V22" s="113"/>
      <c r="W22" s="113"/>
      <c r="X22" s="113"/>
      <c r="Y22" s="113"/>
      <c r="Z22" s="113"/>
      <c r="AA22" s="113"/>
      <c r="AB22" s="113"/>
      <c r="AC22" s="113"/>
    </row>
    <row r="23" spans="1:29" ht="13.5" customHeight="1">
      <c r="A23" s="113"/>
      <c r="B23" s="116" t="s">
        <v>433</v>
      </c>
      <c r="C23" s="41">
        <v>1</v>
      </c>
      <c r="D23" s="40">
        <f t="shared" si="0"/>
        <v>0.85</v>
      </c>
      <c r="E23" s="40">
        <f t="shared" si="1"/>
        <v>0.9</v>
      </c>
      <c r="F23" s="36"/>
      <c r="G23" s="36"/>
      <c r="H23" s="36"/>
      <c r="I23" s="115"/>
      <c r="J23" s="113"/>
      <c r="K23" s="113"/>
      <c r="L23" s="113"/>
      <c r="M23" s="113"/>
      <c r="N23" s="113"/>
      <c r="O23" s="113"/>
      <c r="P23" s="113"/>
      <c r="Q23" s="113"/>
      <c r="R23" s="113"/>
      <c r="S23" s="113"/>
      <c r="T23" s="113"/>
      <c r="U23" s="113"/>
      <c r="V23" s="113"/>
      <c r="W23" s="113"/>
      <c r="X23" s="113"/>
      <c r="Y23" s="113"/>
      <c r="Z23" s="113"/>
      <c r="AA23" s="113"/>
      <c r="AB23" s="113"/>
      <c r="AC23" s="113"/>
    </row>
    <row r="24" spans="1:29" ht="13.5" customHeight="1">
      <c r="A24" s="113"/>
      <c r="B24" s="36"/>
      <c r="C24" s="36"/>
      <c r="D24" s="36"/>
      <c r="E24" s="36"/>
      <c r="F24" s="36"/>
      <c r="G24" s="36"/>
      <c r="H24" s="36"/>
      <c r="I24" s="115"/>
      <c r="J24" s="113"/>
      <c r="K24" s="113"/>
      <c r="L24" s="113"/>
      <c r="M24" s="113"/>
      <c r="N24" s="113"/>
      <c r="O24" s="113"/>
      <c r="P24" s="113"/>
      <c r="Q24" s="113"/>
      <c r="R24" s="113"/>
      <c r="S24" s="113"/>
      <c r="T24" s="113"/>
      <c r="U24" s="113"/>
      <c r="V24" s="113"/>
      <c r="W24" s="113"/>
      <c r="X24" s="113"/>
      <c r="Y24" s="113"/>
      <c r="Z24" s="113"/>
      <c r="AA24" s="113"/>
      <c r="AB24" s="113"/>
      <c r="AC24" s="113"/>
    </row>
    <row r="25" spans="1:29" ht="13.5" customHeight="1">
      <c r="A25" s="113"/>
      <c r="B25" s="36"/>
      <c r="C25" s="36"/>
      <c r="D25" s="36"/>
      <c r="E25" s="36"/>
      <c r="F25" s="36"/>
      <c r="G25" s="36"/>
      <c r="H25" s="36"/>
      <c r="I25" s="115"/>
      <c r="J25" s="113"/>
      <c r="K25" s="113"/>
      <c r="L25" s="113"/>
      <c r="M25" s="113"/>
      <c r="N25" s="113"/>
      <c r="O25" s="113"/>
      <c r="P25" s="113"/>
      <c r="Q25" s="113"/>
      <c r="R25" s="113"/>
      <c r="S25" s="113"/>
      <c r="T25" s="113"/>
      <c r="U25" s="113"/>
      <c r="V25" s="113"/>
      <c r="W25" s="113"/>
      <c r="X25" s="113"/>
      <c r="Y25" s="113"/>
      <c r="Z25" s="113"/>
      <c r="AA25" s="113"/>
      <c r="AB25" s="113"/>
      <c r="AC25" s="113"/>
    </row>
    <row r="26" spans="1:29" ht="13.5" customHeight="1">
      <c r="A26" s="113"/>
      <c r="B26" s="36"/>
      <c r="C26" s="36"/>
      <c r="D26" s="36"/>
      <c r="E26" s="36"/>
      <c r="F26" s="36"/>
      <c r="G26" s="36"/>
      <c r="H26" s="36"/>
      <c r="I26" s="115"/>
      <c r="J26" s="113"/>
      <c r="K26" s="113"/>
      <c r="L26" s="113"/>
      <c r="M26" s="113"/>
      <c r="N26" s="113"/>
      <c r="O26" s="113"/>
      <c r="P26" s="113"/>
      <c r="Q26" s="113"/>
      <c r="R26" s="113"/>
      <c r="S26" s="113"/>
      <c r="T26" s="113"/>
      <c r="U26" s="113"/>
      <c r="V26" s="113"/>
      <c r="W26" s="113"/>
      <c r="X26" s="113"/>
      <c r="Y26" s="113"/>
      <c r="Z26" s="113"/>
      <c r="AA26" s="113"/>
      <c r="AB26" s="113"/>
      <c r="AC26" s="113"/>
    </row>
    <row r="27" spans="1:29" ht="13.5" customHeight="1">
      <c r="A27" s="113"/>
      <c r="B27" s="36"/>
      <c r="C27" s="36"/>
      <c r="D27" s="36"/>
      <c r="E27" s="36"/>
      <c r="F27" s="36"/>
      <c r="G27" s="36"/>
      <c r="H27" s="36"/>
      <c r="I27" s="115"/>
      <c r="J27" s="113"/>
      <c r="K27" s="113"/>
      <c r="L27" s="113"/>
      <c r="M27" s="113"/>
      <c r="N27" s="113"/>
      <c r="O27" s="113"/>
      <c r="P27" s="113"/>
      <c r="Q27" s="113"/>
      <c r="R27" s="113"/>
      <c r="S27" s="113"/>
      <c r="T27" s="113"/>
      <c r="U27" s="113"/>
      <c r="V27" s="113"/>
      <c r="W27" s="113"/>
      <c r="X27" s="113"/>
      <c r="Y27" s="113"/>
      <c r="Z27" s="113"/>
      <c r="AA27" s="113"/>
      <c r="AB27" s="113"/>
      <c r="AC27" s="113"/>
    </row>
    <row r="28" spans="1:29" ht="13.5" customHeight="1">
      <c r="A28" s="113"/>
      <c r="B28" s="597" t="s">
        <v>453</v>
      </c>
      <c r="C28" s="417"/>
      <c r="D28" s="417"/>
      <c r="E28" s="417"/>
      <c r="F28" s="417"/>
      <c r="G28" s="417"/>
      <c r="H28" s="417"/>
      <c r="I28" s="418"/>
      <c r="J28" s="113"/>
      <c r="K28" s="113"/>
      <c r="L28" s="113"/>
      <c r="M28" s="113"/>
      <c r="N28" s="113"/>
      <c r="O28" s="113"/>
      <c r="P28" s="113"/>
      <c r="Q28" s="113"/>
      <c r="R28" s="113"/>
      <c r="S28" s="113"/>
      <c r="T28" s="113"/>
      <c r="U28" s="113"/>
      <c r="V28" s="113"/>
      <c r="W28" s="113"/>
      <c r="X28" s="113"/>
      <c r="Y28" s="113"/>
      <c r="Z28" s="113"/>
      <c r="AA28" s="113"/>
      <c r="AB28" s="113"/>
      <c r="AC28" s="113"/>
    </row>
    <row r="29" spans="1:29" ht="15.75" customHeight="1">
      <c r="A29" s="113"/>
      <c r="B29" s="53"/>
      <c r="C29" s="53"/>
      <c r="D29" s="53"/>
      <c r="E29" s="53"/>
      <c r="F29" s="53"/>
      <c r="G29" s="53"/>
      <c r="H29" s="53"/>
      <c r="I29" s="124"/>
      <c r="J29" s="113"/>
      <c r="K29" s="113"/>
      <c r="L29" s="113"/>
      <c r="M29" s="113"/>
      <c r="N29" s="113"/>
      <c r="O29" s="113"/>
      <c r="P29" s="113"/>
      <c r="Q29" s="113"/>
      <c r="R29" s="113"/>
      <c r="S29" s="113"/>
      <c r="T29" s="113"/>
      <c r="U29" s="113"/>
      <c r="V29" s="113"/>
      <c r="W29" s="113"/>
      <c r="X29" s="113"/>
      <c r="Y29" s="113"/>
      <c r="Z29" s="113"/>
      <c r="AA29" s="113"/>
      <c r="AB29" s="113"/>
      <c r="AC29" s="113"/>
    </row>
    <row r="30" spans="1:29" ht="13.5" customHeight="1">
      <c r="A30" s="113"/>
      <c r="B30" s="598" t="s">
        <v>491</v>
      </c>
      <c r="C30" s="417"/>
      <c r="D30" s="417"/>
      <c r="E30" s="418"/>
      <c r="F30" s="598" t="s">
        <v>455</v>
      </c>
      <c r="G30" s="417"/>
      <c r="H30" s="417"/>
      <c r="I30" s="418"/>
      <c r="J30" s="113"/>
      <c r="K30" s="113"/>
      <c r="L30" s="113"/>
      <c r="M30" s="113"/>
      <c r="N30" s="113"/>
      <c r="O30" s="113"/>
      <c r="P30" s="113"/>
      <c r="Q30" s="113"/>
      <c r="R30" s="113"/>
      <c r="S30" s="113"/>
      <c r="T30" s="113"/>
      <c r="U30" s="113"/>
      <c r="V30" s="113"/>
      <c r="W30" s="113"/>
      <c r="X30" s="113"/>
      <c r="Y30" s="113"/>
      <c r="Z30" s="113"/>
      <c r="AA30" s="113"/>
      <c r="AB30" s="113"/>
      <c r="AC30" s="113"/>
    </row>
    <row r="31" spans="1:29" ht="13.5" customHeight="1">
      <c r="A31" s="113"/>
      <c r="B31" s="519" t="s">
        <v>492</v>
      </c>
      <c r="C31" s="411"/>
      <c r="D31" s="411"/>
      <c r="E31" s="412"/>
      <c r="F31" s="509"/>
      <c r="G31" s="411"/>
      <c r="H31" s="411"/>
      <c r="I31" s="412"/>
      <c r="J31" s="113"/>
      <c r="K31" s="113"/>
      <c r="L31" s="113"/>
      <c r="M31" s="113"/>
      <c r="N31" s="113"/>
      <c r="O31" s="113"/>
      <c r="P31" s="113"/>
      <c r="Q31" s="113"/>
      <c r="R31" s="113"/>
      <c r="S31" s="113"/>
      <c r="T31" s="113"/>
      <c r="U31" s="113"/>
      <c r="V31" s="113"/>
      <c r="W31" s="113"/>
      <c r="X31" s="113"/>
      <c r="Y31" s="113"/>
      <c r="Z31" s="113"/>
      <c r="AA31" s="113"/>
      <c r="AB31" s="113"/>
      <c r="AC31" s="113"/>
    </row>
    <row r="32" spans="1:29" ht="15" customHeight="1">
      <c r="A32" s="113"/>
      <c r="B32" s="510"/>
      <c r="C32" s="511"/>
      <c r="D32" s="511"/>
      <c r="E32" s="512"/>
      <c r="F32" s="510"/>
      <c r="G32" s="511"/>
      <c r="H32" s="511"/>
      <c r="I32" s="512"/>
      <c r="J32" s="113"/>
      <c r="K32" s="113"/>
      <c r="L32" s="113"/>
      <c r="M32" s="113"/>
      <c r="N32" s="113"/>
      <c r="O32" s="113"/>
      <c r="P32" s="113"/>
      <c r="Q32" s="113"/>
      <c r="R32" s="113"/>
      <c r="S32" s="113"/>
      <c r="T32" s="113"/>
      <c r="U32" s="113"/>
      <c r="V32" s="113"/>
      <c r="W32" s="113"/>
      <c r="X32" s="113"/>
      <c r="Y32" s="113"/>
      <c r="Z32" s="113"/>
      <c r="AA32" s="113"/>
      <c r="AB32" s="113"/>
      <c r="AC32" s="113"/>
    </row>
    <row r="33" spans="1:29" ht="15" customHeight="1">
      <c r="A33" s="113"/>
      <c r="B33" s="510"/>
      <c r="C33" s="511"/>
      <c r="D33" s="511"/>
      <c r="E33" s="512"/>
      <c r="F33" s="510"/>
      <c r="G33" s="511"/>
      <c r="H33" s="511"/>
      <c r="I33" s="512"/>
      <c r="J33" s="113"/>
      <c r="K33" s="113"/>
      <c r="L33" s="113"/>
      <c r="M33" s="113"/>
      <c r="N33" s="113"/>
      <c r="O33" s="113"/>
      <c r="P33" s="113"/>
      <c r="Q33" s="113"/>
      <c r="R33" s="113"/>
      <c r="S33" s="113"/>
      <c r="T33" s="113"/>
      <c r="U33" s="113"/>
      <c r="V33" s="113"/>
      <c r="W33" s="113"/>
      <c r="X33" s="113"/>
      <c r="Y33" s="113"/>
      <c r="Z33" s="113"/>
      <c r="AA33" s="113"/>
      <c r="AB33" s="113"/>
      <c r="AC33" s="113"/>
    </row>
    <row r="34" spans="1:29" ht="15" customHeight="1">
      <c r="A34" s="113"/>
      <c r="B34" s="510"/>
      <c r="C34" s="511"/>
      <c r="D34" s="511"/>
      <c r="E34" s="512"/>
      <c r="F34" s="510"/>
      <c r="G34" s="511"/>
      <c r="H34" s="511"/>
      <c r="I34" s="512"/>
      <c r="J34" s="113"/>
      <c r="K34" s="113"/>
      <c r="L34" s="113"/>
      <c r="M34" s="113"/>
      <c r="N34" s="113"/>
      <c r="O34" s="113"/>
      <c r="P34" s="113"/>
      <c r="Q34" s="113"/>
      <c r="R34" s="113"/>
      <c r="S34" s="113"/>
      <c r="T34" s="113"/>
      <c r="U34" s="113"/>
      <c r="V34" s="113"/>
      <c r="W34" s="113"/>
      <c r="X34" s="113"/>
      <c r="Y34" s="113"/>
      <c r="Z34" s="113"/>
      <c r="AA34" s="113"/>
      <c r="AB34" s="113"/>
      <c r="AC34" s="113"/>
    </row>
    <row r="35" spans="1:29" ht="15" customHeight="1">
      <c r="A35" s="113"/>
      <c r="B35" s="413"/>
      <c r="C35" s="414"/>
      <c r="D35" s="414"/>
      <c r="E35" s="415"/>
      <c r="F35" s="413"/>
      <c r="G35" s="414"/>
      <c r="H35" s="414"/>
      <c r="I35" s="415"/>
      <c r="J35" s="113"/>
      <c r="K35" s="113"/>
      <c r="L35" s="113"/>
      <c r="M35" s="113"/>
      <c r="N35" s="113"/>
      <c r="O35" s="113"/>
      <c r="P35" s="113"/>
      <c r="Q35" s="113"/>
      <c r="R35" s="113"/>
      <c r="S35" s="113"/>
      <c r="T35" s="113"/>
      <c r="U35" s="113"/>
      <c r="V35" s="113"/>
      <c r="W35" s="113"/>
      <c r="X35" s="113"/>
      <c r="Y35" s="113"/>
      <c r="Z35" s="113"/>
      <c r="AA35" s="113"/>
      <c r="AB35" s="113"/>
      <c r="AC35" s="113"/>
    </row>
    <row r="36" spans="1:29" ht="13.5" customHeight="1">
      <c r="A36" s="113"/>
      <c r="B36" s="113"/>
      <c r="C36" s="113"/>
      <c r="D36" s="113"/>
      <c r="E36" s="113"/>
      <c r="F36" s="113"/>
      <c r="G36" s="113"/>
      <c r="H36" s="113"/>
      <c r="I36" s="113"/>
      <c r="J36" s="113"/>
      <c r="K36" s="113"/>
      <c r="L36" s="113"/>
      <c r="M36" s="113"/>
      <c r="N36" s="113"/>
      <c r="O36" s="113"/>
      <c r="P36" s="113"/>
      <c r="Q36" s="113"/>
      <c r="R36" s="113"/>
      <c r="S36" s="113"/>
      <c r="T36" s="113"/>
      <c r="U36" s="113"/>
      <c r="V36" s="113"/>
      <c r="W36" s="113"/>
      <c r="X36" s="113"/>
      <c r="Y36" s="113"/>
      <c r="Z36" s="113"/>
      <c r="AA36" s="113"/>
      <c r="AB36" s="113"/>
      <c r="AC36" s="113"/>
    </row>
    <row r="37" spans="1:29" ht="13.5" customHeight="1">
      <c r="A37" s="113"/>
      <c r="B37" s="113"/>
      <c r="C37" s="113"/>
      <c r="D37" s="113"/>
      <c r="E37" s="113"/>
      <c r="F37" s="113"/>
      <c r="G37" s="113"/>
      <c r="H37" s="113"/>
      <c r="I37" s="113"/>
      <c r="J37" s="113"/>
      <c r="K37" s="113"/>
      <c r="L37" s="113"/>
      <c r="M37" s="113"/>
      <c r="N37" s="113"/>
      <c r="O37" s="113"/>
      <c r="P37" s="113"/>
      <c r="Q37" s="113"/>
      <c r="R37" s="113"/>
      <c r="S37" s="113"/>
      <c r="T37" s="113"/>
      <c r="U37" s="113"/>
      <c r="V37" s="113"/>
      <c r="W37" s="113"/>
      <c r="X37" s="113"/>
      <c r="Y37" s="113"/>
      <c r="Z37" s="113"/>
      <c r="AA37" s="113"/>
      <c r="AB37" s="113"/>
      <c r="AC37" s="113"/>
    </row>
    <row r="38" spans="1:29" ht="13.5" customHeight="1">
      <c r="A38" s="113"/>
      <c r="B38" s="113"/>
      <c r="C38" s="113"/>
      <c r="D38" s="113"/>
      <c r="E38" s="113"/>
      <c r="F38" s="113"/>
      <c r="G38" s="113"/>
      <c r="H38" s="113"/>
      <c r="I38" s="113"/>
      <c r="J38" s="113"/>
      <c r="K38" s="113"/>
      <c r="L38" s="113"/>
      <c r="M38" s="113"/>
      <c r="N38" s="113"/>
      <c r="O38" s="113"/>
      <c r="P38" s="113"/>
      <c r="Q38" s="113"/>
      <c r="R38" s="113"/>
      <c r="S38" s="113"/>
      <c r="T38" s="113"/>
      <c r="U38" s="113"/>
      <c r="V38" s="113"/>
      <c r="W38" s="113"/>
      <c r="X38" s="113"/>
      <c r="Y38" s="113"/>
      <c r="Z38" s="113"/>
      <c r="AA38" s="113"/>
      <c r="AB38" s="113"/>
      <c r="AC38" s="113"/>
    </row>
    <row r="39" spans="1:29" ht="13.5" customHeight="1">
      <c r="A39" s="113"/>
      <c r="B39" s="113"/>
      <c r="C39" s="113"/>
      <c r="D39" s="113"/>
      <c r="E39" s="113"/>
      <c r="F39" s="113"/>
      <c r="G39" s="113"/>
      <c r="H39" s="113"/>
      <c r="I39" s="113"/>
      <c r="J39" s="113"/>
      <c r="K39" s="113"/>
      <c r="L39" s="113"/>
      <c r="M39" s="113"/>
      <c r="N39" s="113"/>
      <c r="O39" s="113"/>
      <c r="P39" s="113"/>
      <c r="Q39" s="113"/>
      <c r="R39" s="113"/>
      <c r="S39" s="113"/>
      <c r="T39" s="113"/>
      <c r="U39" s="113"/>
      <c r="V39" s="113"/>
      <c r="W39" s="113"/>
      <c r="X39" s="113"/>
      <c r="Y39" s="113"/>
      <c r="Z39" s="113"/>
      <c r="AA39" s="113"/>
      <c r="AB39" s="113"/>
      <c r="AC39" s="113"/>
    </row>
    <row r="40" spans="1:29" ht="13.5" customHeight="1">
      <c r="A40" s="113"/>
      <c r="B40" s="113"/>
      <c r="C40" s="113"/>
      <c r="D40" s="113"/>
      <c r="E40" s="113"/>
      <c r="F40" s="113"/>
      <c r="G40" s="113"/>
      <c r="H40" s="113"/>
      <c r="I40" s="113"/>
      <c r="J40" s="113"/>
      <c r="K40" s="113"/>
      <c r="L40" s="113"/>
      <c r="M40" s="113"/>
      <c r="N40" s="113"/>
      <c r="O40" s="113"/>
      <c r="P40" s="113"/>
      <c r="Q40" s="113"/>
      <c r="R40" s="113"/>
      <c r="S40" s="113"/>
      <c r="T40" s="113"/>
      <c r="U40" s="113"/>
      <c r="V40" s="113"/>
      <c r="W40" s="113"/>
      <c r="X40" s="113"/>
      <c r="Y40" s="113"/>
      <c r="Z40" s="113"/>
      <c r="AA40" s="113"/>
      <c r="AB40" s="113"/>
      <c r="AC40" s="113"/>
    </row>
    <row r="41" spans="1:29" ht="13.5" customHeight="1">
      <c r="A41" s="113"/>
      <c r="B41" s="113"/>
      <c r="C41" s="113"/>
      <c r="D41" s="113"/>
      <c r="E41" s="113"/>
      <c r="F41" s="113"/>
      <c r="G41" s="113"/>
      <c r="H41" s="113"/>
      <c r="I41" s="113"/>
      <c r="J41" s="113"/>
      <c r="K41" s="113"/>
      <c r="L41" s="113"/>
      <c r="M41" s="113"/>
      <c r="N41" s="113"/>
      <c r="O41" s="113"/>
      <c r="P41" s="113"/>
      <c r="Q41" s="113"/>
      <c r="R41" s="113"/>
      <c r="S41" s="113"/>
      <c r="T41" s="113"/>
      <c r="U41" s="113"/>
      <c r="V41" s="113"/>
      <c r="W41" s="113"/>
      <c r="X41" s="113"/>
      <c r="Y41" s="113"/>
      <c r="Z41" s="113"/>
      <c r="AA41" s="113"/>
      <c r="AB41" s="113"/>
      <c r="AC41" s="113"/>
    </row>
    <row r="42" spans="1:29" ht="13.5" customHeight="1">
      <c r="A42" s="113"/>
      <c r="B42" s="113"/>
      <c r="C42" s="113"/>
      <c r="D42" s="113"/>
      <c r="E42" s="113"/>
      <c r="F42" s="113"/>
      <c r="G42" s="113"/>
      <c r="H42" s="113"/>
      <c r="I42" s="113"/>
      <c r="J42" s="113"/>
      <c r="K42" s="113"/>
      <c r="L42" s="113"/>
      <c r="M42" s="113"/>
      <c r="N42" s="113"/>
      <c r="O42" s="113"/>
      <c r="P42" s="113"/>
      <c r="Q42" s="113"/>
      <c r="R42" s="113"/>
      <c r="S42" s="113"/>
      <c r="T42" s="113"/>
      <c r="U42" s="113"/>
      <c r="V42" s="113"/>
      <c r="W42" s="113"/>
      <c r="X42" s="113"/>
      <c r="Y42" s="113"/>
      <c r="Z42" s="113"/>
      <c r="AA42" s="113"/>
      <c r="AB42" s="113"/>
      <c r="AC42" s="113"/>
    </row>
    <row r="43" spans="1:29" ht="13.5" customHeight="1">
      <c r="A43" s="113"/>
      <c r="B43" s="113"/>
      <c r="C43" s="113"/>
      <c r="D43" s="113"/>
      <c r="E43" s="113"/>
      <c r="F43" s="113"/>
      <c r="G43" s="113"/>
      <c r="H43" s="113"/>
      <c r="I43" s="113"/>
      <c r="J43" s="113"/>
      <c r="K43" s="113"/>
      <c r="L43" s="113"/>
      <c r="M43" s="113"/>
      <c r="N43" s="113"/>
      <c r="O43" s="113"/>
      <c r="P43" s="113"/>
      <c r="Q43" s="113"/>
      <c r="R43" s="113"/>
      <c r="S43" s="113"/>
      <c r="T43" s="113"/>
      <c r="U43" s="113"/>
      <c r="V43" s="113"/>
      <c r="W43" s="113"/>
      <c r="X43" s="113"/>
      <c r="Y43" s="113"/>
      <c r="Z43" s="113"/>
      <c r="AA43" s="113"/>
      <c r="AB43" s="113"/>
      <c r="AC43" s="113"/>
    </row>
    <row r="44" spans="1:29" ht="13.5" customHeight="1">
      <c r="A44" s="113"/>
      <c r="B44" s="113"/>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row>
    <row r="45" spans="1:29" ht="13.5" customHeight="1">
      <c r="A45" s="113"/>
      <c r="B45" s="113"/>
      <c r="C45" s="113"/>
      <c r="D45" s="113"/>
      <c r="E45" s="113"/>
      <c r="F45" s="113"/>
      <c r="G45" s="113"/>
      <c r="H45" s="113"/>
      <c r="I45" s="113"/>
      <c r="J45" s="113"/>
      <c r="K45" s="113"/>
      <c r="L45" s="113"/>
      <c r="M45" s="113"/>
      <c r="N45" s="113"/>
      <c r="O45" s="113"/>
      <c r="P45" s="113"/>
      <c r="Q45" s="113"/>
      <c r="R45" s="113"/>
      <c r="S45" s="113"/>
      <c r="T45" s="113"/>
      <c r="U45" s="113"/>
      <c r="V45" s="113"/>
      <c r="W45" s="113"/>
      <c r="X45" s="113"/>
      <c r="Y45" s="113"/>
      <c r="Z45" s="113"/>
      <c r="AA45" s="113"/>
      <c r="AB45" s="113"/>
      <c r="AC45" s="113"/>
    </row>
    <row r="46" spans="1:29" ht="13.5" customHeight="1">
      <c r="A46" s="113"/>
      <c r="B46" s="113"/>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c r="AA46" s="113"/>
      <c r="AB46" s="113"/>
      <c r="AC46" s="113"/>
    </row>
    <row r="47" spans="1:29" ht="13.5" customHeight="1">
      <c r="A47" s="113"/>
      <c r="B47" s="113"/>
      <c r="C47" s="113"/>
      <c r="D47" s="113"/>
      <c r="E47" s="113"/>
      <c r="F47" s="113"/>
      <c r="G47" s="113"/>
      <c r="H47" s="113"/>
      <c r="I47" s="113"/>
      <c r="J47" s="113"/>
      <c r="K47" s="113"/>
      <c r="L47" s="113"/>
      <c r="M47" s="113"/>
      <c r="N47" s="113"/>
      <c r="O47" s="113"/>
      <c r="P47" s="113"/>
      <c r="Q47" s="113"/>
      <c r="R47" s="113"/>
      <c r="S47" s="113"/>
      <c r="T47" s="113"/>
      <c r="U47" s="113"/>
      <c r="V47" s="113"/>
      <c r="W47" s="113"/>
      <c r="X47" s="113"/>
      <c r="Y47" s="113"/>
      <c r="Z47" s="113"/>
      <c r="AA47" s="113"/>
      <c r="AB47" s="113"/>
      <c r="AC47" s="113"/>
    </row>
    <row r="48" spans="1:29" ht="13.5" customHeight="1">
      <c r="A48" s="113"/>
      <c r="B48" s="113"/>
      <c r="C48" s="113"/>
      <c r="D48" s="113"/>
      <c r="E48" s="113"/>
      <c r="F48" s="113"/>
      <c r="G48" s="113"/>
      <c r="H48" s="113"/>
      <c r="I48" s="113"/>
      <c r="J48" s="113"/>
      <c r="K48" s="113"/>
      <c r="L48" s="113"/>
      <c r="M48" s="113"/>
      <c r="N48" s="113"/>
      <c r="O48" s="113"/>
      <c r="P48" s="113"/>
      <c r="Q48" s="113"/>
      <c r="R48" s="113"/>
      <c r="S48" s="113"/>
      <c r="T48" s="113"/>
      <c r="U48" s="113"/>
      <c r="V48" s="113"/>
      <c r="W48" s="113"/>
      <c r="X48" s="113"/>
      <c r="Y48" s="113"/>
      <c r="Z48" s="113"/>
      <c r="AA48" s="113"/>
      <c r="AB48" s="113"/>
      <c r="AC48" s="113"/>
    </row>
    <row r="49" spans="1:29" ht="13.5" customHeight="1">
      <c r="A49" s="113"/>
      <c r="B49" s="113"/>
      <c r="C49" s="113"/>
      <c r="D49" s="113"/>
      <c r="E49" s="113"/>
      <c r="F49" s="113"/>
      <c r="G49" s="113"/>
      <c r="H49" s="113"/>
      <c r="I49" s="113"/>
      <c r="J49" s="113"/>
      <c r="K49" s="113"/>
      <c r="L49" s="113"/>
      <c r="M49" s="113"/>
      <c r="N49" s="113"/>
      <c r="O49" s="113"/>
      <c r="P49" s="113"/>
      <c r="Q49" s="113"/>
      <c r="R49" s="113"/>
      <c r="S49" s="113"/>
      <c r="T49" s="113"/>
      <c r="U49" s="113"/>
      <c r="V49" s="113"/>
      <c r="W49" s="113"/>
      <c r="X49" s="113"/>
      <c r="Y49" s="113"/>
      <c r="Z49" s="113"/>
      <c r="AA49" s="113"/>
      <c r="AB49" s="113"/>
      <c r="AC49" s="113"/>
    </row>
    <row r="50" spans="1:29" ht="13.5" customHeight="1">
      <c r="A50" s="113"/>
      <c r="B50" s="113"/>
      <c r="C50" s="113"/>
      <c r="D50" s="113"/>
      <c r="E50" s="113"/>
      <c r="F50" s="113"/>
      <c r="G50" s="113"/>
      <c r="H50" s="113"/>
      <c r="I50" s="113"/>
      <c r="J50" s="113"/>
      <c r="K50" s="113"/>
      <c r="L50" s="113"/>
      <c r="M50" s="113"/>
      <c r="N50" s="113"/>
      <c r="O50" s="113"/>
      <c r="P50" s="113"/>
      <c r="Q50" s="113"/>
      <c r="R50" s="113"/>
      <c r="S50" s="113"/>
      <c r="T50" s="113"/>
      <c r="U50" s="113"/>
      <c r="V50" s="113"/>
      <c r="W50" s="113"/>
      <c r="X50" s="113"/>
      <c r="Y50" s="113"/>
      <c r="Z50" s="113"/>
      <c r="AA50" s="113"/>
      <c r="AB50" s="113"/>
      <c r="AC50" s="113"/>
    </row>
    <row r="51" spans="1:29" ht="13.5" customHeight="1">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c r="AA51" s="113"/>
      <c r="AB51" s="113"/>
      <c r="AC51" s="113"/>
    </row>
    <row r="52" spans="1:29" ht="13.5" customHeight="1">
      <c r="A52" s="113"/>
      <c r="B52" s="113"/>
      <c r="C52" s="113"/>
      <c r="D52" s="113"/>
      <c r="E52" s="113"/>
      <c r="F52" s="113"/>
      <c r="G52" s="113"/>
      <c r="H52" s="113"/>
      <c r="I52" s="113"/>
      <c r="J52" s="113"/>
      <c r="K52" s="113"/>
      <c r="L52" s="113"/>
      <c r="M52" s="113"/>
      <c r="N52" s="113"/>
      <c r="O52" s="113"/>
      <c r="P52" s="113"/>
      <c r="Q52" s="113"/>
      <c r="R52" s="113"/>
      <c r="S52" s="113"/>
      <c r="T52" s="113"/>
      <c r="U52" s="113"/>
      <c r="V52" s="113"/>
      <c r="W52" s="113"/>
      <c r="X52" s="113"/>
      <c r="Y52" s="113"/>
      <c r="Z52" s="113"/>
      <c r="AA52" s="113"/>
      <c r="AB52" s="113"/>
      <c r="AC52" s="113"/>
    </row>
    <row r="53" spans="1:29" ht="13.5" customHeight="1">
      <c r="A53" s="113"/>
      <c r="B53" s="113"/>
      <c r="C53" s="113"/>
      <c r="D53" s="113"/>
      <c r="E53" s="113"/>
      <c r="F53" s="113"/>
      <c r="G53" s="113"/>
      <c r="H53" s="113"/>
      <c r="I53" s="113"/>
      <c r="J53" s="113"/>
      <c r="K53" s="113"/>
      <c r="L53" s="113"/>
      <c r="M53" s="113"/>
      <c r="N53" s="113"/>
      <c r="O53" s="113"/>
      <c r="P53" s="113"/>
      <c r="Q53" s="113"/>
      <c r="R53" s="113"/>
      <c r="S53" s="113"/>
      <c r="T53" s="113"/>
      <c r="U53" s="113"/>
      <c r="V53" s="113"/>
      <c r="W53" s="113"/>
      <c r="X53" s="113"/>
      <c r="Y53" s="113"/>
      <c r="Z53" s="113"/>
      <c r="AA53" s="113"/>
      <c r="AB53" s="113"/>
      <c r="AC53" s="113"/>
    </row>
    <row r="54" spans="1:29" ht="13.5" customHeight="1">
      <c r="A54" s="113"/>
      <c r="B54" s="113"/>
      <c r="C54" s="113"/>
      <c r="D54" s="113"/>
      <c r="E54" s="113"/>
      <c r="F54" s="113"/>
      <c r="G54" s="113"/>
      <c r="H54" s="113"/>
      <c r="I54" s="113"/>
      <c r="J54" s="113"/>
      <c r="K54" s="113"/>
      <c r="L54" s="113"/>
      <c r="M54" s="113"/>
      <c r="N54" s="113"/>
      <c r="O54" s="113"/>
      <c r="P54" s="113"/>
      <c r="Q54" s="113"/>
      <c r="R54" s="113"/>
      <c r="S54" s="113"/>
      <c r="T54" s="113"/>
      <c r="U54" s="113"/>
      <c r="V54" s="113"/>
      <c r="W54" s="113"/>
      <c r="X54" s="113"/>
      <c r="Y54" s="113"/>
      <c r="Z54" s="113"/>
      <c r="AA54" s="113"/>
      <c r="AB54" s="113"/>
      <c r="AC54" s="113"/>
    </row>
    <row r="55" spans="1:29" ht="13.5" customHeight="1">
      <c r="A55" s="113"/>
      <c r="B55" s="113"/>
      <c r="C55" s="113"/>
      <c r="D55" s="113"/>
      <c r="E55" s="113"/>
      <c r="F55" s="113"/>
      <c r="G55" s="113"/>
      <c r="H55" s="113"/>
      <c r="I55" s="113"/>
      <c r="J55" s="113"/>
      <c r="K55" s="113"/>
      <c r="L55" s="113"/>
      <c r="M55" s="113"/>
      <c r="N55" s="113"/>
      <c r="O55" s="113"/>
      <c r="P55" s="113"/>
      <c r="Q55" s="113"/>
      <c r="R55" s="113"/>
      <c r="S55" s="113"/>
      <c r="T55" s="113"/>
      <c r="U55" s="113"/>
      <c r="V55" s="113"/>
      <c r="W55" s="113"/>
      <c r="X55" s="113"/>
      <c r="Y55" s="113"/>
      <c r="Z55" s="113"/>
      <c r="AA55" s="113"/>
      <c r="AB55" s="113"/>
      <c r="AC55" s="113"/>
    </row>
    <row r="56" spans="1:29" ht="13.5" customHeight="1">
      <c r="A56" s="113"/>
      <c r="B56" s="113"/>
      <c r="C56" s="113"/>
      <c r="D56" s="113"/>
      <c r="E56" s="113"/>
      <c r="F56" s="113"/>
      <c r="G56" s="113"/>
      <c r="H56" s="113"/>
      <c r="I56" s="113"/>
      <c r="J56" s="113"/>
      <c r="K56" s="113"/>
      <c r="L56" s="113"/>
      <c r="M56" s="113"/>
      <c r="N56" s="113"/>
      <c r="O56" s="113"/>
      <c r="P56" s="113"/>
      <c r="Q56" s="113"/>
      <c r="R56" s="113"/>
      <c r="S56" s="113"/>
      <c r="T56" s="113"/>
      <c r="U56" s="113"/>
      <c r="V56" s="113"/>
      <c r="W56" s="113"/>
      <c r="X56" s="113"/>
      <c r="Y56" s="113"/>
      <c r="Z56" s="113"/>
      <c r="AA56" s="113"/>
      <c r="AB56" s="113"/>
      <c r="AC56" s="113"/>
    </row>
    <row r="57" spans="1:29" ht="13.5" customHeight="1">
      <c r="A57" s="113"/>
      <c r="B57" s="113"/>
      <c r="C57" s="113"/>
      <c r="D57" s="113"/>
      <c r="E57" s="113"/>
      <c r="F57" s="113"/>
      <c r="G57" s="113"/>
      <c r="H57" s="113"/>
      <c r="I57" s="113"/>
      <c r="J57" s="113"/>
      <c r="K57" s="113"/>
      <c r="L57" s="113"/>
      <c r="M57" s="113"/>
      <c r="N57" s="113"/>
      <c r="O57" s="113"/>
      <c r="P57" s="113"/>
      <c r="Q57" s="113"/>
      <c r="R57" s="113"/>
      <c r="S57" s="113"/>
      <c r="T57" s="113"/>
      <c r="U57" s="113"/>
      <c r="V57" s="113"/>
      <c r="W57" s="113"/>
      <c r="X57" s="113"/>
      <c r="Y57" s="113"/>
      <c r="Z57" s="113"/>
      <c r="AA57" s="113"/>
      <c r="AB57" s="113"/>
      <c r="AC57" s="113"/>
    </row>
    <row r="58" spans="1:29" ht="13.5" customHeight="1">
      <c r="A58" s="113"/>
      <c r="B58" s="113"/>
      <c r="C58" s="113"/>
      <c r="D58" s="113"/>
      <c r="E58" s="113"/>
      <c r="F58" s="113"/>
      <c r="G58" s="113"/>
      <c r="H58" s="113"/>
      <c r="I58" s="113"/>
      <c r="J58" s="113"/>
      <c r="K58" s="113"/>
      <c r="L58" s="113"/>
      <c r="M58" s="113"/>
      <c r="N58" s="113"/>
      <c r="O58" s="113"/>
      <c r="P58" s="113"/>
      <c r="Q58" s="113"/>
      <c r="R58" s="113"/>
      <c r="S58" s="113"/>
      <c r="T58" s="113"/>
      <c r="U58" s="113"/>
      <c r="V58" s="113"/>
      <c r="W58" s="113"/>
      <c r="X58" s="113"/>
      <c r="Y58" s="113"/>
      <c r="Z58" s="113"/>
      <c r="AA58" s="113"/>
      <c r="AB58" s="113"/>
      <c r="AC58" s="113"/>
    </row>
    <row r="59" spans="1:29" ht="13.5" customHeight="1">
      <c r="A59" s="113"/>
      <c r="B59" s="113"/>
      <c r="C59" s="113"/>
      <c r="D59" s="113"/>
      <c r="E59" s="113"/>
      <c r="F59" s="113"/>
      <c r="G59" s="113"/>
      <c r="H59" s="113"/>
      <c r="I59" s="113"/>
      <c r="J59" s="113"/>
      <c r="K59" s="113"/>
      <c r="L59" s="113"/>
      <c r="M59" s="113"/>
      <c r="N59" s="113"/>
      <c r="O59" s="113"/>
      <c r="P59" s="113"/>
      <c r="Q59" s="113"/>
      <c r="R59" s="113"/>
      <c r="S59" s="113"/>
      <c r="T59" s="113"/>
      <c r="U59" s="113"/>
      <c r="V59" s="113"/>
      <c r="W59" s="113"/>
      <c r="X59" s="113"/>
      <c r="Y59" s="113"/>
      <c r="Z59" s="113"/>
      <c r="AA59" s="113"/>
      <c r="AB59" s="113"/>
      <c r="AC59" s="113"/>
    </row>
    <row r="60" spans="1:29" ht="13.5" customHeight="1">
      <c r="A60" s="113"/>
      <c r="B60" s="113"/>
      <c r="C60" s="113"/>
      <c r="D60" s="113"/>
      <c r="E60" s="113"/>
      <c r="F60" s="113"/>
      <c r="G60" s="113"/>
      <c r="H60" s="113"/>
      <c r="I60" s="113"/>
      <c r="J60" s="113"/>
      <c r="K60" s="113"/>
      <c r="L60" s="113"/>
      <c r="M60" s="113"/>
      <c r="N60" s="113"/>
      <c r="O60" s="113"/>
      <c r="P60" s="113"/>
      <c r="Q60" s="113"/>
      <c r="R60" s="113"/>
      <c r="S60" s="113"/>
      <c r="T60" s="113"/>
      <c r="U60" s="113"/>
      <c r="V60" s="113"/>
      <c r="W60" s="113"/>
      <c r="X60" s="113"/>
      <c r="Y60" s="113"/>
      <c r="Z60" s="113"/>
      <c r="AA60" s="113"/>
      <c r="AB60" s="113"/>
      <c r="AC60" s="113"/>
    </row>
    <row r="61" spans="1:29" ht="13.5" customHeight="1">
      <c r="A61" s="113"/>
      <c r="B61" s="113"/>
      <c r="C61" s="113"/>
      <c r="D61" s="113"/>
      <c r="E61" s="113"/>
      <c r="F61" s="113"/>
      <c r="G61" s="113"/>
      <c r="H61" s="113"/>
      <c r="I61" s="113"/>
      <c r="J61" s="113"/>
      <c r="K61" s="113"/>
      <c r="L61" s="113"/>
      <c r="M61" s="113"/>
      <c r="N61" s="113"/>
      <c r="O61" s="113"/>
      <c r="P61" s="113"/>
      <c r="Q61" s="113"/>
      <c r="R61" s="113"/>
      <c r="S61" s="113"/>
      <c r="T61" s="113"/>
      <c r="U61" s="113"/>
      <c r="V61" s="113"/>
      <c r="W61" s="113"/>
      <c r="X61" s="113"/>
      <c r="Y61" s="113"/>
      <c r="Z61" s="113"/>
      <c r="AA61" s="113"/>
      <c r="AB61" s="113"/>
      <c r="AC61" s="113"/>
    </row>
    <row r="62" spans="1:29" ht="13.5" customHeight="1">
      <c r="A62" s="113"/>
      <c r="B62" s="113"/>
      <c r="C62" s="113"/>
      <c r="D62" s="113"/>
      <c r="E62" s="113"/>
      <c r="F62" s="113"/>
      <c r="G62" s="113"/>
      <c r="H62" s="113"/>
      <c r="I62" s="113"/>
      <c r="J62" s="113"/>
      <c r="K62" s="113"/>
      <c r="L62" s="113"/>
      <c r="M62" s="113"/>
      <c r="N62" s="113"/>
      <c r="O62" s="113"/>
      <c r="P62" s="113"/>
      <c r="Q62" s="113"/>
      <c r="R62" s="113"/>
      <c r="S62" s="113"/>
      <c r="T62" s="113"/>
      <c r="U62" s="113"/>
      <c r="V62" s="113"/>
      <c r="W62" s="113"/>
      <c r="X62" s="113"/>
      <c r="Y62" s="113"/>
      <c r="Z62" s="113"/>
      <c r="AA62" s="113"/>
      <c r="AB62" s="113"/>
      <c r="AC62" s="113"/>
    </row>
    <row r="63" spans="1:29" ht="13.5" customHeight="1">
      <c r="A63" s="113"/>
      <c r="B63" s="113"/>
      <c r="C63" s="113"/>
      <c r="D63" s="113"/>
      <c r="E63" s="113"/>
      <c r="F63" s="113"/>
      <c r="G63" s="113"/>
      <c r="H63" s="113"/>
      <c r="I63" s="113"/>
      <c r="J63" s="113"/>
      <c r="K63" s="113"/>
      <c r="L63" s="113"/>
      <c r="M63" s="113"/>
      <c r="N63" s="113"/>
      <c r="O63" s="113"/>
      <c r="P63" s="113"/>
      <c r="Q63" s="113"/>
      <c r="R63" s="113"/>
      <c r="S63" s="113"/>
      <c r="T63" s="113"/>
      <c r="U63" s="113"/>
      <c r="V63" s="113"/>
      <c r="W63" s="113"/>
      <c r="X63" s="113"/>
      <c r="Y63" s="113"/>
      <c r="Z63" s="113"/>
      <c r="AA63" s="113"/>
      <c r="AB63" s="113"/>
      <c r="AC63" s="113"/>
    </row>
    <row r="64" spans="1:29" ht="13.5" customHeight="1">
      <c r="A64" s="113"/>
      <c r="B64" s="113"/>
      <c r="C64" s="113"/>
      <c r="D64" s="113"/>
      <c r="E64" s="113"/>
      <c r="F64" s="113"/>
      <c r="G64" s="113"/>
      <c r="H64" s="113"/>
      <c r="I64" s="113"/>
      <c r="J64" s="113"/>
      <c r="K64" s="113"/>
      <c r="L64" s="113"/>
      <c r="M64" s="113"/>
      <c r="N64" s="113"/>
      <c r="O64" s="113"/>
      <c r="P64" s="113"/>
      <c r="Q64" s="113"/>
      <c r="R64" s="113"/>
      <c r="S64" s="113"/>
      <c r="T64" s="113"/>
      <c r="U64" s="113"/>
      <c r="V64" s="113"/>
      <c r="W64" s="113"/>
      <c r="X64" s="113"/>
      <c r="Y64" s="113"/>
      <c r="Z64" s="113"/>
      <c r="AA64" s="113"/>
      <c r="AB64" s="113"/>
      <c r="AC64" s="113"/>
    </row>
    <row r="65" spans="1:29" ht="13.5" customHeight="1">
      <c r="A65" s="113"/>
      <c r="B65" s="113"/>
      <c r="C65" s="113"/>
      <c r="D65" s="113"/>
      <c r="E65" s="113"/>
      <c r="F65" s="113"/>
      <c r="G65" s="113"/>
      <c r="H65" s="113"/>
      <c r="I65" s="113"/>
      <c r="J65" s="113"/>
      <c r="K65" s="113"/>
      <c r="L65" s="113"/>
      <c r="M65" s="113"/>
      <c r="N65" s="113"/>
      <c r="O65" s="113"/>
      <c r="P65" s="113"/>
      <c r="Q65" s="113"/>
      <c r="R65" s="113"/>
      <c r="S65" s="113"/>
      <c r="T65" s="113"/>
      <c r="U65" s="113"/>
      <c r="V65" s="113"/>
      <c r="W65" s="113"/>
      <c r="X65" s="113"/>
      <c r="Y65" s="113"/>
      <c r="Z65" s="113"/>
      <c r="AA65" s="113"/>
      <c r="AB65" s="113"/>
      <c r="AC65" s="113"/>
    </row>
    <row r="66" spans="1:29" ht="13.5" customHeight="1">
      <c r="A66" s="113"/>
      <c r="B66" s="113"/>
      <c r="C66" s="113"/>
      <c r="D66" s="113"/>
      <c r="E66" s="113"/>
      <c r="F66" s="113"/>
      <c r="G66" s="113"/>
      <c r="H66" s="113"/>
      <c r="I66" s="113"/>
      <c r="J66" s="113"/>
      <c r="K66" s="113"/>
      <c r="L66" s="113"/>
      <c r="M66" s="113"/>
      <c r="N66" s="113"/>
      <c r="O66" s="113"/>
      <c r="P66" s="113"/>
      <c r="Q66" s="113"/>
      <c r="R66" s="113"/>
      <c r="S66" s="113"/>
      <c r="T66" s="113"/>
      <c r="U66" s="113"/>
      <c r="V66" s="113"/>
      <c r="W66" s="113"/>
      <c r="X66" s="113"/>
      <c r="Y66" s="113"/>
      <c r="Z66" s="113"/>
      <c r="AA66" s="113"/>
      <c r="AB66" s="113"/>
      <c r="AC66" s="113"/>
    </row>
    <row r="67" spans="1:29" ht="13.5" customHeight="1">
      <c r="A67" s="113"/>
      <c r="B67" s="113"/>
      <c r="C67" s="113"/>
      <c r="D67" s="113"/>
      <c r="E67" s="113"/>
      <c r="F67" s="113"/>
      <c r="G67" s="113"/>
      <c r="H67" s="113"/>
      <c r="I67" s="113"/>
      <c r="J67" s="113"/>
      <c r="K67" s="113"/>
      <c r="L67" s="113"/>
      <c r="M67" s="113"/>
      <c r="N67" s="113"/>
      <c r="O67" s="113"/>
      <c r="P67" s="113"/>
      <c r="Q67" s="113"/>
      <c r="R67" s="113"/>
      <c r="S67" s="113"/>
      <c r="T67" s="113"/>
      <c r="U67" s="113"/>
      <c r="V67" s="113"/>
      <c r="W67" s="113"/>
      <c r="X67" s="113"/>
      <c r="Y67" s="113"/>
      <c r="Z67" s="113"/>
      <c r="AA67" s="113"/>
      <c r="AB67" s="113"/>
      <c r="AC67" s="113"/>
    </row>
    <row r="68" spans="1:29" ht="13.5" customHeight="1">
      <c r="A68" s="113"/>
      <c r="B68" s="113"/>
      <c r="C68" s="113"/>
      <c r="D68" s="113"/>
      <c r="E68" s="113"/>
      <c r="F68" s="113"/>
      <c r="G68" s="113"/>
      <c r="H68" s="113"/>
      <c r="I68" s="113"/>
      <c r="J68" s="113"/>
      <c r="K68" s="113"/>
      <c r="L68" s="113"/>
      <c r="M68" s="113"/>
      <c r="N68" s="113"/>
      <c r="O68" s="113"/>
      <c r="P68" s="113"/>
      <c r="Q68" s="113"/>
      <c r="R68" s="113"/>
      <c r="S68" s="113"/>
      <c r="T68" s="113"/>
      <c r="U68" s="113"/>
      <c r="V68" s="113"/>
      <c r="W68" s="113"/>
      <c r="X68" s="113"/>
      <c r="Y68" s="113"/>
      <c r="Z68" s="113"/>
      <c r="AA68" s="113"/>
      <c r="AB68" s="113"/>
      <c r="AC68" s="113"/>
    </row>
    <row r="69" spans="1:29" ht="13.5" customHeight="1">
      <c r="A69" s="113"/>
      <c r="B69" s="113"/>
      <c r="C69" s="113"/>
      <c r="D69" s="113"/>
      <c r="E69" s="113"/>
      <c r="F69" s="113"/>
      <c r="G69" s="113"/>
      <c r="H69" s="113"/>
      <c r="I69" s="113"/>
      <c r="J69" s="113"/>
      <c r="K69" s="113"/>
      <c r="L69" s="113"/>
      <c r="M69" s="113"/>
      <c r="N69" s="113"/>
      <c r="O69" s="113"/>
      <c r="P69" s="113"/>
      <c r="Q69" s="113"/>
      <c r="R69" s="113"/>
      <c r="S69" s="113"/>
      <c r="T69" s="113"/>
      <c r="U69" s="113"/>
      <c r="V69" s="113"/>
      <c r="W69" s="113"/>
      <c r="X69" s="113"/>
      <c r="Y69" s="113"/>
      <c r="Z69" s="113"/>
      <c r="AA69" s="113"/>
      <c r="AB69" s="113"/>
      <c r="AC69" s="113"/>
    </row>
    <row r="70" spans="1:29" ht="13.5" customHeight="1">
      <c r="A70" s="113"/>
      <c r="B70" s="113"/>
      <c r="C70" s="113"/>
      <c r="D70" s="113"/>
      <c r="E70" s="113"/>
      <c r="F70" s="113"/>
      <c r="G70" s="113"/>
      <c r="H70" s="113"/>
      <c r="I70" s="113"/>
      <c r="J70" s="113"/>
      <c r="K70" s="113"/>
      <c r="L70" s="113"/>
      <c r="M70" s="113"/>
      <c r="N70" s="113"/>
      <c r="O70" s="113"/>
      <c r="P70" s="113"/>
      <c r="Q70" s="113"/>
      <c r="R70" s="113"/>
      <c r="S70" s="113"/>
      <c r="T70" s="113"/>
      <c r="U70" s="113"/>
      <c r="V70" s="113"/>
      <c r="W70" s="113"/>
      <c r="X70" s="113"/>
      <c r="Y70" s="113"/>
      <c r="Z70" s="113"/>
      <c r="AA70" s="113"/>
      <c r="AB70" s="113"/>
      <c r="AC70" s="113"/>
    </row>
    <row r="71" spans="1:29" ht="13.5" customHeight="1">
      <c r="A71" s="113"/>
      <c r="B71" s="113"/>
      <c r="C71" s="113"/>
      <c r="D71" s="113"/>
      <c r="E71" s="113"/>
      <c r="F71" s="113"/>
      <c r="G71" s="113"/>
      <c r="H71" s="113"/>
      <c r="I71" s="113"/>
      <c r="J71" s="113"/>
      <c r="K71" s="113"/>
      <c r="L71" s="113"/>
      <c r="M71" s="113"/>
      <c r="N71" s="113"/>
      <c r="O71" s="113"/>
      <c r="P71" s="113"/>
      <c r="Q71" s="113"/>
      <c r="R71" s="113"/>
      <c r="S71" s="113"/>
      <c r="T71" s="113"/>
      <c r="U71" s="113"/>
      <c r="V71" s="113"/>
      <c r="W71" s="113"/>
      <c r="X71" s="113"/>
      <c r="Y71" s="113"/>
      <c r="Z71" s="113"/>
      <c r="AA71" s="113"/>
      <c r="AB71" s="113"/>
      <c r="AC71" s="113"/>
    </row>
    <row r="72" spans="1:29" ht="13.5" customHeight="1">
      <c r="A72" s="113"/>
      <c r="B72" s="113"/>
      <c r="C72" s="113"/>
      <c r="D72" s="113"/>
      <c r="E72" s="113"/>
      <c r="F72" s="113"/>
      <c r="G72" s="113"/>
      <c r="H72" s="113"/>
      <c r="I72" s="113"/>
      <c r="J72" s="113"/>
      <c r="K72" s="113"/>
      <c r="L72" s="113"/>
      <c r="M72" s="113"/>
      <c r="N72" s="113"/>
      <c r="O72" s="113"/>
      <c r="P72" s="113"/>
      <c r="Q72" s="113"/>
      <c r="R72" s="113"/>
      <c r="S72" s="113"/>
      <c r="T72" s="113"/>
      <c r="U72" s="113"/>
      <c r="V72" s="113"/>
      <c r="W72" s="113"/>
      <c r="X72" s="113"/>
      <c r="Y72" s="113"/>
      <c r="Z72" s="113"/>
      <c r="AA72" s="113"/>
      <c r="AB72" s="113"/>
      <c r="AC72" s="113"/>
    </row>
    <row r="73" spans="1:29" ht="13.5" customHeight="1">
      <c r="A73" s="113"/>
      <c r="B73" s="113"/>
      <c r="C73" s="113"/>
      <c r="D73" s="113"/>
      <c r="E73" s="113"/>
      <c r="F73" s="113"/>
      <c r="G73" s="113"/>
      <c r="H73" s="113"/>
      <c r="I73" s="113"/>
      <c r="J73" s="113"/>
      <c r="K73" s="113"/>
      <c r="L73" s="113"/>
      <c r="M73" s="113"/>
      <c r="N73" s="113"/>
      <c r="O73" s="113"/>
      <c r="P73" s="113"/>
      <c r="Q73" s="113"/>
      <c r="R73" s="113"/>
      <c r="S73" s="113"/>
      <c r="T73" s="113"/>
      <c r="U73" s="113"/>
      <c r="V73" s="113"/>
      <c r="W73" s="113"/>
      <c r="X73" s="113"/>
      <c r="Y73" s="113"/>
      <c r="Z73" s="113"/>
      <c r="AA73" s="113"/>
      <c r="AB73" s="113"/>
      <c r="AC73" s="113"/>
    </row>
    <row r="74" spans="1:29" ht="13.5" customHeight="1">
      <c r="A74" s="113"/>
      <c r="B74" s="113"/>
      <c r="C74" s="113"/>
      <c r="D74" s="113"/>
      <c r="E74" s="113"/>
      <c r="F74" s="113"/>
      <c r="G74" s="113"/>
      <c r="H74" s="113"/>
      <c r="I74" s="113"/>
      <c r="J74" s="113"/>
      <c r="K74" s="113"/>
      <c r="L74" s="113"/>
      <c r="M74" s="113"/>
      <c r="N74" s="113"/>
      <c r="O74" s="113"/>
      <c r="P74" s="113"/>
      <c r="Q74" s="113"/>
      <c r="R74" s="113"/>
      <c r="S74" s="113"/>
      <c r="T74" s="113"/>
      <c r="U74" s="113"/>
      <c r="V74" s="113"/>
      <c r="W74" s="113"/>
      <c r="X74" s="113"/>
      <c r="Y74" s="113"/>
      <c r="Z74" s="113"/>
      <c r="AA74" s="113"/>
      <c r="AB74" s="113"/>
      <c r="AC74" s="113"/>
    </row>
    <row r="75" spans="1:29" ht="13.5" customHeight="1">
      <c r="A75" s="113"/>
      <c r="B75" s="113"/>
      <c r="C75" s="113"/>
      <c r="D75" s="113"/>
      <c r="E75" s="113"/>
      <c r="F75" s="113"/>
      <c r="G75" s="113"/>
      <c r="H75" s="113"/>
      <c r="I75" s="113"/>
      <c r="J75" s="113"/>
      <c r="K75" s="113"/>
      <c r="L75" s="113"/>
      <c r="M75" s="113"/>
      <c r="N75" s="113"/>
      <c r="O75" s="113"/>
      <c r="P75" s="113"/>
      <c r="Q75" s="113"/>
      <c r="R75" s="113"/>
      <c r="S75" s="113"/>
      <c r="T75" s="113"/>
      <c r="U75" s="113"/>
      <c r="V75" s="113"/>
      <c r="W75" s="113"/>
      <c r="X75" s="113"/>
      <c r="Y75" s="113"/>
      <c r="Z75" s="113"/>
      <c r="AA75" s="113"/>
      <c r="AB75" s="113"/>
      <c r="AC75" s="113"/>
    </row>
    <row r="76" spans="1:29" ht="13.5" customHeight="1">
      <c r="A76" s="113"/>
      <c r="B76" s="113"/>
      <c r="C76" s="113"/>
      <c r="D76" s="113"/>
      <c r="E76" s="113"/>
      <c r="F76" s="113"/>
      <c r="G76" s="113"/>
      <c r="H76" s="113"/>
      <c r="I76" s="113"/>
      <c r="J76" s="113"/>
      <c r="K76" s="113"/>
      <c r="L76" s="113"/>
      <c r="M76" s="113"/>
      <c r="N76" s="113"/>
      <c r="O76" s="113"/>
      <c r="P76" s="113"/>
      <c r="Q76" s="113"/>
      <c r="R76" s="113"/>
      <c r="S76" s="113"/>
      <c r="T76" s="113"/>
      <c r="U76" s="113"/>
      <c r="V76" s="113"/>
      <c r="W76" s="113"/>
      <c r="X76" s="113"/>
      <c r="Y76" s="113"/>
      <c r="Z76" s="113"/>
      <c r="AA76" s="113"/>
      <c r="AB76" s="113"/>
      <c r="AC76" s="113"/>
    </row>
    <row r="77" spans="1:29" ht="13.5" customHeight="1">
      <c r="A77" s="113"/>
      <c r="B77" s="113"/>
      <c r="C77" s="113"/>
      <c r="D77" s="113"/>
      <c r="E77" s="113"/>
      <c r="F77" s="113"/>
      <c r="G77" s="113"/>
      <c r="H77" s="113"/>
      <c r="I77" s="113"/>
      <c r="J77" s="113"/>
      <c r="K77" s="113"/>
      <c r="L77" s="113"/>
      <c r="M77" s="113"/>
      <c r="N77" s="113"/>
      <c r="O77" s="113"/>
      <c r="P77" s="113"/>
      <c r="Q77" s="113"/>
      <c r="R77" s="113"/>
      <c r="S77" s="113"/>
      <c r="T77" s="113"/>
      <c r="U77" s="113"/>
      <c r="V77" s="113"/>
      <c r="W77" s="113"/>
      <c r="X77" s="113"/>
      <c r="Y77" s="113"/>
      <c r="Z77" s="113"/>
      <c r="AA77" s="113"/>
      <c r="AB77" s="113"/>
      <c r="AC77" s="113"/>
    </row>
    <row r="78" spans="1:29" ht="13.5" customHeight="1">
      <c r="A78" s="113"/>
      <c r="B78" s="113"/>
      <c r="C78" s="113"/>
      <c r="D78" s="113"/>
      <c r="E78" s="113"/>
      <c r="F78" s="113"/>
      <c r="G78" s="113"/>
      <c r="H78" s="113"/>
      <c r="I78" s="113"/>
      <c r="J78" s="113"/>
      <c r="K78" s="113"/>
      <c r="L78" s="113"/>
      <c r="M78" s="113"/>
      <c r="N78" s="113"/>
      <c r="O78" s="113"/>
      <c r="P78" s="113"/>
      <c r="Q78" s="113"/>
      <c r="R78" s="113"/>
      <c r="S78" s="113"/>
      <c r="T78" s="113"/>
      <c r="U78" s="113"/>
      <c r="V78" s="113"/>
      <c r="W78" s="113"/>
      <c r="X78" s="113"/>
      <c r="Y78" s="113"/>
      <c r="Z78" s="113"/>
      <c r="AA78" s="113"/>
      <c r="AB78" s="113"/>
      <c r="AC78" s="113"/>
    </row>
    <row r="79" spans="1:29" ht="13.5" customHeight="1">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row>
    <row r="80" spans="1:29" ht="13.5" customHeight="1">
      <c r="A80" s="113"/>
      <c r="B80" s="113"/>
      <c r="C80" s="113"/>
      <c r="D80" s="113"/>
      <c r="E80" s="113"/>
      <c r="F80" s="113"/>
      <c r="G80" s="113"/>
      <c r="H80" s="113"/>
      <c r="I80" s="113"/>
      <c r="J80" s="113"/>
      <c r="K80" s="113"/>
      <c r="L80" s="113"/>
      <c r="M80" s="113"/>
      <c r="N80" s="113"/>
      <c r="O80" s="113"/>
      <c r="P80" s="113"/>
      <c r="Q80" s="113"/>
      <c r="R80" s="113"/>
      <c r="S80" s="113"/>
      <c r="T80" s="113"/>
      <c r="U80" s="113"/>
      <c r="V80" s="113"/>
      <c r="W80" s="113"/>
      <c r="X80" s="113"/>
      <c r="Y80" s="113"/>
      <c r="Z80" s="113"/>
      <c r="AA80" s="113"/>
      <c r="AB80" s="113"/>
      <c r="AC80" s="113"/>
    </row>
    <row r="81" spans="1:29" ht="13.5" customHeight="1">
      <c r="A81" s="113"/>
      <c r="B81" s="113"/>
      <c r="C81" s="113"/>
      <c r="D81" s="113"/>
      <c r="E81" s="113"/>
      <c r="F81" s="113"/>
      <c r="G81" s="113"/>
      <c r="H81" s="113"/>
      <c r="I81" s="113"/>
      <c r="J81" s="113"/>
      <c r="K81" s="113"/>
      <c r="L81" s="113"/>
      <c r="M81" s="113"/>
      <c r="N81" s="113"/>
      <c r="O81" s="113"/>
      <c r="P81" s="113"/>
      <c r="Q81" s="113"/>
      <c r="R81" s="113"/>
      <c r="S81" s="113"/>
      <c r="T81" s="113"/>
      <c r="U81" s="113"/>
      <c r="V81" s="113"/>
      <c r="W81" s="113"/>
      <c r="X81" s="113"/>
      <c r="Y81" s="113"/>
      <c r="Z81" s="113"/>
      <c r="AA81" s="113"/>
      <c r="AB81" s="113"/>
      <c r="AC81" s="113"/>
    </row>
    <row r="82" spans="1:29" ht="13.5" customHeight="1">
      <c r="A82" s="113"/>
      <c r="B82" s="113"/>
      <c r="C82" s="113"/>
      <c r="D82" s="113"/>
      <c r="E82" s="113"/>
      <c r="F82" s="113"/>
      <c r="G82" s="113"/>
      <c r="H82" s="113"/>
      <c r="I82" s="113"/>
      <c r="J82" s="113"/>
      <c r="K82" s="113"/>
      <c r="L82" s="113"/>
      <c r="M82" s="113"/>
      <c r="N82" s="113"/>
      <c r="O82" s="113"/>
      <c r="P82" s="113"/>
      <c r="Q82" s="113"/>
      <c r="R82" s="113"/>
      <c r="S82" s="113"/>
      <c r="T82" s="113"/>
      <c r="U82" s="113"/>
      <c r="V82" s="113"/>
      <c r="W82" s="113"/>
      <c r="X82" s="113"/>
      <c r="Y82" s="113"/>
      <c r="Z82" s="113"/>
      <c r="AA82" s="113"/>
      <c r="AB82" s="113"/>
      <c r="AC82" s="113"/>
    </row>
    <row r="83" spans="1:29" ht="13.5" customHeight="1">
      <c r="A83" s="113"/>
      <c r="B83" s="113"/>
      <c r="C83" s="113"/>
      <c r="D83" s="113"/>
      <c r="E83" s="113"/>
      <c r="F83" s="113"/>
      <c r="G83" s="113"/>
      <c r="H83" s="113"/>
      <c r="I83" s="113"/>
      <c r="J83" s="113"/>
      <c r="K83" s="113"/>
      <c r="L83" s="113"/>
      <c r="M83" s="113"/>
      <c r="N83" s="113"/>
      <c r="O83" s="113"/>
      <c r="P83" s="113"/>
      <c r="Q83" s="113"/>
      <c r="R83" s="113"/>
      <c r="S83" s="113"/>
      <c r="T83" s="113"/>
      <c r="U83" s="113"/>
      <c r="V83" s="113"/>
      <c r="W83" s="113"/>
      <c r="X83" s="113"/>
      <c r="Y83" s="113"/>
      <c r="Z83" s="113"/>
      <c r="AA83" s="113"/>
      <c r="AB83" s="113"/>
      <c r="AC83" s="113"/>
    </row>
    <row r="84" spans="1:29" ht="13.5" customHeight="1">
      <c r="A84" s="113"/>
      <c r="B84" s="113"/>
      <c r="C84" s="113"/>
      <c r="D84" s="113"/>
      <c r="E84" s="113"/>
      <c r="F84" s="113"/>
      <c r="G84" s="113"/>
      <c r="H84" s="113"/>
      <c r="I84" s="113"/>
      <c r="J84" s="113"/>
      <c r="K84" s="113"/>
      <c r="L84" s="113"/>
      <c r="M84" s="113"/>
      <c r="N84" s="113"/>
      <c r="O84" s="113"/>
      <c r="P84" s="113"/>
      <c r="Q84" s="113"/>
      <c r="R84" s="113"/>
      <c r="S84" s="113"/>
      <c r="T84" s="113"/>
      <c r="U84" s="113"/>
      <c r="V84" s="113"/>
      <c r="W84" s="113"/>
      <c r="X84" s="113"/>
      <c r="Y84" s="113"/>
      <c r="Z84" s="113"/>
      <c r="AA84" s="113"/>
      <c r="AB84" s="113"/>
      <c r="AC84" s="113"/>
    </row>
    <row r="85" spans="1:29" ht="13.5" customHeight="1">
      <c r="A85" s="113"/>
      <c r="B85" s="113"/>
      <c r="C85" s="113"/>
      <c r="D85" s="113"/>
      <c r="E85" s="113"/>
      <c r="F85" s="113"/>
      <c r="G85" s="113"/>
      <c r="H85" s="113"/>
      <c r="I85" s="113"/>
      <c r="J85" s="113"/>
      <c r="K85" s="113"/>
      <c r="L85" s="113"/>
      <c r="M85" s="113"/>
      <c r="N85" s="113"/>
      <c r="O85" s="113"/>
      <c r="P85" s="113"/>
      <c r="Q85" s="113"/>
      <c r="R85" s="113"/>
      <c r="S85" s="113"/>
      <c r="T85" s="113"/>
      <c r="U85" s="113"/>
      <c r="V85" s="113"/>
      <c r="W85" s="113"/>
      <c r="X85" s="113"/>
      <c r="Y85" s="113"/>
      <c r="Z85" s="113"/>
      <c r="AA85" s="113"/>
      <c r="AB85" s="113"/>
      <c r="AC85" s="113"/>
    </row>
    <row r="86" spans="1:29" ht="13.5" customHeight="1">
      <c r="A86" s="113"/>
      <c r="B86" s="113"/>
      <c r="C86" s="113"/>
      <c r="D86" s="113"/>
      <c r="E86" s="113"/>
      <c r="F86" s="113"/>
      <c r="G86" s="113"/>
      <c r="H86" s="113"/>
      <c r="I86" s="113"/>
      <c r="J86" s="113"/>
      <c r="K86" s="113"/>
      <c r="L86" s="113"/>
      <c r="M86" s="113"/>
      <c r="N86" s="113"/>
      <c r="O86" s="113"/>
      <c r="P86" s="113"/>
      <c r="Q86" s="113"/>
      <c r="R86" s="113"/>
      <c r="S86" s="113"/>
      <c r="T86" s="113"/>
      <c r="U86" s="113"/>
      <c r="V86" s="113"/>
      <c r="W86" s="113"/>
      <c r="X86" s="113"/>
      <c r="Y86" s="113"/>
      <c r="Z86" s="113"/>
      <c r="AA86" s="113"/>
      <c r="AB86" s="113"/>
      <c r="AC86" s="113"/>
    </row>
    <row r="87" spans="1:29" ht="13.5" customHeight="1">
      <c r="A87" s="113"/>
      <c r="B87" s="113"/>
      <c r="C87" s="113"/>
      <c r="D87" s="113"/>
      <c r="E87" s="113"/>
      <c r="F87" s="113"/>
      <c r="G87" s="113"/>
      <c r="H87" s="113"/>
      <c r="I87" s="113"/>
      <c r="J87" s="113"/>
      <c r="K87" s="113"/>
      <c r="L87" s="113"/>
      <c r="M87" s="113"/>
      <c r="N87" s="113"/>
      <c r="O87" s="113"/>
      <c r="P87" s="113"/>
      <c r="Q87" s="113"/>
      <c r="R87" s="113"/>
      <c r="S87" s="113"/>
      <c r="T87" s="113"/>
      <c r="U87" s="113"/>
      <c r="V87" s="113"/>
      <c r="W87" s="113"/>
      <c r="X87" s="113"/>
      <c r="Y87" s="113"/>
      <c r="Z87" s="113"/>
      <c r="AA87" s="113"/>
      <c r="AB87" s="113"/>
      <c r="AC87" s="113"/>
    </row>
    <row r="88" spans="1:29" ht="13.5" customHeight="1">
      <c r="A88" s="113"/>
      <c r="B88" s="113"/>
      <c r="C88" s="113"/>
      <c r="D88" s="113"/>
      <c r="E88" s="113"/>
      <c r="F88" s="113"/>
      <c r="G88" s="113"/>
      <c r="H88" s="113"/>
      <c r="I88" s="113"/>
      <c r="J88" s="113"/>
      <c r="K88" s="113"/>
      <c r="L88" s="113"/>
      <c r="M88" s="113"/>
      <c r="N88" s="113"/>
      <c r="O88" s="113"/>
      <c r="P88" s="113"/>
      <c r="Q88" s="113"/>
      <c r="R88" s="113"/>
      <c r="S88" s="113"/>
      <c r="T88" s="113"/>
      <c r="U88" s="113"/>
      <c r="V88" s="113"/>
      <c r="W88" s="113"/>
      <c r="X88" s="113"/>
      <c r="Y88" s="113"/>
      <c r="Z88" s="113"/>
      <c r="AA88" s="113"/>
      <c r="AB88" s="113"/>
      <c r="AC88" s="113"/>
    </row>
    <row r="89" spans="1:29" ht="13.5" customHeight="1">
      <c r="A89" s="113"/>
      <c r="B89" s="113"/>
      <c r="C89" s="113"/>
      <c r="D89" s="113"/>
      <c r="E89" s="113"/>
      <c r="F89" s="113"/>
      <c r="G89" s="113"/>
      <c r="H89" s="113"/>
      <c r="I89" s="113"/>
      <c r="J89" s="113"/>
      <c r="K89" s="113"/>
      <c r="L89" s="113"/>
      <c r="M89" s="113"/>
      <c r="N89" s="113"/>
      <c r="O89" s="113"/>
      <c r="P89" s="113"/>
      <c r="Q89" s="113"/>
      <c r="R89" s="113"/>
      <c r="S89" s="113"/>
      <c r="T89" s="113"/>
      <c r="U89" s="113"/>
      <c r="V89" s="113"/>
      <c r="W89" s="113"/>
      <c r="X89" s="113"/>
      <c r="Y89" s="113"/>
      <c r="Z89" s="113"/>
      <c r="AA89" s="113"/>
      <c r="AB89" s="113"/>
      <c r="AC89" s="113"/>
    </row>
    <row r="90" spans="1:29" ht="13.5" customHeight="1">
      <c r="A90" s="113"/>
      <c r="B90" s="113"/>
      <c r="C90" s="113"/>
      <c r="D90" s="113"/>
      <c r="E90" s="113"/>
      <c r="F90" s="113"/>
      <c r="G90" s="113"/>
      <c r="H90" s="113"/>
      <c r="I90" s="113"/>
      <c r="J90" s="113"/>
      <c r="K90" s="113"/>
      <c r="L90" s="113"/>
      <c r="M90" s="113"/>
      <c r="N90" s="113"/>
      <c r="O90" s="113"/>
      <c r="P90" s="113"/>
      <c r="Q90" s="113"/>
      <c r="R90" s="113"/>
      <c r="S90" s="113"/>
      <c r="T90" s="113"/>
      <c r="U90" s="113"/>
      <c r="V90" s="113"/>
      <c r="W90" s="113"/>
      <c r="X90" s="113"/>
      <c r="Y90" s="113"/>
      <c r="Z90" s="113"/>
      <c r="AA90" s="113"/>
      <c r="AB90" s="113"/>
      <c r="AC90" s="113"/>
    </row>
    <row r="91" spans="1:29" ht="13.5" customHeight="1">
      <c r="A91" s="113"/>
      <c r="B91" s="113"/>
      <c r="C91" s="113"/>
      <c r="D91" s="113"/>
      <c r="E91" s="113"/>
      <c r="F91" s="113"/>
      <c r="G91" s="113"/>
      <c r="H91" s="113"/>
      <c r="I91" s="113"/>
      <c r="J91" s="113"/>
      <c r="K91" s="113"/>
      <c r="L91" s="113"/>
      <c r="M91" s="113"/>
      <c r="N91" s="113"/>
      <c r="O91" s="113"/>
      <c r="P91" s="113"/>
      <c r="Q91" s="113"/>
      <c r="R91" s="113"/>
      <c r="S91" s="113"/>
      <c r="T91" s="113"/>
      <c r="U91" s="113"/>
      <c r="V91" s="113"/>
      <c r="W91" s="113"/>
      <c r="X91" s="113"/>
      <c r="Y91" s="113"/>
      <c r="Z91" s="113"/>
      <c r="AA91" s="113"/>
      <c r="AB91" s="113"/>
      <c r="AC91" s="113"/>
    </row>
    <row r="92" spans="1:29" ht="13.5" customHeight="1">
      <c r="A92" s="113"/>
      <c r="B92" s="113"/>
      <c r="C92" s="113"/>
      <c r="D92" s="113"/>
      <c r="E92" s="113"/>
      <c r="F92" s="113"/>
      <c r="G92" s="113"/>
      <c r="H92" s="113"/>
      <c r="I92" s="113"/>
      <c r="J92" s="113"/>
      <c r="K92" s="113"/>
      <c r="L92" s="113"/>
      <c r="M92" s="113"/>
      <c r="N92" s="113"/>
      <c r="O92" s="113"/>
      <c r="P92" s="113"/>
      <c r="Q92" s="113"/>
      <c r="R92" s="113"/>
      <c r="S92" s="113"/>
      <c r="T92" s="113"/>
      <c r="U92" s="113"/>
      <c r="V92" s="113"/>
      <c r="W92" s="113"/>
      <c r="X92" s="113"/>
      <c r="Y92" s="113"/>
      <c r="Z92" s="113"/>
      <c r="AA92" s="113"/>
      <c r="AB92" s="113"/>
      <c r="AC92" s="113"/>
    </row>
    <row r="93" spans="1:29" ht="13.5" customHeight="1">
      <c r="A93" s="113"/>
      <c r="B93" s="113"/>
      <c r="C93" s="113"/>
      <c r="D93" s="113"/>
      <c r="E93" s="113"/>
      <c r="F93" s="113"/>
      <c r="G93" s="113"/>
      <c r="H93" s="113"/>
      <c r="I93" s="113"/>
      <c r="J93" s="113"/>
      <c r="K93" s="113"/>
      <c r="L93" s="113"/>
      <c r="M93" s="113"/>
      <c r="N93" s="113"/>
      <c r="O93" s="113"/>
      <c r="P93" s="113"/>
      <c r="Q93" s="113"/>
      <c r="R93" s="113"/>
      <c r="S93" s="113"/>
      <c r="T93" s="113"/>
      <c r="U93" s="113"/>
      <c r="V93" s="113"/>
      <c r="W93" s="113"/>
      <c r="X93" s="113"/>
      <c r="Y93" s="113"/>
      <c r="Z93" s="113"/>
      <c r="AA93" s="113"/>
      <c r="AB93" s="113"/>
      <c r="AC93" s="113"/>
    </row>
    <row r="94" spans="1:29" ht="13.5" customHeight="1">
      <c r="A94" s="113"/>
      <c r="B94" s="113"/>
      <c r="C94" s="113"/>
      <c r="D94" s="113"/>
      <c r="E94" s="113"/>
      <c r="F94" s="113"/>
      <c r="G94" s="113"/>
      <c r="H94" s="113"/>
      <c r="I94" s="113"/>
      <c r="J94" s="113"/>
      <c r="K94" s="113"/>
      <c r="L94" s="113"/>
      <c r="M94" s="113"/>
      <c r="N94" s="113"/>
      <c r="O94" s="113"/>
      <c r="P94" s="113"/>
      <c r="Q94" s="113"/>
      <c r="R94" s="113"/>
      <c r="S94" s="113"/>
      <c r="T94" s="113"/>
      <c r="U94" s="113"/>
      <c r="V94" s="113"/>
      <c r="W94" s="113"/>
      <c r="X94" s="113"/>
      <c r="Y94" s="113"/>
      <c r="Z94" s="113"/>
      <c r="AA94" s="113"/>
      <c r="AB94" s="113"/>
      <c r="AC94" s="113"/>
    </row>
    <row r="95" spans="1:29" ht="13.5" customHeight="1">
      <c r="A95" s="113"/>
      <c r="B95" s="113"/>
      <c r="C95" s="113"/>
      <c r="D95" s="113"/>
      <c r="E95" s="113"/>
      <c r="F95" s="113"/>
      <c r="G95" s="113"/>
      <c r="H95" s="113"/>
      <c r="I95" s="113"/>
      <c r="J95" s="113"/>
      <c r="K95" s="113"/>
      <c r="L95" s="113"/>
      <c r="M95" s="113"/>
      <c r="N95" s="113"/>
      <c r="O95" s="113"/>
      <c r="P95" s="113"/>
      <c r="Q95" s="113"/>
      <c r="R95" s="113"/>
      <c r="S95" s="113"/>
      <c r="T95" s="113"/>
      <c r="U95" s="113"/>
      <c r="V95" s="113"/>
      <c r="W95" s="113"/>
      <c r="X95" s="113"/>
      <c r="Y95" s="113"/>
      <c r="Z95" s="113"/>
      <c r="AA95" s="113"/>
      <c r="AB95" s="113"/>
      <c r="AC95" s="113"/>
    </row>
    <row r="96" spans="1:29" ht="13.5" customHeight="1">
      <c r="A96" s="113"/>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c r="AA96" s="113"/>
      <c r="AB96" s="113"/>
      <c r="AC96" s="113"/>
    </row>
    <row r="97" spans="1:29" ht="13.5" customHeight="1">
      <c r="A97" s="113"/>
      <c r="B97" s="113"/>
      <c r="C97" s="113"/>
      <c r="D97" s="113"/>
      <c r="E97" s="113"/>
      <c r="F97" s="113"/>
      <c r="G97" s="113"/>
      <c r="H97" s="113"/>
      <c r="I97" s="113"/>
      <c r="J97" s="113"/>
      <c r="K97" s="113"/>
      <c r="L97" s="113"/>
      <c r="M97" s="113"/>
      <c r="N97" s="113"/>
      <c r="O97" s="113"/>
      <c r="P97" s="113"/>
      <c r="Q97" s="113"/>
      <c r="R97" s="113"/>
      <c r="S97" s="113"/>
      <c r="T97" s="113"/>
      <c r="U97" s="113"/>
      <c r="V97" s="113"/>
      <c r="W97" s="113"/>
      <c r="X97" s="113"/>
      <c r="Y97" s="113"/>
      <c r="Z97" s="113"/>
      <c r="AA97" s="113"/>
      <c r="AB97" s="113"/>
      <c r="AC97" s="113"/>
    </row>
    <row r="98" spans="1:29" ht="13.5" customHeight="1">
      <c r="A98" s="113"/>
      <c r="B98" s="113"/>
      <c r="C98" s="113"/>
      <c r="D98" s="113"/>
      <c r="E98" s="113"/>
      <c r="F98" s="113"/>
      <c r="G98" s="113"/>
      <c r="H98" s="113"/>
      <c r="I98" s="113"/>
      <c r="J98" s="113"/>
      <c r="K98" s="113"/>
      <c r="L98" s="113"/>
      <c r="M98" s="113"/>
      <c r="N98" s="113"/>
      <c r="O98" s="113"/>
      <c r="P98" s="113"/>
      <c r="Q98" s="113"/>
      <c r="R98" s="113"/>
      <c r="S98" s="113"/>
      <c r="T98" s="113"/>
      <c r="U98" s="113"/>
      <c r="V98" s="113"/>
      <c r="W98" s="113"/>
      <c r="X98" s="113"/>
      <c r="Y98" s="113"/>
      <c r="Z98" s="113"/>
      <c r="AA98" s="113"/>
      <c r="AB98" s="113"/>
      <c r="AC98" s="113"/>
    </row>
    <row r="99" spans="1:29" ht="13.5" customHeight="1">
      <c r="A99" s="113"/>
      <c r="B99" s="113"/>
      <c r="C99" s="113"/>
      <c r="D99" s="113"/>
      <c r="E99" s="113"/>
      <c r="F99" s="113"/>
      <c r="G99" s="113"/>
      <c r="H99" s="113"/>
      <c r="I99" s="113"/>
      <c r="J99" s="113"/>
      <c r="K99" s="113"/>
      <c r="L99" s="113"/>
      <c r="M99" s="113"/>
      <c r="N99" s="113"/>
      <c r="O99" s="113"/>
      <c r="P99" s="113"/>
      <c r="Q99" s="113"/>
      <c r="R99" s="113"/>
      <c r="S99" s="113"/>
      <c r="T99" s="113"/>
      <c r="U99" s="113"/>
      <c r="V99" s="113"/>
      <c r="W99" s="113"/>
      <c r="X99" s="113"/>
      <c r="Y99" s="113"/>
      <c r="Z99" s="113"/>
      <c r="AA99" s="113"/>
      <c r="AB99" s="113"/>
      <c r="AC99" s="113"/>
    </row>
    <row r="100" spans="1:29" ht="13.5" customHeight="1">
      <c r="A100" s="113"/>
      <c r="B100" s="113"/>
      <c r="C100" s="113"/>
      <c r="D100" s="113"/>
      <c r="E100" s="113"/>
      <c r="F100" s="113"/>
      <c r="G100" s="113"/>
      <c r="H100" s="113"/>
      <c r="I100" s="113"/>
      <c r="J100" s="113"/>
      <c r="K100" s="113"/>
      <c r="L100" s="113"/>
      <c r="M100" s="113"/>
      <c r="N100" s="113"/>
      <c r="O100" s="113"/>
      <c r="P100" s="113"/>
      <c r="Q100" s="113"/>
      <c r="R100" s="113"/>
      <c r="S100" s="113"/>
      <c r="T100" s="113"/>
      <c r="U100" s="113"/>
      <c r="V100" s="113"/>
      <c r="W100" s="113"/>
      <c r="X100" s="113"/>
      <c r="Y100" s="113"/>
      <c r="Z100" s="113"/>
      <c r="AA100" s="113"/>
      <c r="AB100" s="113"/>
      <c r="AC100" s="113"/>
    </row>
    <row r="101" spans="1:29" ht="13.5" customHeight="1">
      <c r="A101" s="113"/>
      <c r="B101" s="113"/>
      <c r="C101" s="113"/>
      <c r="D101" s="113"/>
      <c r="E101" s="113"/>
      <c r="F101" s="113"/>
      <c r="G101" s="113"/>
      <c r="H101" s="113"/>
      <c r="I101" s="113"/>
      <c r="J101" s="113"/>
      <c r="K101" s="113"/>
      <c r="L101" s="113"/>
      <c r="M101" s="113"/>
      <c r="N101" s="113"/>
      <c r="O101" s="113"/>
      <c r="P101" s="113"/>
      <c r="Q101" s="113"/>
      <c r="R101" s="113"/>
      <c r="S101" s="113"/>
      <c r="T101" s="113"/>
      <c r="U101" s="113"/>
      <c r="V101" s="113"/>
      <c r="W101" s="113"/>
      <c r="X101" s="113"/>
      <c r="Y101" s="113"/>
      <c r="Z101" s="113"/>
      <c r="AA101" s="113"/>
      <c r="AB101" s="113"/>
      <c r="AC101" s="113"/>
    </row>
    <row r="102" spans="1:29" ht="13.5" customHeight="1">
      <c r="A102" s="113"/>
      <c r="B102" s="113"/>
      <c r="C102" s="113"/>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13"/>
      <c r="Z102" s="113"/>
      <c r="AA102" s="113"/>
      <c r="AB102" s="113"/>
      <c r="AC102" s="113"/>
    </row>
    <row r="103" spans="1:29" ht="13.5" customHeight="1">
      <c r="A103" s="113"/>
      <c r="B103" s="113"/>
      <c r="C103" s="113"/>
      <c r="D103" s="113"/>
      <c r="E103" s="113"/>
      <c r="F103" s="113"/>
      <c r="G103" s="113"/>
      <c r="H103" s="113"/>
      <c r="I103" s="113"/>
      <c r="J103" s="113"/>
      <c r="K103" s="113"/>
      <c r="L103" s="113"/>
      <c r="M103" s="113"/>
      <c r="N103" s="113"/>
      <c r="O103" s="113"/>
      <c r="P103" s="113"/>
      <c r="Q103" s="113"/>
      <c r="R103" s="113"/>
      <c r="S103" s="113"/>
      <c r="T103" s="113"/>
      <c r="U103" s="113"/>
      <c r="V103" s="113"/>
      <c r="W103" s="113"/>
      <c r="X103" s="113"/>
      <c r="Y103" s="113"/>
      <c r="Z103" s="113"/>
      <c r="AA103" s="113"/>
      <c r="AB103" s="113"/>
      <c r="AC103" s="113"/>
    </row>
    <row r="104" spans="1:29" ht="13.5" customHeight="1">
      <c r="A104" s="113"/>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c r="AA104" s="113"/>
      <c r="AB104" s="113"/>
      <c r="AC104" s="113"/>
    </row>
    <row r="105" spans="1:29" ht="13.5" customHeight="1">
      <c r="A105" s="113"/>
      <c r="B105" s="113"/>
      <c r="C105" s="113"/>
      <c r="D105" s="113"/>
      <c r="E105" s="113"/>
      <c r="F105" s="113"/>
      <c r="G105" s="113"/>
      <c r="H105" s="113"/>
      <c r="I105" s="113"/>
      <c r="J105" s="113"/>
      <c r="K105" s="113"/>
      <c r="L105" s="113"/>
      <c r="M105" s="113"/>
      <c r="N105" s="113"/>
      <c r="O105" s="113"/>
      <c r="P105" s="113"/>
      <c r="Q105" s="113"/>
      <c r="R105" s="113"/>
      <c r="S105" s="113"/>
      <c r="T105" s="113"/>
      <c r="U105" s="113"/>
      <c r="V105" s="113"/>
      <c r="W105" s="113"/>
      <c r="X105" s="113"/>
      <c r="Y105" s="113"/>
      <c r="Z105" s="113"/>
      <c r="AA105" s="113"/>
      <c r="AB105" s="113"/>
      <c r="AC105" s="113"/>
    </row>
    <row r="106" spans="1:29" ht="13.5" customHeight="1">
      <c r="A106" s="113"/>
      <c r="B106" s="113"/>
      <c r="C106" s="113"/>
      <c r="D106" s="113"/>
      <c r="E106" s="113"/>
      <c r="F106" s="113"/>
      <c r="G106" s="113"/>
      <c r="H106" s="113"/>
      <c r="I106" s="113"/>
      <c r="J106" s="113"/>
      <c r="K106" s="113"/>
      <c r="L106" s="113"/>
      <c r="M106" s="113"/>
      <c r="N106" s="113"/>
      <c r="O106" s="113"/>
      <c r="P106" s="113"/>
      <c r="Q106" s="113"/>
      <c r="R106" s="113"/>
      <c r="S106" s="113"/>
      <c r="T106" s="113"/>
      <c r="U106" s="113"/>
      <c r="V106" s="113"/>
      <c r="W106" s="113"/>
      <c r="X106" s="113"/>
      <c r="Y106" s="113"/>
      <c r="Z106" s="113"/>
      <c r="AA106" s="113"/>
      <c r="AB106" s="113"/>
      <c r="AC106" s="113"/>
    </row>
    <row r="107" spans="1:29" ht="13.5" customHeight="1">
      <c r="A107" s="113"/>
      <c r="B107" s="113"/>
      <c r="C107" s="113"/>
      <c r="D107" s="113"/>
      <c r="E107" s="113"/>
      <c r="F107" s="113"/>
      <c r="G107" s="113"/>
      <c r="H107" s="113"/>
      <c r="I107" s="113"/>
      <c r="J107" s="113"/>
      <c r="K107" s="113"/>
      <c r="L107" s="113"/>
      <c r="M107" s="113"/>
      <c r="N107" s="113"/>
      <c r="O107" s="113"/>
      <c r="P107" s="113"/>
      <c r="Q107" s="113"/>
      <c r="R107" s="113"/>
      <c r="S107" s="113"/>
      <c r="T107" s="113"/>
      <c r="U107" s="113"/>
      <c r="V107" s="113"/>
      <c r="W107" s="113"/>
      <c r="X107" s="113"/>
      <c r="Y107" s="113"/>
      <c r="Z107" s="113"/>
      <c r="AA107" s="113"/>
      <c r="AB107" s="113"/>
      <c r="AC107" s="113"/>
    </row>
    <row r="108" spans="1:29" ht="13.5" customHeight="1">
      <c r="A108" s="113"/>
      <c r="B108" s="113"/>
      <c r="C108" s="113"/>
      <c r="D108" s="113"/>
      <c r="E108" s="113"/>
      <c r="F108" s="113"/>
      <c r="G108" s="113"/>
      <c r="H108" s="113"/>
      <c r="I108" s="113"/>
      <c r="J108" s="113"/>
      <c r="K108" s="113"/>
      <c r="L108" s="113"/>
      <c r="M108" s="113"/>
      <c r="N108" s="113"/>
      <c r="O108" s="113"/>
      <c r="P108" s="113"/>
      <c r="Q108" s="113"/>
      <c r="R108" s="113"/>
      <c r="S108" s="113"/>
      <c r="T108" s="113"/>
      <c r="U108" s="113"/>
      <c r="V108" s="113"/>
      <c r="W108" s="113"/>
      <c r="X108" s="113"/>
      <c r="Y108" s="113"/>
      <c r="Z108" s="113"/>
      <c r="AA108" s="113"/>
      <c r="AB108" s="113"/>
      <c r="AC108" s="113"/>
    </row>
    <row r="109" spans="1:29" ht="13.5" customHeight="1">
      <c r="A109" s="113"/>
      <c r="B109" s="113"/>
      <c r="C109" s="113"/>
      <c r="D109" s="113"/>
      <c r="E109" s="113"/>
      <c r="F109" s="113"/>
      <c r="G109" s="113"/>
      <c r="H109" s="113"/>
      <c r="I109" s="113"/>
      <c r="J109" s="113"/>
      <c r="K109" s="113"/>
      <c r="L109" s="113"/>
      <c r="M109" s="113"/>
      <c r="N109" s="113"/>
      <c r="O109" s="113"/>
      <c r="P109" s="113"/>
      <c r="Q109" s="113"/>
      <c r="R109" s="113"/>
      <c r="S109" s="113"/>
      <c r="T109" s="113"/>
      <c r="U109" s="113"/>
      <c r="V109" s="113"/>
      <c r="W109" s="113"/>
      <c r="X109" s="113"/>
      <c r="Y109" s="113"/>
      <c r="Z109" s="113"/>
      <c r="AA109" s="113"/>
      <c r="AB109" s="113"/>
      <c r="AC109" s="113"/>
    </row>
    <row r="110" spans="1:29" ht="13.5" customHeight="1">
      <c r="A110" s="113"/>
      <c r="B110" s="113"/>
      <c r="C110" s="113"/>
      <c r="D110" s="113"/>
      <c r="E110" s="113"/>
      <c r="F110" s="113"/>
      <c r="G110" s="113"/>
      <c r="H110" s="113"/>
      <c r="I110" s="113"/>
      <c r="J110" s="113"/>
      <c r="K110" s="113"/>
      <c r="L110" s="113"/>
      <c r="M110" s="113"/>
      <c r="N110" s="113"/>
      <c r="O110" s="113"/>
      <c r="P110" s="113"/>
      <c r="Q110" s="113"/>
      <c r="R110" s="113"/>
      <c r="S110" s="113"/>
      <c r="T110" s="113"/>
      <c r="U110" s="113"/>
      <c r="V110" s="113"/>
      <c r="W110" s="113"/>
      <c r="X110" s="113"/>
      <c r="Y110" s="113"/>
      <c r="Z110" s="113"/>
      <c r="AA110" s="113"/>
      <c r="AB110" s="113"/>
      <c r="AC110" s="113"/>
    </row>
    <row r="111" spans="1:29" ht="13.5" customHeight="1">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row>
    <row r="112" spans="1:29" ht="13.5" customHeight="1">
      <c r="A112" s="113"/>
      <c r="B112" s="113"/>
      <c r="C112" s="113"/>
      <c r="D112" s="113"/>
      <c r="E112" s="113"/>
      <c r="F112" s="113"/>
      <c r="G112" s="113"/>
      <c r="H112" s="113"/>
      <c r="I112" s="113"/>
      <c r="J112" s="113"/>
      <c r="K112" s="113"/>
      <c r="L112" s="113"/>
      <c r="M112" s="113"/>
      <c r="N112" s="113"/>
      <c r="O112" s="113"/>
      <c r="P112" s="113"/>
      <c r="Q112" s="113"/>
      <c r="R112" s="113"/>
      <c r="S112" s="113"/>
      <c r="T112" s="113"/>
      <c r="U112" s="113"/>
      <c r="V112" s="113"/>
      <c r="W112" s="113"/>
      <c r="X112" s="113"/>
      <c r="Y112" s="113"/>
      <c r="Z112" s="113"/>
      <c r="AA112" s="113"/>
      <c r="AB112" s="113"/>
      <c r="AC112" s="113"/>
    </row>
    <row r="113" spans="1:29" ht="13.5" customHeight="1">
      <c r="A113" s="113"/>
      <c r="B113" s="113"/>
      <c r="C113" s="113"/>
      <c r="D113" s="113"/>
      <c r="E113" s="113"/>
      <c r="F113" s="113"/>
      <c r="G113" s="113"/>
      <c r="H113" s="113"/>
      <c r="I113" s="113"/>
      <c r="J113" s="113"/>
      <c r="K113" s="113"/>
      <c r="L113" s="113"/>
      <c r="M113" s="113"/>
      <c r="N113" s="113"/>
      <c r="O113" s="113"/>
      <c r="P113" s="113"/>
      <c r="Q113" s="113"/>
      <c r="R113" s="113"/>
      <c r="S113" s="113"/>
      <c r="T113" s="113"/>
      <c r="U113" s="113"/>
      <c r="V113" s="113"/>
      <c r="W113" s="113"/>
      <c r="X113" s="113"/>
      <c r="Y113" s="113"/>
      <c r="Z113" s="113"/>
      <c r="AA113" s="113"/>
      <c r="AB113" s="113"/>
      <c r="AC113" s="113"/>
    </row>
    <row r="114" spans="1:29" ht="13.5" customHeight="1">
      <c r="A114" s="113"/>
      <c r="B114" s="113"/>
      <c r="C114" s="113"/>
      <c r="D114" s="113"/>
      <c r="E114" s="113"/>
      <c r="F114" s="113"/>
      <c r="G114" s="113"/>
      <c r="H114" s="113"/>
      <c r="I114" s="113"/>
      <c r="J114" s="113"/>
      <c r="K114" s="113"/>
      <c r="L114" s="113"/>
      <c r="M114" s="113"/>
      <c r="N114" s="113"/>
      <c r="O114" s="113"/>
      <c r="P114" s="113"/>
      <c r="Q114" s="113"/>
      <c r="R114" s="113"/>
      <c r="S114" s="113"/>
      <c r="T114" s="113"/>
      <c r="U114" s="113"/>
      <c r="V114" s="113"/>
      <c r="W114" s="113"/>
      <c r="X114" s="113"/>
      <c r="Y114" s="113"/>
      <c r="Z114" s="113"/>
      <c r="AA114" s="113"/>
      <c r="AB114" s="113"/>
      <c r="AC114" s="113"/>
    </row>
    <row r="115" spans="1:29" ht="13.5" customHeight="1">
      <c r="A115" s="113"/>
      <c r="B115" s="113"/>
      <c r="C115" s="113"/>
      <c r="D115" s="113"/>
      <c r="E115" s="113"/>
      <c r="F115" s="113"/>
      <c r="G115" s="113"/>
      <c r="H115" s="113"/>
      <c r="I115" s="113"/>
      <c r="J115" s="113"/>
      <c r="K115" s="113"/>
      <c r="L115" s="113"/>
      <c r="M115" s="113"/>
      <c r="N115" s="113"/>
      <c r="O115" s="113"/>
      <c r="P115" s="113"/>
      <c r="Q115" s="113"/>
      <c r="R115" s="113"/>
      <c r="S115" s="113"/>
      <c r="T115" s="113"/>
      <c r="U115" s="113"/>
      <c r="V115" s="113"/>
      <c r="W115" s="113"/>
      <c r="X115" s="113"/>
      <c r="Y115" s="113"/>
      <c r="Z115" s="113"/>
      <c r="AA115" s="113"/>
      <c r="AB115" s="113"/>
      <c r="AC115" s="113"/>
    </row>
    <row r="116" spans="1:29" ht="13.5" customHeight="1">
      <c r="A116" s="113"/>
      <c r="B116" s="113"/>
      <c r="C116" s="113"/>
      <c r="D116" s="113"/>
      <c r="E116" s="113"/>
      <c r="F116" s="113"/>
      <c r="G116" s="113"/>
      <c r="H116" s="113"/>
      <c r="I116" s="113"/>
      <c r="J116" s="113"/>
      <c r="K116" s="113"/>
      <c r="L116" s="113"/>
      <c r="M116" s="113"/>
      <c r="N116" s="113"/>
      <c r="O116" s="113"/>
      <c r="P116" s="113"/>
      <c r="Q116" s="113"/>
      <c r="R116" s="113"/>
      <c r="S116" s="113"/>
      <c r="T116" s="113"/>
      <c r="U116" s="113"/>
      <c r="V116" s="113"/>
      <c r="W116" s="113"/>
      <c r="X116" s="113"/>
      <c r="Y116" s="113"/>
      <c r="Z116" s="113"/>
      <c r="AA116" s="113"/>
      <c r="AB116" s="113"/>
      <c r="AC116" s="113"/>
    </row>
    <row r="117" spans="1:29" ht="13.5" customHeight="1">
      <c r="A117" s="113"/>
      <c r="B117" s="113"/>
      <c r="C117" s="113"/>
      <c r="D117" s="113"/>
      <c r="E117" s="113"/>
      <c r="F117" s="113"/>
      <c r="G117" s="113"/>
      <c r="H117" s="113"/>
      <c r="I117" s="113"/>
      <c r="J117" s="113"/>
      <c r="K117" s="113"/>
      <c r="L117" s="113"/>
      <c r="M117" s="113"/>
      <c r="N117" s="113"/>
      <c r="O117" s="113"/>
      <c r="P117" s="113"/>
      <c r="Q117" s="113"/>
      <c r="R117" s="113"/>
      <c r="S117" s="113"/>
      <c r="T117" s="113"/>
      <c r="U117" s="113"/>
      <c r="V117" s="113"/>
      <c r="W117" s="113"/>
      <c r="X117" s="113"/>
      <c r="Y117" s="113"/>
      <c r="Z117" s="113"/>
      <c r="AA117" s="113"/>
      <c r="AB117" s="113"/>
      <c r="AC117" s="113"/>
    </row>
    <row r="118" spans="1:29" ht="13.5" customHeight="1">
      <c r="A118" s="113"/>
      <c r="B118" s="113"/>
      <c r="C118" s="113"/>
      <c r="D118" s="113"/>
      <c r="E118" s="113"/>
      <c r="F118" s="113"/>
      <c r="G118" s="113"/>
      <c r="H118" s="113"/>
      <c r="I118" s="113"/>
      <c r="J118" s="113"/>
      <c r="K118" s="113"/>
      <c r="L118" s="113"/>
      <c r="M118" s="113"/>
      <c r="N118" s="113"/>
      <c r="O118" s="113"/>
      <c r="P118" s="113"/>
      <c r="Q118" s="113"/>
      <c r="R118" s="113"/>
      <c r="S118" s="113"/>
      <c r="T118" s="113"/>
      <c r="U118" s="113"/>
      <c r="V118" s="113"/>
      <c r="W118" s="113"/>
      <c r="X118" s="113"/>
      <c r="Y118" s="113"/>
      <c r="Z118" s="113"/>
      <c r="AA118" s="113"/>
      <c r="AB118" s="113"/>
      <c r="AC118" s="113"/>
    </row>
    <row r="119" spans="1:29" ht="13.5" customHeight="1">
      <c r="A119" s="113"/>
      <c r="B119" s="113"/>
      <c r="C119" s="113"/>
      <c r="D119" s="113"/>
      <c r="E119" s="113"/>
      <c r="F119" s="113"/>
      <c r="G119" s="113"/>
      <c r="H119" s="113"/>
      <c r="I119" s="113"/>
      <c r="J119" s="113"/>
      <c r="K119" s="113"/>
      <c r="L119" s="113"/>
      <c r="M119" s="113"/>
      <c r="N119" s="113"/>
      <c r="O119" s="113"/>
      <c r="P119" s="113"/>
      <c r="Q119" s="113"/>
      <c r="R119" s="113"/>
      <c r="S119" s="113"/>
      <c r="T119" s="113"/>
      <c r="U119" s="113"/>
      <c r="V119" s="113"/>
      <c r="W119" s="113"/>
      <c r="X119" s="113"/>
      <c r="Y119" s="113"/>
      <c r="Z119" s="113"/>
      <c r="AA119" s="113"/>
      <c r="AB119" s="113"/>
      <c r="AC119" s="113"/>
    </row>
    <row r="120" spans="1:29" ht="13.5" customHeight="1">
      <c r="A120" s="113"/>
      <c r="B120" s="113"/>
      <c r="C120" s="113"/>
      <c r="D120" s="113"/>
      <c r="E120" s="113"/>
      <c r="F120" s="113"/>
      <c r="G120" s="113"/>
      <c r="H120" s="113"/>
      <c r="I120" s="113"/>
      <c r="J120" s="113"/>
      <c r="K120" s="113"/>
      <c r="L120" s="113"/>
      <c r="M120" s="113"/>
      <c r="N120" s="113"/>
      <c r="O120" s="113"/>
      <c r="P120" s="113"/>
      <c r="Q120" s="113"/>
      <c r="R120" s="113"/>
      <c r="S120" s="113"/>
      <c r="T120" s="113"/>
      <c r="U120" s="113"/>
      <c r="V120" s="113"/>
      <c r="W120" s="113"/>
      <c r="X120" s="113"/>
      <c r="Y120" s="113"/>
      <c r="Z120" s="113"/>
      <c r="AA120" s="113"/>
      <c r="AB120" s="113"/>
      <c r="AC120" s="113"/>
    </row>
    <row r="121" spans="1:29" ht="13.5" customHeight="1">
      <c r="A121" s="113"/>
      <c r="B121" s="113"/>
      <c r="C121" s="113"/>
      <c r="D121" s="113"/>
      <c r="E121" s="113"/>
      <c r="F121" s="113"/>
      <c r="G121" s="113"/>
      <c r="H121" s="113"/>
      <c r="I121" s="113"/>
      <c r="J121" s="113"/>
      <c r="K121" s="113"/>
      <c r="L121" s="113"/>
      <c r="M121" s="113"/>
      <c r="N121" s="113"/>
      <c r="O121" s="113"/>
      <c r="P121" s="113"/>
      <c r="Q121" s="113"/>
      <c r="R121" s="113"/>
      <c r="S121" s="113"/>
      <c r="T121" s="113"/>
      <c r="U121" s="113"/>
      <c r="V121" s="113"/>
      <c r="W121" s="113"/>
      <c r="X121" s="113"/>
      <c r="Y121" s="113"/>
      <c r="Z121" s="113"/>
      <c r="AA121" s="113"/>
      <c r="AB121" s="113"/>
      <c r="AC121" s="113"/>
    </row>
    <row r="122" spans="1:29" ht="13.5" customHeight="1">
      <c r="A122" s="113"/>
      <c r="B122" s="113"/>
      <c r="C122" s="113"/>
      <c r="D122" s="113"/>
      <c r="E122" s="113"/>
      <c r="F122" s="113"/>
      <c r="G122" s="113"/>
      <c r="H122" s="113"/>
      <c r="I122" s="113"/>
      <c r="J122" s="113"/>
      <c r="K122" s="113"/>
      <c r="L122" s="113"/>
      <c r="M122" s="113"/>
      <c r="N122" s="113"/>
      <c r="O122" s="113"/>
      <c r="P122" s="113"/>
      <c r="Q122" s="113"/>
      <c r="R122" s="113"/>
      <c r="S122" s="113"/>
      <c r="T122" s="113"/>
      <c r="U122" s="113"/>
      <c r="V122" s="113"/>
      <c r="W122" s="113"/>
      <c r="X122" s="113"/>
      <c r="Y122" s="113"/>
      <c r="Z122" s="113"/>
      <c r="AA122" s="113"/>
      <c r="AB122" s="113"/>
      <c r="AC122" s="113"/>
    </row>
    <row r="123" spans="1:29" ht="13.5" customHeight="1">
      <c r="A123" s="113"/>
      <c r="B123" s="113"/>
      <c r="C123" s="113"/>
      <c r="D123" s="113"/>
      <c r="E123" s="113"/>
      <c r="F123" s="113"/>
      <c r="G123" s="113"/>
      <c r="H123" s="113"/>
      <c r="I123" s="113"/>
      <c r="J123" s="113"/>
      <c r="K123" s="113"/>
      <c r="L123" s="113"/>
      <c r="M123" s="113"/>
      <c r="N123" s="113"/>
      <c r="O123" s="113"/>
      <c r="P123" s="113"/>
      <c r="Q123" s="113"/>
      <c r="R123" s="113"/>
      <c r="S123" s="113"/>
      <c r="T123" s="113"/>
      <c r="U123" s="113"/>
      <c r="V123" s="113"/>
      <c r="W123" s="113"/>
      <c r="X123" s="113"/>
      <c r="Y123" s="113"/>
      <c r="Z123" s="113"/>
      <c r="AA123" s="113"/>
      <c r="AB123" s="113"/>
      <c r="AC123" s="113"/>
    </row>
    <row r="124" spans="1:29" ht="13.5" customHeight="1">
      <c r="A124" s="113"/>
      <c r="B124" s="113"/>
      <c r="C124" s="113"/>
      <c r="D124" s="113"/>
      <c r="E124" s="113"/>
      <c r="F124" s="113"/>
      <c r="G124" s="113"/>
      <c r="H124" s="113"/>
      <c r="I124" s="113"/>
      <c r="J124" s="113"/>
      <c r="K124" s="113"/>
      <c r="L124" s="113"/>
      <c r="M124" s="113"/>
      <c r="N124" s="113"/>
      <c r="O124" s="113"/>
      <c r="P124" s="113"/>
      <c r="Q124" s="113"/>
      <c r="R124" s="113"/>
      <c r="S124" s="113"/>
      <c r="T124" s="113"/>
      <c r="U124" s="113"/>
      <c r="V124" s="113"/>
      <c r="W124" s="113"/>
      <c r="X124" s="113"/>
      <c r="Y124" s="113"/>
      <c r="Z124" s="113"/>
      <c r="AA124" s="113"/>
      <c r="AB124" s="113"/>
      <c r="AC124" s="113"/>
    </row>
    <row r="125" spans="1:29" ht="13.5" customHeight="1">
      <c r="A125" s="113"/>
      <c r="B125" s="113"/>
      <c r="C125" s="113"/>
      <c r="D125" s="113"/>
      <c r="E125" s="113"/>
      <c r="F125" s="113"/>
      <c r="G125" s="113"/>
      <c r="H125" s="113"/>
      <c r="I125" s="113"/>
      <c r="J125" s="113"/>
      <c r="K125" s="113"/>
      <c r="L125" s="113"/>
      <c r="M125" s="113"/>
      <c r="N125" s="113"/>
      <c r="O125" s="113"/>
      <c r="P125" s="113"/>
      <c r="Q125" s="113"/>
      <c r="R125" s="113"/>
      <c r="S125" s="113"/>
      <c r="T125" s="113"/>
      <c r="U125" s="113"/>
      <c r="V125" s="113"/>
      <c r="W125" s="113"/>
      <c r="X125" s="113"/>
      <c r="Y125" s="113"/>
      <c r="Z125" s="113"/>
      <c r="AA125" s="113"/>
      <c r="AB125" s="113"/>
      <c r="AC125" s="113"/>
    </row>
    <row r="126" spans="1:29" ht="13.5" customHeight="1">
      <c r="A126" s="113"/>
      <c r="B126" s="113"/>
      <c r="C126" s="113"/>
      <c r="D126" s="113"/>
      <c r="E126" s="113"/>
      <c r="F126" s="113"/>
      <c r="G126" s="113"/>
      <c r="H126" s="113"/>
      <c r="I126" s="113"/>
      <c r="J126" s="113"/>
      <c r="K126" s="113"/>
      <c r="L126" s="113"/>
      <c r="M126" s="113"/>
      <c r="N126" s="113"/>
      <c r="O126" s="113"/>
      <c r="P126" s="113"/>
      <c r="Q126" s="113"/>
      <c r="R126" s="113"/>
      <c r="S126" s="113"/>
      <c r="T126" s="113"/>
      <c r="U126" s="113"/>
      <c r="V126" s="113"/>
      <c r="W126" s="113"/>
      <c r="X126" s="113"/>
      <c r="Y126" s="113"/>
      <c r="Z126" s="113"/>
      <c r="AA126" s="113"/>
      <c r="AB126" s="113"/>
      <c r="AC126" s="113"/>
    </row>
    <row r="127" spans="1:29" ht="13.5" customHeight="1">
      <c r="A127" s="113"/>
      <c r="B127" s="113"/>
      <c r="C127" s="113"/>
      <c r="D127" s="113"/>
      <c r="E127" s="113"/>
      <c r="F127" s="113"/>
      <c r="G127" s="113"/>
      <c r="H127" s="113"/>
      <c r="I127" s="113"/>
      <c r="J127" s="113"/>
      <c r="K127" s="113"/>
      <c r="L127" s="113"/>
      <c r="M127" s="113"/>
      <c r="N127" s="113"/>
      <c r="O127" s="113"/>
      <c r="P127" s="113"/>
      <c r="Q127" s="113"/>
      <c r="R127" s="113"/>
      <c r="S127" s="113"/>
      <c r="T127" s="113"/>
      <c r="U127" s="113"/>
      <c r="V127" s="113"/>
      <c r="W127" s="113"/>
      <c r="X127" s="113"/>
      <c r="Y127" s="113"/>
      <c r="Z127" s="113"/>
      <c r="AA127" s="113"/>
      <c r="AB127" s="113"/>
      <c r="AC127" s="113"/>
    </row>
    <row r="128" spans="1:29" ht="13.5" customHeight="1">
      <c r="A128" s="113"/>
      <c r="B128" s="113"/>
      <c r="C128" s="113"/>
      <c r="D128" s="113"/>
      <c r="E128" s="113"/>
      <c r="F128" s="113"/>
      <c r="G128" s="113"/>
      <c r="H128" s="113"/>
      <c r="I128" s="113"/>
      <c r="J128" s="113"/>
      <c r="K128" s="113"/>
      <c r="L128" s="113"/>
      <c r="M128" s="113"/>
      <c r="N128" s="113"/>
      <c r="O128" s="113"/>
      <c r="P128" s="113"/>
      <c r="Q128" s="113"/>
      <c r="R128" s="113"/>
      <c r="S128" s="113"/>
      <c r="T128" s="113"/>
      <c r="U128" s="113"/>
      <c r="V128" s="113"/>
      <c r="W128" s="113"/>
      <c r="X128" s="113"/>
      <c r="Y128" s="113"/>
      <c r="Z128" s="113"/>
      <c r="AA128" s="113"/>
      <c r="AB128" s="113"/>
      <c r="AC128" s="113"/>
    </row>
    <row r="129" spans="1:29" ht="13.5" customHeight="1">
      <c r="A129" s="113"/>
      <c r="B129" s="113"/>
      <c r="C129" s="113"/>
      <c r="D129" s="113"/>
      <c r="E129" s="113"/>
      <c r="F129" s="113"/>
      <c r="G129" s="113"/>
      <c r="H129" s="113"/>
      <c r="I129" s="113"/>
      <c r="J129" s="113"/>
      <c r="K129" s="113"/>
      <c r="L129" s="113"/>
      <c r="M129" s="113"/>
      <c r="N129" s="113"/>
      <c r="O129" s="113"/>
      <c r="P129" s="113"/>
      <c r="Q129" s="113"/>
      <c r="R129" s="113"/>
      <c r="S129" s="113"/>
      <c r="T129" s="113"/>
      <c r="U129" s="113"/>
      <c r="V129" s="113"/>
      <c r="W129" s="113"/>
      <c r="X129" s="113"/>
      <c r="Y129" s="113"/>
      <c r="Z129" s="113"/>
      <c r="AA129" s="113"/>
      <c r="AB129" s="113"/>
      <c r="AC129" s="113"/>
    </row>
    <row r="130" spans="1:29" ht="13.5" customHeight="1">
      <c r="A130" s="113"/>
      <c r="B130" s="113"/>
      <c r="C130" s="113"/>
      <c r="D130" s="113"/>
      <c r="E130" s="113"/>
      <c r="F130" s="113"/>
      <c r="G130" s="113"/>
      <c r="H130" s="113"/>
      <c r="I130" s="113"/>
      <c r="J130" s="113"/>
      <c r="K130" s="113"/>
      <c r="L130" s="113"/>
      <c r="M130" s="113"/>
      <c r="N130" s="113"/>
      <c r="O130" s="113"/>
      <c r="P130" s="113"/>
      <c r="Q130" s="113"/>
      <c r="R130" s="113"/>
      <c r="S130" s="113"/>
      <c r="T130" s="113"/>
      <c r="U130" s="113"/>
      <c r="V130" s="113"/>
      <c r="W130" s="113"/>
      <c r="X130" s="113"/>
      <c r="Y130" s="113"/>
      <c r="Z130" s="113"/>
      <c r="AA130" s="113"/>
      <c r="AB130" s="113"/>
      <c r="AC130" s="113"/>
    </row>
    <row r="131" spans="1:29" ht="13.5" customHeight="1">
      <c r="A131" s="113"/>
      <c r="B131" s="113"/>
      <c r="C131" s="113"/>
      <c r="D131" s="113"/>
      <c r="E131" s="113"/>
      <c r="F131" s="113"/>
      <c r="G131" s="113"/>
      <c r="H131" s="113"/>
      <c r="I131" s="113"/>
      <c r="J131" s="113"/>
      <c r="K131" s="113"/>
      <c r="L131" s="113"/>
      <c r="M131" s="113"/>
      <c r="N131" s="113"/>
      <c r="O131" s="113"/>
      <c r="P131" s="113"/>
      <c r="Q131" s="113"/>
      <c r="R131" s="113"/>
      <c r="S131" s="113"/>
      <c r="T131" s="113"/>
      <c r="U131" s="113"/>
      <c r="V131" s="113"/>
      <c r="W131" s="113"/>
      <c r="X131" s="113"/>
      <c r="Y131" s="113"/>
      <c r="Z131" s="113"/>
      <c r="AA131" s="113"/>
      <c r="AB131" s="113"/>
      <c r="AC131" s="113"/>
    </row>
    <row r="132" spans="1:29" ht="13.5" customHeight="1">
      <c r="A132" s="113"/>
      <c r="B132" s="113"/>
      <c r="C132" s="113"/>
      <c r="D132" s="113"/>
      <c r="E132" s="113"/>
      <c r="F132" s="113"/>
      <c r="G132" s="113"/>
      <c r="H132" s="113"/>
      <c r="I132" s="113"/>
      <c r="J132" s="113"/>
      <c r="K132" s="113"/>
      <c r="L132" s="113"/>
      <c r="M132" s="113"/>
      <c r="N132" s="113"/>
      <c r="O132" s="113"/>
      <c r="P132" s="113"/>
      <c r="Q132" s="113"/>
      <c r="R132" s="113"/>
      <c r="S132" s="113"/>
      <c r="T132" s="113"/>
      <c r="U132" s="113"/>
      <c r="V132" s="113"/>
      <c r="W132" s="113"/>
      <c r="X132" s="113"/>
      <c r="Y132" s="113"/>
      <c r="Z132" s="113"/>
      <c r="AA132" s="113"/>
      <c r="AB132" s="113"/>
      <c r="AC132" s="113"/>
    </row>
    <row r="133" spans="1:29" ht="13.5" customHeight="1">
      <c r="A133" s="113"/>
      <c r="B133" s="113"/>
      <c r="C133" s="113"/>
      <c r="D133" s="113"/>
      <c r="E133" s="113"/>
      <c r="F133" s="113"/>
      <c r="G133" s="113"/>
      <c r="H133" s="113"/>
      <c r="I133" s="113"/>
      <c r="J133" s="113"/>
      <c r="K133" s="113"/>
      <c r="L133" s="113"/>
      <c r="M133" s="113"/>
      <c r="N133" s="113"/>
      <c r="O133" s="113"/>
      <c r="P133" s="113"/>
      <c r="Q133" s="113"/>
      <c r="R133" s="113"/>
      <c r="S133" s="113"/>
      <c r="T133" s="113"/>
      <c r="U133" s="113"/>
      <c r="V133" s="113"/>
      <c r="W133" s="113"/>
      <c r="X133" s="113"/>
      <c r="Y133" s="113"/>
      <c r="Z133" s="113"/>
      <c r="AA133" s="113"/>
      <c r="AB133" s="113"/>
      <c r="AC133" s="113"/>
    </row>
    <row r="134" spans="1:29" ht="13.5" customHeight="1">
      <c r="A134" s="113"/>
      <c r="B134" s="113"/>
      <c r="C134" s="113"/>
      <c r="D134" s="113"/>
      <c r="E134" s="113"/>
      <c r="F134" s="113"/>
      <c r="G134" s="113"/>
      <c r="H134" s="113"/>
      <c r="I134" s="113"/>
      <c r="J134" s="113"/>
      <c r="K134" s="113"/>
      <c r="L134" s="113"/>
      <c r="M134" s="113"/>
      <c r="N134" s="113"/>
      <c r="O134" s="113"/>
      <c r="P134" s="113"/>
      <c r="Q134" s="113"/>
      <c r="R134" s="113"/>
      <c r="S134" s="113"/>
      <c r="T134" s="113"/>
      <c r="U134" s="113"/>
      <c r="V134" s="113"/>
      <c r="W134" s="113"/>
      <c r="X134" s="113"/>
      <c r="Y134" s="113"/>
      <c r="Z134" s="113"/>
      <c r="AA134" s="113"/>
      <c r="AB134" s="113"/>
      <c r="AC134" s="113"/>
    </row>
    <row r="135" spans="1:29" ht="13.5" customHeight="1">
      <c r="A135" s="113"/>
      <c r="B135" s="113"/>
      <c r="C135" s="113"/>
      <c r="D135" s="113"/>
      <c r="E135" s="113"/>
      <c r="F135" s="113"/>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row>
    <row r="136" spans="1:29" ht="13.5" customHeight="1">
      <c r="A136" s="113"/>
      <c r="B136" s="113"/>
      <c r="C136" s="113"/>
      <c r="D136" s="113"/>
      <c r="E136" s="113"/>
      <c r="F136" s="113"/>
      <c r="G136" s="113"/>
      <c r="H136" s="113"/>
      <c r="I136" s="113"/>
      <c r="J136" s="113"/>
      <c r="K136" s="113"/>
      <c r="L136" s="113"/>
      <c r="M136" s="113"/>
      <c r="N136" s="113"/>
      <c r="O136" s="113"/>
      <c r="P136" s="113"/>
      <c r="Q136" s="113"/>
      <c r="R136" s="113"/>
      <c r="S136" s="113"/>
      <c r="T136" s="113"/>
      <c r="U136" s="113"/>
      <c r="V136" s="113"/>
      <c r="W136" s="113"/>
      <c r="X136" s="113"/>
      <c r="Y136" s="113"/>
      <c r="Z136" s="113"/>
      <c r="AA136" s="113"/>
      <c r="AB136" s="113"/>
      <c r="AC136" s="113"/>
    </row>
    <row r="137" spans="1:29" ht="13.5" customHeight="1">
      <c r="A137" s="113"/>
      <c r="B137" s="113"/>
      <c r="C137" s="113"/>
      <c r="D137" s="113"/>
      <c r="E137" s="113"/>
      <c r="F137" s="113"/>
      <c r="G137" s="113"/>
      <c r="H137" s="113"/>
      <c r="I137" s="113"/>
      <c r="J137" s="113"/>
      <c r="K137" s="113"/>
      <c r="L137" s="113"/>
      <c r="M137" s="113"/>
      <c r="N137" s="113"/>
      <c r="O137" s="113"/>
      <c r="P137" s="113"/>
      <c r="Q137" s="113"/>
      <c r="R137" s="113"/>
      <c r="S137" s="113"/>
      <c r="T137" s="113"/>
      <c r="U137" s="113"/>
      <c r="V137" s="113"/>
      <c r="W137" s="113"/>
      <c r="X137" s="113"/>
      <c r="Y137" s="113"/>
      <c r="Z137" s="113"/>
      <c r="AA137" s="113"/>
      <c r="AB137" s="113"/>
      <c r="AC137" s="113"/>
    </row>
    <row r="138" spans="1:29" ht="13.5" customHeight="1">
      <c r="A138" s="113"/>
      <c r="B138" s="113"/>
      <c r="C138" s="113"/>
      <c r="D138" s="113"/>
      <c r="E138" s="113"/>
      <c r="F138" s="113"/>
      <c r="G138" s="113"/>
      <c r="H138" s="113"/>
      <c r="I138" s="113"/>
      <c r="J138" s="113"/>
      <c r="K138" s="113"/>
      <c r="L138" s="113"/>
      <c r="M138" s="113"/>
      <c r="N138" s="113"/>
      <c r="O138" s="113"/>
      <c r="P138" s="113"/>
      <c r="Q138" s="113"/>
      <c r="R138" s="113"/>
      <c r="S138" s="113"/>
      <c r="T138" s="113"/>
      <c r="U138" s="113"/>
      <c r="V138" s="113"/>
      <c r="W138" s="113"/>
      <c r="X138" s="113"/>
      <c r="Y138" s="113"/>
      <c r="Z138" s="113"/>
      <c r="AA138" s="113"/>
      <c r="AB138" s="113"/>
      <c r="AC138" s="113"/>
    </row>
    <row r="139" spans="1:29" ht="13.5" customHeight="1">
      <c r="A139" s="113"/>
      <c r="B139" s="113"/>
      <c r="C139" s="113"/>
      <c r="D139" s="113"/>
      <c r="E139" s="113"/>
      <c r="F139" s="113"/>
      <c r="G139" s="113"/>
      <c r="H139" s="113"/>
      <c r="I139" s="113"/>
      <c r="J139" s="113"/>
      <c r="K139" s="113"/>
      <c r="L139" s="113"/>
      <c r="M139" s="113"/>
      <c r="N139" s="113"/>
      <c r="O139" s="113"/>
      <c r="P139" s="113"/>
      <c r="Q139" s="113"/>
      <c r="R139" s="113"/>
      <c r="S139" s="113"/>
      <c r="T139" s="113"/>
      <c r="U139" s="113"/>
      <c r="V139" s="113"/>
      <c r="W139" s="113"/>
      <c r="X139" s="113"/>
      <c r="Y139" s="113"/>
      <c r="Z139" s="113"/>
      <c r="AA139" s="113"/>
      <c r="AB139" s="113"/>
      <c r="AC139" s="113"/>
    </row>
    <row r="140" spans="1:29" ht="13.5" customHeight="1">
      <c r="A140" s="113"/>
      <c r="B140" s="113"/>
      <c r="C140" s="113"/>
      <c r="D140" s="113"/>
      <c r="E140" s="113"/>
      <c r="F140" s="113"/>
      <c r="G140" s="113"/>
      <c r="H140" s="113"/>
      <c r="I140" s="113"/>
      <c r="J140" s="113"/>
      <c r="K140" s="113"/>
      <c r="L140" s="113"/>
      <c r="M140" s="113"/>
      <c r="N140" s="113"/>
      <c r="O140" s="113"/>
      <c r="P140" s="113"/>
      <c r="Q140" s="113"/>
      <c r="R140" s="113"/>
      <c r="S140" s="113"/>
      <c r="T140" s="113"/>
      <c r="U140" s="113"/>
      <c r="V140" s="113"/>
      <c r="W140" s="113"/>
      <c r="X140" s="113"/>
      <c r="Y140" s="113"/>
      <c r="Z140" s="113"/>
      <c r="AA140" s="113"/>
      <c r="AB140" s="113"/>
      <c r="AC140" s="113"/>
    </row>
    <row r="141" spans="1:29" ht="13.5" customHeight="1">
      <c r="A141" s="113"/>
      <c r="B141" s="113"/>
      <c r="C141" s="113"/>
      <c r="D141" s="113"/>
      <c r="E141" s="113"/>
      <c r="F141" s="113"/>
      <c r="G141" s="113"/>
      <c r="H141" s="113"/>
      <c r="I141" s="113"/>
      <c r="J141" s="113"/>
      <c r="K141" s="113"/>
      <c r="L141" s="113"/>
      <c r="M141" s="113"/>
      <c r="N141" s="113"/>
      <c r="O141" s="113"/>
      <c r="P141" s="113"/>
      <c r="Q141" s="113"/>
      <c r="R141" s="113"/>
      <c r="S141" s="113"/>
      <c r="T141" s="113"/>
      <c r="U141" s="113"/>
      <c r="V141" s="113"/>
      <c r="W141" s="113"/>
      <c r="X141" s="113"/>
      <c r="Y141" s="113"/>
      <c r="Z141" s="113"/>
      <c r="AA141" s="113"/>
      <c r="AB141" s="113"/>
      <c r="AC141" s="113"/>
    </row>
    <row r="142" spans="1:29" ht="13.5" customHeight="1">
      <c r="A142" s="113"/>
      <c r="B142" s="113"/>
      <c r="C142" s="113"/>
      <c r="D142" s="113"/>
      <c r="E142" s="113"/>
      <c r="F142" s="113"/>
      <c r="G142" s="113"/>
      <c r="H142" s="113"/>
      <c r="I142" s="113"/>
      <c r="J142" s="113"/>
      <c r="K142" s="113"/>
      <c r="L142" s="113"/>
      <c r="M142" s="113"/>
      <c r="N142" s="113"/>
      <c r="O142" s="113"/>
      <c r="P142" s="113"/>
      <c r="Q142" s="113"/>
      <c r="R142" s="113"/>
      <c r="S142" s="113"/>
      <c r="T142" s="113"/>
      <c r="U142" s="113"/>
      <c r="V142" s="113"/>
      <c r="W142" s="113"/>
      <c r="X142" s="113"/>
      <c r="Y142" s="113"/>
      <c r="Z142" s="113"/>
      <c r="AA142" s="113"/>
      <c r="AB142" s="113"/>
      <c r="AC142" s="113"/>
    </row>
    <row r="143" spans="1:29" ht="13.5" customHeight="1">
      <c r="A143" s="113"/>
      <c r="B143" s="113"/>
      <c r="C143" s="113"/>
      <c r="D143" s="113"/>
      <c r="E143" s="113"/>
      <c r="F143" s="113"/>
      <c r="G143" s="113"/>
      <c r="H143" s="113"/>
      <c r="I143" s="113"/>
      <c r="J143" s="113"/>
      <c r="K143" s="113"/>
      <c r="L143" s="113"/>
      <c r="M143" s="113"/>
      <c r="N143" s="113"/>
      <c r="O143" s="113"/>
      <c r="P143" s="113"/>
      <c r="Q143" s="113"/>
      <c r="R143" s="113"/>
      <c r="S143" s="113"/>
      <c r="T143" s="113"/>
      <c r="U143" s="113"/>
      <c r="V143" s="113"/>
      <c r="W143" s="113"/>
      <c r="X143" s="113"/>
      <c r="Y143" s="113"/>
      <c r="Z143" s="113"/>
      <c r="AA143" s="113"/>
      <c r="AB143" s="113"/>
      <c r="AC143" s="113"/>
    </row>
    <row r="144" spans="1:29" ht="13.5" customHeight="1">
      <c r="A144" s="113"/>
      <c r="B144" s="113"/>
      <c r="C144" s="113"/>
      <c r="D144" s="113"/>
      <c r="E144" s="113"/>
      <c r="F144" s="113"/>
      <c r="G144" s="113"/>
      <c r="H144" s="113"/>
      <c r="I144" s="113"/>
      <c r="J144" s="113"/>
      <c r="K144" s="113"/>
      <c r="L144" s="113"/>
      <c r="M144" s="113"/>
      <c r="N144" s="113"/>
      <c r="O144" s="113"/>
      <c r="P144" s="113"/>
      <c r="Q144" s="113"/>
      <c r="R144" s="113"/>
      <c r="S144" s="113"/>
      <c r="T144" s="113"/>
      <c r="U144" s="113"/>
      <c r="V144" s="113"/>
      <c r="W144" s="113"/>
      <c r="X144" s="113"/>
      <c r="Y144" s="113"/>
      <c r="Z144" s="113"/>
      <c r="AA144" s="113"/>
      <c r="AB144" s="113"/>
      <c r="AC144" s="113"/>
    </row>
    <row r="145" spans="1:29" ht="13.5" customHeight="1">
      <c r="A145" s="113"/>
      <c r="B145" s="113"/>
      <c r="C145" s="113"/>
      <c r="D145" s="113"/>
      <c r="E145" s="113"/>
      <c r="F145" s="113"/>
      <c r="G145" s="113"/>
      <c r="H145" s="113"/>
      <c r="I145" s="113"/>
      <c r="J145" s="113"/>
      <c r="K145" s="113"/>
      <c r="L145" s="113"/>
      <c r="M145" s="113"/>
      <c r="N145" s="113"/>
      <c r="O145" s="113"/>
      <c r="P145" s="113"/>
      <c r="Q145" s="113"/>
      <c r="R145" s="113"/>
      <c r="S145" s="113"/>
      <c r="T145" s="113"/>
      <c r="U145" s="113"/>
      <c r="V145" s="113"/>
      <c r="W145" s="113"/>
      <c r="X145" s="113"/>
      <c r="Y145" s="113"/>
      <c r="Z145" s="113"/>
      <c r="AA145" s="113"/>
      <c r="AB145" s="113"/>
      <c r="AC145" s="113"/>
    </row>
    <row r="146" spans="1:29" ht="13.5" customHeight="1">
      <c r="A146" s="113"/>
      <c r="B146" s="113"/>
      <c r="C146" s="113"/>
      <c r="D146" s="113"/>
      <c r="E146" s="113"/>
      <c r="F146" s="113"/>
      <c r="G146" s="113"/>
      <c r="H146" s="113"/>
      <c r="I146" s="113"/>
      <c r="J146" s="113"/>
      <c r="K146" s="113"/>
      <c r="L146" s="113"/>
      <c r="M146" s="113"/>
      <c r="N146" s="113"/>
      <c r="O146" s="113"/>
      <c r="P146" s="113"/>
      <c r="Q146" s="113"/>
      <c r="R146" s="113"/>
      <c r="S146" s="113"/>
      <c r="T146" s="113"/>
      <c r="U146" s="113"/>
      <c r="V146" s="113"/>
      <c r="W146" s="113"/>
      <c r="X146" s="113"/>
      <c r="Y146" s="113"/>
      <c r="Z146" s="113"/>
      <c r="AA146" s="113"/>
      <c r="AB146" s="113"/>
      <c r="AC146" s="113"/>
    </row>
    <row r="147" spans="1:29" ht="13.5" customHeight="1">
      <c r="A147" s="113"/>
      <c r="B147" s="113"/>
      <c r="C147" s="113"/>
      <c r="D147" s="113"/>
      <c r="E147" s="113"/>
      <c r="F147" s="113"/>
      <c r="G147" s="113"/>
      <c r="H147" s="113"/>
      <c r="I147" s="113"/>
      <c r="J147" s="113"/>
      <c r="K147" s="113"/>
      <c r="L147" s="113"/>
      <c r="M147" s="113"/>
      <c r="N147" s="113"/>
      <c r="O147" s="113"/>
      <c r="P147" s="113"/>
      <c r="Q147" s="113"/>
      <c r="R147" s="113"/>
      <c r="S147" s="113"/>
      <c r="T147" s="113"/>
      <c r="U147" s="113"/>
      <c r="V147" s="113"/>
      <c r="W147" s="113"/>
      <c r="X147" s="113"/>
      <c r="Y147" s="113"/>
      <c r="Z147" s="113"/>
      <c r="AA147" s="113"/>
      <c r="AB147" s="113"/>
      <c r="AC147" s="113"/>
    </row>
    <row r="148" spans="1:29" ht="13.5" customHeight="1">
      <c r="A148" s="113"/>
      <c r="B148" s="113"/>
      <c r="C148" s="113"/>
      <c r="D148" s="113"/>
      <c r="E148" s="113"/>
      <c r="F148" s="113"/>
      <c r="G148" s="113"/>
      <c r="H148" s="113"/>
      <c r="I148" s="113"/>
      <c r="J148" s="113"/>
      <c r="K148" s="113"/>
      <c r="L148" s="113"/>
      <c r="M148" s="113"/>
      <c r="N148" s="113"/>
      <c r="O148" s="113"/>
      <c r="P148" s="113"/>
      <c r="Q148" s="113"/>
      <c r="R148" s="113"/>
      <c r="S148" s="113"/>
      <c r="T148" s="113"/>
      <c r="U148" s="113"/>
      <c r="V148" s="113"/>
      <c r="W148" s="113"/>
      <c r="X148" s="113"/>
      <c r="Y148" s="113"/>
      <c r="Z148" s="113"/>
      <c r="AA148" s="113"/>
      <c r="AB148" s="113"/>
      <c r="AC148" s="113"/>
    </row>
    <row r="149" spans="1:29" ht="13.5" customHeight="1">
      <c r="A149" s="113"/>
      <c r="B149" s="113"/>
      <c r="C149" s="113"/>
      <c r="D149" s="113"/>
      <c r="E149" s="113"/>
      <c r="F149" s="113"/>
      <c r="G149" s="113"/>
      <c r="H149" s="113"/>
      <c r="I149" s="113"/>
      <c r="J149" s="113"/>
      <c r="K149" s="113"/>
      <c r="L149" s="113"/>
      <c r="M149" s="113"/>
      <c r="N149" s="113"/>
      <c r="O149" s="113"/>
      <c r="P149" s="113"/>
      <c r="Q149" s="113"/>
      <c r="R149" s="113"/>
      <c r="S149" s="113"/>
      <c r="T149" s="113"/>
      <c r="U149" s="113"/>
      <c r="V149" s="113"/>
      <c r="W149" s="113"/>
      <c r="X149" s="113"/>
      <c r="Y149" s="113"/>
      <c r="Z149" s="113"/>
      <c r="AA149" s="113"/>
      <c r="AB149" s="113"/>
      <c r="AC149" s="113"/>
    </row>
    <row r="150" spans="1:29" ht="13.5" customHeight="1">
      <c r="A150" s="113"/>
      <c r="B150" s="113"/>
      <c r="C150" s="113"/>
      <c r="D150" s="113"/>
      <c r="E150" s="113"/>
      <c r="F150" s="113"/>
      <c r="G150" s="113"/>
      <c r="H150" s="113"/>
      <c r="I150" s="113"/>
      <c r="J150" s="113"/>
      <c r="K150" s="113"/>
      <c r="L150" s="113"/>
      <c r="M150" s="113"/>
      <c r="N150" s="113"/>
      <c r="O150" s="113"/>
      <c r="P150" s="113"/>
      <c r="Q150" s="113"/>
      <c r="R150" s="113"/>
      <c r="S150" s="113"/>
      <c r="T150" s="113"/>
      <c r="U150" s="113"/>
      <c r="V150" s="113"/>
      <c r="W150" s="113"/>
      <c r="X150" s="113"/>
      <c r="Y150" s="113"/>
      <c r="Z150" s="113"/>
      <c r="AA150" s="113"/>
      <c r="AB150" s="113"/>
      <c r="AC150" s="113"/>
    </row>
    <row r="151" spans="1:29" ht="13.5" customHeight="1">
      <c r="A151" s="113"/>
      <c r="B151" s="113"/>
      <c r="C151" s="113"/>
      <c r="D151" s="113"/>
      <c r="E151" s="113"/>
      <c r="F151" s="113"/>
      <c r="G151" s="113"/>
      <c r="H151" s="113"/>
      <c r="I151" s="113"/>
      <c r="J151" s="113"/>
      <c r="K151" s="113"/>
      <c r="L151" s="113"/>
      <c r="M151" s="113"/>
      <c r="N151" s="113"/>
      <c r="O151" s="113"/>
      <c r="P151" s="113"/>
      <c r="Q151" s="113"/>
      <c r="R151" s="113"/>
      <c r="S151" s="113"/>
      <c r="T151" s="113"/>
      <c r="U151" s="113"/>
      <c r="V151" s="113"/>
      <c r="W151" s="113"/>
      <c r="X151" s="113"/>
      <c r="Y151" s="113"/>
      <c r="Z151" s="113"/>
      <c r="AA151" s="113"/>
      <c r="AB151" s="113"/>
      <c r="AC151" s="113"/>
    </row>
    <row r="152" spans="1:29" ht="13.5" customHeight="1">
      <c r="A152" s="113"/>
      <c r="B152" s="113"/>
      <c r="C152" s="113"/>
      <c r="D152" s="113"/>
      <c r="E152" s="113"/>
      <c r="F152" s="113"/>
      <c r="G152" s="113"/>
      <c r="H152" s="113"/>
      <c r="I152" s="113"/>
      <c r="J152" s="113"/>
      <c r="K152" s="113"/>
      <c r="L152" s="113"/>
      <c r="M152" s="113"/>
      <c r="N152" s="113"/>
      <c r="O152" s="113"/>
      <c r="P152" s="113"/>
      <c r="Q152" s="113"/>
      <c r="R152" s="113"/>
      <c r="S152" s="113"/>
      <c r="T152" s="113"/>
      <c r="U152" s="113"/>
      <c r="V152" s="113"/>
      <c r="W152" s="113"/>
      <c r="X152" s="113"/>
      <c r="Y152" s="113"/>
      <c r="Z152" s="113"/>
      <c r="AA152" s="113"/>
      <c r="AB152" s="113"/>
      <c r="AC152" s="113"/>
    </row>
    <row r="153" spans="1:29" ht="13.5" customHeight="1">
      <c r="A153" s="113"/>
      <c r="B153" s="113"/>
      <c r="C153" s="113"/>
      <c r="D153" s="113"/>
      <c r="E153" s="113"/>
      <c r="F153" s="113"/>
      <c r="G153" s="113"/>
      <c r="H153" s="113"/>
      <c r="I153" s="113"/>
      <c r="J153" s="113"/>
      <c r="K153" s="113"/>
      <c r="L153" s="113"/>
      <c r="M153" s="113"/>
      <c r="N153" s="113"/>
      <c r="O153" s="113"/>
      <c r="P153" s="113"/>
      <c r="Q153" s="113"/>
      <c r="R153" s="113"/>
      <c r="S153" s="113"/>
      <c r="T153" s="113"/>
      <c r="U153" s="113"/>
      <c r="V153" s="113"/>
      <c r="W153" s="113"/>
      <c r="X153" s="113"/>
      <c r="Y153" s="113"/>
      <c r="Z153" s="113"/>
      <c r="AA153" s="113"/>
      <c r="AB153" s="113"/>
      <c r="AC153" s="113"/>
    </row>
    <row r="154" spans="1:29" ht="13.5" customHeight="1">
      <c r="A154" s="113"/>
      <c r="B154" s="113"/>
      <c r="C154" s="113"/>
      <c r="D154" s="113"/>
      <c r="E154" s="113"/>
      <c r="F154" s="113"/>
      <c r="G154" s="113"/>
      <c r="H154" s="113"/>
      <c r="I154" s="113"/>
      <c r="J154" s="113"/>
      <c r="K154" s="113"/>
      <c r="L154" s="113"/>
      <c r="M154" s="113"/>
      <c r="N154" s="113"/>
      <c r="O154" s="113"/>
      <c r="P154" s="113"/>
      <c r="Q154" s="113"/>
      <c r="R154" s="113"/>
      <c r="S154" s="113"/>
      <c r="T154" s="113"/>
      <c r="U154" s="113"/>
      <c r="V154" s="113"/>
      <c r="W154" s="113"/>
      <c r="X154" s="113"/>
      <c r="Y154" s="113"/>
      <c r="Z154" s="113"/>
      <c r="AA154" s="113"/>
      <c r="AB154" s="113"/>
      <c r="AC154" s="113"/>
    </row>
    <row r="155" spans="1:29" ht="13.5" customHeight="1">
      <c r="A155" s="113"/>
      <c r="B155" s="113"/>
      <c r="C155" s="113"/>
      <c r="D155" s="113"/>
      <c r="E155" s="113"/>
      <c r="F155" s="113"/>
      <c r="G155" s="113"/>
      <c r="H155" s="113"/>
      <c r="I155" s="113"/>
      <c r="J155" s="113"/>
      <c r="K155" s="113"/>
      <c r="L155" s="113"/>
      <c r="M155" s="113"/>
      <c r="N155" s="113"/>
      <c r="O155" s="113"/>
      <c r="P155" s="113"/>
      <c r="Q155" s="113"/>
      <c r="R155" s="113"/>
      <c r="S155" s="113"/>
      <c r="T155" s="113"/>
      <c r="U155" s="113"/>
      <c r="V155" s="113"/>
      <c r="W155" s="113"/>
      <c r="X155" s="113"/>
      <c r="Y155" s="113"/>
      <c r="Z155" s="113"/>
      <c r="AA155" s="113"/>
      <c r="AB155" s="113"/>
      <c r="AC155" s="113"/>
    </row>
    <row r="156" spans="1:29" ht="13.5" customHeight="1">
      <c r="A156" s="113"/>
      <c r="B156" s="113"/>
      <c r="C156" s="113"/>
      <c r="D156" s="113"/>
      <c r="E156" s="113"/>
      <c r="F156" s="113"/>
      <c r="G156" s="113"/>
      <c r="H156" s="113"/>
      <c r="I156" s="113"/>
      <c r="J156" s="113"/>
      <c r="K156" s="113"/>
      <c r="L156" s="113"/>
      <c r="M156" s="113"/>
      <c r="N156" s="113"/>
      <c r="O156" s="113"/>
      <c r="P156" s="113"/>
      <c r="Q156" s="113"/>
      <c r="R156" s="113"/>
      <c r="S156" s="113"/>
      <c r="T156" s="113"/>
      <c r="U156" s="113"/>
      <c r="V156" s="113"/>
      <c r="W156" s="113"/>
      <c r="X156" s="113"/>
      <c r="Y156" s="113"/>
      <c r="Z156" s="113"/>
      <c r="AA156" s="113"/>
      <c r="AB156" s="113"/>
      <c r="AC156" s="113"/>
    </row>
    <row r="157" spans="1:29" ht="13.5" customHeight="1">
      <c r="A157" s="113"/>
      <c r="B157" s="113"/>
      <c r="C157" s="113"/>
      <c r="D157" s="113"/>
      <c r="E157" s="113"/>
      <c r="F157" s="113"/>
      <c r="G157" s="113"/>
      <c r="H157" s="113"/>
      <c r="I157" s="113"/>
      <c r="J157" s="113"/>
      <c r="K157" s="113"/>
      <c r="L157" s="113"/>
      <c r="M157" s="113"/>
      <c r="N157" s="113"/>
      <c r="O157" s="113"/>
      <c r="P157" s="113"/>
      <c r="Q157" s="113"/>
      <c r="R157" s="113"/>
      <c r="S157" s="113"/>
      <c r="T157" s="113"/>
      <c r="U157" s="113"/>
      <c r="V157" s="113"/>
      <c r="W157" s="113"/>
      <c r="X157" s="113"/>
      <c r="Y157" s="113"/>
      <c r="Z157" s="113"/>
      <c r="AA157" s="113"/>
      <c r="AB157" s="113"/>
      <c r="AC157" s="113"/>
    </row>
    <row r="158" spans="1:29" ht="13.5" customHeight="1">
      <c r="A158" s="113"/>
      <c r="B158" s="113"/>
      <c r="C158" s="113"/>
      <c r="D158" s="113"/>
      <c r="E158" s="113"/>
      <c r="F158" s="113"/>
      <c r="G158" s="113"/>
      <c r="H158" s="113"/>
      <c r="I158" s="113"/>
      <c r="J158" s="113"/>
      <c r="K158" s="113"/>
      <c r="L158" s="113"/>
      <c r="M158" s="113"/>
      <c r="N158" s="113"/>
      <c r="O158" s="113"/>
      <c r="P158" s="113"/>
      <c r="Q158" s="113"/>
      <c r="R158" s="113"/>
      <c r="S158" s="113"/>
      <c r="T158" s="113"/>
      <c r="U158" s="113"/>
      <c r="V158" s="113"/>
      <c r="W158" s="113"/>
      <c r="X158" s="113"/>
      <c r="Y158" s="113"/>
      <c r="Z158" s="113"/>
      <c r="AA158" s="113"/>
      <c r="AB158" s="113"/>
      <c r="AC158" s="113"/>
    </row>
    <row r="159" spans="1:29" ht="13.5" customHeight="1">
      <c r="A159" s="113"/>
      <c r="B159" s="113"/>
      <c r="C159" s="113"/>
      <c r="D159" s="113"/>
      <c r="E159" s="113"/>
      <c r="F159" s="113"/>
      <c r="G159" s="113"/>
      <c r="H159" s="113"/>
      <c r="I159" s="113"/>
      <c r="J159" s="113"/>
      <c r="K159" s="113"/>
      <c r="L159" s="113"/>
      <c r="M159" s="113"/>
      <c r="N159" s="113"/>
      <c r="O159" s="113"/>
      <c r="P159" s="113"/>
      <c r="Q159" s="113"/>
      <c r="R159" s="113"/>
      <c r="S159" s="113"/>
      <c r="T159" s="113"/>
      <c r="U159" s="113"/>
      <c r="V159" s="113"/>
      <c r="W159" s="113"/>
      <c r="X159" s="113"/>
      <c r="Y159" s="113"/>
      <c r="Z159" s="113"/>
      <c r="AA159" s="113"/>
      <c r="AB159" s="113"/>
      <c r="AC159" s="113"/>
    </row>
    <row r="160" spans="1:29" ht="13.5" customHeight="1">
      <c r="A160" s="113"/>
      <c r="B160" s="113"/>
      <c r="C160" s="113"/>
      <c r="D160" s="113"/>
      <c r="E160" s="113"/>
      <c r="F160" s="113"/>
      <c r="G160" s="113"/>
      <c r="H160" s="113"/>
      <c r="I160" s="113"/>
      <c r="J160" s="113"/>
      <c r="K160" s="113"/>
      <c r="L160" s="113"/>
      <c r="M160" s="113"/>
      <c r="N160" s="113"/>
      <c r="O160" s="113"/>
      <c r="P160" s="113"/>
      <c r="Q160" s="113"/>
      <c r="R160" s="113"/>
      <c r="S160" s="113"/>
      <c r="T160" s="113"/>
      <c r="U160" s="113"/>
      <c r="V160" s="113"/>
      <c r="W160" s="113"/>
      <c r="X160" s="113"/>
      <c r="Y160" s="113"/>
      <c r="Z160" s="113"/>
      <c r="AA160" s="113"/>
      <c r="AB160" s="113"/>
      <c r="AC160" s="113"/>
    </row>
    <row r="161" spans="1:29" ht="13.5" customHeight="1">
      <c r="A161" s="113"/>
      <c r="B161" s="113"/>
      <c r="C161" s="113"/>
      <c r="D161" s="113"/>
      <c r="E161" s="113"/>
      <c r="F161" s="113"/>
      <c r="G161" s="113"/>
      <c r="H161" s="113"/>
      <c r="I161" s="113"/>
      <c r="J161" s="113"/>
      <c r="K161" s="113"/>
      <c r="L161" s="113"/>
      <c r="M161" s="113"/>
      <c r="N161" s="113"/>
      <c r="O161" s="113"/>
      <c r="P161" s="113"/>
      <c r="Q161" s="113"/>
      <c r="R161" s="113"/>
      <c r="S161" s="113"/>
      <c r="T161" s="113"/>
      <c r="U161" s="113"/>
      <c r="V161" s="113"/>
      <c r="W161" s="113"/>
      <c r="X161" s="113"/>
      <c r="Y161" s="113"/>
      <c r="Z161" s="113"/>
      <c r="AA161" s="113"/>
      <c r="AB161" s="113"/>
      <c r="AC161" s="113"/>
    </row>
    <row r="162" spans="1:29" ht="13.5" customHeight="1">
      <c r="A162" s="113"/>
      <c r="B162" s="113"/>
      <c r="C162" s="113"/>
      <c r="D162" s="113"/>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row>
    <row r="163" spans="1:29" ht="13.5" customHeight="1">
      <c r="A163" s="113"/>
      <c r="B163" s="113"/>
      <c r="C163" s="113"/>
      <c r="D163" s="113"/>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113"/>
      <c r="AB163" s="113"/>
      <c r="AC163" s="113"/>
    </row>
    <row r="164" spans="1:29" ht="13.5" customHeight="1">
      <c r="A164" s="113"/>
      <c r="B164" s="113"/>
      <c r="C164" s="113"/>
      <c r="D164" s="113"/>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113"/>
      <c r="AB164" s="113"/>
      <c r="AC164" s="113"/>
    </row>
    <row r="165" spans="1:29" ht="13.5" customHeight="1">
      <c r="A165" s="113"/>
      <c r="B165" s="113"/>
      <c r="C165" s="113"/>
      <c r="D165" s="113"/>
      <c r="E165" s="113"/>
      <c r="F165" s="113"/>
      <c r="G165" s="113"/>
      <c r="H165" s="113"/>
      <c r="I165" s="113"/>
      <c r="J165" s="113"/>
      <c r="K165" s="113"/>
      <c r="L165" s="113"/>
      <c r="M165" s="113"/>
      <c r="N165" s="113"/>
      <c r="O165" s="113"/>
      <c r="P165" s="113"/>
      <c r="Q165" s="113"/>
      <c r="R165" s="113"/>
      <c r="S165" s="113"/>
      <c r="T165" s="113"/>
      <c r="U165" s="113"/>
      <c r="V165" s="113"/>
      <c r="W165" s="113"/>
      <c r="X165" s="113"/>
      <c r="Y165" s="113"/>
      <c r="Z165" s="113"/>
      <c r="AA165" s="113"/>
      <c r="AB165" s="113"/>
      <c r="AC165" s="113"/>
    </row>
    <row r="166" spans="1:29" ht="13.5" customHeight="1">
      <c r="A166" s="113"/>
      <c r="B166" s="113"/>
      <c r="C166" s="113"/>
      <c r="D166" s="113"/>
      <c r="E166" s="113"/>
      <c r="F166" s="113"/>
      <c r="G166" s="113"/>
      <c r="H166" s="113"/>
      <c r="I166" s="113"/>
      <c r="J166" s="113"/>
      <c r="K166" s="113"/>
      <c r="L166" s="113"/>
      <c r="M166" s="113"/>
      <c r="N166" s="113"/>
      <c r="O166" s="113"/>
      <c r="P166" s="113"/>
      <c r="Q166" s="113"/>
      <c r="R166" s="113"/>
      <c r="S166" s="113"/>
      <c r="T166" s="113"/>
      <c r="U166" s="113"/>
      <c r="V166" s="113"/>
      <c r="W166" s="113"/>
      <c r="X166" s="113"/>
      <c r="Y166" s="113"/>
      <c r="Z166" s="113"/>
      <c r="AA166" s="113"/>
      <c r="AB166" s="113"/>
      <c r="AC166" s="113"/>
    </row>
    <row r="167" spans="1:29" ht="13.5" customHeight="1">
      <c r="A167" s="113"/>
      <c r="B167" s="113"/>
      <c r="C167" s="113"/>
      <c r="D167" s="113"/>
      <c r="E167" s="113"/>
      <c r="F167" s="113"/>
      <c r="G167" s="113"/>
      <c r="H167" s="113"/>
      <c r="I167" s="113"/>
      <c r="J167" s="113"/>
      <c r="K167" s="113"/>
      <c r="L167" s="113"/>
      <c r="M167" s="113"/>
      <c r="N167" s="113"/>
      <c r="O167" s="113"/>
      <c r="P167" s="113"/>
      <c r="Q167" s="113"/>
      <c r="R167" s="113"/>
      <c r="S167" s="113"/>
      <c r="T167" s="113"/>
      <c r="U167" s="113"/>
      <c r="V167" s="113"/>
      <c r="W167" s="113"/>
      <c r="X167" s="113"/>
      <c r="Y167" s="113"/>
      <c r="Z167" s="113"/>
      <c r="AA167" s="113"/>
      <c r="AB167" s="113"/>
      <c r="AC167" s="113"/>
    </row>
    <row r="168" spans="1:29" ht="13.5" customHeight="1">
      <c r="A168" s="113"/>
      <c r="B168" s="113"/>
      <c r="C168" s="113"/>
      <c r="D168" s="113"/>
      <c r="E168" s="113"/>
      <c r="F168" s="113"/>
      <c r="G168" s="113"/>
      <c r="H168" s="113"/>
      <c r="I168" s="113"/>
      <c r="J168" s="113"/>
      <c r="K168" s="113"/>
      <c r="L168" s="113"/>
      <c r="M168" s="113"/>
      <c r="N168" s="113"/>
      <c r="O168" s="113"/>
      <c r="P168" s="113"/>
      <c r="Q168" s="113"/>
      <c r="R168" s="113"/>
      <c r="S168" s="113"/>
      <c r="T168" s="113"/>
      <c r="U168" s="113"/>
      <c r="V168" s="113"/>
      <c r="W168" s="113"/>
      <c r="X168" s="113"/>
      <c r="Y168" s="113"/>
      <c r="Z168" s="113"/>
      <c r="AA168" s="113"/>
      <c r="AB168" s="113"/>
      <c r="AC168" s="113"/>
    </row>
    <row r="169" spans="1:29" ht="13.5" customHeight="1">
      <c r="A169" s="113"/>
      <c r="B169" s="113"/>
      <c r="C169" s="113"/>
      <c r="D169" s="113"/>
      <c r="E169" s="113"/>
      <c r="F169" s="113"/>
      <c r="G169" s="113"/>
      <c r="H169" s="113"/>
      <c r="I169" s="113"/>
      <c r="J169" s="113"/>
      <c r="K169" s="113"/>
      <c r="L169" s="113"/>
      <c r="M169" s="113"/>
      <c r="N169" s="113"/>
      <c r="O169" s="113"/>
      <c r="P169" s="113"/>
      <c r="Q169" s="113"/>
      <c r="R169" s="113"/>
      <c r="S169" s="113"/>
      <c r="T169" s="113"/>
      <c r="U169" s="113"/>
      <c r="V169" s="113"/>
      <c r="W169" s="113"/>
      <c r="X169" s="113"/>
      <c r="Y169" s="113"/>
      <c r="Z169" s="113"/>
      <c r="AA169" s="113"/>
      <c r="AB169" s="113"/>
      <c r="AC169" s="113"/>
    </row>
    <row r="170" spans="1:29" ht="13.5" customHeight="1">
      <c r="A170" s="113"/>
      <c r="B170" s="113"/>
      <c r="C170" s="113"/>
      <c r="D170" s="113"/>
      <c r="E170" s="113"/>
      <c r="F170" s="113"/>
      <c r="G170" s="113"/>
      <c r="H170" s="113"/>
      <c r="I170" s="113"/>
      <c r="J170" s="113"/>
      <c r="K170" s="113"/>
      <c r="L170" s="113"/>
      <c r="M170" s="113"/>
      <c r="N170" s="113"/>
      <c r="O170" s="113"/>
      <c r="P170" s="113"/>
      <c r="Q170" s="113"/>
      <c r="R170" s="113"/>
      <c r="S170" s="113"/>
      <c r="T170" s="113"/>
      <c r="U170" s="113"/>
      <c r="V170" s="113"/>
      <c r="W170" s="113"/>
      <c r="X170" s="113"/>
      <c r="Y170" s="113"/>
      <c r="Z170" s="113"/>
      <c r="AA170" s="113"/>
      <c r="AB170" s="113"/>
      <c r="AC170" s="113"/>
    </row>
    <row r="171" spans="1:29" ht="13.5" customHeight="1">
      <c r="A171" s="113"/>
      <c r="B171" s="113"/>
      <c r="C171" s="113"/>
      <c r="D171" s="113"/>
      <c r="E171" s="113"/>
      <c r="F171" s="113"/>
      <c r="G171" s="113"/>
      <c r="H171" s="113"/>
      <c r="I171" s="113"/>
      <c r="J171" s="113"/>
      <c r="K171" s="113"/>
      <c r="L171" s="113"/>
      <c r="M171" s="113"/>
      <c r="N171" s="113"/>
      <c r="O171" s="113"/>
      <c r="P171" s="113"/>
      <c r="Q171" s="113"/>
      <c r="R171" s="113"/>
      <c r="S171" s="113"/>
      <c r="T171" s="113"/>
      <c r="U171" s="113"/>
      <c r="V171" s="113"/>
      <c r="W171" s="113"/>
      <c r="X171" s="113"/>
      <c r="Y171" s="113"/>
      <c r="Z171" s="113"/>
      <c r="AA171" s="113"/>
      <c r="AB171" s="113"/>
      <c r="AC171" s="113"/>
    </row>
    <row r="172" spans="1:29" ht="13.5" customHeight="1">
      <c r="A172" s="113"/>
      <c r="B172" s="113"/>
      <c r="C172" s="113"/>
      <c r="D172" s="113"/>
      <c r="E172" s="113"/>
      <c r="F172" s="113"/>
      <c r="G172" s="113"/>
      <c r="H172" s="113"/>
      <c r="I172" s="113"/>
      <c r="J172" s="113"/>
      <c r="K172" s="113"/>
      <c r="L172" s="113"/>
      <c r="M172" s="113"/>
      <c r="N172" s="113"/>
      <c r="O172" s="113"/>
      <c r="P172" s="113"/>
      <c r="Q172" s="113"/>
      <c r="R172" s="113"/>
      <c r="S172" s="113"/>
      <c r="T172" s="113"/>
      <c r="U172" s="113"/>
      <c r="V172" s="113"/>
      <c r="W172" s="113"/>
      <c r="X172" s="113"/>
      <c r="Y172" s="113"/>
      <c r="Z172" s="113"/>
      <c r="AA172" s="113"/>
      <c r="AB172" s="113"/>
      <c r="AC172" s="113"/>
    </row>
    <row r="173" spans="1:29" ht="13.5" customHeight="1">
      <c r="A173" s="113"/>
      <c r="B173" s="113"/>
      <c r="C173" s="113"/>
      <c r="D173" s="113"/>
      <c r="E173" s="113"/>
      <c r="F173" s="113"/>
      <c r="G173" s="113"/>
      <c r="H173" s="113"/>
      <c r="I173" s="113"/>
      <c r="J173" s="113"/>
      <c r="K173" s="113"/>
      <c r="L173" s="113"/>
      <c r="M173" s="113"/>
      <c r="N173" s="113"/>
      <c r="O173" s="113"/>
      <c r="P173" s="113"/>
      <c r="Q173" s="113"/>
      <c r="R173" s="113"/>
      <c r="S173" s="113"/>
      <c r="T173" s="113"/>
      <c r="U173" s="113"/>
      <c r="V173" s="113"/>
      <c r="W173" s="113"/>
      <c r="X173" s="113"/>
      <c r="Y173" s="113"/>
      <c r="Z173" s="113"/>
      <c r="AA173" s="113"/>
      <c r="AB173" s="113"/>
      <c r="AC173" s="113"/>
    </row>
    <row r="174" spans="1:29" ht="13.5" customHeight="1">
      <c r="A174" s="113"/>
      <c r="B174" s="113"/>
      <c r="C174" s="113"/>
      <c r="D174" s="113"/>
      <c r="E174" s="113"/>
      <c r="F174" s="113"/>
      <c r="G174" s="113"/>
      <c r="H174" s="113"/>
      <c r="I174" s="113"/>
      <c r="J174" s="113"/>
      <c r="K174" s="113"/>
      <c r="L174" s="113"/>
      <c r="M174" s="113"/>
      <c r="N174" s="113"/>
      <c r="O174" s="113"/>
      <c r="P174" s="113"/>
      <c r="Q174" s="113"/>
      <c r="R174" s="113"/>
      <c r="S174" s="113"/>
      <c r="T174" s="113"/>
      <c r="U174" s="113"/>
      <c r="V174" s="113"/>
      <c r="W174" s="113"/>
      <c r="X174" s="113"/>
      <c r="Y174" s="113"/>
      <c r="Z174" s="113"/>
      <c r="AA174" s="113"/>
      <c r="AB174" s="113"/>
      <c r="AC174" s="113"/>
    </row>
    <row r="175" spans="1:29" ht="13.5" customHeight="1">
      <c r="A175" s="113"/>
      <c r="B175" s="113"/>
      <c r="C175" s="113"/>
      <c r="D175" s="113"/>
      <c r="E175" s="113"/>
      <c r="F175" s="113"/>
      <c r="G175" s="113"/>
      <c r="H175" s="113"/>
      <c r="I175" s="113"/>
      <c r="J175" s="113"/>
      <c r="K175" s="113"/>
      <c r="L175" s="113"/>
      <c r="M175" s="113"/>
      <c r="N175" s="113"/>
      <c r="O175" s="113"/>
      <c r="P175" s="113"/>
      <c r="Q175" s="113"/>
      <c r="R175" s="113"/>
      <c r="S175" s="113"/>
      <c r="T175" s="113"/>
      <c r="U175" s="113"/>
      <c r="V175" s="113"/>
      <c r="W175" s="113"/>
      <c r="X175" s="113"/>
      <c r="Y175" s="113"/>
      <c r="Z175" s="113"/>
      <c r="AA175" s="113"/>
      <c r="AB175" s="113"/>
      <c r="AC175" s="113"/>
    </row>
    <row r="176" spans="1:29" ht="13.5" customHeight="1">
      <c r="A176" s="113"/>
      <c r="B176" s="113"/>
      <c r="C176" s="113"/>
      <c r="D176" s="113"/>
      <c r="E176" s="113"/>
      <c r="F176" s="113"/>
      <c r="G176" s="113"/>
      <c r="H176" s="113"/>
      <c r="I176" s="113"/>
      <c r="J176" s="113"/>
      <c r="K176" s="113"/>
      <c r="L176" s="113"/>
      <c r="M176" s="113"/>
      <c r="N176" s="113"/>
      <c r="O176" s="113"/>
      <c r="P176" s="113"/>
      <c r="Q176" s="113"/>
      <c r="R176" s="113"/>
      <c r="S176" s="113"/>
      <c r="T176" s="113"/>
      <c r="U176" s="113"/>
      <c r="V176" s="113"/>
      <c r="W176" s="113"/>
      <c r="X176" s="113"/>
      <c r="Y176" s="113"/>
      <c r="Z176" s="113"/>
      <c r="AA176" s="113"/>
      <c r="AB176" s="113"/>
      <c r="AC176" s="113"/>
    </row>
    <row r="177" spans="1:29" ht="13.5" customHeight="1">
      <c r="A177" s="113"/>
      <c r="B177" s="113"/>
      <c r="C177" s="113"/>
      <c r="D177" s="113"/>
      <c r="E177" s="113"/>
      <c r="F177" s="113"/>
      <c r="G177" s="113"/>
      <c r="H177" s="113"/>
      <c r="I177" s="113"/>
      <c r="J177" s="113"/>
      <c r="K177" s="113"/>
      <c r="L177" s="113"/>
      <c r="M177" s="113"/>
      <c r="N177" s="113"/>
      <c r="O177" s="113"/>
      <c r="P177" s="113"/>
      <c r="Q177" s="113"/>
      <c r="R177" s="113"/>
      <c r="S177" s="113"/>
      <c r="T177" s="113"/>
      <c r="U177" s="113"/>
      <c r="V177" s="113"/>
      <c r="W177" s="113"/>
      <c r="X177" s="113"/>
      <c r="Y177" s="113"/>
      <c r="Z177" s="113"/>
      <c r="AA177" s="113"/>
      <c r="AB177" s="113"/>
      <c r="AC177" s="113"/>
    </row>
    <row r="178" spans="1:29" ht="13.5" customHeight="1">
      <c r="A178" s="113"/>
      <c r="B178" s="113"/>
      <c r="C178" s="113"/>
      <c r="D178" s="113"/>
      <c r="E178" s="113"/>
      <c r="F178" s="113"/>
      <c r="G178" s="113"/>
      <c r="H178" s="113"/>
      <c r="I178" s="113"/>
      <c r="J178" s="113"/>
      <c r="K178" s="113"/>
      <c r="L178" s="113"/>
      <c r="M178" s="113"/>
      <c r="N178" s="113"/>
      <c r="O178" s="113"/>
      <c r="P178" s="113"/>
      <c r="Q178" s="113"/>
      <c r="R178" s="113"/>
      <c r="S178" s="113"/>
      <c r="T178" s="113"/>
      <c r="U178" s="113"/>
      <c r="V178" s="113"/>
      <c r="W178" s="113"/>
      <c r="X178" s="113"/>
      <c r="Y178" s="113"/>
      <c r="Z178" s="113"/>
      <c r="AA178" s="113"/>
      <c r="AB178" s="113"/>
      <c r="AC178" s="113"/>
    </row>
    <row r="179" spans="1:29" ht="13.5" customHeight="1">
      <c r="A179" s="113"/>
      <c r="B179" s="113"/>
      <c r="C179" s="113"/>
      <c r="D179" s="113"/>
      <c r="E179" s="113"/>
      <c r="F179" s="113"/>
      <c r="G179" s="113"/>
      <c r="H179" s="113"/>
      <c r="I179" s="113"/>
      <c r="J179" s="113"/>
      <c r="K179" s="113"/>
      <c r="L179" s="113"/>
      <c r="M179" s="113"/>
      <c r="N179" s="113"/>
      <c r="O179" s="113"/>
      <c r="P179" s="113"/>
      <c r="Q179" s="113"/>
      <c r="R179" s="113"/>
      <c r="S179" s="113"/>
      <c r="T179" s="113"/>
      <c r="U179" s="113"/>
      <c r="V179" s="113"/>
      <c r="W179" s="113"/>
      <c r="X179" s="113"/>
      <c r="Y179" s="113"/>
      <c r="Z179" s="113"/>
      <c r="AA179" s="113"/>
      <c r="AB179" s="113"/>
      <c r="AC179" s="113"/>
    </row>
    <row r="180" spans="1:29" ht="13.5" customHeight="1">
      <c r="A180" s="113"/>
      <c r="B180" s="113"/>
      <c r="C180" s="113"/>
      <c r="D180" s="113"/>
      <c r="E180" s="113"/>
      <c r="F180" s="113"/>
      <c r="G180" s="113"/>
      <c r="H180" s="113"/>
      <c r="I180" s="113"/>
      <c r="J180" s="113"/>
      <c r="K180" s="113"/>
      <c r="L180" s="113"/>
      <c r="M180" s="113"/>
      <c r="N180" s="113"/>
      <c r="O180" s="113"/>
      <c r="P180" s="113"/>
      <c r="Q180" s="113"/>
      <c r="R180" s="113"/>
      <c r="S180" s="113"/>
      <c r="T180" s="113"/>
      <c r="U180" s="113"/>
      <c r="V180" s="113"/>
      <c r="W180" s="113"/>
      <c r="X180" s="113"/>
      <c r="Y180" s="113"/>
      <c r="Z180" s="113"/>
      <c r="AA180" s="113"/>
      <c r="AB180" s="113"/>
      <c r="AC180" s="113"/>
    </row>
    <row r="181" spans="1:29" ht="13.5" customHeight="1">
      <c r="A181" s="113"/>
      <c r="B181" s="113"/>
      <c r="C181" s="113"/>
      <c r="D181" s="113"/>
      <c r="E181" s="113"/>
      <c r="F181" s="113"/>
      <c r="G181" s="113"/>
      <c r="H181" s="113"/>
      <c r="I181" s="113"/>
      <c r="J181" s="113"/>
      <c r="K181" s="113"/>
      <c r="L181" s="113"/>
      <c r="M181" s="113"/>
      <c r="N181" s="113"/>
      <c r="O181" s="113"/>
      <c r="P181" s="113"/>
      <c r="Q181" s="113"/>
      <c r="R181" s="113"/>
      <c r="S181" s="113"/>
      <c r="T181" s="113"/>
      <c r="U181" s="113"/>
      <c r="V181" s="113"/>
      <c r="W181" s="113"/>
      <c r="X181" s="113"/>
      <c r="Y181" s="113"/>
      <c r="Z181" s="113"/>
      <c r="AA181" s="113"/>
      <c r="AB181" s="113"/>
      <c r="AC181" s="113"/>
    </row>
    <row r="182" spans="1:29" ht="13.5" customHeight="1">
      <c r="A182" s="113"/>
      <c r="B182" s="113"/>
      <c r="C182" s="113"/>
      <c r="D182" s="113"/>
      <c r="E182" s="113"/>
      <c r="F182" s="113"/>
      <c r="G182" s="113"/>
      <c r="H182" s="113"/>
      <c r="I182" s="113"/>
      <c r="J182" s="113"/>
      <c r="K182" s="113"/>
      <c r="L182" s="113"/>
      <c r="M182" s="113"/>
      <c r="N182" s="113"/>
      <c r="O182" s="113"/>
      <c r="P182" s="113"/>
      <c r="Q182" s="113"/>
      <c r="R182" s="113"/>
      <c r="S182" s="113"/>
      <c r="T182" s="113"/>
      <c r="U182" s="113"/>
      <c r="V182" s="113"/>
      <c r="W182" s="113"/>
      <c r="X182" s="113"/>
      <c r="Y182" s="113"/>
      <c r="Z182" s="113"/>
      <c r="AA182" s="113"/>
      <c r="AB182" s="113"/>
      <c r="AC182" s="113"/>
    </row>
    <row r="183" spans="1:29" ht="13.5" customHeight="1">
      <c r="A183" s="113"/>
      <c r="B183" s="113"/>
      <c r="C183" s="113"/>
      <c r="D183" s="113"/>
      <c r="E183" s="113"/>
      <c r="F183" s="113"/>
      <c r="G183" s="113"/>
      <c r="H183" s="113"/>
      <c r="I183" s="113"/>
      <c r="J183" s="113"/>
      <c r="K183" s="113"/>
      <c r="L183" s="113"/>
      <c r="M183" s="113"/>
      <c r="N183" s="113"/>
      <c r="O183" s="113"/>
      <c r="P183" s="113"/>
      <c r="Q183" s="113"/>
      <c r="R183" s="113"/>
      <c r="S183" s="113"/>
      <c r="T183" s="113"/>
      <c r="U183" s="113"/>
      <c r="V183" s="113"/>
      <c r="W183" s="113"/>
      <c r="X183" s="113"/>
      <c r="Y183" s="113"/>
      <c r="Z183" s="113"/>
      <c r="AA183" s="113"/>
      <c r="AB183" s="113"/>
      <c r="AC183" s="113"/>
    </row>
    <row r="184" spans="1:29" ht="13.5" customHeight="1">
      <c r="A184" s="113"/>
      <c r="B184" s="113"/>
      <c r="C184" s="113"/>
      <c r="D184" s="113"/>
      <c r="E184" s="113"/>
      <c r="F184" s="113"/>
      <c r="G184" s="113"/>
      <c r="H184" s="113"/>
      <c r="I184" s="113"/>
      <c r="J184" s="113"/>
      <c r="K184" s="113"/>
      <c r="L184" s="113"/>
      <c r="M184" s="113"/>
      <c r="N184" s="113"/>
      <c r="O184" s="113"/>
      <c r="P184" s="113"/>
      <c r="Q184" s="113"/>
      <c r="R184" s="113"/>
      <c r="S184" s="113"/>
      <c r="T184" s="113"/>
      <c r="U184" s="113"/>
      <c r="V184" s="113"/>
      <c r="W184" s="113"/>
      <c r="X184" s="113"/>
      <c r="Y184" s="113"/>
      <c r="Z184" s="113"/>
      <c r="AA184" s="113"/>
      <c r="AB184" s="113"/>
      <c r="AC184" s="113"/>
    </row>
    <row r="185" spans="1:29" ht="13.5" customHeight="1">
      <c r="A185" s="113"/>
      <c r="B185" s="113"/>
      <c r="C185" s="113"/>
      <c r="D185" s="113"/>
      <c r="E185" s="113"/>
      <c r="F185" s="113"/>
      <c r="G185" s="113"/>
      <c r="H185" s="113"/>
      <c r="I185" s="113"/>
      <c r="J185" s="113"/>
      <c r="K185" s="113"/>
      <c r="L185" s="113"/>
      <c r="M185" s="113"/>
      <c r="N185" s="113"/>
      <c r="O185" s="113"/>
      <c r="P185" s="113"/>
      <c r="Q185" s="113"/>
      <c r="R185" s="113"/>
      <c r="S185" s="113"/>
      <c r="T185" s="113"/>
      <c r="U185" s="113"/>
      <c r="V185" s="113"/>
      <c r="W185" s="113"/>
      <c r="X185" s="113"/>
      <c r="Y185" s="113"/>
      <c r="Z185" s="113"/>
      <c r="AA185" s="113"/>
      <c r="AB185" s="113"/>
      <c r="AC185" s="113"/>
    </row>
    <row r="186" spans="1:29" ht="13.5" customHeight="1">
      <c r="A186" s="113"/>
      <c r="B186" s="113"/>
      <c r="C186" s="113"/>
      <c r="D186" s="113"/>
      <c r="E186" s="113"/>
      <c r="F186" s="113"/>
      <c r="G186" s="113"/>
      <c r="H186" s="113"/>
      <c r="I186" s="113"/>
      <c r="J186" s="113"/>
      <c r="K186" s="113"/>
      <c r="L186" s="113"/>
      <c r="M186" s="113"/>
      <c r="N186" s="113"/>
      <c r="O186" s="113"/>
      <c r="P186" s="113"/>
      <c r="Q186" s="113"/>
      <c r="R186" s="113"/>
      <c r="S186" s="113"/>
      <c r="T186" s="113"/>
      <c r="U186" s="113"/>
      <c r="V186" s="113"/>
      <c r="W186" s="113"/>
      <c r="X186" s="113"/>
      <c r="Y186" s="113"/>
      <c r="Z186" s="113"/>
      <c r="AA186" s="113"/>
      <c r="AB186" s="113"/>
      <c r="AC186" s="113"/>
    </row>
    <row r="187" spans="1:29" ht="13.5" customHeight="1">
      <c r="A187" s="113"/>
      <c r="B187" s="113"/>
      <c r="C187" s="113"/>
      <c r="D187" s="113"/>
      <c r="E187" s="113"/>
      <c r="F187" s="113"/>
      <c r="G187" s="113"/>
      <c r="H187" s="113"/>
      <c r="I187" s="113"/>
      <c r="J187" s="113"/>
      <c r="K187" s="113"/>
      <c r="L187" s="113"/>
      <c r="M187" s="113"/>
      <c r="N187" s="113"/>
      <c r="O187" s="113"/>
      <c r="P187" s="113"/>
      <c r="Q187" s="113"/>
      <c r="R187" s="113"/>
      <c r="S187" s="113"/>
      <c r="T187" s="113"/>
      <c r="U187" s="113"/>
      <c r="V187" s="113"/>
      <c r="W187" s="113"/>
      <c r="X187" s="113"/>
      <c r="Y187" s="113"/>
      <c r="Z187" s="113"/>
      <c r="AA187" s="113"/>
      <c r="AB187" s="113"/>
      <c r="AC187" s="113"/>
    </row>
    <row r="188" spans="1:29" ht="13.5" customHeight="1">
      <c r="A188" s="113"/>
      <c r="B188" s="113"/>
      <c r="C188" s="113"/>
      <c r="D188" s="113"/>
      <c r="E188" s="113"/>
      <c r="F188" s="113"/>
      <c r="G188" s="113"/>
      <c r="H188" s="113"/>
      <c r="I188" s="113"/>
      <c r="J188" s="113"/>
      <c r="K188" s="113"/>
      <c r="L188" s="113"/>
      <c r="M188" s="113"/>
      <c r="N188" s="113"/>
      <c r="O188" s="113"/>
      <c r="P188" s="113"/>
      <c r="Q188" s="113"/>
      <c r="R188" s="113"/>
      <c r="S188" s="113"/>
      <c r="T188" s="113"/>
      <c r="U188" s="113"/>
      <c r="V188" s="113"/>
      <c r="W188" s="113"/>
      <c r="X188" s="113"/>
      <c r="Y188" s="113"/>
      <c r="Z188" s="113"/>
      <c r="AA188" s="113"/>
      <c r="AB188" s="113"/>
      <c r="AC188" s="113"/>
    </row>
    <row r="189" spans="1:29" ht="13.5" customHeight="1">
      <c r="A189" s="113"/>
      <c r="B189" s="113"/>
      <c r="C189" s="113"/>
      <c r="D189" s="113"/>
      <c r="E189" s="113"/>
      <c r="F189" s="113"/>
      <c r="G189" s="113"/>
      <c r="H189" s="113"/>
      <c r="I189" s="113"/>
      <c r="J189" s="113"/>
      <c r="K189" s="113"/>
      <c r="L189" s="113"/>
      <c r="M189" s="113"/>
      <c r="N189" s="113"/>
      <c r="O189" s="113"/>
      <c r="P189" s="113"/>
      <c r="Q189" s="113"/>
      <c r="R189" s="113"/>
      <c r="S189" s="113"/>
      <c r="T189" s="113"/>
      <c r="U189" s="113"/>
      <c r="V189" s="113"/>
      <c r="W189" s="113"/>
      <c r="X189" s="113"/>
      <c r="Y189" s="113"/>
      <c r="Z189" s="113"/>
      <c r="AA189" s="113"/>
      <c r="AB189" s="113"/>
      <c r="AC189" s="113"/>
    </row>
    <row r="190" spans="1:29" ht="13.5" customHeight="1">
      <c r="A190" s="113"/>
      <c r="B190" s="113"/>
      <c r="C190" s="113"/>
      <c r="D190" s="113"/>
      <c r="E190" s="113"/>
      <c r="F190" s="113"/>
      <c r="G190" s="113"/>
      <c r="H190" s="113"/>
      <c r="I190" s="113"/>
      <c r="J190" s="113"/>
      <c r="K190" s="113"/>
      <c r="L190" s="113"/>
      <c r="M190" s="113"/>
      <c r="N190" s="113"/>
      <c r="O190" s="113"/>
      <c r="P190" s="113"/>
      <c r="Q190" s="113"/>
      <c r="R190" s="113"/>
      <c r="S190" s="113"/>
      <c r="T190" s="113"/>
      <c r="U190" s="113"/>
      <c r="V190" s="113"/>
      <c r="W190" s="113"/>
      <c r="X190" s="113"/>
      <c r="Y190" s="113"/>
      <c r="Z190" s="113"/>
      <c r="AA190" s="113"/>
      <c r="AB190" s="113"/>
      <c r="AC190" s="113"/>
    </row>
    <row r="191" spans="1:29" ht="13.5" customHeight="1">
      <c r="A191" s="113"/>
      <c r="B191" s="113"/>
      <c r="C191" s="113"/>
      <c r="D191" s="113"/>
      <c r="E191" s="113"/>
      <c r="F191" s="113"/>
      <c r="G191" s="113"/>
      <c r="H191" s="113"/>
      <c r="I191" s="113"/>
      <c r="J191" s="113"/>
      <c r="K191" s="113"/>
      <c r="L191" s="113"/>
      <c r="M191" s="113"/>
      <c r="N191" s="113"/>
      <c r="O191" s="113"/>
      <c r="P191" s="113"/>
      <c r="Q191" s="113"/>
      <c r="R191" s="113"/>
      <c r="S191" s="113"/>
      <c r="T191" s="113"/>
      <c r="U191" s="113"/>
      <c r="V191" s="113"/>
      <c r="W191" s="113"/>
      <c r="X191" s="113"/>
      <c r="Y191" s="113"/>
      <c r="Z191" s="113"/>
      <c r="AA191" s="113"/>
      <c r="AB191" s="113"/>
      <c r="AC191" s="113"/>
    </row>
    <row r="192" spans="1:29" ht="13.5" customHeight="1">
      <c r="A192" s="113"/>
      <c r="B192" s="113"/>
      <c r="C192" s="113"/>
      <c r="D192" s="113"/>
      <c r="E192" s="113"/>
      <c r="F192" s="113"/>
      <c r="G192" s="113"/>
      <c r="H192" s="113"/>
      <c r="I192" s="113"/>
      <c r="J192" s="113"/>
      <c r="K192" s="113"/>
      <c r="L192" s="113"/>
      <c r="M192" s="113"/>
      <c r="N192" s="113"/>
      <c r="O192" s="113"/>
      <c r="P192" s="113"/>
      <c r="Q192" s="113"/>
      <c r="R192" s="113"/>
      <c r="S192" s="113"/>
      <c r="T192" s="113"/>
      <c r="U192" s="113"/>
      <c r="V192" s="113"/>
      <c r="W192" s="113"/>
      <c r="X192" s="113"/>
      <c r="Y192" s="113"/>
      <c r="Z192" s="113"/>
      <c r="AA192" s="113"/>
      <c r="AB192" s="113"/>
      <c r="AC192" s="113"/>
    </row>
    <row r="193" spans="1:29" ht="13.5" customHeight="1">
      <c r="A193" s="113"/>
      <c r="B193" s="113"/>
      <c r="C193" s="113"/>
      <c r="D193" s="113"/>
      <c r="E193" s="113"/>
      <c r="F193" s="113"/>
      <c r="G193" s="113"/>
      <c r="H193" s="113"/>
      <c r="I193" s="113"/>
      <c r="J193" s="113"/>
      <c r="K193" s="113"/>
      <c r="L193" s="113"/>
      <c r="M193" s="113"/>
      <c r="N193" s="113"/>
      <c r="O193" s="113"/>
      <c r="P193" s="113"/>
      <c r="Q193" s="113"/>
      <c r="R193" s="113"/>
      <c r="S193" s="113"/>
      <c r="T193" s="113"/>
      <c r="U193" s="113"/>
      <c r="V193" s="113"/>
      <c r="W193" s="113"/>
      <c r="X193" s="113"/>
      <c r="Y193" s="113"/>
      <c r="Z193" s="113"/>
      <c r="AA193" s="113"/>
      <c r="AB193" s="113"/>
      <c r="AC193" s="113"/>
    </row>
    <row r="194" spans="1:29" ht="13.5" customHeight="1">
      <c r="A194" s="113"/>
      <c r="B194" s="113"/>
      <c r="C194" s="113"/>
      <c r="D194" s="113"/>
      <c r="E194" s="113"/>
      <c r="F194" s="113"/>
      <c r="G194" s="113"/>
      <c r="H194" s="113"/>
      <c r="I194" s="113"/>
      <c r="J194" s="113"/>
      <c r="K194" s="113"/>
      <c r="L194" s="113"/>
      <c r="M194" s="113"/>
      <c r="N194" s="113"/>
      <c r="O194" s="113"/>
      <c r="P194" s="113"/>
      <c r="Q194" s="113"/>
      <c r="R194" s="113"/>
      <c r="S194" s="113"/>
      <c r="T194" s="113"/>
      <c r="U194" s="113"/>
      <c r="V194" s="113"/>
      <c r="W194" s="113"/>
      <c r="X194" s="113"/>
      <c r="Y194" s="113"/>
      <c r="Z194" s="113"/>
      <c r="AA194" s="113"/>
      <c r="AB194" s="113"/>
      <c r="AC194" s="113"/>
    </row>
    <row r="195" spans="1:29" ht="13.5" customHeight="1">
      <c r="A195" s="113"/>
      <c r="B195" s="113"/>
      <c r="C195" s="113"/>
      <c r="D195" s="113"/>
      <c r="E195" s="113"/>
      <c r="F195" s="113"/>
      <c r="G195" s="113"/>
      <c r="H195" s="113"/>
      <c r="I195" s="113"/>
      <c r="J195" s="113"/>
      <c r="K195" s="113"/>
      <c r="L195" s="113"/>
      <c r="M195" s="113"/>
      <c r="N195" s="113"/>
      <c r="O195" s="113"/>
      <c r="P195" s="113"/>
      <c r="Q195" s="113"/>
      <c r="R195" s="113"/>
      <c r="S195" s="113"/>
      <c r="T195" s="113"/>
      <c r="U195" s="113"/>
      <c r="V195" s="113"/>
      <c r="W195" s="113"/>
      <c r="X195" s="113"/>
      <c r="Y195" s="113"/>
      <c r="Z195" s="113"/>
      <c r="AA195" s="113"/>
      <c r="AB195" s="113"/>
      <c r="AC195" s="113"/>
    </row>
    <row r="196" spans="1:29" ht="13.5" customHeight="1">
      <c r="A196" s="113"/>
      <c r="B196" s="113"/>
      <c r="C196" s="113"/>
      <c r="D196" s="113"/>
      <c r="E196" s="113"/>
      <c r="F196" s="113"/>
      <c r="G196" s="113"/>
      <c r="H196" s="113"/>
      <c r="I196" s="113"/>
      <c r="J196" s="113"/>
      <c r="K196" s="113"/>
      <c r="L196" s="113"/>
      <c r="M196" s="113"/>
      <c r="N196" s="113"/>
      <c r="O196" s="113"/>
      <c r="P196" s="113"/>
      <c r="Q196" s="113"/>
      <c r="R196" s="113"/>
      <c r="S196" s="113"/>
      <c r="T196" s="113"/>
      <c r="U196" s="113"/>
      <c r="V196" s="113"/>
      <c r="W196" s="113"/>
      <c r="X196" s="113"/>
      <c r="Y196" s="113"/>
      <c r="Z196" s="113"/>
      <c r="AA196" s="113"/>
      <c r="AB196" s="113"/>
      <c r="AC196" s="113"/>
    </row>
    <row r="197" spans="1:29" ht="13.5" customHeight="1">
      <c r="A197" s="113"/>
      <c r="B197" s="113"/>
      <c r="C197" s="113"/>
      <c r="D197" s="113"/>
      <c r="E197" s="113"/>
      <c r="F197" s="113"/>
      <c r="G197" s="113"/>
      <c r="H197" s="113"/>
      <c r="I197" s="113"/>
      <c r="J197" s="113"/>
      <c r="K197" s="113"/>
      <c r="L197" s="113"/>
      <c r="M197" s="113"/>
      <c r="N197" s="113"/>
      <c r="O197" s="113"/>
      <c r="P197" s="113"/>
      <c r="Q197" s="113"/>
      <c r="R197" s="113"/>
      <c r="S197" s="113"/>
      <c r="T197" s="113"/>
      <c r="U197" s="113"/>
      <c r="V197" s="113"/>
      <c r="W197" s="113"/>
      <c r="X197" s="113"/>
      <c r="Y197" s="113"/>
      <c r="Z197" s="113"/>
      <c r="AA197" s="113"/>
      <c r="AB197" s="113"/>
      <c r="AC197" s="113"/>
    </row>
    <row r="198" spans="1:29" ht="13.5" customHeight="1">
      <c r="A198" s="113"/>
      <c r="B198" s="113"/>
      <c r="C198" s="113"/>
      <c r="D198" s="113"/>
      <c r="E198" s="113"/>
      <c r="F198" s="113"/>
      <c r="G198" s="113"/>
      <c r="H198" s="113"/>
      <c r="I198" s="113"/>
      <c r="J198" s="113"/>
      <c r="K198" s="113"/>
      <c r="L198" s="113"/>
      <c r="M198" s="113"/>
      <c r="N198" s="113"/>
      <c r="O198" s="113"/>
      <c r="P198" s="113"/>
      <c r="Q198" s="113"/>
      <c r="R198" s="113"/>
      <c r="S198" s="113"/>
      <c r="T198" s="113"/>
      <c r="U198" s="113"/>
      <c r="V198" s="113"/>
      <c r="W198" s="113"/>
      <c r="X198" s="113"/>
      <c r="Y198" s="113"/>
      <c r="Z198" s="113"/>
      <c r="AA198" s="113"/>
      <c r="AB198" s="113"/>
      <c r="AC198" s="113"/>
    </row>
    <row r="199" spans="1:29" ht="13.5" customHeight="1">
      <c r="A199" s="113"/>
      <c r="B199" s="113"/>
      <c r="C199" s="113"/>
      <c r="D199" s="113"/>
      <c r="E199" s="113"/>
      <c r="F199" s="113"/>
      <c r="G199" s="113"/>
      <c r="H199" s="113"/>
      <c r="I199" s="113"/>
      <c r="J199" s="113"/>
      <c r="K199" s="113"/>
      <c r="L199" s="113"/>
      <c r="M199" s="113"/>
      <c r="N199" s="113"/>
      <c r="O199" s="113"/>
      <c r="P199" s="113"/>
      <c r="Q199" s="113"/>
      <c r="R199" s="113"/>
      <c r="S199" s="113"/>
      <c r="T199" s="113"/>
      <c r="U199" s="113"/>
      <c r="V199" s="113"/>
      <c r="W199" s="113"/>
      <c r="X199" s="113"/>
      <c r="Y199" s="113"/>
      <c r="Z199" s="113"/>
      <c r="AA199" s="113"/>
      <c r="AB199" s="113"/>
      <c r="AC199" s="113"/>
    </row>
    <row r="200" spans="1:29" ht="13.5" customHeight="1">
      <c r="A200" s="113"/>
      <c r="B200" s="113"/>
      <c r="C200" s="113"/>
      <c r="D200" s="113"/>
      <c r="E200" s="113"/>
      <c r="F200" s="113"/>
      <c r="G200" s="113"/>
      <c r="H200" s="113"/>
      <c r="I200" s="113"/>
      <c r="J200" s="113"/>
      <c r="K200" s="113"/>
      <c r="L200" s="113"/>
      <c r="M200" s="113"/>
      <c r="N200" s="113"/>
      <c r="O200" s="113"/>
      <c r="P200" s="113"/>
      <c r="Q200" s="113"/>
      <c r="R200" s="113"/>
      <c r="S200" s="113"/>
      <c r="T200" s="113"/>
      <c r="U200" s="113"/>
      <c r="V200" s="113"/>
      <c r="W200" s="113"/>
      <c r="X200" s="113"/>
      <c r="Y200" s="113"/>
      <c r="Z200" s="113"/>
      <c r="AA200" s="113"/>
      <c r="AB200" s="113"/>
      <c r="AC200" s="113"/>
    </row>
    <row r="201" spans="1:29" ht="13.5" customHeight="1">
      <c r="A201" s="113"/>
      <c r="B201" s="113"/>
      <c r="C201" s="113"/>
      <c r="D201" s="113"/>
      <c r="E201" s="113"/>
      <c r="F201" s="113"/>
      <c r="G201" s="113"/>
      <c r="H201" s="113"/>
      <c r="I201" s="113"/>
      <c r="J201" s="113"/>
      <c r="K201" s="113"/>
      <c r="L201" s="113"/>
      <c r="M201" s="113"/>
      <c r="N201" s="113"/>
      <c r="O201" s="113"/>
      <c r="P201" s="113"/>
      <c r="Q201" s="113"/>
      <c r="R201" s="113"/>
      <c r="S201" s="113"/>
      <c r="T201" s="113"/>
      <c r="U201" s="113"/>
      <c r="V201" s="113"/>
      <c r="W201" s="113"/>
      <c r="X201" s="113"/>
      <c r="Y201" s="113"/>
      <c r="Z201" s="113"/>
      <c r="AA201" s="113"/>
      <c r="AB201" s="113"/>
      <c r="AC201" s="113"/>
    </row>
    <row r="202" spans="1:29" ht="13.5" customHeight="1">
      <c r="A202" s="113"/>
      <c r="B202" s="113"/>
      <c r="C202" s="113"/>
      <c r="D202" s="113"/>
      <c r="E202" s="113"/>
      <c r="F202" s="113"/>
      <c r="G202" s="113"/>
      <c r="H202" s="113"/>
      <c r="I202" s="113"/>
      <c r="J202" s="113"/>
      <c r="K202" s="113"/>
      <c r="L202" s="113"/>
      <c r="M202" s="113"/>
      <c r="N202" s="113"/>
      <c r="O202" s="113"/>
      <c r="P202" s="113"/>
      <c r="Q202" s="113"/>
      <c r="R202" s="113"/>
      <c r="S202" s="113"/>
      <c r="T202" s="113"/>
      <c r="U202" s="113"/>
      <c r="V202" s="113"/>
      <c r="W202" s="113"/>
      <c r="X202" s="113"/>
      <c r="Y202" s="113"/>
      <c r="Z202" s="113"/>
      <c r="AA202" s="113"/>
      <c r="AB202" s="113"/>
      <c r="AC202" s="113"/>
    </row>
    <row r="203" spans="1:29" ht="13.5" customHeight="1">
      <c r="A203" s="113"/>
      <c r="B203" s="113"/>
      <c r="C203" s="113"/>
      <c r="D203" s="113"/>
      <c r="E203" s="113"/>
      <c r="F203" s="113"/>
      <c r="G203" s="113"/>
      <c r="H203" s="113"/>
      <c r="I203" s="113"/>
      <c r="J203" s="113"/>
      <c r="K203" s="113"/>
      <c r="L203" s="113"/>
      <c r="M203" s="113"/>
      <c r="N203" s="113"/>
      <c r="O203" s="113"/>
      <c r="P203" s="113"/>
      <c r="Q203" s="113"/>
      <c r="R203" s="113"/>
      <c r="S203" s="113"/>
      <c r="T203" s="113"/>
      <c r="U203" s="113"/>
      <c r="V203" s="113"/>
      <c r="W203" s="113"/>
      <c r="X203" s="113"/>
      <c r="Y203" s="113"/>
      <c r="Z203" s="113"/>
      <c r="AA203" s="113"/>
      <c r="AB203" s="113"/>
      <c r="AC203" s="113"/>
    </row>
    <row r="204" spans="1:29" ht="13.5" customHeight="1">
      <c r="A204" s="113"/>
      <c r="B204" s="113"/>
      <c r="C204" s="113"/>
      <c r="D204" s="113"/>
      <c r="E204" s="113"/>
      <c r="F204" s="113"/>
      <c r="G204" s="113"/>
      <c r="H204" s="113"/>
      <c r="I204" s="113"/>
      <c r="J204" s="113"/>
      <c r="K204" s="113"/>
      <c r="L204" s="113"/>
      <c r="M204" s="113"/>
      <c r="N204" s="113"/>
      <c r="O204" s="113"/>
      <c r="P204" s="113"/>
      <c r="Q204" s="113"/>
      <c r="R204" s="113"/>
      <c r="S204" s="113"/>
      <c r="T204" s="113"/>
      <c r="U204" s="113"/>
      <c r="V204" s="113"/>
      <c r="W204" s="113"/>
      <c r="X204" s="113"/>
      <c r="Y204" s="113"/>
      <c r="Z204" s="113"/>
      <c r="AA204" s="113"/>
      <c r="AB204" s="113"/>
      <c r="AC204" s="113"/>
    </row>
    <row r="205" spans="1:29" ht="13.5" customHeight="1">
      <c r="A205" s="113"/>
      <c r="B205" s="113"/>
      <c r="C205" s="113"/>
      <c r="D205" s="113"/>
      <c r="E205" s="113"/>
      <c r="F205" s="113"/>
      <c r="G205" s="113"/>
      <c r="H205" s="113"/>
      <c r="I205" s="113"/>
      <c r="J205" s="113"/>
      <c r="K205" s="113"/>
      <c r="L205" s="113"/>
      <c r="M205" s="113"/>
      <c r="N205" s="113"/>
      <c r="O205" s="113"/>
      <c r="P205" s="113"/>
      <c r="Q205" s="113"/>
      <c r="R205" s="113"/>
      <c r="S205" s="113"/>
      <c r="T205" s="113"/>
      <c r="U205" s="113"/>
      <c r="V205" s="113"/>
      <c r="W205" s="113"/>
      <c r="X205" s="113"/>
      <c r="Y205" s="113"/>
      <c r="Z205" s="113"/>
      <c r="AA205" s="113"/>
      <c r="AB205" s="113"/>
      <c r="AC205" s="113"/>
    </row>
    <row r="206" spans="1:29" ht="13.5" customHeight="1">
      <c r="A206" s="113"/>
      <c r="B206" s="113"/>
      <c r="C206" s="113"/>
      <c r="D206" s="113"/>
      <c r="E206" s="113"/>
      <c r="F206" s="113"/>
      <c r="G206" s="113"/>
      <c r="H206" s="113"/>
      <c r="I206" s="113"/>
      <c r="J206" s="113"/>
      <c r="K206" s="113"/>
      <c r="L206" s="113"/>
      <c r="M206" s="113"/>
      <c r="N206" s="113"/>
      <c r="O206" s="113"/>
      <c r="P206" s="113"/>
      <c r="Q206" s="113"/>
      <c r="R206" s="113"/>
      <c r="S206" s="113"/>
      <c r="T206" s="113"/>
      <c r="U206" s="113"/>
      <c r="V206" s="113"/>
      <c r="W206" s="113"/>
      <c r="X206" s="113"/>
      <c r="Y206" s="113"/>
      <c r="Z206" s="113"/>
      <c r="AA206" s="113"/>
      <c r="AB206" s="113"/>
      <c r="AC206" s="113"/>
    </row>
    <row r="207" spans="1:29" ht="13.5" customHeight="1">
      <c r="A207" s="113"/>
      <c r="B207" s="113"/>
      <c r="C207" s="113"/>
      <c r="D207" s="113"/>
      <c r="E207" s="113"/>
      <c r="F207" s="113"/>
      <c r="G207" s="113"/>
      <c r="H207" s="113"/>
      <c r="I207" s="113"/>
      <c r="J207" s="113"/>
      <c r="K207" s="113"/>
      <c r="L207" s="113"/>
      <c r="M207" s="113"/>
      <c r="N207" s="113"/>
      <c r="O207" s="113"/>
      <c r="P207" s="113"/>
      <c r="Q207" s="113"/>
      <c r="R207" s="113"/>
      <c r="S207" s="113"/>
      <c r="T207" s="113"/>
      <c r="U207" s="113"/>
      <c r="V207" s="113"/>
      <c r="W207" s="113"/>
      <c r="X207" s="113"/>
      <c r="Y207" s="113"/>
      <c r="Z207" s="113"/>
      <c r="AA207" s="113"/>
      <c r="AB207" s="113"/>
      <c r="AC207" s="113"/>
    </row>
    <row r="208" spans="1:29" ht="13.5" customHeight="1">
      <c r="A208" s="113"/>
      <c r="B208" s="113"/>
      <c r="C208" s="113"/>
      <c r="D208" s="113"/>
      <c r="E208" s="113"/>
      <c r="F208" s="113"/>
      <c r="G208" s="113"/>
      <c r="H208" s="113"/>
      <c r="I208" s="113"/>
      <c r="J208" s="113"/>
      <c r="K208" s="113"/>
      <c r="L208" s="113"/>
      <c r="M208" s="113"/>
      <c r="N208" s="113"/>
      <c r="O208" s="113"/>
      <c r="P208" s="113"/>
      <c r="Q208" s="113"/>
      <c r="R208" s="113"/>
      <c r="S208" s="113"/>
      <c r="T208" s="113"/>
      <c r="U208" s="113"/>
      <c r="V208" s="113"/>
      <c r="W208" s="113"/>
      <c r="X208" s="113"/>
      <c r="Y208" s="113"/>
      <c r="Z208" s="113"/>
      <c r="AA208" s="113"/>
      <c r="AB208" s="113"/>
      <c r="AC208" s="113"/>
    </row>
    <row r="209" spans="1:29" ht="13.5" customHeight="1">
      <c r="A209" s="113"/>
      <c r="B209" s="113"/>
      <c r="C209" s="113"/>
      <c r="D209" s="113"/>
      <c r="E209" s="113"/>
      <c r="F209" s="113"/>
      <c r="G209" s="113"/>
      <c r="H209" s="113"/>
      <c r="I209" s="113"/>
      <c r="J209" s="113"/>
      <c r="K209" s="113"/>
      <c r="L209" s="113"/>
      <c r="M209" s="113"/>
      <c r="N209" s="113"/>
      <c r="O209" s="113"/>
      <c r="P209" s="113"/>
      <c r="Q209" s="113"/>
      <c r="R209" s="113"/>
      <c r="S209" s="113"/>
      <c r="T209" s="113"/>
      <c r="U209" s="113"/>
      <c r="V209" s="113"/>
      <c r="W209" s="113"/>
      <c r="X209" s="113"/>
      <c r="Y209" s="113"/>
      <c r="Z209" s="113"/>
      <c r="AA209" s="113"/>
      <c r="AB209" s="113"/>
      <c r="AC209" s="113"/>
    </row>
    <row r="210" spans="1:29" ht="13.5" customHeight="1">
      <c r="A210" s="113"/>
      <c r="B210" s="113"/>
      <c r="C210" s="113"/>
      <c r="D210" s="113"/>
      <c r="E210" s="113"/>
      <c r="F210" s="113"/>
      <c r="G210" s="113"/>
      <c r="H210" s="113"/>
      <c r="I210" s="113"/>
      <c r="J210" s="113"/>
      <c r="K210" s="113"/>
      <c r="L210" s="113"/>
      <c r="M210" s="113"/>
      <c r="N210" s="113"/>
      <c r="O210" s="113"/>
      <c r="P210" s="113"/>
      <c r="Q210" s="113"/>
      <c r="R210" s="113"/>
      <c r="S210" s="113"/>
      <c r="T210" s="113"/>
      <c r="U210" s="113"/>
      <c r="V210" s="113"/>
      <c r="W210" s="113"/>
      <c r="X210" s="113"/>
      <c r="Y210" s="113"/>
      <c r="Z210" s="113"/>
      <c r="AA210" s="113"/>
      <c r="AB210" s="113"/>
      <c r="AC210" s="113"/>
    </row>
    <row r="211" spans="1:29" ht="13.5" customHeight="1">
      <c r="A211" s="113"/>
      <c r="B211" s="113"/>
      <c r="C211" s="113"/>
      <c r="D211" s="113"/>
      <c r="E211" s="113"/>
      <c r="F211" s="113"/>
      <c r="G211" s="113"/>
      <c r="H211" s="113"/>
      <c r="I211" s="113"/>
      <c r="J211" s="113"/>
      <c r="K211" s="113"/>
      <c r="L211" s="113"/>
      <c r="M211" s="113"/>
      <c r="N211" s="113"/>
      <c r="O211" s="113"/>
      <c r="P211" s="113"/>
      <c r="Q211" s="113"/>
      <c r="R211" s="113"/>
      <c r="S211" s="113"/>
      <c r="T211" s="113"/>
      <c r="U211" s="113"/>
      <c r="V211" s="113"/>
      <c r="W211" s="113"/>
      <c r="X211" s="113"/>
      <c r="Y211" s="113"/>
      <c r="Z211" s="113"/>
      <c r="AA211" s="113"/>
      <c r="AB211" s="113"/>
      <c r="AC211" s="113"/>
    </row>
    <row r="212" spans="1:29" ht="13.5" customHeight="1">
      <c r="A212" s="113"/>
      <c r="B212" s="113"/>
      <c r="C212" s="113"/>
      <c r="D212" s="113"/>
      <c r="E212" s="113"/>
      <c r="F212" s="113"/>
      <c r="G212" s="113"/>
      <c r="H212" s="113"/>
      <c r="I212" s="113"/>
      <c r="J212" s="113"/>
      <c r="K212" s="113"/>
      <c r="L212" s="113"/>
      <c r="M212" s="113"/>
      <c r="N212" s="113"/>
      <c r="O212" s="113"/>
      <c r="P212" s="113"/>
      <c r="Q212" s="113"/>
      <c r="R212" s="113"/>
      <c r="S212" s="113"/>
      <c r="T212" s="113"/>
      <c r="U212" s="113"/>
      <c r="V212" s="113"/>
      <c r="W212" s="113"/>
      <c r="X212" s="113"/>
      <c r="Y212" s="113"/>
      <c r="Z212" s="113"/>
      <c r="AA212" s="113"/>
      <c r="AB212" s="113"/>
      <c r="AC212" s="113"/>
    </row>
    <row r="213" spans="1:29" ht="13.5" customHeight="1">
      <c r="A213" s="113"/>
      <c r="B213" s="113"/>
      <c r="C213" s="113"/>
      <c r="D213" s="113"/>
      <c r="E213" s="113"/>
      <c r="F213" s="113"/>
      <c r="G213" s="113"/>
      <c r="H213" s="113"/>
      <c r="I213" s="113"/>
      <c r="J213" s="113"/>
      <c r="K213" s="113"/>
      <c r="L213" s="113"/>
      <c r="M213" s="113"/>
      <c r="N213" s="113"/>
      <c r="O213" s="113"/>
      <c r="P213" s="113"/>
      <c r="Q213" s="113"/>
      <c r="R213" s="113"/>
      <c r="S213" s="113"/>
      <c r="T213" s="113"/>
      <c r="U213" s="113"/>
      <c r="V213" s="113"/>
      <c r="W213" s="113"/>
      <c r="X213" s="113"/>
      <c r="Y213" s="113"/>
      <c r="Z213" s="113"/>
      <c r="AA213" s="113"/>
      <c r="AB213" s="113"/>
      <c r="AC213" s="113"/>
    </row>
    <row r="214" spans="1:29" ht="13.5" customHeight="1">
      <c r="A214" s="113"/>
      <c r="B214" s="113"/>
      <c r="C214" s="113"/>
      <c r="D214" s="113"/>
      <c r="E214" s="113"/>
      <c r="F214" s="113"/>
      <c r="G214" s="113"/>
      <c r="H214" s="113"/>
      <c r="I214" s="113"/>
      <c r="J214" s="113"/>
      <c r="K214" s="113"/>
      <c r="L214" s="113"/>
      <c r="M214" s="113"/>
      <c r="N214" s="113"/>
      <c r="O214" s="113"/>
      <c r="P214" s="113"/>
      <c r="Q214" s="113"/>
      <c r="R214" s="113"/>
      <c r="S214" s="113"/>
      <c r="T214" s="113"/>
      <c r="U214" s="113"/>
      <c r="V214" s="113"/>
      <c r="W214" s="113"/>
      <c r="X214" s="113"/>
      <c r="Y214" s="113"/>
      <c r="Z214" s="113"/>
      <c r="AA214" s="113"/>
      <c r="AB214" s="113"/>
      <c r="AC214" s="113"/>
    </row>
    <row r="215" spans="1:29" ht="13.5" customHeight="1">
      <c r="A215" s="113"/>
      <c r="B215" s="113"/>
      <c r="C215" s="113"/>
      <c r="D215" s="113"/>
      <c r="E215" s="113"/>
      <c r="F215" s="113"/>
      <c r="G215" s="113"/>
      <c r="H215" s="113"/>
      <c r="I215" s="113"/>
      <c r="J215" s="113"/>
      <c r="K215" s="113"/>
      <c r="L215" s="113"/>
      <c r="M215" s="113"/>
      <c r="N215" s="113"/>
      <c r="O215" s="113"/>
      <c r="P215" s="113"/>
      <c r="Q215" s="113"/>
      <c r="R215" s="113"/>
      <c r="S215" s="113"/>
      <c r="T215" s="113"/>
      <c r="U215" s="113"/>
      <c r="V215" s="113"/>
      <c r="W215" s="113"/>
      <c r="X215" s="113"/>
      <c r="Y215" s="113"/>
      <c r="Z215" s="113"/>
      <c r="AA215" s="113"/>
      <c r="AB215" s="113"/>
      <c r="AC215" s="113"/>
    </row>
    <row r="216" spans="1:29" ht="13.5" customHeight="1">
      <c r="A216" s="113"/>
      <c r="B216" s="113"/>
      <c r="C216" s="113"/>
      <c r="D216" s="113"/>
      <c r="E216" s="113"/>
      <c r="F216" s="113"/>
      <c r="G216" s="113"/>
      <c r="H216" s="113"/>
      <c r="I216" s="113"/>
      <c r="J216" s="113"/>
      <c r="K216" s="113"/>
      <c r="L216" s="113"/>
      <c r="M216" s="113"/>
      <c r="N216" s="113"/>
      <c r="O216" s="113"/>
      <c r="P216" s="113"/>
      <c r="Q216" s="113"/>
      <c r="R216" s="113"/>
      <c r="S216" s="113"/>
      <c r="T216" s="113"/>
      <c r="U216" s="113"/>
      <c r="V216" s="113"/>
      <c r="W216" s="113"/>
      <c r="X216" s="113"/>
      <c r="Y216" s="113"/>
      <c r="Z216" s="113"/>
      <c r="AA216" s="113"/>
      <c r="AB216" s="113"/>
      <c r="AC216" s="113"/>
    </row>
    <row r="217" spans="1:29" ht="13.5" customHeight="1">
      <c r="A217" s="113"/>
      <c r="B217" s="113"/>
      <c r="C217" s="113"/>
      <c r="D217" s="113"/>
      <c r="E217" s="113"/>
      <c r="F217" s="113"/>
      <c r="G217" s="113"/>
      <c r="H217" s="113"/>
      <c r="I217" s="113"/>
      <c r="J217" s="113"/>
      <c r="K217" s="113"/>
      <c r="L217" s="113"/>
      <c r="M217" s="113"/>
      <c r="N217" s="113"/>
      <c r="O217" s="113"/>
      <c r="P217" s="113"/>
      <c r="Q217" s="113"/>
      <c r="R217" s="113"/>
      <c r="S217" s="113"/>
      <c r="T217" s="113"/>
      <c r="U217" s="113"/>
      <c r="V217" s="113"/>
      <c r="W217" s="113"/>
      <c r="X217" s="113"/>
      <c r="Y217" s="113"/>
      <c r="Z217" s="113"/>
      <c r="AA217" s="113"/>
      <c r="AB217" s="113"/>
      <c r="AC217" s="113"/>
    </row>
    <row r="218" spans="1:29" ht="13.5" customHeight="1">
      <c r="A218" s="113"/>
      <c r="B218" s="113"/>
      <c r="C218" s="113"/>
      <c r="D218" s="113"/>
      <c r="E218" s="113"/>
      <c r="F218" s="113"/>
      <c r="G218" s="113"/>
      <c r="H218" s="113"/>
      <c r="I218" s="113"/>
      <c r="J218" s="113"/>
      <c r="K218" s="113"/>
      <c r="L218" s="113"/>
      <c r="M218" s="113"/>
      <c r="N218" s="113"/>
      <c r="O218" s="113"/>
      <c r="P218" s="113"/>
      <c r="Q218" s="113"/>
      <c r="R218" s="113"/>
      <c r="S218" s="113"/>
      <c r="T218" s="113"/>
      <c r="U218" s="113"/>
      <c r="V218" s="113"/>
      <c r="W218" s="113"/>
      <c r="X218" s="113"/>
      <c r="Y218" s="113"/>
      <c r="Z218" s="113"/>
      <c r="AA218" s="113"/>
      <c r="AB218" s="113"/>
      <c r="AC218" s="113"/>
    </row>
    <row r="219" spans="1:29" ht="13.5" customHeight="1">
      <c r="A219" s="113"/>
      <c r="B219" s="113"/>
      <c r="C219" s="113"/>
      <c r="D219" s="113"/>
      <c r="E219" s="113"/>
      <c r="F219" s="113"/>
      <c r="G219" s="113"/>
      <c r="H219" s="113"/>
      <c r="I219" s="113"/>
      <c r="J219" s="113"/>
      <c r="K219" s="113"/>
      <c r="L219" s="113"/>
      <c r="M219" s="113"/>
      <c r="N219" s="113"/>
      <c r="O219" s="113"/>
      <c r="P219" s="113"/>
      <c r="Q219" s="113"/>
      <c r="R219" s="113"/>
      <c r="S219" s="113"/>
      <c r="T219" s="113"/>
      <c r="U219" s="113"/>
      <c r="V219" s="113"/>
      <c r="W219" s="113"/>
      <c r="X219" s="113"/>
      <c r="Y219" s="113"/>
      <c r="Z219" s="113"/>
      <c r="AA219" s="113"/>
      <c r="AB219" s="113"/>
      <c r="AC219" s="113"/>
    </row>
    <row r="220" spans="1:29" ht="13.5" customHeight="1">
      <c r="A220" s="113"/>
      <c r="B220" s="113"/>
      <c r="C220" s="113"/>
      <c r="D220" s="113"/>
      <c r="E220" s="113"/>
      <c r="F220" s="113"/>
      <c r="G220" s="113"/>
      <c r="H220" s="113"/>
      <c r="I220" s="113"/>
      <c r="J220" s="113"/>
      <c r="K220" s="113"/>
      <c r="L220" s="113"/>
      <c r="M220" s="113"/>
      <c r="N220" s="113"/>
      <c r="O220" s="113"/>
      <c r="P220" s="113"/>
      <c r="Q220" s="113"/>
      <c r="R220" s="113"/>
      <c r="S220" s="113"/>
      <c r="T220" s="113"/>
      <c r="U220" s="113"/>
      <c r="V220" s="113"/>
      <c r="W220" s="113"/>
      <c r="X220" s="113"/>
      <c r="Y220" s="113"/>
      <c r="Z220" s="113"/>
      <c r="AA220" s="113"/>
      <c r="AB220" s="113"/>
      <c r="AC220" s="113"/>
    </row>
    <row r="221" spans="1:29" ht="13.5" customHeight="1">
      <c r="A221" s="113"/>
      <c r="B221" s="113"/>
      <c r="C221" s="113"/>
      <c r="D221" s="113"/>
      <c r="E221" s="113"/>
      <c r="F221" s="113"/>
      <c r="G221" s="113"/>
      <c r="H221" s="113"/>
      <c r="I221" s="113"/>
      <c r="J221" s="113"/>
      <c r="K221" s="113"/>
      <c r="L221" s="113"/>
      <c r="M221" s="113"/>
      <c r="N221" s="113"/>
      <c r="O221" s="113"/>
      <c r="P221" s="113"/>
      <c r="Q221" s="113"/>
      <c r="R221" s="113"/>
      <c r="S221" s="113"/>
      <c r="T221" s="113"/>
      <c r="U221" s="113"/>
      <c r="V221" s="113"/>
      <c r="W221" s="113"/>
      <c r="X221" s="113"/>
      <c r="Y221" s="113"/>
      <c r="Z221" s="113"/>
      <c r="AA221" s="113"/>
      <c r="AB221" s="113"/>
      <c r="AC221" s="113"/>
    </row>
    <row r="222" spans="1:29" ht="13.5" customHeight="1">
      <c r="A222" s="113"/>
      <c r="B222" s="113"/>
      <c r="C222" s="113"/>
      <c r="D222" s="113"/>
      <c r="E222" s="113"/>
      <c r="F222" s="113"/>
      <c r="G222" s="113"/>
      <c r="H222" s="113"/>
      <c r="I222" s="113"/>
      <c r="J222" s="113"/>
      <c r="K222" s="113"/>
      <c r="L222" s="113"/>
      <c r="M222" s="113"/>
      <c r="N222" s="113"/>
      <c r="O222" s="113"/>
      <c r="P222" s="113"/>
      <c r="Q222" s="113"/>
      <c r="R222" s="113"/>
      <c r="S222" s="113"/>
      <c r="T222" s="113"/>
      <c r="U222" s="113"/>
      <c r="V222" s="113"/>
      <c r="W222" s="113"/>
      <c r="X222" s="113"/>
      <c r="Y222" s="113"/>
      <c r="Z222" s="113"/>
      <c r="AA222" s="113"/>
      <c r="AB222" s="113"/>
      <c r="AC222" s="113"/>
    </row>
    <row r="223" spans="1:29" ht="13.5" customHeight="1">
      <c r="A223" s="113"/>
      <c r="B223" s="113"/>
      <c r="C223" s="113"/>
      <c r="D223" s="113"/>
      <c r="E223" s="113"/>
      <c r="F223" s="113"/>
      <c r="G223" s="113"/>
      <c r="H223" s="113"/>
      <c r="I223" s="113"/>
      <c r="J223" s="113"/>
      <c r="K223" s="113"/>
      <c r="L223" s="113"/>
      <c r="M223" s="113"/>
      <c r="N223" s="113"/>
      <c r="O223" s="113"/>
      <c r="P223" s="113"/>
      <c r="Q223" s="113"/>
      <c r="R223" s="113"/>
      <c r="S223" s="113"/>
      <c r="T223" s="113"/>
      <c r="U223" s="113"/>
      <c r="V223" s="113"/>
      <c r="W223" s="113"/>
      <c r="X223" s="113"/>
      <c r="Y223" s="113"/>
      <c r="Z223" s="113"/>
      <c r="AA223" s="113"/>
      <c r="AB223" s="113"/>
      <c r="AC223" s="113"/>
    </row>
    <row r="224" spans="1:29" ht="13.5" customHeight="1">
      <c r="A224" s="113"/>
      <c r="B224" s="113"/>
      <c r="C224" s="113"/>
      <c r="D224" s="113"/>
      <c r="E224" s="113"/>
      <c r="F224" s="113"/>
      <c r="G224" s="113"/>
      <c r="H224" s="113"/>
      <c r="I224" s="113"/>
      <c r="J224" s="113"/>
      <c r="K224" s="113"/>
      <c r="L224" s="113"/>
      <c r="M224" s="113"/>
      <c r="N224" s="113"/>
      <c r="O224" s="113"/>
      <c r="P224" s="113"/>
      <c r="Q224" s="113"/>
      <c r="R224" s="113"/>
      <c r="S224" s="113"/>
      <c r="T224" s="113"/>
      <c r="U224" s="113"/>
      <c r="V224" s="113"/>
      <c r="W224" s="113"/>
      <c r="X224" s="113"/>
      <c r="Y224" s="113"/>
      <c r="Z224" s="113"/>
      <c r="AA224" s="113"/>
      <c r="AB224" s="113"/>
      <c r="AC224" s="113"/>
    </row>
    <row r="225" spans="1:29" ht="13.5" customHeight="1">
      <c r="A225" s="113"/>
      <c r="B225" s="113"/>
      <c r="C225" s="113"/>
      <c r="D225" s="113"/>
      <c r="E225" s="113"/>
      <c r="F225" s="113"/>
      <c r="G225" s="113"/>
      <c r="H225" s="113"/>
      <c r="I225" s="113"/>
      <c r="J225" s="113"/>
      <c r="K225" s="113"/>
      <c r="L225" s="113"/>
      <c r="M225" s="113"/>
      <c r="N225" s="113"/>
      <c r="O225" s="113"/>
      <c r="P225" s="113"/>
      <c r="Q225" s="113"/>
      <c r="R225" s="113"/>
      <c r="S225" s="113"/>
      <c r="T225" s="113"/>
      <c r="U225" s="113"/>
      <c r="V225" s="113"/>
      <c r="W225" s="113"/>
      <c r="X225" s="113"/>
      <c r="Y225" s="113"/>
      <c r="Z225" s="113"/>
      <c r="AA225" s="113"/>
      <c r="AB225" s="113"/>
      <c r="AC225" s="113"/>
    </row>
    <row r="226" spans="1:29" ht="13.5" customHeight="1">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c r="AA226" s="36"/>
      <c r="AB226" s="36"/>
      <c r="AC226" s="36"/>
    </row>
    <row r="227" spans="1:29" ht="13.5" customHeight="1">
      <c r="A227" s="36"/>
      <c r="B227" s="36"/>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c r="AA227" s="36"/>
      <c r="AB227" s="36"/>
      <c r="AC227" s="36"/>
    </row>
    <row r="228" spans="1:29" ht="15.75" customHeight="1"/>
    <row r="229" spans="1:29" ht="15.75" customHeight="1"/>
    <row r="230" spans="1:29" ht="15.75" customHeight="1"/>
    <row r="231" spans="1:29" ht="15.75" customHeight="1"/>
    <row r="232" spans="1:29" ht="15.75" customHeight="1"/>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sheetData>
  <mergeCells count="24">
    <mergeCell ref="B7:C7"/>
    <mergeCell ref="H7:I7"/>
    <mergeCell ref="B31:E35"/>
    <mergeCell ref="F31:I35"/>
    <mergeCell ref="D7:E7"/>
    <mergeCell ref="F7:G7"/>
    <mergeCell ref="H8:H9"/>
    <mergeCell ref="I8:I9"/>
    <mergeCell ref="B28:I28"/>
    <mergeCell ref="B30:E30"/>
    <mergeCell ref="F30:I30"/>
    <mergeCell ref="B4:I4"/>
    <mergeCell ref="B5:C5"/>
    <mergeCell ref="D5:I5"/>
    <mergeCell ref="B6:C6"/>
    <mergeCell ref="D6:E6"/>
    <mergeCell ref="F6:G6"/>
    <mergeCell ref="H6:I6"/>
    <mergeCell ref="B1:C2"/>
    <mergeCell ref="D1:H1"/>
    <mergeCell ref="I1:I2"/>
    <mergeCell ref="D2:H2"/>
    <mergeCell ref="B3:C3"/>
    <mergeCell ref="D3:H3"/>
  </mergeCells>
  <pageMargins left="0.7" right="0.7" top="0.75" bottom="0.75" header="0" footer="0"/>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368321"/>
  </sheetPr>
  <dimension ref="A1:AC992"/>
  <sheetViews>
    <sheetView topLeftCell="B13" workbookViewId="0">
      <selection activeCell="F31" sqref="F31:I37"/>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3.33203125" customWidth="1"/>
    <col min="6" max="6" width="14.33203125" customWidth="1"/>
    <col min="7" max="7" width="10.21875" customWidth="1"/>
    <col min="8" max="8" width="11.5546875" customWidth="1"/>
    <col min="9" max="9" width="22.44140625" customWidth="1"/>
    <col min="10" max="29" width="11.5546875" customWidth="1"/>
  </cols>
  <sheetData>
    <row r="1" spans="1:29" ht="38.25" customHeight="1">
      <c r="A1" s="113"/>
      <c r="B1" s="494" t="s">
        <v>437</v>
      </c>
      <c r="C1" s="412"/>
      <c r="D1" s="495" t="s">
        <v>438</v>
      </c>
      <c r="E1" s="417"/>
      <c r="F1" s="417"/>
      <c r="G1" s="417"/>
      <c r="H1" s="418"/>
      <c r="I1" s="496"/>
      <c r="J1" s="113"/>
      <c r="K1" s="113"/>
      <c r="L1" s="113"/>
      <c r="M1" s="113"/>
      <c r="N1" s="113"/>
      <c r="O1" s="113"/>
      <c r="P1" s="113"/>
      <c r="Q1" s="113"/>
      <c r="R1" s="113"/>
      <c r="S1" s="113"/>
      <c r="T1" s="113"/>
      <c r="U1" s="113"/>
      <c r="V1" s="113"/>
      <c r="W1" s="113"/>
      <c r="X1" s="113"/>
      <c r="Y1" s="113"/>
      <c r="Z1" s="113"/>
      <c r="AA1" s="113"/>
      <c r="AB1" s="113"/>
      <c r="AC1" s="113"/>
    </row>
    <row r="2" spans="1:29" ht="13.5" customHeight="1">
      <c r="A2" s="113"/>
      <c r="B2" s="413"/>
      <c r="C2" s="415"/>
      <c r="D2" s="498" t="s">
        <v>439</v>
      </c>
      <c r="E2" s="417"/>
      <c r="F2" s="417"/>
      <c r="G2" s="417"/>
      <c r="H2" s="418"/>
      <c r="I2" s="497"/>
      <c r="J2" s="113"/>
      <c r="K2" s="113"/>
      <c r="L2" s="113"/>
      <c r="M2" s="113"/>
      <c r="N2" s="113"/>
      <c r="O2" s="113"/>
      <c r="P2" s="113"/>
      <c r="Q2" s="113"/>
      <c r="R2" s="113"/>
      <c r="S2" s="113"/>
      <c r="T2" s="113"/>
      <c r="U2" s="113"/>
      <c r="V2" s="113"/>
      <c r="W2" s="113"/>
      <c r="X2" s="113"/>
      <c r="Y2" s="113"/>
      <c r="Z2" s="113"/>
      <c r="AA2" s="113"/>
      <c r="AB2" s="113"/>
      <c r="AC2" s="113"/>
    </row>
    <row r="3" spans="1:29" ht="13.5" customHeight="1">
      <c r="A3" s="113"/>
      <c r="B3" s="499" t="s">
        <v>440</v>
      </c>
      <c r="C3" s="418"/>
      <c r="D3" s="499" t="s">
        <v>441</v>
      </c>
      <c r="E3" s="417"/>
      <c r="F3" s="417"/>
      <c r="G3" s="417"/>
      <c r="H3" s="418"/>
      <c r="I3" s="51" t="s">
        <v>442</v>
      </c>
      <c r="J3" s="113"/>
      <c r="K3" s="113"/>
      <c r="L3" s="113"/>
      <c r="M3" s="113"/>
      <c r="N3" s="113"/>
      <c r="O3" s="113"/>
      <c r="P3" s="113"/>
      <c r="Q3" s="113"/>
      <c r="R3" s="113"/>
      <c r="S3" s="113"/>
      <c r="T3" s="113"/>
      <c r="U3" s="113"/>
      <c r="V3" s="113"/>
      <c r="W3" s="113"/>
      <c r="X3" s="113"/>
      <c r="Y3" s="113"/>
      <c r="Z3" s="113"/>
      <c r="AA3" s="113"/>
      <c r="AB3" s="113"/>
      <c r="AC3" s="113"/>
    </row>
    <row r="4" spans="1:29" ht="4.5" customHeight="1">
      <c r="A4" s="113"/>
      <c r="B4" s="486"/>
      <c r="C4" s="487"/>
      <c r="D4" s="487"/>
      <c r="E4" s="487"/>
      <c r="F4" s="487"/>
      <c r="G4" s="487"/>
      <c r="H4" s="487"/>
      <c r="I4" s="488"/>
      <c r="J4" s="113"/>
      <c r="K4" s="113"/>
      <c r="L4" s="113"/>
      <c r="M4" s="113"/>
      <c r="N4" s="113"/>
      <c r="O4" s="113"/>
      <c r="P4" s="113"/>
      <c r="Q4" s="113"/>
      <c r="R4" s="113"/>
      <c r="S4" s="113"/>
      <c r="T4" s="113"/>
      <c r="U4" s="113"/>
      <c r="V4" s="113"/>
      <c r="W4" s="113"/>
      <c r="X4" s="113"/>
      <c r="Y4" s="113"/>
      <c r="Z4" s="113"/>
      <c r="AA4" s="113"/>
      <c r="AB4" s="113"/>
      <c r="AC4" s="113"/>
    </row>
    <row r="5" spans="1:29" ht="22.5" customHeight="1">
      <c r="A5" s="113"/>
      <c r="B5" s="489" t="s">
        <v>443</v>
      </c>
      <c r="C5" s="418"/>
      <c r="D5" s="490" t="str">
        <f>Indicadores!F20</f>
        <v>Formulación, Seguimiento y Evaluación de políticas Públicas Ambientales (PPA)</v>
      </c>
      <c r="E5" s="417"/>
      <c r="F5" s="417"/>
      <c r="G5" s="417"/>
      <c r="H5" s="417"/>
      <c r="I5" s="418"/>
      <c r="J5" s="113"/>
      <c r="K5" s="113"/>
      <c r="L5" s="113"/>
      <c r="M5" s="113"/>
      <c r="N5" s="113"/>
      <c r="O5" s="113"/>
      <c r="P5" s="113"/>
      <c r="Q5" s="113"/>
      <c r="R5" s="113"/>
      <c r="S5" s="113"/>
      <c r="T5" s="113"/>
      <c r="U5" s="113"/>
      <c r="V5" s="113"/>
      <c r="W5" s="113"/>
      <c r="X5" s="113"/>
      <c r="Y5" s="113"/>
      <c r="Z5" s="113"/>
      <c r="AA5" s="113"/>
      <c r="AB5" s="113"/>
      <c r="AC5" s="113"/>
    </row>
    <row r="6" spans="1:29" ht="34.5" customHeight="1">
      <c r="A6" s="113"/>
      <c r="B6" s="489" t="s">
        <v>444</v>
      </c>
      <c r="C6" s="418"/>
      <c r="D6" s="491" t="str">
        <f>Indicadores!A20</f>
        <v xml:space="preserve">Avance en la formulación de las políticas públicas ambientales </v>
      </c>
      <c r="E6" s="492"/>
      <c r="F6" s="489" t="s">
        <v>445</v>
      </c>
      <c r="G6" s="418"/>
      <c r="H6" s="493" t="str">
        <f>Indicadores!S20</f>
        <v>Dorian Muñoz</v>
      </c>
      <c r="I6" s="492"/>
      <c r="J6" s="113"/>
      <c r="K6" s="113"/>
      <c r="L6" s="113"/>
      <c r="M6" s="113"/>
      <c r="N6" s="113"/>
      <c r="O6" s="113"/>
      <c r="P6" s="113"/>
      <c r="Q6" s="113"/>
      <c r="R6" s="113"/>
      <c r="S6" s="113"/>
      <c r="T6" s="113"/>
      <c r="U6" s="113"/>
      <c r="V6" s="113"/>
      <c r="W6" s="113"/>
      <c r="X6" s="113"/>
      <c r="Y6" s="113"/>
      <c r="Z6" s="113"/>
      <c r="AA6" s="113"/>
      <c r="AB6" s="113"/>
      <c r="AC6" s="113"/>
    </row>
    <row r="7" spans="1:29" ht="236.25" customHeight="1">
      <c r="A7" s="113"/>
      <c r="B7" s="489" t="s">
        <v>446</v>
      </c>
      <c r="C7" s="418"/>
      <c r="D7" s="513" t="str">
        <f>Indicadores!G20</f>
        <v xml:space="preserve">
AFPA: Avance en la formulación de las políticas públicas ambientales en la vigencia
%APi: Porcentaje de avance de la política i
%APPi: porcentaje de avance programado de la política i
n: Número de Políticas Programadas 
El porcentaje de avance de las etapas en la  Formulación de Políticas es la sumatoria de la calificación de referencia de cada etapa cumplida, según la siguiente tabla:  
Nota: Se deben identificar las etapas cumplidas (No aplican resultados de avance parciales) en el proceso de formulación de la política (Planeación, Diagnóstico, Formulación, Promoción y Difusión). Dependiendo de las etapas cumplidas, se acumularán las calificaciones de referencia. </v>
      </c>
      <c r="E7" s="418"/>
      <c r="F7" s="489" t="s">
        <v>447</v>
      </c>
      <c r="G7" s="418"/>
      <c r="H7" s="513" t="str">
        <f>Indicadores!C20</f>
        <v>El indicador permite realizar el seguimiento al cumplimiento de los tres primeros procedimientos definidos en el proceso de formulación, seguimiento y evaluación de las políticas públicas ambientales programadas en la “Agenda de formulación y seguimiento de políticas” de la entidad para la formulación en un periodo determinado.</v>
      </c>
      <c r="I7" s="418"/>
      <c r="J7" s="113"/>
      <c r="K7" s="113"/>
      <c r="L7" s="113"/>
      <c r="M7" s="113"/>
      <c r="N7" s="113"/>
      <c r="O7" s="113"/>
      <c r="P7" s="113"/>
      <c r="Q7" s="113"/>
      <c r="R7" s="113"/>
      <c r="S7" s="113"/>
      <c r="T7" s="113"/>
      <c r="U7" s="113"/>
      <c r="V7" s="113"/>
      <c r="W7" s="113"/>
      <c r="X7" s="113"/>
      <c r="Y7" s="113"/>
      <c r="Z7" s="113"/>
      <c r="AA7" s="113"/>
      <c r="AB7" s="113"/>
      <c r="AC7" s="113"/>
    </row>
    <row r="8" spans="1:29" ht="70.5" customHeight="1">
      <c r="A8" s="113"/>
      <c r="B8" s="32" t="s">
        <v>448</v>
      </c>
      <c r="C8" s="43" t="str">
        <f>Indicadores!P20</f>
        <v>Semestral</v>
      </c>
      <c r="D8" s="32" t="s">
        <v>449</v>
      </c>
      <c r="E8" s="44" t="str">
        <f>Indicadores!R20</f>
        <v>Agenda de Formulación de políticas
Oficinas y Direcciones que se encuentren actualmente formulando una política de acuerdo a la agenda de formulación y seguimiento de las políticas.</v>
      </c>
      <c r="F8" s="32" t="s">
        <v>68</v>
      </c>
      <c r="G8" s="45" t="str">
        <f>Indicadores!H20</f>
        <v>Porcentaje</v>
      </c>
      <c r="H8" s="514" t="s">
        <v>450</v>
      </c>
      <c r="I8" s="515" t="str">
        <f>Indicadores!O20</f>
        <v xml:space="preserve">Hacia arriba </v>
      </c>
      <c r="J8" s="113"/>
      <c r="K8" s="113"/>
      <c r="L8" s="113"/>
      <c r="M8" s="113"/>
      <c r="N8" s="113"/>
      <c r="O8" s="113"/>
      <c r="P8" s="113"/>
      <c r="Q8" s="113"/>
      <c r="R8" s="113"/>
      <c r="S8" s="113"/>
      <c r="T8" s="113"/>
      <c r="U8" s="113"/>
      <c r="V8" s="113"/>
      <c r="W8" s="113"/>
      <c r="X8" s="113"/>
      <c r="Y8" s="113"/>
      <c r="Z8" s="113"/>
      <c r="AA8" s="113"/>
      <c r="AB8" s="113"/>
      <c r="AC8" s="113"/>
    </row>
    <row r="9" spans="1:29" ht="33.75" customHeight="1">
      <c r="A9" s="113"/>
      <c r="B9" s="32" t="s">
        <v>415</v>
      </c>
      <c r="C9" s="33">
        <f>Indicadores!N20</f>
        <v>0.9</v>
      </c>
      <c r="D9" s="34" t="s">
        <v>417</v>
      </c>
      <c r="E9" s="33">
        <f>'TABLERO DE MANDO'!F21</f>
        <v>0.76500000000000001</v>
      </c>
      <c r="F9" s="35" t="s">
        <v>418</v>
      </c>
      <c r="G9" s="33">
        <f>'TABLERO DE MANDO'!G21</f>
        <v>0.81</v>
      </c>
      <c r="H9" s="497"/>
      <c r="I9" s="516"/>
      <c r="J9" s="113"/>
      <c r="K9" s="113"/>
      <c r="L9" s="113"/>
      <c r="M9" s="113"/>
      <c r="N9" s="113"/>
      <c r="O9" s="113"/>
      <c r="P9" s="113"/>
      <c r="Q9" s="113"/>
      <c r="R9" s="113"/>
      <c r="S9" s="113"/>
      <c r="T9" s="113"/>
      <c r="U9" s="113"/>
      <c r="V9" s="113"/>
      <c r="W9" s="113"/>
      <c r="X9" s="113"/>
      <c r="Y9" s="113"/>
      <c r="Z9" s="113"/>
      <c r="AA9" s="113"/>
      <c r="AB9" s="113"/>
      <c r="AC9" s="113"/>
    </row>
    <row r="10" spans="1:29" ht="13.5" customHeight="1">
      <c r="A10" s="113"/>
      <c r="B10" s="119"/>
      <c r="C10" s="36"/>
      <c r="D10" s="36"/>
      <c r="E10" s="36"/>
      <c r="F10" s="36"/>
      <c r="G10" s="36"/>
      <c r="H10" s="36"/>
      <c r="I10" s="114"/>
      <c r="J10" s="113"/>
      <c r="K10" s="113"/>
      <c r="L10" s="113"/>
      <c r="M10" s="113"/>
      <c r="N10" s="113"/>
      <c r="O10" s="113"/>
      <c r="P10" s="113"/>
      <c r="Q10" s="113"/>
      <c r="R10" s="113"/>
      <c r="S10" s="113"/>
      <c r="T10" s="113"/>
      <c r="U10" s="113"/>
      <c r="V10" s="113"/>
      <c r="W10" s="113"/>
      <c r="X10" s="113"/>
      <c r="Y10" s="113"/>
      <c r="Z10" s="113"/>
      <c r="AA10" s="113"/>
      <c r="AB10" s="113"/>
      <c r="AC10" s="113"/>
    </row>
    <row r="11" spans="1:29" ht="25.5" customHeight="1">
      <c r="A11" s="113"/>
      <c r="B11" s="46" t="s">
        <v>451</v>
      </c>
      <c r="C11" s="38" t="s">
        <v>452</v>
      </c>
      <c r="D11" s="39" t="str">
        <f>D9</f>
        <v>LIMITE INSATISFACTORIO</v>
      </c>
      <c r="E11" s="39" t="str">
        <f>F9</f>
        <v>LIMITE SATISFACTORIO</v>
      </c>
      <c r="F11" s="36"/>
      <c r="G11" s="36"/>
      <c r="H11" s="36"/>
      <c r="I11" s="115"/>
      <c r="J11" s="113"/>
      <c r="K11" s="113"/>
      <c r="L11" s="113"/>
      <c r="M11" s="113"/>
      <c r="N11" s="113"/>
      <c r="O11" s="113"/>
      <c r="P11" s="113"/>
      <c r="Q11" s="113"/>
      <c r="R11" s="113"/>
      <c r="S11" s="113"/>
      <c r="T11" s="113"/>
      <c r="U11" s="113"/>
      <c r="V11" s="113"/>
      <c r="W11" s="113"/>
      <c r="X11" s="113"/>
      <c r="Y11" s="113"/>
      <c r="Z11" s="113"/>
      <c r="AA11" s="113"/>
      <c r="AB11" s="113"/>
      <c r="AC11" s="113"/>
    </row>
    <row r="12" spans="1:29" ht="13.5" customHeight="1">
      <c r="A12" s="113"/>
      <c r="B12" s="47" t="s">
        <v>422</v>
      </c>
      <c r="C12" s="41"/>
      <c r="D12" s="40">
        <f t="shared" ref="D12:D23" si="0">+$E$9</f>
        <v>0.76500000000000001</v>
      </c>
      <c r="E12" s="40">
        <f t="shared" ref="E12:E23" si="1">+$G$9</f>
        <v>0.81</v>
      </c>
      <c r="F12" s="36"/>
      <c r="G12" s="36"/>
      <c r="H12" s="36"/>
      <c r="I12" s="115"/>
      <c r="J12" s="113"/>
      <c r="K12" s="113"/>
      <c r="L12" s="113"/>
      <c r="M12" s="113"/>
      <c r="N12" s="113"/>
      <c r="O12" s="113"/>
      <c r="P12" s="113"/>
      <c r="Q12" s="113"/>
      <c r="R12" s="113"/>
      <c r="S12" s="113"/>
      <c r="T12" s="113"/>
      <c r="U12" s="113"/>
      <c r="V12" s="113"/>
      <c r="W12" s="113"/>
      <c r="X12" s="113"/>
      <c r="Y12" s="113"/>
      <c r="Z12" s="113"/>
      <c r="AA12" s="113"/>
      <c r="AB12" s="113"/>
      <c r="AC12" s="113"/>
    </row>
    <row r="13" spans="1:29" ht="13.5" customHeight="1">
      <c r="A13" s="113"/>
      <c r="B13" s="47" t="s">
        <v>423</v>
      </c>
      <c r="C13" s="41"/>
      <c r="D13" s="40">
        <f t="shared" si="0"/>
        <v>0.76500000000000001</v>
      </c>
      <c r="E13" s="40">
        <f t="shared" si="1"/>
        <v>0.81</v>
      </c>
      <c r="F13" s="36"/>
      <c r="G13" s="36"/>
      <c r="H13" s="36"/>
      <c r="I13" s="115"/>
      <c r="J13" s="113"/>
      <c r="K13" s="113"/>
      <c r="L13" s="113"/>
      <c r="M13" s="113"/>
      <c r="N13" s="113"/>
      <c r="O13" s="113"/>
      <c r="P13" s="113"/>
      <c r="Q13" s="113"/>
      <c r="R13" s="113"/>
      <c r="S13" s="113"/>
      <c r="T13" s="113"/>
      <c r="U13" s="113"/>
      <c r="V13" s="113"/>
      <c r="W13" s="113"/>
      <c r="X13" s="113"/>
      <c r="Y13" s="113"/>
      <c r="Z13" s="113"/>
      <c r="AA13" s="113"/>
      <c r="AB13" s="113"/>
      <c r="AC13" s="113"/>
    </row>
    <row r="14" spans="1:29" ht="13.5" customHeight="1">
      <c r="A14" s="113"/>
      <c r="B14" s="47" t="s">
        <v>424</v>
      </c>
      <c r="C14" s="41"/>
      <c r="D14" s="40">
        <f t="shared" si="0"/>
        <v>0.76500000000000001</v>
      </c>
      <c r="E14" s="40">
        <f t="shared" si="1"/>
        <v>0.81</v>
      </c>
      <c r="F14" s="36"/>
      <c r="G14" s="36"/>
      <c r="H14" s="36"/>
      <c r="I14" s="115"/>
      <c r="J14" s="113"/>
      <c r="K14" s="113"/>
      <c r="L14" s="113"/>
      <c r="M14" s="113"/>
      <c r="N14" s="113"/>
      <c r="O14" s="113"/>
      <c r="P14" s="113"/>
      <c r="Q14" s="113"/>
      <c r="R14" s="113"/>
      <c r="S14" s="113"/>
      <c r="T14" s="113"/>
      <c r="U14" s="113"/>
      <c r="V14" s="113"/>
      <c r="W14" s="113"/>
      <c r="X14" s="113"/>
      <c r="Y14" s="113"/>
      <c r="Z14" s="113"/>
      <c r="AA14" s="113"/>
      <c r="AB14" s="113"/>
      <c r="AC14" s="113"/>
    </row>
    <row r="15" spans="1:29" ht="13.5" customHeight="1">
      <c r="A15" s="113"/>
      <c r="B15" s="47" t="s">
        <v>425</v>
      </c>
      <c r="C15" s="41"/>
      <c r="D15" s="40">
        <f t="shared" si="0"/>
        <v>0.76500000000000001</v>
      </c>
      <c r="E15" s="40">
        <f t="shared" si="1"/>
        <v>0.81</v>
      </c>
      <c r="F15" s="36"/>
      <c r="G15" s="36"/>
      <c r="H15" s="36"/>
      <c r="I15" s="115"/>
      <c r="J15" s="113"/>
      <c r="K15" s="113"/>
      <c r="L15" s="113"/>
      <c r="M15" s="113"/>
      <c r="N15" s="113"/>
      <c r="O15" s="113"/>
      <c r="P15" s="113"/>
      <c r="Q15" s="113"/>
      <c r="R15" s="113"/>
      <c r="S15" s="113"/>
      <c r="T15" s="113"/>
      <c r="U15" s="113"/>
      <c r="V15" s="113"/>
      <c r="W15" s="113"/>
      <c r="X15" s="113"/>
      <c r="Y15" s="113"/>
      <c r="Z15" s="113"/>
      <c r="AA15" s="113"/>
      <c r="AB15" s="113"/>
      <c r="AC15" s="113"/>
    </row>
    <row r="16" spans="1:29" ht="13.5" customHeight="1">
      <c r="A16" s="113"/>
      <c r="B16" s="47" t="s">
        <v>426</v>
      </c>
      <c r="C16" s="41"/>
      <c r="D16" s="40">
        <f t="shared" si="0"/>
        <v>0.76500000000000001</v>
      </c>
      <c r="E16" s="40">
        <f t="shared" si="1"/>
        <v>0.81</v>
      </c>
      <c r="F16" s="36"/>
      <c r="G16" s="36"/>
      <c r="H16" s="36"/>
      <c r="I16" s="115"/>
      <c r="J16" s="113"/>
      <c r="K16" s="113"/>
      <c r="L16" s="113"/>
      <c r="M16" s="113"/>
      <c r="N16" s="113"/>
      <c r="O16" s="113"/>
      <c r="P16" s="113"/>
      <c r="Q16" s="113"/>
      <c r="R16" s="113"/>
      <c r="S16" s="113"/>
      <c r="T16" s="113"/>
      <c r="U16" s="113"/>
      <c r="V16" s="113"/>
      <c r="W16" s="113"/>
      <c r="X16" s="113"/>
      <c r="Y16" s="113"/>
      <c r="Z16" s="113"/>
      <c r="AA16" s="113"/>
      <c r="AB16" s="113"/>
      <c r="AC16" s="113"/>
    </row>
    <row r="17" spans="1:29" ht="13.5" customHeight="1">
      <c r="A17" s="113"/>
      <c r="B17" s="47" t="s">
        <v>427</v>
      </c>
      <c r="C17" s="69">
        <v>0.88</v>
      </c>
      <c r="D17" s="40">
        <f t="shared" si="0"/>
        <v>0.76500000000000001</v>
      </c>
      <c r="E17" s="40">
        <f t="shared" si="1"/>
        <v>0.81</v>
      </c>
      <c r="F17" s="36"/>
      <c r="G17" s="36"/>
      <c r="H17" s="36"/>
      <c r="I17" s="115"/>
      <c r="J17" s="113"/>
      <c r="K17" s="113"/>
      <c r="L17" s="113"/>
      <c r="M17" s="113"/>
      <c r="N17" s="113"/>
      <c r="O17" s="113"/>
      <c r="P17" s="113"/>
      <c r="Q17" s="113"/>
      <c r="R17" s="113"/>
      <c r="S17" s="113"/>
      <c r="T17" s="113"/>
      <c r="U17" s="113"/>
      <c r="V17" s="113"/>
      <c r="W17" s="113"/>
      <c r="X17" s="113"/>
      <c r="Y17" s="113"/>
      <c r="Z17" s="113"/>
      <c r="AA17" s="113"/>
      <c r="AB17" s="113"/>
      <c r="AC17" s="113"/>
    </row>
    <row r="18" spans="1:29" ht="13.5" customHeight="1">
      <c r="A18" s="113"/>
      <c r="B18" s="47" t="s">
        <v>428</v>
      </c>
      <c r="C18" s="41"/>
      <c r="D18" s="40">
        <f t="shared" si="0"/>
        <v>0.76500000000000001</v>
      </c>
      <c r="E18" s="40">
        <f t="shared" si="1"/>
        <v>0.81</v>
      </c>
      <c r="F18" s="36"/>
      <c r="G18" s="36"/>
      <c r="H18" s="36"/>
      <c r="I18" s="115"/>
      <c r="J18" s="113"/>
      <c r="K18" s="113"/>
      <c r="L18" s="113"/>
      <c r="M18" s="113"/>
      <c r="N18" s="113"/>
      <c r="O18" s="113"/>
      <c r="P18" s="113"/>
      <c r="Q18" s="113"/>
      <c r="R18" s="113"/>
      <c r="S18" s="113"/>
      <c r="T18" s="113"/>
      <c r="U18" s="113"/>
      <c r="V18" s="113"/>
      <c r="W18" s="113"/>
      <c r="X18" s="113"/>
      <c r="Y18" s="113"/>
      <c r="Z18" s="113"/>
      <c r="AA18" s="113"/>
      <c r="AB18" s="113"/>
      <c r="AC18" s="113"/>
    </row>
    <row r="19" spans="1:29" ht="13.5" customHeight="1">
      <c r="A19" s="113"/>
      <c r="B19" s="47" t="s">
        <v>429</v>
      </c>
      <c r="C19" s="41"/>
      <c r="D19" s="40">
        <f t="shared" si="0"/>
        <v>0.76500000000000001</v>
      </c>
      <c r="E19" s="40">
        <f t="shared" si="1"/>
        <v>0.81</v>
      </c>
      <c r="F19" s="36"/>
      <c r="G19" s="36"/>
      <c r="H19" s="36"/>
      <c r="I19" s="115"/>
      <c r="J19" s="113"/>
      <c r="K19" s="113"/>
      <c r="L19" s="113"/>
      <c r="M19" s="113"/>
      <c r="N19" s="113"/>
      <c r="O19" s="113"/>
      <c r="P19" s="113"/>
      <c r="Q19" s="113"/>
      <c r="R19" s="113"/>
      <c r="S19" s="113"/>
      <c r="T19" s="113"/>
      <c r="U19" s="113"/>
      <c r="V19" s="113"/>
      <c r="W19" s="113"/>
      <c r="X19" s="113"/>
      <c r="Y19" s="113"/>
      <c r="Z19" s="113"/>
      <c r="AA19" s="113"/>
      <c r="AB19" s="113"/>
      <c r="AC19" s="113"/>
    </row>
    <row r="20" spans="1:29" ht="13.5" customHeight="1">
      <c r="A20" s="113"/>
      <c r="B20" s="47" t="s">
        <v>430</v>
      </c>
      <c r="C20" s="41"/>
      <c r="D20" s="40">
        <f t="shared" si="0"/>
        <v>0.76500000000000001</v>
      </c>
      <c r="E20" s="40">
        <f t="shared" si="1"/>
        <v>0.81</v>
      </c>
      <c r="F20" s="36"/>
      <c r="G20" s="36"/>
      <c r="H20" s="36"/>
      <c r="I20" s="115"/>
      <c r="J20" s="113"/>
      <c r="K20" s="113"/>
      <c r="L20" s="113"/>
      <c r="M20" s="113"/>
      <c r="N20" s="113"/>
      <c r="O20" s="113"/>
      <c r="P20" s="113"/>
      <c r="Q20" s="113"/>
      <c r="R20" s="113"/>
      <c r="S20" s="113"/>
      <c r="T20" s="113"/>
      <c r="U20" s="113"/>
      <c r="V20" s="113"/>
      <c r="W20" s="113"/>
      <c r="X20" s="113"/>
      <c r="Y20" s="113"/>
      <c r="Z20" s="113"/>
      <c r="AA20" s="113"/>
      <c r="AB20" s="113"/>
      <c r="AC20" s="113"/>
    </row>
    <row r="21" spans="1:29" ht="13.5" customHeight="1">
      <c r="A21" s="113"/>
      <c r="B21" s="47" t="s">
        <v>431</v>
      </c>
      <c r="C21" s="41"/>
      <c r="D21" s="40">
        <f t="shared" si="0"/>
        <v>0.76500000000000001</v>
      </c>
      <c r="E21" s="40">
        <f t="shared" si="1"/>
        <v>0.81</v>
      </c>
      <c r="F21" s="36"/>
      <c r="G21" s="36"/>
      <c r="H21" s="36"/>
      <c r="I21" s="115"/>
      <c r="J21" s="113"/>
      <c r="K21" s="113"/>
      <c r="L21" s="113"/>
      <c r="M21" s="113"/>
      <c r="N21" s="113"/>
      <c r="O21" s="113"/>
      <c r="P21" s="113"/>
      <c r="Q21" s="113"/>
      <c r="R21" s="113"/>
      <c r="S21" s="113"/>
      <c r="T21" s="113"/>
      <c r="U21" s="113"/>
      <c r="V21" s="113"/>
      <c r="W21" s="113"/>
      <c r="X21" s="113"/>
      <c r="Y21" s="113"/>
      <c r="Z21" s="113"/>
      <c r="AA21" s="113"/>
      <c r="AB21" s="113"/>
      <c r="AC21" s="113"/>
    </row>
    <row r="22" spans="1:29" ht="13.5" customHeight="1">
      <c r="A22" s="113"/>
      <c r="B22" s="47" t="s">
        <v>432</v>
      </c>
      <c r="C22" s="41"/>
      <c r="D22" s="40">
        <f t="shared" si="0"/>
        <v>0.76500000000000001</v>
      </c>
      <c r="E22" s="40">
        <f t="shared" si="1"/>
        <v>0.81</v>
      </c>
      <c r="F22" s="36"/>
      <c r="G22" s="36"/>
      <c r="H22" s="36"/>
      <c r="I22" s="115"/>
      <c r="J22" s="113"/>
      <c r="K22" s="113"/>
      <c r="L22" s="113"/>
      <c r="M22" s="113"/>
      <c r="N22" s="113"/>
      <c r="O22" s="113"/>
      <c r="P22" s="113"/>
      <c r="Q22" s="113"/>
      <c r="R22" s="113"/>
      <c r="S22" s="113"/>
      <c r="T22" s="113"/>
      <c r="U22" s="113"/>
      <c r="V22" s="113"/>
      <c r="W22" s="113"/>
      <c r="X22" s="113"/>
      <c r="Y22" s="113"/>
      <c r="Z22" s="113"/>
      <c r="AA22" s="113"/>
      <c r="AB22" s="113"/>
      <c r="AC22" s="113"/>
    </row>
    <row r="23" spans="1:29" ht="13.5" customHeight="1">
      <c r="A23" s="113"/>
      <c r="B23" s="47" t="s">
        <v>433</v>
      </c>
      <c r="C23" s="41">
        <v>0.85699999999999998</v>
      </c>
      <c r="D23" s="40">
        <f t="shared" si="0"/>
        <v>0.76500000000000001</v>
      </c>
      <c r="E23" s="40">
        <f t="shared" si="1"/>
        <v>0.81</v>
      </c>
      <c r="F23" s="36"/>
      <c r="G23" s="36"/>
      <c r="H23" s="36"/>
      <c r="I23" s="115"/>
      <c r="J23" s="113"/>
      <c r="K23" s="113"/>
      <c r="L23" s="113"/>
      <c r="M23" s="113"/>
      <c r="N23" s="113"/>
      <c r="O23" s="113"/>
      <c r="P23" s="113"/>
      <c r="Q23" s="113"/>
      <c r="R23" s="113"/>
      <c r="S23" s="113"/>
      <c r="T23" s="113"/>
      <c r="U23" s="113"/>
      <c r="V23" s="113"/>
      <c r="W23" s="113"/>
      <c r="X23" s="113"/>
      <c r="Y23" s="113"/>
      <c r="Z23" s="113"/>
      <c r="AA23" s="113"/>
      <c r="AB23" s="113"/>
      <c r="AC23" s="113"/>
    </row>
    <row r="24" spans="1:29" ht="13.5" customHeight="1">
      <c r="A24" s="113"/>
      <c r="B24" s="119"/>
      <c r="C24" s="36"/>
      <c r="D24" s="36"/>
      <c r="E24" s="36"/>
      <c r="F24" s="36"/>
      <c r="G24" s="36"/>
      <c r="H24" s="36"/>
      <c r="I24" s="115"/>
      <c r="J24" s="113"/>
      <c r="K24" s="113"/>
      <c r="L24" s="113"/>
      <c r="M24" s="113"/>
      <c r="N24" s="113"/>
      <c r="O24" s="113"/>
      <c r="P24" s="113"/>
      <c r="Q24" s="113"/>
      <c r="R24" s="113"/>
      <c r="S24" s="113"/>
      <c r="T24" s="113"/>
      <c r="U24" s="113"/>
      <c r="V24" s="113"/>
      <c r="W24" s="113"/>
      <c r="X24" s="113"/>
      <c r="Y24" s="113"/>
      <c r="Z24" s="113"/>
      <c r="AA24" s="113"/>
      <c r="AB24" s="113"/>
      <c r="AC24" s="113"/>
    </row>
    <row r="25" spans="1:29" ht="13.5" customHeight="1">
      <c r="A25" s="113"/>
      <c r="B25" s="119"/>
      <c r="C25" s="36"/>
      <c r="D25" s="36"/>
      <c r="E25" s="36"/>
      <c r="F25" s="36"/>
      <c r="G25" s="36"/>
      <c r="H25" s="36"/>
      <c r="I25" s="115"/>
      <c r="J25" s="113"/>
      <c r="K25" s="113"/>
      <c r="L25" s="113"/>
      <c r="M25" s="113"/>
      <c r="N25" s="113"/>
      <c r="O25" s="113"/>
      <c r="P25" s="113"/>
      <c r="Q25" s="113"/>
      <c r="R25" s="113"/>
      <c r="S25" s="113"/>
      <c r="T25" s="113"/>
      <c r="U25" s="113"/>
      <c r="V25" s="113"/>
      <c r="W25" s="113"/>
      <c r="X25" s="113"/>
      <c r="Y25" s="113"/>
      <c r="Z25" s="113"/>
      <c r="AA25" s="113"/>
      <c r="AB25" s="113"/>
      <c r="AC25" s="113"/>
    </row>
    <row r="26" spans="1:29" ht="13.5" customHeight="1">
      <c r="A26" s="113"/>
      <c r="B26" s="119"/>
      <c r="C26" s="36"/>
      <c r="D26" s="36"/>
      <c r="E26" s="36"/>
      <c r="F26" s="36"/>
      <c r="G26" s="36"/>
      <c r="H26" s="36"/>
      <c r="I26" s="115"/>
      <c r="J26" s="113"/>
      <c r="K26" s="113"/>
      <c r="L26" s="113"/>
      <c r="M26" s="113"/>
      <c r="N26" s="113"/>
      <c r="O26" s="113"/>
      <c r="P26" s="113"/>
      <c r="Q26" s="113"/>
      <c r="R26" s="113"/>
      <c r="S26" s="113"/>
      <c r="T26" s="113"/>
      <c r="U26" s="113"/>
      <c r="V26" s="113"/>
      <c r="W26" s="113"/>
      <c r="X26" s="113"/>
      <c r="Y26" s="113"/>
      <c r="Z26" s="113"/>
      <c r="AA26" s="113"/>
      <c r="AB26" s="113"/>
      <c r="AC26" s="113"/>
    </row>
    <row r="27" spans="1:29" ht="13.5" customHeight="1">
      <c r="A27" s="113"/>
      <c r="B27" s="119"/>
      <c r="C27" s="36"/>
      <c r="D27" s="36"/>
      <c r="E27" s="36"/>
      <c r="F27" s="36"/>
      <c r="G27" s="36"/>
      <c r="H27" s="36"/>
      <c r="I27" s="115"/>
      <c r="J27" s="113"/>
      <c r="K27" s="113"/>
      <c r="L27" s="113"/>
      <c r="M27" s="113"/>
      <c r="N27" s="113"/>
      <c r="O27" s="113"/>
      <c r="P27" s="113"/>
      <c r="Q27" s="113"/>
      <c r="R27" s="113"/>
      <c r="S27" s="113"/>
      <c r="T27" s="113"/>
      <c r="U27" s="113"/>
      <c r="V27" s="113"/>
      <c r="W27" s="113"/>
      <c r="X27" s="113"/>
      <c r="Y27" s="113"/>
      <c r="Z27" s="113"/>
      <c r="AA27" s="113"/>
      <c r="AB27" s="113"/>
      <c r="AC27" s="113"/>
    </row>
    <row r="28" spans="1:29" ht="13.5" customHeight="1">
      <c r="A28" s="113"/>
      <c r="B28" s="517" t="s">
        <v>453</v>
      </c>
      <c r="C28" s="417"/>
      <c r="D28" s="417"/>
      <c r="E28" s="417"/>
      <c r="F28" s="417"/>
      <c r="G28" s="417"/>
      <c r="H28" s="417"/>
      <c r="I28" s="418"/>
      <c r="J28" s="113"/>
      <c r="K28" s="113"/>
      <c r="L28" s="113"/>
      <c r="M28" s="113"/>
      <c r="N28" s="113"/>
      <c r="O28" s="113"/>
      <c r="P28" s="113"/>
      <c r="Q28" s="113"/>
      <c r="R28" s="113"/>
      <c r="S28" s="113"/>
      <c r="T28" s="113"/>
      <c r="U28" s="113"/>
      <c r="V28" s="113"/>
      <c r="W28" s="113"/>
      <c r="X28" s="113"/>
      <c r="Y28" s="113"/>
      <c r="Z28" s="113"/>
      <c r="AA28" s="113"/>
      <c r="AB28" s="113"/>
      <c r="AC28" s="113"/>
    </row>
    <row r="29" spans="1:29" ht="13.5" customHeight="1">
      <c r="A29" s="113"/>
      <c r="B29" s="590" t="s">
        <v>454</v>
      </c>
      <c r="C29" s="417"/>
      <c r="D29" s="417"/>
      <c r="E29" s="418"/>
      <c r="F29" s="590" t="s">
        <v>455</v>
      </c>
      <c r="G29" s="417"/>
      <c r="H29" s="417"/>
      <c r="I29" s="418"/>
      <c r="J29" s="113"/>
      <c r="K29" s="113"/>
      <c r="L29" s="113"/>
      <c r="M29" s="113"/>
      <c r="N29" s="113"/>
      <c r="O29" s="113"/>
      <c r="P29" s="113"/>
      <c r="Q29" s="113"/>
      <c r="R29" s="113"/>
      <c r="S29" s="113"/>
      <c r="T29" s="113"/>
      <c r="U29" s="113"/>
      <c r="V29" s="113"/>
      <c r="W29" s="113"/>
      <c r="X29" s="113"/>
      <c r="Y29" s="113"/>
      <c r="Z29" s="113"/>
      <c r="AA29" s="113"/>
      <c r="AB29" s="113"/>
      <c r="AC29" s="113"/>
    </row>
    <row r="30" spans="1:29" ht="13.5" customHeight="1">
      <c r="A30" s="113"/>
      <c r="B30" s="519" t="s">
        <v>493</v>
      </c>
      <c r="C30" s="411"/>
      <c r="D30" s="411"/>
      <c r="E30" s="412"/>
      <c r="F30" s="607" t="s">
        <v>728</v>
      </c>
      <c r="G30" s="608"/>
      <c r="H30" s="608"/>
      <c r="I30" s="609"/>
      <c r="J30" s="113"/>
      <c r="K30" s="113"/>
      <c r="L30" s="113"/>
      <c r="M30" s="113"/>
      <c r="N30" s="113"/>
      <c r="O30" s="113"/>
      <c r="P30" s="113"/>
      <c r="Q30" s="113"/>
      <c r="R30" s="113"/>
      <c r="S30" s="113"/>
      <c r="T30" s="113"/>
      <c r="U30" s="113"/>
      <c r="V30" s="113"/>
      <c r="W30" s="113"/>
      <c r="X30" s="113"/>
      <c r="Y30" s="113"/>
      <c r="Z30" s="113"/>
      <c r="AA30" s="113"/>
      <c r="AB30" s="113"/>
      <c r="AC30" s="113"/>
    </row>
    <row r="31" spans="1:29" ht="15" customHeight="1">
      <c r="A31" s="113"/>
      <c r="B31" s="510"/>
      <c r="C31" s="511"/>
      <c r="D31" s="511"/>
      <c r="E31" s="512"/>
      <c r="F31" s="610"/>
      <c r="G31" s="611"/>
      <c r="H31" s="611"/>
      <c r="I31" s="612"/>
      <c r="J31" s="113"/>
      <c r="K31" s="113"/>
      <c r="L31" s="113"/>
      <c r="M31" s="113"/>
      <c r="N31" s="113"/>
      <c r="O31" s="113"/>
      <c r="P31" s="113"/>
      <c r="Q31" s="113"/>
      <c r="R31" s="113"/>
      <c r="S31" s="113"/>
      <c r="T31" s="113"/>
      <c r="U31" s="113"/>
      <c r="V31" s="113"/>
      <c r="W31" s="113"/>
      <c r="X31" s="113"/>
      <c r="Y31" s="113"/>
      <c r="Z31" s="113"/>
      <c r="AA31" s="113"/>
      <c r="AB31" s="113"/>
      <c r="AC31" s="113"/>
    </row>
    <row r="32" spans="1:29" ht="15" customHeight="1">
      <c r="A32" s="113"/>
      <c r="B32" s="510"/>
      <c r="C32" s="511"/>
      <c r="D32" s="511"/>
      <c r="E32" s="512"/>
      <c r="F32" s="610"/>
      <c r="G32" s="611"/>
      <c r="H32" s="611"/>
      <c r="I32" s="612"/>
      <c r="J32" s="113"/>
      <c r="K32" s="113"/>
      <c r="L32" s="113"/>
      <c r="M32" s="113"/>
      <c r="N32" s="113"/>
      <c r="O32" s="113"/>
      <c r="P32" s="113"/>
      <c r="Q32" s="113"/>
      <c r="R32" s="113"/>
      <c r="S32" s="113"/>
      <c r="T32" s="113"/>
      <c r="U32" s="113"/>
      <c r="V32" s="113"/>
      <c r="W32" s="113"/>
      <c r="X32" s="113"/>
      <c r="Y32" s="113"/>
      <c r="Z32" s="113"/>
      <c r="AA32" s="113"/>
      <c r="AB32" s="113"/>
      <c r="AC32" s="113"/>
    </row>
    <row r="33" spans="1:29" ht="15" customHeight="1">
      <c r="A33" s="113"/>
      <c r="B33" s="510"/>
      <c r="C33" s="511"/>
      <c r="D33" s="511"/>
      <c r="E33" s="512"/>
      <c r="F33" s="610"/>
      <c r="G33" s="611"/>
      <c r="H33" s="611"/>
      <c r="I33" s="612"/>
      <c r="J33" s="113"/>
      <c r="K33" s="113"/>
      <c r="L33" s="113"/>
      <c r="M33" s="113"/>
      <c r="N33" s="113"/>
      <c r="O33" s="113"/>
      <c r="P33" s="113"/>
      <c r="Q33" s="113"/>
      <c r="R33" s="113"/>
      <c r="S33" s="113"/>
      <c r="T33" s="113"/>
      <c r="U33" s="113"/>
      <c r="V33" s="113"/>
      <c r="W33" s="113"/>
      <c r="X33" s="113"/>
      <c r="Y33" s="113"/>
      <c r="Z33" s="113"/>
      <c r="AA33" s="113"/>
      <c r="AB33" s="113"/>
      <c r="AC33" s="113"/>
    </row>
    <row r="34" spans="1:29" ht="141" customHeight="1" thickBot="1">
      <c r="A34" s="113"/>
      <c r="B34" s="413"/>
      <c r="C34" s="414"/>
      <c r="D34" s="414"/>
      <c r="E34" s="415"/>
      <c r="F34" s="613"/>
      <c r="G34" s="614"/>
      <c r="H34" s="614"/>
      <c r="I34" s="615"/>
      <c r="J34" s="113"/>
      <c r="K34" s="113"/>
      <c r="L34" s="113"/>
      <c r="M34" s="113"/>
      <c r="N34" s="113"/>
      <c r="O34" s="113"/>
      <c r="P34" s="113"/>
      <c r="Q34" s="113"/>
      <c r="R34" s="113"/>
      <c r="S34" s="113"/>
      <c r="T34" s="113"/>
      <c r="U34" s="113"/>
      <c r="V34" s="113"/>
      <c r="W34" s="113"/>
      <c r="X34" s="113"/>
      <c r="Y34" s="113"/>
      <c r="Z34" s="113"/>
      <c r="AA34" s="113"/>
      <c r="AB34" s="113"/>
      <c r="AC34" s="113"/>
    </row>
    <row r="35" spans="1:29" ht="13.5" customHeight="1">
      <c r="A35" s="113"/>
      <c r="B35" s="567" t="s">
        <v>724</v>
      </c>
      <c r="C35" s="599"/>
      <c r="D35" s="599"/>
      <c r="E35" s="600"/>
      <c r="F35" s="567" t="s">
        <v>728</v>
      </c>
      <c r="G35" s="599"/>
      <c r="H35" s="599"/>
      <c r="I35" s="600"/>
      <c r="J35" s="113"/>
      <c r="K35" s="113"/>
      <c r="L35" s="113"/>
      <c r="M35" s="113"/>
      <c r="N35" s="113"/>
      <c r="O35" s="113"/>
      <c r="P35" s="113"/>
      <c r="Q35" s="113"/>
      <c r="R35" s="113"/>
      <c r="S35" s="113"/>
      <c r="T35" s="113"/>
      <c r="U35" s="113"/>
      <c r="V35" s="113"/>
      <c r="W35" s="113"/>
      <c r="X35" s="113"/>
      <c r="Y35" s="113"/>
      <c r="Z35" s="113"/>
      <c r="AA35" s="113"/>
      <c r="AB35" s="113"/>
      <c r="AC35" s="113"/>
    </row>
    <row r="36" spans="1:29" ht="13.5" customHeight="1">
      <c r="A36" s="113"/>
      <c r="B36" s="601"/>
      <c r="C36" s="602"/>
      <c r="D36" s="602"/>
      <c r="E36" s="603"/>
      <c r="F36" s="601"/>
      <c r="G36" s="602"/>
      <c r="H36" s="602"/>
      <c r="I36" s="603"/>
      <c r="J36" s="113"/>
      <c r="K36" s="113"/>
      <c r="L36" s="113"/>
      <c r="M36" s="113"/>
      <c r="N36" s="113"/>
      <c r="O36" s="113"/>
      <c r="P36" s="113"/>
      <c r="Q36" s="113"/>
      <c r="R36" s="113"/>
      <c r="S36" s="113"/>
      <c r="T36" s="113"/>
      <c r="U36" s="113"/>
      <c r="V36" s="113"/>
      <c r="W36" s="113"/>
      <c r="X36" s="113"/>
      <c r="Y36" s="113"/>
      <c r="Z36" s="113"/>
      <c r="AA36" s="113"/>
      <c r="AB36" s="113"/>
      <c r="AC36" s="113"/>
    </row>
    <row r="37" spans="1:29" ht="13.5" customHeight="1">
      <c r="A37" s="113"/>
      <c r="B37" s="601"/>
      <c r="C37" s="602"/>
      <c r="D37" s="602"/>
      <c r="E37" s="603"/>
      <c r="F37" s="601"/>
      <c r="G37" s="602"/>
      <c r="H37" s="602"/>
      <c r="I37" s="603"/>
      <c r="J37" s="113"/>
      <c r="K37" s="113"/>
      <c r="L37" s="113"/>
      <c r="M37" s="113"/>
      <c r="N37" s="113"/>
      <c r="O37" s="113"/>
      <c r="P37" s="113"/>
      <c r="Q37" s="113"/>
      <c r="R37" s="113"/>
      <c r="S37" s="113"/>
      <c r="T37" s="113"/>
      <c r="U37" s="113"/>
      <c r="V37" s="113"/>
      <c r="W37" s="113"/>
      <c r="X37" s="113"/>
      <c r="Y37" s="113"/>
      <c r="Z37" s="113"/>
      <c r="AA37" s="113"/>
      <c r="AB37" s="113"/>
      <c r="AC37" s="113"/>
    </row>
    <row r="38" spans="1:29" ht="13.5" customHeight="1">
      <c r="A38" s="113"/>
      <c r="B38" s="601"/>
      <c r="C38" s="602"/>
      <c r="D38" s="602"/>
      <c r="E38" s="603"/>
      <c r="F38" s="601"/>
      <c r="G38" s="602"/>
      <c r="H38" s="602"/>
      <c r="I38" s="603"/>
      <c r="J38" s="113"/>
      <c r="K38" s="113"/>
      <c r="L38" s="113"/>
      <c r="M38" s="113"/>
      <c r="N38" s="113"/>
      <c r="O38" s="113"/>
      <c r="P38" s="113"/>
      <c r="Q38" s="113"/>
      <c r="R38" s="113"/>
      <c r="S38" s="113"/>
      <c r="T38" s="113"/>
      <c r="U38" s="113"/>
      <c r="V38" s="113"/>
      <c r="W38" s="113"/>
      <c r="X38" s="113"/>
      <c r="Y38" s="113"/>
      <c r="Z38" s="113"/>
      <c r="AA38" s="113"/>
      <c r="AB38" s="113"/>
      <c r="AC38" s="113"/>
    </row>
    <row r="39" spans="1:29" ht="13.5" customHeight="1">
      <c r="A39" s="113"/>
      <c r="B39" s="601"/>
      <c r="C39" s="602"/>
      <c r="D39" s="602"/>
      <c r="E39" s="603"/>
      <c r="F39" s="601"/>
      <c r="G39" s="602"/>
      <c r="H39" s="602"/>
      <c r="I39" s="603"/>
      <c r="J39" s="113"/>
      <c r="K39" s="113"/>
      <c r="L39" s="113"/>
      <c r="M39" s="113"/>
      <c r="N39" s="113"/>
      <c r="O39" s="113"/>
      <c r="P39" s="113"/>
      <c r="Q39" s="113"/>
      <c r="R39" s="113"/>
      <c r="S39" s="113"/>
      <c r="T39" s="113"/>
      <c r="U39" s="113"/>
      <c r="V39" s="113"/>
      <c r="W39" s="113"/>
      <c r="X39" s="113"/>
      <c r="Y39" s="113"/>
      <c r="Z39" s="113"/>
      <c r="AA39" s="113"/>
      <c r="AB39" s="113"/>
      <c r="AC39" s="113"/>
    </row>
    <row r="40" spans="1:29" ht="13.5" customHeight="1">
      <c r="A40" s="113"/>
      <c r="B40" s="601"/>
      <c r="C40" s="602"/>
      <c r="D40" s="602"/>
      <c r="E40" s="603"/>
      <c r="F40" s="601"/>
      <c r="G40" s="602"/>
      <c r="H40" s="602"/>
      <c r="I40" s="603"/>
      <c r="J40" s="113"/>
      <c r="K40" s="113"/>
      <c r="L40" s="113"/>
      <c r="M40" s="113"/>
      <c r="N40" s="113"/>
      <c r="O40" s="113"/>
      <c r="P40" s="113"/>
      <c r="Q40" s="113"/>
      <c r="R40" s="113"/>
      <c r="S40" s="113"/>
      <c r="T40" s="113"/>
      <c r="U40" s="113"/>
      <c r="V40" s="113"/>
      <c r="W40" s="113"/>
      <c r="X40" s="113"/>
      <c r="Y40" s="113"/>
      <c r="Z40" s="113"/>
      <c r="AA40" s="113"/>
      <c r="AB40" s="113"/>
      <c r="AC40" s="113"/>
    </row>
    <row r="41" spans="1:29" ht="37.5" customHeight="1" thickBot="1">
      <c r="A41" s="113"/>
      <c r="B41" s="604"/>
      <c r="C41" s="605"/>
      <c r="D41" s="605"/>
      <c r="E41" s="606"/>
      <c r="F41" s="604"/>
      <c r="G41" s="605"/>
      <c r="H41" s="605"/>
      <c r="I41" s="606"/>
      <c r="J41" s="113"/>
      <c r="K41" s="113"/>
      <c r="L41" s="113"/>
      <c r="M41" s="113"/>
      <c r="N41" s="113"/>
      <c r="O41" s="113"/>
      <c r="P41" s="113"/>
      <c r="Q41" s="113"/>
      <c r="R41" s="113"/>
      <c r="S41" s="113"/>
      <c r="T41" s="113"/>
      <c r="U41" s="113"/>
      <c r="V41" s="113"/>
      <c r="W41" s="113"/>
      <c r="X41" s="113"/>
      <c r="Y41" s="113"/>
      <c r="Z41" s="113"/>
      <c r="AA41" s="113"/>
      <c r="AB41" s="113"/>
      <c r="AC41" s="113"/>
    </row>
    <row r="42" spans="1:29" ht="13.5" customHeight="1">
      <c r="A42" s="113"/>
      <c r="B42" s="113"/>
      <c r="C42" s="113"/>
      <c r="D42" s="113"/>
      <c r="E42" s="113"/>
      <c r="F42" s="113"/>
      <c r="G42" s="113"/>
      <c r="H42" s="113"/>
      <c r="I42" s="113"/>
      <c r="J42" s="113"/>
      <c r="K42" s="113"/>
      <c r="L42" s="113"/>
      <c r="M42" s="113"/>
      <c r="N42" s="113"/>
      <c r="O42" s="113"/>
      <c r="P42" s="113"/>
      <c r="Q42" s="113"/>
      <c r="R42" s="113"/>
      <c r="S42" s="113"/>
      <c r="T42" s="113"/>
      <c r="U42" s="113"/>
      <c r="V42" s="113"/>
      <c r="W42" s="113"/>
      <c r="X42" s="113"/>
      <c r="Y42" s="113"/>
      <c r="Z42" s="113"/>
      <c r="AA42" s="113"/>
      <c r="AB42" s="113"/>
      <c r="AC42" s="113"/>
    </row>
    <row r="43" spans="1:29" ht="13.5" customHeight="1">
      <c r="A43" s="113"/>
      <c r="B43" s="113"/>
      <c r="C43" s="113"/>
      <c r="D43" s="113"/>
      <c r="E43" s="113"/>
      <c r="F43" s="113"/>
      <c r="G43" s="113"/>
      <c r="H43" s="113"/>
      <c r="I43" s="113"/>
      <c r="J43" s="113"/>
      <c r="K43" s="113"/>
      <c r="L43" s="113"/>
      <c r="M43" s="113"/>
      <c r="N43" s="113"/>
      <c r="O43" s="113"/>
      <c r="P43" s="113"/>
      <c r="Q43" s="113"/>
      <c r="R43" s="113"/>
      <c r="S43" s="113"/>
      <c r="T43" s="113"/>
      <c r="U43" s="113"/>
      <c r="V43" s="113"/>
      <c r="W43" s="113"/>
      <c r="X43" s="113"/>
      <c r="Y43" s="113"/>
      <c r="Z43" s="113"/>
      <c r="AA43" s="113"/>
      <c r="AB43" s="113"/>
      <c r="AC43" s="113"/>
    </row>
    <row r="44" spans="1:29" ht="13.5" customHeight="1">
      <c r="A44" s="113"/>
      <c r="B44" s="113"/>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row>
    <row r="45" spans="1:29" ht="13.5" customHeight="1">
      <c r="A45" s="113"/>
      <c r="B45" s="113"/>
      <c r="C45" s="113"/>
      <c r="D45" s="113"/>
      <c r="E45" s="113"/>
      <c r="F45" s="113"/>
      <c r="G45" s="113"/>
      <c r="H45" s="113"/>
      <c r="I45" s="113"/>
      <c r="J45" s="113"/>
      <c r="K45" s="113"/>
      <c r="L45" s="113"/>
      <c r="M45" s="113"/>
      <c r="N45" s="113"/>
      <c r="O45" s="113"/>
      <c r="P45" s="113"/>
      <c r="Q45" s="113"/>
      <c r="R45" s="113"/>
      <c r="S45" s="113"/>
      <c r="T45" s="113"/>
      <c r="U45" s="113"/>
      <c r="V45" s="113"/>
      <c r="W45" s="113"/>
      <c r="X45" s="113"/>
      <c r="Y45" s="113"/>
      <c r="Z45" s="113"/>
      <c r="AA45" s="113"/>
      <c r="AB45" s="113"/>
      <c r="AC45" s="113"/>
    </row>
    <row r="46" spans="1:29" ht="13.5" customHeight="1">
      <c r="A46" s="113"/>
      <c r="B46" s="113"/>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c r="AA46" s="113"/>
      <c r="AB46" s="113"/>
      <c r="AC46" s="113"/>
    </row>
    <row r="47" spans="1:29" ht="13.5" customHeight="1">
      <c r="A47" s="113"/>
      <c r="B47" s="113"/>
      <c r="C47" s="113"/>
      <c r="D47" s="113"/>
      <c r="E47" s="113"/>
      <c r="F47" s="113"/>
      <c r="G47" s="113"/>
      <c r="H47" s="113"/>
      <c r="I47" s="113"/>
      <c r="J47" s="113"/>
      <c r="K47" s="113"/>
      <c r="L47" s="113"/>
      <c r="M47" s="113"/>
      <c r="N47" s="113"/>
      <c r="O47" s="113"/>
      <c r="P47" s="113"/>
      <c r="Q47" s="113"/>
      <c r="R47" s="113"/>
      <c r="S47" s="113"/>
      <c r="T47" s="113"/>
      <c r="U47" s="113"/>
      <c r="V47" s="113"/>
      <c r="W47" s="113"/>
      <c r="X47" s="113"/>
      <c r="Y47" s="113"/>
      <c r="Z47" s="113"/>
      <c r="AA47" s="113"/>
      <c r="AB47" s="113"/>
      <c r="AC47" s="113"/>
    </row>
    <row r="48" spans="1:29" ht="13.5" customHeight="1">
      <c r="A48" s="113"/>
      <c r="B48" s="113"/>
      <c r="C48" s="113"/>
      <c r="D48" s="113"/>
      <c r="E48" s="113"/>
      <c r="F48" s="113"/>
      <c r="G48" s="113"/>
      <c r="H48" s="113"/>
      <c r="I48" s="113"/>
      <c r="J48" s="113"/>
      <c r="K48" s="113"/>
      <c r="L48" s="113"/>
      <c r="M48" s="113"/>
      <c r="N48" s="113"/>
      <c r="O48" s="113"/>
      <c r="P48" s="113"/>
      <c r="Q48" s="113"/>
      <c r="R48" s="113"/>
      <c r="S48" s="113"/>
      <c r="T48" s="113"/>
      <c r="U48" s="113"/>
      <c r="V48" s="113"/>
      <c r="W48" s="113"/>
      <c r="X48" s="113"/>
      <c r="Y48" s="113"/>
      <c r="Z48" s="113"/>
      <c r="AA48" s="113"/>
      <c r="AB48" s="113"/>
      <c r="AC48" s="113"/>
    </row>
    <row r="49" spans="1:29" ht="13.5" customHeight="1">
      <c r="A49" s="113"/>
      <c r="B49" s="113"/>
      <c r="C49" s="113"/>
      <c r="D49" s="113"/>
      <c r="E49" s="113"/>
      <c r="F49" s="113"/>
      <c r="G49" s="113"/>
      <c r="H49" s="113"/>
      <c r="I49" s="113"/>
      <c r="J49" s="113"/>
      <c r="K49" s="113"/>
      <c r="L49" s="113"/>
      <c r="M49" s="113"/>
      <c r="N49" s="113"/>
      <c r="O49" s="113"/>
      <c r="P49" s="113"/>
      <c r="Q49" s="113"/>
      <c r="R49" s="113"/>
      <c r="S49" s="113"/>
      <c r="T49" s="113"/>
      <c r="U49" s="113"/>
      <c r="V49" s="113"/>
      <c r="W49" s="113"/>
      <c r="X49" s="113"/>
      <c r="Y49" s="113"/>
      <c r="Z49" s="113"/>
      <c r="AA49" s="113"/>
      <c r="AB49" s="113"/>
      <c r="AC49" s="113"/>
    </row>
    <row r="50" spans="1:29" ht="13.5" customHeight="1">
      <c r="A50" s="113"/>
      <c r="B50" s="113"/>
      <c r="C50" s="113"/>
      <c r="D50" s="113"/>
      <c r="E50" s="113"/>
      <c r="F50" s="113"/>
      <c r="G50" s="113"/>
      <c r="H50" s="113"/>
      <c r="I50" s="113"/>
      <c r="J50" s="113"/>
      <c r="K50" s="113"/>
      <c r="L50" s="113"/>
      <c r="M50" s="113"/>
      <c r="N50" s="113"/>
      <c r="O50" s="113"/>
      <c r="P50" s="113"/>
      <c r="Q50" s="113"/>
      <c r="R50" s="113"/>
      <c r="S50" s="113"/>
      <c r="T50" s="113"/>
      <c r="U50" s="113"/>
      <c r="V50" s="113"/>
      <c r="W50" s="113"/>
      <c r="X50" s="113"/>
      <c r="Y50" s="113"/>
      <c r="Z50" s="113"/>
      <c r="AA50" s="113"/>
      <c r="AB50" s="113"/>
      <c r="AC50" s="113"/>
    </row>
    <row r="51" spans="1:29" ht="13.5" customHeight="1">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c r="AA51" s="113"/>
      <c r="AB51" s="113"/>
      <c r="AC51" s="113"/>
    </row>
    <row r="52" spans="1:29" ht="13.5" customHeight="1">
      <c r="A52" s="113"/>
      <c r="B52" s="113"/>
      <c r="C52" s="113"/>
      <c r="D52" s="113"/>
      <c r="E52" s="113"/>
      <c r="F52" s="113"/>
      <c r="G52" s="113"/>
      <c r="H52" s="113"/>
      <c r="I52" s="113"/>
      <c r="J52" s="113"/>
      <c r="K52" s="113"/>
      <c r="L52" s="113"/>
      <c r="M52" s="113"/>
      <c r="N52" s="113"/>
      <c r="O52" s="113"/>
      <c r="P52" s="113"/>
      <c r="Q52" s="113"/>
      <c r="R52" s="113"/>
      <c r="S52" s="113"/>
      <c r="T52" s="113"/>
      <c r="U52" s="113"/>
      <c r="V52" s="113"/>
      <c r="W52" s="113"/>
      <c r="X52" s="113"/>
      <c r="Y52" s="113"/>
      <c r="Z52" s="113"/>
      <c r="AA52" s="113"/>
      <c r="AB52" s="113"/>
      <c r="AC52" s="113"/>
    </row>
    <row r="53" spans="1:29" ht="13.5" customHeight="1">
      <c r="A53" s="113"/>
      <c r="B53" s="113"/>
      <c r="C53" s="113"/>
      <c r="D53" s="113"/>
      <c r="E53" s="113"/>
      <c r="F53" s="113"/>
      <c r="G53" s="113"/>
      <c r="H53" s="113"/>
      <c r="I53" s="113"/>
      <c r="J53" s="113"/>
      <c r="K53" s="113"/>
      <c r="L53" s="113"/>
      <c r="M53" s="113"/>
      <c r="N53" s="113"/>
      <c r="O53" s="113"/>
      <c r="P53" s="113"/>
      <c r="Q53" s="113"/>
      <c r="R53" s="113"/>
      <c r="S53" s="113"/>
      <c r="T53" s="113"/>
      <c r="U53" s="113"/>
      <c r="V53" s="113"/>
      <c r="W53" s="113"/>
      <c r="X53" s="113"/>
      <c r="Y53" s="113"/>
      <c r="Z53" s="113"/>
      <c r="AA53" s="113"/>
      <c r="AB53" s="113"/>
      <c r="AC53" s="113"/>
    </row>
    <row r="54" spans="1:29" ht="13.5" customHeight="1">
      <c r="A54" s="113"/>
      <c r="B54" s="113"/>
      <c r="C54" s="113"/>
      <c r="D54" s="113"/>
      <c r="E54" s="113"/>
      <c r="F54" s="113"/>
      <c r="G54" s="113"/>
      <c r="H54" s="113"/>
      <c r="I54" s="113"/>
      <c r="J54" s="113"/>
      <c r="K54" s="113"/>
      <c r="L54" s="113"/>
      <c r="M54" s="113"/>
      <c r="N54" s="113"/>
      <c r="O54" s="113"/>
      <c r="P54" s="113"/>
      <c r="Q54" s="113"/>
      <c r="R54" s="113"/>
      <c r="S54" s="113"/>
      <c r="T54" s="113"/>
      <c r="U54" s="113"/>
      <c r="V54" s="113"/>
      <c r="W54" s="113"/>
      <c r="X54" s="113"/>
      <c r="Y54" s="113"/>
      <c r="Z54" s="113"/>
      <c r="AA54" s="113"/>
      <c r="AB54" s="113"/>
      <c r="AC54" s="113"/>
    </row>
    <row r="55" spans="1:29" ht="13.5" customHeight="1">
      <c r="A55" s="113"/>
      <c r="B55" s="113"/>
      <c r="C55" s="113"/>
      <c r="D55" s="113"/>
      <c r="E55" s="113"/>
      <c r="F55" s="113"/>
      <c r="G55" s="113"/>
      <c r="H55" s="113"/>
      <c r="I55" s="113"/>
      <c r="J55" s="113"/>
      <c r="K55" s="113"/>
      <c r="L55" s="113"/>
      <c r="M55" s="113"/>
      <c r="N55" s="113"/>
      <c r="O55" s="113"/>
      <c r="P55" s="113"/>
      <c r="Q55" s="113"/>
      <c r="R55" s="113"/>
      <c r="S55" s="113"/>
      <c r="T55" s="113"/>
      <c r="U55" s="113"/>
      <c r="V55" s="113"/>
      <c r="W55" s="113"/>
      <c r="X55" s="113"/>
      <c r="Y55" s="113"/>
      <c r="Z55" s="113"/>
      <c r="AA55" s="113"/>
      <c r="AB55" s="113"/>
      <c r="AC55" s="113"/>
    </row>
    <row r="56" spans="1:29" ht="13.5" customHeight="1">
      <c r="A56" s="113"/>
      <c r="B56" s="113"/>
      <c r="C56" s="113"/>
      <c r="D56" s="113"/>
      <c r="E56" s="113"/>
      <c r="F56" s="113"/>
      <c r="G56" s="113"/>
      <c r="H56" s="113"/>
      <c r="I56" s="113"/>
      <c r="J56" s="113"/>
      <c r="K56" s="113"/>
      <c r="L56" s="113"/>
      <c r="M56" s="113"/>
      <c r="N56" s="113"/>
      <c r="O56" s="113"/>
      <c r="P56" s="113"/>
      <c r="Q56" s="113"/>
      <c r="R56" s="113"/>
      <c r="S56" s="113"/>
      <c r="T56" s="113"/>
      <c r="U56" s="113"/>
      <c r="V56" s="113"/>
      <c r="W56" s="113"/>
      <c r="X56" s="113"/>
      <c r="Y56" s="113"/>
      <c r="Z56" s="113"/>
      <c r="AA56" s="113"/>
      <c r="AB56" s="113"/>
      <c r="AC56" s="113"/>
    </row>
    <row r="57" spans="1:29" ht="13.5" customHeight="1">
      <c r="A57" s="113"/>
      <c r="B57" s="113"/>
      <c r="C57" s="113"/>
      <c r="D57" s="113"/>
      <c r="E57" s="113"/>
      <c r="F57" s="113"/>
      <c r="G57" s="113"/>
      <c r="H57" s="113"/>
      <c r="I57" s="113"/>
      <c r="J57" s="113"/>
      <c r="K57" s="113"/>
      <c r="L57" s="113"/>
      <c r="M57" s="113"/>
      <c r="N57" s="113"/>
      <c r="O57" s="113"/>
      <c r="P57" s="113"/>
      <c r="Q57" s="113"/>
      <c r="R57" s="113"/>
      <c r="S57" s="113"/>
      <c r="T57" s="113"/>
      <c r="U57" s="113"/>
      <c r="V57" s="113"/>
      <c r="W57" s="113"/>
      <c r="X57" s="113"/>
      <c r="Y57" s="113"/>
      <c r="Z57" s="113"/>
      <c r="AA57" s="113"/>
      <c r="AB57" s="113"/>
      <c r="AC57" s="113"/>
    </row>
    <row r="58" spans="1:29" ht="13.5" customHeight="1">
      <c r="A58" s="113"/>
      <c r="B58" s="113"/>
      <c r="C58" s="113"/>
      <c r="D58" s="113"/>
      <c r="E58" s="113"/>
      <c r="F58" s="113"/>
      <c r="G58" s="113"/>
      <c r="H58" s="113"/>
      <c r="I58" s="113"/>
      <c r="J58" s="113"/>
      <c r="K58" s="113"/>
      <c r="L58" s="113"/>
      <c r="M58" s="113"/>
      <c r="N58" s="113"/>
      <c r="O58" s="113"/>
      <c r="P58" s="113"/>
      <c r="Q58" s="113"/>
      <c r="R58" s="113"/>
      <c r="S58" s="113"/>
      <c r="T58" s="113"/>
      <c r="U58" s="113"/>
      <c r="V58" s="113"/>
      <c r="W58" s="113"/>
      <c r="X58" s="113"/>
      <c r="Y58" s="113"/>
      <c r="Z58" s="113"/>
      <c r="AA58" s="113"/>
      <c r="AB58" s="113"/>
      <c r="AC58" s="113"/>
    </row>
    <row r="59" spans="1:29" ht="13.5" customHeight="1">
      <c r="A59" s="113"/>
      <c r="B59" s="113"/>
      <c r="C59" s="113"/>
      <c r="D59" s="113"/>
      <c r="E59" s="113"/>
      <c r="F59" s="113"/>
      <c r="G59" s="113"/>
      <c r="H59" s="113"/>
      <c r="I59" s="113"/>
      <c r="J59" s="113"/>
      <c r="K59" s="113"/>
      <c r="L59" s="113"/>
      <c r="M59" s="113"/>
      <c r="N59" s="113"/>
      <c r="O59" s="113"/>
      <c r="P59" s="113"/>
      <c r="Q59" s="113"/>
      <c r="R59" s="113"/>
      <c r="S59" s="113"/>
      <c r="T59" s="113"/>
      <c r="U59" s="113"/>
      <c r="V59" s="113"/>
      <c r="W59" s="113"/>
      <c r="X59" s="113"/>
      <c r="Y59" s="113"/>
      <c r="Z59" s="113"/>
      <c r="AA59" s="113"/>
      <c r="AB59" s="113"/>
      <c r="AC59" s="113"/>
    </row>
    <row r="60" spans="1:29" ht="13.5" customHeight="1">
      <c r="A60" s="113"/>
      <c r="B60" s="113"/>
      <c r="C60" s="113"/>
      <c r="D60" s="113"/>
      <c r="E60" s="113"/>
      <c r="F60" s="113"/>
      <c r="G60" s="113"/>
      <c r="H60" s="113"/>
      <c r="I60" s="113"/>
      <c r="J60" s="113"/>
      <c r="K60" s="113"/>
      <c r="L60" s="113"/>
      <c r="M60" s="113"/>
      <c r="N60" s="113"/>
      <c r="O60" s="113"/>
      <c r="P60" s="113"/>
      <c r="Q60" s="113"/>
      <c r="R60" s="113"/>
      <c r="S60" s="113"/>
      <c r="T60" s="113"/>
      <c r="U60" s="113"/>
      <c r="V60" s="113"/>
      <c r="W60" s="113"/>
      <c r="X60" s="113"/>
      <c r="Y60" s="113"/>
      <c r="Z60" s="113"/>
      <c r="AA60" s="113"/>
      <c r="AB60" s="113"/>
      <c r="AC60" s="113"/>
    </row>
    <row r="61" spans="1:29" ht="13.5" customHeight="1">
      <c r="A61" s="113"/>
      <c r="B61" s="113"/>
      <c r="C61" s="113"/>
      <c r="D61" s="113"/>
      <c r="E61" s="113"/>
      <c r="F61" s="113"/>
      <c r="G61" s="113"/>
      <c r="H61" s="113"/>
      <c r="I61" s="113"/>
      <c r="J61" s="113"/>
      <c r="K61" s="113"/>
      <c r="L61" s="113"/>
      <c r="M61" s="113"/>
      <c r="N61" s="113"/>
      <c r="O61" s="113"/>
      <c r="P61" s="113"/>
      <c r="Q61" s="113"/>
      <c r="R61" s="113"/>
      <c r="S61" s="113"/>
      <c r="T61" s="113"/>
      <c r="U61" s="113"/>
      <c r="V61" s="113"/>
      <c r="W61" s="113"/>
      <c r="X61" s="113"/>
      <c r="Y61" s="113"/>
      <c r="Z61" s="113"/>
      <c r="AA61" s="113"/>
      <c r="AB61" s="113"/>
      <c r="AC61" s="113"/>
    </row>
    <row r="62" spans="1:29" ht="13.5" customHeight="1">
      <c r="A62" s="113"/>
      <c r="B62" s="113"/>
      <c r="C62" s="113"/>
      <c r="D62" s="113"/>
      <c r="E62" s="113"/>
      <c r="F62" s="113"/>
      <c r="G62" s="113"/>
      <c r="H62" s="113"/>
      <c r="I62" s="113"/>
      <c r="J62" s="113"/>
      <c r="K62" s="113"/>
      <c r="L62" s="113"/>
      <c r="M62" s="113"/>
      <c r="N62" s="113"/>
      <c r="O62" s="113"/>
      <c r="P62" s="113"/>
      <c r="Q62" s="113"/>
      <c r="R62" s="113"/>
      <c r="S62" s="113"/>
      <c r="T62" s="113"/>
      <c r="U62" s="113"/>
      <c r="V62" s="113"/>
      <c r="W62" s="113"/>
      <c r="X62" s="113"/>
      <c r="Y62" s="113"/>
      <c r="Z62" s="113"/>
      <c r="AA62" s="113"/>
      <c r="AB62" s="113"/>
      <c r="AC62" s="113"/>
    </row>
    <row r="63" spans="1:29" ht="13.5" customHeight="1">
      <c r="A63" s="113"/>
      <c r="B63" s="113"/>
      <c r="C63" s="113"/>
      <c r="D63" s="113"/>
      <c r="E63" s="113"/>
      <c r="F63" s="113"/>
      <c r="G63" s="113"/>
      <c r="H63" s="113"/>
      <c r="I63" s="113"/>
      <c r="J63" s="113"/>
      <c r="K63" s="113"/>
      <c r="L63" s="113"/>
      <c r="M63" s="113"/>
      <c r="N63" s="113"/>
      <c r="O63" s="113"/>
      <c r="P63" s="113"/>
      <c r="Q63" s="113"/>
      <c r="R63" s="113"/>
      <c r="S63" s="113"/>
      <c r="T63" s="113"/>
      <c r="U63" s="113"/>
      <c r="V63" s="113"/>
      <c r="W63" s="113"/>
      <c r="X63" s="113"/>
      <c r="Y63" s="113"/>
      <c r="Z63" s="113"/>
      <c r="AA63" s="113"/>
      <c r="AB63" s="113"/>
      <c r="AC63" s="113"/>
    </row>
    <row r="64" spans="1:29" ht="13.5" customHeight="1">
      <c r="A64" s="113"/>
      <c r="B64" s="113"/>
      <c r="C64" s="113"/>
      <c r="D64" s="113"/>
      <c r="E64" s="113"/>
      <c r="F64" s="113"/>
      <c r="G64" s="113"/>
      <c r="H64" s="113"/>
      <c r="I64" s="113"/>
      <c r="J64" s="113"/>
      <c r="K64" s="113"/>
      <c r="L64" s="113"/>
      <c r="M64" s="113"/>
      <c r="N64" s="113"/>
      <c r="O64" s="113"/>
      <c r="P64" s="113"/>
      <c r="Q64" s="113"/>
      <c r="R64" s="113"/>
      <c r="S64" s="113"/>
      <c r="T64" s="113"/>
      <c r="U64" s="113"/>
      <c r="V64" s="113"/>
      <c r="W64" s="113"/>
      <c r="X64" s="113"/>
      <c r="Y64" s="113"/>
      <c r="Z64" s="113"/>
      <c r="AA64" s="113"/>
      <c r="AB64" s="113"/>
      <c r="AC64" s="113"/>
    </row>
    <row r="65" spans="1:29" ht="13.5" customHeight="1">
      <c r="A65" s="113"/>
      <c r="B65" s="113"/>
      <c r="C65" s="113"/>
      <c r="D65" s="113"/>
      <c r="E65" s="113"/>
      <c r="F65" s="113"/>
      <c r="G65" s="113"/>
      <c r="H65" s="113"/>
      <c r="I65" s="113"/>
      <c r="J65" s="113"/>
      <c r="K65" s="113"/>
      <c r="L65" s="113"/>
      <c r="M65" s="113"/>
      <c r="N65" s="113"/>
      <c r="O65" s="113"/>
      <c r="P65" s="113"/>
      <c r="Q65" s="113"/>
      <c r="R65" s="113"/>
      <c r="S65" s="113"/>
      <c r="T65" s="113"/>
      <c r="U65" s="113"/>
      <c r="V65" s="113"/>
      <c r="W65" s="113"/>
      <c r="X65" s="113"/>
      <c r="Y65" s="113"/>
      <c r="Z65" s="113"/>
      <c r="AA65" s="113"/>
      <c r="AB65" s="113"/>
      <c r="AC65" s="113"/>
    </row>
    <row r="66" spans="1:29" ht="13.5" customHeight="1">
      <c r="A66" s="113"/>
      <c r="B66" s="113"/>
      <c r="C66" s="113"/>
      <c r="D66" s="113"/>
      <c r="E66" s="113"/>
      <c r="F66" s="113"/>
      <c r="G66" s="113"/>
      <c r="H66" s="113"/>
      <c r="I66" s="113"/>
      <c r="J66" s="113"/>
      <c r="K66" s="113"/>
      <c r="L66" s="113"/>
      <c r="M66" s="113"/>
      <c r="N66" s="113"/>
      <c r="O66" s="113"/>
      <c r="P66" s="113"/>
      <c r="Q66" s="113"/>
      <c r="R66" s="113"/>
      <c r="S66" s="113"/>
      <c r="T66" s="113"/>
      <c r="U66" s="113"/>
      <c r="V66" s="113"/>
      <c r="W66" s="113"/>
      <c r="X66" s="113"/>
      <c r="Y66" s="113"/>
      <c r="Z66" s="113"/>
      <c r="AA66" s="113"/>
      <c r="AB66" s="113"/>
      <c r="AC66" s="113"/>
    </row>
    <row r="67" spans="1:29" ht="13.5" customHeight="1">
      <c r="A67" s="113"/>
      <c r="B67" s="113"/>
      <c r="C67" s="113"/>
      <c r="D67" s="113"/>
      <c r="E67" s="113"/>
      <c r="F67" s="113"/>
      <c r="G67" s="113"/>
      <c r="H67" s="113"/>
      <c r="I67" s="113"/>
      <c r="J67" s="113"/>
      <c r="K67" s="113"/>
      <c r="L67" s="113"/>
      <c r="M67" s="113"/>
      <c r="N67" s="113"/>
      <c r="O67" s="113"/>
      <c r="P67" s="113"/>
      <c r="Q67" s="113"/>
      <c r="R67" s="113"/>
      <c r="S67" s="113"/>
      <c r="T67" s="113"/>
      <c r="U67" s="113"/>
      <c r="V67" s="113"/>
      <c r="W67" s="113"/>
      <c r="X67" s="113"/>
      <c r="Y67" s="113"/>
      <c r="Z67" s="113"/>
      <c r="AA67" s="113"/>
      <c r="AB67" s="113"/>
      <c r="AC67" s="113"/>
    </row>
    <row r="68" spans="1:29" ht="13.5" customHeight="1">
      <c r="A68" s="113"/>
      <c r="B68" s="113"/>
      <c r="C68" s="113"/>
      <c r="D68" s="113"/>
      <c r="E68" s="113"/>
      <c r="F68" s="113"/>
      <c r="G68" s="113"/>
      <c r="H68" s="113"/>
      <c r="I68" s="113"/>
      <c r="J68" s="113"/>
      <c r="K68" s="113"/>
      <c r="L68" s="113"/>
      <c r="M68" s="113"/>
      <c r="N68" s="113"/>
      <c r="O68" s="113"/>
      <c r="P68" s="113"/>
      <c r="Q68" s="113"/>
      <c r="R68" s="113"/>
      <c r="S68" s="113"/>
      <c r="T68" s="113"/>
      <c r="U68" s="113"/>
      <c r="V68" s="113"/>
      <c r="W68" s="113"/>
      <c r="X68" s="113"/>
      <c r="Y68" s="113"/>
      <c r="Z68" s="113"/>
      <c r="AA68" s="113"/>
      <c r="AB68" s="113"/>
      <c r="AC68" s="113"/>
    </row>
    <row r="69" spans="1:29" ht="13.5" customHeight="1">
      <c r="A69" s="113"/>
      <c r="B69" s="113"/>
      <c r="C69" s="113"/>
      <c r="D69" s="113"/>
      <c r="E69" s="113"/>
      <c r="F69" s="113"/>
      <c r="G69" s="113"/>
      <c r="H69" s="113"/>
      <c r="I69" s="113"/>
      <c r="J69" s="113"/>
      <c r="K69" s="113"/>
      <c r="L69" s="113"/>
      <c r="M69" s="113"/>
      <c r="N69" s="113"/>
      <c r="O69" s="113"/>
      <c r="P69" s="113"/>
      <c r="Q69" s="113"/>
      <c r="R69" s="113"/>
      <c r="S69" s="113"/>
      <c r="T69" s="113"/>
      <c r="U69" s="113"/>
      <c r="V69" s="113"/>
      <c r="W69" s="113"/>
      <c r="X69" s="113"/>
      <c r="Y69" s="113"/>
      <c r="Z69" s="113"/>
      <c r="AA69" s="113"/>
      <c r="AB69" s="113"/>
      <c r="AC69" s="113"/>
    </row>
    <row r="70" spans="1:29" ht="13.5" customHeight="1">
      <c r="A70" s="113"/>
      <c r="B70" s="113"/>
      <c r="C70" s="113"/>
      <c r="D70" s="113"/>
      <c r="E70" s="113"/>
      <c r="F70" s="113"/>
      <c r="G70" s="113"/>
      <c r="H70" s="113"/>
      <c r="I70" s="113"/>
      <c r="J70" s="113"/>
      <c r="K70" s="113"/>
      <c r="L70" s="113"/>
      <c r="M70" s="113"/>
      <c r="N70" s="113"/>
      <c r="O70" s="113"/>
      <c r="P70" s="113"/>
      <c r="Q70" s="113"/>
      <c r="R70" s="113"/>
      <c r="S70" s="113"/>
      <c r="T70" s="113"/>
      <c r="U70" s="113"/>
      <c r="V70" s="113"/>
      <c r="W70" s="113"/>
      <c r="X70" s="113"/>
      <c r="Y70" s="113"/>
      <c r="Z70" s="113"/>
      <c r="AA70" s="113"/>
      <c r="AB70" s="113"/>
      <c r="AC70" s="113"/>
    </row>
    <row r="71" spans="1:29" ht="13.5" customHeight="1">
      <c r="A71" s="113"/>
      <c r="B71" s="113"/>
      <c r="C71" s="113"/>
      <c r="D71" s="113"/>
      <c r="E71" s="113"/>
      <c r="F71" s="113"/>
      <c r="G71" s="113"/>
      <c r="H71" s="113"/>
      <c r="I71" s="113"/>
      <c r="J71" s="113"/>
      <c r="K71" s="113"/>
      <c r="L71" s="113"/>
      <c r="M71" s="113"/>
      <c r="N71" s="113"/>
      <c r="O71" s="113"/>
      <c r="P71" s="113"/>
      <c r="Q71" s="113"/>
      <c r="R71" s="113"/>
      <c r="S71" s="113"/>
      <c r="T71" s="113"/>
      <c r="U71" s="113"/>
      <c r="V71" s="113"/>
      <c r="W71" s="113"/>
      <c r="X71" s="113"/>
      <c r="Y71" s="113"/>
      <c r="Z71" s="113"/>
      <c r="AA71" s="113"/>
      <c r="AB71" s="113"/>
      <c r="AC71" s="113"/>
    </row>
    <row r="72" spans="1:29" ht="13.5" customHeight="1">
      <c r="A72" s="113"/>
      <c r="B72" s="113"/>
      <c r="C72" s="113"/>
      <c r="D72" s="113"/>
      <c r="E72" s="113"/>
      <c r="F72" s="113"/>
      <c r="G72" s="113"/>
      <c r="H72" s="113"/>
      <c r="I72" s="113"/>
      <c r="J72" s="113"/>
      <c r="K72" s="113"/>
      <c r="L72" s="113"/>
      <c r="M72" s="113"/>
      <c r="N72" s="113"/>
      <c r="O72" s="113"/>
      <c r="P72" s="113"/>
      <c r="Q72" s="113"/>
      <c r="R72" s="113"/>
      <c r="S72" s="113"/>
      <c r="T72" s="113"/>
      <c r="U72" s="113"/>
      <c r="V72" s="113"/>
      <c r="W72" s="113"/>
      <c r="X72" s="113"/>
      <c r="Y72" s="113"/>
      <c r="Z72" s="113"/>
      <c r="AA72" s="113"/>
      <c r="AB72" s="113"/>
      <c r="AC72" s="113"/>
    </row>
    <row r="73" spans="1:29" ht="13.5" customHeight="1">
      <c r="A73" s="113"/>
      <c r="B73" s="113"/>
      <c r="C73" s="113"/>
      <c r="D73" s="113"/>
      <c r="E73" s="113"/>
      <c r="F73" s="113"/>
      <c r="G73" s="113"/>
      <c r="H73" s="113"/>
      <c r="I73" s="113"/>
      <c r="J73" s="113"/>
      <c r="K73" s="113"/>
      <c r="L73" s="113"/>
      <c r="M73" s="113"/>
      <c r="N73" s="113"/>
      <c r="O73" s="113"/>
      <c r="P73" s="113"/>
      <c r="Q73" s="113"/>
      <c r="R73" s="113"/>
      <c r="S73" s="113"/>
      <c r="T73" s="113"/>
      <c r="U73" s="113"/>
      <c r="V73" s="113"/>
      <c r="W73" s="113"/>
      <c r="X73" s="113"/>
      <c r="Y73" s="113"/>
      <c r="Z73" s="113"/>
      <c r="AA73" s="113"/>
      <c r="AB73" s="113"/>
      <c r="AC73" s="113"/>
    </row>
    <row r="74" spans="1:29" ht="13.5" customHeight="1">
      <c r="A74" s="113"/>
      <c r="B74" s="113"/>
      <c r="C74" s="113"/>
      <c r="D74" s="113"/>
      <c r="E74" s="113"/>
      <c r="F74" s="113"/>
      <c r="G74" s="113"/>
      <c r="H74" s="113"/>
      <c r="I74" s="113"/>
      <c r="J74" s="113"/>
      <c r="K74" s="113"/>
      <c r="L74" s="113"/>
      <c r="M74" s="113"/>
      <c r="N74" s="113"/>
      <c r="O74" s="113"/>
      <c r="P74" s="113"/>
      <c r="Q74" s="113"/>
      <c r="R74" s="113"/>
      <c r="S74" s="113"/>
      <c r="T74" s="113"/>
      <c r="U74" s="113"/>
      <c r="V74" s="113"/>
      <c r="W74" s="113"/>
      <c r="X74" s="113"/>
      <c r="Y74" s="113"/>
      <c r="Z74" s="113"/>
      <c r="AA74" s="113"/>
      <c r="AB74" s="113"/>
      <c r="AC74" s="113"/>
    </row>
    <row r="75" spans="1:29" ht="13.5" customHeight="1">
      <c r="A75" s="113"/>
      <c r="B75" s="113"/>
      <c r="C75" s="113"/>
      <c r="D75" s="113"/>
      <c r="E75" s="113"/>
      <c r="F75" s="113"/>
      <c r="G75" s="113"/>
      <c r="H75" s="113"/>
      <c r="I75" s="113"/>
      <c r="J75" s="113"/>
      <c r="K75" s="113"/>
      <c r="L75" s="113"/>
      <c r="M75" s="113"/>
      <c r="N75" s="113"/>
      <c r="O75" s="113"/>
      <c r="P75" s="113"/>
      <c r="Q75" s="113"/>
      <c r="R75" s="113"/>
      <c r="S75" s="113"/>
      <c r="T75" s="113"/>
      <c r="U75" s="113"/>
      <c r="V75" s="113"/>
      <c r="W75" s="113"/>
      <c r="X75" s="113"/>
      <c r="Y75" s="113"/>
      <c r="Z75" s="113"/>
      <c r="AA75" s="113"/>
      <c r="AB75" s="113"/>
      <c r="AC75" s="113"/>
    </row>
    <row r="76" spans="1:29" ht="13.5" customHeight="1">
      <c r="A76" s="113"/>
      <c r="B76" s="113"/>
      <c r="C76" s="113"/>
      <c r="D76" s="113"/>
      <c r="E76" s="113"/>
      <c r="F76" s="113"/>
      <c r="G76" s="113"/>
      <c r="H76" s="113"/>
      <c r="I76" s="113"/>
      <c r="J76" s="113"/>
      <c r="K76" s="113"/>
      <c r="L76" s="113"/>
      <c r="M76" s="113"/>
      <c r="N76" s="113"/>
      <c r="O76" s="113"/>
      <c r="P76" s="113"/>
      <c r="Q76" s="113"/>
      <c r="R76" s="113"/>
      <c r="S76" s="113"/>
      <c r="T76" s="113"/>
      <c r="U76" s="113"/>
      <c r="V76" s="113"/>
      <c r="W76" s="113"/>
      <c r="X76" s="113"/>
      <c r="Y76" s="113"/>
      <c r="Z76" s="113"/>
      <c r="AA76" s="113"/>
      <c r="AB76" s="113"/>
      <c r="AC76" s="113"/>
    </row>
    <row r="77" spans="1:29" ht="13.5" customHeight="1">
      <c r="A77" s="113"/>
      <c r="B77" s="113"/>
      <c r="C77" s="113"/>
      <c r="D77" s="113"/>
      <c r="E77" s="113"/>
      <c r="F77" s="113"/>
      <c r="G77" s="113"/>
      <c r="H77" s="113"/>
      <c r="I77" s="113"/>
      <c r="J77" s="113"/>
      <c r="K77" s="113"/>
      <c r="L77" s="113"/>
      <c r="M77" s="113"/>
      <c r="N77" s="113"/>
      <c r="O77" s="113"/>
      <c r="P77" s="113"/>
      <c r="Q77" s="113"/>
      <c r="R77" s="113"/>
      <c r="S77" s="113"/>
      <c r="T77" s="113"/>
      <c r="U77" s="113"/>
      <c r="V77" s="113"/>
      <c r="W77" s="113"/>
      <c r="X77" s="113"/>
      <c r="Y77" s="113"/>
      <c r="Z77" s="113"/>
      <c r="AA77" s="113"/>
      <c r="AB77" s="113"/>
      <c r="AC77" s="113"/>
    </row>
    <row r="78" spans="1:29" ht="13.5" customHeight="1">
      <c r="A78" s="113"/>
      <c r="B78" s="113"/>
      <c r="C78" s="113"/>
      <c r="D78" s="113"/>
      <c r="E78" s="113"/>
      <c r="F78" s="113"/>
      <c r="G78" s="113"/>
      <c r="H78" s="113"/>
      <c r="I78" s="113"/>
      <c r="J78" s="113"/>
      <c r="K78" s="113"/>
      <c r="L78" s="113"/>
      <c r="M78" s="113"/>
      <c r="N78" s="113"/>
      <c r="O78" s="113"/>
      <c r="P78" s="113"/>
      <c r="Q78" s="113"/>
      <c r="R78" s="113"/>
      <c r="S78" s="113"/>
      <c r="T78" s="113"/>
      <c r="U78" s="113"/>
      <c r="V78" s="113"/>
      <c r="W78" s="113"/>
      <c r="X78" s="113"/>
      <c r="Y78" s="113"/>
      <c r="Z78" s="113"/>
      <c r="AA78" s="113"/>
      <c r="AB78" s="113"/>
      <c r="AC78" s="113"/>
    </row>
    <row r="79" spans="1:29" ht="13.5" customHeight="1">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row>
    <row r="80" spans="1:29" ht="13.5" customHeight="1">
      <c r="A80" s="113"/>
      <c r="B80" s="113"/>
      <c r="C80" s="113"/>
      <c r="D80" s="113"/>
      <c r="E80" s="113"/>
      <c r="F80" s="113"/>
      <c r="G80" s="113"/>
      <c r="H80" s="113"/>
      <c r="I80" s="113"/>
      <c r="J80" s="113"/>
      <c r="K80" s="113"/>
      <c r="L80" s="113"/>
      <c r="M80" s="113"/>
      <c r="N80" s="113"/>
      <c r="O80" s="113"/>
      <c r="P80" s="113"/>
      <c r="Q80" s="113"/>
      <c r="R80" s="113"/>
      <c r="S80" s="113"/>
      <c r="T80" s="113"/>
      <c r="U80" s="113"/>
      <c r="V80" s="113"/>
      <c r="W80" s="113"/>
      <c r="X80" s="113"/>
      <c r="Y80" s="113"/>
      <c r="Z80" s="113"/>
      <c r="AA80" s="113"/>
      <c r="AB80" s="113"/>
      <c r="AC80" s="113"/>
    </row>
    <row r="81" spans="1:29" ht="13.5" customHeight="1">
      <c r="A81" s="113"/>
      <c r="B81" s="113"/>
      <c r="C81" s="113"/>
      <c r="D81" s="113"/>
      <c r="E81" s="113"/>
      <c r="F81" s="113"/>
      <c r="G81" s="113"/>
      <c r="H81" s="113"/>
      <c r="I81" s="113"/>
      <c r="J81" s="113"/>
      <c r="K81" s="113"/>
      <c r="L81" s="113"/>
      <c r="M81" s="113"/>
      <c r="N81" s="113"/>
      <c r="O81" s="113"/>
      <c r="P81" s="113"/>
      <c r="Q81" s="113"/>
      <c r="R81" s="113"/>
      <c r="S81" s="113"/>
      <c r="T81" s="113"/>
      <c r="U81" s="113"/>
      <c r="V81" s="113"/>
      <c r="W81" s="113"/>
      <c r="X81" s="113"/>
      <c r="Y81" s="113"/>
      <c r="Z81" s="113"/>
      <c r="AA81" s="113"/>
      <c r="AB81" s="113"/>
      <c r="AC81" s="113"/>
    </row>
    <row r="82" spans="1:29" ht="13.5" customHeight="1">
      <c r="A82" s="113"/>
      <c r="B82" s="113"/>
      <c r="C82" s="113"/>
      <c r="D82" s="113"/>
      <c r="E82" s="113"/>
      <c r="F82" s="113"/>
      <c r="G82" s="113"/>
      <c r="H82" s="113"/>
      <c r="I82" s="113"/>
      <c r="J82" s="113"/>
      <c r="K82" s="113"/>
      <c r="L82" s="113"/>
      <c r="M82" s="113"/>
      <c r="N82" s="113"/>
      <c r="O82" s="113"/>
      <c r="P82" s="113"/>
      <c r="Q82" s="113"/>
      <c r="R82" s="113"/>
      <c r="S82" s="113"/>
      <c r="T82" s="113"/>
      <c r="U82" s="113"/>
      <c r="V82" s="113"/>
      <c r="W82" s="113"/>
      <c r="X82" s="113"/>
      <c r="Y82" s="113"/>
      <c r="Z82" s="113"/>
      <c r="AA82" s="113"/>
      <c r="AB82" s="113"/>
      <c r="AC82" s="113"/>
    </row>
    <row r="83" spans="1:29" ht="13.5" customHeight="1">
      <c r="A83" s="113"/>
      <c r="B83" s="113"/>
      <c r="C83" s="113"/>
      <c r="D83" s="113"/>
      <c r="E83" s="113"/>
      <c r="F83" s="113"/>
      <c r="G83" s="113"/>
      <c r="H83" s="113"/>
      <c r="I83" s="113"/>
      <c r="J83" s="113"/>
      <c r="K83" s="113"/>
      <c r="L83" s="113"/>
      <c r="M83" s="113"/>
      <c r="N83" s="113"/>
      <c r="O83" s="113"/>
      <c r="P83" s="113"/>
      <c r="Q83" s="113"/>
      <c r="R83" s="113"/>
      <c r="S83" s="113"/>
      <c r="T83" s="113"/>
      <c r="U83" s="113"/>
      <c r="V83" s="113"/>
      <c r="W83" s="113"/>
      <c r="X83" s="113"/>
      <c r="Y83" s="113"/>
      <c r="Z83" s="113"/>
      <c r="AA83" s="113"/>
      <c r="AB83" s="113"/>
      <c r="AC83" s="113"/>
    </row>
    <row r="84" spans="1:29" ht="13.5" customHeight="1">
      <c r="A84" s="113"/>
      <c r="B84" s="113"/>
      <c r="C84" s="113"/>
      <c r="D84" s="113"/>
      <c r="E84" s="113"/>
      <c r="F84" s="113"/>
      <c r="G84" s="113"/>
      <c r="H84" s="113"/>
      <c r="I84" s="113"/>
      <c r="J84" s="113"/>
      <c r="K84" s="113"/>
      <c r="L84" s="113"/>
      <c r="M84" s="113"/>
      <c r="N84" s="113"/>
      <c r="O84" s="113"/>
      <c r="P84" s="113"/>
      <c r="Q84" s="113"/>
      <c r="R84" s="113"/>
      <c r="S84" s="113"/>
      <c r="T84" s="113"/>
      <c r="U84" s="113"/>
      <c r="V84" s="113"/>
      <c r="W84" s="113"/>
      <c r="X84" s="113"/>
      <c r="Y84" s="113"/>
      <c r="Z84" s="113"/>
      <c r="AA84" s="113"/>
      <c r="AB84" s="113"/>
      <c r="AC84" s="113"/>
    </row>
    <row r="85" spans="1:29" ht="13.5" customHeight="1">
      <c r="A85" s="113"/>
      <c r="B85" s="113"/>
      <c r="C85" s="113"/>
      <c r="D85" s="113"/>
      <c r="E85" s="113"/>
      <c r="F85" s="113"/>
      <c r="G85" s="113"/>
      <c r="H85" s="113"/>
      <c r="I85" s="113"/>
      <c r="J85" s="113"/>
      <c r="K85" s="113"/>
      <c r="L85" s="113"/>
      <c r="M85" s="113"/>
      <c r="N85" s="113"/>
      <c r="O85" s="113"/>
      <c r="P85" s="113"/>
      <c r="Q85" s="113"/>
      <c r="R85" s="113"/>
      <c r="S85" s="113"/>
      <c r="T85" s="113"/>
      <c r="U85" s="113"/>
      <c r="V85" s="113"/>
      <c r="W85" s="113"/>
      <c r="X85" s="113"/>
      <c r="Y85" s="113"/>
      <c r="Z85" s="113"/>
      <c r="AA85" s="113"/>
      <c r="AB85" s="113"/>
      <c r="AC85" s="113"/>
    </row>
    <row r="86" spans="1:29" ht="13.5" customHeight="1">
      <c r="A86" s="113"/>
      <c r="B86" s="113"/>
      <c r="C86" s="113"/>
      <c r="D86" s="113"/>
      <c r="E86" s="113"/>
      <c r="F86" s="113"/>
      <c r="G86" s="113"/>
      <c r="H86" s="113"/>
      <c r="I86" s="113"/>
      <c r="J86" s="113"/>
      <c r="K86" s="113"/>
      <c r="L86" s="113"/>
      <c r="M86" s="113"/>
      <c r="N86" s="113"/>
      <c r="O86" s="113"/>
      <c r="P86" s="113"/>
      <c r="Q86" s="113"/>
      <c r="R86" s="113"/>
      <c r="S86" s="113"/>
      <c r="T86" s="113"/>
      <c r="U86" s="113"/>
      <c r="V86" s="113"/>
      <c r="W86" s="113"/>
      <c r="X86" s="113"/>
      <c r="Y86" s="113"/>
      <c r="Z86" s="113"/>
      <c r="AA86" s="113"/>
      <c r="AB86" s="113"/>
      <c r="AC86" s="113"/>
    </row>
    <row r="87" spans="1:29" ht="13.5" customHeight="1">
      <c r="A87" s="113"/>
      <c r="B87" s="113"/>
      <c r="C87" s="113"/>
      <c r="D87" s="113"/>
      <c r="E87" s="113"/>
      <c r="F87" s="113"/>
      <c r="G87" s="113"/>
      <c r="H87" s="113"/>
      <c r="I87" s="113"/>
      <c r="J87" s="113"/>
      <c r="K87" s="113"/>
      <c r="L87" s="113"/>
      <c r="M87" s="113"/>
      <c r="N87" s="113"/>
      <c r="O87" s="113"/>
      <c r="P87" s="113"/>
      <c r="Q87" s="113"/>
      <c r="R87" s="113"/>
      <c r="S87" s="113"/>
      <c r="T87" s="113"/>
      <c r="U87" s="113"/>
      <c r="V87" s="113"/>
      <c r="W87" s="113"/>
      <c r="X87" s="113"/>
      <c r="Y87" s="113"/>
      <c r="Z87" s="113"/>
      <c r="AA87" s="113"/>
      <c r="AB87" s="113"/>
      <c r="AC87" s="113"/>
    </row>
    <row r="88" spans="1:29" ht="13.5" customHeight="1">
      <c r="A88" s="113"/>
      <c r="B88" s="113"/>
      <c r="C88" s="113"/>
      <c r="D88" s="113"/>
      <c r="E88" s="113"/>
      <c r="F88" s="113"/>
      <c r="G88" s="113"/>
      <c r="H88" s="113"/>
      <c r="I88" s="113"/>
      <c r="J88" s="113"/>
      <c r="K88" s="113"/>
      <c r="L88" s="113"/>
      <c r="M88" s="113"/>
      <c r="N88" s="113"/>
      <c r="O88" s="113"/>
      <c r="P88" s="113"/>
      <c r="Q88" s="113"/>
      <c r="R88" s="113"/>
      <c r="S88" s="113"/>
      <c r="T88" s="113"/>
      <c r="U88" s="113"/>
      <c r="V88" s="113"/>
      <c r="W88" s="113"/>
      <c r="X88" s="113"/>
      <c r="Y88" s="113"/>
      <c r="Z88" s="113"/>
      <c r="AA88" s="113"/>
      <c r="AB88" s="113"/>
      <c r="AC88" s="113"/>
    </row>
    <row r="89" spans="1:29" ht="13.5" customHeight="1">
      <c r="A89" s="113"/>
      <c r="B89" s="113"/>
      <c r="C89" s="113"/>
      <c r="D89" s="113"/>
      <c r="E89" s="113"/>
      <c r="F89" s="113"/>
      <c r="G89" s="113"/>
      <c r="H89" s="113"/>
      <c r="I89" s="113"/>
      <c r="J89" s="113"/>
      <c r="K89" s="113"/>
      <c r="L89" s="113"/>
      <c r="M89" s="113"/>
      <c r="N89" s="113"/>
      <c r="O89" s="113"/>
      <c r="P89" s="113"/>
      <c r="Q89" s="113"/>
      <c r="R89" s="113"/>
      <c r="S89" s="113"/>
      <c r="T89" s="113"/>
      <c r="U89" s="113"/>
      <c r="V89" s="113"/>
      <c r="W89" s="113"/>
      <c r="X89" s="113"/>
      <c r="Y89" s="113"/>
      <c r="Z89" s="113"/>
      <c r="AA89" s="113"/>
      <c r="AB89" s="113"/>
      <c r="AC89" s="113"/>
    </row>
    <row r="90" spans="1:29" ht="13.5" customHeight="1">
      <c r="A90" s="113"/>
      <c r="B90" s="113"/>
      <c r="C90" s="113"/>
      <c r="D90" s="113"/>
      <c r="E90" s="113"/>
      <c r="F90" s="113"/>
      <c r="G90" s="113"/>
      <c r="H90" s="113"/>
      <c r="I90" s="113"/>
      <c r="J90" s="113"/>
      <c r="K90" s="113"/>
      <c r="L90" s="113"/>
      <c r="M90" s="113"/>
      <c r="N90" s="113"/>
      <c r="O90" s="113"/>
      <c r="P90" s="113"/>
      <c r="Q90" s="113"/>
      <c r="R90" s="113"/>
      <c r="S90" s="113"/>
      <c r="T90" s="113"/>
      <c r="U90" s="113"/>
      <c r="V90" s="113"/>
      <c r="W90" s="113"/>
      <c r="X90" s="113"/>
      <c r="Y90" s="113"/>
      <c r="Z90" s="113"/>
      <c r="AA90" s="113"/>
      <c r="AB90" s="113"/>
      <c r="AC90" s="113"/>
    </row>
    <row r="91" spans="1:29" ht="13.5" customHeight="1">
      <c r="A91" s="113"/>
      <c r="B91" s="113"/>
      <c r="C91" s="113"/>
      <c r="D91" s="113"/>
      <c r="E91" s="113"/>
      <c r="F91" s="113"/>
      <c r="G91" s="113"/>
      <c r="H91" s="113"/>
      <c r="I91" s="113"/>
      <c r="J91" s="113"/>
      <c r="K91" s="113"/>
      <c r="L91" s="113"/>
      <c r="M91" s="113"/>
      <c r="N91" s="113"/>
      <c r="O91" s="113"/>
      <c r="P91" s="113"/>
      <c r="Q91" s="113"/>
      <c r="R91" s="113"/>
      <c r="S91" s="113"/>
      <c r="T91" s="113"/>
      <c r="U91" s="113"/>
      <c r="V91" s="113"/>
      <c r="W91" s="113"/>
      <c r="X91" s="113"/>
      <c r="Y91" s="113"/>
      <c r="Z91" s="113"/>
      <c r="AA91" s="113"/>
      <c r="AB91" s="113"/>
      <c r="AC91" s="113"/>
    </row>
    <row r="92" spans="1:29" ht="13.5" customHeight="1">
      <c r="A92" s="113"/>
      <c r="B92" s="113"/>
      <c r="C92" s="113"/>
      <c r="D92" s="113"/>
      <c r="E92" s="113"/>
      <c r="F92" s="113"/>
      <c r="G92" s="113"/>
      <c r="H92" s="113"/>
      <c r="I92" s="113"/>
      <c r="J92" s="113"/>
      <c r="K92" s="113"/>
      <c r="L92" s="113"/>
      <c r="M92" s="113"/>
      <c r="N92" s="113"/>
      <c r="O92" s="113"/>
      <c r="P92" s="113"/>
      <c r="Q92" s="113"/>
      <c r="R92" s="113"/>
      <c r="S92" s="113"/>
      <c r="T92" s="113"/>
      <c r="U92" s="113"/>
      <c r="V92" s="113"/>
      <c r="W92" s="113"/>
      <c r="X92" s="113"/>
      <c r="Y92" s="113"/>
      <c r="Z92" s="113"/>
      <c r="AA92" s="113"/>
      <c r="AB92" s="113"/>
      <c r="AC92" s="113"/>
    </row>
    <row r="93" spans="1:29" ht="13.5" customHeight="1">
      <c r="A93" s="113"/>
      <c r="B93" s="113"/>
      <c r="C93" s="113"/>
      <c r="D93" s="113"/>
      <c r="E93" s="113"/>
      <c r="F93" s="113"/>
      <c r="G93" s="113"/>
      <c r="H93" s="113"/>
      <c r="I93" s="113"/>
      <c r="J93" s="113"/>
      <c r="K93" s="113"/>
      <c r="L93" s="113"/>
      <c r="M93" s="113"/>
      <c r="N93" s="113"/>
      <c r="O93" s="113"/>
      <c r="P93" s="113"/>
      <c r="Q93" s="113"/>
      <c r="R93" s="113"/>
      <c r="S93" s="113"/>
      <c r="T93" s="113"/>
      <c r="U93" s="113"/>
      <c r="V93" s="113"/>
      <c r="W93" s="113"/>
      <c r="X93" s="113"/>
      <c r="Y93" s="113"/>
      <c r="Z93" s="113"/>
      <c r="AA93" s="113"/>
      <c r="AB93" s="113"/>
      <c r="AC93" s="113"/>
    </row>
    <row r="94" spans="1:29" ht="13.5" customHeight="1">
      <c r="A94" s="113"/>
      <c r="B94" s="113"/>
      <c r="C94" s="113"/>
      <c r="D94" s="113"/>
      <c r="E94" s="113"/>
      <c r="F94" s="113"/>
      <c r="G94" s="113"/>
      <c r="H94" s="113"/>
      <c r="I94" s="113"/>
      <c r="J94" s="113"/>
      <c r="K94" s="113"/>
      <c r="L94" s="113"/>
      <c r="M94" s="113"/>
      <c r="N94" s="113"/>
      <c r="O94" s="113"/>
      <c r="P94" s="113"/>
      <c r="Q94" s="113"/>
      <c r="R94" s="113"/>
      <c r="S94" s="113"/>
      <c r="T94" s="113"/>
      <c r="U94" s="113"/>
      <c r="V94" s="113"/>
      <c r="W94" s="113"/>
      <c r="X94" s="113"/>
      <c r="Y94" s="113"/>
      <c r="Z94" s="113"/>
      <c r="AA94" s="113"/>
      <c r="AB94" s="113"/>
      <c r="AC94" s="113"/>
    </row>
    <row r="95" spans="1:29" ht="13.5" customHeight="1">
      <c r="A95" s="113"/>
      <c r="B95" s="113"/>
      <c r="C95" s="113"/>
      <c r="D95" s="113"/>
      <c r="E95" s="113"/>
      <c r="F95" s="113"/>
      <c r="G95" s="113"/>
      <c r="H95" s="113"/>
      <c r="I95" s="113"/>
      <c r="J95" s="113"/>
      <c r="K95" s="113"/>
      <c r="L95" s="113"/>
      <c r="M95" s="113"/>
      <c r="N95" s="113"/>
      <c r="O95" s="113"/>
      <c r="P95" s="113"/>
      <c r="Q95" s="113"/>
      <c r="R95" s="113"/>
      <c r="S95" s="113"/>
      <c r="T95" s="113"/>
      <c r="U95" s="113"/>
      <c r="V95" s="113"/>
      <c r="W95" s="113"/>
      <c r="X95" s="113"/>
      <c r="Y95" s="113"/>
      <c r="Z95" s="113"/>
      <c r="AA95" s="113"/>
      <c r="AB95" s="113"/>
      <c r="AC95" s="113"/>
    </row>
    <row r="96" spans="1:29" ht="13.5" customHeight="1">
      <c r="A96" s="113"/>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c r="AA96" s="113"/>
      <c r="AB96" s="113"/>
      <c r="AC96" s="113"/>
    </row>
    <row r="97" spans="1:29" ht="13.5" customHeight="1">
      <c r="A97" s="113"/>
      <c r="B97" s="113"/>
      <c r="C97" s="113"/>
      <c r="D97" s="113"/>
      <c r="E97" s="113"/>
      <c r="F97" s="113"/>
      <c r="G97" s="113"/>
      <c r="H97" s="113"/>
      <c r="I97" s="113"/>
      <c r="J97" s="113"/>
      <c r="K97" s="113"/>
      <c r="L97" s="113"/>
      <c r="M97" s="113"/>
      <c r="N97" s="113"/>
      <c r="O97" s="113"/>
      <c r="P97" s="113"/>
      <c r="Q97" s="113"/>
      <c r="R97" s="113"/>
      <c r="S97" s="113"/>
      <c r="T97" s="113"/>
      <c r="U97" s="113"/>
      <c r="V97" s="113"/>
      <c r="W97" s="113"/>
      <c r="X97" s="113"/>
      <c r="Y97" s="113"/>
      <c r="Z97" s="113"/>
      <c r="AA97" s="113"/>
      <c r="AB97" s="113"/>
      <c r="AC97" s="113"/>
    </row>
    <row r="98" spans="1:29" ht="13.5" customHeight="1">
      <c r="A98" s="113"/>
      <c r="B98" s="113"/>
      <c r="C98" s="113"/>
      <c r="D98" s="113"/>
      <c r="E98" s="113"/>
      <c r="F98" s="113"/>
      <c r="G98" s="113"/>
      <c r="H98" s="113"/>
      <c r="I98" s="113"/>
      <c r="J98" s="113"/>
      <c r="K98" s="113"/>
      <c r="L98" s="113"/>
      <c r="M98" s="113"/>
      <c r="N98" s="113"/>
      <c r="O98" s="113"/>
      <c r="P98" s="113"/>
      <c r="Q98" s="113"/>
      <c r="R98" s="113"/>
      <c r="S98" s="113"/>
      <c r="T98" s="113"/>
      <c r="U98" s="113"/>
      <c r="V98" s="113"/>
      <c r="W98" s="113"/>
      <c r="X98" s="113"/>
      <c r="Y98" s="113"/>
      <c r="Z98" s="113"/>
      <c r="AA98" s="113"/>
      <c r="AB98" s="113"/>
      <c r="AC98" s="113"/>
    </row>
    <row r="99" spans="1:29" ht="13.5" customHeight="1">
      <c r="A99" s="113"/>
      <c r="B99" s="113"/>
      <c r="C99" s="113"/>
      <c r="D99" s="113"/>
      <c r="E99" s="113"/>
      <c r="F99" s="113"/>
      <c r="G99" s="113"/>
      <c r="H99" s="113"/>
      <c r="I99" s="113"/>
      <c r="J99" s="113"/>
      <c r="K99" s="113"/>
      <c r="L99" s="113"/>
      <c r="M99" s="113"/>
      <c r="N99" s="113"/>
      <c r="O99" s="113"/>
      <c r="P99" s="113"/>
      <c r="Q99" s="113"/>
      <c r="R99" s="113"/>
      <c r="S99" s="113"/>
      <c r="T99" s="113"/>
      <c r="U99" s="113"/>
      <c r="V99" s="113"/>
      <c r="W99" s="113"/>
      <c r="X99" s="113"/>
      <c r="Y99" s="113"/>
      <c r="Z99" s="113"/>
      <c r="AA99" s="113"/>
      <c r="AB99" s="113"/>
      <c r="AC99" s="113"/>
    </row>
    <row r="100" spans="1:29" ht="13.5" customHeight="1">
      <c r="A100" s="113"/>
      <c r="B100" s="113"/>
      <c r="C100" s="113"/>
      <c r="D100" s="113"/>
      <c r="E100" s="113"/>
      <c r="F100" s="113"/>
      <c r="G100" s="113"/>
      <c r="H100" s="113"/>
      <c r="I100" s="113"/>
      <c r="J100" s="113"/>
      <c r="K100" s="113"/>
      <c r="L100" s="113"/>
      <c r="M100" s="113"/>
      <c r="N100" s="113"/>
      <c r="O100" s="113"/>
      <c r="P100" s="113"/>
      <c r="Q100" s="113"/>
      <c r="R100" s="113"/>
      <c r="S100" s="113"/>
      <c r="T100" s="113"/>
      <c r="U100" s="113"/>
      <c r="V100" s="113"/>
      <c r="W100" s="113"/>
      <c r="X100" s="113"/>
      <c r="Y100" s="113"/>
      <c r="Z100" s="113"/>
      <c r="AA100" s="113"/>
      <c r="AB100" s="113"/>
      <c r="AC100" s="113"/>
    </row>
    <row r="101" spans="1:29" ht="13.5" customHeight="1">
      <c r="A101" s="113"/>
      <c r="B101" s="113"/>
      <c r="C101" s="113"/>
      <c r="D101" s="113"/>
      <c r="E101" s="113"/>
      <c r="F101" s="113"/>
      <c r="G101" s="113"/>
      <c r="H101" s="113"/>
      <c r="I101" s="113"/>
      <c r="J101" s="113"/>
      <c r="K101" s="113"/>
      <c r="L101" s="113"/>
      <c r="M101" s="113"/>
      <c r="N101" s="113"/>
      <c r="O101" s="113"/>
      <c r="P101" s="113"/>
      <c r="Q101" s="113"/>
      <c r="R101" s="113"/>
      <c r="S101" s="113"/>
      <c r="T101" s="113"/>
      <c r="U101" s="113"/>
      <c r="V101" s="113"/>
      <c r="W101" s="113"/>
      <c r="X101" s="113"/>
      <c r="Y101" s="113"/>
      <c r="Z101" s="113"/>
      <c r="AA101" s="113"/>
      <c r="AB101" s="113"/>
      <c r="AC101" s="113"/>
    </row>
    <row r="102" spans="1:29" ht="13.5" customHeight="1">
      <c r="A102" s="113"/>
      <c r="B102" s="113"/>
      <c r="C102" s="113"/>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13"/>
      <c r="Z102" s="113"/>
      <c r="AA102" s="113"/>
      <c r="AB102" s="113"/>
      <c r="AC102" s="113"/>
    </row>
    <row r="103" spans="1:29" ht="13.5" customHeight="1">
      <c r="A103" s="113"/>
      <c r="B103" s="113"/>
      <c r="C103" s="113"/>
      <c r="D103" s="113"/>
      <c r="E103" s="113"/>
      <c r="F103" s="113"/>
      <c r="G103" s="113"/>
      <c r="H103" s="113"/>
      <c r="I103" s="113"/>
      <c r="J103" s="113"/>
      <c r="K103" s="113"/>
      <c r="L103" s="113"/>
      <c r="M103" s="113"/>
      <c r="N103" s="113"/>
      <c r="O103" s="113"/>
      <c r="P103" s="113"/>
      <c r="Q103" s="113"/>
      <c r="R103" s="113"/>
      <c r="S103" s="113"/>
      <c r="T103" s="113"/>
      <c r="U103" s="113"/>
      <c r="V103" s="113"/>
      <c r="W103" s="113"/>
      <c r="X103" s="113"/>
      <c r="Y103" s="113"/>
      <c r="Z103" s="113"/>
      <c r="AA103" s="113"/>
      <c r="AB103" s="113"/>
      <c r="AC103" s="113"/>
    </row>
    <row r="104" spans="1:29" ht="13.5" customHeight="1">
      <c r="A104" s="113"/>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c r="AA104" s="113"/>
      <c r="AB104" s="113"/>
      <c r="AC104" s="113"/>
    </row>
    <row r="105" spans="1:29" ht="13.5" customHeight="1">
      <c r="A105" s="113"/>
      <c r="B105" s="113"/>
      <c r="C105" s="113"/>
      <c r="D105" s="113"/>
      <c r="E105" s="113"/>
      <c r="F105" s="113"/>
      <c r="G105" s="113"/>
      <c r="H105" s="113"/>
      <c r="I105" s="113"/>
      <c r="J105" s="113"/>
      <c r="K105" s="113"/>
      <c r="L105" s="113"/>
      <c r="M105" s="113"/>
      <c r="N105" s="113"/>
      <c r="O105" s="113"/>
      <c r="P105" s="113"/>
      <c r="Q105" s="113"/>
      <c r="R105" s="113"/>
      <c r="S105" s="113"/>
      <c r="T105" s="113"/>
      <c r="U105" s="113"/>
      <c r="V105" s="113"/>
      <c r="W105" s="113"/>
      <c r="X105" s="113"/>
      <c r="Y105" s="113"/>
      <c r="Z105" s="113"/>
      <c r="AA105" s="113"/>
      <c r="AB105" s="113"/>
      <c r="AC105" s="113"/>
    </row>
    <row r="106" spans="1:29" ht="13.5" customHeight="1">
      <c r="A106" s="113"/>
      <c r="B106" s="113"/>
      <c r="C106" s="113"/>
      <c r="D106" s="113"/>
      <c r="E106" s="113"/>
      <c r="F106" s="113"/>
      <c r="G106" s="113"/>
      <c r="H106" s="113"/>
      <c r="I106" s="113"/>
      <c r="J106" s="113"/>
      <c r="K106" s="113"/>
      <c r="L106" s="113"/>
      <c r="M106" s="113"/>
      <c r="N106" s="113"/>
      <c r="O106" s="113"/>
      <c r="P106" s="113"/>
      <c r="Q106" s="113"/>
      <c r="R106" s="113"/>
      <c r="S106" s="113"/>
      <c r="T106" s="113"/>
      <c r="U106" s="113"/>
      <c r="V106" s="113"/>
      <c r="W106" s="113"/>
      <c r="X106" s="113"/>
      <c r="Y106" s="113"/>
      <c r="Z106" s="113"/>
      <c r="AA106" s="113"/>
      <c r="AB106" s="113"/>
      <c r="AC106" s="113"/>
    </row>
    <row r="107" spans="1:29" ht="13.5" customHeight="1">
      <c r="A107" s="113"/>
      <c r="B107" s="113"/>
      <c r="C107" s="113"/>
      <c r="D107" s="113"/>
      <c r="E107" s="113"/>
      <c r="F107" s="113"/>
      <c r="G107" s="113"/>
      <c r="H107" s="113"/>
      <c r="I107" s="113"/>
      <c r="J107" s="113"/>
      <c r="K107" s="113"/>
      <c r="L107" s="113"/>
      <c r="M107" s="113"/>
      <c r="N107" s="113"/>
      <c r="O107" s="113"/>
      <c r="P107" s="113"/>
      <c r="Q107" s="113"/>
      <c r="R107" s="113"/>
      <c r="S107" s="113"/>
      <c r="T107" s="113"/>
      <c r="U107" s="113"/>
      <c r="V107" s="113"/>
      <c r="W107" s="113"/>
      <c r="X107" s="113"/>
      <c r="Y107" s="113"/>
      <c r="Z107" s="113"/>
      <c r="AA107" s="113"/>
      <c r="AB107" s="113"/>
      <c r="AC107" s="113"/>
    </row>
    <row r="108" spans="1:29" ht="13.5" customHeight="1">
      <c r="A108" s="113"/>
      <c r="B108" s="113"/>
      <c r="C108" s="113"/>
      <c r="D108" s="113"/>
      <c r="E108" s="113"/>
      <c r="F108" s="113"/>
      <c r="G108" s="113"/>
      <c r="H108" s="113"/>
      <c r="I108" s="113"/>
      <c r="J108" s="113"/>
      <c r="K108" s="113"/>
      <c r="L108" s="113"/>
      <c r="M108" s="113"/>
      <c r="N108" s="113"/>
      <c r="O108" s="113"/>
      <c r="P108" s="113"/>
      <c r="Q108" s="113"/>
      <c r="R108" s="113"/>
      <c r="S108" s="113"/>
      <c r="T108" s="113"/>
      <c r="U108" s="113"/>
      <c r="V108" s="113"/>
      <c r="W108" s="113"/>
      <c r="X108" s="113"/>
      <c r="Y108" s="113"/>
      <c r="Z108" s="113"/>
      <c r="AA108" s="113"/>
      <c r="AB108" s="113"/>
      <c r="AC108" s="113"/>
    </row>
    <row r="109" spans="1:29" ht="13.5" customHeight="1">
      <c r="A109" s="113"/>
      <c r="B109" s="113"/>
      <c r="C109" s="113"/>
      <c r="D109" s="113"/>
      <c r="E109" s="113"/>
      <c r="F109" s="113"/>
      <c r="G109" s="113"/>
      <c r="H109" s="113"/>
      <c r="I109" s="113"/>
      <c r="J109" s="113"/>
      <c r="K109" s="113"/>
      <c r="L109" s="113"/>
      <c r="M109" s="113"/>
      <c r="N109" s="113"/>
      <c r="O109" s="113"/>
      <c r="P109" s="113"/>
      <c r="Q109" s="113"/>
      <c r="R109" s="113"/>
      <c r="S109" s="113"/>
      <c r="T109" s="113"/>
      <c r="U109" s="113"/>
      <c r="V109" s="113"/>
      <c r="W109" s="113"/>
      <c r="X109" s="113"/>
      <c r="Y109" s="113"/>
      <c r="Z109" s="113"/>
      <c r="AA109" s="113"/>
      <c r="AB109" s="113"/>
      <c r="AC109" s="113"/>
    </row>
    <row r="110" spans="1:29" ht="13.5" customHeight="1">
      <c r="A110" s="113"/>
      <c r="B110" s="113"/>
      <c r="C110" s="113"/>
      <c r="D110" s="113"/>
      <c r="E110" s="113"/>
      <c r="F110" s="113"/>
      <c r="G110" s="113"/>
      <c r="H110" s="113"/>
      <c r="I110" s="113"/>
      <c r="J110" s="113"/>
      <c r="K110" s="113"/>
      <c r="L110" s="113"/>
      <c r="M110" s="113"/>
      <c r="N110" s="113"/>
      <c r="O110" s="113"/>
      <c r="P110" s="113"/>
      <c r="Q110" s="113"/>
      <c r="R110" s="113"/>
      <c r="S110" s="113"/>
      <c r="T110" s="113"/>
      <c r="U110" s="113"/>
      <c r="V110" s="113"/>
      <c r="W110" s="113"/>
      <c r="X110" s="113"/>
      <c r="Y110" s="113"/>
      <c r="Z110" s="113"/>
      <c r="AA110" s="113"/>
      <c r="AB110" s="113"/>
      <c r="AC110" s="113"/>
    </row>
    <row r="111" spans="1:29" ht="13.5" customHeight="1">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row>
    <row r="112" spans="1:29" ht="13.5" customHeight="1">
      <c r="A112" s="113"/>
      <c r="B112" s="113"/>
      <c r="C112" s="113"/>
      <c r="D112" s="113"/>
      <c r="E112" s="113"/>
      <c r="F112" s="113"/>
      <c r="G112" s="113"/>
      <c r="H112" s="113"/>
      <c r="I112" s="113"/>
      <c r="J112" s="113"/>
      <c r="K112" s="113"/>
      <c r="L112" s="113"/>
      <c r="M112" s="113"/>
      <c r="N112" s="113"/>
      <c r="O112" s="113"/>
      <c r="P112" s="113"/>
      <c r="Q112" s="113"/>
      <c r="R112" s="113"/>
      <c r="S112" s="113"/>
      <c r="T112" s="113"/>
      <c r="U112" s="113"/>
      <c r="V112" s="113"/>
      <c r="W112" s="113"/>
      <c r="X112" s="113"/>
      <c r="Y112" s="113"/>
      <c r="Z112" s="113"/>
      <c r="AA112" s="113"/>
      <c r="AB112" s="113"/>
      <c r="AC112" s="113"/>
    </row>
    <row r="113" spans="1:29" ht="13.5" customHeight="1">
      <c r="A113" s="113"/>
      <c r="B113" s="113"/>
      <c r="C113" s="113"/>
      <c r="D113" s="113"/>
      <c r="E113" s="113"/>
      <c r="F113" s="113"/>
      <c r="G113" s="113"/>
      <c r="H113" s="113"/>
      <c r="I113" s="113"/>
      <c r="J113" s="113"/>
      <c r="K113" s="113"/>
      <c r="L113" s="113"/>
      <c r="M113" s="113"/>
      <c r="N113" s="113"/>
      <c r="O113" s="113"/>
      <c r="P113" s="113"/>
      <c r="Q113" s="113"/>
      <c r="R113" s="113"/>
      <c r="S113" s="113"/>
      <c r="T113" s="113"/>
      <c r="U113" s="113"/>
      <c r="V113" s="113"/>
      <c r="W113" s="113"/>
      <c r="X113" s="113"/>
      <c r="Y113" s="113"/>
      <c r="Z113" s="113"/>
      <c r="AA113" s="113"/>
      <c r="AB113" s="113"/>
      <c r="AC113" s="113"/>
    </row>
    <row r="114" spans="1:29" ht="13.5" customHeight="1">
      <c r="A114" s="113"/>
      <c r="B114" s="113"/>
      <c r="C114" s="113"/>
      <c r="D114" s="113"/>
      <c r="E114" s="113"/>
      <c r="F114" s="113"/>
      <c r="G114" s="113"/>
      <c r="H114" s="113"/>
      <c r="I114" s="113"/>
      <c r="J114" s="113"/>
      <c r="K114" s="113"/>
      <c r="L114" s="113"/>
      <c r="M114" s="113"/>
      <c r="N114" s="113"/>
      <c r="O114" s="113"/>
      <c r="P114" s="113"/>
      <c r="Q114" s="113"/>
      <c r="R114" s="113"/>
      <c r="S114" s="113"/>
      <c r="T114" s="113"/>
      <c r="U114" s="113"/>
      <c r="V114" s="113"/>
      <c r="W114" s="113"/>
      <c r="X114" s="113"/>
      <c r="Y114" s="113"/>
      <c r="Z114" s="113"/>
      <c r="AA114" s="113"/>
      <c r="AB114" s="113"/>
      <c r="AC114" s="113"/>
    </row>
    <row r="115" spans="1:29" ht="13.5" customHeight="1">
      <c r="A115" s="113"/>
      <c r="B115" s="113"/>
      <c r="C115" s="113"/>
      <c r="D115" s="113"/>
      <c r="E115" s="113"/>
      <c r="F115" s="113"/>
      <c r="G115" s="113"/>
      <c r="H115" s="113"/>
      <c r="I115" s="113"/>
      <c r="J115" s="113"/>
      <c r="K115" s="113"/>
      <c r="L115" s="113"/>
      <c r="M115" s="113"/>
      <c r="N115" s="113"/>
      <c r="O115" s="113"/>
      <c r="P115" s="113"/>
      <c r="Q115" s="113"/>
      <c r="R115" s="113"/>
      <c r="S115" s="113"/>
      <c r="T115" s="113"/>
      <c r="U115" s="113"/>
      <c r="V115" s="113"/>
      <c r="W115" s="113"/>
      <c r="X115" s="113"/>
      <c r="Y115" s="113"/>
      <c r="Z115" s="113"/>
      <c r="AA115" s="113"/>
      <c r="AB115" s="113"/>
      <c r="AC115" s="113"/>
    </row>
    <row r="116" spans="1:29" ht="13.5" customHeight="1">
      <c r="A116" s="113"/>
      <c r="B116" s="113"/>
      <c r="C116" s="113"/>
      <c r="D116" s="113"/>
      <c r="E116" s="113"/>
      <c r="F116" s="113"/>
      <c r="G116" s="113"/>
      <c r="H116" s="113"/>
      <c r="I116" s="113"/>
      <c r="J116" s="113"/>
      <c r="K116" s="113"/>
      <c r="L116" s="113"/>
      <c r="M116" s="113"/>
      <c r="N116" s="113"/>
      <c r="O116" s="113"/>
      <c r="P116" s="113"/>
      <c r="Q116" s="113"/>
      <c r="R116" s="113"/>
      <c r="S116" s="113"/>
      <c r="T116" s="113"/>
      <c r="U116" s="113"/>
      <c r="V116" s="113"/>
      <c r="W116" s="113"/>
      <c r="X116" s="113"/>
      <c r="Y116" s="113"/>
      <c r="Z116" s="113"/>
      <c r="AA116" s="113"/>
      <c r="AB116" s="113"/>
      <c r="AC116" s="113"/>
    </row>
    <row r="117" spans="1:29" ht="13.5" customHeight="1">
      <c r="A117" s="113"/>
      <c r="B117" s="113"/>
      <c r="C117" s="113"/>
      <c r="D117" s="113"/>
      <c r="E117" s="113"/>
      <c r="F117" s="113"/>
      <c r="G117" s="113"/>
      <c r="H117" s="113"/>
      <c r="I117" s="113"/>
      <c r="J117" s="113"/>
      <c r="K117" s="113"/>
      <c r="L117" s="113"/>
      <c r="M117" s="113"/>
      <c r="N117" s="113"/>
      <c r="O117" s="113"/>
      <c r="P117" s="113"/>
      <c r="Q117" s="113"/>
      <c r="R117" s="113"/>
      <c r="S117" s="113"/>
      <c r="T117" s="113"/>
      <c r="U117" s="113"/>
      <c r="V117" s="113"/>
      <c r="W117" s="113"/>
      <c r="X117" s="113"/>
      <c r="Y117" s="113"/>
      <c r="Z117" s="113"/>
      <c r="AA117" s="113"/>
      <c r="AB117" s="113"/>
      <c r="AC117" s="113"/>
    </row>
    <row r="118" spans="1:29" ht="13.5" customHeight="1">
      <c r="A118" s="113"/>
      <c r="B118" s="113"/>
      <c r="C118" s="113"/>
      <c r="D118" s="113"/>
      <c r="E118" s="113"/>
      <c r="F118" s="113"/>
      <c r="G118" s="113"/>
      <c r="H118" s="113"/>
      <c r="I118" s="113"/>
      <c r="J118" s="113"/>
      <c r="K118" s="113"/>
      <c r="L118" s="113"/>
      <c r="M118" s="113"/>
      <c r="N118" s="113"/>
      <c r="O118" s="113"/>
      <c r="P118" s="113"/>
      <c r="Q118" s="113"/>
      <c r="R118" s="113"/>
      <c r="S118" s="113"/>
      <c r="T118" s="113"/>
      <c r="U118" s="113"/>
      <c r="V118" s="113"/>
      <c r="W118" s="113"/>
      <c r="X118" s="113"/>
      <c r="Y118" s="113"/>
      <c r="Z118" s="113"/>
      <c r="AA118" s="113"/>
      <c r="AB118" s="113"/>
      <c r="AC118" s="113"/>
    </row>
    <row r="119" spans="1:29" ht="13.5" customHeight="1">
      <c r="A119" s="113"/>
      <c r="B119" s="113"/>
      <c r="C119" s="113"/>
      <c r="D119" s="113"/>
      <c r="E119" s="113"/>
      <c r="F119" s="113"/>
      <c r="G119" s="113"/>
      <c r="H119" s="113"/>
      <c r="I119" s="113"/>
      <c r="J119" s="113"/>
      <c r="K119" s="113"/>
      <c r="L119" s="113"/>
      <c r="M119" s="113"/>
      <c r="N119" s="113"/>
      <c r="O119" s="113"/>
      <c r="P119" s="113"/>
      <c r="Q119" s="113"/>
      <c r="R119" s="113"/>
      <c r="S119" s="113"/>
      <c r="T119" s="113"/>
      <c r="U119" s="113"/>
      <c r="V119" s="113"/>
      <c r="W119" s="113"/>
      <c r="X119" s="113"/>
      <c r="Y119" s="113"/>
      <c r="Z119" s="113"/>
      <c r="AA119" s="113"/>
      <c r="AB119" s="113"/>
      <c r="AC119" s="113"/>
    </row>
    <row r="120" spans="1:29" ht="13.5" customHeight="1">
      <c r="A120" s="113"/>
      <c r="B120" s="113"/>
      <c r="C120" s="113"/>
      <c r="D120" s="113"/>
      <c r="E120" s="113"/>
      <c r="F120" s="113"/>
      <c r="G120" s="113"/>
      <c r="H120" s="113"/>
      <c r="I120" s="113"/>
      <c r="J120" s="113"/>
      <c r="K120" s="113"/>
      <c r="L120" s="113"/>
      <c r="M120" s="113"/>
      <c r="N120" s="113"/>
      <c r="O120" s="113"/>
      <c r="P120" s="113"/>
      <c r="Q120" s="113"/>
      <c r="R120" s="113"/>
      <c r="S120" s="113"/>
      <c r="T120" s="113"/>
      <c r="U120" s="113"/>
      <c r="V120" s="113"/>
      <c r="W120" s="113"/>
      <c r="X120" s="113"/>
      <c r="Y120" s="113"/>
      <c r="Z120" s="113"/>
      <c r="AA120" s="113"/>
      <c r="AB120" s="113"/>
      <c r="AC120" s="113"/>
    </row>
    <row r="121" spans="1:29" ht="13.5" customHeight="1">
      <c r="A121" s="113"/>
      <c r="B121" s="113"/>
      <c r="C121" s="113"/>
      <c r="D121" s="113"/>
      <c r="E121" s="113"/>
      <c r="F121" s="113"/>
      <c r="G121" s="113"/>
      <c r="H121" s="113"/>
      <c r="I121" s="113"/>
      <c r="J121" s="113"/>
      <c r="K121" s="113"/>
      <c r="L121" s="113"/>
      <c r="M121" s="113"/>
      <c r="N121" s="113"/>
      <c r="O121" s="113"/>
      <c r="P121" s="113"/>
      <c r="Q121" s="113"/>
      <c r="R121" s="113"/>
      <c r="S121" s="113"/>
      <c r="T121" s="113"/>
      <c r="U121" s="113"/>
      <c r="V121" s="113"/>
      <c r="W121" s="113"/>
      <c r="X121" s="113"/>
      <c r="Y121" s="113"/>
      <c r="Z121" s="113"/>
      <c r="AA121" s="113"/>
      <c r="AB121" s="113"/>
      <c r="AC121" s="113"/>
    </row>
    <row r="122" spans="1:29" ht="13.5" customHeight="1">
      <c r="A122" s="113"/>
      <c r="B122" s="113"/>
      <c r="C122" s="113"/>
      <c r="D122" s="113"/>
      <c r="E122" s="113"/>
      <c r="F122" s="113"/>
      <c r="G122" s="113"/>
      <c r="H122" s="113"/>
      <c r="I122" s="113"/>
      <c r="J122" s="113"/>
      <c r="K122" s="113"/>
      <c r="L122" s="113"/>
      <c r="M122" s="113"/>
      <c r="N122" s="113"/>
      <c r="O122" s="113"/>
      <c r="P122" s="113"/>
      <c r="Q122" s="113"/>
      <c r="R122" s="113"/>
      <c r="S122" s="113"/>
      <c r="T122" s="113"/>
      <c r="U122" s="113"/>
      <c r="V122" s="113"/>
      <c r="W122" s="113"/>
      <c r="X122" s="113"/>
      <c r="Y122" s="113"/>
      <c r="Z122" s="113"/>
      <c r="AA122" s="113"/>
      <c r="AB122" s="113"/>
      <c r="AC122" s="113"/>
    </row>
    <row r="123" spans="1:29" ht="13.5" customHeight="1">
      <c r="A123" s="113"/>
      <c r="B123" s="113"/>
      <c r="C123" s="113"/>
      <c r="D123" s="113"/>
      <c r="E123" s="113"/>
      <c r="F123" s="113"/>
      <c r="G123" s="113"/>
      <c r="H123" s="113"/>
      <c r="I123" s="113"/>
      <c r="J123" s="113"/>
      <c r="K123" s="113"/>
      <c r="L123" s="113"/>
      <c r="M123" s="113"/>
      <c r="N123" s="113"/>
      <c r="O123" s="113"/>
      <c r="P123" s="113"/>
      <c r="Q123" s="113"/>
      <c r="R123" s="113"/>
      <c r="S123" s="113"/>
      <c r="T123" s="113"/>
      <c r="U123" s="113"/>
      <c r="V123" s="113"/>
      <c r="W123" s="113"/>
      <c r="X123" s="113"/>
      <c r="Y123" s="113"/>
      <c r="Z123" s="113"/>
      <c r="AA123" s="113"/>
      <c r="AB123" s="113"/>
      <c r="AC123" s="113"/>
    </row>
    <row r="124" spans="1:29" ht="13.5" customHeight="1">
      <c r="A124" s="113"/>
      <c r="B124" s="113"/>
      <c r="C124" s="113"/>
      <c r="D124" s="113"/>
      <c r="E124" s="113"/>
      <c r="F124" s="113"/>
      <c r="G124" s="113"/>
      <c r="H124" s="113"/>
      <c r="I124" s="113"/>
      <c r="J124" s="113"/>
      <c r="K124" s="113"/>
      <c r="L124" s="113"/>
      <c r="M124" s="113"/>
      <c r="N124" s="113"/>
      <c r="O124" s="113"/>
      <c r="P124" s="113"/>
      <c r="Q124" s="113"/>
      <c r="R124" s="113"/>
      <c r="S124" s="113"/>
      <c r="T124" s="113"/>
      <c r="U124" s="113"/>
      <c r="V124" s="113"/>
      <c r="W124" s="113"/>
      <c r="X124" s="113"/>
      <c r="Y124" s="113"/>
      <c r="Z124" s="113"/>
      <c r="AA124" s="113"/>
      <c r="AB124" s="113"/>
      <c r="AC124" s="113"/>
    </row>
    <row r="125" spans="1:29" ht="13.5" customHeight="1">
      <c r="A125" s="113"/>
      <c r="B125" s="113"/>
      <c r="C125" s="113"/>
      <c r="D125" s="113"/>
      <c r="E125" s="113"/>
      <c r="F125" s="113"/>
      <c r="G125" s="113"/>
      <c r="H125" s="113"/>
      <c r="I125" s="113"/>
      <c r="J125" s="113"/>
      <c r="K125" s="113"/>
      <c r="L125" s="113"/>
      <c r="M125" s="113"/>
      <c r="N125" s="113"/>
      <c r="O125" s="113"/>
      <c r="P125" s="113"/>
      <c r="Q125" s="113"/>
      <c r="R125" s="113"/>
      <c r="S125" s="113"/>
      <c r="T125" s="113"/>
      <c r="U125" s="113"/>
      <c r="V125" s="113"/>
      <c r="W125" s="113"/>
      <c r="X125" s="113"/>
      <c r="Y125" s="113"/>
      <c r="Z125" s="113"/>
      <c r="AA125" s="113"/>
      <c r="AB125" s="113"/>
      <c r="AC125" s="113"/>
    </row>
    <row r="126" spans="1:29" ht="13.5" customHeight="1">
      <c r="A126" s="113"/>
      <c r="B126" s="113"/>
      <c r="C126" s="113"/>
      <c r="D126" s="113"/>
      <c r="E126" s="113"/>
      <c r="F126" s="113"/>
      <c r="G126" s="113"/>
      <c r="H126" s="113"/>
      <c r="I126" s="113"/>
      <c r="J126" s="113"/>
      <c r="K126" s="113"/>
      <c r="L126" s="113"/>
      <c r="M126" s="113"/>
      <c r="N126" s="113"/>
      <c r="O126" s="113"/>
      <c r="P126" s="113"/>
      <c r="Q126" s="113"/>
      <c r="R126" s="113"/>
      <c r="S126" s="113"/>
      <c r="T126" s="113"/>
      <c r="U126" s="113"/>
      <c r="V126" s="113"/>
      <c r="W126" s="113"/>
      <c r="X126" s="113"/>
      <c r="Y126" s="113"/>
      <c r="Z126" s="113"/>
      <c r="AA126" s="113"/>
      <c r="AB126" s="113"/>
      <c r="AC126" s="113"/>
    </row>
    <row r="127" spans="1:29" ht="13.5" customHeight="1">
      <c r="A127" s="113"/>
      <c r="B127" s="113"/>
      <c r="C127" s="113"/>
      <c r="D127" s="113"/>
      <c r="E127" s="113"/>
      <c r="F127" s="113"/>
      <c r="G127" s="113"/>
      <c r="H127" s="113"/>
      <c r="I127" s="113"/>
      <c r="J127" s="113"/>
      <c r="K127" s="113"/>
      <c r="L127" s="113"/>
      <c r="M127" s="113"/>
      <c r="N127" s="113"/>
      <c r="O127" s="113"/>
      <c r="P127" s="113"/>
      <c r="Q127" s="113"/>
      <c r="R127" s="113"/>
      <c r="S127" s="113"/>
      <c r="T127" s="113"/>
      <c r="U127" s="113"/>
      <c r="V127" s="113"/>
      <c r="W127" s="113"/>
      <c r="X127" s="113"/>
      <c r="Y127" s="113"/>
      <c r="Z127" s="113"/>
      <c r="AA127" s="113"/>
      <c r="AB127" s="113"/>
      <c r="AC127" s="113"/>
    </row>
    <row r="128" spans="1:29" ht="13.5" customHeight="1">
      <c r="A128" s="113"/>
      <c r="B128" s="113"/>
      <c r="C128" s="113"/>
      <c r="D128" s="113"/>
      <c r="E128" s="113"/>
      <c r="F128" s="113"/>
      <c r="G128" s="113"/>
      <c r="H128" s="113"/>
      <c r="I128" s="113"/>
      <c r="J128" s="113"/>
      <c r="K128" s="113"/>
      <c r="L128" s="113"/>
      <c r="M128" s="113"/>
      <c r="N128" s="113"/>
      <c r="O128" s="113"/>
      <c r="P128" s="113"/>
      <c r="Q128" s="113"/>
      <c r="R128" s="113"/>
      <c r="S128" s="113"/>
      <c r="T128" s="113"/>
      <c r="U128" s="113"/>
      <c r="V128" s="113"/>
      <c r="W128" s="113"/>
      <c r="X128" s="113"/>
      <c r="Y128" s="113"/>
      <c r="Z128" s="113"/>
      <c r="AA128" s="113"/>
      <c r="AB128" s="113"/>
      <c r="AC128" s="113"/>
    </row>
    <row r="129" spans="1:29" ht="13.5" customHeight="1">
      <c r="A129" s="113"/>
      <c r="B129" s="113"/>
      <c r="C129" s="113"/>
      <c r="D129" s="113"/>
      <c r="E129" s="113"/>
      <c r="F129" s="113"/>
      <c r="G129" s="113"/>
      <c r="H129" s="113"/>
      <c r="I129" s="113"/>
      <c r="J129" s="113"/>
      <c r="K129" s="113"/>
      <c r="L129" s="113"/>
      <c r="M129" s="113"/>
      <c r="N129" s="113"/>
      <c r="O129" s="113"/>
      <c r="P129" s="113"/>
      <c r="Q129" s="113"/>
      <c r="R129" s="113"/>
      <c r="S129" s="113"/>
      <c r="T129" s="113"/>
      <c r="U129" s="113"/>
      <c r="V129" s="113"/>
      <c r="W129" s="113"/>
      <c r="X129" s="113"/>
      <c r="Y129" s="113"/>
      <c r="Z129" s="113"/>
      <c r="AA129" s="113"/>
      <c r="AB129" s="113"/>
      <c r="AC129" s="113"/>
    </row>
    <row r="130" spans="1:29" ht="13.5" customHeight="1">
      <c r="A130" s="113"/>
      <c r="B130" s="113"/>
      <c r="C130" s="113"/>
      <c r="D130" s="113"/>
      <c r="E130" s="113"/>
      <c r="F130" s="113"/>
      <c r="G130" s="113"/>
      <c r="H130" s="113"/>
      <c r="I130" s="113"/>
      <c r="J130" s="113"/>
      <c r="K130" s="113"/>
      <c r="L130" s="113"/>
      <c r="M130" s="113"/>
      <c r="N130" s="113"/>
      <c r="O130" s="113"/>
      <c r="P130" s="113"/>
      <c r="Q130" s="113"/>
      <c r="R130" s="113"/>
      <c r="S130" s="113"/>
      <c r="T130" s="113"/>
      <c r="U130" s="113"/>
      <c r="V130" s="113"/>
      <c r="W130" s="113"/>
      <c r="X130" s="113"/>
      <c r="Y130" s="113"/>
      <c r="Z130" s="113"/>
      <c r="AA130" s="113"/>
      <c r="AB130" s="113"/>
      <c r="AC130" s="113"/>
    </row>
    <row r="131" spans="1:29" ht="13.5" customHeight="1">
      <c r="A131" s="113"/>
      <c r="B131" s="113"/>
      <c r="C131" s="113"/>
      <c r="D131" s="113"/>
      <c r="E131" s="113"/>
      <c r="F131" s="113"/>
      <c r="G131" s="113"/>
      <c r="H131" s="113"/>
      <c r="I131" s="113"/>
      <c r="J131" s="113"/>
      <c r="K131" s="113"/>
      <c r="L131" s="113"/>
      <c r="M131" s="113"/>
      <c r="N131" s="113"/>
      <c r="O131" s="113"/>
      <c r="P131" s="113"/>
      <c r="Q131" s="113"/>
      <c r="R131" s="113"/>
      <c r="S131" s="113"/>
      <c r="T131" s="113"/>
      <c r="U131" s="113"/>
      <c r="V131" s="113"/>
      <c r="W131" s="113"/>
      <c r="X131" s="113"/>
      <c r="Y131" s="113"/>
      <c r="Z131" s="113"/>
      <c r="AA131" s="113"/>
      <c r="AB131" s="113"/>
      <c r="AC131" s="113"/>
    </row>
    <row r="132" spans="1:29" ht="13.5" customHeight="1">
      <c r="A132" s="113"/>
      <c r="B132" s="113"/>
      <c r="C132" s="113"/>
      <c r="D132" s="113"/>
      <c r="E132" s="113"/>
      <c r="F132" s="113"/>
      <c r="G132" s="113"/>
      <c r="H132" s="113"/>
      <c r="I132" s="113"/>
      <c r="J132" s="113"/>
      <c r="K132" s="113"/>
      <c r="L132" s="113"/>
      <c r="M132" s="113"/>
      <c r="N132" s="113"/>
      <c r="O132" s="113"/>
      <c r="P132" s="113"/>
      <c r="Q132" s="113"/>
      <c r="R132" s="113"/>
      <c r="S132" s="113"/>
      <c r="T132" s="113"/>
      <c r="U132" s="113"/>
      <c r="V132" s="113"/>
      <c r="W132" s="113"/>
      <c r="X132" s="113"/>
      <c r="Y132" s="113"/>
      <c r="Z132" s="113"/>
      <c r="AA132" s="113"/>
      <c r="AB132" s="113"/>
      <c r="AC132" s="113"/>
    </row>
    <row r="133" spans="1:29" ht="13.5" customHeight="1">
      <c r="A133" s="113"/>
      <c r="B133" s="113"/>
      <c r="C133" s="113"/>
      <c r="D133" s="113"/>
      <c r="E133" s="113"/>
      <c r="F133" s="113"/>
      <c r="G133" s="113"/>
      <c r="H133" s="113"/>
      <c r="I133" s="113"/>
      <c r="J133" s="113"/>
      <c r="K133" s="113"/>
      <c r="L133" s="113"/>
      <c r="M133" s="113"/>
      <c r="N133" s="113"/>
      <c r="O133" s="113"/>
      <c r="P133" s="113"/>
      <c r="Q133" s="113"/>
      <c r="R133" s="113"/>
      <c r="S133" s="113"/>
      <c r="T133" s="113"/>
      <c r="U133" s="113"/>
      <c r="V133" s="113"/>
      <c r="W133" s="113"/>
      <c r="X133" s="113"/>
      <c r="Y133" s="113"/>
      <c r="Z133" s="113"/>
      <c r="AA133" s="113"/>
      <c r="AB133" s="113"/>
      <c r="AC133" s="113"/>
    </row>
    <row r="134" spans="1:29" ht="13.5" customHeight="1">
      <c r="A134" s="113"/>
      <c r="B134" s="113"/>
      <c r="C134" s="113"/>
      <c r="D134" s="113"/>
      <c r="E134" s="113"/>
      <c r="F134" s="113"/>
      <c r="G134" s="113"/>
      <c r="H134" s="113"/>
      <c r="I134" s="113"/>
      <c r="J134" s="113"/>
      <c r="K134" s="113"/>
      <c r="L134" s="113"/>
      <c r="M134" s="113"/>
      <c r="N134" s="113"/>
      <c r="O134" s="113"/>
      <c r="P134" s="113"/>
      <c r="Q134" s="113"/>
      <c r="R134" s="113"/>
      <c r="S134" s="113"/>
      <c r="T134" s="113"/>
      <c r="U134" s="113"/>
      <c r="V134" s="113"/>
      <c r="W134" s="113"/>
      <c r="X134" s="113"/>
      <c r="Y134" s="113"/>
      <c r="Z134" s="113"/>
      <c r="AA134" s="113"/>
      <c r="AB134" s="113"/>
      <c r="AC134" s="113"/>
    </row>
    <row r="135" spans="1:29" ht="13.5" customHeight="1">
      <c r="A135" s="113"/>
      <c r="B135" s="113"/>
      <c r="C135" s="113"/>
      <c r="D135" s="113"/>
      <c r="E135" s="113"/>
      <c r="F135" s="113"/>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row>
    <row r="136" spans="1:29" ht="13.5" customHeight="1">
      <c r="A136" s="113"/>
      <c r="B136" s="113"/>
      <c r="C136" s="113"/>
      <c r="D136" s="113"/>
      <c r="E136" s="113"/>
      <c r="F136" s="113"/>
      <c r="G136" s="113"/>
      <c r="H136" s="113"/>
      <c r="I136" s="113"/>
      <c r="J136" s="113"/>
      <c r="K136" s="113"/>
      <c r="L136" s="113"/>
      <c r="M136" s="113"/>
      <c r="N136" s="113"/>
      <c r="O136" s="113"/>
      <c r="P136" s="113"/>
      <c r="Q136" s="113"/>
      <c r="R136" s="113"/>
      <c r="S136" s="113"/>
      <c r="T136" s="113"/>
      <c r="U136" s="113"/>
      <c r="V136" s="113"/>
      <c r="W136" s="113"/>
      <c r="X136" s="113"/>
      <c r="Y136" s="113"/>
      <c r="Z136" s="113"/>
      <c r="AA136" s="113"/>
      <c r="AB136" s="113"/>
      <c r="AC136" s="113"/>
    </row>
    <row r="137" spans="1:29" ht="13.5" customHeight="1">
      <c r="A137" s="113"/>
      <c r="B137" s="113"/>
      <c r="C137" s="113"/>
      <c r="D137" s="113"/>
      <c r="E137" s="113"/>
      <c r="F137" s="113"/>
      <c r="G137" s="113"/>
      <c r="H137" s="113"/>
      <c r="I137" s="113"/>
      <c r="J137" s="113"/>
      <c r="K137" s="113"/>
      <c r="L137" s="113"/>
      <c r="M137" s="113"/>
      <c r="N137" s="113"/>
      <c r="O137" s="113"/>
      <c r="P137" s="113"/>
      <c r="Q137" s="113"/>
      <c r="R137" s="113"/>
      <c r="S137" s="113"/>
      <c r="T137" s="113"/>
      <c r="U137" s="113"/>
      <c r="V137" s="113"/>
      <c r="W137" s="113"/>
      <c r="X137" s="113"/>
      <c r="Y137" s="113"/>
      <c r="Z137" s="113"/>
      <c r="AA137" s="113"/>
      <c r="AB137" s="113"/>
      <c r="AC137" s="113"/>
    </row>
    <row r="138" spans="1:29" ht="13.5" customHeight="1">
      <c r="A138" s="113"/>
      <c r="B138" s="113"/>
      <c r="C138" s="113"/>
      <c r="D138" s="113"/>
      <c r="E138" s="113"/>
      <c r="F138" s="113"/>
      <c r="G138" s="113"/>
      <c r="H138" s="113"/>
      <c r="I138" s="113"/>
      <c r="J138" s="113"/>
      <c r="K138" s="113"/>
      <c r="L138" s="113"/>
      <c r="M138" s="113"/>
      <c r="N138" s="113"/>
      <c r="O138" s="113"/>
      <c r="P138" s="113"/>
      <c r="Q138" s="113"/>
      <c r="R138" s="113"/>
      <c r="S138" s="113"/>
      <c r="T138" s="113"/>
      <c r="U138" s="113"/>
      <c r="V138" s="113"/>
      <c r="W138" s="113"/>
      <c r="X138" s="113"/>
      <c r="Y138" s="113"/>
      <c r="Z138" s="113"/>
      <c r="AA138" s="113"/>
      <c r="AB138" s="113"/>
      <c r="AC138" s="113"/>
    </row>
    <row r="139" spans="1:29" ht="13.5" customHeight="1">
      <c r="A139" s="113"/>
      <c r="B139" s="113"/>
      <c r="C139" s="113"/>
      <c r="D139" s="113"/>
      <c r="E139" s="113"/>
      <c r="F139" s="113"/>
      <c r="G139" s="113"/>
      <c r="H139" s="113"/>
      <c r="I139" s="113"/>
      <c r="J139" s="113"/>
      <c r="K139" s="113"/>
      <c r="L139" s="113"/>
      <c r="M139" s="113"/>
      <c r="N139" s="113"/>
      <c r="O139" s="113"/>
      <c r="P139" s="113"/>
      <c r="Q139" s="113"/>
      <c r="R139" s="113"/>
      <c r="S139" s="113"/>
      <c r="T139" s="113"/>
      <c r="U139" s="113"/>
      <c r="V139" s="113"/>
      <c r="W139" s="113"/>
      <c r="X139" s="113"/>
      <c r="Y139" s="113"/>
      <c r="Z139" s="113"/>
      <c r="AA139" s="113"/>
      <c r="AB139" s="113"/>
      <c r="AC139" s="113"/>
    </row>
    <row r="140" spans="1:29" ht="13.5" customHeight="1">
      <c r="A140" s="113"/>
      <c r="B140" s="113"/>
      <c r="C140" s="113"/>
      <c r="D140" s="113"/>
      <c r="E140" s="113"/>
      <c r="F140" s="113"/>
      <c r="G140" s="113"/>
      <c r="H140" s="113"/>
      <c r="I140" s="113"/>
      <c r="J140" s="113"/>
      <c r="K140" s="113"/>
      <c r="L140" s="113"/>
      <c r="M140" s="113"/>
      <c r="N140" s="113"/>
      <c r="O140" s="113"/>
      <c r="P140" s="113"/>
      <c r="Q140" s="113"/>
      <c r="R140" s="113"/>
      <c r="S140" s="113"/>
      <c r="T140" s="113"/>
      <c r="U140" s="113"/>
      <c r="V140" s="113"/>
      <c r="W140" s="113"/>
      <c r="X140" s="113"/>
      <c r="Y140" s="113"/>
      <c r="Z140" s="113"/>
      <c r="AA140" s="113"/>
      <c r="AB140" s="113"/>
      <c r="AC140" s="113"/>
    </row>
    <row r="141" spans="1:29" ht="13.5" customHeight="1">
      <c r="A141" s="113"/>
      <c r="B141" s="113"/>
      <c r="C141" s="113"/>
      <c r="D141" s="113"/>
      <c r="E141" s="113"/>
      <c r="F141" s="113"/>
      <c r="G141" s="113"/>
      <c r="H141" s="113"/>
      <c r="I141" s="113"/>
      <c r="J141" s="113"/>
      <c r="K141" s="113"/>
      <c r="L141" s="113"/>
      <c r="M141" s="113"/>
      <c r="N141" s="113"/>
      <c r="O141" s="113"/>
      <c r="P141" s="113"/>
      <c r="Q141" s="113"/>
      <c r="R141" s="113"/>
      <c r="S141" s="113"/>
      <c r="T141" s="113"/>
      <c r="U141" s="113"/>
      <c r="V141" s="113"/>
      <c r="W141" s="113"/>
      <c r="X141" s="113"/>
      <c r="Y141" s="113"/>
      <c r="Z141" s="113"/>
      <c r="AA141" s="113"/>
      <c r="AB141" s="113"/>
      <c r="AC141" s="113"/>
    </row>
    <row r="142" spans="1:29" ht="13.5" customHeight="1">
      <c r="A142" s="113"/>
      <c r="B142" s="113"/>
      <c r="C142" s="113"/>
      <c r="D142" s="113"/>
      <c r="E142" s="113"/>
      <c r="F142" s="113"/>
      <c r="G142" s="113"/>
      <c r="H142" s="113"/>
      <c r="I142" s="113"/>
      <c r="J142" s="113"/>
      <c r="K142" s="113"/>
      <c r="L142" s="113"/>
      <c r="M142" s="113"/>
      <c r="N142" s="113"/>
      <c r="O142" s="113"/>
      <c r="P142" s="113"/>
      <c r="Q142" s="113"/>
      <c r="R142" s="113"/>
      <c r="S142" s="113"/>
      <c r="T142" s="113"/>
      <c r="U142" s="113"/>
      <c r="V142" s="113"/>
      <c r="W142" s="113"/>
      <c r="X142" s="113"/>
      <c r="Y142" s="113"/>
      <c r="Z142" s="113"/>
      <c r="AA142" s="113"/>
      <c r="AB142" s="113"/>
      <c r="AC142" s="113"/>
    </row>
    <row r="143" spans="1:29" ht="13.5" customHeight="1">
      <c r="A143" s="113"/>
      <c r="B143" s="113"/>
      <c r="C143" s="113"/>
      <c r="D143" s="113"/>
      <c r="E143" s="113"/>
      <c r="F143" s="113"/>
      <c r="G143" s="113"/>
      <c r="H143" s="113"/>
      <c r="I143" s="113"/>
      <c r="J143" s="113"/>
      <c r="K143" s="113"/>
      <c r="L143" s="113"/>
      <c r="M143" s="113"/>
      <c r="N143" s="113"/>
      <c r="O143" s="113"/>
      <c r="P143" s="113"/>
      <c r="Q143" s="113"/>
      <c r="R143" s="113"/>
      <c r="S143" s="113"/>
      <c r="T143" s="113"/>
      <c r="U143" s="113"/>
      <c r="V143" s="113"/>
      <c r="W143" s="113"/>
      <c r="X143" s="113"/>
      <c r="Y143" s="113"/>
      <c r="Z143" s="113"/>
      <c r="AA143" s="113"/>
      <c r="AB143" s="113"/>
      <c r="AC143" s="113"/>
    </row>
    <row r="144" spans="1:29" ht="13.5" customHeight="1">
      <c r="A144" s="113"/>
      <c r="B144" s="113"/>
      <c r="C144" s="113"/>
      <c r="D144" s="113"/>
      <c r="E144" s="113"/>
      <c r="F144" s="113"/>
      <c r="G144" s="113"/>
      <c r="H144" s="113"/>
      <c r="I144" s="113"/>
      <c r="J144" s="113"/>
      <c r="K144" s="113"/>
      <c r="L144" s="113"/>
      <c r="M144" s="113"/>
      <c r="N144" s="113"/>
      <c r="O144" s="113"/>
      <c r="P144" s="113"/>
      <c r="Q144" s="113"/>
      <c r="R144" s="113"/>
      <c r="S144" s="113"/>
      <c r="T144" s="113"/>
      <c r="U144" s="113"/>
      <c r="V144" s="113"/>
      <c r="W144" s="113"/>
      <c r="X144" s="113"/>
      <c r="Y144" s="113"/>
      <c r="Z144" s="113"/>
      <c r="AA144" s="113"/>
      <c r="AB144" s="113"/>
      <c r="AC144" s="113"/>
    </row>
    <row r="145" spans="1:29" ht="13.5" customHeight="1">
      <c r="A145" s="113"/>
      <c r="B145" s="113"/>
      <c r="C145" s="113"/>
      <c r="D145" s="113"/>
      <c r="E145" s="113"/>
      <c r="F145" s="113"/>
      <c r="G145" s="113"/>
      <c r="H145" s="113"/>
      <c r="I145" s="113"/>
      <c r="J145" s="113"/>
      <c r="K145" s="113"/>
      <c r="L145" s="113"/>
      <c r="M145" s="113"/>
      <c r="N145" s="113"/>
      <c r="O145" s="113"/>
      <c r="P145" s="113"/>
      <c r="Q145" s="113"/>
      <c r="R145" s="113"/>
      <c r="S145" s="113"/>
      <c r="T145" s="113"/>
      <c r="U145" s="113"/>
      <c r="V145" s="113"/>
      <c r="W145" s="113"/>
      <c r="X145" s="113"/>
      <c r="Y145" s="113"/>
      <c r="Z145" s="113"/>
      <c r="AA145" s="113"/>
      <c r="AB145" s="113"/>
      <c r="AC145" s="113"/>
    </row>
    <row r="146" spans="1:29" ht="13.5" customHeight="1">
      <c r="A146" s="113"/>
      <c r="B146" s="113"/>
      <c r="C146" s="113"/>
      <c r="D146" s="113"/>
      <c r="E146" s="113"/>
      <c r="F146" s="113"/>
      <c r="G146" s="113"/>
      <c r="H146" s="113"/>
      <c r="I146" s="113"/>
      <c r="J146" s="113"/>
      <c r="K146" s="113"/>
      <c r="L146" s="113"/>
      <c r="M146" s="113"/>
      <c r="N146" s="113"/>
      <c r="O146" s="113"/>
      <c r="P146" s="113"/>
      <c r="Q146" s="113"/>
      <c r="R146" s="113"/>
      <c r="S146" s="113"/>
      <c r="T146" s="113"/>
      <c r="U146" s="113"/>
      <c r="V146" s="113"/>
      <c r="W146" s="113"/>
      <c r="X146" s="113"/>
      <c r="Y146" s="113"/>
      <c r="Z146" s="113"/>
      <c r="AA146" s="113"/>
      <c r="AB146" s="113"/>
      <c r="AC146" s="113"/>
    </row>
    <row r="147" spans="1:29" ht="13.5" customHeight="1">
      <c r="A147" s="113"/>
      <c r="B147" s="113"/>
      <c r="C147" s="113"/>
      <c r="D147" s="113"/>
      <c r="E147" s="113"/>
      <c r="F147" s="113"/>
      <c r="G147" s="113"/>
      <c r="H147" s="113"/>
      <c r="I147" s="113"/>
      <c r="J147" s="113"/>
      <c r="K147" s="113"/>
      <c r="L147" s="113"/>
      <c r="M147" s="113"/>
      <c r="N147" s="113"/>
      <c r="O147" s="113"/>
      <c r="P147" s="113"/>
      <c r="Q147" s="113"/>
      <c r="R147" s="113"/>
      <c r="S147" s="113"/>
      <c r="T147" s="113"/>
      <c r="U147" s="113"/>
      <c r="V147" s="113"/>
      <c r="W147" s="113"/>
      <c r="X147" s="113"/>
      <c r="Y147" s="113"/>
      <c r="Z147" s="113"/>
      <c r="AA147" s="113"/>
      <c r="AB147" s="113"/>
      <c r="AC147" s="113"/>
    </row>
    <row r="148" spans="1:29" ht="13.5" customHeight="1">
      <c r="A148" s="113"/>
      <c r="B148" s="113"/>
      <c r="C148" s="113"/>
      <c r="D148" s="113"/>
      <c r="E148" s="113"/>
      <c r="F148" s="113"/>
      <c r="G148" s="113"/>
      <c r="H148" s="113"/>
      <c r="I148" s="113"/>
      <c r="J148" s="113"/>
      <c r="K148" s="113"/>
      <c r="L148" s="113"/>
      <c r="M148" s="113"/>
      <c r="N148" s="113"/>
      <c r="O148" s="113"/>
      <c r="P148" s="113"/>
      <c r="Q148" s="113"/>
      <c r="R148" s="113"/>
      <c r="S148" s="113"/>
      <c r="T148" s="113"/>
      <c r="U148" s="113"/>
      <c r="V148" s="113"/>
      <c r="W148" s="113"/>
      <c r="X148" s="113"/>
      <c r="Y148" s="113"/>
      <c r="Z148" s="113"/>
      <c r="AA148" s="113"/>
      <c r="AB148" s="113"/>
      <c r="AC148" s="113"/>
    </row>
    <row r="149" spans="1:29" ht="13.5" customHeight="1">
      <c r="A149" s="113"/>
      <c r="B149" s="113"/>
      <c r="C149" s="113"/>
      <c r="D149" s="113"/>
      <c r="E149" s="113"/>
      <c r="F149" s="113"/>
      <c r="G149" s="113"/>
      <c r="H149" s="113"/>
      <c r="I149" s="113"/>
      <c r="J149" s="113"/>
      <c r="K149" s="113"/>
      <c r="L149" s="113"/>
      <c r="M149" s="113"/>
      <c r="N149" s="113"/>
      <c r="O149" s="113"/>
      <c r="P149" s="113"/>
      <c r="Q149" s="113"/>
      <c r="R149" s="113"/>
      <c r="S149" s="113"/>
      <c r="T149" s="113"/>
      <c r="U149" s="113"/>
      <c r="V149" s="113"/>
      <c r="W149" s="113"/>
      <c r="X149" s="113"/>
      <c r="Y149" s="113"/>
      <c r="Z149" s="113"/>
      <c r="AA149" s="113"/>
      <c r="AB149" s="113"/>
      <c r="AC149" s="113"/>
    </row>
    <row r="150" spans="1:29" ht="13.5" customHeight="1">
      <c r="A150" s="113"/>
      <c r="B150" s="113"/>
      <c r="C150" s="113"/>
      <c r="D150" s="113"/>
      <c r="E150" s="113"/>
      <c r="F150" s="113"/>
      <c r="G150" s="113"/>
      <c r="H150" s="113"/>
      <c r="I150" s="113"/>
      <c r="J150" s="113"/>
      <c r="K150" s="113"/>
      <c r="L150" s="113"/>
      <c r="M150" s="113"/>
      <c r="N150" s="113"/>
      <c r="O150" s="113"/>
      <c r="P150" s="113"/>
      <c r="Q150" s="113"/>
      <c r="R150" s="113"/>
      <c r="S150" s="113"/>
      <c r="T150" s="113"/>
      <c r="U150" s="113"/>
      <c r="V150" s="113"/>
      <c r="W150" s="113"/>
      <c r="X150" s="113"/>
      <c r="Y150" s="113"/>
      <c r="Z150" s="113"/>
      <c r="AA150" s="113"/>
      <c r="AB150" s="113"/>
      <c r="AC150" s="113"/>
    </row>
    <row r="151" spans="1:29" ht="13.5" customHeight="1">
      <c r="A151" s="113"/>
      <c r="B151" s="113"/>
      <c r="C151" s="113"/>
      <c r="D151" s="113"/>
      <c r="E151" s="113"/>
      <c r="F151" s="113"/>
      <c r="G151" s="113"/>
      <c r="H151" s="113"/>
      <c r="I151" s="113"/>
      <c r="J151" s="113"/>
      <c r="K151" s="113"/>
      <c r="L151" s="113"/>
      <c r="M151" s="113"/>
      <c r="N151" s="113"/>
      <c r="O151" s="113"/>
      <c r="P151" s="113"/>
      <c r="Q151" s="113"/>
      <c r="R151" s="113"/>
      <c r="S151" s="113"/>
      <c r="T151" s="113"/>
      <c r="U151" s="113"/>
      <c r="V151" s="113"/>
      <c r="W151" s="113"/>
      <c r="X151" s="113"/>
      <c r="Y151" s="113"/>
      <c r="Z151" s="113"/>
      <c r="AA151" s="113"/>
      <c r="AB151" s="113"/>
      <c r="AC151" s="113"/>
    </row>
    <row r="152" spans="1:29" ht="13.5" customHeight="1">
      <c r="A152" s="113"/>
      <c r="B152" s="113"/>
      <c r="C152" s="113"/>
      <c r="D152" s="113"/>
      <c r="E152" s="113"/>
      <c r="F152" s="113"/>
      <c r="G152" s="113"/>
      <c r="H152" s="113"/>
      <c r="I152" s="113"/>
      <c r="J152" s="113"/>
      <c r="K152" s="113"/>
      <c r="L152" s="113"/>
      <c r="M152" s="113"/>
      <c r="N152" s="113"/>
      <c r="O152" s="113"/>
      <c r="P152" s="113"/>
      <c r="Q152" s="113"/>
      <c r="R152" s="113"/>
      <c r="S152" s="113"/>
      <c r="T152" s="113"/>
      <c r="U152" s="113"/>
      <c r="V152" s="113"/>
      <c r="W152" s="113"/>
      <c r="X152" s="113"/>
      <c r="Y152" s="113"/>
      <c r="Z152" s="113"/>
      <c r="AA152" s="113"/>
      <c r="AB152" s="113"/>
      <c r="AC152" s="113"/>
    </row>
    <row r="153" spans="1:29" ht="13.5" customHeight="1">
      <c r="A153" s="113"/>
      <c r="B153" s="113"/>
      <c r="C153" s="113"/>
      <c r="D153" s="113"/>
      <c r="E153" s="113"/>
      <c r="F153" s="113"/>
      <c r="G153" s="113"/>
      <c r="H153" s="113"/>
      <c r="I153" s="113"/>
      <c r="J153" s="113"/>
      <c r="K153" s="113"/>
      <c r="L153" s="113"/>
      <c r="M153" s="113"/>
      <c r="N153" s="113"/>
      <c r="O153" s="113"/>
      <c r="P153" s="113"/>
      <c r="Q153" s="113"/>
      <c r="R153" s="113"/>
      <c r="S153" s="113"/>
      <c r="T153" s="113"/>
      <c r="U153" s="113"/>
      <c r="V153" s="113"/>
      <c r="W153" s="113"/>
      <c r="X153" s="113"/>
      <c r="Y153" s="113"/>
      <c r="Z153" s="113"/>
      <c r="AA153" s="113"/>
      <c r="AB153" s="113"/>
      <c r="AC153" s="113"/>
    </row>
    <row r="154" spans="1:29" ht="13.5" customHeight="1">
      <c r="A154" s="113"/>
      <c r="B154" s="113"/>
      <c r="C154" s="113"/>
      <c r="D154" s="113"/>
      <c r="E154" s="113"/>
      <c r="F154" s="113"/>
      <c r="G154" s="113"/>
      <c r="H154" s="113"/>
      <c r="I154" s="113"/>
      <c r="J154" s="113"/>
      <c r="K154" s="113"/>
      <c r="L154" s="113"/>
      <c r="M154" s="113"/>
      <c r="N154" s="113"/>
      <c r="O154" s="113"/>
      <c r="P154" s="113"/>
      <c r="Q154" s="113"/>
      <c r="R154" s="113"/>
      <c r="S154" s="113"/>
      <c r="T154" s="113"/>
      <c r="U154" s="113"/>
      <c r="V154" s="113"/>
      <c r="W154" s="113"/>
      <c r="X154" s="113"/>
      <c r="Y154" s="113"/>
      <c r="Z154" s="113"/>
      <c r="AA154" s="113"/>
      <c r="AB154" s="113"/>
      <c r="AC154" s="113"/>
    </row>
    <row r="155" spans="1:29" ht="13.5" customHeight="1">
      <c r="A155" s="113"/>
      <c r="B155" s="113"/>
      <c r="C155" s="113"/>
      <c r="D155" s="113"/>
      <c r="E155" s="113"/>
      <c r="F155" s="113"/>
      <c r="G155" s="113"/>
      <c r="H155" s="113"/>
      <c r="I155" s="113"/>
      <c r="J155" s="113"/>
      <c r="K155" s="113"/>
      <c r="L155" s="113"/>
      <c r="M155" s="113"/>
      <c r="N155" s="113"/>
      <c r="O155" s="113"/>
      <c r="P155" s="113"/>
      <c r="Q155" s="113"/>
      <c r="R155" s="113"/>
      <c r="S155" s="113"/>
      <c r="T155" s="113"/>
      <c r="U155" s="113"/>
      <c r="V155" s="113"/>
      <c r="W155" s="113"/>
      <c r="X155" s="113"/>
      <c r="Y155" s="113"/>
      <c r="Z155" s="113"/>
      <c r="AA155" s="113"/>
      <c r="AB155" s="113"/>
      <c r="AC155" s="113"/>
    </row>
    <row r="156" spans="1:29" ht="13.5" customHeight="1">
      <c r="A156" s="113"/>
      <c r="B156" s="113"/>
      <c r="C156" s="113"/>
      <c r="D156" s="113"/>
      <c r="E156" s="113"/>
      <c r="F156" s="113"/>
      <c r="G156" s="113"/>
      <c r="H156" s="113"/>
      <c r="I156" s="113"/>
      <c r="J156" s="113"/>
      <c r="K156" s="113"/>
      <c r="L156" s="113"/>
      <c r="M156" s="113"/>
      <c r="N156" s="113"/>
      <c r="O156" s="113"/>
      <c r="P156" s="113"/>
      <c r="Q156" s="113"/>
      <c r="R156" s="113"/>
      <c r="S156" s="113"/>
      <c r="T156" s="113"/>
      <c r="U156" s="113"/>
      <c r="V156" s="113"/>
      <c r="W156" s="113"/>
      <c r="X156" s="113"/>
      <c r="Y156" s="113"/>
      <c r="Z156" s="113"/>
      <c r="AA156" s="113"/>
      <c r="AB156" s="113"/>
      <c r="AC156" s="113"/>
    </row>
    <row r="157" spans="1:29" ht="13.5" customHeight="1">
      <c r="A157" s="113"/>
      <c r="B157" s="113"/>
      <c r="C157" s="113"/>
      <c r="D157" s="113"/>
      <c r="E157" s="113"/>
      <c r="F157" s="113"/>
      <c r="G157" s="113"/>
      <c r="H157" s="113"/>
      <c r="I157" s="113"/>
      <c r="J157" s="113"/>
      <c r="K157" s="113"/>
      <c r="L157" s="113"/>
      <c r="M157" s="113"/>
      <c r="N157" s="113"/>
      <c r="O157" s="113"/>
      <c r="P157" s="113"/>
      <c r="Q157" s="113"/>
      <c r="R157" s="113"/>
      <c r="S157" s="113"/>
      <c r="T157" s="113"/>
      <c r="U157" s="113"/>
      <c r="V157" s="113"/>
      <c r="W157" s="113"/>
      <c r="X157" s="113"/>
      <c r="Y157" s="113"/>
      <c r="Z157" s="113"/>
      <c r="AA157" s="113"/>
      <c r="AB157" s="113"/>
      <c r="AC157" s="113"/>
    </row>
    <row r="158" spans="1:29" ht="13.5" customHeight="1">
      <c r="A158" s="113"/>
      <c r="B158" s="113"/>
      <c r="C158" s="113"/>
      <c r="D158" s="113"/>
      <c r="E158" s="113"/>
      <c r="F158" s="113"/>
      <c r="G158" s="113"/>
      <c r="H158" s="113"/>
      <c r="I158" s="113"/>
      <c r="J158" s="113"/>
      <c r="K158" s="113"/>
      <c r="L158" s="113"/>
      <c r="M158" s="113"/>
      <c r="N158" s="113"/>
      <c r="O158" s="113"/>
      <c r="P158" s="113"/>
      <c r="Q158" s="113"/>
      <c r="R158" s="113"/>
      <c r="S158" s="113"/>
      <c r="T158" s="113"/>
      <c r="U158" s="113"/>
      <c r="V158" s="113"/>
      <c r="W158" s="113"/>
      <c r="X158" s="113"/>
      <c r="Y158" s="113"/>
      <c r="Z158" s="113"/>
      <c r="AA158" s="113"/>
      <c r="AB158" s="113"/>
      <c r="AC158" s="113"/>
    </row>
    <row r="159" spans="1:29" ht="13.5" customHeight="1">
      <c r="A159" s="113"/>
      <c r="B159" s="113"/>
      <c r="C159" s="113"/>
      <c r="D159" s="113"/>
      <c r="E159" s="113"/>
      <c r="F159" s="113"/>
      <c r="G159" s="113"/>
      <c r="H159" s="113"/>
      <c r="I159" s="113"/>
      <c r="J159" s="113"/>
      <c r="K159" s="113"/>
      <c r="L159" s="113"/>
      <c r="M159" s="113"/>
      <c r="N159" s="113"/>
      <c r="O159" s="113"/>
      <c r="P159" s="113"/>
      <c r="Q159" s="113"/>
      <c r="R159" s="113"/>
      <c r="S159" s="113"/>
      <c r="T159" s="113"/>
      <c r="U159" s="113"/>
      <c r="V159" s="113"/>
      <c r="W159" s="113"/>
      <c r="X159" s="113"/>
      <c r="Y159" s="113"/>
      <c r="Z159" s="113"/>
      <c r="AA159" s="113"/>
      <c r="AB159" s="113"/>
      <c r="AC159" s="113"/>
    </row>
    <row r="160" spans="1:29" ht="13.5" customHeight="1">
      <c r="A160" s="113"/>
      <c r="B160" s="113"/>
      <c r="C160" s="113"/>
      <c r="D160" s="113"/>
      <c r="E160" s="113"/>
      <c r="F160" s="113"/>
      <c r="G160" s="113"/>
      <c r="H160" s="113"/>
      <c r="I160" s="113"/>
      <c r="J160" s="113"/>
      <c r="K160" s="113"/>
      <c r="L160" s="113"/>
      <c r="M160" s="113"/>
      <c r="N160" s="113"/>
      <c r="O160" s="113"/>
      <c r="P160" s="113"/>
      <c r="Q160" s="113"/>
      <c r="R160" s="113"/>
      <c r="S160" s="113"/>
      <c r="T160" s="113"/>
      <c r="U160" s="113"/>
      <c r="V160" s="113"/>
      <c r="W160" s="113"/>
      <c r="X160" s="113"/>
      <c r="Y160" s="113"/>
      <c r="Z160" s="113"/>
      <c r="AA160" s="113"/>
      <c r="AB160" s="113"/>
      <c r="AC160" s="113"/>
    </row>
    <row r="161" spans="1:29" ht="13.5" customHeight="1">
      <c r="A161" s="113"/>
      <c r="B161" s="113"/>
      <c r="C161" s="113"/>
      <c r="D161" s="113"/>
      <c r="E161" s="113"/>
      <c r="F161" s="113"/>
      <c r="G161" s="113"/>
      <c r="H161" s="113"/>
      <c r="I161" s="113"/>
      <c r="J161" s="113"/>
      <c r="K161" s="113"/>
      <c r="L161" s="113"/>
      <c r="M161" s="113"/>
      <c r="N161" s="113"/>
      <c r="O161" s="113"/>
      <c r="P161" s="113"/>
      <c r="Q161" s="113"/>
      <c r="R161" s="113"/>
      <c r="S161" s="113"/>
      <c r="T161" s="113"/>
      <c r="U161" s="113"/>
      <c r="V161" s="113"/>
      <c r="W161" s="113"/>
      <c r="X161" s="113"/>
      <c r="Y161" s="113"/>
      <c r="Z161" s="113"/>
      <c r="AA161" s="113"/>
      <c r="AB161" s="113"/>
      <c r="AC161" s="113"/>
    </row>
    <row r="162" spans="1:29" ht="13.5" customHeight="1">
      <c r="A162" s="113"/>
      <c r="B162" s="113"/>
      <c r="C162" s="113"/>
      <c r="D162" s="113"/>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row>
    <row r="163" spans="1:29" ht="13.5" customHeight="1">
      <c r="A163" s="113"/>
      <c r="B163" s="113"/>
      <c r="C163" s="113"/>
      <c r="D163" s="113"/>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113"/>
      <c r="AB163" s="113"/>
      <c r="AC163" s="113"/>
    </row>
    <row r="164" spans="1:29" ht="13.5" customHeight="1">
      <c r="A164" s="113"/>
      <c r="B164" s="113"/>
      <c r="C164" s="113"/>
      <c r="D164" s="113"/>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113"/>
      <c r="AB164" s="113"/>
      <c r="AC164" s="113"/>
    </row>
    <row r="165" spans="1:29" ht="13.5" customHeight="1">
      <c r="A165" s="113"/>
      <c r="B165" s="113"/>
      <c r="C165" s="113"/>
      <c r="D165" s="113"/>
      <c r="E165" s="113"/>
      <c r="F165" s="113"/>
      <c r="G165" s="113"/>
      <c r="H165" s="113"/>
      <c r="I165" s="113"/>
      <c r="J165" s="113"/>
      <c r="K165" s="113"/>
      <c r="L165" s="113"/>
      <c r="M165" s="113"/>
      <c r="N165" s="113"/>
      <c r="O165" s="113"/>
      <c r="P165" s="113"/>
      <c r="Q165" s="113"/>
      <c r="R165" s="113"/>
      <c r="S165" s="113"/>
      <c r="T165" s="113"/>
      <c r="U165" s="113"/>
      <c r="V165" s="113"/>
      <c r="W165" s="113"/>
      <c r="X165" s="113"/>
      <c r="Y165" s="113"/>
      <c r="Z165" s="113"/>
      <c r="AA165" s="113"/>
      <c r="AB165" s="113"/>
      <c r="AC165" s="113"/>
    </row>
    <row r="166" spans="1:29" ht="13.5" customHeight="1">
      <c r="A166" s="113"/>
      <c r="B166" s="113"/>
      <c r="C166" s="113"/>
      <c r="D166" s="113"/>
      <c r="E166" s="113"/>
      <c r="F166" s="113"/>
      <c r="G166" s="113"/>
      <c r="H166" s="113"/>
      <c r="I166" s="113"/>
      <c r="J166" s="113"/>
      <c r="K166" s="113"/>
      <c r="L166" s="113"/>
      <c r="M166" s="113"/>
      <c r="N166" s="113"/>
      <c r="O166" s="113"/>
      <c r="P166" s="113"/>
      <c r="Q166" s="113"/>
      <c r="R166" s="113"/>
      <c r="S166" s="113"/>
      <c r="T166" s="113"/>
      <c r="U166" s="113"/>
      <c r="V166" s="113"/>
      <c r="W166" s="113"/>
      <c r="X166" s="113"/>
      <c r="Y166" s="113"/>
      <c r="Z166" s="113"/>
      <c r="AA166" s="113"/>
      <c r="AB166" s="113"/>
      <c r="AC166" s="113"/>
    </row>
    <row r="167" spans="1:29" ht="13.5" customHeight="1">
      <c r="A167" s="113"/>
      <c r="B167" s="113"/>
      <c r="C167" s="113"/>
      <c r="D167" s="113"/>
      <c r="E167" s="113"/>
      <c r="F167" s="113"/>
      <c r="G167" s="113"/>
      <c r="H167" s="113"/>
      <c r="I167" s="113"/>
      <c r="J167" s="113"/>
      <c r="K167" s="113"/>
      <c r="L167" s="113"/>
      <c r="M167" s="113"/>
      <c r="N167" s="113"/>
      <c r="O167" s="113"/>
      <c r="P167" s="113"/>
      <c r="Q167" s="113"/>
      <c r="R167" s="113"/>
      <c r="S167" s="113"/>
      <c r="T167" s="113"/>
      <c r="U167" s="113"/>
      <c r="V167" s="113"/>
      <c r="W167" s="113"/>
      <c r="X167" s="113"/>
      <c r="Y167" s="113"/>
      <c r="Z167" s="113"/>
      <c r="AA167" s="113"/>
      <c r="AB167" s="113"/>
      <c r="AC167" s="113"/>
    </row>
    <row r="168" spans="1:29" ht="13.5" customHeight="1">
      <c r="A168" s="113"/>
      <c r="B168" s="113"/>
      <c r="C168" s="113"/>
      <c r="D168" s="113"/>
      <c r="E168" s="113"/>
      <c r="F168" s="113"/>
      <c r="G168" s="113"/>
      <c r="H168" s="113"/>
      <c r="I168" s="113"/>
      <c r="J168" s="113"/>
      <c r="K168" s="113"/>
      <c r="L168" s="113"/>
      <c r="M168" s="113"/>
      <c r="N168" s="113"/>
      <c r="O168" s="113"/>
      <c r="P168" s="113"/>
      <c r="Q168" s="113"/>
      <c r="R168" s="113"/>
      <c r="S168" s="113"/>
      <c r="T168" s="113"/>
      <c r="U168" s="113"/>
      <c r="V168" s="113"/>
      <c r="W168" s="113"/>
      <c r="X168" s="113"/>
      <c r="Y168" s="113"/>
      <c r="Z168" s="113"/>
      <c r="AA168" s="113"/>
      <c r="AB168" s="113"/>
      <c r="AC168" s="113"/>
    </row>
    <row r="169" spans="1:29" ht="13.5" customHeight="1">
      <c r="A169" s="113"/>
      <c r="B169" s="113"/>
      <c r="C169" s="113"/>
      <c r="D169" s="113"/>
      <c r="E169" s="113"/>
      <c r="F169" s="113"/>
      <c r="G169" s="113"/>
      <c r="H169" s="113"/>
      <c r="I169" s="113"/>
      <c r="J169" s="113"/>
      <c r="K169" s="113"/>
      <c r="L169" s="113"/>
      <c r="M169" s="113"/>
      <c r="N169" s="113"/>
      <c r="O169" s="113"/>
      <c r="P169" s="113"/>
      <c r="Q169" s="113"/>
      <c r="R169" s="113"/>
      <c r="S169" s="113"/>
      <c r="T169" s="113"/>
      <c r="U169" s="113"/>
      <c r="V169" s="113"/>
      <c r="W169" s="113"/>
      <c r="X169" s="113"/>
      <c r="Y169" s="113"/>
      <c r="Z169" s="113"/>
      <c r="AA169" s="113"/>
      <c r="AB169" s="113"/>
      <c r="AC169" s="113"/>
    </row>
    <row r="170" spans="1:29" ht="13.5" customHeight="1">
      <c r="A170" s="113"/>
      <c r="B170" s="113"/>
      <c r="C170" s="113"/>
      <c r="D170" s="113"/>
      <c r="E170" s="113"/>
      <c r="F170" s="113"/>
      <c r="G170" s="113"/>
      <c r="H170" s="113"/>
      <c r="I170" s="113"/>
      <c r="J170" s="113"/>
      <c r="K170" s="113"/>
      <c r="L170" s="113"/>
      <c r="M170" s="113"/>
      <c r="N170" s="113"/>
      <c r="O170" s="113"/>
      <c r="P170" s="113"/>
      <c r="Q170" s="113"/>
      <c r="R170" s="113"/>
      <c r="S170" s="113"/>
      <c r="T170" s="113"/>
      <c r="U170" s="113"/>
      <c r="V170" s="113"/>
      <c r="W170" s="113"/>
      <c r="X170" s="113"/>
      <c r="Y170" s="113"/>
      <c r="Z170" s="113"/>
      <c r="AA170" s="113"/>
      <c r="AB170" s="113"/>
      <c r="AC170" s="113"/>
    </row>
    <row r="171" spans="1:29" ht="13.5" customHeight="1">
      <c r="A171" s="113"/>
      <c r="B171" s="113"/>
      <c r="C171" s="113"/>
      <c r="D171" s="113"/>
      <c r="E171" s="113"/>
      <c r="F171" s="113"/>
      <c r="G171" s="113"/>
      <c r="H171" s="113"/>
      <c r="I171" s="113"/>
      <c r="J171" s="113"/>
      <c r="K171" s="113"/>
      <c r="L171" s="113"/>
      <c r="M171" s="113"/>
      <c r="N171" s="113"/>
      <c r="O171" s="113"/>
      <c r="P171" s="113"/>
      <c r="Q171" s="113"/>
      <c r="R171" s="113"/>
      <c r="S171" s="113"/>
      <c r="T171" s="113"/>
      <c r="U171" s="113"/>
      <c r="V171" s="113"/>
      <c r="W171" s="113"/>
      <c r="X171" s="113"/>
      <c r="Y171" s="113"/>
      <c r="Z171" s="113"/>
      <c r="AA171" s="113"/>
      <c r="AB171" s="113"/>
      <c r="AC171" s="113"/>
    </row>
    <row r="172" spans="1:29" ht="13.5" customHeight="1">
      <c r="A172" s="113"/>
      <c r="B172" s="113"/>
      <c r="C172" s="113"/>
      <c r="D172" s="113"/>
      <c r="E172" s="113"/>
      <c r="F172" s="113"/>
      <c r="G172" s="113"/>
      <c r="H172" s="113"/>
      <c r="I172" s="113"/>
      <c r="J172" s="113"/>
      <c r="K172" s="113"/>
      <c r="L172" s="113"/>
      <c r="M172" s="113"/>
      <c r="N172" s="113"/>
      <c r="O172" s="113"/>
      <c r="P172" s="113"/>
      <c r="Q172" s="113"/>
      <c r="R172" s="113"/>
      <c r="S172" s="113"/>
      <c r="T172" s="113"/>
      <c r="U172" s="113"/>
      <c r="V172" s="113"/>
      <c r="W172" s="113"/>
      <c r="X172" s="113"/>
      <c r="Y172" s="113"/>
      <c r="Z172" s="113"/>
      <c r="AA172" s="113"/>
      <c r="AB172" s="113"/>
      <c r="AC172" s="113"/>
    </row>
    <row r="173" spans="1:29" ht="13.5" customHeight="1">
      <c r="A173" s="113"/>
      <c r="B173" s="113"/>
      <c r="C173" s="113"/>
      <c r="D173" s="113"/>
      <c r="E173" s="113"/>
      <c r="F173" s="113"/>
      <c r="G173" s="113"/>
      <c r="H173" s="113"/>
      <c r="I173" s="113"/>
      <c r="J173" s="113"/>
      <c r="K173" s="113"/>
      <c r="L173" s="113"/>
      <c r="M173" s="113"/>
      <c r="N173" s="113"/>
      <c r="O173" s="113"/>
      <c r="P173" s="113"/>
      <c r="Q173" s="113"/>
      <c r="R173" s="113"/>
      <c r="S173" s="113"/>
      <c r="T173" s="113"/>
      <c r="U173" s="113"/>
      <c r="V173" s="113"/>
      <c r="W173" s="113"/>
      <c r="X173" s="113"/>
      <c r="Y173" s="113"/>
      <c r="Z173" s="113"/>
      <c r="AA173" s="113"/>
      <c r="AB173" s="113"/>
      <c r="AC173" s="113"/>
    </row>
    <row r="174" spans="1:29" ht="13.5" customHeight="1">
      <c r="A174" s="113"/>
      <c r="B174" s="113"/>
      <c r="C174" s="113"/>
      <c r="D174" s="113"/>
      <c r="E174" s="113"/>
      <c r="F174" s="113"/>
      <c r="G174" s="113"/>
      <c r="H174" s="113"/>
      <c r="I174" s="113"/>
      <c r="J174" s="113"/>
      <c r="K174" s="113"/>
      <c r="L174" s="113"/>
      <c r="M174" s="113"/>
      <c r="N174" s="113"/>
      <c r="O174" s="113"/>
      <c r="P174" s="113"/>
      <c r="Q174" s="113"/>
      <c r="R174" s="113"/>
      <c r="S174" s="113"/>
      <c r="T174" s="113"/>
      <c r="U174" s="113"/>
      <c r="V174" s="113"/>
      <c r="W174" s="113"/>
      <c r="X174" s="113"/>
      <c r="Y174" s="113"/>
      <c r="Z174" s="113"/>
      <c r="AA174" s="113"/>
      <c r="AB174" s="113"/>
      <c r="AC174" s="113"/>
    </row>
    <row r="175" spans="1:29" ht="13.5" customHeight="1">
      <c r="A175" s="113"/>
      <c r="B175" s="113"/>
      <c r="C175" s="113"/>
      <c r="D175" s="113"/>
      <c r="E175" s="113"/>
      <c r="F175" s="113"/>
      <c r="G175" s="113"/>
      <c r="H175" s="113"/>
      <c r="I175" s="113"/>
      <c r="J175" s="113"/>
      <c r="K175" s="113"/>
      <c r="L175" s="113"/>
      <c r="M175" s="113"/>
      <c r="N175" s="113"/>
      <c r="O175" s="113"/>
      <c r="P175" s="113"/>
      <c r="Q175" s="113"/>
      <c r="R175" s="113"/>
      <c r="S175" s="113"/>
      <c r="T175" s="113"/>
      <c r="U175" s="113"/>
      <c r="V175" s="113"/>
      <c r="W175" s="113"/>
      <c r="X175" s="113"/>
      <c r="Y175" s="113"/>
      <c r="Z175" s="113"/>
      <c r="AA175" s="113"/>
      <c r="AB175" s="113"/>
      <c r="AC175" s="113"/>
    </row>
    <row r="176" spans="1:29" ht="13.5" customHeight="1">
      <c r="A176" s="113"/>
      <c r="B176" s="113"/>
      <c r="C176" s="113"/>
      <c r="D176" s="113"/>
      <c r="E176" s="113"/>
      <c r="F176" s="113"/>
      <c r="G176" s="113"/>
      <c r="H176" s="113"/>
      <c r="I176" s="113"/>
      <c r="J176" s="113"/>
      <c r="K176" s="113"/>
      <c r="L176" s="113"/>
      <c r="M176" s="113"/>
      <c r="N176" s="113"/>
      <c r="O176" s="113"/>
      <c r="P176" s="113"/>
      <c r="Q176" s="113"/>
      <c r="R176" s="113"/>
      <c r="S176" s="113"/>
      <c r="T176" s="113"/>
      <c r="U176" s="113"/>
      <c r="V176" s="113"/>
      <c r="W176" s="113"/>
      <c r="X176" s="113"/>
      <c r="Y176" s="113"/>
      <c r="Z176" s="113"/>
      <c r="AA176" s="113"/>
      <c r="AB176" s="113"/>
      <c r="AC176" s="113"/>
    </row>
    <row r="177" spans="1:29" ht="13.5" customHeight="1">
      <c r="A177" s="113"/>
      <c r="B177" s="113"/>
      <c r="C177" s="113"/>
      <c r="D177" s="113"/>
      <c r="E177" s="113"/>
      <c r="F177" s="113"/>
      <c r="G177" s="113"/>
      <c r="H177" s="113"/>
      <c r="I177" s="113"/>
      <c r="J177" s="113"/>
      <c r="K177" s="113"/>
      <c r="L177" s="113"/>
      <c r="M177" s="113"/>
      <c r="N177" s="113"/>
      <c r="O177" s="113"/>
      <c r="P177" s="113"/>
      <c r="Q177" s="113"/>
      <c r="R177" s="113"/>
      <c r="S177" s="113"/>
      <c r="T177" s="113"/>
      <c r="U177" s="113"/>
      <c r="V177" s="113"/>
      <c r="W177" s="113"/>
      <c r="X177" s="113"/>
      <c r="Y177" s="113"/>
      <c r="Z177" s="113"/>
      <c r="AA177" s="113"/>
      <c r="AB177" s="113"/>
      <c r="AC177" s="113"/>
    </row>
    <row r="178" spans="1:29" ht="13.5" customHeight="1">
      <c r="A178" s="113"/>
      <c r="B178" s="113"/>
      <c r="C178" s="113"/>
      <c r="D178" s="113"/>
      <c r="E178" s="113"/>
      <c r="F178" s="113"/>
      <c r="G178" s="113"/>
      <c r="H178" s="113"/>
      <c r="I178" s="113"/>
      <c r="J178" s="113"/>
      <c r="K178" s="113"/>
      <c r="L178" s="113"/>
      <c r="M178" s="113"/>
      <c r="N178" s="113"/>
      <c r="O178" s="113"/>
      <c r="P178" s="113"/>
      <c r="Q178" s="113"/>
      <c r="R178" s="113"/>
      <c r="S178" s="113"/>
      <c r="T178" s="113"/>
      <c r="U178" s="113"/>
      <c r="V178" s="113"/>
      <c r="W178" s="113"/>
      <c r="X178" s="113"/>
      <c r="Y178" s="113"/>
      <c r="Z178" s="113"/>
      <c r="AA178" s="113"/>
      <c r="AB178" s="113"/>
      <c r="AC178" s="113"/>
    </row>
    <row r="179" spans="1:29" ht="13.5" customHeight="1">
      <c r="A179" s="113"/>
      <c r="B179" s="113"/>
      <c r="C179" s="113"/>
      <c r="D179" s="113"/>
      <c r="E179" s="113"/>
      <c r="F179" s="113"/>
      <c r="G179" s="113"/>
      <c r="H179" s="113"/>
      <c r="I179" s="113"/>
      <c r="J179" s="113"/>
      <c r="K179" s="113"/>
      <c r="L179" s="113"/>
      <c r="M179" s="113"/>
      <c r="N179" s="113"/>
      <c r="O179" s="113"/>
      <c r="P179" s="113"/>
      <c r="Q179" s="113"/>
      <c r="R179" s="113"/>
      <c r="S179" s="113"/>
      <c r="T179" s="113"/>
      <c r="U179" s="113"/>
      <c r="V179" s="113"/>
      <c r="W179" s="113"/>
      <c r="X179" s="113"/>
      <c r="Y179" s="113"/>
      <c r="Z179" s="113"/>
      <c r="AA179" s="113"/>
      <c r="AB179" s="113"/>
      <c r="AC179" s="113"/>
    </row>
    <row r="180" spans="1:29" ht="13.5" customHeight="1">
      <c r="A180" s="113"/>
      <c r="B180" s="113"/>
      <c r="C180" s="113"/>
      <c r="D180" s="113"/>
      <c r="E180" s="113"/>
      <c r="F180" s="113"/>
      <c r="G180" s="113"/>
      <c r="H180" s="113"/>
      <c r="I180" s="113"/>
      <c r="J180" s="113"/>
      <c r="K180" s="113"/>
      <c r="L180" s="113"/>
      <c r="M180" s="113"/>
      <c r="N180" s="113"/>
      <c r="O180" s="113"/>
      <c r="P180" s="113"/>
      <c r="Q180" s="113"/>
      <c r="R180" s="113"/>
      <c r="S180" s="113"/>
      <c r="T180" s="113"/>
      <c r="U180" s="113"/>
      <c r="V180" s="113"/>
      <c r="W180" s="113"/>
      <c r="X180" s="113"/>
      <c r="Y180" s="113"/>
      <c r="Z180" s="113"/>
      <c r="AA180" s="113"/>
      <c r="AB180" s="113"/>
      <c r="AC180" s="113"/>
    </row>
    <row r="181" spans="1:29" ht="13.5" customHeight="1">
      <c r="A181" s="113"/>
      <c r="B181" s="113"/>
      <c r="C181" s="113"/>
      <c r="D181" s="113"/>
      <c r="E181" s="113"/>
      <c r="F181" s="113"/>
      <c r="G181" s="113"/>
      <c r="H181" s="113"/>
      <c r="I181" s="113"/>
      <c r="J181" s="113"/>
      <c r="K181" s="113"/>
      <c r="L181" s="113"/>
      <c r="M181" s="113"/>
      <c r="N181" s="113"/>
      <c r="O181" s="113"/>
      <c r="P181" s="113"/>
      <c r="Q181" s="113"/>
      <c r="R181" s="113"/>
      <c r="S181" s="113"/>
      <c r="T181" s="113"/>
      <c r="U181" s="113"/>
      <c r="V181" s="113"/>
      <c r="W181" s="113"/>
      <c r="X181" s="113"/>
      <c r="Y181" s="113"/>
      <c r="Z181" s="113"/>
      <c r="AA181" s="113"/>
      <c r="AB181" s="113"/>
      <c r="AC181" s="113"/>
    </row>
    <row r="182" spans="1:29" ht="13.5" customHeight="1">
      <c r="A182" s="113"/>
      <c r="B182" s="113"/>
      <c r="C182" s="113"/>
      <c r="D182" s="113"/>
      <c r="E182" s="113"/>
      <c r="F182" s="113"/>
      <c r="G182" s="113"/>
      <c r="H182" s="113"/>
      <c r="I182" s="113"/>
      <c r="J182" s="113"/>
      <c r="K182" s="113"/>
      <c r="L182" s="113"/>
      <c r="M182" s="113"/>
      <c r="N182" s="113"/>
      <c r="O182" s="113"/>
      <c r="P182" s="113"/>
      <c r="Q182" s="113"/>
      <c r="R182" s="113"/>
      <c r="S182" s="113"/>
      <c r="T182" s="113"/>
      <c r="U182" s="113"/>
      <c r="V182" s="113"/>
      <c r="W182" s="113"/>
      <c r="X182" s="113"/>
      <c r="Y182" s="113"/>
      <c r="Z182" s="113"/>
      <c r="AA182" s="113"/>
      <c r="AB182" s="113"/>
      <c r="AC182" s="113"/>
    </row>
    <row r="183" spans="1:29" ht="13.5" customHeight="1">
      <c r="A183" s="113"/>
      <c r="B183" s="113"/>
      <c r="C183" s="113"/>
      <c r="D183" s="113"/>
      <c r="E183" s="113"/>
      <c r="F183" s="113"/>
      <c r="G183" s="113"/>
      <c r="H183" s="113"/>
      <c r="I183" s="113"/>
      <c r="J183" s="113"/>
      <c r="K183" s="113"/>
      <c r="L183" s="113"/>
      <c r="M183" s="113"/>
      <c r="N183" s="113"/>
      <c r="O183" s="113"/>
      <c r="P183" s="113"/>
      <c r="Q183" s="113"/>
      <c r="R183" s="113"/>
      <c r="S183" s="113"/>
      <c r="T183" s="113"/>
      <c r="U183" s="113"/>
      <c r="V183" s="113"/>
      <c r="W183" s="113"/>
      <c r="X183" s="113"/>
      <c r="Y183" s="113"/>
      <c r="Z183" s="113"/>
      <c r="AA183" s="113"/>
      <c r="AB183" s="113"/>
      <c r="AC183" s="113"/>
    </row>
    <row r="184" spans="1:29" ht="13.5" customHeight="1">
      <c r="A184" s="113"/>
      <c r="B184" s="113"/>
      <c r="C184" s="113"/>
      <c r="D184" s="113"/>
      <c r="E184" s="113"/>
      <c r="F184" s="113"/>
      <c r="G184" s="113"/>
      <c r="H184" s="113"/>
      <c r="I184" s="113"/>
      <c r="J184" s="113"/>
      <c r="K184" s="113"/>
      <c r="L184" s="113"/>
      <c r="M184" s="113"/>
      <c r="N184" s="113"/>
      <c r="O184" s="113"/>
      <c r="P184" s="113"/>
      <c r="Q184" s="113"/>
      <c r="R184" s="113"/>
      <c r="S184" s="113"/>
      <c r="T184" s="113"/>
      <c r="U184" s="113"/>
      <c r="V184" s="113"/>
      <c r="W184" s="113"/>
      <c r="X184" s="113"/>
      <c r="Y184" s="113"/>
      <c r="Z184" s="113"/>
      <c r="AA184" s="113"/>
      <c r="AB184" s="113"/>
      <c r="AC184" s="113"/>
    </row>
    <row r="185" spans="1:29" ht="13.5" customHeight="1">
      <c r="A185" s="113"/>
      <c r="B185" s="113"/>
      <c r="C185" s="113"/>
      <c r="D185" s="113"/>
      <c r="E185" s="113"/>
      <c r="F185" s="113"/>
      <c r="G185" s="113"/>
      <c r="H185" s="113"/>
      <c r="I185" s="113"/>
      <c r="J185" s="113"/>
      <c r="K185" s="113"/>
      <c r="L185" s="113"/>
      <c r="M185" s="113"/>
      <c r="N185" s="113"/>
      <c r="O185" s="113"/>
      <c r="P185" s="113"/>
      <c r="Q185" s="113"/>
      <c r="R185" s="113"/>
      <c r="S185" s="113"/>
      <c r="T185" s="113"/>
      <c r="U185" s="113"/>
      <c r="V185" s="113"/>
      <c r="W185" s="113"/>
      <c r="X185" s="113"/>
      <c r="Y185" s="113"/>
      <c r="Z185" s="113"/>
      <c r="AA185" s="113"/>
      <c r="AB185" s="113"/>
      <c r="AC185" s="113"/>
    </row>
    <row r="186" spans="1:29" ht="13.5" customHeight="1">
      <c r="A186" s="113"/>
      <c r="B186" s="113"/>
      <c r="C186" s="113"/>
      <c r="D186" s="113"/>
      <c r="E186" s="113"/>
      <c r="F186" s="113"/>
      <c r="G186" s="113"/>
      <c r="H186" s="113"/>
      <c r="I186" s="113"/>
      <c r="J186" s="113"/>
      <c r="K186" s="113"/>
      <c r="L186" s="113"/>
      <c r="M186" s="113"/>
      <c r="N186" s="113"/>
      <c r="O186" s="113"/>
      <c r="P186" s="113"/>
      <c r="Q186" s="113"/>
      <c r="R186" s="113"/>
      <c r="S186" s="113"/>
      <c r="T186" s="113"/>
      <c r="U186" s="113"/>
      <c r="V186" s="113"/>
      <c r="W186" s="113"/>
      <c r="X186" s="113"/>
      <c r="Y186" s="113"/>
      <c r="Z186" s="113"/>
      <c r="AA186" s="113"/>
      <c r="AB186" s="113"/>
      <c r="AC186" s="113"/>
    </row>
    <row r="187" spans="1:29" ht="13.5" customHeight="1">
      <c r="A187" s="113"/>
      <c r="B187" s="113"/>
      <c r="C187" s="113"/>
      <c r="D187" s="113"/>
      <c r="E187" s="113"/>
      <c r="F187" s="113"/>
      <c r="G187" s="113"/>
      <c r="H187" s="113"/>
      <c r="I187" s="113"/>
      <c r="J187" s="113"/>
      <c r="K187" s="113"/>
      <c r="L187" s="113"/>
      <c r="M187" s="113"/>
      <c r="N187" s="113"/>
      <c r="O187" s="113"/>
      <c r="P187" s="113"/>
      <c r="Q187" s="113"/>
      <c r="R187" s="113"/>
      <c r="S187" s="113"/>
      <c r="T187" s="113"/>
      <c r="U187" s="113"/>
      <c r="V187" s="113"/>
      <c r="W187" s="113"/>
      <c r="X187" s="113"/>
      <c r="Y187" s="113"/>
      <c r="Z187" s="113"/>
      <c r="AA187" s="113"/>
      <c r="AB187" s="113"/>
      <c r="AC187" s="113"/>
    </row>
    <row r="188" spans="1:29" ht="13.5" customHeight="1">
      <c r="A188" s="113"/>
      <c r="B188" s="113"/>
      <c r="C188" s="113"/>
      <c r="D188" s="113"/>
      <c r="E188" s="113"/>
      <c r="F188" s="113"/>
      <c r="G188" s="113"/>
      <c r="H188" s="113"/>
      <c r="I188" s="113"/>
      <c r="J188" s="113"/>
      <c r="K188" s="113"/>
      <c r="L188" s="113"/>
      <c r="M188" s="113"/>
      <c r="N188" s="113"/>
      <c r="O188" s="113"/>
      <c r="P188" s="113"/>
      <c r="Q188" s="113"/>
      <c r="R188" s="113"/>
      <c r="S188" s="113"/>
      <c r="T188" s="113"/>
      <c r="U188" s="113"/>
      <c r="V188" s="113"/>
      <c r="W188" s="113"/>
      <c r="X188" s="113"/>
      <c r="Y188" s="113"/>
      <c r="Z188" s="113"/>
      <c r="AA188" s="113"/>
      <c r="AB188" s="113"/>
      <c r="AC188" s="113"/>
    </row>
    <row r="189" spans="1:29" ht="13.5" customHeight="1">
      <c r="A189" s="113"/>
      <c r="B189" s="113"/>
      <c r="C189" s="113"/>
      <c r="D189" s="113"/>
      <c r="E189" s="113"/>
      <c r="F189" s="113"/>
      <c r="G189" s="113"/>
      <c r="H189" s="113"/>
      <c r="I189" s="113"/>
      <c r="J189" s="113"/>
      <c r="K189" s="113"/>
      <c r="L189" s="113"/>
      <c r="M189" s="113"/>
      <c r="N189" s="113"/>
      <c r="O189" s="113"/>
      <c r="P189" s="113"/>
      <c r="Q189" s="113"/>
      <c r="R189" s="113"/>
      <c r="S189" s="113"/>
      <c r="T189" s="113"/>
      <c r="U189" s="113"/>
      <c r="V189" s="113"/>
      <c r="W189" s="113"/>
      <c r="X189" s="113"/>
      <c r="Y189" s="113"/>
      <c r="Z189" s="113"/>
      <c r="AA189" s="113"/>
      <c r="AB189" s="113"/>
      <c r="AC189" s="113"/>
    </row>
    <row r="190" spans="1:29" ht="13.5" customHeight="1">
      <c r="A190" s="113"/>
      <c r="B190" s="113"/>
      <c r="C190" s="113"/>
      <c r="D190" s="113"/>
      <c r="E190" s="113"/>
      <c r="F190" s="113"/>
      <c r="G190" s="113"/>
      <c r="H190" s="113"/>
      <c r="I190" s="113"/>
      <c r="J190" s="113"/>
      <c r="K190" s="113"/>
      <c r="L190" s="113"/>
      <c r="M190" s="113"/>
      <c r="N190" s="113"/>
      <c r="O190" s="113"/>
      <c r="P190" s="113"/>
      <c r="Q190" s="113"/>
      <c r="R190" s="113"/>
      <c r="S190" s="113"/>
      <c r="T190" s="113"/>
      <c r="U190" s="113"/>
      <c r="V190" s="113"/>
      <c r="W190" s="113"/>
      <c r="X190" s="113"/>
      <c r="Y190" s="113"/>
      <c r="Z190" s="113"/>
      <c r="AA190" s="113"/>
      <c r="AB190" s="113"/>
      <c r="AC190" s="113"/>
    </row>
    <row r="191" spans="1:29" ht="13.5" customHeight="1">
      <c r="A191" s="113"/>
      <c r="B191" s="113"/>
      <c r="C191" s="113"/>
      <c r="D191" s="113"/>
      <c r="E191" s="113"/>
      <c r="F191" s="113"/>
      <c r="G191" s="113"/>
      <c r="H191" s="113"/>
      <c r="I191" s="113"/>
      <c r="J191" s="113"/>
      <c r="K191" s="113"/>
      <c r="L191" s="113"/>
      <c r="M191" s="113"/>
      <c r="N191" s="113"/>
      <c r="O191" s="113"/>
      <c r="P191" s="113"/>
      <c r="Q191" s="113"/>
      <c r="R191" s="113"/>
      <c r="S191" s="113"/>
      <c r="T191" s="113"/>
      <c r="U191" s="113"/>
      <c r="V191" s="113"/>
      <c r="W191" s="113"/>
      <c r="X191" s="113"/>
      <c r="Y191" s="113"/>
      <c r="Z191" s="113"/>
      <c r="AA191" s="113"/>
      <c r="AB191" s="113"/>
      <c r="AC191" s="113"/>
    </row>
    <row r="192" spans="1:29" ht="13.5" customHeight="1">
      <c r="A192" s="113"/>
      <c r="B192" s="113"/>
      <c r="C192" s="113"/>
      <c r="D192" s="113"/>
      <c r="E192" s="113"/>
      <c r="F192" s="113"/>
      <c r="G192" s="113"/>
      <c r="H192" s="113"/>
      <c r="I192" s="113"/>
      <c r="J192" s="113"/>
      <c r="K192" s="113"/>
      <c r="L192" s="113"/>
      <c r="M192" s="113"/>
      <c r="N192" s="113"/>
      <c r="O192" s="113"/>
      <c r="P192" s="113"/>
      <c r="Q192" s="113"/>
      <c r="R192" s="113"/>
      <c r="S192" s="113"/>
      <c r="T192" s="113"/>
      <c r="U192" s="113"/>
      <c r="V192" s="113"/>
      <c r="W192" s="113"/>
      <c r="X192" s="113"/>
      <c r="Y192" s="113"/>
      <c r="Z192" s="113"/>
      <c r="AA192" s="113"/>
      <c r="AB192" s="113"/>
      <c r="AC192" s="113"/>
    </row>
    <row r="193" spans="1:29" ht="13.5" customHeight="1">
      <c r="A193" s="113"/>
      <c r="B193" s="113"/>
      <c r="C193" s="113"/>
      <c r="D193" s="113"/>
      <c r="E193" s="113"/>
      <c r="F193" s="113"/>
      <c r="G193" s="113"/>
      <c r="H193" s="113"/>
      <c r="I193" s="113"/>
      <c r="J193" s="113"/>
      <c r="K193" s="113"/>
      <c r="L193" s="113"/>
      <c r="M193" s="113"/>
      <c r="N193" s="113"/>
      <c r="O193" s="113"/>
      <c r="P193" s="113"/>
      <c r="Q193" s="113"/>
      <c r="R193" s="113"/>
      <c r="S193" s="113"/>
      <c r="T193" s="113"/>
      <c r="U193" s="113"/>
      <c r="V193" s="113"/>
      <c r="W193" s="113"/>
      <c r="X193" s="113"/>
      <c r="Y193" s="113"/>
      <c r="Z193" s="113"/>
      <c r="AA193" s="113"/>
      <c r="AB193" s="113"/>
      <c r="AC193" s="113"/>
    </row>
    <row r="194" spans="1:29" ht="13.5" customHeight="1">
      <c r="A194" s="113"/>
      <c r="B194" s="113"/>
      <c r="C194" s="113"/>
      <c r="D194" s="113"/>
      <c r="E194" s="113"/>
      <c r="F194" s="113"/>
      <c r="G194" s="113"/>
      <c r="H194" s="113"/>
      <c r="I194" s="113"/>
      <c r="J194" s="113"/>
      <c r="K194" s="113"/>
      <c r="L194" s="113"/>
      <c r="M194" s="113"/>
      <c r="N194" s="113"/>
      <c r="O194" s="113"/>
      <c r="P194" s="113"/>
      <c r="Q194" s="113"/>
      <c r="R194" s="113"/>
      <c r="S194" s="113"/>
      <c r="T194" s="113"/>
      <c r="U194" s="113"/>
      <c r="V194" s="113"/>
      <c r="W194" s="113"/>
      <c r="X194" s="113"/>
      <c r="Y194" s="113"/>
      <c r="Z194" s="113"/>
      <c r="AA194" s="113"/>
      <c r="AB194" s="113"/>
      <c r="AC194" s="113"/>
    </row>
    <row r="195" spans="1:29" ht="13.5" customHeight="1">
      <c r="A195" s="113"/>
      <c r="B195" s="113"/>
      <c r="C195" s="113"/>
      <c r="D195" s="113"/>
      <c r="E195" s="113"/>
      <c r="F195" s="113"/>
      <c r="G195" s="113"/>
      <c r="H195" s="113"/>
      <c r="I195" s="113"/>
      <c r="J195" s="113"/>
      <c r="K195" s="113"/>
      <c r="L195" s="113"/>
      <c r="M195" s="113"/>
      <c r="N195" s="113"/>
      <c r="O195" s="113"/>
      <c r="P195" s="113"/>
      <c r="Q195" s="113"/>
      <c r="R195" s="113"/>
      <c r="S195" s="113"/>
      <c r="T195" s="113"/>
      <c r="U195" s="113"/>
      <c r="V195" s="113"/>
      <c r="W195" s="113"/>
      <c r="X195" s="113"/>
      <c r="Y195" s="113"/>
      <c r="Z195" s="113"/>
      <c r="AA195" s="113"/>
      <c r="AB195" s="113"/>
      <c r="AC195" s="113"/>
    </row>
    <row r="196" spans="1:29" ht="13.5" customHeight="1">
      <c r="A196" s="113"/>
      <c r="B196" s="113"/>
      <c r="C196" s="113"/>
      <c r="D196" s="113"/>
      <c r="E196" s="113"/>
      <c r="F196" s="113"/>
      <c r="G196" s="113"/>
      <c r="H196" s="113"/>
      <c r="I196" s="113"/>
      <c r="J196" s="113"/>
      <c r="K196" s="113"/>
      <c r="L196" s="113"/>
      <c r="M196" s="113"/>
      <c r="N196" s="113"/>
      <c r="O196" s="113"/>
      <c r="P196" s="113"/>
      <c r="Q196" s="113"/>
      <c r="R196" s="113"/>
      <c r="S196" s="113"/>
      <c r="T196" s="113"/>
      <c r="U196" s="113"/>
      <c r="V196" s="113"/>
      <c r="W196" s="113"/>
      <c r="X196" s="113"/>
      <c r="Y196" s="113"/>
      <c r="Z196" s="113"/>
      <c r="AA196" s="113"/>
      <c r="AB196" s="113"/>
      <c r="AC196" s="113"/>
    </row>
    <row r="197" spans="1:29" ht="13.5" customHeight="1">
      <c r="A197" s="113"/>
      <c r="B197" s="113"/>
      <c r="C197" s="113"/>
      <c r="D197" s="113"/>
      <c r="E197" s="113"/>
      <c r="F197" s="113"/>
      <c r="G197" s="113"/>
      <c r="H197" s="113"/>
      <c r="I197" s="113"/>
      <c r="J197" s="113"/>
      <c r="K197" s="113"/>
      <c r="L197" s="113"/>
      <c r="M197" s="113"/>
      <c r="N197" s="113"/>
      <c r="O197" s="113"/>
      <c r="P197" s="113"/>
      <c r="Q197" s="113"/>
      <c r="R197" s="113"/>
      <c r="S197" s="113"/>
      <c r="T197" s="113"/>
      <c r="U197" s="113"/>
      <c r="V197" s="113"/>
      <c r="W197" s="113"/>
      <c r="X197" s="113"/>
      <c r="Y197" s="113"/>
      <c r="Z197" s="113"/>
      <c r="AA197" s="113"/>
      <c r="AB197" s="113"/>
      <c r="AC197" s="113"/>
    </row>
    <row r="198" spans="1:29" ht="13.5" customHeight="1">
      <c r="A198" s="113"/>
      <c r="B198" s="113"/>
      <c r="C198" s="113"/>
      <c r="D198" s="113"/>
      <c r="E198" s="113"/>
      <c r="F198" s="113"/>
      <c r="G198" s="113"/>
      <c r="H198" s="113"/>
      <c r="I198" s="113"/>
      <c r="J198" s="113"/>
      <c r="K198" s="113"/>
      <c r="L198" s="113"/>
      <c r="M198" s="113"/>
      <c r="N198" s="113"/>
      <c r="O198" s="113"/>
      <c r="P198" s="113"/>
      <c r="Q198" s="113"/>
      <c r="R198" s="113"/>
      <c r="S198" s="113"/>
      <c r="T198" s="113"/>
      <c r="U198" s="113"/>
      <c r="V198" s="113"/>
      <c r="W198" s="113"/>
      <c r="X198" s="113"/>
      <c r="Y198" s="113"/>
      <c r="Z198" s="113"/>
      <c r="AA198" s="113"/>
      <c r="AB198" s="113"/>
      <c r="AC198" s="113"/>
    </row>
    <row r="199" spans="1:29" ht="13.5" customHeight="1">
      <c r="A199" s="113"/>
      <c r="B199" s="113"/>
      <c r="C199" s="113"/>
      <c r="D199" s="113"/>
      <c r="E199" s="113"/>
      <c r="F199" s="113"/>
      <c r="G199" s="113"/>
      <c r="H199" s="113"/>
      <c r="I199" s="113"/>
      <c r="J199" s="113"/>
      <c r="K199" s="113"/>
      <c r="L199" s="113"/>
      <c r="M199" s="113"/>
      <c r="N199" s="113"/>
      <c r="O199" s="113"/>
      <c r="P199" s="113"/>
      <c r="Q199" s="113"/>
      <c r="R199" s="113"/>
      <c r="S199" s="113"/>
      <c r="T199" s="113"/>
      <c r="U199" s="113"/>
      <c r="V199" s="113"/>
      <c r="W199" s="113"/>
      <c r="X199" s="113"/>
      <c r="Y199" s="113"/>
      <c r="Z199" s="113"/>
      <c r="AA199" s="113"/>
      <c r="AB199" s="113"/>
      <c r="AC199" s="113"/>
    </row>
    <row r="200" spans="1:29" ht="13.5" customHeight="1">
      <c r="A200" s="113"/>
      <c r="B200" s="113"/>
      <c r="C200" s="113"/>
      <c r="D200" s="113"/>
      <c r="E200" s="113"/>
      <c r="F200" s="113"/>
      <c r="G200" s="113"/>
      <c r="H200" s="113"/>
      <c r="I200" s="113"/>
      <c r="J200" s="113"/>
      <c r="K200" s="113"/>
      <c r="L200" s="113"/>
      <c r="M200" s="113"/>
      <c r="N200" s="113"/>
      <c r="O200" s="113"/>
      <c r="P200" s="113"/>
      <c r="Q200" s="113"/>
      <c r="R200" s="113"/>
      <c r="S200" s="113"/>
      <c r="T200" s="113"/>
      <c r="U200" s="113"/>
      <c r="V200" s="113"/>
      <c r="W200" s="113"/>
      <c r="X200" s="113"/>
      <c r="Y200" s="113"/>
      <c r="Z200" s="113"/>
      <c r="AA200" s="113"/>
      <c r="AB200" s="113"/>
      <c r="AC200" s="113"/>
    </row>
    <row r="201" spans="1:29" ht="13.5" customHeight="1">
      <c r="A201" s="113"/>
      <c r="B201" s="113"/>
      <c r="C201" s="113"/>
      <c r="D201" s="113"/>
      <c r="E201" s="113"/>
      <c r="F201" s="113"/>
      <c r="G201" s="113"/>
      <c r="H201" s="113"/>
      <c r="I201" s="113"/>
      <c r="J201" s="113"/>
      <c r="K201" s="113"/>
      <c r="L201" s="113"/>
      <c r="M201" s="113"/>
      <c r="N201" s="113"/>
      <c r="O201" s="113"/>
      <c r="P201" s="113"/>
      <c r="Q201" s="113"/>
      <c r="R201" s="113"/>
      <c r="S201" s="113"/>
      <c r="T201" s="113"/>
      <c r="U201" s="113"/>
      <c r="V201" s="113"/>
      <c r="W201" s="113"/>
      <c r="X201" s="113"/>
      <c r="Y201" s="113"/>
      <c r="Z201" s="113"/>
      <c r="AA201" s="113"/>
      <c r="AB201" s="113"/>
      <c r="AC201" s="113"/>
    </row>
    <row r="202" spans="1:29" ht="13.5" customHeight="1">
      <c r="A202" s="113"/>
      <c r="B202" s="113"/>
      <c r="C202" s="113"/>
      <c r="D202" s="113"/>
      <c r="E202" s="113"/>
      <c r="F202" s="113"/>
      <c r="G202" s="113"/>
      <c r="H202" s="113"/>
      <c r="I202" s="113"/>
      <c r="J202" s="113"/>
      <c r="K202" s="113"/>
      <c r="L202" s="113"/>
      <c r="M202" s="113"/>
      <c r="N202" s="113"/>
      <c r="O202" s="113"/>
      <c r="P202" s="113"/>
      <c r="Q202" s="113"/>
      <c r="R202" s="113"/>
      <c r="S202" s="113"/>
      <c r="T202" s="113"/>
      <c r="U202" s="113"/>
      <c r="V202" s="113"/>
      <c r="W202" s="113"/>
      <c r="X202" s="113"/>
      <c r="Y202" s="113"/>
      <c r="Z202" s="113"/>
      <c r="AA202" s="113"/>
      <c r="AB202" s="113"/>
      <c r="AC202" s="113"/>
    </row>
    <row r="203" spans="1:29" ht="13.5" customHeight="1">
      <c r="A203" s="113"/>
      <c r="B203" s="113"/>
      <c r="C203" s="113"/>
      <c r="D203" s="113"/>
      <c r="E203" s="113"/>
      <c r="F203" s="113"/>
      <c r="G203" s="113"/>
      <c r="H203" s="113"/>
      <c r="I203" s="113"/>
      <c r="J203" s="113"/>
      <c r="K203" s="113"/>
      <c r="L203" s="113"/>
      <c r="M203" s="113"/>
      <c r="N203" s="113"/>
      <c r="O203" s="113"/>
      <c r="P203" s="113"/>
      <c r="Q203" s="113"/>
      <c r="R203" s="113"/>
      <c r="S203" s="113"/>
      <c r="T203" s="113"/>
      <c r="U203" s="113"/>
      <c r="V203" s="113"/>
      <c r="W203" s="113"/>
      <c r="X203" s="113"/>
      <c r="Y203" s="113"/>
      <c r="Z203" s="113"/>
      <c r="AA203" s="113"/>
      <c r="AB203" s="113"/>
      <c r="AC203" s="113"/>
    </row>
    <row r="204" spans="1:29" ht="13.5" customHeight="1">
      <c r="A204" s="113"/>
      <c r="B204" s="113"/>
      <c r="C204" s="113"/>
      <c r="D204" s="113"/>
      <c r="E204" s="113"/>
      <c r="F204" s="113"/>
      <c r="G204" s="113"/>
      <c r="H204" s="113"/>
      <c r="I204" s="113"/>
      <c r="J204" s="113"/>
      <c r="K204" s="113"/>
      <c r="L204" s="113"/>
      <c r="M204" s="113"/>
      <c r="N204" s="113"/>
      <c r="O204" s="113"/>
      <c r="P204" s="113"/>
      <c r="Q204" s="113"/>
      <c r="R204" s="113"/>
      <c r="S204" s="113"/>
      <c r="T204" s="113"/>
      <c r="U204" s="113"/>
      <c r="V204" s="113"/>
      <c r="W204" s="113"/>
      <c r="X204" s="113"/>
      <c r="Y204" s="113"/>
      <c r="Z204" s="113"/>
      <c r="AA204" s="113"/>
      <c r="AB204" s="113"/>
      <c r="AC204" s="113"/>
    </row>
    <row r="205" spans="1:29" ht="13.5" customHeight="1">
      <c r="A205" s="113"/>
      <c r="B205" s="113"/>
      <c r="C205" s="113"/>
      <c r="D205" s="113"/>
      <c r="E205" s="113"/>
      <c r="F205" s="113"/>
      <c r="G205" s="113"/>
      <c r="H205" s="113"/>
      <c r="I205" s="113"/>
      <c r="J205" s="113"/>
      <c r="K205" s="113"/>
      <c r="L205" s="113"/>
      <c r="M205" s="113"/>
      <c r="N205" s="113"/>
      <c r="O205" s="113"/>
      <c r="P205" s="113"/>
      <c r="Q205" s="113"/>
      <c r="R205" s="113"/>
      <c r="S205" s="113"/>
      <c r="T205" s="113"/>
      <c r="U205" s="113"/>
      <c r="V205" s="113"/>
      <c r="W205" s="113"/>
      <c r="X205" s="113"/>
      <c r="Y205" s="113"/>
      <c r="Z205" s="113"/>
      <c r="AA205" s="113"/>
      <c r="AB205" s="113"/>
      <c r="AC205" s="113"/>
    </row>
    <row r="206" spans="1:29" ht="13.5" customHeight="1">
      <c r="A206" s="113"/>
      <c r="B206" s="113"/>
      <c r="C206" s="113"/>
      <c r="D206" s="113"/>
      <c r="E206" s="113"/>
      <c r="F206" s="113"/>
      <c r="G206" s="113"/>
      <c r="H206" s="113"/>
      <c r="I206" s="113"/>
      <c r="J206" s="113"/>
      <c r="K206" s="113"/>
      <c r="L206" s="113"/>
      <c r="M206" s="113"/>
      <c r="N206" s="113"/>
      <c r="O206" s="113"/>
      <c r="P206" s="113"/>
      <c r="Q206" s="113"/>
      <c r="R206" s="113"/>
      <c r="S206" s="113"/>
      <c r="T206" s="113"/>
      <c r="U206" s="113"/>
      <c r="V206" s="113"/>
      <c r="W206" s="113"/>
      <c r="X206" s="113"/>
      <c r="Y206" s="113"/>
      <c r="Z206" s="113"/>
      <c r="AA206" s="113"/>
      <c r="AB206" s="113"/>
      <c r="AC206" s="113"/>
    </row>
    <row r="207" spans="1:29" ht="13.5" customHeight="1">
      <c r="A207" s="113"/>
      <c r="B207" s="113"/>
      <c r="C207" s="113"/>
      <c r="D207" s="113"/>
      <c r="E207" s="113"/>
      <c r="F207" s="113"/>
      <c r="G207" s="113"/>
      <c r="H207" s="113"/>
      <c r="I207" s="113"/>
      <c r="J207" s="113"/>
      <c r="K207" s="113"/>
      <c r="L207" s="113"/>
      <c r="M207" s="113"/>
      <c r="N207" s="113"/>
      <c r="O207" s="113"/>
      <c r="P207" s="113"/>
      <c r="Q207" s="113"/>
      <c r="R207" s="113"/>
      <c r="S207" s="113"/>
      <c r="T207" s="113"/>
      <c r="U207" s="113"/>
      <c r="V207" s="113"/>
      <c r="W207" s="113"/>
      <c r="X207" s="113"/>
      <c r="Y207" s="113"/>
      <c r="Z207" s="113"/>
      <c r="AA207" s="113"/>
      <c r="AB207" s="113"/>
      <c r="AC207" s="113"/>
    </row>
    <row r="208" spans="1:29" ht="13.5" customHeight="1">
      <c r="A208" s="113"/>
      <c r="B208" s="113"/>
      <c r="C208" s="113"/>
      <c r="D208" s="113"/>
      <c r="E208" s="113"/>
      <c r="F208" s="113"/>
      <c r="G208" s="113"/>
      <c r="H208" s="113"/>
      <c r="I208" s="113"/>
      <c r="J208" s="113"/>
      <c r="K208" s="113"/>
      <c r="L208" s="113"/>
      <c r="M208" s="113"/>
      <c r="N208" s="113"/>
      <c r="O208" s="113"/>
      <c r="P208" s="113"/>
      <c r="Q208" s="113"/>
      <c r="R208" s="113"/>
      <c r="S208" s="113"/>
      <c r="T208" s="113"/>
      <c r="U208" s="113"/>
      <c r="V208" s="113"/>
      <c r="W208" s="113"/>
      <c r="X208" s="113"/>
      <c r="Y208" s="113"/>
      <c r="Z208" s="113"/>
      <c r="AA208" s="113"/>
      <c r="AB208" s="113"/>
      <c r="AC208" s="113"/>
    </row>
    <row r="209" spans="1:29" ht="13.5" customHeight="1">
      <c r="A209" s="113"/>
      <c r="B209" s="113"/>
      <c r="C209" s="113"/>
      <c r="D209" s="113"/>
      <c r="E209" s="113"/>
      <c r="F209" s="113"/>
      <c r="G209" s="113"/>
      <c r="H209" s="113"/>
      <c r="I209" s="113"/>
      <c r="J209" s="113"/>
      <c r="K209" s="113"/>
      <c r="L209" s="113"/>
      <c r="M209" s="113"/>
      <c r="N209" s="113"/>
      <c r="O209" s="113"/>
      <c r="P209" s="113"/>
      <c r="Q209" s="113"/>
      <c r="R209" s="113"/>
      <c r="S209" s="113"/>
      <c r="T209" s="113"/>
      <c r="U209" s="113"/>
      <c r="V209" s="113"/>
      <c r="W209" s="113"/>
      <c r="X209" s="113"/>
      <c r="Y209" s="113"/>
      <c r="Z209" s="113"/>
      <c r="AA209" s="113"/>
      <c r="AB209" s="113"/>
      <c r="AC209" s="113"/>
    </row>
    <row r="210" spans="1:29" ht="13.5" customHeight="1">
      <c r="A210" s="113"/>
      <c r="B210" s="113"/>
      <c r="C210" s="113"/>
      <c r="D210" s="113"/>
      <c r="E210" s="113"/>
      <c r="F210" s="113"/>
      <c r="G210" s="113"/>
      <c r="H210" s="113"/>
      <c r="I210" s="113"/>
      <c r="J210" s="113"/>
      <c r="K210" s="113"/>
      <c r="L210" s="113"/>
      <c r="M210" s="113"/>
      <c r="N210" s="113"/>
      <c r="O210" s="113"/>
      <c r="P210" s="113"/>
      <c r="Q210" s="113"/>
      <c r="R210" s="113"/>
      <c r="S210" s="113"/>
      <c r="T210" s="113"/>
      <c r="U210" s="113"/>
      <c r="V210" s="113"/>
      <c r="W210" s="113"/>
      <c r="X210" s="113"/>
      <c r="Y210" s="113"/>
      <c r="Z210" s="113"/>
      <c r="AA210" s="113"/>
      <c r="AB210" s="113"/>
      <c r="AC210" s="113"/>
    </row>
    <row r="211" spans="1:29" ht="13.5" customHeight="1">
      <c r="A211" s="113"/>
      <c r="B211" s="113"/>
      <c r="C211" s="113"/>
      <c r="D211" s="113"/>
      <c r="E211" s="113"/>
      <c r="F211" s="113"/>
      <c r="G211" s="113"/>
      <c r="H211" s="113"/>
      <c r="I211" s="113"/>
      <c r="J211" s="113"/>
      <c r="K211" s="113"/>
      <c r="L211" s="113"/>
      <c r="M211" s="113"/>
      <c r="N211" s="113"/>
      <c r="O211" s="113"/>
      <c r="P211" s="113"/>
      <c r="Q211" s="113"/>
      <c r="R211" s="113"/>
      <c r="S211" s="113"/>
      <c r="T211" s="113"/>
      <c r="U211" s="113"/>
      <c r="V211" s="113"/>
      <c r="W211" s="113"/>
      <c r="X211" s="113"/>
      <c r="Y211" s="113"/>
      <c r="Z211" s="113"/>
      <c r="AA211" s="113"/>
      <c r="AB211" s="113"/>
      <c r="AC211" s="113"/>
    </row>
    <row r="212" spans="1:29" ht="13.5" customHeight="1">
      <c r="A212" s="113"/>
      <c r="B212" s="113"/>
      <c r="C212" s="113"/>
      <c r="D212" s="113"/>
      <c r="E212" s="113"/>
      <c r="F212" s="113"/>
      <c r="G212" s="113"/>
      <c r="H212" s="113"/>
      <c r="I212" s="113"/>
      <c r="J212" s="113"/>
      <c r="K212" s="113"/>
      <c r="L212" s="113"/>
      <c r="M212" s="113"/>
      <c r="N212" s="113"/>
      <c r="O212" s="113"/>
      <c r="P212" s="113"/>
      <c r="Q212" s="113"/>
      <c r="R212" s="113"/>
      <c r="S212" s="113"/>
      <c r="T212" s="113"/>
      <c r="U212" s="113"/>
      <c r="V212" s="113"/>
      <c r="W212" s="113"/>
      <c r="X212" s="113"/>
      <c r="Y212" s="113"/>
      <c r="Z212" s="113"/>
      <c r="AA212" s="113"/>
      <c r="AB212" s="113"/>
      <c r="AC212" s="113"/>
    </row>
    <row r="213" spans="1:29" ht="13.5" customHeight="1">
      <c r="A213" s="113"/>
      <c r="B213" s="113"/>
      <c r="C213" s="113"/>
      <c r="D213" s="113"/>
      <c r="E213" s="113"/>
      <c r="F213" s="113"/>
      <c r="G213" s="113"/>
      <c r="H213" s="113"/>
      <c r="I213" s="113"/>
      <c r="J213" s="113"/>
      <c r="K213" s="113"/>
      <c r="L213" s="113"/>
      <c r="M213" s="113"/>
      <c r="N213" s="113"/>
      <c r="O213" s="113"/>
      <c r="P213" s="113"/>
      <c r="Q213" s="113"/>
      <c r="R213" s="113"/>
      <c r="S213" s="113"/>
      <c r="T213" s="113"/>
      <c r="U213" s="113"/>
      <c r="V213" s="113"/>
      <c r="W213" s="113"/>
      <c r="X213" s="113"/>
      <c r="Y213" s="113"/>
      <c r="Z213" s="113"/>
      <c r="AA213" s="113"/>
      <c r="AB213" s="113"/>
      <c r="AC213" s="113"/>
    </row>
    <row r="214" spans="1:29" ht="13.5" customHeight="1">
      <c r="A214" s="113"/>
      <c r="B214" s="113"/>
      <c r="C214" s="113"/>
      <c r="D214" s="113"/>
      <c r="E214" s="113"/>
      <c r="F214" s="113"/>
      <c r="G214" s="113"/>
      <c r="H214" s="113"/>
      <c r="I214" s="113"/>
      <c r="J214" s="113"/>
      <c r="K214" s="113"/>
      <c r="L214" s="113"/>
      <c r="M214" s="113"/>
      <c r="N214" s="113"/>
      <c r="O214" s="113"/>
      <c r="P214" s="113"/>
      <c r="Q214" s="113"/>
      <c r="R214" s="113"/>
      <c r="S214" s="113"/>
      <c r="T214" s="113"/>
      <c r="U214" s="113"/>
      <c r="V214" s="113"/>
      <c r="W214" s="113"/>
      <c r="X214" s="113"/>
      <c r="Y214" s="113"/>
      <c r="Z214" s="113"/>
      <c r="AA214" s="113"/>
      <c r="AB214" s="113"/>
      <c r="AC214" s="113"/>
    </row>
    <row r="215" spans="1:29" ht="13.5" customHeight="1">
      <c r="A215" s="113"/>
      <c r="B215" s="113"/>
      <c r="C215" s="113"/>
      <c r="D215" s="113"/>
      <c r="E215" s="113"/>
      <c r="F215" s="113"/>
      <c r="G215" s="113"/>
      <c r="H215" s="113"/>
      <c r="I215" s="113"/>
      <c r="J215" s="113"/>
      <c r="K215" s="113"/>
      <c r="L215" s="113"/>
      <c r="M215" s="113"/>
      <c r="N215" s="113"/>
      <c r="O215" s="113"/>
      <c r="P215" s="113"/>
      <c r="Q215" s="113"/>
      <c r="R215" s="113"/>
      <c r="S215" s="113"/>
      <c r="T215" s="113"/>
      <c r="U215" s="113"/>
      <c r="V215" s="113"/>
      <c r="W215" s="113"/>
      <c r="X215" s="113"/>
      <c r="Y215" s="113"/>
      <c r="Z215" s="113"/>
      <c r="AA215" s="113"/>
      <c r="AB215" s="113"/>
      <c r="AC215" s="113"/>
    </row>
    <row r="216" spans="1:29" ht="13.5" customHeight="1">
      <c r="A216" s="113"/>
      <c r="B216" s="113"/>
      <c r="C216" s="113"/>
      <c r="D216" s="113"/>
      <c r="E216" s="113"/>
      <c r="F216" s="113"/>
      <c r="G216" s="113"/>
      <c r="H216" s="113"/>
      <c r="I216" s="113"/>
      <c r="J216" s="113"/>
      <c r="K216" s="113"/>
      <c r="L216" s="113"/>
      <c r="M216" s="113"/>
      <c r="N216" s="113"/>
      <c r="O216" s="113"/>
      <c r="P216" s="113"/>
      <c r="Q216" s="113"/>
      <c r="R216" s="113"/>
      <c r="S216" s="113"/>
      <c r="T216" s="113"/>
      <c r="U216" s="113"/>
      <c r="V216" s="113"/>
      <c r="W216" s="113"/>
      <c r="X216" s="113"/>
      <c r="Y216" s="113"/>
      <c r="Z216" s="113"/>
      <c r="AA216" s="113"/>
      <c r="AB216" s="113"/>
      <c r="AC216" s="113"/>
    </row>
    <row r="217" spans="1:29" ht="13.5" customHeight="1">
      <c r="A217" s="113"/>
      <c r="B217" s="113"/>
      <c r="C217" s="113"/>
      <c r="D217" s="113"/>
      <c r="E217" s="113"/>
      <c r="F217" s="113"/>
      <c r="G217" s="113"/>
      <c r="H217" s="113"/>
      <c r="I217" s="113"/>
      <c r="J217" s="113"/>
      <c r="K217" s="113"/>
      <c r="L217" s="113"/>
      <c r="M217" s="113"/>
      <c r="N217" s="113"/>
      <c r="O217" s="113"/>
      <c r="P217" s="113"/>
      <c r="Q217" s="113"/>
      <c r="R217" s="113"/>
      <c r="S217" s="113"/>
      <c r="T217" s="113"/>
      <c r="U217" s="113"/>
      <c r="V217" s="113"/>
      <c r="W217" s="113"/>
      <c r="X217" s="113"/>
      <c r="Y217" s="113"/>
      <c r="Z217" s="113"/>
      <c r="AA217" s="113"/>
      <c r="AB217" s="113"/>
      <c r="AC217" s="113"/>
    </row>
    <row r="218" spans="1:29" ht="13.5" customHeight="1">
      <c r="A218" s="113"/>
      <c r="B218" s="113"/>
      <c r="C218" s="113"/>
      <c r="D218" s="113"/>
      <c r="E218" s="113"/>
      <c r="F218" s="113"/>
      <c r="G218" s="113"/>
      <c r="H218" s="113"/>
      <c r="I218" s="113"/>
      <c r="J218" s="113"/>
      <c r="K218" s="113"/>
      <c r="L218" s="113"/>
      <c r="M218" s="113"/>
      <c r="N218" s="113"/>
      <c r="O218" s="113"/>
      <c r="P218" s="113"/>
      <c r="Q218" s="113"/>
      <c r="R218" s="113"/>
      <c r="S218" s="113"/>
      <c r="T218" s="113"/>
      <c r="U218" s="113"/>
      <c r="V218" s="113"/>
      <c r="W218" s="113"/>
      <c r="X218" s="113"/>
      <c r="Y218" s="113"/>
      <c r="Z218" s="113"/>
      <c r="AA218" s="113"/>
      <c r="AB218" s="113"/>
      <c r="AC218" s="113"/>
    </row>
    <row r="219" spans="1:29" ht="13.5" customHeight="1">
      <c r="A219" s="113"/>
      <c r="B219" s="113"/>
      <c r="C219" s="113"/>
      <c r="D219" s="113"/>
      <c r="E219" s="113"/>
      <c r="F219" s="113"/>
      <c r="G219" s="113"/>
      <c r="H219" s="113"/>
      <c r="I219" s="113"/>
      <c r="J219" s="113"/>
      <c r="K219" s="113"/>
      <c r="L219" s="113"/>
      <c r="M219" s="113"/>
      <c r="N219" s="113"/>
      <c r="O219" s="113"/>
      <c r="P219" s="113"/>
      <c r="Q219" s="113"/>
      <c r="R219" s="113"/>
      <c r="S219" s="113"/>
      <c r="T219" s="113"/>
      <c r="U219" s="113"/>
      <c r="V219" s="113"/>
      <c r="W219" s="113"/>
      <c r="X219" s="113"/>
      <c r="Y219" s="113"/>
      <c r="Z219" s="113"/>
      <c r="AA219" s="113"/>
      <c r="AB219" s="113"/>
      <c r="AC219" s="113"/>
    </row>
    <row r="220" spans="1:29" ht="13.5" customHeight="1">
      <c r="A220" s="113"/>
      <c r="B220" s="113"/>
      <c r="C220" s="113"/>
      <c r="D220" s="113"/>
      <c r="E220" s="113"/>
      <c r="F220" s="113"/>
      <c r="G220" s="113"/>
      <c r="H220" s="113"/>
      <c r="I220" s="113"/>
      <c r="J220" s="113"/>
      <c r="K220" s="113"/>
      <c r="L220" s="113"/>
      <c r="M220" s="113"/>
      <c r="N220" s="113"/>
      <c r="O220" s="113"/>
      <c r="P220" s="113"/>
      <c r="Q220" s="113"/>
      <c r="R220" s="113"/>
      <c r="S220" s="113"/>
      <c r="T220" s="113"/>
      <c r="U220" s="113"/>
      <c r="V220" s="113"/>
      <c r="W220" s="113"/>
      <c r="X220" s="113"/>
      <c r="Y220" s="113"/>
      <c r="Z220" s="113"/>
      <c r="AA220" s="113"/>
      <c r="AB220" s="113"/>
      <c r="AC220" s="113"/>
    </row>
    <row r="221" spans="1:29" ht="13.5" customHeight="1">
      <c r="A221" s="113"/>
      <c r="B221" s="113"/>
      <c r="C221" s="113"/>
      <c r="D221" s="113"/>
      <c r="E221" s="113"/>
      <c r="F221" s="113"/>
      <c r="G221" s="113"/>
      <c r="H221" s="113"/>
      <c r="I221" s="113"/>
      <c r="J221" s="113"/>
      <c r="K221" s="113"/>
      <c r="L221" s="113"/>
      <c r="M221" s="113"/>
      <c r="N221" s="113"/>
      <c r="O221" s="113"/>
      <c r="P221" s="113"/>
      <c r="Q221" s="113"/>
      <c r="R221" s="113"/>
      <c r="S221" s="113"/>
      <c r="T221" s="113"/>
      <c r="U221" s="113"/>
      <c r="V221" s="113"/>
      <c r="W221" s="113"/>
      <c r="X221" s="113"/>
      <c r="Y221" s="113"/>
      <c r="Z221" s="113"/>
      <c r="AA221" s="113"/>
      <c r="AB221" s="113"/>
      <c r="AC221" s="113"/>
    </row>
    <row r="222" spans="1:29" ht="13.5" customHeight="1">
      <c r="A222" s="113"/>
      <c r="B222" s="113"/>
      <c r="C222" s="113"/>
      <c r="D222" s="113"/>
      <c r="E222" s="113"/>
      <c r="F222" s="113"/>
      <c r="G222" s="113"/>
      <c r="H222" s="113"/>
      <c r="I222" s="113"/>
      <c r="J222" s="113"/>
      <c r="K222" s="113"/>
      <c r="L222" s="113"/>
      <c r="M222" s="113"/>
      <c r="N222" s="113"/>
      <c r="O222" s="113"/>
      <c r="P222" s="113"/>
      <c r="Q222" s="113"/>
      <c r="R222" s="113"/>
      <c r="S222" s="113"/>
      <c r="T222" s="113"/>
      <c r="U222" s="113"/>
      <c r="V222" s="113"/>
      <c r="W222" s="113"/>
      <c r="X222" s="113"/>
      <c r="Y222" s="113"/>
      <c r="Z222" s="113"/>
      <c r="AA222" s="113"/>
      <c r="AB222" s="113"/>
      <c r="AC222" s="113"/>
    </row>
    <row r="223" spans="1:29" ht="13.5" customHeight="1">
      <c r="A223" s="113"/>
      <c r="B223" s="113"/>
      <c r="C223" s="113"/>
      <c r="D223" s="113"/>
      <c r="E223" s="113"/>
      <c r="F223" s="113"/>
      <c r="G223" s="113"/>
      <c r="H223" s="113"/>
      <c r="I223" s="113"/>
      <c r="J223" s="113"/>
      <c r="K223" s="113"/>
      <c r="L223" s="113"/>
      <c r="M223" s="113"/>
      <c r="N223" s="113"/>
      <c r="O223" s="113"/>
      <c r="P223" s="113"/>
      <c r="Q223" s="113"/>
      <c r="R223" s="113"/>
      <c r="S223" s="113"/>
      <c r="T223" s="113"/>
      <c r="U223" s="113"/>
      <c r="V223" s="113"/>
      <c r="W223" s="113"/>
      <c r="X223" s="113"/>
      <c r="Y223" s="113"/>
      <c r="Z223" s="113"/>
      <c r="AA223" s="113"/>
      <c r="AB223" s="113"/>
      <c r="AC223" s="113"/>
    </row>
    <row r="224" spans="1:29" ht="13.5" customHeight="1">
      <c r="A224" s="113"/>
      <c r="B224" s="113"/>
      <c r="C224" s="113"/>
      <c r="D224" s="113"/>
      <c r="E224" s="113"/>
      <c r="F224" s="113"/>
      <c r="G224" s="113"/>
      <c r="H224" s="113"/>
      <c r="I224" s="113"/>
      <c r="J224" s="113"/>
      <c r="K224" s="113"/>
      <c r="L224" s="113"/>
      <c r="M224" s="113"/>
      <c r="N224" s="113"/>
      <c r="O224" s="113"/>
      <c r="P224" s="113"/>
      <c r="Q224" s="113"/>
      <c r="R224" s="113"/>
      <c r="S224" s="113"/>
      <c r="T224" s="113"/>
      <c r="U224" s="113"/>
      <c r="V224" s="113"/>
      <c r="W224" s="113"/>
      <c r="X224" s="113"/>
      <c r="Y224" s="113"/>
      <c r="Z224" s="113"/>
      <c r="AA224" s="113"/>
      <c r="AB224" s="113"/>
      <c r="AC224" s="113"/>
    </row>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sheetData>
  <mergeCells count="26">
    <mergeCell ref="B35:E41"/>
    <mergeCell ref="F35:I41"/>
    <mergeCell ref="B7:C7"/>
    <mergeCell ref="H7:I7"/>
    <mergeCell ref="B30:E34"/>
    <mergeCell ref="F30:I34"/>
    <mergeCell ref="D7:E7"/>
    <mergeCell ref="F7:G7"/>
    <mergeCell ref="H8:H9"/>
    <mergeCell ref="I8:I9"/>
    <mergeCell ref="B28:I28"/>
    <mergeCell ref="B29:E29"/>
    <mergeCell ref="F29:I29"/>
    <mergeCell ref="B4:I4"/>
    <mergeCell ref="B5:C5"/>
    <mergeCell ref="D5:I5"/>
    <mergeCell ref="B6:C6"/>
    <mergeCell ref="D6:E6"/>
    <mergeCell ref="F6:G6"/>
    <mergeCell ref="H6:I6"/>
    <mergeCell ref="B1:C2"/>
    <mergeCell ref="D1:H1"/>
    <mergeCell ref="I1:I2"/>
    <mergeCell ref="D2:H2"/>
    <mergeCell ref="B3:C3"/>
    <mergeCell ref="D3:H3"/>
  </mergeCells>
  <pageMargins left="0.7" right="0.7" top="0.75" bottom="0.75" header="0" footer="0"/>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368321"/>
  </sheetPr>
  <dimension ref="A1:AC993"/>
  <sheetViews>
    <sheetView topLeftCell="A10" workbookViewId="0">
      <selection activeCell="F31" sqref="F31:I37"/>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35.25" customHeight="1">
      <c r="A1" s="113"/>
      <c r="B1" s="494" t="s">
        <v>437</v>
      </c>
      <c r="C1" s="412"/>
      <c r="D1" s="495" t="s">
        <v>438</v>
      </c>
      <c r="E1" s="417"/>
      <c r="F1" s="417"/>
      <c r="G1" s="417"/>
      <c r="H1" s="418"/>
      <c r="I1" s="496"/>
      <c r="J1" s="113"/>
      <c r="K1" s="113"/>
      <c r="L1" s="113"/>
      <c r="M1" s="113"/>
      <c r="N1" s="113"/>
      <c r="O1" s="113"/>
      <c r="P1" s="113"/>
      <c r="Q1" s="113"/>
      <c r="R1" s="113"/>
      <c r="S1" s="113"/>
      <c r="T1" s="113"/>
      <c r="U1" s="113"/>
      <c r="V1" s="113"/>
      <c r="W1" s="113"/>
      <c r="X1" s="113"/>
      <c r="Y1" s="113"/>
      <c r="Z1" s="113"/>
      <c r="AA1" s="113"/>
      <c r="AB1" s="113"/>
      <c r="AC1" s="113"/>
    </row>
    <row r="2" spans="1:29" ht="18" customHeight="1">
      <c r="A2" s="113"/>
      <c r="B2" s="413"/>
      <c r="C2" s="415"/>
      <c r="D2" s="498" t="s">
        <v>439</v>
      </c>
      <c r="E2" s="417"/>
      <c r="F2" s="417"/>
      <c r="G2" s="417"/>
      <c r="H2" s="418"/>
      <c r="I2" s="497"/>
      <c r="J2" s="113"/>
      <c r="K2" s="113"/>
      <c r="L2" s="113"/>
      <c r="M2" s="113"/>
      <c r="N2" s="113"/>
      <c r="O2" s="113"/>
      <c r="P2" s="113"/>
      <c r="Q2" s="113"/>
      <c r="R2" s="113"/>
      <c r="S2" s="113"/>
      <c r="T2" s="113"/>
      <c r="U2" s="113"/>
      <c r="V2" s="113"/>
      <c r="W2" s="113"/>
      <c r="X2" s="113"/>
      <c r="Y2" s="113"/>
      <c r="Z2" s="113"/>
      <c r="AA2" s="113"/>
      <c r="AB2" s="113"/>
      <c r="AC2" s="113"/>
    </row>
    <row r="3" spans="1:29" ht="13.5" customHeight="1">
      <c r="A3" s="113"/>
      <c r="B3" s="499" t="s">
        <v>440</v>
      </c>
      <c r="C3" s="418"/>
      <c r="D3" s="499" t="s">
        <v>441</v>
      </c>
      <c r="E3" s="417"/>
      <c r="F3" s="417"/>
      <c r="G3" s="417"/>
      <c r="H3" s="418"/>
      <c r="I3" s="51" t="s">
        <v>442</v>
      </c>
      <c r="J3" s="113"/>
      <c r="K3" s="113"/>
      <c r="L3" s="113"/>
      <c r="M3" s="113"/>
      <c r="N3" s="113"/>
      <c r="O3" s="113"/>
      <c r="P3" s="113"/>
      <c r="Q3" s="113"/>
      <c r="R3" s="113"/>
      <c r="S3" s="113"/>
      <c r="T3" s="113"/>
      <c r="U3" s="113"/>
      <c r="V3" s="113"/>
      <c r="W3" s="113"/>
      <c r="X3" s="113"/>
      <c r="Y3" s="113"/>
      <c r="Z3" s="113"/>
      <c r="AA3" s="113"/>
      <c r="AB3" s="113"/>
      <c r="AC3" s="113"/>
    </row>
    <row r="4" spans="1:29" ht="13.5" customHeight="1">
      <c r="A4" s="113"/>
      <c r="B4" s="486"/>
      <c r="C4" s="487"/>
      <c r="D4" s="487"/>
      <c r="E4" s="487"/>
      <c r="F4" s="487"/>
      <c r="G4" s="487"/>
      <c r="H4" s="487"/>
      <c r="I4" s="488"/>
      <c r="J4" s="113"/>
      <c r="K4" s="113"/>
      <c r="L4" s="113"/>
      <c r="M4" s="113"/>
      <c r="N4" s="113"/>
      <c r="O4" s="113"/>
      <c r="P4" s="113"/>
      <c r="Q4" s="113"/>
      <c r="R4" s="113"/>
      <c r="S4" s="113"/>
      <c r="T4" s="113"/>
      <c r="U4" s="113"/>
      <c r="V4" s="113"/>
      <c r="W4" s="113"/>
      <c r="X4" s="113"/>
      <c r="Y4" s="113"/>
      <c r="Z4" s="113"/>
      <c r="AA4" s="113"/>
      <c r="AB4" s="113"/>
      <c r="AC4" s="113"/>
    </row>
    <row r="5" spans="1:29" ht="22.5" customHeight="1">
      <c r="A5" s="113"/>
      <c r="B5" s="489" t="s">
        <v>443</v>
      </c>
      <c r="C5" s="418"/>
      <c r="D5" s="490" t="str">
        <f>Indicadores!F21</f>
        <v>Formulación, Seguimiento y Evaluación de políticas Públicas Ambientales (PPA)</v>
      </c>
      <c r="E5" s="417"/>
      <c r="F5" s="417"/>
      <c r="G5" s="417"/>
      <c r="H5" s="417"/>
      <c r="I5" s="418"/>
      <c r="J5" s="113"/>
      <c r="K5" s="113"/>
      <c r="L5" s="113"/>
      <c r="M5" s="113"/>
      <c r="N5" s="113"/>
      <c r="O5" s="113"/>
      <c r="P5" s="113"/>
      <c r="Q5" s="113"/>
      <c r="R5" s="113"/>
      <c r="S5" s="113"/>
      <c r="T5" s="113"/>
      <c r="U5" s="113"/>
      <c r="V5" s="113"/>
      <c r="W5" s="113"/>
      <c r="X5" s="113"/>
      <c r="Y5" s="113"/>
      <c r="Z5" s="113"/>
      <c r="AA5" s="113"/>
      <c r="AB5" s="113"/>
      <c r="AC5" s="113"/>
    </row>
    <row r="6" spans="1:29" ht="34.5" customHeight="1">
      <c r="A6" s="113"/>
      <c r="B6" s="489" t="s">
        <v>444</v>
      </c>
      <c r="C6" s="418"/>
      <c r="D6" s="491" t="str">
        <f>Indicadores!A21</f>
        <v>Porcentaje de seguimiento del avance a Politicas Públicas Priorizadas</v>
      </c>
      <c r="E6" s="492"/>
      <c r="F6" s="489" t="s">
        <v>445</v>
      </c>
      <c r="G6" s="418"/>
      <c r="H6" s="493" t="str">
        <f>Indicadores!S21</f>
        <v>Dorian Muñoz</v>
      </c>
      <c r="I6" s="492"/>
      <c r="J6" s="113"/>
      <c r="K6" s="113"/>
      <c r="L6" s="113"/>
      <c r="M6" s="113"/>
      <c r="N6" s="113"/>
      <c r="O6" s="113"/>
      <c r="P6" s="113"/>
      <c r="Q6" s="113"/>
      <c r="R6" s="113"/>
      <c r="S6" s="113"/>
      <c r="T6" s="113"/>
      <c r="U6" s="113"/>
      <c r="V6" s="113"/>
      <c r="W6" s="113"/>
      <c r="X6" s="113"/>
      <c r="Y6" s="113"/>
      <c r="Z6" s="113"/>
      <c r="AA6" s="113"/>
      <c r="AB6" s="113"/>
      <c r="AC6" s="113"/>
    </row>
    <row r="7" spans="1:29" ht="51" customHeight="1">
      <c r="A7" s="113"/>
      <c r="B7" s="489" t="s">
        <v>446</v>
      </c>
      <c r="C7" s="418"/>
      <c r="D7" s="513" t="str">
        <f>Indicadores!G21</f>
        <v>(Número de Políticas Públicas con seguimiento del avance / Numero de Políticas Públicas Priorizadas) X 100</v>
      </c>
      <c r="E7" s="418"/>
      <c r="F7" s="489" t="s">
        <v>447</v>
      </c>
      <c r="G7" s="418"/>
      <c r="H7" s="513" t="str">
        <f>Indicadores!C21</f>
        <v>Mide el seguimiento del avance de las políticas priorizadas en el periodo</v>
      </c>
      <c r="I7" s="418"/>
      <c r="J7" s="113"/>
      <c r="K7" s="113"/>
      <c r="L7" s="113"/>
      <c r="M7" s="113"/>
      <c r="N7" s="113"/>
      <c r="O7" s="113"/>
      <c r="P7" s="113"/>
      <c r="Q7" s="113"/>
      <c r="R7" s="113"/>
      <c r="S7" s="113"/>
      <c r="T7" s="113"/>
      <c r="U7" s="113"/>
      <c r="V7" s="113"/>
      <c r="W7" s="113"/>
      <c r="X7" s="113"/>
      <c r="Y7" s="113"/>
      <c r="Z7" s="113"/>
      <c r="AA7" s="113"/>
      <c r="AB7" s="113"/>
      <c r="AC7" s="113"/>
    </row>
    <row r="8" spans="1:29" ht="42" customHeight="1">
      <c r="A8" s="113"/>
      <c r="B8" s="32" t="s">
        <v>448</v>
      </c>
      <c r="C8" s="43" t="str">
        <f>Indicadores!P21</f>
        <v>Anual</v>
      </c>
      <c r="D8" s="32" t="s">
        <v>449</v>
      </c>
      <c r="E8" s="44" t="str">
        <f>Indicadores!R21</f>
        <v>Grupo de Políticas, Planeación y Seguimiento</v>
      </c>
      <c r="F8" s="32" t="s">
        <v>68</v>
      </c>
      <c r="G8" s="45" t="str">
        <f>Indicadores!H21</f>
        <v>Porcentaje</v>
      </c>
      <c r="H8" s="514" t="s">
        <v>450</v>
      </c>
      <c r="I8" s="515" t="str">
        <f>Indicadores!O21</f>
        <v xml:space="preserve">Hacia arriba </v>
      </c>
      <c r="J8" s="113"/>
      <c r="K8" s="113"/>
      <c r="L8" s="113"/>
      <c r="M8" s="113"/>
      <c r="N8" s="113"/>
      <c r="O8" s="113"/>
      <c r="P8" s="113"/>
      <c r="Q8" s="113"/>
      <c r="R8" s="113"/>
      <c r="S8" s="113"/>
      <c r="T8" s="113"/>
      <c r="U8" s="113"/>
      <c r="V8" s="113"/>
      <c r="W8" s="113"/>
      <c r="X8" s="113"/>
      <c r="Y8" s="113"/>
      <c r="Z8" s="113"/>
      <c r="AA8" s="113"/>
      <c r="AB8" s="113"/>
      <c r="AC8" s="113"/>
    </row>
    <row r="9" spans="1:29" ht="33.75" customHeight="1">
      <c r="A9" s="113"/>
      <c r="B9" s="32" t="s">
        <v>415</v>
      </c>
      <c r="C9" s="33">
        <f>Indicadores!N21</f>
        <v>0.85</v>
      </c>
      <c r="D9" s="34" t="s">
        <v>417</v>
      </c>
      <c r="E9" s="33">
        <f>'TABLERO DE MANDO'!F22</f>
        <v>0.72249999999999992</v>
      </c>
      <c r="F9" s="35" t="s">
        <v>418</v>
      </c>
      <c r="G9" s="33">
        <f>'TABLERO DE MANDO'!G22</f>
        <v>0.76500000000000001</v>
      </c>
      <c r="H9" s="497"/>
      <c r="I9" s="516"/>
      <c r="J9" s="113"/>
      <c r="K9" s="113"/>
      <c r="L9" s="113"/>
      <c r="M9" s="113"/>
      <c r="N9" s="113"/>
      <c r="O9" s="113"/>
      <c r="P9" s="113"/>
      <c r="Q9" s="113"/>
      <c r="R9" s="113"/>
      <c r="S9" s="113"/>
      <c r="T9" s="113"/>
      <c r="U9" s="113"/>
      <c r="V9" s="113"/>
      <c r="W9" s="113"/>
      <c r="X9" s="113"/>
      <c r="Y9" s="113"/>
      <c r="Z9" s="113"/>
      <c r="AA9" s="113"/>
      <c r="AB9" s="113"/>
      <c r="AC9" s="113"/>
    </row>
    <row r="10" spans="1:29" ht="13.5" customHeight="1">
      <c r="A10" s="113"/>
      <c r="B10" s="119"/>
      <c r="C10" s="36"/>
      <c r="D10" s="54"/>
      <c r="E10" s="54"/>
      <c r="F10" s="36"/>
      <c r="G10" s="36"/>
      <c r="H10" s="36"/>
      <c r="I10" s="114"/>
      <c r="J10" s="113"/>
      <c r="K10" s="113"/>
      <c r="L10" s="113"/>
      <c r="M10" s="113"/>
      <c r="N10" s="113"/>
      <c r="O10" s="113"/>
      <c r="P10" s="113"/>
      <c r="Q10" s="113"/>
      <c r="R10" s="113"/>
      <c r="S10" s="113"/>
      <c r="T10" s="113"/>
      <c r="U10" s="113"/>
      <c r="V10" s="113"/>
      <c r="W10" s="113"/>
      <c r="X10" s="113"/>
      <c r="Y10" s="113"/>
      <c r="Z10" s="113"/>
      <c r="AA10" s="113"/>
      <c r="AB10" s="113"/>
      <c r="AC10" s="113"/>
    </row>
    <row r="11" spans="1:29" ht="13.5" customHeight="1">
      <c r="A11" s="113"/>
      <c r="B11" s="46" t="s">
        <v>451</v>
      </c>
      <c r="C11" s="38" t="s">
        <v>452</v>
      </c>
      <c r="D11" s="54" t="str">
        <f>D9</f>
        <v>LIMITE INSATISFACTORIO</v>
      </c>
      <c r="E11" s="54" t="str">
        <f>F9</f>
        <v>LIMITE SATISFACTORIO</v>
      </c>
      <c r="F11" s="36"/>
      <c r="G11" s="36"/>
      <c r="H11" s="36"/>
      <c r="I11" s="114"/>
      <c r="J11" s="113"/>
      <c r="K11" s="113"/>
      <c r="L11" s="113"/>
      <c r="M11" s="113"/>
      <c r="N11" s="113"/>
      <c r="O11" s="113"/>
      <c r="P11" s="113"/>
      <c r="Q11" s="113"/>
      <c r="R11" s="113"/>
      <c r="S11" s="113"/>
      <c r="T11" s="113"/>
      <c r="U11" s="113"/>
      <c r="V11" s="113"/>
      <c r="W11" s="113"/>
      <c r="X11" s="113"/>
      <c r="Y11" s="113"/>
      <c r="Z11" s="113"/>
      <c r="AA11" s="113"/>
      <c r="AB11" s="113"/>
      <c r="AC11" s="113"/>
    </row>
    <row r="12" spans="1:29" ht="13.5" customHeight="1">
      <c r="A12" s="113"/>
      <c r="B12" s="47" t="s">
        <v>422</v>
      </c>
      <c r="C12" s="41"/>
      <c r="D12" s="40">
        <f t="shared" ref="D12:D23" si="0">+$E$9</f>
        <v>0.72249999999999992</v>
      </c>
      <c r="E12" s="40">
        <f t="shared" ref="E12:E23" si="1">+$G$9</f>
        <v>0.76500000000000001</v>
      </c>
      <c r="F12" s="36"/>
      <c r="G12" s="36"/>
      <c r="H12" s="36"/>
      <c r="I12" s="115"/>
      <c r="J12" s="113"/>
      <c r="K12" s="113"/>
      <c r="L12" s="113"/>
      <c r="M12" s="113"/>
      <c r="N12" s="113"/>
      <c r="O12" s="113"/>
      <c r="P12" s="113"/>
      <c r="Q12" s="113"/>
      <c r="R12" s="113"/>
      <c r="S12" s="113"/>
      <c r="T12" s="113"/>
      <c r="U12" s="113"/>
      <c r="V12" s="113"/>
      <c r="W12" s="113"/>
      <c r="X12" s="113"/>
      <c r="Y12" s="113"/>
      <c r="Z12" s="113"/>
      <c r="AA12" s="113"/>
      <c r="AB12" s="113"/>
      <c r="AC12" s="113"/>
    </row>
    <row r="13" spans="1:29" ht="13.5" customHeight="1">
      <c r="A13" s="113"/>
      <c r="B13" s="47" t="s">
        <v>423</v>
      </c>
      <c r="C13" s="41"/>
      <c r="D13" s="40">
        <f t="shared" si="0"/>
        <v>0.72249999999999992</v>
      </c>
      <c r="E13" s="40">
        <f t="shared" si="1"/>
        <v>0.76500000000000001</v>
      </c>
      <c r="F13" s="36"/>
      <c r="G13" s="36"/>
      <c r="H13" s="36"/>
      <c r="I13" s="115"/>
      <c r="J13" s="113"/>
      <c r="K13" s="113"/>
      <c r="L13" s="113"/>
      <c r="M13" s="113"/>
      <c r="N13" s="113"/>
      <c r="O13" s="113"/>
      <c r="P13" s="113"/>
      <c r="Q13" s="113"/>
      <c r="R13" s="113"/>
      <c r="S13" s="113"/>
      <c r="T13" s="113"/>
      <c r="U13" s="113"/>
      <c r="V13" s="113"/>
      <c r="W13" s="113"/>
      <c r="X13" s="113"/>
      <c r="Y13" s="113"/>
      <c r="Z13" s="113"/>
      <c r="AA13" s="113"/>
      <c r="AB13" s="113"/>
      <c r="AC13" s="113"/>
    </row>
    <row r="14" spans="1:29" ht="13.5" customHeight="1">
      <c r="A14" s="113"/>
      <c r="B14" s="47" t="s">
        <v>424</v>
      </c>
      <c r="C14" s="41"/>
      <c r="D14" s="40">
        <f t="shared" si="0"/>
        <v>0.72249999999999992</v>
      </c>
      <c r="E14" s="40">
        <f t="shared" si="1"/>
        <v>0.76500000000000001</v>
      </c>
      <c r="F14" s="36"/>
      <c r="G14" s="36"/>
      <c r="H14" s="36"/>
      <c r="I14" s="115"/>
      <c r="J14" s="113"/>
      <c r="K14" s="113"/>
      <c r="L14" s="113"/>
      <c r="M14" s="113"/>
      <c r="N14" s="113"/>
      <c r="O14" s="113"/>
      <c r="P14" s="113"/>
      <c r="Q14" s="113"/>
      <c r="R14" s="113"/>
      <c r="S14" s="113"/>
      <c r="T14" s="113"/>
      <c r="U14" s="113"/>
      <c r="V14" s="113"/>
      <c r="W14" s="113"/>
      <c r="X14" s="113"/>
      <c r="Y14" s="113"/>
      <c r="Z14" s="113"/>
      <c r="AA14" s="113"/>
      <c r="AB14" s="113"/>
      <c r="AC14" s="113"/>
    </row>
    <row r="15" spans="1:29" ht="13.5" customHeight="1">
      <c r="A15" s="113"/>
      <c r="B15" s="47" t="s">
        <v>425</v>
      </c>
      <c r="C15" s="41"/>
      <c r="D15" s="40">
        <f t="shared" si="0"/>
        <v>0.72249999999999992</v>
      </c>
      <c r="E15" s="40">
        <f t="shared" si="1"/>
        <v>0.76500000000000001</v>
      </c>
      <c r="F15" s="36"/>
      <c r="G15" s="36"/>
      <c r="H15" s="36"/>
      <c r="I15" s="115"/>
      <c r="J15" s="113"/>
      <c r="K15" s="113"/>
      <c r="L15" s="113"/>
      <c r="M15" s="113"/>
      <c r="N15" s="113"/>
      <c r="O15" s="113"/>
      <c r="P15" s="113"/>
      <c r="Q15" s="113"/>
      <c r="R15" s="113"/>
      <c r="S15" s="113"/>
      <c r="T15" s="113"/>
      <c r="U15" s="113"/>
      <c r="V15" s="113"/>
      <c r="W15" s="113"/>
      <c r="X15" s="113"/>
      <c r="Y15" s="113"/>
      <c r="Z15" s="113"/>
      <c r="AA15" s="113"/>
      <c r="AB15" s="113"/>
      <c r="AC15" s="113"/>
    </row>
    <row r="16" spans="1:29" ht="13.5" customHeight="1">
      <c r="A16" s="113"/>
      <c r="B16" s="47" t="s">
        <v>426</v>
      </c>
      <c r="C16" s="41"/>
      <c r="D16" s="40">
        <f t="shared" si="0"/>
        <v>0.72249999999999992</v>
      </c>
      <c r="E16" s="40">
        <f t="shared" si="1"/>
        <v>0.76500000000000001</v>
      </c>
      <c r="F16" s="36"/>
      <c r="G16" s="36"/>
      <c r="H16" s="36"/>
      <c r="I16" s="115"/>
      <c r="J16" s="113"/>
      <c r="K16" s="113"/>
      <c r="L16" s="113"/>
      <c r="M16" s="113"/>
      <c r="N16" s="113"/>
      <c r="O16" s="113"/>
      <c r="P16" s="113"/>
      <c r="Q16" s="113"/>
      <c r="R16" s="113"/>
      <c r="S16" s="113"/>
      <c r="T16" s="113"/>
      <c r="U16" s="113"/>
      <c r="V16" s="113"/>
      <c r="W16" s="113"/>
      <c r="X16" s="113"/>
      <c r="Y16" s="113"/>
      <c r="Z16" s="113"/>
      <c r="AA16" s="113"/>
      <c r="AB16" s="113"/>
      <c r="AC16" s="113"/>
    </row>
    <row r="17" spans="1:29" ht="13.5" customHeight="1">
      <c r="A17" s="113"/>
      <c r="B17" s="47" t="s">
        <v>427</v>
      </c>
      <c r="C17" s="41">
        <v>1</v>
      </c>
      <c r="D17" s="40">
        <f t="shared" si="0"/>
        <v>0.72249999999999992</v>
      </c>
      <c r="E17" s="40">
        <f t="shared" si="1"/>
        <v>0.76500000000000001</v>
      </c>
      <c r="F17" s="36"/>
      <c r="G17" s="36"/>
      <c r="H17" s="36"/>
      <c r="I17" s="115"/>
      <c r="J17" s="113"/>
      <c r="K17" s="113"/>
      <c r="L17" s="113"/>
      <c r="M17" s="113"/>
      <c r="N17" s="113"/>
      <c r="O17" s="113"/>
      <c r="P17" s="113"/>
      <c r="Q17" s="113"/>
      <c r="R17" s="113"/>
      <c r="S17" s="113"/>
      <c r="T17" s="113"/>
      <c r="U17" s="113"/>
      <c r="V17" s="113"/>
      <c r="W17" s="113"/>
      <c r="X17" s="113"/>
      <c r="Y17" s="113"/>
      <c r="Z17" s="113"/>
      <c r="AA17" s="113"/>
      <c r="AB17" s="113"/>
      <c r="AC17" s="113"/>
    </row>
    <row r="18" spans="1:29" ht="13.5" customHeight="1">
      <c r="A18" s="113"/>
      <c r="B18" s="47" t="s">
        <v>428</v>
      </c>
      <c r="C18" s="41"/>
      <c r="D18" s="40">
        <f t="shared" si="0"/>
        <v>0.72249999999999992</v>
      </c>
      <c r="E18" s="40">
        <f t="shared" si="1"/>
        <v>0.76500000000000001</v>
      </c>
      <c r="F18" s="36"/>
      <c r="G18" s="36"/>
      <c r="H18" s="36"/>
      <c r="I18" s="115"/>
      <c r="J18" s="113"/>
      <c r="K18" s="113"/>
      <c r="L18" s="113"/>
      <c r="M18" s="113"/>
      <c r="N18" s="113"/>
      <c r="O18" s="113"/>
      <c r="P18" s="113"/>
      <c r="Q18" s="113"/>
      <c r="R18" s="113"/>
      <c r="S18" s="113"/>
      <c r="T18" s="113"/>
      <c r="U18" s="113"/>
      <c r="V18" s="113"/>
      <c r="W18" s="113"/>
      <c r="X18" s="113"/>
      <c r="Y18" s="113"/>
      <c r="Z18" s="113"/>
      <c r="AA18" s="113"/>
      <c r="AB18" s="113"/>
      <c r="AC18" s="113"/>
    </row>
    <row r="19" spans="1:29" ht="13.5" customHeight="1">
      <c r="A19" s="113"/>
      <c r="B19" s="47" t="s">
        <v>429</v>
      </c>
      <c r="C19" s="41"/>
      <c r="D19" s="40">
        <f t="shared" si="0"/>
        <v>0.72249999999999992</v>
      </c>
      <c r="E19" s="40">
        <f t="shared" si="1"/>
        <v>0.76500000000000001</v>
      </c>
      <c r="F19" s="36"/>
      <c r="G19" s="36"/>
      <c r="H19" s="36"/>
      <c r="I19" s="115"/>
      <c r="J19" s="113"/>
      <c r="K19" s="113"/>
      <c r="L19" s="113"/>
      <c r="M19" s="113"/>
      <c r="N19" s="113"/>
      <c r="O19" s="113"/>
      <c r="P19" s="113"/>
      <c r="Q19" s="113"/>
      <c r="R19" s="113"/>
      <c r="S19" s="113"/>
      <c r="T19" s="113"/>
      <c r="U19" s="113"/>
      <c r="V19" s="113"/>
      <c r="W19" s="113"/>
      <c r="X19" s="113"/>
      <c r="Y19" s="113"/>
      <c r="Z19" s="113"/>
      <c r="AA19" s="113"/>
      <c r="AB19" s="113"/>
      <c r="AC19" s="113"/>
    </row>
    <row r="20" spans="1:29" ht="13.5" customHeight="1">
      <c r="A20" s="113"/>
      <c r="B20" s="47" t="s">
        <v>430</v>
      </c>
      <c r="C20" s="41"/>
      <c r="D20" s="40">
        <f t="shared" si="0"/>
        <v>0.72249999999999992</v>
      </c>
      <c r="E20" s="40">
        <f t="shared" si="1"/>
        <v>0.76500000000000001</v>
      </c>
      <c r="F20" s="36"/>
      <c r="G20" s="36"/>
      <c r="H20" s="36"/>
      <c r="I20" s="115"/>
      <c r="J20" s="113"/>
      <c r="K20" s="113"/>
      <c r="L20" s="113"/>
      <c r="M20" s="113"/>
      <c r="N20" s="113"/>
      <c r="O20" s="113"/>
      <c r="P20" s="113"/>
      <c r="Q20" s="113"/>
      <c r="R20" s="113"/>
      <c r="S20" s="113"/>
      <c r="T20" s="113"/>
      <c r="U20" s="113"/>
      <c r="V20" s="113"/>
      <c r="W20" s="113"/>
      <c r="X20" s="113"/>
      <c r="Y20" s="113"/>
      <c r="Z20" s="113"/>
      <c r="AA20" s="113"/>
      <c r="AB20" s="113"/>
      <c r="AC20" s="113"/>
    </row>
    <row r="21" spans="1:29" ht="13.5" customHeight="1">
      <c r="A21" s="113"/>
      <c r="B21" s="47" t="s">
        <v>431</v>
      </c>
      <c r="C21" s="41"/>
      <c r="D21" s="40">
        <f t="shared" si="0"/>
        <v>0.72249999999999992</v>
      </c>
      <c r="E21" s="40">
        <f t="shared" si="1"/>
        <v>0.76500000000000001</v>
      </c>
      <c r="F21" s="36"/>
      <c r="G21" s="36"/>
      <c r="H21" s="36"/>
      <c r="I21" s="115"/>
      <c r="J21" s="113"/>
      <c r="K21" s="113"/>
      <c r="L21" s="113"/>
      <c r="M21" s="113"/>
      <c r="N21" s="113"/>
      <c r="O21" s="113"/>
      <c r="P21" s="113"/>
      <c r="Q21" s="113"/>
      <c r="R21" s="113"/>
      <c r="S21" s="113"/>
      <c r="T21" s="113"/>
      <c r="U21" s="113"/>
      <c r="V21" s="113"/>
      <c r="W21" s="113"/>
      <c r="X21" s="113"/>
      <c r="Y21" s="113"/>
      <c r="Z21" s="113"/>
      <c r="AA21" s="113"/>
      <c r="AB21" s="113"/>
      <c r="AC21" s="113"/>
    </row>
    <row r="22" spans="1:29" ht="13.5" customHeight="1">
      <c r="A22" s="113"/>
      <c r="B22" s="47" t="s">
        <v>432</v>
      </c>
      <c r="C22" s="41"/>
      <c r="D22" s="40">
        <f t="shared" si="0"/>
        <v>0.72249999999999992</v>
      </c>
      <c r="E22" s="40">
        <f t="shared" si="1"/>
        <v>0.76500000000000001</v>
      </c>
      <c r="F22" s="36"/>
      <c r="G22" s="36"/>
      <c r="H22" s="36"/>
      <c r="I22" s="115"/>
      <c r="J22" s="113"/>
      <c r="K22" s="113"/>
      <c r="L22" s="113"/>
      <c r="M22" s="113"/>
      <c r="N22" s="113"/>
      <c r="O22" s="113"/>
      <c r="P22" s="113"/>
      <c r="Q22" s="113"/>
      <c r="R22" s="113"/>
      <c r="S22" s="113"/>
      <c r="T22" s="113"/>
      <c r="U22" s="113"/>
      <c r="V22" s="113"/>
      <c r="W22" s="113"/>
      <c r="X22" s="113"/>
      <c r="Y22" s="113"/>
      <c r="Z22" s="113"/>
      <c r="AA22" s="113"/>
      <c r="AB22" s="113"/>
      <c r="AC22" s="113"/>
    </row>
    <row r="23" spans="1:29" ht="13.5" customHeight="1">
      <c r="A23" s="113"/>
      <c r="B23" s="47" t="s">
        <v>433</v>
      </c>
      <c r="C23" s="41">
        <v>0.6</v>
      </c>
      <c r="D23" s="40">
        <f t="shared" si="0"/>
        <v>0.72249999999999992</v>
      </c>
      <c r="E23" s="40">
        <f t="shared" si="1"/>
        <v>0.76500000000000001</v>
      </c>
      <c r="F23" s="36"/>
      <c r="G23" s="36"/>
      <c r="H23" s="36"/>
      <c r="I23" s="115"/>
      <c r="J23" s="113"/>
      <c r="K23" s="113"/>
      <c r="L23" s="113"/>
      <c r="M23" s="113"/>
      <c r="N23" s="113"/>
      <c r="O23" s="113"/>
      <c r="P23" s="113"/>
      <c r="Q23" s="113"/>
      <c r="R23" s="113"/>
      <c r="S23" s="113"/>
      <c r="T23" s="113"/>
      <c r="U23" s="113"/>
      <c r="V23" s="113"/>
      <c r="W23" s="113"/>
      <c r="X23" s="113"/>
      <c r="Y23" s="113"/>
      <c r="Z23" s="113"/>
      <c r="AA23" s="113"/>
      <c r="AB23" s="113"/>
      <c r="AC23" s="113"/>
    </row>
    <row r="24" spans="1:29" ht="13.5" customHeight="1">
      <c r="A24" s="113"/>
      <c r="B24" s="47"/>
      <c r="C24" s="41"/>
      <c r="D24" s="40"/>
      <c r="E24" s="40"/>
      <c r="F24" s="36"/>
      <c r="G24" s="36"/>
      <c r="H24" s="36"/>
      <c r="I24" s="115"/>
      <c r="J24" s="113"/>
      <c r="K24" s="113"/>
      <c r="L24" s="113"/>
      <c r="M24" s="113"/>
      <c r="N24" s="113"/>
      <c r="O24" s="113"/>
      <c r="P24" s="113"/>
      <c r="Q24" s="113"/>
      <c r="R24" s="113"/>
      <c r="S24" s="113"/>
      <c r="T24" s="113"/>
      <c r="U24" s="113"/>
      <c r="V24" s="113"/>
      <c r="W24" s="113"/>
      <c r="X24" s="113"/>
      <c r="Y24" s="113"/>
      <c r="Z24" s="113"/>
      <c r="AA24" s="113"/>
      <c r="AB24" s="113"/>
      <c r="AC24" s="113"/>
    </row>
    <row r="25" spans="1:29" ht="13.5" customHeight="1">
      <c r="A25" s="113"/>
      <c r="B25" s="119"/>
      <c r="C25" s="36"/>
      <c r="D25" s="36"/>
      <c r="E25" s="36"/>
      <c r="F25" s="36"/>
      <c r="G25" s="36"/>
      <c r="H25" s="36"/>
      <c r="I25" s="115"/>
      <c r="J25" s="113"/>
      <c r="K25" s="113"/>
      <c r="L25" s="113"/>
      <c r="M25" s="113"/>
      <c r="N25" s="113"/>
      <c r="O25" s="113"/>
      <c r="P25" s="113"/>
      <c r="Q25" s="113"/>
      <c r="R25" s="113"/>
      <c r="S25" s="113"/>
      <c r="T25" s="113"/>
      <c r="U25" s="113"/>
      <c r="V25" s="113"/>
      <c r="W25" s="113"/>
      <c r="X25" s="113"/>
      <c r="Y25" s="113"/>
      <c r="Z25" s="113"/>
      <c r="AA25" s="113"/>
      <c r="AB25" s="113"/>
      <c r="AC25" s="113"/>
    </row>
    <row r="26" spans="1:29" ht="13.5" customHeight="1">
      <c r="A26" s="113"/>
      <c r="B26" s="119"/>
      <c r="C26" s="36"/>
      <c r="D26" s="36"/>
      <c r="E26" s="36"/>
      <c r="F26" s="36"/>
      <c r="G26" s="36"/>
      <c r="H26" s="36"/>
      <c r="I26" s="115"/>
      <c r="J26" s="113"/>
      <c r="K26" s="113"/>
      <c r="L26" s="113"/>
      <c r="M26" s="113"/>
      <c r="N26" s="113"/>
      <c r="O26" s="113"/>
      <c r="P26" s="113"/>
      <c r="Q26" s="113"/>
      <c r="R26" s="113"/>
      <c r="S26" s="113"/>
      <c r="T26" s="113"/>
      <c r="U26" s="113"/>
      <c r="V26" s="113"/>
      <c r="W26" s="113"/>
      <c r="X26" s="113"/>
      <c r="Y26" s="113"/>
      <c r="Z26" s="113"/>
      <c r="AA26" s="113"/>
      <c r="AB26" s="113"/>
      <c r="AC26" s="113"/>
    </row>
    <row r="27" spans="1:29" ht="13.5" customHeight="1">
      <c r="A27" s="113"/>
      <c r="B27" s="119"/>
      <c r="C27" s="36"/>
      <c r="D27" s="36"/>
      <c r="E27" s="36"/>
      <c r="F27" s="36"/>
      <c r="G27" s="36"/>
      <c r="H27" s="36"/>
      <c r="I27" s="115"/>
      <c r="J27" s="113"/>
      <c r="K27" s="113"/>
      <c r="L27" s="113"/>
      <c r="M27" s="113"/>
      <c r="N27" s="113"/>
      <c r="O27" s="113"/>
      <c r="P27" s="113"/>
      <c r="Q27" s="113"/>
      <c r="R27" s="113"/>
      <c r="S27" s="113"/>
      <c r="T27" s="113"/>
      <c r="U27" s="113"/>
      <c r="V27" s="113"/>
      <c r="W27" s="113"/>
      <c r="X27" s="113"/>
      <c r="Y27" s="113"/>
      <c r="Z27" s="113"/>
      <c r="AA27" s="113"/>
      <c r="AB27" s="113"/>
      <c r="AC27" s="113"/>
    </row>
    <row r="28" spans="1:29" ht="13.5" customHeight="1">
      <c r="A28" s="113"/>
      <c r="B28" s="119"/>
      <c r="C28" s="36"/>
      <c r="D28" s="36"/>
      <c r="E28" s="36"/>
      <c r="F28" s="36"/>
      <c r="G28" s="36"/>
      <c r="H28" s="36"/>
      <c r="I28" s="115"/>
      <c r="J28" s="113"/>
      <c r="K28" s="113"/>
      <c r="L28" s="113"/>
      <c r="M28" s="113"/>
      <c r="N28" s="113"/>
      <c r="O28" s="113"/>
      <c r="P28" s="113"/>
      <c r="Q28" s="113"/>
      <c r="R28" s="113"/>
      <c r="S28" s="113"/>
      <c r="T28" s="113"/>
      <c r="U28" s="113"/>
      <c r="V28" s="113"/>
      <c r="W28" s="113"/>
      <c r="X28" s="113"/>
      <c r="Y28" s="113"/>
      <c r="Z28" s="113"/>
      <c r="AA28" s="113"/>
      <c r="AB28" s="113"/>
      <c r="AC28" s="113"/>
    </row>
    <row r="29" spans="1:29" ht="13.5" customHeight="1">
      <c r="A29" s="113"/>
      <c r="B29" s="620" t="s">
        <v>453</v>
      </c>
      <c r="C29" s="411"/>
      <c r="D29" s="411"/>
      <c r="E29" s="411"/>
      <c r="F29" s="411"/>
      <c r="G29" s="411"/>
      <c r="H29" s="411"/>
      <c r="I29" s="412"/>
      <c r="J29" s="113"/>
      <c r="K29" s="113"/>
      <c r="L29" s="113"/>
      <c r="M29" s="113"/>
      <c r="N29" s="113"/>
      <c r="O29" s="113"/>
      <c r="P29" s="113"/>
      <c r="Q29" s="113"/>
      <c r="R29" s="113"/>
      <c r="S29" s="113"/>
      <c r="T29" s="113"/>
      <c r="U29" s="113"/>
      <c r="V29" s="113"/>
      <c r="W29" s="113"/>
      <c r="X29" s="113"/>
      <c r="Y29" s="113"/>
      <c r="Z29" s="113"/>
      <c r="AA29" s="113"/>
      <c r="AB29" s="113"/>
      <c r="AC29" s="113"/>
    </row>
    <row r="30" spans="1:29" ht="15.75" customHeight="1">
      <c r="A30" s="113"/>
      <c r="B30" s="524" t="s">
        <v>454</v>
      </c>
      <c r="C30" s="428"/>
      <c r="D30" s="428"/>
      <c r="E30" s="428"/>
      <c r="F30" s="524" t="s">
        <v>455</v>
      </c>
      <c r="G30" s="428"/>
      <c r="H30" s="428"/>
      <c r="I30" s="428"/>
      <c r="J30" s="113"/>
      <c r="K30" s="113"/>
      <c r="L30" s="113"/>
      <c r="M30" s="113"/>
      <c r="N30" s="113"/>
      <c r="O30" s="113"/>
      <c r="P30" s="113"/>
      <c r="Q30" s="113"/>
      <c r="R30" s="113"/>
      <c r="S30" s="113"/>
      <c r="T30" s="113"/>
      <c r="U30" s="113"/>
      <c r="V30" s="113"/>
      <c r="W30" s="113"/>
      <c r="X30" s="113"/>
      <c r="Y30" s="113"/>
      <c r="Z30" s="113"/>
      <c r="AA30" s="113"/>
      <c r="AB30" s="113"/>
      <c r="AC30" s="113"/>
    </row>
    <row r="31" spans="1:29" ht="13.5" customHeight="1">
      <c r="A31" s="113"/>
      <c r="B31" s="616" t="s">
        <v>494</v>
      </c>
      <c r="C31" s="617"/>
      <c r="D31" s="617"/>
      <c r="E31" s="617"/>
      <c r="F31" s="619"/>
      <c r="G31" s="459"/>
      <c r="H31" s="459"/>
      <c r="I31" s="428"/>
      <c r="J31" s="113"/>
      <c r="K31" s="113"/>
      <c r="L31" s="113"/>
      <c r="M31" s="113"/>
      <c r="N31" s="113"/>
      <c r="O31" s="113"/>
      <c r="P31" s="113"/>
      <c r="Q31" s="113"/>
      <c r="R31" s="113"/>
      <c r="S31" s="113"/>
      <c r="T31" s="113"/>
      <c r="U31" s="113"/>
      <c r="V31" s="113"/>
      <c r="W31" s="113"/>
      <c r="X31" s="113"/>
      <c r="Y31" s="113"/>
      <c r="Z31" s="113"/>
      <c r="AA31" s="113"/>
      <c r="AB31" s="113"/>
      <c r="AC31" s="113"/>
    </row>
    <row r="32" spans="1:29" ht="13.5" customHeight="1">
      <c r="A32" s="113"/>
      <c r="B32" s="618"/>
      <c r="C32" s="617"/>
      <c r="D32" s="617"/>
      <c r="E32" s="617"/>
      <c r="F32" s="459"/>
      <c r="G32" s="459"/>
      <c r="H32" s="459"/>
      <c r="I32" s="428"/>
      <c r="J32" s="113"/>
      <c r="K32" s="113"/>
      <c r="L32" s="113"/>
      <c r="M32" s="113"/>
      <c r="N32" s="113"/>
      <c r="O32" s="113"/>
      <c r="P32" s="113"/>
      <c r="Q32" s="113"/>
      <c r="R32" s="113"/>
      <c r="S32" s="113"/>
      <c r="T32" s="113"/>
      <c r="U32" s="113"/>
      <c r="V32" s="113"/>
      <c r="W32" s="113"/>
      <c r="X32" s="113"/>
      <c r="Y32" s="113"/>
      <c r="Z32" s="113"/>
      <c r="AA32" s="113"/>
      <c r="AB32" s="113"/>
      <c r="AC32" s="113"/>
    </row>
    <row r="33" spans="1:29" ht="13.5" customHeight="1">
      <c r="A33" s="113"/>
      <c r="B33" s="618"/>
      <c r="C33" s="617"/>
      <c r="D33" s="617"/>
      <c r="E33" s="617"/>
      <c r="F33" s="459"/>
      <c r="G33" s="459"/>
      <c r="H33" s="459"/>
      <c r="I33" s="428"/>
      <c r="J33" s="113"/>
      <c r="K33" s="113"/>
      <c r="L33" s="113"/>
      <c r="M33" s="113"/>
      <c r="N33" s="113"/>
      <c r="O33" s="113"/>
      <c r="P33" s="113"/>
      <c r="Q33" s="113"/>
      <c r="R33" s="113"/>
      <c r="S33" s="113"/>
      <c r="T33" s="113"/>
      <c r="U33" s="113"/>
      <c r="V33" s="113"/>
      <c r="W33" s="113"/>
      <c r="X33" s="113"/>
      <c r="Y33" s="113"/>
      <c r="Z33" s="113"/>
      <c r="AA33" s="113"/>
      <c r="AB33" s="113"/>
      <c r="AC33" s="113"/>
    </row>
    <row r="34" spans="1:29" ht="15" customHeight="1">
      <c r="A34" s="113"/>
      <c r="B34" s="618"/>
      <c r="C34" s="617"/>
      <c r="D34" s="617"/>
      <c r="E34" s="617"/>
      <c r="F34" s="459"/>
      <c r="G34" s="459"/>
      <c r="H34" s="459"/>
      <c r="I34" s="428"/>
      <c r="J34" s="113"/>
      <c r="K34" s="113"/>
      <c r="L34" s="113"/>
      <c r="M34" s="113"/>
      <c r="N34" s="113"/>
      <c r="O34" s="113"/>
      <c r="P34" s="113"/>
      <c r="Q34" s="113"/>
      <c r="R34" s="113"/>
      <c r="S34" s="113"/>
      <c r="T34" s="113"/>
      <c r="U34" s="113"/>
      <c r="V34" s="113"/>
      <c r="W34" s="113"/>
      <c r="X34" s="113"/>
      <c r="Y34" s="113"/>
      <c r="Z34" s="113"/>
      <c r="AA34" s="113"/>
      <c r="AB34" s="113"/>
      <c r="AC34" s="113"/>
    </row>
    <row r="35" spans="1:29" ht="287.25" customHeight="1" thickBot="1">
      <c r="A35" s="113"/>
      <c r="B35" s="618"/>
      <c r="C35" s="618"/>
      <c r="D35" s="618"/>
      <c r="E35" s="618"/>
      <c r="F35" s="428"/>
      <c r="G35" s="428"/>
      <c r="H35" s="428"/>
      <c r="I35" s="428"/>
      <c r="J35" s="113"/>
      <c r="K35" s="113"/>
      <c r="L35" s="113"/>
      <c r="M35" s="113"/>
      <c r="N35" s="113"/>
      <c r="O35" s="113"/>
      <c r="P35" s="113"/>
      <c r="Q35" s="113"/>
      <c r="R35" s="113"/>
      <c r="S35" s="113"/>
      <c r="T35" s="113"/>
      <c r="U35" s="113"/>
      <c r="V35" s="113"/>
      <c r="W35" s="113"/>
      <c r="X35" s="113"/>
      <c r="Y35" s="113"/>
      <c r="Z35" s="113"/>
      <c r="AA35" s="113"/>
      <c r="AB35" s="113"/>
      <c r="AC35" s="113"/>
    </row>
    <row r="36" spans="1:29" ht="13.5" customHeight="1">
      <c r="A36" s="113"/>
      <c r="B36" s="567" t="s">
        <v>720</v>
      </c>
      <c r="C36" s="599"/>
      <c r="D36" s="599"/>
      <c r="E36" s="600"/>
      <c r="F36" s="567" t="s">
        <v>721</v>
      </c>
      <c r="G36" s="599"/>
      <c r="H36" s="599"/>
      <c r="I36" s="600"/>
      <c r="J36" s="113"/>
      <c r="K36" s="113"/>
      <c r="L36" s="113"/>
      <c r="M36" s="113"/>
      <c r="N36" s="113"/>
      <c r="O36" s="113"/>
      <c r="P36" s="113"/>
      <c r="Q36" s="113"/>
      <c r="R36" s="113"/>
      <c r="S36" s="113"/>
      <c r="T36" s="113"/>
      <c r="U36" s="113"/>
      <c r="V36" s="113"/>
      <c r="W36" s="113"/>
      <c r="X36" s="113"/>
      <c r="Y36" s="113"/>
      <c r="Z36" s="113"/>
      <c r="AA36" s="113"/>
      <c r="AB36" s="113"/>
      <c r="AC36" s="113"/>
    </row>
    <row r="37" spans="1:29" ht="13.5" customHeight="1">
      <c r="A37" s="113"/>
      <c r="B37" s="601"/>
      <c r="C37" s="602"/>
      <c r="D37" s="602"/>
      <c r="E37" s="603"/>
      <c r="F37" s="601"/>
      <c r="G37" s="602"/>
      <c r="H37" s="602"/>
      <c r="I37" s="603"/>
      <c r="J37" s="113"/>
      <c r="K37" s="113"/>
      <c r="L37" s="113"/>
      <c r="M37" s="113"/>
      <c r="N37" s="113"/>
      <c r="O37" s="113"/>
      <c r="P37" s="113"/>
      <c r="Q37" s="113"/>
      <c r="R37" s="113"/>
      <c r="S37" s="113"/>
      <c r="T37" s="113"/>
      <c r="U37" s="113"/>
      <c r="V37" s="113"/>
      <c r="W37" s="113"/>
      <c r="X37" s="113"/>
      <c r="Y37" s="113"/>
      <c r="Z37" s="113"/>
      <c r="AA37" s="113"/>
      <c r="AB37" s="113"/>
      <c r="AC37" s="113"/>
    </row>
    <row r="38" spans="1:29" ht="13.5" customHeight="1">
      <c r="A38" s="113"/>
      <c r="B38" s="601"/>
      <c r="C38" s="602"/>
      <c r="D38" s="602"/>
      <c r="E38" s="603"/>
      <c r="F38" s="601"/>
      <c r="G38" s="602"/>
      <c r="H38" s="602"/>
      <c r="I38" s="603"/>
      <c r="J38" s="113"/>
      <c r="K38" s="113"/>
      <c r="L38" s="113"/>
      <c r="M38" s="113"/>
      <c r="N38" s="113"/>
      <c r="O38" s="113"/>
      <c r="P38" s="113"/>
      <c r="Q38" s="113"/>
      <c r="R38" s="113"/>
      <c r="S38" s="113"/>
      <c r="T38" s="113"/>
      <c r="U38" s="113"/>
      <c r="V38" s="113"/>
      <c r="W38" s="113"/>
      <c r="X38" s="113"/>
      <c r="Y38" s="113"/>
      <c r="Z38" s="113"/>
      <c r="AA38" s="113"/>
      <c r="AB38" s="113"/>
      <c r="AC38" s="113"/>
    </row>
    <row r="39" spans="1:29" ht="13.5" customHeight="1">
      <c r="A39" s="113"/>
      <c r="B39" s="601"/>
      <c r="C39" s="602"/>
      <c r="D39" s="602"/>
      <c r="E39" s="603"/>
      <c r="F39" s="601"/>
      <c r="G39" s="602"/>
      <c r="H39" s="602"/>
      <c r="I39" s="603"/>
      <c r="J39" s="113"/>
      <c r="K39" s="113"/>
      <c r="L39" s="113"/>
      <c r="M39" s="113"/>
      <c r="N39" s="113"/>
      <c r="O39" s="113"/>
      <c r="P39" s="113"/>
      <c r="Q39" s="113"/>
      <c r="R39" s="113"/>
      <c r="S39" s="113"/>
      <c r="T39" s="113"/>
      <c r="U39" s="113"/>
      <c r="V39" s="113"/>
      <c r="W39" s="113"/>
      <c r="X39" s="113"/>
      <c r="Y39" s="113"/>
      <c r="Z39" s="113"/>
      <c r="AA39" s="113"/>
      <c r="AB39" s="113"/>
      <c r="AC39" s="113"/>
    </row>
    <row r="40" spans="1:29" ht="13.5" customHeight="1">
      <c r="A40" s="113"/>
      <c r="B40" s="601"/>
      <c r="C40" s="602"/>
      <c r="D40" s="602"/>
      <c r="E40" s="603"/>
      <c r="F40" s="601"/>
      <c r="G40" s="602"/>
      <c r="H40" s="602"/>
      <c r="I40" s="603"/>
      <c r="J40" s="113"/>
      <c r="K40" s="113"/>
      <c r="L40" s="113"/>
      <c r="M40" s="113"/>
      <c r="N40" s="113"/>
      <c r="O40" s="113"/>
      <c r="P40" s="113"/>
      <c r="Q40" s="113"/>
      <c r="R40" s="113"/>
      <c r="S40" s="113"/>
      <c r="T40" s="113"/>
      <c r="U40" s="113"/>
      <c r="V40" s="113"/>
      <c r="W40" s="113"/>
      <c r="X40" s="113"/>
      <c r="Y40" s="113"/>
      <c r="Z40" s="113"/>
      <c r="AA40" s="113"/>
      <c r="AB40" s="113"/>
      <c r="AC40" s="113"/>
    </row>
    <row r="41" spans="1:29" ht="13.5" customHeight="1">
      <c r="A41" s="113"/>
      <c r="B41" s="601"/>
      <c r="C41" s="602"/>
      <c r="D41" s="602"/>
      <c r="E41" s="603"/>
      <c r="F41" s="601"/>
      <c r="G41" s="602"/>
      <c r="H41" s="602"/>
      <c r="I41" s="603"/>
      <c r="J41" s="113"/>
      <c r="K41" s="113"/>
      <c r="L41" s="113"/>
      <c r="M41" s="113"/>
      <c r="N41" s="113"/>
      <c r="O41" s="113"/>
      <c r="P41" s="113"/>
      <c r="Q41" s="113"/>
      <c r="R41" s="113"/>
      <c r="S41" s="113"/>
      <c r="T41" s="113"/>
      <c r="U41" s="113"/>
      <c r="V41" s="113"/>
      <c r="W41" s="113"/>
      <c r="X41" s="113"/>
      <c r="Y41" s="113"/>
      <c r="Z41" s="113"/>
      <c r="AA41" s="113"/>
      <c r="AB41" s="113"/>
      <c r="AC41" s="113"/>
    </row>
    <row r="42" spans="1:29" ht="173.25" customHeight="1" thickBot="1">
      <c r="A42" s="113"/>
      <c r="B42" s="604"/>
      <c r="C42" s="605"/>
      <c r="D42" s="605"/>
      <c r="E42" s="606"/>
      <c r="F42" s="604"/>
      <c r="G42" s="605"/>
      <c r="H42" s="605"/>
      <c r="I42" s="606"/>
      <c r="J42" s="113"/>
      <c r="K42" s="113"/>
      <c r="L42" s="113"/>
      <c r="M42" s="113"/>
      <c r="N42" s="113"/>
      <c r="O42" s="113"/>
      <c r="P42" s="113"/>
      <c r="Q42" s="113"/>
      <c r="R42" s="113"/>
      <c r="S42" s="113"/>
      <c r="T42" s="113"/>
      <c r="U42" s="113"/>
      <c r="V42" s="113"/>
      <c r="W42" s="113"/>
      <c r="X42" s="113"/>
      <c r="Y42" s="113"/>
      <c r="Z42" s="113"/>
      <c r="AA42" s="113"/>
      <c r="AB42" s="113"/>
      <c r="AC42" s="113"/>
    </row>
    <row r="43" spans="1:29" ht="13.5" customHeight="1">
      <c r="A43" s="113"/>
      <c r="B43" s="113"/>
      <c r="C43" s="113"/>
      <c r="D43" s="113"/>
      <c r="E43" s="113"/>
      <c r="F43" s="113"/>
      <c r="G43" s="113"/>
      <c r="H43" s="113"/>
      <c r="I43" s="113"/>
      <c r="J43" s="113"/>
      <c r="K43" s="113"/>
      <c r="L43" s="113"/>
      <c r="M43" s="113"/>
      <c r="N43" s="113"/>
      <c r="O43" s="113"/>
      <c r="P43" s="113"/>
      <c r="Q43" s="113"/>
      <c r="R43" s="113"/>
      <c r="S43" s="113"/>
      <c r="T43" s="113"/>
      <c r="U43" s="113"/>
      <c r="V43" s="113"/>
      <c r="W43" s="113"/>
      <c r="X43" s="113"/>
      <c r="Y43" s="113"/>
      <c r="Z43" s="113"/>
      <c r="AA43" s="113"/>
      <c r="AB43" s="113"/>
      <c r="AC43" s="113"/>
    </row>
    <row r="44" spans="1:29" ht="13.5" customHeight="1">
      <c r="A44" s="113"/>
      <c r="B44" s="113"/>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row>
    <row r="45" spans="1:29" ht="13.5" customHeight="1">
      <c r="A45" s="113"/>
      <c r="B45" s="113"/>
      <c r="C45" s="113"/>
      <c r="D45" s="113"/>
      <c r="E45" s="113"/>
      <c r="F45" s="113"/>
      <c r="G45" s="113"/>
      <c r="H45" s="113"/>
      <c r="I45" s="113"/>
      <c r="J45" s="113"/>
      <c r="K45" s="113"/>
      <c r="L45" s="113"/>
      <c r="M45" s="113"/>
      <c r="N45" s="113"/>
      <c r="O45" s="113"/>
      <c r="P45" s="113"/>
      <c r="Q45" s="113"/>
      <c r="R45" s="113"/>
      <c r="S45" s="113"/>
      <c r="T45" s="113"/>
      <c r="U45" s="113"/>
      <c r="V45" s="113"/>
      <c r="W45" s="113"/>
      <c r="X45" s="113"/>
      <c r="Y45" s="113"/>
      <c r="Z45" s="113"/>
      <c r="AA45" s="113"/>
      <c r="AB45" s="113"/>
      <c r="AC45" s="113"/>
    </row>
    <row r="46" spans="1:29" ht="13.5" customHeight="1">
      <c r="A46" s="113"/>
      <c r="B46" s="113"/>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c r="AA46" s="113"/>
      <c r="AB46" s="113"/>
      <c r="AC46" s="113"/>
    </row>
    <row r="47" spans="1:29" ht="13.5" customHeight="1">
      <c r="A47" s="113"/>
      <c r="B47" s="113"/>
      <c r="C47" s="113"/>
      <c r="D47" s="113"/>
      <c r="E47" s="113"/>
      <c r="F47" s="113"/>
      <c r="G47" s="113"/>
      <c r="H47" s="113"/>
      <c r="I47" s="113"/>
      <c r="J47" s="113"/>
      <c r="K47" s="113"/>
      <c r="L47" s="113"/>
      <c r="M47" s="113"/>
      <c r="N47" s="113"/>
      <c r="O47" s="113"/>
      <c r="P47" s="113"/>
      <c r="Q47" s="113"/>
      <c r="R47" s="113"/>
      <c r="S47" s="113"/>
      <c r="T47" s="113"/>
      <c r="U47" s="113"/>
      <c r="V47" s="113"/>
      <c r="W47" s="113"/>
      <c r="X47" s="113"/>
      <c r="Y47" s="113"/>
      <c r="Z47" s="113"/>
      <c r="AA47" s="113"/>
      <c r="AB47" s="113"/>
      <c r="AC47" s="113"/>
    </row>
    <row r="48" spans="1:29" ht="13.5" customHeight="1">
      <c r="A48" s="113"/>
      <c r="B48" s="113"/>
      <c r="C48" s="113"/>
      <c r="D48" s="113"/>
      <c r="E48" s="113"/>
      <c r="F48" s="113"/>
      <c r="G48" s="113"/>
      <c r="H48" s="113"/>
      <c r="I48" s="113"/>
      <c r="J48" s="113"/>
      <c r="K48" s="113"/>
      <c r="L48" s="113"/>
      <c r="M48" s="113"/>
      <c r="N48" s="113"/>
      <c r="O48" s="113"/>
      <c r="P48" s="113"/>
      <c r="Q48" s="113"/>
      <c r="R48" s="113"/>
      <c r="S48" s="113"/>
      <c r="T48" s="113"/>
      <c r="U48" s="113"/>
      <c r="V48" s="113"/>
      <c r="W48" s="113"/>
      <c r="X48" s="113"/>
      <c r="Y48" s="113"/>
      <c r="Z48" s="113"/>
      <c r="AA48" s="113"/>
      <c r="AB48" s="113"/>
      <c r="AC48" s="113"/>
    </row>
    <row r="49" spans="1:29" ht="13.5" customHeight="1">
      <c r="A49" s="113"/>
      <c r="B49" s="113"/>
      <c r="C49" s="113"/>
      <c r="D49" s="113"/>
      <c r="E49" s="113"/>
      <c r="F49" s="113"/>
      <c r="G49" s="113"/>
      <c r="H49" s="113"/>
      <c r="I49" s="113"/>
      <c r="J49" s="113"/>
      <c r="K49" s="113"/>
      <c r="L49" s="113"/>
      <c r="M49" s="113"/>
      <c r="N49" s="113"/>
      <c r="O49" s="113"/>
      <c r="P49" s="113"/>
      <c r="Q49" s="113"/>
      <c r="R49" s="113"/>
      <c r="S49" s="113"/>
      <c r="T49" s="113"/>
      <c r="U49" s="113"/>
      <c r="V49" s="113"/>
      <c r="W49" s="113"/>
      <c r="X49" s="113"/>
      <c r="Y49" s="113"/>
      <c r="Z49" s="113"/>
      <c r="AA49" s="113"/>
      <c r="AB49" s="113"/>
      <c r="AC49" s="113"/>
    </row>
    <row r="50" spans="1:29" ht="13.5" customHeight="1">
      <c r="A50" s="113"/>
      <c r="B50" s="113"/>
      <c r="C50" s="113"/>
      <c r="D50" s="113"/>
      <c r="E50" s="113"/>
      <c r="F50" s="113"/>
      <c r="G50" s="113"/>
      <c r="H50" s="113"/>
      <c r="I50" s="113"/>
      <c r="J50" s="113"/>
      <c r="K50" s="113"/>
      <c r="L50" s="113"/>
      <c r="M50" s="113"/>
      <c r="N50" s="113"/>
      <c r="O50" s="113"/>
      <c r="P50" s="113"/>
      <c r="Q50" s="113"/>
      <c r="R50" s="113"/>
      <c r="S50" s="113"/>
      <c r="T50" s="113"/>
      <c r="U50" s="113"/>
      <c r="V50" s="113"/>
      <c r="W50" s="113"/>
      <c r="X50" s="113"/>
      <c r="Y50" s="113"/>
      <c r="Z50" s="113"/>
      <c r="AA50" s="113"/>
      <c r="AB50" s="113"/>
      <c r="AC50" s="113"/>
    </row>
    <row r="51" spans="1:29" ht="13.5" customHeight="1">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c r="AA51" s="113"/>
      <c r="AB51" s="113"/>
      <c r="AC51" s="113"/>
    </row>
    <row r="52" spans="1:29" ht="13.5" customHeight="1">
      <c r="A52" s="113"/>
      <c r="B52" s="113"/>
      <c r="C52" s="113"/>
      <c r="D52" s="113"/>
      <c r="E52" s="113"/>
      <c r="F52" s="113"/>
      <c r="G52" s="113"/>
      <c r="H52" s="113"/>
      <c r="I52" s="113"/>
      <c r="J52" s="113"/>
      <c r="K52" s="113"/>
      <c r="L52" s="113"/>
      <c r="M52" s="113"/>
      <c r="N52" s="113"/>
      <c r="O52" s="113"/>
      <c r="P52" s="113"/>
      <c r="Q52" s="113"/>
      <c r="R52" s="113"/>
      <c r="S52" s="113"/>
      <c r="T52" s="113"/>
      <c r="U52" s="113"/>
      <c r="V52" s="113"/>
      <c r="W52" s="113"/>
      <c r="X52" s="113"/>
      <c r="Y52" s="113"/>
      <c r="Z52" s="113"/>
      <c r="AA52" s="113"/>
      <c r="AB52" s="113"/>
      <c r="AC52" s="113"/>
    </row>
    <row r="53" spans="1:29" ht="13.5" customHeight="1">
      <c r="A53" s="113"/>
      <c r="B53" s="113"/>
      <c r="C53" s="113"/>
      <c r="D53" s="113"/>
      <c r="E53" s="113"/>
      <c r="F53" s="113"/>
      <c r="G53" s="113"/>
      <c r="H53" s="113"/>
      <c r="I53" s="113"/>
      <c r="J53" s="113"/>
      <c r="K53" s="113"/>
      <c r="L53" s="113"/>
      <c r="M53" s="113"/>
      <c r="N53" s="113"/>
      <c r="O53" s="113"/>
      <c r="P53" s="113"/>
      <c r="Q53" s="113"/>
      <c r="R53" s="113"/>
      <c r="S53" s="113"/>
      <c r="T53" s="113"/>
      <c r="U53" s="113"/>
      <c r="V53" s="113"/>
      <c r="W53" s="113"/>
      <c r="X53" s="113"/>
      <c r="Y53" s="113"/>
      <c r="Z53" s="113"/>
      <c r="AA53" s="113"/>
      <c r="AB53" s="113"/>
      <c r="AC53" s="113"/>
    </row>
    <row r="54" spans="1:29" ht="13.5" customHeight="1">
      <c r="A54" s="113"/>
      <c r="B54" s="113"/>
      <c r="C54" s="113"/>
      <c r="D54" s="113"/>
      <c r="E54" s="113"/>
      <c r="F54" s="113"/>
      <c r="G54" s="113"/>
      <c r="H54" s="113"/>
      <c r="I54" s="113"/>
      <c r="J54" s="113"/>
      <c r="K54" s="113"/>
      <c r="L54" s="113"/>
      <c r="M54" s="113"/>
      <c r="N54" s="113"/>
      <c r="O54" s="113"/>
      <c r="P54" s="113"/>
      <c r="Q54" s="113"/>
      <c r="R54" s="113"/>
      <c r="S54" s="113"/>
      <c r="T54" s="113"/>
      <c r="U54" s="113"/>
      <c r="V54" s="113"/>
      <c r="W54" s="113"/>
      <c r="X54" s="113"/>
      <c r="Y54" s="113"/>
      <c r="Z54" s="113"/>
      <c r="AA54" s="113"/>
      <c r="AB54" s="113"/>
      <c r="AC54" s="113"/>
    </row>
    <row r="55" spans="1:29" ht="13.5" customHeight="1">
      <c r="A55" s="113"/>
      <c r="B55" s="113"/>
      <c r="C55" s="113"/>
      <c r="D55" s="113"/>
      <c r="E55" s="113"/>
      <c r="F55" s="113"/>
      <c r="G55" s="113"/>
      <c r="H55" s="113"/>
      <c r="I55" s="113"/>
      <c r="J55" s="113"/>
      <c r="K55" s="113"/>
      <c r="L55" s="113"/>
      <c r="M55" s="113"/>
      <c r="N55" s="113"/>
      <c r="O55" s="113"/>
      <c r="P55" s="113"/>
      <c r="Q55" s="113"/>
      <c r="R55" s="113"/>
      <c r="S55" s="113"/>
      <c r="T55" s="113"/>
      <c r="U55" s="113"/>
      <c r="V55" s="113"/>
      <c r="W55" s="113"/>
      <c r="X55" s="113"/>
      <c r="Y55" s="113"/>
      <c r="Z55" s="113"/>
      <c r="AA55" s="113"/>
      <c r="AB55" s="113"/>
      <c r="AC55" s="113"/>
    </row>
    <row r="56" spans="1:29" ht="13.5" customHeight="1">
      <c r="A56" s="113"/>
      <c r="B56" s="113"/>
      <c r="C56" s="113"/>
      <c r="D56" s="113"/>
      <c r="E56" s="113"/>
      <c r="F56" s="113"/>
      <c r="G56" s="113"/>
      <c r="H56" s="113"/>
      <c r="I56" s="113"/>
      <c r="J56" s="113"/>
      <c r="K56" s="113"/>
      <c r="L56" s="113"/>
      <c r="M56" s="113"/>
      <c r="N56" s="113"/>
      <c r="O56" s="113"/>
      <c r="P56" s="113"/>
      <c r="Q56" s="113"/>
      <c r="R56" s="113"/>
      <c r="S56" s="113"/>
      <c r="T56" s="113"/>
      <c r="U56" s="113"/>
      <c r="V56" s="113"/>
      <c r="W56" s="113"/>
      <c r="X56" s="113"/>
      <c r="Y56" s="113"/>
      <c r="Z56" s="113"/>
      <c r="AA56" s="113"/>
      <c r="AB56" s="113"/>
      <c r="AC56" s="113"/>
    </row>
    <row r="57" spans="1:29" ht="13.5" customHeight="1">
      <c r="A57" s="113"/>
      <c r="B57" s="113"/>
      <c r="C57" s="113"/>
      <c r="D57" s="113"/>
      <c r="E57" s="113"/>
      <c r="F57" s="113"/>
      <c r="G57" s="113"/>
      <c r="H57" s="113"/>
      <c r="I57" s="113"/>
      <c r="J57" s="113"/>
      <c r="K57" s="113"/>
      <c r="L57" s="113"/>
      <c r="M57" s="113"/>
      <c r="N57" s="113"/>
      <c r="O57" s="113"/>
      <c r="P57" s="113"/>
      <c r="Q57" s="113"/>
      <c r="R57" s="113"/>
      <c r="S57" s="113"/>
      <c r="T57" s="113"/>
      <c r="U57" s="113"/>
      <c r="V57" s="113"/>
      <c r="W57" s="113"/>
      <c r="X57" s="113"/>
      <c r="Y57" s="113"/>
      <c r="Z57" s="113"/>
      <c r="AA57" s="113"/>
      <c r="AB57" s="113"/>
      <c r="AC57" s="113"/>
    </row>
    <row r="58" spans="1:29" ht="13.5" customHeight="1">
      <c r="A58" s="113"/>
      <c r="B58" s="113"/>
      <c r="C58" s="113"/>
      <c r="D58" s="113"/>
      <c r="E58" s="113"/>
      <c r="F58" s="113"/>
      <c r="G58" s="113"/>
      <c r="H58" s="113"/>
      <c r="I58" s="113"/>
      <c r="J58" s="113"/>
      <c r="K58" s="113"/>
      <c r="L58" s="113"/>
      <c r="M58" s="113"/>
      <c r="N58" s="113"/>
      <c r="O58" s="113"/>
      <c r="P58" s="113"/>
      <c r="Q58" s="113"/>
      <c r="R58" s="113"/>
      <c r="S58" s="113"/>
      <c r="T58" s="113"/>
      <c r="U58" s="113"/>
      <c r="V58" s="113"/>
      <c r="W58" s="113"/>
      <c r="X58" s="113"/>
      <c r="Y58" s="113"/>
      <c r="Z58" s="113"/>
      <c r="AA58" s="113"/>
      <c r="AB58" s="113"/>
      <c r="AC58" s="113"/>
    </row>
    <row r="59" spans="1:29" ht="13.5" customHeight="1">
      <c r="A59" s="113"/>
      <c r="B59" s="113"/>
      <c r="C59" s="113"/>
      <c r="D59" s="113"/>
      <c r="E59" s="113"/>
      <c r="F59" s="113"/>
      <c r="G59" s="113"/>
      <c r="H59" s="113"/>
      <c r="I59" s="113"/>
      <c r="J59" s="113"/>
      <c r="K59" s="113"/>
      <c r="L59" s="113"/>
      <c r="M59" s="113"/>
      <c r="N59" s="113"/>
      <c r="O59" s="113"/>
      <c r="P59" s="113"/>
      <c r="Q59" s="113"/>
      <c r="R59" s="113"/>
      <c r="S59" s="113"/>
      <c r="T59" s="113"/>
      <c r="U59" s="113"/>
      <c r="V59" s="113"/>
      <c r="W59" s="113"/>
      <c r="X59" s="113"/>
      <c r="Y59" s="113"/>
      <c r="Z59" s="113"/>
      <c r="AA59" s="113"/>
      <c r="AB59" s="113"/>
      <c r="AC59" s="113"/>
    </row>
    <row r="60" spans="1:29" ht="13.5" customHeight="1">
      <c r="A60" s="113"/>
      <c r="B60" s="113"/>
      <c r="C60" s="113"/>
      <c r="D60" s="113"/>
      <c r="E60" s="113"/>
      <c r="F60" s="113"/>
      <c r="G60" s="113"/>
      <c r="H60" s="113"/>
      <c r="I60" s="113"/>
      <c r="J60" s="113"/>
      <c r="K60" s="113"/>
      <c r="L60" s="113"/>
      <c r="M60" s="113"/>
      <c r="N60" s="113"/>
      <c r="O60" s="113"/>
      <c r="P60" s="113"/>
      <c r="Q60" s="113"/>
      <c r="R60" s="113"/>
      <c r="S60" s="113"/>
      <c r="T60" s="113"/>
      <c r="U60" s="113"/>
      <c r="V60" s="113"/>
      <c r="W60" s="113"/>
      <c r="X60" s="113"/>
      <c r="Y60" s="113"/>
      <c r="Z60" s="113"/>
      <c r="AA60" s="113"/>
      <c r="AB60" s="113"/>
      <c r="AC60" s="113"/>
    </row>
    <row r="61" spans="1:29" ht="13.5" customHeight="1">
      <c r="A61" s="113"/>
      <c r="B61" s="113"/>
      <c r="C61" s="113"/>
      <c r="D61" s="113"/>
      <c r="E61" s="113"/>
      <c r="F61" s="113"/>
      <c r="G61" s="113"/>
      <c r="H61" s="113"/>
      <c r="I61" s="113"/>
      <c r="J61" s="113"/>
      <c r="K61" s="113"/>
      <c r="L61" s="113"/>
      <c r="M61" s="113"/>
      <c r="N61" s="113"/>
      <c r="O61" s="113"/>
      <c r="P61" s="113"/>
      <c r="Q61" s="113"/>
      <c r="R61" s="113"/>
      <c r="S61" s="113"/>
      <c r="T61" s="113"/>
      <c r="U61" s="113"/>
      <c r="V61" s="113"/>
      <c r="W61" s="113"/>
      <c r="X61" s="113"/>
      <c r="Y61" s="113"/>
      <c r="Z61" s="113"/>
      <c r="AA61" s="113"/>
      <c r="AB61" s="113"/>
      <c r="AC61" s="113"/>
    </row>
    <row r="62" spans="1:29" ht="13.5" customHeight="1">
      <c r="A62" s="113"/>
      <c r="B62" s="113"/>
      <c r="C62" s="113"/>
      <c r="D62" s="113"/>
      <c r="E62" s="113"/>
      <c r="F62" s="113"/>
      <c r="G62" s="113"/>
      <c r="H62" s="113"/>
      <c r="I62" s="113"/>
      <c r="J62" s="113"/>
      <c r="K62" s="113"/>
      <c r="L62" s="113"/>
      <c r="M62" s="113"/>
      <c r="N62" s="113"/>
      <c r="O62" s="113"/>
      <c r="P62" s="113"/>
      <c r="Q62" s="113"/>
      <c r="R62" s="113"/>
      <c r="S62" s="113"/>
      <c r="T62" s="113"/>
      <c r="U62" s="113"/>
      <c r="V62" s="113"/>
      <c r="W62" s="113"/>
      <c r="X62" s="113"/>
      <c r="Y62" s="113"/>
      <c r="Z62" s="113"/>
      <c r="AA62" s="113"/>
      <c r="AB62" s="113"/>
      <c r="AC62" s="113"/>
    </row>
    <row r="63" spans="1:29" ht="13.5" customHeight="1">
      <c r="A63" s="113"/>
      <c r="B63" s="113"/>
      <c r="C63" s="113"/>
      <c r="D63" s="113"/>
      <c r="E63" s="113"/>
      <c r="F63" s="113"/>
      <c r="G63" s="113"/>
      <c r="H63" s="113"/>
      <c r="I63" s="113"/>
      <c r="J63" s="113"/>
      <c r="K63" s="113"/>
      <c r="L63" s="113"/>
      <c r="M63" s="113"/>
      <c r="N63" s="113"/>
      <c r="O63" s="113"/>
      <c r="P63" s="113"/>
      <c r="Q63" s="113"/>
      <c r="R63" s="113"/>
      <c r="S63" s="113"/>
      <c r="T63" s="113"/>
      <c r="U63" s="113"/>
      <c r="V63" s="113"/>
      <c r="W63" s="113"/>
      <c r="X63" s="113"/>
      <c r="Y63" s="113"/>
      <c r="Z63" s="113"/>
      <c r="AA63" s="113"/>
      <c r="AB63" s="113"/>
      <c r="AC63" s="113"/>
    </row>
    <row r="64" spans="1:29" ht="13.5" customHeight="1">
      <c r="A64" s="113"/>
      <c r="B64" s="113"/>
      <c r="C64" s="113"/>
      <c r="D64" s="113"/>
      <c r="E64" s="113"/>
      <c r="F64" s="113"/>
      <c r="G64" s="113"/>
      <c r="H64" s="113"/>
      <c r="I64" s="113"/>
      <c r="J64" s="113"/>
      <c r="K64" s="113"/>
      <c r="L64" s="113"/>
      <c r="M64" s="113"/>
      <c r="N64" s="113"/>
      <c r="O64" s="113"/>
      <c r="P64" s="113"/>
      <c r="Q64" s="113"/>
      <c r="R64" s="113"/>
      <c r="S64" s="113"/>
      <c r="T64" s="113"/>
      <c r="U64" s="113"/>
      <c r="V64" s="113"/>
      <c r="W64" s="113"/>
      <c r="X64" s="113"/>
      <c r="Y64" s="113"/>
      <c r="Z64" s="113"/>
      <c r="AA64" s="113"/>
      <c r="AB64" s="113"/>
      <c r="AC64" s="113"/>
    </row>
    <row r="65" spans="1:29" ht="13.5" customHeight="1">
      <c r="A65" s="113"/>
      <c r="B65" s="113"/>
      <c r="C65" s="113"/>
      <c r="D65" s="113"/>
      <c r="E65" s="113"/>
      <c r="F65" s="113"/>
      <c r="G65" s="113"/>
      <c r="H65" s="113"/>
      <c r="I65" s="113"/>
      <c r="J65" s="113"/>
      <c r="K65" s="113"/>
      <c r="L65" s="113"/>
      <c r="M65" s="113"/>
      <c r="N65" s="113"/>
      <c r="O65" s="113"/>
      <c r="P65" s="113"/>
      <c r="Q65" s="113"/>
      <c r="R65" s="113"/>
      <c r="S65" s="113"/>
      <c r="T65" s="113"/>
      <c r="U65" s="113"/>
      <c r="V65" s="113"/>
      <c r="W65" s="113"/>
      <c r="X65" s="113"/>
      <c r="Y65" s="113"/>
      <c r="Z65" s="113"/>
      <c r="AA65" s="113"/>
      <c r="AB65" s="113"/>
      <c r="AC65" s="113"/>
    </row>
    <row r="66" spans="1:29" ht="13.5" customHeight="1">
      <c r="A66" s="113"/>
      <c r="B66" s="113"/>
      <c r="C66" s="113"/>
      <c r="D66" s="113"/>
      <c r="E66" s="113"/>
      <c r="F66" s="113"/>
      <c r="G66" s="113"/>
      <c r="H66" s="113"/>
      <c r="I66" s="113"/>
      <c r="J66" s="113"/>
      <c r="K66" s="113"/>
      <c r="L66" s="113"/>
      <c r="M66" s="113"/>
      <c r="N66" s="113"/>
      <c r="O66" s="113"/>
      <c r="P66" s="113"/>
      <c r="Q66" s="113"/>
      <c r="R66" s="113"/>
      <c r="S66" s="113"/>
      <c r="T66" s="113"/>
      <c r="U66" s="113"/>
      <c r="V66" s="113"/>
      <c r="W66" s="113"/>
      <c r="X66" s="113"/>
      <c r="Y66" s="113"/>
      <c r="Z66" s="113"/>
      <c r="AA66" s="113"/>
      <c r="AB66" s="113"/>
      <c r="AC66" s="113"/>
    </row>
    <row r="67" spans="1:29" ht="13.5" customHeight="1">
      <c r="A67" s="113"/>
      <c r="B67" s="113"/>
      <c r="C67" s="113"/>
      <c r="D67" s="113"/>
      <c r="E67" s="113"/>
      <c r="F67" s="113"/>
      <c r="G67" s="113"/>
      <c r="H67" s="113"/>
      <c r="I67" s="113"/>
      <c r="J67" s="113"/>
      <c r="K67" s="113"/>
      <c r="L67" s="113"/>
      <c r="M67" s="113"/>
      <c r="N67" s="113"/>
      <c r="O67" s="113"/>
      <c r="P67" s="113"/>
      <c r="Q67" s="113"/>
      <c r="R67" s="113"/>
      <c r="S67" s="113"/>
      <c r="T67" s="113"/>
      <c r="U67" s="113"/>
      <c r="V67" s="113"/>
      <c r="W67" s="113"/>
      <c r="X67" s="113"/>
      <c r="Y67" s="113"/>
      <c r="Z67" s="113"/>
      <c r="AA67" s="113"/>
      <c r="AB67" s="113"/>
      <c r="AC67" s="113"/>
    </row>
    <row r="68" spans="1:29" ht="13.5" customHeight="1">
      <c r="A68" s="113"/>
      <c r="B68" s="113"/>
      <c r="C68" s="113"/>
      <c r="D68" s="113"/>
      <c r="E68" s="113"/>
      <c r="F68" s="113"/>
      <c r="G68" s="113"/>
      <c r="H68" s="113"/>
      <c r="I68" s="113"/>
      <c r="J68" s="113"/>
      <c r="K68" s="113"/>
      <c r="L68" s="113"/>
      <c r="M68" s="113"/>
      <c r="N68" s="113"/>
      <c r="O68" s="113"/>
      <c r="P68" s="113"/>
      <c r="Q68" s="113"/>
      <c r="R68" s="113"/>
      <c r="S68" s="113"/>
      <c r="T68" s="113"/>
      <c r="U68" s="113"/>
      <c r="V68" s="113"/>
      <c r="W68" s="113"/>
      <c r="X68" s="113"/>
      <c r="Y68" s="113"/>
      <c r="Z68" s="113"/>
      <c r="AA68" s="113"/>
      <c r="AB68" s="113"/>
      <c r="AC68" s="113"/>
    </row>
    <row r="69" spans="1:29" ht="13.5" customHeight="1">
      <c r="A69" s="113"/>
      <c r="B69" s="113"/>
      <c r="C69" s="113"/>
      <c r="D69" s="113"/>
      <c r="E69" s="113"/>
      <c r="F69" s="113"/>
      <c r="G69" s="113"/>
      <c r="H69" s="113"/>
      <c r="I69" s="113"/>
      <c r="J69" s="113"/>
      <c r="K69" s="113"/>
      <c r="L69" s="113"/>
      <c r="M69" s="113"/>
      <c r="N69" s="113"/>
      <c r="O69" s="113"/>
      <c r="P69" s="113"/>
      <c r="Q69" s="113"/>
      <c r="R69" s="113"/>
      <c r="S69" s="113"/>
      <c r="T69" s="113"/>
      <c r="U69" s="113"/>
      <c r="V69" s="113"/>
      <c r="W69" s="113"/>
      <c r="X69" s="113"/>
      <c r="Y69" s="113"/>
      <c r="Z69" s="113"/>
      <c r="AA69" s="113"/>
      <c r="AB69" s="113"/>
      <c r="AC69" s="113"/>
    </row>
    <row r="70" spans="1:29" ht="13.5" customHeight="1">
      <c r="A70" s="113"/>
      <c r="B70" s="113"/>
      <c r="C70" s="113"/>
      <c r="D70" s="113"/>
      <c r="E70" s="113"/>
      <c r="F70" s="113"/>
      <c r="G70" s="113"/>
      <c r="H70" s="113"/>
      <c r="I70" s="113"/>
      <c r="J70" s="113"/>
      <c r="K70" s="113"/>
      <c r="L70" s="113"/>
      <c r="M70" s="113"/>
      <c r="N70" s="113"/>
      <c r="O70" s="113"/>
      <c r="P70" s="113"/>
      <c r="Q70" s="113"/>
      <c r="R70" s="113"/>
      <c r="S70" s="113"/>
      <c r="T70" s="113"/>
      <c r="U70" s="113"/>
      <c r="V70" s="113"/>
      <c r="W70" s="113"/>
      <c r="X70" s="113"/>
      <c r="Y70" s="113"/>
      <c r="Z70" s="113"/>
      <c r="AA70" s="113"/>
      <c r="AB70" s="113"/>
      <c r="AC70" s="113"/>
    </row>
    <row r="71" spans="1:29" ht="13.5" customHeight="1">
      <c r="A71" s="113"/>
      <c r="B71" s="113"/>
      <c r="C71" s="113"/>
      <c r="D71" s="113"/>
      <c r="E71" s="113"/>
      <c r="F71" s="113"/>
      <c r="G71" s="113"/>
      <c r="H71" s="113"/>
      <c r="I71" s="113"/>
      <c r="J71" s="113"/>
      <c r="K71" s="113"/>
      <c r="L71" s="113"/>
      <c r="M71" s="113"/>
      <c r="N71" s="113"/>
      <c r="O71" s="113"/>
      <c r="P71" s="113"/>
      <c r="Q71" s="113"/>
      <c r="R71" s="113"/>
      <c r="S71" s="113"/>
      <c r="T71" s="113"/>
      <c r="U71" s="113"/>
      <c r="V71" s="113"/>
      <c r="W71" s="113"/>
      <c r="X71" s="113"/>
      <c r="Y71" s="113"/>
      <c r="Z71" s="113"/>
      <c r="AA71" s="113"/>
      <c r="AB71" s="113"/>
      <c r="AC71" s="113"/>
    </row>
    <row r="72" spans="1:29" ht="13.5" customHeight="1">
      <c r="A72" s="113"/>
      <c r="B72" s="113"/>
      <c r="C72" s="113"/>
      <c r="D72" s="113"/>
      <c r="E72" s="113"/>
      <c r="F72" s="113"/>
      <c r="G72" s="113"/>
      <c r="H72" s="113"/>
      <c r="I72" s="113"/>
      <c r="J72" s="113"/>
      <c r="K72" s="113"/>
      <c r="L72" s="113"/>
      <c r="M72" s="113"/>
      <c r="N72" s="113"/>
      <c r="O72" s="113"/>
      <c r="P72" s="113"/>
      <c r="Q72" s="113"/>
      <c r="R72" s="113"/>
      <c r="S72" s="113"/>
      <c r="T72" s="113"/>
      <c r="U72" s="113"/>
      <c r="V72" s="113"/>
      <c r="W72" s="113"/>
      <c r="X72" s="113"/>
      <c r="Y72" s="113"/>
      <c r="Z72" s="113"/>
      <c r="AA72" s="113"/>
      <c r="AB72" s="113"/>
      <c r="AC72" s="113"/>
    </row>
    <row r="73" spans="1:29" ht="13.5" customHeight="1">
      <c r="A73" s="113"/>
      <c r="B73" s="113"/>
      <c r="C73" s="113"/>
      <c r="D73" s="113"/>
      <c r="E73" s="113"/>
      <c r="F73" s="113"/>
      <c r="G73" s="113"/>
      <c r="H73" s="113"/>
      <c r="I73" s="113"/>
      <c r="J73" s="113"/>
      <c r="K73" s="113"/>
      <c r="L73" s="113"/>
      <c r="M73" s="113"/>
      <c r="N73" s="113"/>
      <c r="O73" s="113"/>
      <c r="P73" s="113"/>
      <c r="Q73" s="113"/>
      <c r="R73" s="113"/>
      <c r="S73" s="113"/>
      <c r="T73" s="113"/>
      <c r="U73" s="113"/>
      <c r="V73" s="113"/>
      <c r="W73" s="113"/>
      <c r="X73" s="113"/>
      <c r="Y73" s="113"/>
      <c r="Z73" s="113"/>
      <c r="AA73" s="113"/>
      <c r="AB73" s="113"/>
      <c r="AC73" s="113"/>
    </row>
    <row r="74" spans="1:29" ht="13.5" customHeight="1">
      <c r="A74" s="113"/>
      <c r="B74" s="113"/>
      <c r="C74" s="113"/>
      <c r="D74" s="113"/>
      <c r="E74" s="113"/>
      <c r="F74" s="113"/>
      <c r="G74" s="113"/>
      <c r="H74" s="113"/>
      <c r="I74" s="113"/>
      <c r="J74" s="113"/>
      <c r="K74" s="113"/>
      <c r="L74" s="113"/>
      <c r="M74" s="113"/>
      <c r="N74" s="113"/>
      <c r="O74" s="113"/>
      <c r="P74" s="113"/>
      <c r="Q74" s="113"/>
      <c r="R74" s="113"/>
      <c r="S74" s="113"/>
      <c r="T74" s="113"/>
      <c r="U74" s="113"/>
      <c r="V74" s="113"/>
      <c r="W74" s="113"/>
      <c r="X74" s="113"/>
      <c r="Y74" s="113"/>
      <c r="Z74" s="113"/>
      <c r="AA74" s="113"/>
      <c r="AB74" s="113"/>
      <c r="AC74" s="113"/>
    </row>
    <row r="75" spans="1:29" ht="13.5" customHeight="1">
      <c r="A75" s="113"/>
      <c r="B75" s="113"/>
      <c r="C75" s="113"/>
      <c r="D75" s="113"/>
      <c r="E75" s="113"/>
      <c r="F75" s="113"/>
      <c r="G75" s="113"/>
      <c r="H75" s="113"/>
      <c r="I75" s="113"/>
      <c r="J75" s="113"/>
      <c r="K75" s="113"/>
      <c r="L75" s="113"/>
      <c r="M75" s="113"/>
      <c r="N75" s="113"/>
      <c r="O75" s="113"/>
      <c r="P75" s="113"/>
      <c r="Q75" s="113"/>
      <c r="R75" s="113"/>
      <c r="S75" s="113"/>
      <c r="T75" s="113"/>
      <c r="U75" s="113"/>
      <c r="V75" s="113"/>
      <c r="W75" s="113"/>
      <c r="X75" s="113"/>
      <c r="Y75" s="113"/>
      <c r="Z75" s="113"/>
      <c r="AA75" s="113"/>
      <c r="AB75" s="113"/>
      <c r="AC75" s="113"/>
    </row>
    <row r="76" spans="1:29" ht="13.5" customHeight="1">
      <c r="A76" s="113"/>
      <c r="B76" s="113"/>
      <c r="C76" s="113"/>
      <c r="D76" s="113"/>
      <c r="E76" s="113"/>
      <c r="F76" s="113"/>
      <c r="G76" s="113"/>
      <c r="H76" s="113"/>
      <c r="I76" s="113"/>
      <c r="J76" s="113"/>
      <c r="K76" s="113"/>
      <c r="L76" s="113"/>
      <c r="M76" s="113"/>
      <c r="N76" s="113"/>
      <c r="O76" s="113"/>
      <c r="P76" s="113"/>
      <c r="Q76" s="113"/>
      <c r="R76" s="113"/>
      <c r="S76" s="113"/>
      <c r="T76" s="113"/>
      <c r="U76" s="113"/>
      <c r="V76" s="113"/>
      <c r="W76" s="113"/>
      <c r="X76" s="113"/>
      <c r="Y76" s="113"/>
      <c r="Z76" s="113"/>
      <c r="AA76" s="113"/>
      <c r="AB76" s="113"/>
      <c r="AC76" s="113"/>
    </row>
    <row r="77" spans="1:29" ht="13.5" customHeight="1">
      <c r="A77" s="113"/>
      <c r="B77" s="113"/>
      <c r="C77" s="113"/>
      <c r="D77" s="113"/>
      <c r="E77" s="113"/>
      <c r="F77" s="113"/>
      <c r="G77" s="113"/>
      <c r="H77" s="113"/>
      <c r="I77" s="113"/>
      <c r="J77" s="113"/>
      <c r="K77" s="113"/>
      <c r="L77" s="113"/>
      <c r="M77" s="113"/>
      <c r="N77" s="113"/>
      <c r="O77" s="113"/>
      <c r="P77" s="113"/>
      <c r="Q77" s="113"/>
      <c r="R77" s="113"/>
      <c r="S77" s="113"/>
      <c r="T77" s="113"/>
      <c r="U77" s="113"/>
      <c r="V77" s="113"/>
      <c r="W77" s="113"/>
      <c r="X77" s="113"/>
      <c r="Y77" s="113"/>
      <c r="Z77" s="113"/>
      <c r="AA77" s="113"/>
      <c r="AB77" s="113"/>
      <c r="AC77" s="113"/>
    </row>
    <row r="78" spans="1:29" ht="13.5" customHeight="1">
      <c r="A78" s="113"/>
      <c r="B78" s="113"/>
      <c r="C78" s="113"/>
      <c r="D78" s="113"/>
      <c r="E78" s="113"/>
      <c r="F78" s="113"/>
      <c r="G78" s="113"/>
      <c r="H78" s="113"/>
      <c r="I78" s="113"/>
      <c r="J78" s="113"/>
      <c r="K78" s="113"/>
      <c r="L78" s="113"/>
      <c r="M78" s="113"/>
      <c r="N78" s="113"/>
      <c r="O78" s="113"/>
      <c r="P78" s="113"/>
      <c r="Q78" s="113"/>
      <c r="R78" s="113"/>
      <c r="S78" s="113"/>
      <c r="T78" s="113"/>
      <c r="U78" s="113"/>
      <c r="V78" s="113"/>
      <c r="W78" s="113"/>
      <c r="X78" s="113"/>
      <c r="Y78" s="113"/>
      <c r="Z78" s="113"/>
      <c r="AA78" s="113"/>
      <c r="AB78" s="113"/>
      <c r="AC78" s="113"/>
    </row>
    <row r="79" spans="1:29" ht="13.5" customHeight="1">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row>
    <row r="80" spans="1:29" ht="13.5" customHeight="1">
      <c r="A80" s="113"/>
      <c r="B80" s="113"/>
      <c r="C80" s="113"/>
      <c r="D80" s="113"/>
      <c r="E80" s="113"/>
      <c r="F80" s="113"/>
      <c r="G80" s="113"/>
      <c r="H80" s="113"/>
      <c r="I80" s="113"/>
      <c r="J80" s="113"/>
      <c r="K80" s="113"/>
      <c r="L80" s="113"/>
      <c r="M80" s="113"/>
      <c r="N80" s="113"/>
      <c r="O80" s="113"/>
      <c r="P80" s="113"/>
      <c r="Q80" s="113"/>
      <c r="R80" s="113"/>
      <c r="S80" s="113"/>
      <c r="T80" s="113"/>
      <c r="U80" s="113"/>
      <c r="V80" s="113"/>
      <c r="W80" s="113"/>
      <c r="X80" s="113"/>
      <c r="Y80" s="113"/>
      <c r="Z80" s="113"/>
      <c r="AA80" s="113"/>
      <c r="AB80" s="113"/>
      <c r="AC80" s="113"/>
    </row>
    <row r="81" spans="1:29" ht="13.5" customHeight="1">
      <c r="A81" s="113"/>
      <c r="B81" s="113"/>
      <c r="C81" s="113"/>
      <c r="D81" s="113"/>
      <c r="E81" s="113"/>
      <c r="F81" s="113"/>
      <c r="G81" s="113"/>
      <c r="H81" s="113"/>
      <c r="I81" s="113"/>
      <c r="J81" s="113"/>
      <c r="K81" s="113"/>
      <c r="L81" s="113"/>
      <c r="M81" s="113"/>
      <c r="N81" s="113"/>
      <c r="O81" s="113"/>
      <c r="P81" s="113"/>
      <c r="Q81" s="113"/>
      <c r="R81" s="113"/>
      <c r="S81" s="113"/>
      <c r="T81" s="113"/>
      <c r="U81" s="113"/>
      <c r="V81" s="113"/>
      <c r="W81" s="113"/>
      <c r="X81" s="113"/>
      <c r="Y81" s="113"/>
      <c r="Z81" s="113"/>
      <c r="AA81" s="113"/>
      <c r="AB81" s="113"/>
      <c r="AC81" s="113"/>
    </row>
    <row r="82" spans="1:29" ht="13.5" customHeight="1">
      <c r="A82" s="113"/>
      <c r="B82" s="113"/>
      <c r="C82" s="113"/>
      <c r="D82" s="113"/>
      <c r="E82" s="113"/>
      <c r="F82" s="113"/>
      <c r="G82" s="113"/>
      <c r="H82" s="113"/>
      <c r="I82" s="113"/>
      <c r="J82" s="113"/>
      <c r="K82" s="113"/>
      <c r="L82" s="113"/>
      <c r="M82" s="113"/>
      <c r="N82" s="113"/>
      <c r="O82" s="113"/>
      <c r="P82" s="113"/>
      <c r="Q82" s="113"/>
      <c r="R82" s="113"/>
      <c r="S82" s="113"/>
      <c r="T82" s="113"/>
      <c r="U82" s="113"/>
      <c r="V82" s="113"/>
      <c r="W82" s="113"/>
      <c r="X82" s="113"/>
      <c r="Y82" s="113"/>
      <c r="Z82" s="113"/>
      <c r="AA82" s="113"/>
      <c r="AB82" s="113"/>
      <c r="AC82" s="113"/>
    </row>
    <row r="83" spans="1:29" ht="13.5" customHeight="1">
      <c r="A83" s="113"/>
      <c r="B83" s="113"/>
      <c r="C83" s="113"/>
      <c r="D83" s="113"/>
      <c r="E83" s="113"/>
      <c r="F83" s="113"/>
      <c r="G83" s="113"/>
      <c r="H83" s="113"/>
      <c r="I83" s="113"/>
      <c r="J83" s="113"/>
      <c r="K83" s="113"/>
      <c r="L83" s="113"/>
      <c r="M83" s="113"/>
      <c r="N83" s="113"/>
      <c r="O83" s="113"/>
      <c r="P83" s="113"/>
      <c r="Q83" s="113"/>
      <c r="R83" s="113"/>
      <c r="S83" s="113"/>
      <c r="T83" s="113"/>
      <c r="U83" s="113"/>
      <c r="V83" s="113"/>
      <c r="W83" s="113"/>
      <c r="X83" s="113"/>
      <c r="Y83" s="113"/>
      <c r="Z83" s="113"/>
      <c r="AA83" s="113"/>
      <c r="AB83" s="113"/>
      <c r="AC83" s="113"/>
    </row>
    <row r="84" spans="1:29" ht="13.5" customHeight="1">
      <c r="A84" s="113"/>
      <c r="B84" s="113"/>
      <c r="C84" s="113"/>
      <c r="D84" s="113"/>
      <c r="E84" s="113"/>
      <c r="F84" s="113"/>
      <c r="G84" s="113"/>
      <c r="H84" s="113"/>
      <c r="I84" s="113"/>
      <c r="J84" s="113"/>
      <c r="K84" s="113"/>
      <c r="L84" s="113"/>
      <c r="M84" s="113"/>
      <c r="N84" s="113"/>
      <c r="O84" s="113"/>
      <c r="P84" s="113"/>
      <c r="Q84" s="113"/>
      <c r="R84" s="113"/>
      <c r="S84" s="113"/>
      <c r="T84" s="113"/>
      <c r="U84" s="113"/>
      <c r="V84" s="113"/>
      <c r="W84" s="113"/>
      <c r="X84" s="113"/>
      <c r="Y84" s="113"/>
      <c r="Z84" s="113"/>
      <c r="AA84" s="113"/>
      <c r="AB84" s="113"/>
      <c r="AC84" s="113"/>
    </row>
    <row r="85" spans="1:29" ht="13.5" customHeight="1">
      <c r="A85" s="113"/>
      <c r="B85" s="113"/>
      <c r="C85" s="113"/>
      <c r="D85" s="113"/>
      <c r="E85" s="113"/>
      <c r="F85" s="113"/>
      <c r="G85" s="113"/>
      <c r="H85" s="113"/>
      <c r="I85" s="113"/>
      <c r="J85" s="113"/>
      <c r="K85" s="113"/>
      <c r="L85" s="113"/>
      <c r="M85" s="113"/>
      <c r="N85" s="113"/>
      <c r="O85" s="113"/>
      <c r="P85" s="113"/>
      <c r="Q85" s="113"/>
      <c r="R85" s="113"/>
      <c r="S85" s="113"/>
      <c r="T85" s="113"/>
      <c r="U85" s="113"/>
      <c r="V85" s="113"/>
      <c r="W85" s="113"/>
      <c r="X85" s="113"/>
      <c r="Y85" s="113"/>
      <c r="Z85" s="113"/>
      <c r="AA85" s="113"/>
      <c r="AB85" s="113"/>
      <c r="AC85" s="113"/>
    </row>
    <row r="86" spans="1:29" ht="13.5" customHeight="1">
      <c r="A86" s="113"/>
      <c r="B86" s="113"/>
      <c r="C86" s="113"/>
      <c r="D86" s="113"/>
      <c r="E86" s="113"/>
      <c r="F86" s="113"/>
      <c r="G86" s="113"/>
      <c r="H86" s="113"/>
      <c r="I86" s="113"/>
      <c r="J86" s="113"/>
      <c r="K86" s="113"/>
      <c r="L86" s="113"/>
      <c r="M86" s="113"/>
      <c r="N86" s="113"/>
      <c r="O86" s="113"/>
      <c r="P86" s="113"/>
      <c r="Q86" s="113"/>
      <c r="R86" s="113"/>
      <c r="S86" s="113"/>
      <c r="T86" s="113"/>
      <c r="U86" s="113"/>
      <c r="V86" s="113"/>
      <c r="W86" s="113"/>
      <c r="X86" s="113"/>
      <c r="Y86" s="113"/>
      <c r="Z86" s="113"/>
      <c r="AA86" s="113"/>
      <c r="AB86" s="113"/>
      <c r="AC86" s="113"/>
    </row>
    <row r="87" spans="1:29" ht="13.5" customHeight="1">
      <c r="A87" s="113"/>
      <c r="B87" s="113"/>
      <c r="C87" s="113"/>
      <c r="D87" s="113"/>
      <c r="E87" s="113"/>
      <c r="F87" s="113"/>
      <c r="G87" s="113"/>
      <c r="H87" s="113"/>
      <c r="I87" s="113"/>
      <c r="J87" s="113"/>
      <c r="K87" s="113"/>
      <c r="L87" s="113"/>
      <c r="M87" s="113"/>
      <c r="N87" s="113"/>
      <c r="O87" s="113"/>
      <c r="P87" s="113"/>
      <c r="Q87" s="113"/>
      <c r="R87" s="113"/>
      <c r="S87" s="113"/>
      <c r="T87" s="113"/>
      <c r="U87" s="113"/>
      <c r="V87" s="113"/>
      <c r="W87" s="113"/>
      <c r="X87" s="113"/>
      <c r="Y87" s="113"/>
      <c r="Z87" s="113"/>
      <c r="AA87" s="113"/>
      <c r="AB87" s="113"/>
      <c r="AC87" s="113"/>
    </row>
    <row r="88" spans="1:29" ht="13.5" customHeight="1">
      <c r="A88" s="113"/>
      <c r="B88" s="113"/>
      <c r="C88" s="113"/>
      <c r="D88" s="113"/>
      <c r="E88" s="113"/>
      <c r="F88" s="113"/>
      <c r="G88" s="113"/>
      <c r="H88" s="113"/>
      <c r="I88" s="113"/>
      <c r="J88" s="113"/>
      <c r="K88" s="113"/>
      <c r="L88" s="113"/>
      <c r="M88" s="113"/>
      <c r="N88" s="113"/>
      <c r="O88" s="113"/>
      <c r="P88" s="113"/>
      <c r="Q88" s="113"/>
      <c r="R88" s="113"/>
      <c r="S88" s="113"/>
      <c r="T88" s="113"/>
      <c r="U88" s="113"/>
      <c r="V88" s="113"/>
      <c r="W88" s="113"/>
      <c r="X88" s="113"/>
      <c r="Y88" s="113"/>
      <c r="Z88" s="113"/>
      <c r="AA88" s="113"/>
      <c r="AB88" s="113"/>
      <c r="AC88" s="113"/>
    </row>
    <row r="89" spans="1:29" ht="13.5" customHeight="1">
      <c r="A89" s="113"/>
      <c r="B89" s="113"/>
      <c r="C89" s="113"/>
      <c r="D89" s="113"/>
      <c r="E89" s="113"/>
      <c r="F89" s="113"/>
      <c r="G89" s="113"/>
      <c r="H89" s="113"/>
      <c r="I89" s="113"/>
      <c r="J89" s="113"/>
      <c r="K89" s="113"/>
      <c r="L89" s="113"/>
      <c r="M89" s="113"/>
      <c r="N89" s="113"/>
      <c r="O89" s="113"/>
      <c r="P89" s="113"/>
      <c r="Q89" s="113"/>
      <c r="R89" s="113"/>
      <c r="S89" s="113"/>
      <c r="T89" s="113"/>
      <c r="U89" s="113"/>
      <c r="V89" s="113"/>
      <c r="W89" s="113"/>
      <c r="X89" s="113"/>
      <c r="Y89" s="113"/>
      <c r="Z89" s="113"/>
      <c r="AA89" s="113"/>
      <c r="AB89" s="113"/>
      <c r="AC89" s="113"/>
    </row>
    <row r="90" spans="1:29" ht="13.5" customHeight="1">
      <c r="A90" s="113"/>
      <c r="B90" s="113"/>
      <c r="C90" s="113"/>
      <c r="D90" s="113"/>
      <c r="E90" s="113"/>
      <c r="F90" s="113"/>
      <c r="G90" s="113"/>
      <c r="H90" s="113"/>
      <c r="I90" s="113"/>
      <c r="J90" s="113"/>
      <c r="K90" s="113"/>
      <c r="L90" s="113"/>
      <c r="M90" s="113"/>
      <c r="N90" s="113"/>
      <c r="O90" s="113"/>
      <c r="P90" s="113"/>
      <c r="Q90" s="113"/>
      <c r="R90" s="113"/>
      <c r="S90" s="113"/>
      <c r="T90" s="113"/>
      <c r="U90" s="113"/>
      <c r="V90" s="113"/>
      <c r="W90" s="113"/>
      <c r="X90" s="113"/>
      <c r="Y90" s="113"/>
      <c r="Z90" s="113"/>
      <c r="AA90" s="113"/>
      <c r="AB90" s="113"/>
      <c r="AC90" s="113"/>
    </row>
    <row r="91" spans="1:29" ht="13.5" customHeight="1">
      <c r="A91" s="113"/>
      <c r="B91" s="113"/>
      <c r="C91" s="113"/>
      <c r="D91" s="113"/>
      <c r="E91" s="113"/>
      <c r="F91" s="113"/>
      <c r="G91" s="113"/>
      <c r="H91" s="113"/>
      <c r="I91" s="113"/>
      <c r="J91" s="113"/>
      <c r="K91" s="113"/>
      <c r="L91" s="113"/>
      <c r="M91" s="113"/>
      <c r="N91" s="113"/>
      <c r="O91" s="113"/>
      <c r="P91" s="113"/>
      <c r="Q91" s="113"/>
      <c r="R91" s="113"/>
      <c r="S91" s="113"/>
      <c r="T91" s="113"/>
      <c r="U91" s="113"/>
      <c r="V91" s="113"/>
      <c r="W91" s="113"/>
      <c r="X91" s="113"/>
      <c r="Y91" s="113"/>
      <c r="Z91" s="113"/>
      <c r="AA91" s="113"/>
      <c r="AB91" s="113"/>
      <c r="AC91" s="113"/>
    </row>
    <row r="92" spans="1:29" ht="13.5" customHeight="1">
      <c r="A92" s="113"/>
      <c r="B92" s="113"/>
      <c r="C92" s="113"/>
      <c r="D92" s="113"/>
      <c r="E92" s="113"/>
      <c r="F92" s="113"/>
      <c r="G92" s="113"/>
      <c r="H92" s="113"/>
      <c r="I92" s="113"/>
      <c r="J92" s="113"/>
      <c r="K92" s="113"/>
      <c r="L92" s="113"/>
      <c r="M92" s="113"/>
      <c r="N92" s="113"/>
      <c r="O92" s="113"/>
      <c r="P92" s="113"/>
      <c r="Q92" s="113"/>
      <c r="R92" s="113"/>
      <c r="S92" s="113"/>
      <c r="T92" s="113"/>
      <c r="U92" s="113"/>
      <c r="V92" s="113"/>
      <c r="W92" s="113"/>
      <c r="X92" s="113"/>
      <c r="Y92" s="113"/>
      <c r="Z92" s="113"/>
      <c r="AA92" s="113"/>
      <c r="AB92" s="113"/>
      <c r="AC92" s="113"/>
    </row>
    <row r="93" spans="1:29" ht="13.5" customHeight="1">
      <c r="A93" s="113"/>
      <c r="B93" s="113"/>
      <c r="C93" s="113"/>
      <c r="D93" s="113"/>
      <c r="E93" s="113"/>
      <c r="F93" s="113"/>
      <c r="G93" s="113"/>
      <c r="H93" s="113"/>
      <c r="I93" s="113"/>
      <c r="J93" s="113"/>
      <c r="K93" s="113"/>
      <c r="L93" s="113"/>
      <c r="M93" s="113"/>
      <c r="N93" s="113"/>
      <c r="O93" s="113"/>
      <c r="P93" s="113"/>
      <c r="Q93" s="113"/>
      <c r="R93" s="113"/>
      <c r="S93" s="113"/>
      <c r="T93" s="113"/>
      <c r="U93" s="113"/>
      <c r="V93" s="113"/>
      <c r="W93" s="113"/>
      <c r="X93" s="113"/>
      <c r="Y93" s="113"/>
      <c r="Z93" s="113"/>
      <c r="AA93" s="113"/>
      <c r="AB93" s="113"/>
      <c r="AC93" s="113"/>
    </row>
    <row r="94" spans="1:29" ht="13.5" customHeight="1">
      <c r="A94" s="113"/>
      <c r="B94" s="113"/>
      <c r="C94" s="113"/>
      <c r="D94" s="113"/>
      <c r="E94" s="113"/>
      <c r="F94" s="113"/>
      <c r="G94" s="113"/>
      <c r="H94" s="113"/>
      <c r="I94" s="113"/>
      <c r="J94" s="113"/>
      <c r="K94" s="113"/>
      <c r="L94" s="113"/>
      <c r="M94" s="113"/>
      <c r="N94" s="113"/>
      <c r="O94" s="113"/>
      <c r="P94" s="113"/>
      <c r="Q94" s="113"/>
      <c r="R94" s="113"/>
      <c r="S94" s="113"/>
      <c r="T94" s="113"/>
      <c r="U94" s="113"/>
      <c r="V94" s="113"/>
      <c r="W94" s="113"/>
      <c r="X94" s="113"/>
      <c r="Y94" s="113"/>
      <c r="Z94" s="113"/>
      <c r="AA94" s="113"/>
      <c r="AB94" s="113"/>
      <c r="AC94" s="113"/>
    </row>
    <row r="95" spans="1:29" ht="13.5" customHeight="1">
      <c r="A95" s="113"/>
      <c r="B95" s="113"/>
      <c r="C95" s="113"/>
      <c r="D95" s="113"/>
      <c r="E95" s="113"/>
      <c r="F95" s="113"/>
      <c r="G95" s="113"/>
      <c r="H95" s="113"/>
      <c r="I95" s="113"/>
      <c r="J95" s="113"/>
      <c r="K95" s="113"/>
      <c r="L95" s="113"/>
      <c r="M95" s="113"/>
      <c r="N95" s="113"/>
      <c r="O95" s="113"/>
      <c r="P95" s="113"/>
      <c r="Q95" s="113"/>
      <c r="R95" s="113"/>
      <c r="S95" s="113"/>
      <c r="T95" s="113"/>
      <c r="U95" s="113"/>
      <c r="V95" s="113"/>
      <c r="W95" s="113"/>
      <c r="X95" s="113"/>
      <c r="Y95" s="113"/>
      <c r="Z95" s="113"/>
      <c r="AA95" s="113"/>
      <c r="AB95" s="113"/>
      <c r="AC95" s="113"/>
    </row>
    <row r="96" spans="1:29" ht="13.5" customHeight="1">
      <c r="A96" s="113"/>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c r="AA96" s="113"/>
      <c r="AB96" s="113"/>
      <c r="AC96" s="113"/>
    </row>
    <row r="97" spans="1:29" ht="13.5" customHeight="1">
      <c r="A97" s="113"/>
      <c r="B97" s="113"/>
      <c r="C97" s="113"/>
      <c r="D97" s="113"/>
      <c r="E97" s="113"/>
      <c r="F97" s="113"/>
      <c r="G97" s="113"/>
      <c r="H97" s="113"/>
      <c r="I97" s="113"/>
      <c r="J97" s="113"/>
      <c r="K97" s="113"/>
      <c r="L97" s="113"/>
      <c r="M97" s="113"/>
      <c r="N97" s="113"/>
      <c r="O97" s="113"/>
      <c r="P97" s="113"/>
      <c r="Q97" s="113"/>
      <c r="R97" s="113"/>
      <c r="S97" s="113"/>
      <c r="T97" s="113"/>
      <c r="U97" s="113"/>
      <c r="V97" s="113"/>
      <c r="W97" s="113"/>
      <c r="X97" s="113"/>
      <c r="Y97" s="113"/>
      <c r="Z97" s="113"/>
      <c r="AA97" s="113"/>
      <c r="AB97" s="113"/>
      <c r="AC97" s="113"/>
    </row>
    <row r="98" spans="1:29" ht="13.5" customHeight="1">
      <c r="A98" s="113"/>
      <c r="B98" s="113"/>
      <c r="C98" s="113"/>
      <c r="D98" s="113"/>
      <c r="E98" s="113"/>
      <c r="F98" s="113"/>
      <c r="G98" s="113"/>
      <c r="H98" s="113"/>
      <c r="I98" s="113"/>
      <c r="J98" s="113"/>
      <c r="K98" s="113"/>
      <c r="L98" s="113"/>
      <c r="M98" s="113"/>
      <c r="N98" s="113"/>
      <c r="O98" s="113"/>
      <c r="P98" s="113"/>
      <c r="Q98" s="113"/>
      <c r="R98" s="113"/>
      <c r="S98" s="113"/>
      <c r="T98" s="113"/>
      <c r="U98" s="113"/>
      <c r="V98" s="113"/>
      <c r="W98" s="113"/>
      <c r="X98" s="113"/>
      <c r="Y98" s="113"/>
      <c r="Z98" s="113"/>
      <c r="AA98" s="113"/>
      <c r="AB98" s="113"/>
      <c r="AC98" s="113"/>
    </row>
    <row r="99" spans="1:29" ht="13.5" customHeight="1">
      <c r="A99" s="113"/>
      <c r="B99" s="113"/>
      <c r="C99" s="113"/>
      <c r="D99" s="113"/>
      <c r="E99" s="113"/>
      <c r="F99" s="113"/>
      <c r="G99" s="113"/>
      <c r="H99" s="113"/>
      <c r="I99" s="113"/>
      <c r="J99" s="113"/>
      <c r="K99" s="113"/>
      <c r="L99" s="113"/>
      <c r="M99" s="113"/>
      <c r="N99" s="113"/>
      <c r="O99" s="113"/>
      <c r="P99" s="113"/>
      <c r="Q99" s="113"/>
      <c r="R99" s="113"/>
      <c r="S99" s="113"/>
      <c r="T99" s="113"/>
      <c r="U99" s="113"/>
      <c r="V99" s="113"/>
      <c r="W99" s="113"/>
      <c r="X99" s="113"/>
      <c r="Y99" s="113"/>
      <c r="Z99" s="113"/>
      <c r="AA99" s="113"/>
      <c r="AB99" s="113"/>
      <c r="AC99" s="113"/>
    </row>
    <row r="100" spans="1:29" ht="13.5" customHeight="1">
      <c r="A100" s="113"/>
      <c r="B100" s="113"/>
      <c r="C100" s="113"/>
      <c r="D100" s="113"/>
      <c r="E100" s="113"/>
      <c r="F100" s="113"/>
      <c r="G100" s="113"/>
      <c r="H100" s="113"/>
      <c r="I100" s="113"/>
      <c r="J100" s="113"/>
      <c r="K100" s="113"/>
      <c r="L100" s="113"/>
      <c r="M100" s="113"/>
      <c r="N100" s="113"/>
      <c r="O100" s="113"/>
      <c r="P100" s="113"/>
      <c r="Q100" s="113"/>
      <c r="R100" s="113"/>
      <c r="S100" s="113"/>
      <c r="T100" s="113"/>
      <c r="U100" s="113"/>
      <c r="V100" s="113"/>
      <c r="W100" s="113"/>
      <c r="X100" s="113"/>
      <c r="Y100" s="113"/>
      <c r="Z100" s="113"/>
      <c r="AA100" s="113"/>
      <c r="AB100" s="113"/>
      <c r="AC100" s="113"/>
    </row>
    <row r="101" spans="1:29" ht="13.5" customHeight="1">
      <c r="A101" s="113"/>
      <c r="B101" s="113"/>
      <c r="C101" s="113"/>
      <c r="D101" s="113"/>
      <c r="E101" s="113"/>
      <c r="F101" s="113"/>
      <c r="G101" s="113"/>
      <c r="H101" s="113"/>
      <c r="I101" s="113"/>
      <c r="J101" s="113"/>
      <c r="K101" s="113"/>
      <c r="L101" s="113"/>
      <c r="M101" s="113"/>
      <c r="N101" s="113"/>
      <c r="O101" s="113"/>
      <c r="P101" s="113"/>
      <c r="Q101" s="113"/>
      <c r="R101" s="113"/>
      <c r="S101" s="113"/>
      <c r="T101" s="113"/>
      <c r="U101" s="113"/>
      <c r="V101" s="113"/>
      <c r="W101" s="113"/>
      <c r="X101" s="113"/>
      <c r="Y101" s="113"/>
      <c r="Z101" s="113"/>
      <c r="AA101" s="113"/>
      <c r="AB101" s="113"/>
      <c r="AC101" s="113"/>
    </row>
    <row r="102" spans="1:29" ht="13.5" customHeight="1">
      <c r="A102" s="113"/>
      <c r="B102" s="113"/>
      <c r="C102" s="113"/>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13"/>
      <c r="Z102" s="113"/>
      <c r="AA102" s="113"/>
      <c r="AB102" s="113"/>
      <c r="AC102" s="113"/>
    </row>
    <row r="103" spans="1:29" ht="13.5" customHeight="1">
      <c r="A103" s="113"/>
      <c r="B103" s="113"/>
      <c r="C103" s="113"/>
      <c r="D103" s="113"/>
      <c r="E103" s="113"/>
      <c r="F103" s="113"/>
      <c r="G103" s="113"/>
      <c r="H103" s="113"/>
      <c r="I103" s="113"/>
      <c r="J103" s="113"/>
      <c r="K103" s="113"/>
      <c r="L103" s="113"/>
      <c r="M103" s="113"/>
      <c r="N103" s="113"/>
      <c r="O103" s="113"/>
      <c r="P103" s="113"/>
      <c r="Q103" s="113"/>
      <c r="R103" s="113"/>
      <c r="S103" s="113"/>
      <c r="T103" s="113"/>
      <c r="U103" s="113"/>
      <c r="V103" s="113"/>
      <c r="W103" s="113"/>
      <c r="X103" s="113"/>
      <c r="Y103" s="113"/>
      <c r="Z103" s="113"/>
      <c r="AA103" s="113"/>
      <c r="AB103" s="113"/>
      <c r="AC103" s="113"/>
    </row>
    <row r="104" spans="1:29" ht="13.5" customHeight="1">
      <c r="A104" s="113"/>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c r="AA104" s="113"/>
      <c r="AB104" s="113"/>
      <c r="AC104" s="113"/>
    </row>
    <row r="105" spans="1:29" ht="13.5" customHeight="1">
      <c r="A105" s="113"/>
      <c r="B105" s="113"/>
      <c r="C105" s="113"/>
      <c r="D105" s="113"/>
      <c r="E105" s="113"/>
      <c r="F105" s="113"/>
      <c r="G105" s="113"/>
      <c r="H105" s="113"/>
      <c r="I105" s="113"/>
      <c r="J105" s="113"/>
      <c r="K105" s="113"/>
      <c r="L105" s="113"/>
      <c r="M105" s="113"/>
      <c r="N105" s="113"/>
      <c r="O105" s="113"/>
      <c r="P105" s="113"/>
      <c r="Q105" s="113"/>
      <c r="R105" s="113"/>
      <c r="S105" s="113"/>
      <c r="T105" s="113"/>
      <c r="U105" s="113"/>
      <c r="V105" s="113"/>
      <c r="W105" s="113"/>
      <c r="X105" s="113"/>
      <c r="Y105" s="113"/>
      <c r="Z105" s="113"/>
      <c r="AA105" s="113"/>
      <c r="AB105" s="113"/>
      <c r="AC105" s="113"/>
    </row>
    <row r="106" spans="1:29" ht="13.5" customHeight="1">
      <c r="A106" s="113"/>
      <c r="B106" s="113"/>
      <c r="C106" s="113"/>
      <c r="D106" s="113"/>
      <c r="E106" s="113"/>
      <c r="F106" s="113"/>
      <c r="G106" s="113"/>
      <c r="H106" s="113"/>
      <c r="I106" s="113"/>
      <c r="J106" s="113"/>
      <c r="K106" s="113"/>
      <c r="L106" s="113"/>
      <c r="M106" s="113"/>
      <c r="N106" s="113"/>
      <c r="O106" s="113"/>
      <c r="P106" s="113"/>
      <c r="Q106" s="113"/>
      <c r="R106" s="113"/>
      <c r="S106" s="113"/>
      <c r="T106" s="113"/>
      <c r="U106" s="113"/>
      <c r="V106" s="113"/>
      <c r="W106" s="113"/>
      <c r="X106" s="113"/>
      <c r="Y106" s="113"/>
      <c r="Z106" s="113"/>
      <c r="AA106" s="113"/>
      <c r="AB106" s="113"/>
      <c r="AC106" s="113"/>
    </row>
    <row r="107" spans="1:29" ht="13.5" customHeight="1">
      <c r="A107" s="113"/>
      <c r="B107" s="113"/>
      <c r="C107" s="113"/>
      <c r="D107" s="113"/>
      <c r="E107" s="113"/>
      <c r="F107" s="113"/>
      <c r="G107" s="113"/>
      <c r="H107" s="113"/>
      <c r="I107" s="113"/>
      <c r="J107" s="113"/>
      <c r="K107" s="113"/>
      <c r="L107" s="113"/>
      <c r="M107" s="113"/>
      <c r="N107" s="113"/>
      <c r="O107" s="113"/>
      <c r="P107" s="113"/>
      <c r="Q107" s="113"/>
      <c r="R107" s="113"/>
      <c r="S107" s="113"/>
      <c r="T107" s="113"/>
      <c r="U107" s="113"/>
      <c r="V107" s="113"/>
      <c r="W107" s="113"/>
      <c r="X107" s="113"/>
      <c r="Y107" s="113"/>
      <c r="Z107" s="113"/>
      <c r="AA107" s="113"/>
      <c r="AB107" s="113"/>
      <c r="AC107" s="113"/>
    </row>
    <row r="108" spans="1:29" ht="13.5" customHeight="1">
      <c r="A108" s="113"/>
      <c r="B108" s="113"/>
      <c r="C108" s="113"/>
      <c r="D108" s="113"/>
      <c r="E108" s="113"/>
      <c r="F108" s="113"/>
      <c r="G108" s="113"/>
      <c r="H108" s="113"/>
      <c r="I108" s="113"/>
      <c r="J108" s="113"/>
      <c r="K108" s="113"/>
      <c r="L108" s="113"/>
      <c r="M108" s="113"/>
      <c r="N108" s="113"/>
      <c r="O108" s="113"/>
      <c r="P108" s="113"/>
      <c r="Q108" s="113"/>
      <c r="R108" s="113"/>
      <c r="S108" s="113"/>
      <c r="T108" s="113"/>
      <c r="U108" s="113"/>
      <c r="V108" s="113"/>
      <c r="W108" s="113"/>
      <c r="X108" s="113"/>
      <c r="Y108" s="113"/>
      <c r="Z108" s="113"/>
      <c r="AA108" s="113"/>
      <c r="AB108" s="113"/>
      <c r="AC108" s="113"/>
    </row>
    <row r="109" spans="1:29" ht="13.5" customHeight="1">
      <c r="A109" s="113"/>
      <c r="B109" s="113"/>
      <c r="C109" s="113"/>
      <c r="D109" s="113"/>
      <c r="E109" s="113"/>
      <c r="F109" s="113"/>
      <c r="G109" s="113"/>
      <c r="H109" s="113"/>
      <c r="I109" s="113"/>
      <c r="J109" s="113"/>
      <c r="K109" s="113"/>
      <c r="L109" s="113"/>
      <c r="M109" s="113"/>
      <c r="N109" s="113"/>
      <c r="O109" s="113"/>
      <c r="P109" s="113"/>
      <c r="Q109" s="113"/>
      <c r="R109" s="113"/>
      <c r="S109" s="113"/>
      <c r="T109" s="113"/>
      <c r="U109" s="113"/>
      <c r="V109" s="113"/>
      <c r="W109" s="113"/>
      <c r="X109" s="113"/>
      <c r="Y109" s="113"/>
      <c r="Z109" s="113"/>
      <c r="AA109" s="113"/>
      <c r="AB109" s="113"/>
      <c r="AC109" s="113"/>
    </row>
    <row r="110" spans="1:29" ht="13.5" customHeight="1">
      <c r="A110" s="113"/>
      <c r="B110" s="113"/>
      <c r="C110" s="113"/>
      <c r="D110" s="113"/>
      <c r="E110" s="113"/>
      <c r="F110" s="113"/>
      <c r="G110" s="113"/>
      <c r="H110" s="113"/>
      <c r="I110" s="113"/>
      <c r="J110" s="113"/>
      <c r="K110" s="113"/>
      <c r="L110" s="113"/>
      <c r="M110" s="113"/>
      <c r="N110" s="113"/>
      <c r="O110" s="113"/>
      <c r="P110" s="113"/>
      <c r="Q110" s="113"/>
      <c r="R110" s="113"/>
      <c r="S110" s="113"/>
      <c r="T110" s="113"/>
      <c r="U110" s="113"/>
      <c r="V110" s="113"/>
      <c r="W110" s="113"/>
      <c r="X110" s="113"/>
      <c r="Y110" s="113"/>
      <c r="Z110" s="113"/>
      <c r="AA110" s="113"/>
      <c r="AB110" s="113"/>
      <c r="AC110" s="113"/>
    </row>
    <row r="111" spans="1:29" ht="13.5" customHeight="1">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row>
    <row r="112" spans="1:29" ht="13.5" customHeight="1">
      <c r="A112" s="113"/>
      <c r="B112" s="113"/>
      <c r="C112" s="113"/>
      <c r="D112" s="113"/>
      <c r="E112" s="113"/>
      <c r="F112" s="113"/>
      <c r="G112" s="113"/>
      <c r="H112" s="113"/>
      <c r="I112" s="113"/>
      <c r="J112" s="113"/>
      <c r="K112" s="113"/>
      <c r="L112" s="113"/>
      <c r="M112" s="113"/>
      <c r="N112" s="113"/>
      <c r="O112" s="113"/>
      <c r="P112" s="113"/>
      <c r="Q112" s="113"/>
      <c r="R112" s="113"/>
      <c r="S112" s="113"/>
      <c r="T112" s="113"/>
      <c r="U112" s="113"/>
      <c r="V112" s="113"/>
      <c r="W112" s="113"/>
      <c r="X112" s="113"/>
      <c r="Y112" s="113"/>
      <c r="Z112" s="113"/>
      <c r="AA112" s="113"/>
      <c r="AB112" s="113"/>
      <c r="AC112" s="113"/>
    </row>
    <row r="113" spans="1:29" ht="13.5" customHeight="1">
      <c r="A113" s="113"/>
      <c r="B113" s="113"/>
      <c r="C113" s="113"/>
      <c r="D113" s="113"/>
      <c r="E113" s="113"/>
      <c r="F113" s="113"/>
      <c r="G113" s="113"/>
      <c r="H113" s="113"/>
      <c r="I113" s="113"/>
      <c r="J113" s="113"/>
      <c r="K113" s="113"/>
      <c r="L113" s="113"/>
      <c r="M113" s="113"/>
      <c r="N113" s="113"/>
      <c r="O113" s="113"/>
      <c r="P113" s="113"/>
      <c r="Q113" s="113"/>
      <c r="R113" s="113"/>
      <c r="S113" s="113"/>
      <c r="T113" s="113"/>
      <c r="U113" s="113"/>
      <c r="V113" s="113"/>
      <c r="W113" s="113"/>
      <c r="X113" s="113"/>
      <c r="Y113" s="113"/>
      <c r="Z113" s="113"/>
      <c r="AA113" s="113"/>
      <c r="AB113" s="113"/>
      <c r="AC113" s="113"/>
    </row>
    <row r="114" spans="1:29" ht="13.5" customHeight="1">
      <c r="A114" s="113"/>
      <c r="B114" s="113"/>
      <c r="C114" s="113"/>
      <c r="D114" s="113"/>
      <c r="E114" s="113"/>
      <c r="F114" s="113"/>
      <c r="G114" s="113"/>
      <c r="H114" s="113"/>
      <c r="I114" s="113"/>
      <c r="J114" s="113"/>
      <c r="K114" s="113"/>
      <c r="L114" s="113"/>
      <c r="M114" s="113"/>
      <c r="N114" s="113"/>
      <c r="O114" s="113"/>
      <c r="P114" s="113"/>
      <c r="Q114" s="113"/>
      <c r="R114" s="113"/>
      <c r="S114" s="113"/>
      <c r="T114" s="113"/>
      <c r="U114" s="113"/>
      <c r="V114" s="113"/>
      <c r="W114" s="113"/>
      <c r="X114" s="113"/>
      <c r="Y114" s="113"/>
      <c r="Z114" s="113"/>
      <c r="AA114" s="113"/>
      <c r="AB114" s="113"/>
      <c r="AC114" s="113"/>
    </row>
    <row r="115" spans="1:29" ht="13.5" customHeight="1">
      <c r="A115" s="113"/>
      <c r="B115" s="113"/>
      <c r="C115" s="113"/>
      <c r="D115" s="113"/>
      <c r="E115" s="113"/>
      <c r="F115" s="113"/>
      <c r="G115" s="113"/>
      <c r="H115" s="113"/>
      <c r="I115" s="113"/>
      <c r="J115" s="113"/>
      <c r="K115" s="113"/>
      <c r="L115" s="113"/>
      <c r="M115" s="113"/>
      <c r="N115" s="113"/>
      <c r="O115" s="113"/>
      <c r="P115" s="113"/>
      <c r="Q115" s="113"/>
      <c r="R115" s="113"/>
      <c r="S115" s="113"/>
      <c r="T115" s="113"/>
      <c r="U115" s="113"/>
      <c r="V115" s="113"/>
      <c r="W115" s="113"/>
      <c r="X115" s="113"/>
      <c r="Y115" s="113"/>
      <c r="Z115" s="113"/>
      <c r="AA115" s="113"/>
      <c r="AB115" s="113"/>
      <c r="AC115" s="113"/>
    </row>
    <row r="116" spans="1:29" ht="13.5" customHeight="1">
      <c r="A116" s="113"/>
      <c r="B116" s="113"/>
      <c r="C116" s="113"/>
      <c r="D116" s="113"/>
      <c r="E116" s="113"/>
      <c r="F116" s="113"/>
      <c r="G116" s="113"/>
      <c r="H116" s="113"/>
      <c r="I116" s="113"/>
      <c r="J116" s="113"/>
      <c r="K116" s="113"/>
      <c r="L116" s="113"/>
      <c r="M116" s="113"/>
      <c r="N116" s="113"/>
      <c r="O116" s="113"/>
      <c r="P116" s="113"/>
      <c r="Q116" s="113"/>
      <c r="R116" s="113"/>
      <c r="S116" s="113"/>
      <c r="T116" s="113"/>
      <c r="U116" s="113"/>
      <c r="V116" s="113"/>
      <c r="W116" s="113"/>
      <c r="X116" s="113"/>
      <c r="Y116" s="113"/>
      <c r="Z116" s="113"/>
      <c r="AA116" s="113"/>
      <c r="AB116" s="113"/>
      <c r="AC116" s="113"/>
    </row>
    <row r="117" spans="1:29" ht="13.5" customHeight="1">
      <c r="A117" s="113"/>
      <c r="B117" s="113"/>
      <c r="C117" s="113"/>
      <c r="D117" s="113"/>
      <c r="E117" s="113"/>
      <c r="F117" s="113"/>
      <c r="G117" s="113"/>
      <c r="H117" s="113"/>
      <c r="I117" s="113"/>
      <c r="J117" s="113"/>
      <c r="K117" s="113"/>
      <c r="L117" s="113"/>
      <c r="M117" s="113"/>
      <c r="N117" s="113"/>
      <c r="O117" s="113"/>
      <c r="P117" s="113"/>
      <c r="Q117" s="113"/>
      <c r="R117" s="113"/>
      <c r="S117" s="113"/>
      <c r="T117" s="113"/>
      <c r="U117" s="113"/>
      <c r="V117" s="113"/>
      <c r="W117" s="113"/>
      <c r="X117" s="113"/>
      <c r="Y117" s="113"/>
      <c r="Z117" s="113"/>
      <c r="AA117" s="113"/>
      <c r="AB117" s="113"/>
      <c r="AC117" s="113"/>
    </row>
    <row r="118" spans="1:29" ht="13.5" customHeight="1">
      <c r="A118" s="113"/>
      <c r="B118" s="113"/>
      <c r="C118" s="113"/>
      <c r="D118" s="113"/>
      <c r="E118" s="113"/>
      <c r="F118" s="113"/>
      <c r="G118" s="113"/>
      <c r="H118" s="113"/>
      <c r="I118" s="113"/>
      <c r="J118" s="113"/>
      <c r="K118" s="113"/>
      <c r="L118" s="113"/>
      <c r="M118" s="113"/>
      <c r="N118" s="113"/>
      <c r="O118" s="113"/>
      <c r="P118" s="113"/>
      <c r="Q118" s="113"/>
      <c r="R118" s="113"/>
      <c r="S118" s="113"/>
      <c r="T118" s="113"/>
      <c r="U118" s="113"/>
      <c r="V118" s="113"/>
      <c r="W118" s="113"/>
      <c r="X118" s="113"/>
      <c r="Y118" s="113"/>
      <c r="Z118" s="113"/>
      <c r="AA118" s="113"/>
      <c r="AB118" s="113"/>
      <c r="AC118" s="113"/>
    </row>
    <row r="119" spans="1:29" ht="13.5" customHeight="1">
      <c r="A119" s="113"/>
      <c r="B119" s="113"/>
      <c r="C119" s="113"/>
      <c r="D119" s="113"/>
      <c r="E119" s="113"/>
      <c r="F119" s="113"/>
      <c r="G119" s="113"/>
      <c r="H119" s="113"/>
      <c r="I119" s="113"/>
      <c r="J119" s="113"/>
      <c r="K119" s="113"/>
      <c r="L119" s="113"/>
      <c r="M119" s="113"/>
      <c r="N119" s="113"/>
      <c r="O119" s="113"/>
      <c r="P119" s="113"/>
      <c r="Q119" s="113"/>
      <c r="R119" s="113"/>
      <c r="S119" s="113"/>
      <c r="T119" s="113"/>
      <c r="U119" s="113"/>
      <c r="V119" s="113"/>
      <c r="W119" s="113"/>
      <c r="X119" s="113"/>
      <c r="Y119" s="113"/>
      <c r="Z119" s="113"/>
      <c r="AA119" s="113"/>
      <c r="AB119" s="113"/>
      <c r="AC119" s="113"/>
    </row>
    <row r="120" spans="1:29" ht="13.5" customHeight="1">
      <c r="A120" s="113"/>
      <c r="B120" s="113"/>
      <c r="C120" s="113"/>
      <c r="D120" s="113"/>
      <c r="E120" s="113"/>
      <c r="F120" s="113"/>
      <c r="G120" s="113"/>
      <c r="H120" s="113"/>
      <c r="I120" s="113"/>
      <c r="J120" s="113"/>
      <c r="K120" s="113"/>
      <c r="L120" s="113"/>
      <c r="M120" s="113"/>
      <c r="N120" s="113"/>
      <c r="O120" s="113"/>
      <c r="P120" s="113"/>
      <c r="Q120" s="113"/>
      <c r="R120" s="113"/>
      <c r="S120" s="113"/>
      <c r="T120" s="113"/>
      <c r="U120" s="113"/>
      <c r="V120" s="113"/>
      <c r="W120" s="113"/>
      <c r="X120" s="113"/>
      <c r="Y120" s="113"/>
      <c r="Z120" s="113"/>
      <c r="AA120" s="113"/>
      <c r="AB120" s="113"/>
      <c r="AC120" s="113"/>
    </row>
    <row r="121" spans="1:29" ht="13.5" customHeight="1">
      <c r="A121" s="113"/>
      <c r="B121" s="113"/>
      <c r="C121" s="113"/>
      <c r="D121" s="113"/>
      <c r="E121" s="113"/>
      <c r="F121" s="113"/>
      <c r="G121" s="113"/>
      <c r="H121" s="113"/>
      <c r="I121" s="113"/>
      <c r="J121" s="113"/>
      <c r="K121" s="113"/>
      <c r="L121" s="113"/>
      <c r="M121" s="113"/>
      <c r="N121" s="113"/>
      <c r="O121" s="113"/>
      <c r="P121" s="113"/>
      <c r="Q121" s="113"/>
      <c r="R121" s="113"/>
      <c r="S121" s="113"/>
      <c r="T121" s="113"/>
      <c r="U121" s="113"/>
      <c r="V121" s="113"/>
      <c r="W121" s="113"/>
      <c r="X121" s="113"/>
      <c r="Y121" s="113"/>
      <c r="Z121" s="113"/>
      <c r="AA121" s="113"/>
      <c r="AB121" s="113"/>
      <c r="AC121" s="113"/>
    </row>
    <row r="122" spans="1:29" ht="13.5" customHeight="1">
      <c r="A122" s="113"/>
      <c r="B122" s="113"/>
      <c r="C122" s="113"/>
      <c r="D122" s="113"/>
      <c r="E122" s="113"/>
      <c r="F122" s="113"/>
      <c r="G122" s="113"/>
      <c r="H122" s="113"/>
      <c r="I122" s="113"/>
      <c r="J122" s="113"/>
      <c r="K122" s="113"/>
      <c r="L122" s="113"/>
      <c r="M122" s="113"/>
      <c r="N122" s="113"/>
      <c r="O122" s="113"/>
      <c r="P122" s="113"/>
      <c r="Q122" s="113"/>
      <c r="R122" s="113"/>
      <c r="S122" s="113"/>
      <c r="T122" s="113"/>
      <c r="U122" s="113"/>
      <c r="V122" s="113"/>
      <c r="W122" s="113"/>
      <c r="X122" s="113"/>
      <c r="Y122" s="113"/>
      <c r="Z122" s="113"/>
      <c r="AA122" s="113"/>
      <c r="AB122" s="113"/>
      <c r="AC122" s="113"/>
    </row>
    <row r="123" spans="1:29" ht="13.5" customHeight="1">
      <c r="A123" s="113"/>
      <c r="B123" s="113"/>
      <c r="C123" s="113"/>
      <c r="D123" s="113"/>
      <c r="E123" s="113"/>
      <c r="F123" s="113"/>
      <c r="G123" s="113"/>
      <c r="H123" s="113"/>
      <c r="I123" s="113"/>
      <c r="J123" s="113"/>
      <c r="K123" s="113"/>
      <c r="L123" s="113"/>
      <c r="M123" s="113"/>
      <c r="N123" s="113"/>
      <c r="O123" s="113"/>
      <c r="P123" s="113"/>
      <c r="Q123" s="113"/>
      <c r="R123" s="113"/>
      <c r="S123" s="113"/>
      <c r="T123" s="113"/>
      <c r="U123" s="113"/>
      <c r="V123" s="113"/>
      <c r="W123" s="113"/>
      <c r="X123" s="113"/>
      <c r="Y123" s="113"/>
      <c r="Z123" s="113"/>
      <c r="AA123" s="113"/>
      <c r="AB123" s="113"/>
      <c r="AC123" s="113"/>
    </row>
    <row r="124" spans="1:29" ht="13.5" customHeight="1">
      <c r="A124" s="113"/>
      <c r="B124" s="113"/>
      <c r="C124" s="113"/>
      <c r="D124" s="113"/>
      <c r="E124" s="113"/>
      <c r="F124" s="113"/>
      <c r="G124" s="113"/>
      <c r="H124" s="113"/>
      <c r="I124" s="113"/>
      <c r="J124" s="113"/>
      <c r="K124" s="113"/>
      <c r="L124" s="113"/>
      <c r="M124" s="113"/>
      <c r="N124" s="113"/>
      <c r="O124" s="113"/>
      <c r="P124" s="113"/>
      <c r="Q124" s="113"/>
      <c r="R124" s="113"/>
      <c r="S124" s="113"/>
      <c r="T124" s="113"/>
      <c r="U124" s="113"/>
      <c r="V124" s="113"/>
      <c r="W124" s="113"/>
      <c r="X124" s="113"/>
      <c r="Y124" s="113"/>
      <c r="Z124" s="113"/>
      <c r="AA124" s="113"/>
      <c r="AB124" s="113"/>
      <c r="AC124" s="113"/>
    </row>
    <row r="125" spans="1:29" ht="13.5" customHeight="1">
      <c r="A125" s="113"/>
      <c r="B125" s="113"/>
      <c r="C125" s="113"/>
      <c r="D125" s="113"/>
      <c r="E125" s="113"/>
      <c r="F125" s="113"/>
      <c r="G125" s="113"/>
      <c r="H125" s="113"/>
      <c r="I125" s="113"/>
      <c r="J125" s="113"/>
      <c r="K125" s="113"/>
      <c r="L125" s="113"/>
      <c r="M125" s="113"/>
      <c r="N125" s="113"/>
      <c r="O125" s="113"/>
      <c r="P125" s="113"/>
      <c r="Q125" s="113"/>
      <c r="R125" s="113"/>
      <c r="S125" s="113"/>
      <c r="T125" s="113"/>
      <c r="U125" s="113"/>
      <c r="V125" s="113"/>
      <c r="W125" s="113"/>
      <c r="X125" s="113"/>
      <c r="Y125" s="113"/>
      <c r="Z125" s="113"/>
      <c r="AA125" s="113"/>
      <c r="AB125" s="113"/>
      <c r="AC125" s="113"/>
    </row>
    <row r="126" spans="1:29" ht="13.5" customHeight="1">
      <c r="A126" s="113"/>
      <c r="B126" s="113"/>
      <c r="C126" s="113"/>
      <c r="D126" s="113"/>
      <c r="E126" s="113"/>
      <c r="F126" s="113"/>
      <c r="G126" s="113"/>
      <c r="H126" s="113"/>
      <c r="I126" s="113"/>
      <c r="J126" s="113"/>
      <c r="K126" s="113"/>
      <c r="L126" s="113"/>
      <c r="M126" s="113"/>
      <c r="N126" s="113"/>
      <c r="O126" s="113"/>
      <c r="P126" s="113"/>
      <c r="Q126" s="113"/>
      <c r="R126" s="113"/>
      <c r="S126" s="113"/>
      <c r="T126" s="113"/>
      <c r="U126" s="113"/>
      <c r="V126" s="113"/>
      <c r="W126" s="113"/>
      <c r="X126" s="113"/>
      <c r="Y126" s="113"/>
      <c r="Z126" s="113"/>
      <c r="AA126" s="113"/>
      <c r="AB126" s="113"/>
      <c r="AC126" s="113"/>
    </row>
    <row r="127" spans="1:29" ht="13.5" customHeight="1">
      <c r="A127" s="113"/>
      <c r="B127" s="113"/>
      <c r="C127" s="113"/>
      <c r="D127" s="113"/>
      <c r="E127" s="113"/>
      <c r="F127" s="113"/>
      <c r="G127" s="113"/>
      <c r="H127" s="113"/>
      <c r="I127" s="113"/>
      <c r="J127" s="113"/>
      <c r="K127" s="113"/>
      <c r="L127" s="113"/>
      <c r="M127" s="113"/>
      <c r="N127" s="113"/>
      <c r="O127" s="113"/>
      <c r="P127" s="113"/>
      <c r="Q127" s="113"/>
      <c r="R127" s="113"/>
      <c r="S127" s="113"/>
      <c r="T127" s="113"/>
      <c r="U127" s="113"/>
      <c r="V127" s="113"/>
      <c r="W127" s="113"/>
      <c r="X127" s="113"/>
      <c r="Y127" s="113"/>
      <c r="Z127" s="113"/>
      <c r="AA127" s="113"/>
      <c r="AB127" s="113"/>
      <c r="AC127" s="113"/>
    </row>
    <row r="128" spans="1:29" ht="13.5" customHeight="1">
      <c r="A128" s="113"/>
      <c r="B128" s="113"/>
      <c r="C128" s="113"/>
      <c r="D128" s="113"/>
      <c r="E128" s="113"/>
      <c r="F128" s="113"/>
      <c r="G128" s="113"/>
      <c r="H128" s="113"/>
      <c r="I128" s="113"/>
      <c r="J128" s="113"/>
      <c r="K128" s="113"/>
      <c r="L128" s="113"/>
      <c r="M128" s="113"/>
      <c r="N128" s="113"/>
      <c r="O128" s="113"/>
      <c r="P128" s="113"/>
      <c r="Q128" s="113"/>
      <c r="R128" s="113"/>
      <c r="S128" s="113"/>
      <c r="T128" s="113"/>
      <c r="U128" s="113"/>
      <c r="V128" s="113"/>
      <c r="W128" s="113"/>
      <c r="X128" s="113"/>
      <c r="Y128" s="113"/>
      <c r="Z128" s="113"/>
      <c r="AA128" s="113"/>
      <c r="AB128" s="113"/>
      <c r="AC128" s="113"/>
    </row>
    <row r="129" spans="1:29" ht="13.5" customHeight="1">
      <c r="A129" s="113"/>
      <c r="B129" s="113"/>
      <c r="C129" s="113"/>
      <c r="D129" s="113"/>
      <c r="E129" s="113"/>
      <c r="F129" s="113"/>
      <c r="G129" s="113"/>
      <c r="H129" s="113"/>
      <c r="I129" s="113"/>
      <c r="J129" s="113"/>
      <c r="K129" s="113"/>
      <c r="L129" s="113"/>
      <c r="M129" s="113"/>
      <c r="N129" s="113"/>
      <c r="O129" s="113"/>
      <c r="P129" s="113"/>
      <c r="Q129" s="113"/>
      <c r="R129" s="113"/>
      <c r="S129" s="113"/>
      <c r="T129" s="113"/>
      <c r="U129" s="113"/>
      <c r="V129" s="113"/>
      <c r="W129" s="113"/>
      <c r="X129" s="113"/>
      <c r="Y129" s="113"/>
      <c r="Z129" s="113"/>
      <c r="AA129" s="113"/>
      <c r="AB129" s="113"/>
      <c r="AC129" s="113"/>
    </row>
    <row r="130" spans="1:29" ht="13.5" customHeight="1">
      <c r="A130" s="113"/>
      <c r="B130" s="113"/>
      <c r="C130" s="113"/>
      <c r="D130" s="113"/>
      <c r="E130" s="113"/>
      <c r="F130" s="113"/>
      <c r="G130" s="113"/>
      <c r="H130" s="113"/>
      <c r="I130" s="113"/>
      <c r="J130" s="113"/>
      <c r="K130" s="113"/>
      <c r="L130" s="113"/>
      <c r="M130" s="113"/>
      <c r="N130" s="113"/>
      <c r="O130" s="113"/>
      <c r="P130" s="113"/>
      <c r="Q130" s="113"/>
      <c r="R130" s="113"/>
      <c r="S130" s="113"/>
      <c r="T130" s="113"/>
      <c r="U130" s="113"/>
      <c r="V130" s="113"/>
      <c r="W130" s="113"/>
      <c r="X130" s="113"/>
      <c r="Y130" s="113"/>
      <c r="Z130" s="113"/>
      <c r="AA130" s="113"/>
      <c r="AB130" s="113"/>
      <c r="AC130" s="113"/>
    </row>
    <row r="131" spans="1:29" ht="13.5" customHeight="1">
      <c r="A131" s="113"/>
      <c r="B131" s="113"/>
      <c r="C131" s="113"/>
      <c r="D131" s="113"/>
      <c r="E131" s="113"/>
      <c r="F131" s="113"/>
      <c r="G131" s="113"/>
      <c r="H131" s="113"/>
      <c r="I131" s="113"/>
      <c r="J131" s="113"/>
      <c r="K131" s="113"/>
      <c r="L131" s="113"/>
      <c r="M131" s="113"/>
      <c r="N131" s="113"/>
      <c r="O131" s="113"/>
      <c r="P131" s="113"/>
      <c r="Q131" s="113"/>
      <c r="R131" s="113"/>
      <c r="S131" s="113"/>
      <c r="T131" s="113"/>
      <c r="U131" s="113"/>
      <c r="V131" s="113"/>
      <c r="W131" s="113"/>
      <c r="X131" s="113"/>
      <c r="Y131" s="113"/>
      <c r="Z131" s="113"/>
      <c r="AA131" s="113"/>
      <c r="AB131" s="113"/>
      <c r="AC131" s="113"/>
    </row>
    <row r="132" spans="1:29" ht="13.5" customHeight="1">
      <c r="A132" s="113"/>
      <c r="B132" s="113"/>
      <c r="C132" s="113"/>
      <c r="D132" s="113"/>
      <c r="E132" s="113"/>
      <c r="F132" s="113"/>
      <c r="G132" s="113"/>
      <c r="H132" s="113"/>
      <c r="I132" s="113"/>
      <c r="J132" s="113"/>
      <c r="K132" s="113"/>
      <c r="L132" s="113"/>
      <c r="M132" s="113"/>
      <c r="N132" s="113"/>
      <c r="O132" s="113"/>
      <c r="P132" s="113"/>
      <c r="Q132" s="113"/>
      <c r="R132" s="113"/>
      <c r="S132" s="113"/>
      <c r="T132" s="113"/>
      <c r="U132" s="113"/>
      <c r="V132" s="113"/>
      <c r="W132" s="113"/>
      <c r="X132" s="113"/>
      <c r="Y132" s="113"/>
      <c r="Z132" s="113"/>
      <c r="AA132" s="113"/>
      <c r="AB132" s="113"/>
      <c r="AC132" s="113"/>
    </row>
    <row r="133" spans="1:29" ht="13.5" customHeight="1">
      <c r="A133" s="113"/>
      <c r="B133" s="113"/>
      <c r="C133" s="113"/>
      <c r="D133" s="113"/>
      <c r="E133" s="113"/>
      <c r="F133" s="113"/>
      <c r="G133" s="113"/>
      <c r="H133" s="113"/>
      <c r="I133" s="113"/>
      <c r="J133" s="113"/>
      <c r="K133" s="113"/>
      <c r="L133" s="113"/>
      <c r="M133" s="113"/>
      <c r="N133" s="113"/>
      <c r="O133" s="113"/>
      <c r="P133" s="113"/>
      <c r="Q133" s="113"/>
      <c r="R133" s="113"/>
      <c r="S133" s="113"/>
      <c r="T133" s="113"/>
      <c r="U133" s="113"/>
      <c r="V133" s="113"/>
      <c r="W133" s="113"/>
      <c r="X133" s="113"/>
      <c r="Y133" s="113"/>
      <c r="Z133" s="113"/>
      <c r="AA133" s="113"/>
      <c r="AB133" s="113"/>
      <c r="AC133" s="113"/>
    </row>
    <row r="134" spans="1:29" ht="13.5" customHeight="1">
      <c r="A134" s="113"/>
      <c r="B134" s="113"/>
      <c r="C134" s="113"/>
      <c r="D134" s="113"/>
      <c r="E134" s="113"/>
      <c r="F134" s="113"/>
      <c r="G134" s="113"/>
      <c r="H134" s="113"/>
      <c r="I134" s="113"/>
      <c r="J134" s="113"/>
      <c r="K134" s="113"/>
      <c r="L134" s="113"/>
      <c r="M134" s="113"/>
      <c r="N134" s="113"/>
      <c r="O134" s="113"/>
      <c r="P134" s="113"/>
      <c r="Q134" s="113"/>
      <c r="R134" s="113"/>
      <c r="S134" s="113"/>
      <c r="T134" s="113"/>
      <c r="U134" s="113"/>
      <c r="V134" s="113"/>
      <c r="W134" s="113"/>
      <c r="X134" s="113"/>
      <c r="Y134" s="113"/>
      <c r="Z134" s="113"/>
      <c r="AA134" s="113"/>
      <c r="AB134" s="113"/>
      <c r="AC134" s="113"/>
    </row>
    <row r="135" spans="1:29" ht="13.5" customHeight="1">
      <c r="A135" s="113"/>
      <c r="B135" s="113"/>
      <c r="C135" s="113"/>
      <c r="D135" s="113"/>
      <c r="E135" s="113"/>
      <c r="F135" s="113"/>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row>
    <row r="136" spans="1:29" ht="13.5" customHeight="1">
      <c r="A136" s="113"/>
      <c r="B136" s="113"/>
      <c r="C136" s="113"/>
      <c r="D136" s="113"/>
      <c r="E136" s="113"/>
      <c r="F136" s="113"/>
      <c r="G136" s="113"/>
      <c r="H136" s="113"/>
      <c r="I136" s="113"/>
      <c r="J136" s="113"/>
      <c r="K136" s="113"/>
      <c r="L136" s="113"/>
      <c r="M136" s="113"/>
      <c r="N136" s="113"/>
      <c r="O136" s="113"/>
      <c r="P136" s="113"/>
      <c r="Q136" s="113"/>
      <c r="R136" s="113"/>
      <c r="S136" s="113"/>
      <c r="T136" s="113"/>
      <c r="U136" s="113"/>
      <c r="V136" s="113"/>
      <c r="W136" s="113"/>
      <c r="X136" s="113"/>
      <c r="Y136" s="113"/>
      <c r="Z136" s="113"/>
      <c r="AA136" s="113"/>
      <c r="AB136" s="113"/>
      <c r="AC136" s="113"/>
    </row>
    <row r="137" spans="1:29" ht="13.5" customHeight="1">
      <c r="A137" s="113"/>
      <c r="B137" s="113"/>
      <c r="C137" s="113"/>
      <c r="D137" s="113"/>
      <c r="E137" s="113"/>
      <c r="F137" s="113"/>
      <c r="G137" s="113"/>
      <c r="H137" s="113"/>
      <c r="I137" s="113"/>
      <c r="J137" s="113"/>
      <c r="K137" s="113"/>
      <c r="L137" s="113"/>
      <c r="M137" s="113"/>
      <c r="N137" s="113"/>
      <c r="O137" s="113"/>
      <c r="P137" s="113"/>
      <c r="Q137" s="113"/>
      <c r="R137" s="113"/>
      <c r="S137" s="113"/>
      <c r="T137" s="113"/>
      <c r="U137" s="113"/>
      <c r="V137" s="113"/>
      <c r="W137" s="113"/>
      <c r="X137" s="113"/>
      <c r="Y137" s="113"/>
      <c r="Z137" s="113"/>
      <c r="AA137" s="113"/>
      <c r="AB137" s="113"/>
      <c r="AC137" s="113"/>
    </row>
    <row r="138" spans="1:29" ht="13.5" customHeight="1">
      <c r="A138" s="113"/>
      <c r="B138" s="113"/>
      <c r="C138" s="113"/>
      <c r="D138" s="113"/>
      <c r="E138" s="113"/>
      <c r="F138" s="113"/>
      <c r="G138" s="113"/>
      <c r="H138" s="113"/>
      <c r="I138" s="113"/>
      <c r="J138" s="113"/>
      <c r="K138" s="113"/>
      <c r="L138" s="113"/>
      <c r="M138" s="113"/>
      <c r="N138" s="113"/>
      <c r="O138" s="113"/>
      <c r="P138" s="113"/>
      <c r="Q138" s="113"/>
      <c r="R138" s="113"/>
      <c r="S138" s="113"/>
      <c r="T138" s="113"/>
      <c r="U138" s="113"/>
      <c r="V138" s="113"/>
      <c r="W138" s="113"/>
      <c r="X138" s="113"/>
      <c r="Y138" s="113"/>
      <c r="Z138" s="113"/>
      <c r="AA138" s="113"/>
      <c r="AB138" s="113"/>
      <c r="AC138" s="113"/>
    </row>
    <row r="139" spans="1:29" ht="13.5" customHeight="1">
      <c r="A139" s="113"/>
      <c r="B139" s="113"/>
      <c r="C139" s="113"/>
      <c r="D139" s="113"/>
      <c r="E139" s="113"/>
      <c r="F139" s="113"/>
      <c r="G139" s="113"/>
      <c r="H139" s="113"/>
      <c r="I139" s="113"/>
      <c r="J139" s="113"/>
      <c r="K139" s="113"/>
      <c r="L139" s="113"/>
      <c r="M139" s="113"/>
      <c r="N139" s="113"/>
      <c r="O139" s="113"/>
      <c r="P139" s="113"/>
      <c r="Q139" s="113"/>
      <c r="R139" s="113"/>
      <c r="S139" s="113"/>
      <c r="T139" s="113"/>
      <c r="U139" s="113"/>
      <c r="V139" s="113"/>
      <c r="W139" s="113"/>
      <c r="X139" s="113"/>
      <c r="Y139" s="113"/>
      <c r="Z139" s="113"/>
      <c r="AA139" s="113"/>
      <c r="AB139" s="113"/>
      <c r="AC139" s="113"/>
    </row>
    <row r="140" spans="1:29" ht="13.5" customHeight="1">
      <c r="A140" s="113"/>
      <c r="B140" s="113"/>
      <c r="C140" s="113"/>
      <c r="D140" s="113"/>
      <c r="E140" s="113"/>
      <c r="F140" s="113"/>
      <c r="G140" s="113"/>
      <c r="H140" s="113"/>
      <c r="I140" s="113"/>
      <c r="J140" s="113"/>
      <c r="K140" s="113"/>
      <c r="L140" s="113"/>
      <c r="M140" s="113"/>
      <c r="N140" s="113"/>
      <c r="O140" s="113"/>
      <c r="P140" s="113"/>
      <c r="Q140" s="113"/>
      <c r="R140" s="113"/>
      <c r="S140" s="113"/>
      <c r="T140" s="113"/>
      <c r="U140" s="113"/>
      <c r="V140" s="113"/>
      <c r="W140" s="113"/>
      <c r="X140" s="113"/>
      <c r="Y140" s="113"/>
      <c r="Z140" s="113"/>
      <c r="AA140" s="113"/>
      <c r="AB140" s="113"/>
      <c r="AC140" s="113"/>
    </row>
    <row r="141" spans="1:29" ht="13.5" customHeight="1">
      <c r="A141" s="113"/>
      <c r="B141" s="113"/>
      <c r="C141" s="113"/>
      <c r="D141" s="113"/>
      <c r="E141" s="113"/>
      <c r="F141" s="113"/>
      <c r="G141" s="113"/>
      <c r="H141" s="113"/>
      <c r="I141" s="113"/>
      <c r="J141" s="113"/>
      <c r="K141" s="113"/>
      <c r="L141" s="113"/>
      <c r="M141" s="113"/>
      <c r="N141" s="113"/>
      <c r="O141" s="113"/>
      <c r="P141" s="113"/>
      <c r="Q141" s="113"/>
      <c r="R141" s="113"/>
      <c r="S141" s="113"/>
      <c r="T141" s="113"/>
      <c r="U141" s="113"/>
      <c r="V141" s="113"/>
      <c r="W141" s="113"/>
      <c r="X141" s="113"/>
      <c r="Y141" s="113"/>
      <c r="Z141" s="113"/>
      <c r="AA141" s="113"/>
      <c r="AB141" s="113"/>
      <c r="AC141" s="113"/>
    </row>
    <row r="142" spans="1:29" ht="13.5" customHeight="1">
      <c r="A142" s="113"/>
      <c r="B142" s="113"/>
      <c r="C142" s="113"/>
      <c r="D142" s="113"/>
      <c r="E142" s="113"/>
      <c r="F142" s="113"/>
      <c r="G142" s="113"/>
      <c r="H142" s="113"/>
      <c r="I142" s="113"/>
      <c r="J142" s="113"/>
      <c r="K142" s="113"/>
      <c r="L142" s="113"/>
      <c r="M142" s="113"/>
      <c r="N142" s="113"/>
      <c r="O142" s="113"/>
      <c r="P142" s="113"/>
      <c r="Q142" s="113"/>
      <c r="R142" s="113"/>
      <c r="S142" s="113"/>
      <c r="T142" s="113"/>
      <c r="U142" s="113"/>
      <c r="V142" s="113"/>
      <c r="W142" s="113"/>
      <c r="X142" s="113"/>
      <c r="Y142" s="113"/>
      <c r="Z142" s="113"/>
      <c r="AA142" s="113"/>
      <c r="AB142" s="113"/>
      <c r="AC142" s="113"/>
    </row>
    <row r="143" spans="1:29" ht="13.5" customHeight="1">
      <c r="A143" s="113"/>
      <c r="B143" s="113"/>
      <c r="C143" s="113"/>
      <c r="D143" s="113"/>
      <c r="E143" s="113"/>
      <c r="F143" s="113"/>
      <c r="G143" s="113"/>
      <c r="H143" s="113"/>
      <c r="I143" s="113"/>
      <c r="J143" s="113"/>
      <c r="K143" s="113"/>
      <c r="L143" s="113"/>
      <c r="M143" s="113"/>
      <c r="N143" s="113"/>
      <c r="O143" s="113"/>
      <c r="P143" s="113"/>
      <c r="Q143" s="113"/>
      <c r="R143" s="113"/>
      <c r="S143" s="113"/>
      <c r="T143" s="113"/>
      <c r="U143" s="113"/>
      <c r="V143" s="113"/>
      <c r="W143" s="113"/>
      <c r="X143" s="113"/>
      <c r="Y143" s="113"/>
      <c r="Z143" s="113"/>
      <c r="AA143" s="113"/>
      <c r="AB143" s="113"/>
      <c r="AC143" s="113"/>
    </row>
    <row r="144" spans="1:29" ht="13.5" customHeight="1">
      <c r="A144" s="113"/>
      <c r="B144" s="113"/>
      <c r="C144" s="113"/>
      <c r="D144" s="113"/>
      <c r="E144" s="113"/>
      <c r="F144" s="113"/>
      <c r="G144" s="113"/>
      <c r="H144" s="113"/>
      <c r="I144" s="113"/>
      <c r="J144" s="113"/>
      <c r="K144" s="113"/>
      <c r="L144" s="113"/>
      <c r="M144" s="113"/>
      <c r="N144" s="113"/>
      <c r="O144" s="113"/>
      <c r="P144" s="113"/>
      <c r="Q144" s="113"/>
      <c r="R144" s="113"/>
      <c r="S144" s="113"/>
      <c r="T144" s="113"/>
      <c r="U144" s="113"/>
      <c r="V144" s="113"/>
      <c r="W144" s="113"/>
      <c r="X144" s="113"/>
      <c r="Y144" s="113"/>
      <c r="Z144" s="113"/>
      <c r="AA144" s="113"/>
      <c r="AB144" s="113"/>
      <c r="AC144" s="113"/>
    </row>
    <row r="145" spans="1:29" ht="13.5" customHeight="1">
      <c r="A145" s="113"/>
      <c r="B145" s="113"/>
      <c r="C145" s="113"/>
      <c r="D145" s="113"/>
      <c r="E145" s="113"/>
      <c r="F145" s="113"/>
      <c r="G145" s="113"/>
      <c r="H145" s="113"/>
      <c r="I145" s="113"/>
      <c r="J145" s="113"/>
      <c r="K145" s="113"/>
      <c r="L145" s="113"/>
      <c r="M145" s="113"/>
      <c r="N145" s="113"/>
      <c r="O145" s="113"/>
      <c r="P145" s="113"/>
      <c r="Q145" s="113"/>
      <c r="R145" s="113"/>
      <c r="S145" s="113"/>
      <c r="T145" s="113"/>
      <c r="U145" s="113"/>
      <c r="V145" s="113"/>
      <c r="W145" s="113"/>
      <c r="X145" s="113"/>
      <c r="Y145" s="113"/>
      <c r="Z145" s="113"/>
      <c r="AA145" s="113"/>
      <c r="AB145" s="113"/>
      <c r="AC145" s="113"/>
    </row>
    <row r="146" spans="1:29" ht="13.5" customHeight="1">
      <c r="A146" s="113"/>
      <c r="B146" s="113"/>
      <c r="C146" s="113"/>
      <c r="D146" s="113"/>
      <c r="E146" s="113"/>
      <c r="F146" s="113"/>
      <c r="G146" s="113"/>
      <c r="H146" s="113"/>
      <c r="I146" s="113"/>
      <c r="J146" s="113"/>
      <c r="K146" s="113"/>
      <c r="L146" s="113"/>
      <c r="M146" s="113"/>
      <c r="N146" s="113"/>
      <c r="O146" s="113"/>
      <c r="P146" s="113"/>
      <c r="Q146" s="113"/>
      <c r="R146" s="113"/>
      <c r="S146" s="113"/>
      <c r="T146" s="113"/>
      <c r="U146" s="113"/>
      <c r="V146" s="113"/>
      <c r="W146" s="113"/>
      <c r="X146" s="113"/>
      <c r="Y146" s="113"/>
      <c r="Z146" s="113"/>
      <c r="AA146" s="113"/>
      <c r="AB146" s="113"/>
      <c r="AC146" s="113"/>
    </row>
    <row r="147" spans="1:29" ht="13.5" customHeight="1">
      <c r="A147" s="113"/>
      <c r="B147" s="113"/>
      <c r="C147" s="113"/>
      <c r="D147" s="113"/>
      <c r="E147" s="113"/>
      <c r="F147" s="113"/>
      <c r="G147" s="113"/>
      <c r="H147" s="113"/>
      <c r="I147" s="113"/>
      <c r="J147" s="113"/>
      <c r="K147" s="113"/>
      <c r="L147" s="113"/>
      <c r="M147" s="113"/>
      <c r="N147" s="113"/>
      <c r="O147" s="113"/>
      <c r="P147" s="113"/>
      <c r="Q147" s="113"/>
      <c r="R147" s="113"/>
      <c r="S147" s="113"/>
      <c r="T147" s="113"/>
      <c r="U147" s="113"/>
      <c r="V147" s="113"/>
      <c r="W147" s="113"/>
      <c r="X147" s="113"/>
      <c r="Y147" s="113"/>
      <c r="Z147" s="113"/>
      <c r="AA147" s="113"/>
      <c r="AB147" s="113"/>
      <c r="AC147" s="113"/>
    </row>
    <row r="148" spans="1:29" ht="13.5" customHeight="1">
      <c r="A148" s="113"/>
      <c r="B148" s="113"/>
      <c r="C148" s="113"/>
      <c r="D148" s="113"/>
      <c r="E148" s="113"/>
      <c r="F148" s="113"/>
      <c r="G148" s="113"/>
      <c r="H148" s="113"/>
      <c r="I148" s="113"/>
      <c r="J148" s="113"/>
      <c r="K148" s="113"/>
      <c r="L148" s="113"/>
      <c r="M148" s="113"/>
      <c r="N148" s="113"/>
      <c r="O148" s="113"/>
      <c r="P148" s="113"/>
      <c r="Q148" s="113"/>
      <c r="R148" s="113"/>
      <c r="S148" s="113"/>
      <c r="T148" s="113"/>
      <c r="U148" s="113"/>
      <c r="V148" s="113"/>
      <c r="W148" s="113"/>
      <c r="X148" s="113"/>
      <c r="Y148" s="113"/>
      <c r="Z148" s="113"/>
      <c r="AA148" s="113"/>
      <c r="AB148" s="113"/>
      <c r="AC148" s="113"/>
    </row>
    <row r="149" spans="1:29" ht="13.5" customHeight="1">
      <c r="A149" s="113"/>
      <c r="B149" s="113"/>
      <c r="C149" s="113"/>
      <c r="D149" s="113"/>
      <c r="E149" s="113"/>
      <c r="F149" s="113"/>
      <c r="G149" s="113"/>
      <c r="H149" s="113"/>
      <c r="I149" s="113"/>
      <c r="J149" s="113"/>
      <c r="K149" s="113"/>
      <c r="L149" s="113"/>
      <c r="M149" s="113"/>
      <c r="N149" s="113"/>
      <c r="O149" s="113"/>
      <c r="P149" s="113"/>
      <c r="Q149" s="113"/>
      <c r="R149" s="113"/>
      <c r="S149" s="113"/>
      <c r="T149" s="113"/>
      <c r="U149" s="113"/>
      <c r="V149" s="113"/>
      <c r="W149" s="113"/>
      <c r="X149" s="113"/>
      <c r="Y149" s="113"/>
      <c r="Z149" s="113"/>
      <c r="AA149" s="113"/>
      <c r="AB149" s="113"/>
      <c r="AC149" s="113"/>
    </row>
    <row r="150" spans="1:29" ht="13.5" customHeight="1">
      <c r="A150" s="113"/>
      <c r="B150" s="113"/>
      <c r="C150" s="113"/>
      <c r="D150" s="113"/>
      <c r="E150" s="113"/>
      <c r="F150" s="113"/>
      <c r="G150" s="113"/>
      <c r="H150" s="113"/>
      <c r="I150" s="113"/>
      <c r="J150" s="113"/>
      <c r="K150" s="113"/>
      <c r="L150" s="113"/>
      <c r="M150" s="113"/>
      <c r="N150" s="113"/>
      <c r="O150" s="113"/>
      <c r="P150" s="113"/>
      <c r="Q150" s="113"/>
      <c r="R150" s="113"/>
      <c r="S150" s="113"/>
      <c r="T150" s="113"/>
      <c r="U150" s="113"/>
      <c r="V150" s="113"/>
      <c r="W150" s="113"/>
      <c r="X150" s="113"/>
      <c r="Y150" s="113"/>
      <c r="Z150" s="113"/>
      <c r="AA150" s="113"/>
      <c r="AB150" s="113"/>
      <c r="AC150" s="113"/>
    </row>
    <row r="151" spans="1:29" ht="13.5" customHeight="1">
      <c r="A151" s="113"/>
      <c r="B151" s="113"/>
      <c r="C151" s="113"/>
      <c r="D151" s="113"/>
      <c r="E151" s="113"/>
      <c r="F151" s="113"/>
      <c r="G151" s="113"/>
      <c r="H151" s="113"/>
      <c r="I151" s="113"/>
      <c r="J151" s="113"/>
      <c r="K151" s="113"/>
      <c r="L151" s="113"/>
      <c r="M151" s="113"/>
      <c r="N151" s="113"/>
      <c r="O151" s="113"/>
      <c r="P151" s="113"/>
      <c r="Q151" s="113"/>
      <c r="R151" s="113"/>
      <c r="S151" s="113"/>
      <c r="T151" s="113"/>
      <c r="U151" s="113"/>
      <c r="V151" s="113"/>
      <c r="W151" s="113"/>
      <c r="X151" s="113"/>
      <c r="Y151" s="113"/>
      <c r="Z151" s="113"/>
      <c r="AA151" s="113"/>
      <c r="AB151" s="113"/>
      <c r="AC151" s="113"/>
    </row>
    <row r="152" spans="1:29" ht="13.5" customHeight="1">
      <c r="A152" s="113"/>
      <c r="B152" s="113"/>
      <c r="C152" s="113"/>
      <c r="D152" s="113"/>
      <c r="E152" s="113"/>
      <c r="F152" s="113"/>
      <c r="G152" s="113"/>
      <c r="H152" s="113"/>
      <c r="I152" s="113"/>
      <c r="J152" s="113"/>
      <c r="K152" s="113"/>
      <c r="L152" s="113"/>
      <c r="M152" s="113"/>
      <c r="N152" s="113"/>
      <c r="O152" s="113"/>
      <c r="P152" s="113"/>
      <c r="Q152" s="113"/>
      <c r="R152" s="113"/>
      <c r="S152" s="113"/>
      <c r="T152" s="113"/>
      <c r="U152" s="113"/>
      <c r="V152" s="113"/>
      <c r="W152" s="113"/>
      <c r="X152" s="113"/>
      <c r="Y152" s="113"/>
      <c r="Z152" s="113"/>
      <c r="AA152" s="113"/>
      <c r="AB152" s="113"/>
      <c r="AC152" s="113"/>
    </row>
    <row r="153" spans="1:29" ht="13.5" customHeight="1">
      <c r="A153" s="113"/>
      <c r="B153" s="113"/>
      <c r="C153" s="113"/>
      <c r="D153" s="113"/>
      <c r="E153" s="113"/>
      <c r="F153" s="113"/>
      <c r="G153" s="113"/>
      <c r="H153" s="113"/>
      <c r="I153" s="113"/>
      <c r="J153" s="113"/>
      <c r="K153" s="113"/>
      <c r="L153" s="113"/>
      <c r="M153" s="113"/>
      <c r="N153" s="113"/>
      <c r="O153" s="113"/>
      <c r="P153" s="113"/>
      <c r="Q153" s="113"/>
      <c r="R153" s="113"/>
      <c r="S153" s="113"/>
      <c r="T153" s="113"/>
      <c r="U153" s="113"/>
      <c r="V153" s="113"/>
      <c r="W153" s="113"/>
      <c r="X153" s="113"/>
      <c r="Y153" s="113"/>
      <c r="Z153" s="113"/>
      <c r="AA153" s="113"/>
      <c r="AB153" s="113"/>
      <c r="AC153" s="113"/>
    </row>
    <row r="154" spans="1:29" ht="13.5" customHeight="1">
      <c r="A154" s="113"/>
      <c r="B154" s="113"/>
      <c r="C154" s="113"/>
      <c r="D154" s="113"/>
      <c r="E154" s="113"/>
      <c r="F154" s="113"/>
      <c r="G154" s="113"/>
      <c r="H154" s="113"/>
      <c r="I154" s="113"/>
      <c r="J154" s="113"/>
      <c r="K154" s="113"/>
      <c r="L154" s="113"/>
      <c r="M154" s="113"/>
      <c r="N154" s="113"/>
      <c r="O154" s="113"/>
      <c r="P154" s="113"/>
      <c r="Q154" s="113"/>
      <c r="R154" s="113"/>
      <c r="S154" s="113"/>
      <c r="T154" s="113"/>
      <c r="U154" s="113"/>
      <c r="V154" s="113"/>
      <c r="W154" s="113"/>
      <c r="X154" s="113"/>
      <c r="Y154" s="113"/>
      <c r="Z154" s="113"/>
      <c r="AA154" s="113"/>
      <c r="AB154" s="113"/>
      <c r="AC154" s="113"/>
    </row>
    <row r="155" spans="1:29" ht="13.5" customHeight="1">
      <c r="A155" s="113"/>
      <c r="B155" s="113"/>
      <c r="C155" s="113"/>
      <c r="D155" s="113"/>
      <c r="E155" s="113"/>
      <c r="F155" s="113"/>
      <c r="G155" s="113"/>
      <c r="H155" s="113"/>
      <c r="I155" s="113"/>
      <c r="J155" s="113"/>
      <c r="K155" s="113"/>
      <c r="L155" s="113"/>
      <c r="M155" s="113"/>
      <c r="N155" s="113"/>
      <c r="O155" s="113"/>
      <c r="P155" s="113"/>
      <c r="Q155" s="113"/>
      <c r="R155" s="113"/>
      <c r="S155" s="113"/>
      <c r="T155" s="113"/>
      <c r="U155" s="113"/>
      <c r="V155" s="113"/>
      <c r="W155" s="113"/>
      <c r="X155" s="113"/>
      <c r="Y155" s="113"/>
      <c r="Z155" s="113"/>
      <c r="AA155" s="113"/>
      <c r="AB155" s="113"/>
      <c r="AC155" s="113"/>
    </row>
    <row r="156" spans="1:29" ht="13.5" customHeight="1">
      <c r="A156" s="113"/>
      <c r="B156" s="113"/>
      <c r="C156" s="113"/>
      <c r="D156" s="113"/>
      <c r="E156" s="113"/>
      <c r="F156" s="113"/>
      <c r="G156" s="113"/>
      <c r="H156" s="113"/>
      <c r="I156" s="113"/>
      <c r="J156" s="113"/>
      <c r="K156" s="113"/>
      <c r="L156" s="113"/>
      <c r="M156" s="113"/>
      <c r="N156" s="113"/>
      <c r="O156" s="113"/>
      <c r="P156" s="113"/>
      <c r="Q156" s="113"/>
      <c r="R156" s="113"/>
      <c r="S156" s="113"/>
      <c r="T156" s="113"/>
      <c r="U156" s="113"/>
      <c r="V156" s="113"/>
      <c r="W156" s="113"/>
      <c r="X156" s="113"/>
      <c r="Y156" s="113"/>
      <c r="Z156" s="113"/>
      <c r="AA156" s="113"/>
      <c r="AB156" s="113"/>
      <c r="AC156" s="113"/>
    </row>
    <row r="157" spans="1:29" ht="13.5" customHeight="1">
      <c r="A157" s="113"/>
      <c r="B157" s="113"/>
      <c r="C157" s="113"/>
      <c r="D157" s="113"/>
      <c r="E157" s="113"/>
      <c r="F157" s="113"/>
      <c r="G157" s="113"/>
      <c r="H157" s="113"/>
      <c r="I157" s="113"/>
      <c r="J157" s="113"/>
      <c r="K157" s="113"/>
      <c r="L157" s="113"/>
      <c r="M157" s="113"/>
      <c r="N157" s="113"/>
      <c r="O157" s="113"/>
      <c r="P157" s="113"/>
      <c r="Q157" s="113"/>
      <c r="R157" s="113"/>
      <c r="S157" s="113"/>
      <c r="T157" s="113"/>
      <c r="U157" s="113"/>
      <c r="V157" s="113"/>
      <c r="W157" s="113"/>
      <c r="X157" s="113"/>
      <c r="Y157" s="113"/>
      <c r="Z157" s="113"/>
      <c r="AA157" s="113"/>
      <c r="AB157" s="113"/>
      <c r="AC157" s="113"/>
    </row>
    <row r="158" spans="1:29" ht="13.5" customHeight="1">
      <c r="A158" s="113"/>
      <c r="B158" s="113"/>
      <c r="C158" s="113"/>
      <c r="D158" s="113"/>
      <c r="E158" s="113"/>
      <c r="F158" s="113"/>
      <c r="G158" s="113"/>
      <c r="H158" s="113"/>
      <c r="I158" s="113"/>
      <c r="J158" s="113"/>
      <c r="K158" s="113"/>
      <c r="L158" s="113"/>
      <c r="M158" s="113"/>
      <c r="N158" s="113"/>
      <c r="O158" s="113"/>
      <c r="P158" s="113"/>
      <c r="Q158" s="113"/>
      <c r="R158" s="113"/>
      <c r="S158" s="113"/>
      <c r="T158" s="113"/>
      <c r="U158" s="113"/>
      <c r="V158" s="113"/>
      <c r="W158" s="113"/>
      <c r="X158" s="113"/>
      <c r="Y158" s="113"/>
      <c r="Z158" s="113"/>
      <c r="AA158" s="113"/>
      <c r="AB158" s="113"/>
      <c r="AC158" s="113"/>
    </row>
    <row r="159" spans="1:29" ht="13.5" customHeight="1">
      <c r="A159" s="113"/>
      <c r="B159" s="113"/>
      <c r="C159" s="113"/>
      <c r="D159" s="113"/>
      <c r="E159" s="113"/>
      <c r="F159" s="113"/>
      <c r="G159" s="113"/>
      <c r="H159" s="113"/>
      <c r="I159" s="113"/>
      <c r="J159" s="113"/>
      <c r="K159" s="113"/>
      <c r="L159" s="113"/>
      <c r="M159" s="113"/>
      <c r="N159" s="113"/>
      <c r="O159" s="113"/>
      <c r="P159" s="113"/>
      <c r="Q159" s="113"/>
      <c r="R159" s="113"/>
      <c r="S159" s="113"/>
      <c r="T159" s="113"/>
      <c r="U159" s="113"/>
      <c r="V159" s="113"/>
      <c r="W159" s="113"/>
      <c r="X159" s="113"/>
      <c r="Y159" s="113"/>
      <c r="Z159" s="113"/>
      <c r="AA159" s="113"/>
      <c r="AB159" s="113"/>
      <c r="AC159" s="113"/>
    </row>
    <row r="160" spans="1:29" ht="13.5" customHeight="1">
      <c r="A160" s="113"/>
      <c r="B160" s="113"/>
      <c r="C160" s="113"/>
      <c r="D160" s="113"/>
      <c r="E160" s="113"/>
      <c r="F160" s="113"/>
      <c r="G160" s="113"/>
      <c r="H160" s="113"/>
      <c r="I160" s="113"/>
      <c r="J160" s="113"/>
      <c r="K160" s="113"/>
      <c r="L160" s="113"/>
      <c r="M160" s="113"/>
      <c r="N160" s="113"/>
      <c r="O160" s="113"/>
      <c r="P160" s="113"/>
      <c r="Q160" s="113"/>
      <c r="R160" s="113"/>
      <c r="S160" s="113"/>
      <c r="T160" s="113"/>
      <c r="U160" s="113"/>
      <c r="V160" s="113"/>
      <c r="W160" s="113"/>
      <c r="X160" s="113"/>
      <c r="Y160" s="113"/>
      <c r="Z160" s="113"/>
      <c r="AA160" s="113"/>
      <c r="AB160" s="113"/>
      <c r="AC160" s="113"/>
    </row>
    <row r="161" spans="1:29" ht="13.5" customHeight="1">
      <c r="A161" s="113"/>
      <c r="B161" s="113"/>
      <c r="C161" s="113"/>
      <c r="D161" s="113"/>
      <c r="E161" s="113"/>
      <c r="F161" s="113"/>
      <c r="G161" s="113"/>
      <c r="H161" s="113"/>
      <c r="I161" s="113"/>
      <c r="J161" s="113"/>
      <c r="K161" s="113"/>
      <c r="L161" s="113"/>
      <c r="M161" s="113"/>
      <c r="N161" s="113"/>
      <c r="O161" s="113"/>
      <c r="P161" s="113"/>
      <c r="Q161" s="113"/>
      <c r="R161" s="113"/>
      <c r="S161" s="113"/>
      <c r="T161" s="113"/>
      <c r="U161" s="113"/>
      <c r="V161" s="113"/>
      <c r="W161" s="113"/>
      <c r="X161" s="113"/>
      <c r="Y161" s="113"/>
      <c r="Z161" s="113"/>
      <c r="AA161" s="113"/>
      <c r="AB161" s="113"/>
      <c r="AC161" s="113"/>
    </row>
    <row r="162" spans="1:29" ht="13.5" customHeight="1">
      <c r="A162" s="113"/>
      <c r="B162" s="113"/>
      <c r="C162" s="113"/>
      <c r="D162" s="113"/>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row>
    <row r="163" spans="1:29" ht="13.5" customHeight="1">
      <c r="A163" s="113"/>
      <c r="B163" s="113"/>
      <c r="C163" s="113"/>
      <c r="D163" s="113"/>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113"/>
      <c r="AB163" s="113"/>
      <c r="AC163" s="113"/>
    </row>
    <row r="164" spans="1:29" ht="13.5" customHeight="1">
      <c r="A164" s="113"/>
      <c r="B164" s="113"/>
      <c r="C164" s="113"/>
      <c r="D164" s="113"/>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113"/>
      <c r="AB164" s="113"/>
      <c r="AC164" s="113"/>
    </row>
    <row r="165" spans="1:29" ht="13.5" customHeight="1">
      <c r="A165" s="113"/>
      <c r="B165" s="113"/>
      <c r="C165" s="113"/>
      <c r="D165" s="113"/>
      <c r="E165" s="113"/>
      <c r="F165" s="113"/>
      <c r="G165" s="113"/>
      <c r="H165" s="113"/>
      <c r="I165" s="113"/>
      <c r="J165" s="113"/>
      <c r="K165" s="113"/>
      <c r="L165" s="113"/>
      <c r="M165" s="113"/>
      <c r="N165" s="113"/>
      <c r="O165" s="113"/>
      <c r="P165" s="113"/>
      <c r="Q165" s="113"/>
      <c r="R165" s="113"/>
      <c r="S165" s="113"/>
      <c r="T165" s="113"/>
      <c r="U165" s="113"/>
      <c r="V165" s="113"/>
      <c r="W165" s="113"/>
      <c r="X165" s="113"/>
      <c r="Y165" s="113"/>
      <c r="Z165" s="113"/>
      <c r="AA165" s="113"/>
      <c r="AB165" s="113"/>
      <c r="AC165" s="113"/>
    </row>
    <row r="166" spans="1:29" ht="13.5" customHeight="1">
      <c r="A166" s="113"/>
      <c r="B166" s="113"/>
      <c r="C166" s="113"/>
      <c r="D166" s="113"/>
      <c r="E166" s="113"/>
      <c r="F166" s="113"/>
      <c r="G166" s="113"/>
      <c r="H166" s="113"/>
      <c r="I166" s="113"/>
      <c r="J166" s="113"/>
      <c r="K166" s="113"/>
      <c r="L166" s="113"/>
      <c r="M166" s="113"/>
      <c r="N166" s="113"/>
      <c r="O166" s="113"/>
      <c r="P166" s="113"/>
      <c r="Q166" s="113"/>
      <c r="R166" s="113"/>
      <c r="S166" s="113"/>
      <c r="T166" s="113"/>
      <c r="U166" s="113"/>
      <c r="V166" s="113"/>
      <c r="W166" s="113"/>
      <c r="X166" s="113"/>
      <c r="Y166" s="113"/>
      <c r="Z166" s="113"/>
      <c r="AA166" s="113"/>
      <c r="AB166" s="113"/>
      <c r="AC166" s="113"/>
    </row>
    <row r="167" spans="1:29" ht="13.5" customHeight="1">
      <c r="A167" s="113"/>
      <c r="B167" s="113"/>
      <c r="C167" s="113"/>
      <c r="D167" s="113"/>
      <c r="E167" s="113"/>
      <c r="F167" s="113"/>
      <c r="G167" s="113"/>
      <c r="H167" s="113"/>
      <c r="I167" s="113"/>
      <c r="J167" s="113"/>
      <c r="K167" s="113"/>
      <c r="L167" s="113"/>
      <c r="M167" s="113"/>
      <c r="N167" s="113"/>
      <c r="O167" s="113"/>
      <c r="P167" s="113"/>
      <c r="Q167" s="113"/>
      <c r="R167" s="113"/>
      <c r="S167" s="113"/>
      <c r="T167" s="113"/>
      <c r="U167" s="113"/>
      <c r="V167" s="113"/>
      <c r="W167" s="113"/>
      <c r="X167" s="113"/>
      <c r="Y167" s="113"/>
      <c r="Z167" s="113"/>
      <c r="AA167" s="113"/>
      <c r="AB167" s="113"/>
      <c r="AC167" s="113"/>
    </row>
    <row r="168" spans="1:29" ht="13.5" customHeight="1">
      <c r="A168" s="113"/>
      <c r="B168" s="113"/>
      <c r="C168" s="113"/>
      <c r="D168" s="113"/>
      <c r="E168" s="113"/>
      <c r="F168" s="113"/>
      <c r="G168" s="113"/>
      <c r="H168" s="113"/>
      <c r="I168" s="113"/>
      <c r="J168" s="113"/>
      <c r="K168" s="113"/>
      <c r="L168" s="113"/>
      <c r="M168" s="113"/>
      <c r="N168" s="113"/>
      <c r="O168" s="113"/>
      <c r="P168" s="113"/>
      <c r="Q168" s="113"/>
      <c r="R168" s="113"/>
      <c r="S168" s="113"/>
      <c r="T168" s="113"/>
      <c r="U168" s="113"/>
      <c r="V168" s="113"/>
      <c r="W168" s="113"/>
      <c r="X168" s="113"/>
      <c r="Y168" s="113"/>
      <c r="Z168" s="113"/>
      <c r="AA168" s="113"/>
      <c r="AB168" s="113"/>
      <c r="AC168" s="113"/>
    </row>
    <row r="169" spans="1:29" ht="13.5" customHeight="1">
      <c r="A169" s="113"/>
      <c r="B169" s="113"/>
      <c r="C169" s="113"/>
      <c r="D169" s="113"/>
      <c r="E169" s="113"/>
      <c r="F169" s="113"/>
      <c r="G169" s="113"/>
      <c r="H169" s="113"/>
      <c r="I169" s="113"/>
      <c r="J169" s="113"/>
      <c r="K169" s="113"/>
      <c r="L169" s="113"/>
      <c r="M169" s="113"/>
      <c r="N169" s="113"/>
      <c r="O169" s="113"/>
      <c r="P169" s="113"/>
      <c r="Q169" s="113"/>
      <c r="R169" s="113"/>
      <c r="S169" s="113"/>
      <c r="T169" s="113"/>
      <c r="U169" s="113"/>
      <c r="V169" s="113"/>
      <c r="W169" s="113"/>
      <c r="X169" s="113"/>
      <c r="Y169" s="113"/>
      <c r="Z169" s="113"/>
      <c r="AA169" s="113"/>
      <c r="AB169" s="113"/>
      <c r="AC169" s="113"/>
    </row>
    <row r="170" spans="1:29" ht="13.5" customHeight="1">
      <c r="A170" s="113"/>
      <c r="B170" s="113"/>
      <c r="C170" s="113"/>
      <c r="D170" s="113"/>
      <c r="E170" s="113"/>
      <c r="F170" s="113"/>
      <c r="G170" s="113"/>
      <c r="H170" s="113"/>
      <c r="I170" s="113"/>
      <c r="J170" s="113"/>
      <c r="K170" s="113"/>
      <c r="L170" s="113"/>
      <c r="M170" s="113"/>
      <c r="N170" s="113"/>
      <c r="O170" s="113"/>
      <c r="P170" s="113"/>
      <c r="Q170" s="113"/>
      <c r="R170" s="113"/>
      <c r="S170" s="113"/>
      <c r="T170" s="113"/>
      <c r="U170" s="113"/>
      <c r="V170" s="113"/>
      <c r="W170" s="113"/>
      <c r="X170" s="113"/>
      <c r="Y170" s="113"/>
      <c r="Z170" s="113"/>
      <c r="AA170" s="113"/>
      <c r="AB170" s="113"/>
      <c r="AC170" s="113"/>
    </row>
    <row r="171" spans="1:29" ht="13.5" customHeight="1">
      <c r="A171" s="113"/>
      <c r="B171" s="113"/>
      <c r="C171" s="113"/>
      <c r="D171" s="113"/>
      <c r="E171" s="113"/>
      <c r="F171" s="113"/>
      <c r="G171" s="113"/>
      <c r="H171" s="113"/>
      <c r="I171" s="113"/>
      <c r="J171" s="113"/>
      <c r="K171" s="113"/>
      <c r="L171" s="113"/>
      <c r="M171" s="113"/>
      <c r="N171" s="113"/>
      <c r="O171" s="113"/>
      <c r="P171" s="113"/>
      <c r="Q171" s="113"/>
      <c r="R171" s="113"/>
      <c r="S171" s="113"/>
      <c r="T171" s="113"/>
      <c r="U171" s="113"/>
      <c r="V171" s="113"/>
      <c r="W171" s="113"/>
      <c r="X171" s="113"/>
      <c r="Y171" s="113"/>
      <c r="Z171" s="113"/>
      <c r="AA171" s="113"/>
      <c r="AB171" s="113"/>
      <c r="AC171" s="113"/>
    </row>
    <row r="172" spans="1:29" ht="13.5" customHeight="1">
      <c r="A172" s="113"/>
      <c r="B172" s="113"/>
      <c r="C172" s="113"/>
      <c r="D172" s="113"/>
      <c r="E172" s="113"/>
      <c r="F172" s="113"/>
      <c r="G172" s="113"/>
      <c r="H172" s="113"/>
      <c r="I172" s="113"/>
      <c r="J172" s="113"/>
      <c r="K172" s="113"/>
      <c r="L172" s="113"/>
      <c r="M172" s="113"/>
      <c r="N172" s="113"/>
      <c r="O172" s="113"/>
      <c r="P172" s="113"/>
      <c r="Q172" s="113"/>
      <c r="R172" s="113"/>
      <c r="S172" s="113"/>
      <c r="T172" s="113"/>
      <c r="U172" s="113"/>
      <c r="V172" s="113"/>
      <c r="W172" s="113"/>
      <c r="X172" s="113"/>
      <c r="Y172" s="113"/>
      <c r="Z172" s="113"/>
      <c r="AA172" s="113"/>
      <c r="AB172" s="113"/>
      <c r="AC172" s="113"/>
    </row>
    <row r="173" spans="1:29" ht="13.5" customHeight="1">
      <c r="A173" s="113"/>
      <c r="B173" s="113"/>
      <c r="C173" s="113"/>
      <c r="D173" s="113"/>
      <c r="E173" s="113"/>
      <c r="F173" s="113"/>
      <c r="G173" s="113"/>
      <c r="H173" s="113"/>
      <c r="I173" s="113"/>
      <c r="J173" s="113"/>
      <c r="K173" s="113"/>
      <c r="L173" s="113"/>
      <c r="M173" s="113"/>
      <c r="N173" s="113"/>
      <c r="O173" s="113"/>
      <c r="P173" s="113"/>
      <c r="Q173" s="113"/>
      <c r="R173" s="113"/>
      <c r="S173" s="113"/>
      <c r="T173" s="113"/>
      <c r="U173" s="113"/>
      <c r="V173" s="113"/>
      <c r="W173" s="113"/>
      <c r="X173" s="113"/>
      <c r="Y173" s="113"/>
      <c r="Z173" s="113"/>
      <c r="AA173" s="113"/>
      <c r="AB173" s="113"/>
      <c r="AC173" s="113"/>
    </row>
    <row r="174" spans="1:29" ht="13.5" customHeight="1">
      <c r="A174" s="113"/>
      <c r="B174" s="113"/>
      <c r="C174" s="113"/>
      <c r="D174" s="113"/>
      <c r="E174" s="113"/>
      <c r="F174" s="113"/>
      <c r="G174" s="113"/>
      <c r="H174" s="113"/>
      <c r="I174" s="113"/>
      <c r="J174" s="113"/>
      <c r="K174" s="113"/>
      <c r="L174" s="113"/>
      <c r="M174" s="113"/>
      <c r="N174" s="113"/>
      <c r="O174" s="113"/>
      <c r="P174" s="113"/>
      <c r="Q174" s="113"/>
      <c r="R174" s="113"/>
      <c r="S174" s="113"/>
      <c r="T174" s="113"/>
      <c r="U174" s="113"/>
      <c r="V174" s="113"/>
      <c r="W174" s="113"/>
      <c r="X174" s="113"/>
      <c r="Y174" s="113"/>
      <c r="Z174" s="113"/>
      <c r="AA174" s="113"/>
      <c r="AB174" s="113"/>
      <c r="AC174" s="113"/>
    </row>
    <row r="175" spans="1:29" ht="13.5" customHeight="1">
      <c r="A175" s="113"/>
      <c r="B175" s="113"/>
      <c r="C175" s="113"/>
      <c r="D175" s="113"/>
      <c r="E175" s="113"/>
      <c r="F175" s="113"/>
      <c r="G175" s="113"/>
      <c r="H175" s="113"/>
      <c r="I175" s="113"/>
      <c r="J175" s="113"/>
      <c r="K175" s="113"/>
      <c r="L175" s="113"/>
      <c r="M175" s="113"/>
      <c r="N175" s="113"/>
      <c r="O175" s="113"/>
      <c r="P175" s="113"/>
      <c r="Q175" s="113"/>
      <c r="R175" s="113"/>
      <c r="S175" s="113"/>
      <c r="T175" s="113"/>
      <c r="U175" s="113"/>
      <c r="V175" s="113"/>
      <c r="W175" s="113"/>
      <c r="X175" s="113"/>
      <c r="Y175" s="113"/>
      <c r="Z175" s="113"/>
      <c r="AA175" s="113"/>
      <c r="AB175" s="113"/>
      <c r="AC175" s="113"/>
    </row>
    <row r="176" spans="1:29" ht="13.5" customHeight="1">
      <c r="A176" s="113"/>
      <c r="B176" s="113"/>
      <c r="C176" s="113"/>
      <c r="D176" s="113"/>
      <c r="E176" s="113"/>
      <c r="F176" s="113"/>
      <c r="G176" s="113"/>
      <c r="H176" s="113"/>
      <c r="I176" s="113"/>
      <c r="J176" s="113"/>
      <c r="K176" s="113"/>
      <c r="L176" s="113"/>
      <c r="M176" s="113"/>
      <c r="N176" s="113"/>
      <c r="O176" s="113"/>
      <c r="P176" s="113"/>
      <c r="Q176" s="113"/>
      <c r="R176" s="113"/>
      <c r="S176" s="113"/>
      <c r="T176" s="113"/>
      <c r="U176" s="113"/>
      <c r="V176" s="113"/>
      <c r="W176" s="113"/>
      <c r="X176" s="113"/>
      <c r="Y176" s="113"/>
      <c r="Z176" s="113"/>
      <c r="AA176" s="113"/>
      <c r="AB176" s="113"/>
      <c r="AC176" s="113"/>
    </row>
    <row r="177" spans="1:29" ht="13.5" customHeight="1">
      <c r="A177" s="113"/>
      <c r="B177" s="113"/>
      <c r="C177" s="113"/>
      <c r="D177" s="113"/>
      <c r="E177" s="113"/>
      <c r="F177" s="113"/>
      <c r="G177" s="113"/>
      <c r="H177" s="113"/>
      <c r="I177" s="113"/>
      <c r="J177" s="113"/>
      <c r="K177" s="113"/>
      <c r="L177" s="113"/>
      <c r="M177" s="113"/>
      <c r="N177" s="113"/>
      <c r="O177" s="113"/>
      <c r="P177" s="113"/>
      <c r="Q177" s="113"/>
      <c r="R177" s="113"/>
      <c r="S177" s="113"/>
      <c r="T177" s="113"/>
      <c r="U177" s="113"/>
      <c r="V177" s="113"/>
      <c r="W177" s="113"/>
      <c r="X177" s="113"/>
      <c r="Y177" s="113"/>
      <c r="Z177" s="113"/>
      <c r="AA177" s="113"/>
      <c r="AB177" s="113"/>
      <c r="AC177" s="113"/>
    </row>
    <row r="178" spans="1:29" ht="13.5" customHeight="1">
      <c r="A178" s="113"/>
      <c r="B178" s="113"/>
      <c r="C178" s="113"/>
      <c r="D178" s="113"/>
      <c r="E178" s="113"/>
      <c r="F178" s="113"/>
      <c r="G178" s="113"/>
      <c r="H178" s="113"/>
      <c r="I178" s="113"/>
      <c r="J178" s="113"/>
      <c r="K178" s="113"/>
      <c r="L178" s="113"/>
      <c r="M178" s="113"/>
      <c r="N178" s="113"/>
      <c r="O178" s="113"/>
      <c r="P178" s="113"/>
      <c r="Q178" s="113"/>
      <c r="R178" s="113"/>
      <c r="S178" s="113"/>
      <c r="T178" s="113"/>
      <c r="U178" s="113"/>
      <c r="V178" s="113"/>
      <c r="W178" s="113"/>
      <c r="X178" s="113"/>
      <c r="Y178" s="113"/>
      <c r="Z178" s="113"/>
      <c r="AA178" s="113"/>
      <c r="AB178" s="113"/>
      <c r="AC178" s="113"/>
    </row>
    <row r="179" spans="1:29" ht="13.5" customHeight="1">
      <c r="A179" s="113"/>
      <c r="B179" s="113"/>
      <c r="C179" s="113"/>
      <c r="D179" s="113"/>
      <c r="E179" s="113"/>
      <c r="F179" s="113"/>
      <c r="G179" s="113"/>
      <c r="H179" s="113"/>
      <c r="I179" s="113"/>
      <c r="J179" s="113"/>
      <c r="K179" s="113"/>
      <c r="L179" s="113"/>
      <c r="M179" s="113"/>
      <c r="N179" s="113"/>
      <c r="O179" s="113"/>
      <c r="P179" s="113"/>
      <c r="Q179" s="113"/>
      <c r="R179" s="113"/>
      <c r="S179" s="113"/>
      <c r="T179" s="113"/>
      <c r="U179" s="113"/>
      <c r="V179" s="113"/>
      <c r="W179" s="113"/>
      <c r="X179" s="113"/>
      <c r="Y179" s="113"/>
      <c r="Z179" s="113"/>
      <c r="AA179" s="113"/>
      <c r="AB179" s="113"/>
      <c r="AC179" s="113"/>
    </row>
    <row r="180" spans="1:29" ht="13.5" customHeight="1">
      <c r="A180" s="113"/>
      <c r="B180" s="113"/>
      <c r="C180" s="113"/>
      <c r="D180" s="113"/>
      <c r="E180" s="113"/>
      <c r="F180" s="113"/>
      <c r="G180" s="113"/>
      <c r="H180" s="113"/>
      <c r="I180" s="113"/>
      <c r="J180" s="113"/>
      <c r="K180" s="113"/>
      <c r="L180" s="113"/>
      <c r="M180" s="113"/>
      <c r="N180" s="113"/>
      <c r="O180" s="113"/>
      <c r="P180" s="113"/>
      <c r="Q180" s="113"/>
      <c r="R180" s="113"/>
      <c r="S180" s="113"/>
      <c r="T180" s="113"/>
      <c r="U180" s="113"/>
      <c r="V180" s="113"/>
      <c r="W180" s="113"/>
      <c r="X180" s="113"/>
      <c r="Y180" s="113"/>
      <c r="Z180" s="113"/>
      <c r="AA180" s="113"/>
      <c r="AB180" s="113"/>
      <c r="AC180" s="113"/>
    </row>
    <row r="181" spans="1:29" ht="13.5" customHeight="1">
      <c r="A181" s="113"/>
      <c r="B181" s="113"/>
      <c r="C181" s="113"/>
      <c r="D181" s="113"/>
      <c r="E181" s="113"/>
      <c r="F181" s="113"/>
      <c r="G181" s="113"/>
      <c r="H181" s="113"/>
      <c r="I181" s="113"/>
      <c r="J181" s="113"/>
      <c r="K181" s="113"/>
      <c r="L181" s="113"/>
      <c r="M181" s="113"/>
      <c r="N181" s="113"/>
      <c r="O181" s="113"/>
      <c r="P181" s="113"/>
      <c r="Q181" s="113"/>
      <c r="R181" s="113"/>
      <c r="S181" s="113"/>
      <c r="T181" s="113"/>
      <c r="U181" s="113"/>
      <c r="V181" s="113"/>
      <c r="W181" s="113"/>
      <c r="X181" s="113"/>
      <c r="Y181" s="113"/>
      <c r="Z181" s="113"/>
      <c r="AA181" s="113"/>
      <c r="AB181" s="113"/>
      <c r="AC181" s="113"/>
    </row>
    <row r="182" spans="1:29" ht="13.5" customHeight="1">
      <c r="A182" s="113"/>
      <c r="B182" s="113"/>
      <c r="C182" s="113"/>
      <c r="D182" s="113"/>
      <c r="E182" s="113"/>
      <c r="F182" s="113"/>
      <c r="G182" s="113"/>
      <c r="H182" s="113"/>
      <c r="I182" s="113"/>
      <c r="J182" s="113"/>
      <c r="K182" s="113"/>
      <c r="L182" s="113"/>
      <c r="M182" s="113"/>
      <c r="N182" s="113"/>
      <c r="O182" s="113"/>
      <c r="P182" s="113"/>
      <c r="Q182" s="113"/>
      <c r="R182" s="113"/>
      <c r="S182" s="113"/>
      <c r="T182" s="113"/>
      <c r="U182" s="113"/>
      <c r="V182" s="113"/>
      <c r="W182" s="113"/>
      <c r="X182" s="113"/>
      <c r="Y182" s="113"/>
      <c r="Z182" s="113"/>
      <c r="AA182" s="113"/>
      <c r="AB182" s="113"/>
      <c r="AC182" s="113"/>
    </row>
    <row r="183" spans="1:29" ht="13.5" customHeight="1">
      <c r="A183" s="113"/>
      <c r="B183" s="113"/>
      <c r="C183" s="113"/>
      <c r="D183" s="113"/>
      <c r="E183" s="113"/>
      <c r="F183" s="113"/>
      <c r="G183" s="113"/>
      <c r="H183" s="113"/>
      <c r="I183" s="113"/>
      <c r="J183" s="113"/>
      <c r="K183" s="113"/>
      <c r="L183" s="113"/>
      <c r="M183" s="113"/>
      <c r="N183" s="113"/>
      <c r="O183" s="113"/>
      <c r="P183" s="113"/>
      <c r="Q183" s="113"/>
      <c r="R183" s="113"/>
      <c r="S183" s="113"/>
      <c r="T183" s="113"/>
      <c r="U183" s="113"/>
      <c r="V183" s="113"/>
      <c r="W183" s="113"/>
      <c r="X183" s="113"/>
      <c r="Y183" s="113"/>
      <c r="Z183" s="113"/>
      <c r="AA183" s="113"/>
      <c r="AB183" s="113"/>
      <c r="AC183" s="113"/>
    </row>
    <row r="184" spans="1:29" ht="13.5" customHeight="1">
      <c r="A184" s="113"/>
      <c r="B184" s="113"/>
      <c r="C184" s="113"/>
      <c r="D184" s="113"/>
      <c r="E184" s="113"/>
      <c r="F184" s="113"/>
      <c r="G184" s="113"/>
      <c r="H184" s="113"/>
      <c r="I184" s="113"/>
      <c r="J184" s="113"/>
      <c r="K184" s="113"/>
      <c r="L184" s="113"/>
      <c r="M184" s="113"/>
      <c r="N184" s="113"/>
      <c r="O184" s="113"/>
      <c r="P184" s="113"/>
      <c r="Q184" s="113"/>
      <c r="R184" s="113"/>
      <c r="S184" s="113"/>
      <c r="T184" s="113"/>
      <c r="U184" s="113"/>
      <c r="V184" s="113"/>
      <c r="W184" s="113"/>
      <c r="X184" s="113"/>
      <c r="Y184" s="113"/>
      <c r="Z184" s="113"/>
      <c r="AA184" s="113"/>
      <c r="AB184" s="113"/>
      <c r="AC184" s="113"/>
    </row>
    <row r="185" spans="1:29" ht="13.5" customHeight="1">
      <c r="A185" s="113"/>
      <c r="B185" s="113"/>
      <c r="C185" s="113"/>
      <c r="D185" s="113"/>
      <c r="E185" s="113"/>
      <c r="F185" s="113"/>
      <c r="G185" s="113"/>
      <c r="H185" s="113"/>
      <c r="I185" s="113"/>
      <c r="J185" s="113"/>
      <c r="K185" s="113"/>
      <c r="L185" s="113"/>
      <c r="M185" s="113"/>
      <c r="N185" s="113"/>
      <c r="O185" s="113"/>
      <c r="P185" s="113"/>
      <c r="Q185" s="113"/>
      <c r="R185" s="113"/>
      <c r="S185" s="113"/>
      <c r="T185" s="113"/>
      <c r="U185" s="113"/>
      <c r="V185" s="113"/>
      <c r="W185" s="113"/>
      <c r="X185" s="113"/>
      <c r="Y185" s="113"/>
      <c r="Z185" s="113"/>
      <c r="AA185" s="113"/>
      <c r="AB185" s="113"/>
      <c r="AC185" s="113"/>
    </row>
    <row r="186" spans="1:29" ht="13.5" customHeight="1">
      <c r="A186" s="113"/>
      <c r="B186" s="113"/>
      <c r="C186" s="113"/>
      <c r="D186" s="113"/>
      <c r="E186" s="113"/>
      <c r="F186" s="113"/>
      <c r="G186" s="113"/>
      <c r="H186" s="113"/>
      <c r="I186" s="113"/>
      <c r="J186" s="113"/>
      <c r="K186" s="113"/>
      <c r="L186" s="113"/>
      <c r="M186" s="113"/>
      <c r="N186" s="113"/>
      <c r="O186" s="113"/>
      <c r="P186" s="113"/>
      <c r="Q186" s="113"/>
      <c r="R186" s="113"/>
      <c r="S186" s="113"/>
      <c r="T186" s="113"/>
      <c r="U186" s="113"/>
      <c r="V186" s="113"/>
      <c r="W186" s="113"/>
      <c r="X186" s="113"/>
      <c r="Y186" s="113"/>
      <c r="Z186" s="113"/>
      <c r="AA186" s="113"/>
      <c r="AB186" s="113"/>
      <c r="AC186" s="113"/>
    </row>
    <row r="187" spans="1:29" ht="13.5" customHeight="1">
      <c r="A187" s="113"/>
      <c r="B187" s="113"/>
      <c r="C187" s="113"/>
      <c r="D187" s="113"/>
      <c r="E187" s="113"/>
      <c r="F187" s="113"/>
      <c r="G187" s="113"/>
      <c r="H187" s="113"/>
      <c r="I187" s="113"/>
      <c r="J187" s="113"/>
      <c r="K187" s="113"/>
      <c r="L187" s="113"/>
      <c r="M187" s="113"/>
      <c r="N187" s="113"/>
      <c r="O187" s="113"/>
      <c r="P187" s="113"/>
      <c r="Q187" s="113"/>
      <c r="R187" s="113"/>
      <c r="S187" s="113"/>
      <c r="T187" s="113"/>
      <c r="U187" s="113"/>
      <c r="V187" s="113"/>
      <c r="W187" s="113"/>
      <c r="X187" s="113"/>
      <c r="Y187" s="113"/>
      <c r="Z187" s="113"/>
      <c r="AA187" s="113"/>
      <c r="AB187" s="113"/>
      <c r="AC187" s="113"/>
    </row>
    <row r="188" spans="1:29" ht="13.5" customHeight="1">
      <c r="A188" s="113"/>
      <c r="B188" s="113"/>
      <c r="C188" s="113"/>
      <c r="D188" s="113"/>
      <c r="E188" s="113"/>
      <c r="F188" s="113"/>
      <c r="G188" s="113"/>
      <c r="H188" s="113"/>
      <c r="I188" s="113"/>
      <c r="J188" s="113"/>
      <c r="K188" s="113"/>
      <c r="L188" s="113"/>
      <c r="M188" s="113"/>
      <c r="N188" s="113"/>
      <c r="O188" s="113"/>
      <c r="P188" s="113"/>
      <c r="Q188" s="113"/>
      <c r="R188" s="113"/>
      <c r="S188" s="113"/>
      <c r="T188" s="113"/>
      <c r="U188" s="113"/>
      <c r="V188" s="113"/>
      <c r="W188" s="113"/>
      <c r="X188" s="113"/>
      <c r="Y188" s="113"/>
      <c r="Z188" s="113"/>
      <c r="AA188" s="113"/>
      <c r="AB188" s="113"/>
      <c r="AC188" s="113"/>
    </row>
    <row r="189" spans="1:29" ht="13.5" customHeight="1">
      <c r="A189" s="113"/>
      <c r="B189" s="113"/>
      <c r="C189" s="113"/>
      <c r="D189" s="113"/>
      <c r="E189" s="113"/>
      <c r="F189" s="113"/>
      <c r="G189" s="113"/>
      <c r="H189" s="113"/>
      <c r="I189" s="113"/>
      <c r="J189" s="113"/>
      <c r="K189" s="113"/>
      <c r="L189" s="113"/>
      <c r="M189" s="113"/>
      <c r="N189" s="113"/>
      <c r="O189" s="113"/>
      <c r="P189" s="113"/>
      <c r="Q189" s="113"/>
      <c r="R189" s="113"/>
      <c r="S189" s="113"/>
      <c r="T189" s="113"/>
      <c r="U189" s="113"/>
      <c r="V189" s="113"/>
      <c r="W189" s="113"/>
      <c r="X189" s="113"/>
      <c r="Y189" s="113"/>
      <c r="Z189" s="113"/>
      <c r="AA189" s="113"/>
      <c r="AB189" s="113"/>
      <c r="AC189" s="113"/>
    </row>
    <row r="190" spans="1:29" ht="13.5" customHeight="1">
      <c r="A190" s="113"/>
      <c r="B190" s="113"/>
      <c r="C190" s="113"/>
      <c r="D190" s="113"/>
      <c r="E190" s="113"/>
      <c r="F190" s="113"/>
      <c r="G190" s="113"/>
      <c r="H190" s="113"/>
      <c r="I190" s="113"/>
      <c r="J190" s="113"/>
      <c r="K190" s="113"/>
      <c r="L190" s="113"/>
      <c r="M190" s="113"/>
      <c r="N190" s="113"/>
      <c r="O190" s="113"/>
      <c r="P190" s="113"/>
      <c r="Q190" s="113"/>
      <c r="R190" s="113"/>
      <c r="S190" s="113"/>
      <c r="T190" s="113"/>
      <c r="U190" s="113"/>
      <c r="V190" s="113"/>
      <c r="W190" s="113"/>
      <c r="X190" s="113"/>
      <c r="Y190" s="113"/>
      <c r="Z190" s="113"/>
      <c r="AA190" s="113"/>
      <c r="AB190" s="113"/>
      <c r="AC190" s="113"/>
    </row>
    <row r="191" spans="1:29" ht="13.5" customHeight="1">
      <c r="A191" s="113"/>
      <c r="B191" s="113"/>
      <c r="C191" s="113"/>
      <c r="D191" s="113"/>
      <c r="E191" s="113"/>
      <c r="F191" s="113"/>
      <c r="G191" s="113"/>
      <c r="H191" s="113"/>
      <c r="I191" s="113"/>
      <c r="J191" s="113"/>
      <c r="K191" s="113"/>
      <c r="L191" s="113"/>
      <c r="M191" s="113"/>
      <c r="N191" s="113"/>
      <c r="O191" s="113"/>
      <c r="P191" s="113"/>
      <c r="Q191" s="113"/>
      <c r="R191" s="113"/>
      <c r="S191" s="113"/>
      <c r="T191" s="113"/>
      <c r="U191" s="113"/>
      <c r="V191" s="113"/>
      <c r="W191" s="113"/>
      <c r="X191" s="113"/>
      <c r="Y191" s="113"/>
      <c r="Z191" s="113"/>
      <c r="AA191" s="113"/>
      <c r="AB191" s="113"/>
      <c r="AC191" s="113"/>
    </row>
    <row r="192" spans="1:29" ht="13.5" customHeight="1">
      <c r="A192" s="113"/>
      <c r="B192" s="113"/>
      <c r="C192" s="113"/>
      <c r="D192" s="113"/>
      <c r="E192" s="113"/>
      <c r="F192" s="113"/>
      <c r="G192" s="113"/>
      <c r="H192" s="113"/>
      <c r="I192" s="113"/>
      <c r="J192" s="113"/>
      <c r="K192" s="113"/>
      <c r="L192" s="113"/>
      <c r="M192" s="113"/>
      <c r="N192" s="113"/>
      <c r="O192" s="113"/>
      <c r="P192" s="113"/>
      <c r="Q192" s="113"/>
      <c r="R192" s="113"/>
      <c r="S192" s="113"/>
      <c r="T192" s="113"/>
      <c r="U192" s="113"/>
      <c r="V192" s="113"/>
      <c r="W192" s="113"/>
      <c r="X192" s="113"/>
      <c r="Y192" s="113"/>
      <c r="Z192" s="113"/>
      <c r="AA192" s="113"/>
      <c r="AB192" s="113"/>
      <c r="AC192" s="113"/>
    </row>
    <row r="193" spans="1:29" ht="13.5" customHeight="1">
      <c r="A193" s="113"/>
      <c r="B193" s="113"/>
      <c r="C193" s="113"/>
      <c r="D193" s="113"/>
      <c r="E193" s="113"/>
      <c r="F193" s="113"/>
      <c r="G193" s="113"/>
      <c r="H193" s="113"/>
      <c r="I193" s="113"/>
      <c r="J193" s="113"/>
      <c r="K193" s="113"/>
      <c r="L193" s="113"/>
      <c r="M193" s="113"/>
      <c r="N193" s="113"/>
      <c r="O193" s="113"/>
      <c r="P193" s="113"/>
      <c r="Q193" s="113"/>
      <c r="R193" s="113"/>
      <c r="S193" s="113"/>
      <c r="T193" s="113"/>
      <c r="U193" s="113"/>
      <c r="V193" s="113"/>
      <c r="W193" s="113"/>
      <c r="X193" s="113"/>
      <c r="Y193" s="113"/>
      <c r="Z193" s="113"/>
      <c r="AA193" s="113"/>
      <c r="AB193" s="113"/>
      <c r="AC193" s="113"/>
    </row>
    <row r="194" spans="1:29" ht="13.5" customHeight="1">
      <c r="A194" s="113"/>
      <c r="B194" s="113"/>
      <c r="C194" s="113"/>
      <c r="D194" s="113"/>
      <c r="E194" s="113"/>
      <c r="F194" s="113"/>
      <c r="G194" s="113"/>
      <c r="H194" s="113"/>
      <c r="I194" s="113"/>
      <c r="J194" s="113"/>
      <c r="K194" s="113"/>
      <c r="L194" s="113"/>
      <c r="M194" s="113"/>
      <c r="N194" s="113"/>
      <c r="O194" s="113"/>
      <c r="P194" s="113"/>
      <c r="Q194" s="113"/>
      <c r="R194" s="113"/>
      <c r="S194" s="113"/>
      <c r="T194" s="113"/>
      <c r="U194" s="113"/>
      <c r="V194" s="113"/>
      <c r="W194" s="113"/>
      <c r="X194" s="113"/>
      <c r="Y194" s="113"/>
      <c r="Z194" s="113"/>
      <c r="AA194" s="113"/>
      <c r="AB194" s="113"/>
      <c r="AC194" s="113"/>
    </row>
    <row r="195" spans="1:29" ht="13.5" customHeight="1">
      <c r="A195" s="113"/>
      <c r="B195" s="113"/>
      <c r="C195" s="113"/>
      <c r="D195" s="113"/>
      <c r="E195" s="113"/>
      <c r="F195" s="113"/>
      <c r="G195" s="113"/>
      <c r="H195" s="113"/>
      <c r="I195" s="113"/>
      <c r="J195" s="113"/>
      <c r="K195" s="113"/>
      <c r="L195" s="113"/>
      <c r="M195" s="113"/>
      <c r="N195" s="113"/>
      <c r="O195" s="113"/>
      <c r="P195" s="113"/>
      <c r="Q195" s="113"/>
      <c r="R195" s="113"/>
      <c r="S195" s="113"/>
      <c r="T195" s="113"/>
      <c r="U195" s="113"/>
      <c r="V195" s="113"/>
      <c r="W195" s="113"/>
      <c r="X195" s="113"/>
      <c r="Y195" s="113"/>
      <c r="Z195" s="113"/>
      <c r="AA195" s="113"/>
      <c r="AB195" s="113"/>
      <c r="AC195" s="113"/>
    </row>
    <row r="196" spans="1:29" ht="13.5" customHeight="1">
      <c r="A196" s="113"/>
      <c r="B196" s="113"/>
      <c r="C196" s="113"/>
      <c r="D196" s="113"/>
      <c r="E196" s="113"/>
      <c r="F196" s="113"/>
      <c r="G196" s="113"/>
      <c r="H196" s="113"/>
      <c r="I196" s="113"/>
      <c r="J196" s="113"/>
      <c r="K196" s="113"/>
      <c r="L196" s="113"/>
      <c r="M196" s="113"/>
      <c r="N196" s="113"/>
      <c r="O196" s="113"/>
      <c r="P196" s="113"/>
      <c r="Q196" s="113"/>
      <c r="R196" s="113"/>
      <c r="S196" s="113"/>
      <c r="T196" s="113"/>
      <c r="U196" s="113"/>
      <c r="V196" s="113"/>
      <c r="W196" s="113"/>
      <c r="X196" s="113"/>
      <c r="Y196" s="113"/>
      <c r="Z196" s="113"/>
      <c r="AA196" s="113"/>
      <c r="AB196" s="113"/>
      <c r="AC196" s="113"/>
    </row>
    <row r="197" spans="1:29" ht="13.5" customHeight="1">
      <c r="A197" s="113"/>
      <c r="B197" s="113"/>
      <c r="C197" s="113"/>
      <c r="D197" s="113"/>
      <c r="E197" s="113"/>
      <c r="F197" s="113"/>
      <c r="G197" s="113"/>
      <c r="H197" s="113"/>
      <c r="I197" s="113"/>
      <c r="J197" s="113"/>
      <c r="K197" s="113"/>
      <c r="L197" s="113"/>
      <c r="M197" s="113"/>
      <c r="N197" s="113"/>
      <c r="O197" s="113"/>
      <c r="P197" s="113"/>
      <c r="Q197" s="113"/>
      <c r="R197" s="113"/>
      <c r="S197" s="113"/>
      <c r="T197" s="113"/>
      <c r="U197" s="113"/>
      <c r="V197" s="113"/>
      <c r="W197" s="113"/>
      <c r="X197" s="113"/>
      <c r="Y197" s="113"/>
      <c r="Z197" s="113"/>
      <c r="AA197" s="113"/>
      <c r="AB197" s="113"/>
      <c r="AC197" s="113"/>
    </row>
    <row r="198" spans="1:29" ht="13.5" customHeight="1">
      <c r="A198" s="113"/>
      <c r="B198" s="113"/>
      <c r="C198" s="113"/>
      <c r="D198" s="113"/>
      <c r="E198" s="113"/>
      <c r="F198" s="113"/>
      <c r="G198" s="113"/>
      <c r="H198" s="113"/>
      <c r="I198" s="113"/>
      <c r="J198" s="113"/>
      <c r="K198" s="113"/>
      <c r="L198" s="113"/>
      <c r="M198" s="113"/>
      <c r="N198" s="113"/>
      <c r="O198" s="113"/>
      <c r="P198" s="113"/>
      <c r="Q198" s="113"/>
      <c r="R198" s="113"/>
      <c r="S198" s="113"/>
      <c r="T198" s="113"/>
      <c r="U198" s="113"/>
      <c r="V198" s="113"/>
      <c r="W198" s="113"/>
      <c r="X198" s="113"/>
      <c r="Y198" s="113"/>
      <c r="Z198" s="113"/>
      <c r="AA198" s="113"/>
      <c r="AB198" s="113"/>
      <c r="AC198" s="113"/>
    </row>
    <row r="199" spans="1:29" ht="13.5" customHeight="1">
      <c r="A199" s="113"/>
      <c r="B199" s="113"/>
      <c r="C199" s="113"/>
      <c r="D199" s="113"/>
      <c r="E199" s="113"/>
      <c r="F199" s="113"/>
      <c r="G199" s="113"/>
      <c r="H199" s="113"/>
      <c r="I199" s="113"/>
      <c r="J199" s="113"/>
      <c r="K199" s="113"/>
      <c r="L199" s="113"/>
      <c r="M199" s="113"/>
      <c r="N199" s="113"/>
      <c r="O199" s="113"/>
      <c r="P199" s="113"/>
      <c r="Q199" s="113"/>
      <c r="R199" s="113"/>
      <c r="S199" s="113"/>
      <c r="T199" s="113"/>
      <c r="U199" s="113"/>
      <c r="V199" s="113"/>
      <c r="W199" s="113"/>
      <c r="X199" s="113"/>
      <c r="Y199" s="113"/>
      <c r="Z199" s="113"/>
      <c r="AA199" s="113"/>
      <c r="AB199" s="113"/>
      <c r="AC199" s="113"/>
    </row>
    <row r="200" spans="1:29" ht="13.5" customHeight="1">
      <c r="A200" s="113"/>
      <c r="B200" s="113"/>
      <c r="C200" s="113"/>
      <c r="D200" s="113"/>
      <c r="E200" s="113"/>
      <c r="F200" s="113"/>
      <c r="G200" s="113"/>
      <c r="H200" s="113"/>
      <c r="I200" s="113"/>
      <c r="J200" s="113"/>
      <c r="K200" s="113"/>
      <c r="L200" s="113"/>
      <c r="M200" s="113"/>
      <c r="N200" s="113"/>
      <c r="O200" s="113"/>
      <c r="P200" s="113"/>
      <c r="Q200" s="113"/>
      <c r="R200" s="113"/>
      <c r="S200" s="113"/>
      <c r="T200" s="113"/>
      <c r="U200" s="113"/>
      <c r="V200" s="113"/>
      <c r="W200" s="113"/>
      <c r="X200" s="113"/>
      <c r="Y200" s="113"/>
      <c r="Z200" s="113"/>
      <c r="AA200" s="113"/>
      <c r="AB200" s="113"/>
      <c r="AC200" s="113"/>
    </row>
    <row r="201" spans="1:29" ht="13.5" customHeight="1">
      <c r="A201" s="113"/>
      <c r="B201" s="113"/>
      <c r="C201" s="113"/>
      <c r="D201" s="113"/>
      <c r="E201" s="113"/>
      <c r="F201" s="113"/>
      <c r="G201" s="113"/>
      <c r="H201" s="113"/>
      <c r="I201" s="113"/>
      <c r="J201" s="113"/>
      <c r="K201" s="113"/>
      <c r="L201" s="113"/>
      <c r="M201" s="113"/>
      <c r="N201" s="113"/>
      <c r="O201" s="113"/>
      <c r="P201" s="113"/>
      <c r="Q201" s="113"/>
      <c r="R201" s="113"/>
      <c r="S201" s="113"/>
      <c r="T201" s="113"/>
      <c r="U201" s="113"/>
      <c r="V201" s="113"/>
      <c r="W201" s="113"/>
      <c r="X201" s="113"/>
      <c r="Y201" s="113"/>
      <c r="Z201" s="113"/>
      <c r="AA201" s="113"/>
      <c r="AB201" s="113"/>
      <c r="AC201" s="113"/>
    </row>
    <row r="202" spans="1:29" ht="13.5" customHeight="1">
      <c r="A202" s="113"/>
      <c r="B202" s="113"/>
      <c r="C202" s="113"/>
      <c r="D202" s="113"/>
      <c r="E202" s="113"/>
      <c r="F202" s="113"/>
      <c r="G202" s="113"/>
      <c r="H202" s="113"/>
      <c r="I202" s="113"/>
      <c r="J202" s="113"/>
      <c r="K202" s="113"/>
      <c r="L202" s="113"/>
      <c r="M202" s="113"/>
      <c r="N202" s="113"/>
      <c r="O202" s="113"/>
      <c r="P202" s="113"/>
      <c r="Q202" s="113"/>
      <c r="R202" s="113"/>
      <c r="S202" s="113"/>
      <c r="T202" s="113"/>
      <c r="U202" s="113"/>
      <c r="V202" s="113"/>
      <c r="W202" s="113"/>
      <c r="X202" s="113"/>
      <c r="Y202" s="113"/>
      <c r="Z202" s="113"/>
      <c r="AA202" s="113"/>
      <c r="AB202" s="113"/>
      <c r="AC202" s="113"/>
    </row>
    <row r="203" spans="1:29" ht="13.5" customHeight="1">
      <c r="A203" s="113"/>
      <c r="B203" s="113"/>
      <c r="C203" s="113"/>
      <c r="D203" s="113"/>
      <c r="E203" s="113"/>
      <c r="F203" s="113"/>
      <c r="G203" s="113"/>
      <c r="H203" s="113"/>
      <c r="I203" s="113"/>
      <c r="J203" s="113"/>
      <c r="K203" s="113"/>
      <c r="L203" s="113"/>
      <c r="M203" s="113"/>
      <c r="N203" s="113"/>
      <c r="O203" s="113"/>
      <c r="P203" s="113"/>
      <c r="Q203" s="113"/>
      <c r="R203" s="113"/>
      <c r="S203" s="113"/>
      <c r="T203" s="113"/>
      <c r="U203" s="113"/>
      <c r="V203" s="113"/>
      <c r="W203" s="113"/>
      <c r="X203" s="113"/>
      <c r="Y203" s="113"/>
      <c r="Z203" s="113"/>
      <c r="AA203" s="113"/>
      <c r="AB203" s="113"/>
      <c r="AC203" s="113"/>
    </row>
    <row r="204" spans="1:29" ht="13.5" customHeight="1">
      <c r="A204" s="113"/>
      <c r="B204" s="113"/>
      <c r="C204" s="113"/>
      <c r="D204" s="113"/>
      <c r="E204" s="113"/>
      <c r="F204" s="113"/>
      <c r="G204" s="113"/>
      <c r="H204" s="113"/>
      <c r="I204" s="113"/>
      <c r="J204" s="113"/>
      <c r="K204" s="113"/>
      <c r="L204" s="113"/>
      <c r="M204" s="113"/>
      <c r="N204" s="113"/>
      <c r="O204" s="113"/>
      <c r="P204" s="113"/>
      <c r="Q204" s="113"/>
      <c r="R204" s="113"/>
      <c r="S204" s="113"/>
      <c r="T204" s="113"/>
      <c r="U204" s="113"/>
      <c r="V204" s="113"/>
      <c r="W204" s="113"/>
      <c r="X204" s="113"/>
      <c r="Y204" s="113"/>
      <c r="Z204" s="113"/>
      <c r="AA204" s="113"/>
      <c r="AB204" s="113"/>
      <c r="AC204" s="113"/>
    </row>
    <row r="205" spans="1:29" ht="13.5" customHeight="1">
      <c r="A205" s="113"/>
      <c r="B205" s="113"/>
      <c r="C205" s="113"/>
      <c r="D205" s="113"/>
      <c r="E205" s="113"/>
      <c r="F205" s="113"/>
      <c r="G205" s="113"/>
      <c r="H205" s="113"/>
      <c r="I205" s="113"/>
      <c r="J205" s="113"/>
      <c r="K205" s="113"/>
      <c r="L205" s="113"/>
      <c r="M205" s="113"/>
      <c r="N205" s="113"/>
      <c r="O205" s="113"/>
      <c r="P205" s="113"/>
      <c r="Q205" s="113"/>
      <c r="R205" s="113"/>
      <c r="S205" s="113"/>
      <c r="T205" s="113"/>
      <c r="U205" s="113"/>
      <c r="V205" s="113"/>
      <c r="W205" s="113"/>
      <c r="X205" s="113"/>
      <c r="Y205" s="113"/>
      <c r="Z205" s="113"/>
      <c r="AA205" s="113"/>
      <c r="AB205" s="113"/>
      <c r="AC205" s="113"/>
    </row>
    <row r="206" spans="1:29" ht="13.5" customHeight="1">
      <c r="A206" s="113"/>
      <c r="B206" s="113"/>
      <c r="C206" s="113"/>
      <c r="D206" s="113"/>
      <c r="E206" s="113"/>
      <c r="F206" s="113"/>
      <c r="G206" s="113"/>
      <c r="H206" s="113"/>
      <c r="I206" s="113"/>
      <c r="J206" s="113"/>
      <c r="K206" s="113"/>
      <c r="L206" s="113"/>
      <c r="M206" s="113"/>
      <c r="N206" s="113"/>
      <c r="O206" s="113"/>
      <c r="P206" s="113"/>
      <c r="Q206" s="113"/>
      <c r="R206" s="113"/>
      <c r="S206" s="113"/>
      <c r="T206" s="113"/>
      <c r="U206" s="113"/>
      <c r="V206" s="113"/>
      <c r="W206" s="113"/>
      <c r="X206" s="113"/>
      <c r="Y206" s="113"/>
      <c r="Z206" s="113"/>
      <c r="AA206" s="113"/>
      <c r="AB206" s="113"/>
      <c r="AC206" s="113"/>
    </row>
    <row r="207" spans="1:29" ht="13.5" customHeight="1">
      <c r="A207" s="113"/>
      <c r="B207" s="113"/>
      <c r="C207" s="113"/>
      <c r="D207" s="113"/>
      <c r="E207" s="113"/>
      <c r="F207" s="113"/>
      <c r="G207" s="113"/>
      <c r="H207" s="113"/>
      <c r="I207" s="113"/>
      <c r="J207" s="113"/>
      <c r="K207" s="113"/>
      <c r="L207" s="113"/>
      <c r="M207" s="113"/>
      <c r="N207" s="113"/>
      <c r="O207" s="113"/>
      <c r="P207" s="113"/>
      <c r="Q207" s="113"/>
      <c r="R207" s="113"/>
      <c r="S207" s="113"/>
      <c r="T207" s="113"/>
      <c r="U207" s="113"/>
      <c r="V207" s="113"/>
      <c r="W207" s="113"/>
      <c r="X207" s="113"/>
      <c r="Y207" s="113"/>
      <c r="Z207" s="113"/>
      <c r="AA207" s="113"/>
      <c r="AB207" s="113"/>
      <c r="AC207" s="113"/>
    </row>
    <row r="208" spans="1:29" ht="13.5" customHeight="1">
      <c r="A208" s="113"/>
      <c r="B208" s="113"/>
      <c r="C208" s="113"/>
      <c r="D208" s="113"/>
      <c r="E208" s="113"/>
      <c r="F208" s="113"/>
      <c r="G208" s="113"/>
      <c r="H208" s="113"/>
      <c r="I208" s="113"/>
      <c r="J208" s="113"/>
      <c r="K208" s="113"/>
      <c r="L208" s="113"/>
      <c r="M208" s="113"/>
      <c r="N208" s="113"/>
      <c r="O208" s="113"/>
      <c r="P208" s="113"/>
      <c r="Q208" s="113"/>
      <c r="R208" s="113"/>
      <c r="S208" s="113"/>
      <c r="T208" s="113"/>
      <c r="U208" s="113"/>
      <c r="V208" s="113"/>
      <c r="W208" s="113"/>
      <c r="X208" s="113"/>
      <c r="Y208" s="113"/>
      <c r="Z208" s="113"/>
      <c r="AA208" s="113"/>
      <c r="AB208" s="113"/>
      <c r="AC208" s="113"/>
    </row>
    <row r="209" spans="1:29" ht="13.5" customHeight="1">
      <c r="A209" s="113"/>
      <c r="B209" s="113"/>
      <c r="C209" s="113"/>
      <c r="D209" s="113"/>
      <c r="E209" s="113"/>
      <c r="F209" s="113"/>
      <c r="G209" s="113"/>
      <c r="H209" s="113"/>
      <c r="I209" s="113"/>
      <c r="J209" s="113"/>
      <c r="K209" s="113"/>
      <c r="L209" s="113"/>
      <c r="M209" s="113"/>
      <c r="N209" s="113"/>
      <c r="O209" s="113"/>
      <c r="P209" s="113"/>
      <c r="Q209" s="113"/>
      <c r="R209" s="113"/>
      <c r="S209" s="113"/>
      <c r="T209" s="113"/>
      <c r="U209" s="113"/>
      <c r="V209" s="113"/>
      <c r="W209" s="113"/>
      <c r="X209" s="113"/>
      <c r="Y209" s="113"/>
      <c r="Z209" s="113"/>
      <c r="AA209" s="113"/>
      <c r="AB209" s="113"/>
      <c r="AC209" s="113"/>
    </row>
    <row r="210" spans="1:29" ht="13.5" customHeight="1">
      <c r="A210" s="113"/>
      <c r="B210" s="113"/>
      <c r="C210" s="113"/>
      <c r="D210" s="113"/>
      <c r="E210" s="113"/>
      <c r="F210" s="113"/>
      <c r="G210" s="113"/>
      <c r="H210" s="113"/>
      <c r="I210" s="113"/>
      <c r="J210" s="113"/>
      <c r="K210" s="113"/>
      <c r="L210" s="113"/>
      <c r="M210" s="113"/>
      <c r="N210" s="113"/>
      <c r="O210" s="113"/>
      <c r="P210" s="113"/>
      <c r="Q210" s="113"/>
      <c r="R210" s="113"/>
      <c r="S210" s="113"/>
      <c r="T210" s="113"/>
      <c r="U210" s="113"/>
      <c r="V210" s="113"/>
      <c r="W210" s="113"/>
      <c r="X210" s="113"/>
      <c r="Y210" s="113"/>
      <c r="Z210" s="113"/>
      <c r="AA210" s="113"/>
      <c r="AB210" s="113"/>
      <c r="AC210" s="113"/>
    </row>
    <row r="211" spans="1:29" ht="13.5" customHeight="1">
      <c r="A211" s="113"/>
      <c r="B211" s="113"/>
      <c r="C211" s="113"/>
      <c r="D211" s="113"/>
      <c r="E211" s="113"/>
      <c r="F211" s="113"/>
      <c r="G211" s="113"/>
      <c r="H211" s="113"/>
      <c r="I211" s="113"/>
      <c r="J211" s="113"/>
      <c r="K211" s="113"/>
      <c r="L211" s="113"/>
      <c r="M211" s="113"/>
      <c r="N211" s="113"/>
      <c r="O211" s="113"/>
      <c r="P211" s="113"/>
      <c r="Q211" s="113"/>
      <c r="R211" s="113"/>
      <c r="S211" s="113"/>
      <c r="T211" s="113"/>
      <c r="U211" s="113"/>
      <c r="V211" s="113"/>
      <c r="W211" s="113"/>
      <c r="X211" s="113"/>
      <c r="Y211" s="113"/>
      <c r="Z211" s="113"/>
      <c r="AA211" s="113"/>
      <c r="AB211" s="113"/>
      <c r="AC211" s="113"/>
    </row>
    <row r="212" spans="1:29" ht="13.5" customHeight="1">
      <c r="A212" s="113"/>
      <c r="B212" s="113"/>
      <c r="C212" s="113"/>
      <c r="D212" s="113"/>
      <c r="E212" s="113"/>
      <c r="F212" s="113"/>
      <c r="G212" s="113"/>
      <c r="H212" s="113"/>
      <c r="I212" s="113"/>
      <c r="J212" s="113"/>
      <c r="K212" s="113"/>
      <c r="L212" s="113"/>
      <c r="M212" s="113"/>
      <c r="N212" s="113"/>
      <c r="O212" s="113"/>
      <c r="P212" s="113"/>
      <c r="Q212" s="113"/>
      <c r="R212" s="113"/>
      <c r="S212" s="113"/>
      <c r="T212" s="113"/>
      <c r="U212" s="113"/>
      <c r="V212" s="113"/>
      <c r="W212" s="113"/>
      <c r="X212" s="113"/>
      <c r="Y212" s="113"/>
      <c r="Z212" s="113"/>
      <c r="AA212" s="113"/>
      <c r="AB212" s="113"/>
      <c r="AC212" s="113"/>
    </row>
    <row r="213" spans="1:29" ht="13.5" customHeight="1">
      <c r="A213" s="113"/>
      <c r="B213" s="113"/>
      <c r="C213" s="113"/>
      <c r="D213" s="113"/>
      <c r="E213" s="113"/>
      <c r="F213" s="113"/>
      <c r="G213" s="113"/>
      <c r="H213" s="113"/>
      <c r="I213" s="113"/>
      <c r="J213" s="113"/>
      <c r="K213" s="113"/>
      <c r="L213" s="113"/>
      <c r="M213" s="113"/>
      <c r="N213" s="113"/>
      <c r="O213" s="113"/>
      <c r="P213" s="113"/>
      <c r="Q213" s="113"/>
      <c r="R213" s="113"/>
      <c r="S213" s="113"/>
      <c r="T213" s="113"/>
      <c r="U213" s="113"/>
      <c r="V213" s="113"/>
      <c r="W213" s="113"/>
      <c r="X213" s="113"/>
      <c r="Y213" s="113"/>
      <c r="Z213" s="113"/>
      <c r="AA213" s="113"/>
      <c r="AB213" s="113"/>
      <c r="AC213" s="113"/>
    </row>
    <row r="214" spans="1:29" ht="13.5" customHeight="1">
      <c r="A214" s="113"/>
      <c r="B214" s="113"/>
      <c r="C214" s="113"/>
      <c r="D214" s="113"/>
      <c r="E214" s="113"/>
      <c r="F214" s="113"/>
      <c r="G214" s="113"/>
      <c r="H214" s="113"/>
      <c r="I214" s="113"/>
      <c r="J214" s="113"/>
      <c r="K214" s="113"/>
      <c r="L214" s="113"/>
      <c r="M214" s="113"/>
      <c r="N214" s="113"/>
      <c r="O214" s="113"/>
      <c r="P214" s="113"/>
      <c r="Q214" s="113"/>
      <c r="R214" s="113"/>
      <c r="S214" s="113"/>
      <c r="T214" s="113"/>
      <c r="U214" s="113"/>
      <c r="V214" s="113"/>
      <c r="W214" s="113"/>
      <c r="X214" s="113"/>
      <c r="Y214" s="113"/>
      <c r="Z214" s="113"/>
      <c r="AA214" s="113"/>
      <c r="AB214" s="113"/>
      <c r="AC214" s="113"/>
    </row>
    <row r="215" spans="1:29" ht="13.5" customHeight="1">
      <c r="A215" s="113"/>
      <c r="B215" s="113"/>
      <c r="C215" s="113"/>
      <c r="D215" s="113"/>
      <c r="E215" s="113"/>
      <c r="F215" s="113"/>
      <c r="G215" s="113"/>
      <c r="H215" s="113"/>
      <c r="I215" s="113"/>
      <c r="J215" s="113"/>
      <c r="K215" s="113"/>
      <c r="L215" s="113"/>
      <c r="M215" s="113"/>
      <c r="N215" s="113"/>
      <c r="O215" s="113"/>
      <c r="P215" s="113"/>
      <c r="Q215" s="113"/>
      <c r="R215" s="113"/>
      <c r="S215" s="113"/>
      <c r="T215" s="113"/>
      <c r="U215" s="113"/>
      <c r="V215" s="113"/>
      <c r="W215" s="113"/>
      <c r="X215" s="113"/>
      <c r="Y215" s="113"/>
      <c r="Z215" s="113"/>
      <c r="AA215" s="113"/>
      <c r="AB215" s="113"/>
      <c r="AC215" s="113"/>
    </row>
    <row r="216" spans="1:29" ht="13.5" customHeight="1">
      <c r="A216" s="113"/>
      <c r="B216" s="113"/>
      <c r="C216" s="113"/>
      <c r="D216" s="113"/>
      <c r="E216" s="113"/>
      <c r="F216" s="113"/>
      <c r="G216" s="113"/>
      <c r="H216" s="113"/>
      <c r="I216" s="113"/>
      <c r="J216" s="113"/>
      <c r="K216" s="113"/>
      <c r="L216" s="113"/>
      <c r="M216" s="113"/>
      <c r="N216" s="113"/>
      <c r="O216" s="113"/>
      <c r="P216" s="113"/>
      <c r="Q216" s="113"/>
      <c r="R216" s="113"/>
      <c r="S216" s="113"/>
      <c r="T216" s="113"/>
      <c r="U216" s="113"/>
      <c r="V216" s="113"/>
      <c r="W216" s="113"/>
      <c r="X216" s="113"/>
      <c r="Y216" s="113"/>
      <c r="Z216" s="113"/>
      <c r="AA216" s="113"/>
      <c r="AB216" s="113"/>
      <c r="AC216" s="113"/>
    </row>
    <row r="217" spans="1:29" ht="13.5" customHeight="1">
      <c r="A217" s="113"/>
      <c r="B217" s="113"/>
      <c r="C217" s="113"/>
      <c r="D217" s="113"/>
      <c r="E217" s="113"/>
      <c r="F217" s="113"/>
      <c r="G217" s="113"/>
      <c r="H217" s="113"/>
      <c r="I217" s="113"/>
      <c r="J217" s="113"/>
      <c r="K217" s="113"/>
      <c r="L217" s="113"/>
      <c r="M217" s="113"/>
      <c r="N217" s="113"/>
      <c r="O217" s="113"/>
      <c r="P217" s="113"/>
      <c r="Q217" s="113"/>
      <c r="R217" s="113"/>
      <c r="S217" s="113"/>
      <c r="T217" s="113"/>
      <c r="U217" s="113"/>
      <c r="V217" s="113"/>
      <c r="W217" s="113"/>
      <c r="X217" s="113"/>
      <c r="Y217" s="113"/>
      <c r="Z217" s="113"/>
      <c r="AA217" s="113"/>
      <c r="AB217" s="113"/>
      <c r="AC217" s="113"/>
    </row>
    <row r="218" spans="1:29" ht="13.5" customHeight="1">
      <c r="A218" s="113"/>
      <c r="B218" s="113"/>
      <c r="C218" s="113"/>
      <c r="D218" s="113"/>
      <c r="E218" s="113"/>
      <c r="F218" s="113"/>
      <c r="G218" s="113"/>
      <c r="H218" s="113"/>
      <c r="I218" s="113"/>
      <c r="J218" s="113"/>
      <c r="K218" s="113"/>
      <c r="L218" s="113"/>
      <c r="M218" s="113"/>
      <c r="N218" s="113"/>
      <c r="O218" s="113"/>
      <c r="P218" s="113"/>
      <c r="Q218" s="113"/>
      <c r="R218" s="113"/>
      <c r="S218" s="113"/>
      <c r="T218" s="113"/>
      <c r="U218" s="113"/>
      <c r="V218" s="113"/>
      <c r="W218" s="113"/>
      <c r="X218" s="113"/>
      <c r="Y218" s="113"/>
      <c r="Z218" s="113"/>
      <c r="AA218" s="113"/>
      <c r="AB218" s="113"/>
      <c r="AC218" s="113"/>
    </row>
    <row r="219" spans="1:29" ht="13.5" customHeight="1">
      <c r="A219" s="113"/>
      <c r="B219" s="113"/>
      <c r="C219" s="113"/>
      <c r="D219" s="113"/>
      <c r="E219" s="113"/>
      <c r="F219" s="113"/>
      <c r="G219" s="113"/>
      <c r="H219" s="113"/>
      <c r="I219" s="113"/>
      <c r="J219" s="113"/>
      <c r="K219" s="113"/>
      <c r="L219" s="113"/>
      <c r="M219" s="113"/>
      <c r="N219" s="113"/>
      <c r="O219" s="113"/>
      <c r="P219" s="113"/>
      <c r="Q219" s="113"/>
      <c r="R219" s="113"/>
      <c r="S219" s="113"/>
      <c r="T219" s="113"/>
      <c r="U219" s="113"/>
      <c r="V219" s="113"/>
      <c r="W219" s="113"/>
      <c r="X219" s="113"/>
      <c r="Y219" s="113"/>
      <c r="Z219" s="113"/>
      <c r="AA219" s="113"/>
      <c r="AB219" s="113"/>
      <c r="AC219" s="113"/>
    </row>
    <row r="220" spans="1:29" ht="13.5" customHeight="1">
      <c r="A220" s="113"/>
      <c r="B220" s="113"/>
      <c r="C220" s="113"/>
      <c r="D220" s="113"/>
      <c r="E220" s="113"/>
      <c r="F220" s="113"/>
      <c r="G220" s="113"/>
      <c r="H220" s="113"/>
      <c r="I220" s="113"/>
      <c r="J220" s="113"/>
      <c r="K220" s="113"/>
      <c r="L220" s="113"/>
      <c r="M220" s="113"/>
      <c r="N220" s="113"/>
      <c r="O220" s="113"/>
      <c r="P220" s="113"/>
      <c r="Q220" s="113"/>
      <c r="R220" s="113"/>
      <c r="S220" s="113"/>
      <c r="T220" s="113"/>
      <c r="U220" s="113"/>
      <c r="V220" s="113"/>
      <c r="W220" s="113"/>
      <c r="X220" s="113"/>
      <c r="Y220" s="113"/>
      <c r="Z220" s="113"/>
      <c r="AA220" s="113"/>
      <c r="AB220" s="113"/>
      <c r="AC220" s="113"/>
    </row>
    <row r="221" spans="1:29" ht="13.5" customHeight="1">
      <c r="A221" s="113"/>
      <c r="B221" s="113"/>
      <c r="C221" s="113"/>
      <c r="D221" s="113"/>
      <c r="E221" s="113"/>
      <c r="F221" s="113"/>
      <c r="G221" s="113"/>
      <c r="H221" s="113"/>
      <c r="I221" s="113"/>
      <c r="J221" s="113"/>
      <c r="K221" s="113"/>
      <c r="L221" s="113"/>
      <c r="M221" s="113"/>
      <c r="N221" s="113"/>
      <c r="O221" s="113"/>
      <c r="P221" s="113"/>
      <c r="Q221" s="113"/>
      <c r="R221" s="113"/>
      <c r="S221" s="113"/>
      <c r="T221" s="113"/>
      <c r="U221" s="113"/>
      <c r="V221" s="113"/>
      <c r="W221" s="113"/>
      <c r="X221" s="113"/>
      <c r="Y221" s="113"/>
      <c r="Z221" s="113"/>
      <c r="AA221" s="113"/>
      <c r="AB221" s="113"/>
      <c r="AC221" s="113"/>
    </row>
    <row r="222" spans="1:29" ht="13.5" customHeight="1">
      <c r="A222" s="113"/>
      <c r="B222" s="113"/>
      <c r="C222" s="113"/>
      <c r="D222" s="113"/>
      <c r="E222" s="113"/>
      <c r="F222" s="113"/>
      <c r="G222" s="113"/>
      <c r="H222" s="113"/>
      <c r="I222" s="113"/>
      <c r="J222" s="113"/>
      <c r="K222" s="113"/>
      <c r="L222" s="113"/>
      <c r="M222" s="113"/>
      <c r="N222" s="113"/>
      <c r="O222" s="113"/>
      <c r="P222" s="113"/>
      <c r="Q222" s="113"/>
      <c r="R222" s="113"/>
      <c r="S222" s="113"/>
      <c r="T222" s="113"/>
      <c r="U222" s="113"/>
      <c r="V222" s="113"/>
      <c r="W222" s="113"/>
      <c r="X222" s="113"/>
      <c r="Y222" s="113"/>
      <c r="Z222" s="113"/>
      <c r="AA222" s="113"/>
      <c r="AB222" s="113"/>
      <c r="AC222" s="113"/>
    </row>
    <row r="223" spans="1:29" ht="13.5" customHeight="1">
      <c r="A223" s="113"/>
      <c r="B223" s="113"/>
      <c r="C223" s="113"/>
      <c r="D223" s="113"/>
      <c r="E223" s="113"/>
      <c r="F223" s="113"/>
      <c r="G223" s="113"/>
      <c r="H223" s="113"/>
      <c r="I223" s="113"/>
      <c r="J223" s="113"/>
      <c r="K223" s="113"/>
      <c r="L223" s="113"/>
      <c r="M223" s="113"/>
      <c r="N223" s="113"/>
      <c r="O223" s="113"/>
      <c r="P223" s="113"/>
      <c r="Q223" s="113"/>
      <c r="R223" s="113"/>
      <c r="S223" s="113"/>
      <c r="T223" s="113"/>
      <c r="U223" s="113"/>
      <c r="V223" s="113"/>
      <c r="W223" s="113"/>
      <c r="X223" s="113"/>
      <c r="Y223" s="113"/>
      <c r="Z223" s="113"/>
      <c r="AA223" s="113"/>
      <c r="AB223" s="113"/>
      <c r="AC223" s="113"/>
    </row>
    <row r="224" spans="1:29" ht="13.5" customHeight="1">
      <c r="A224" s="113"/>
      <c r="B224" s="113"/>
      <c r="C224" s="113"/>
      <c r="D224" s="113"/>
      <c r="E224" s="113"/>
      <c r="F224" s="113"/>
      <c r="G224" s="113"/>
      <c r="H224" s="113"/>
      <c r="I224" s="113"/>
      <c r="J224" s="113"/>
      <c r="K224" s="113"/>
      <c r="L224" s="113"/>
      <c r="M224" s="113"/>
      <c r="N224" s="113"/>
      <c r="O224" s="113"/>
      <c r="P224" s="113"/>
      <c r="Q224" s="113"/>
      <c r="R224" s="113"/>
      <c r="S224" s="113"/>
      <c r="T224" s="113"/>
      <c r="U224" s="113"/>
      <c r="V224" s="113"/>
      <c r="W224" s="113"/>
      <c r="X224" s="113"/>
      <c r="Y224" s="113"/>
      <c r="Z224" s="113"/>
      <c r="AA224" s="113"/>
      <c r="AB224" s="113"/>
      <c r="AC224" s="113"/>
    </row>
    <row r="225" spans="1:29" ht="13.5" customHeight="1">
      <c r="A225" s="113"/>
      <c r="B225" s="113"/>
      <c r="C225" s="113"/>
      <c r="D225" s="113"/>
      <c r="E225" s="113"/>
      <c r="F225" s="113"/>
      <c r="G225" s="113"/>
      <c r="H225" s="113"/>
      <c r="I225" s="113"/>
      <c r="J225" s="113"/>
      <c r="K225" s="113"/>
      <c r="L225" s="113"/>
      <c r="M225" s="113"/>
      <c r="N225" s="113"/>
      <c r="O225" s="113"/>
      <c r="P225" s="113"/>
      <c r="Q225" s="113"/>
      <c r="R225" s="113"/>
      <c r="S225" s="113"/>
      <c r="T225" s="113"/>
      <c r="U225" s="113"/>
      <c r="V225" s="113"/>
      <c r="W225" s="113"/>
      <c r="X225" s="113"/>
      <c r="Y225" s="113"/>
      <c r="Z225" s="113"/>
      <c r="AA225" s="113"/>
      <c r="AB225" s="113"/>
      <c r="AC225" s="113"/>
    </row>
    <row r="226" spans="1:29" ht="15.75" customHeight="1"/>
    <row r="227" spans="1:29" ht="15.75" customHeight="1"/>
    <row r="228" spans="1:29" ht="15.75" customHeight="1"/>
    <row r="229" spans="1:29" ht="15.75" customHeight="1"/>
    <row r="230" spans="1:29" ht="15.75" customHeight="1"/>
    <row r="231" spans="1:29" ht="15.75" customHeight="1"/>
    <row r="232" spans="1:29" ht="15.75" customHeight="1"/>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sheetData>
  <mergeCells count="26">
    <mergeCell ref="H7:I7"/>
    <mergeCell ref="B31:E35"/>
    <mergeCell ref="F31:I35"/>
    <mergeCell ref="D7:E7"/>
    <mergeCell ref="F7:G7"/>
    <mergeCell ref="H8:H9"/>
    <mergeCell ref="I8:I9"/>
    <mergeCell ref="B29:I29"/>
    <mergeCell ref="B30:E30"/>
    <mergeCell ref="F30:I30"/>
    <mergeCell ref="B36:E42"/>
    <mergeCell ref="F36:I42"/>
    <mergeCell ref="B1:C2"/>
    <mergeCell ref="D1:H1"/>
    <mergeCell ref="I1:I2"/>
    <mergeCell ref="D2:H2"/>
    <mergeCell ref="B3:C3"/>
    <mergeCell ref="D3:H3"/>
    <mergeCell ref="B4:I4"/>
    <mergeCell ref="B5:C5"/>
    <mergeCell ref="D5:I5"/>
    <mergeCell ref="B6:C6"/>
    <mergeCell ref="D6:E6"/>
    <mergeCell ref="F6:G6"/>
    <mergeCell ref="H6:I6"/>
    <mergeCell ref="B7:C7"/>
  </mergeCells>
  <pageMargins left="0.7" right="0.7" top="0.75" bottom="0.75" header="0" footer="0"/>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39997558519241921"/>
  </sheetPr>
  <dimension ref="A1:Z1002"/>
  <sheetViews>
    <sheetView tabSelected="1" topLeftCell="I1" workbookViewId="0">
      <pane ySplit="5" topLeftCell="A45" activePane="bottomLeft" state="frozen"/>
      <selection pane="bottomLeft" activeCell="T56" sqref="T56"/>
    </sheetView>
  </sheetViews>
  <sheetFormatPr baseColWidth="10" defaultColWidth="11.21875" defaultRowHeight="15" customHeight="1"/>
  <cols>
    <col min="1" max="1" width="15.6640625" customWidth="1"/>
    <col min="2" max="2" width="50" customWidth="1"/>
    <col min="3" max="3" width="37.5546875" customWidth="1"/>
    <col min="4" max="4" width="9.44140625" customWidth="1"/>
    <col min="5" max="5" width="7.33203125" style="288" customWidth="1"/>
    <col min="6" max="6" width="8.6640625" customWidth="1"/>
    <col min="7" max="7" width="10.21875" customWidth="1"/>
    <col min="8" max="8" width="11.33203125" style="288" customWidth="1"/>
    <col min="9" max="9" width="8.33203125" style="288" customWidth="1"/>
    <col min="10" max="21" width="8.77734375" customWidth="1"/>
    <col min="22" max="22" width="7.5546875" customWidth="1"/>
    <col min="23" max="23" width="14.21875" customWidth="1"/>
    <col min="24" max="24" width="29.33203125" customWidth="1"/>
    <col min="25" max="26" width="10.5546875" customWidth="1"/>
  </cols>
  <sheetData>
    <row r="1" spans="1:26" ht="12.75" customHeight="1">
      <c r="A1" s="410" t="s">
        <v>0</v>
      </c>
      <c r="B1" s="411"/>
      <c r="C1" s="412"/>
      <c r="D1" s="421" t="e">
        <f>#REF!</f>
        <v>#REF!</v>
      </c>
      <c r="E1" s="417"/>
      <c r="F1" s="417"/>
      <c r="G1" s="417"/>
      <c r="H1" s="417"/>
      <c r="I1" s="417"/>
      <c r="J1" s="417"/>
      <c r="K1" s="417"/>
      <c r="L1" s="417"/>
      <c r="M1" s="417"/>
      <c r="N1" s="417"/>
      <c r="O1" s="417"/>
      <c r="P1" s="417"/>
      <c r="Q1" s="417"/>
      <c r="R1" s="417"/>
      <c r="S1" s="418"/>
      <c r="T1" s="419"/>
      <c r="U1" s="411"/>
      <c r="V1" s="411"/>
      <c r="W1" s="411"/>
      <c r="X1" s="412"/>
      <c r="Y1" s="27"/>
      <c r="Z1" s="27"/>
    </row>
    <row r="2" spans="1:26" ht="33" customHeight="1">
      <c r="A2" s="413"/>
      <c r="B2" s="414"/>
      <c r="C2" s="415"/>
      <c r="D2" s="422" t="s">
        <v>2</v>
      </c>
      <c r="E2" s="417"/>
      <c r="F2" s="417"/>
      <c r="G2" s="417"/>
      <c r="H2" s="417"/>
      <c r="I2" s="417"/>
      <c r="J2" s="417"/>
      <c r="K2" s="417"/>
      <c r="L2" s="417"/>
      <c r="M2" s="417"/>
      <c r="N2" s="417"/>
      <c r="O2" s="417"/>
      <c r="P2" s="417"/>
      <c r="Q2" s="417"/>
      <c r="R2" s="417"/>
      <c r="S2" s="418"/>
      <c r="T2" s="413"/>
      <c r="U2" s="414"/>
      <c r="V2" s="414"/>
      <c r="W2" s="414"/>
      <c r="X2" s="415"/>
      <c r="Y2" s="27"/>
      <c r="Z2" s="27"/>
    </row>
    <row r="3" spans="1:26" ht="12.75" customHeight="1">
      <c r="A3" s="423"/>
      <c r="B3" s="411"/>
      <c r="C3" s="411"/>
      <c r="D3" s="411"/>
      <c r="E3" s="411"/>
      <c r="F3" s="411"/>
      <c r="G3" s="411"/>
      <c r="H3" s="411"/>
      <c r="I3" s="411"/>
      <c r="J3" s="411"/>
      <c r="K3" s="411"/>
      <c r="L3" s="411"/>
      <c r="M3" s="411"/>
      <c r="N3" s="411"/>
      <c r="O3" s="411"/>
      <c r="P3" s="411"/>
      <c r="Q3" s="411"/>
      <c r="R3" s="411"/>
      <c r="S3" s="411"/>
      <c r="T3" s="411"/>
      <c r="U3" s="411"/>
      <c r="V3" s="411"/>
      <c r="W3" s="411"/>
      <c r="X3" s="411"/>
      <c r="Y3" s="27"/>
      <c r="Z3" s="27"/>
    </row>
    <row r="4" spans="1:26" ht="27" customHeight="1">
      <c r="A4" s="424" t="s">
        <v>412</v>
      </c>
      <c r="B4" s="424" t="s">
        <v>413</v>
      </c>
      <c r="C4" s="425" t="s">
        <v>414</v>
      </c>
      <c r="D4" s="425" t="s">
        <v>415</v>
      </c>
      <c r="E4" s="424" t="s">
        <v>416</v>
      </c>
      <c r="F4" s="424" t="s">
        <v>417</v>
      </c>
      <c r="G4" s="424" t="s">
        <v>418</v>
      </c>
      <c r="H4" s="424" t="s">
        <v>419</v>
      </c>
      <c r="I4" s="424" t="s">
        <v>420</v>
      </c>
      <c r="J4" s="426" t="s">
        <v>421</v>
      </c>
      <c r="K4" s="426"/>
      <c r="L4" s="426"/>
      <c r="M4" s="426"/>
      <c r="N4" s="426"/>
      <c r="O4" s="426"/>
      <c r="P4" s="426"/>
      <c r="Q4" s="426"/>
      <c r="R4" s="426"/>
      <c r="S4" s="426"/>
      <c r="T4" s="426"/>
      <c r="U4" s="426"/>
      <c r="V4" s="426"/>
      <c r="W4" s="426"/>
      <c r="X4" s="426"/>
      <c r="Y4" s="27"/>
      <c r="Z4" s="27"/>
    </row>
    <row r="5" spans="1:26" ht="36" customHeight="1">
      <c r="A5" s="424"/>
      <c r="B5" s="424"/>
      <c r="C5" s="425"/>
      <c r="D5" s="425"/>
      <c r="E5" s="424"/>
      <c r="F5" s="424"/>
      <c r="G5" s="424"/>
      <c r="H5" s="424"/>
      <c r="I5" s="424"/>
      <c r="J5" s="292" t="s">
        <v>422</v>
      </c>
      <c r="K5" s="292" t="s">
        <v>423</v>
      </c>
      <c r="L5" s="292" t="s">
        <v>424</v>
      </c>
      <c r="M5" s="292" t="s">
        <v>425</v>
      </c>
      <c r="N5" s="292" t="s">
        <v>426</v>
      </c>
      <c r="O5" s="292" t="s">
        <v>427</v>
      </c>
      <c r="P5" s="292" t="s">
        <v>428</v>
      </c>
      <c r="Q5" s="292" t="s">
        <v>429</v>
      </c>
      <c r="R5" s="292" t="s">
        <v>430</v>
      </c>
      <c r="S5" s="292" t="s">
        <v>431</v>
      </c>
      <c r="T5" s="292" t="s">
        <v>432</v>
      </c>
      <c r="U5" s="292" t="s">
        <v>433</v>
      </c>
      <c r="V5" s="292" t="s">
        <v>434</v>
      </c>
      <c r="W5" s="292" t="s">
        <v>435</v>
      </c>
      <c r="X5" s="293" t="s">
        <v>436</v>
      </c>
      <c r="Y5" s="27"/>
      <c r="Z5" s="27"/>
    </row>
    <row r="6" spans="1:26" ht="81.75" customHeight="1">
      <c r="A6" s="294" t="str">
        <f>Indicadores!D5</f>
        <v>PRO_GIP_IND_009</v>
      </c>
      <c r="B6" s="295" t="str">
        <f>Indicadores!A5</f>
        <v>Numero de dependencias con avance en plan de accion acorde a lo programado</v>
      </c>
      <c r="C6" s="296" t="str">
        <f>Indicadores!F5</f>
        <v>Gestión Integrada del Portafolio de Planes Programa y Proyectos. (GIP)</v>
      </c>
      <c r="D6" s="297">
        <f>Indicadores!N5</f>
        <v>1</v>
      </c>
      <c r="E6" s="298" t="str">
        <f>Indicadores!O5</f>
        <v>Hacia arriba</v>
      </c>
      <c r="F6" s="299">
        <f t="shared" ref="F6:F37" si="0">0.85*D6</f>
        <v>0.85</v>
      </c>
      <c r="G6" s="300">
        <f t="shared" ref="G6:G37" si="1">0.9*D6</f>
        <v>0.9</v>
      </c>
      <c r="H6" s="298" t="str">
        <f>Indicadores!P5</f>
        <v xml:space="preserve">Trimestal </v>
      </c>
      <c r="I6" s="298" t="str">
        <f>Indicadores!Q5</f>
        <v xml:space="preserve">Trimestal </v>
      </c>
      <c r="J6" s="301"/>
      <c r="K6" s="301"/>
      <c r="L6" s="301"/>
      <c r="M6" s="301">
        <f>'GIP009'!C14</f>
        <v>0.73299999999999998</v>
      </c>
      <c r="N6" s="301"/>
      <c r="O6" s="301"/>
      <c r="P6" s="301">
        <f>'GIP009'!C17</f>
        <v>0.8</v>
      </c>
      <c r="Q6" s="301"/>
      <c r="R6" s="301"/>
      <c r="S6" s="301">
        <f>'GIP009'!C20</f>
        <v>1</v>
      </c>
      <c r="T6" s="301"/>
      <c r="U6" s="301">
        <f>'GIP009'!E22</f>
        <v>0.9</v>
      </c>
      <c r="V6" s="302">
        <f>AVERAGE(J6:U6)</f>
        <v>0.85824999999999996</v>
      </c>
      <c r="W6" s="303"/>
      <c r="X6" s="304"/>
      <c r="Y6" s="27"/>
      <c r="Z6" s="27"/>
    </row>
    <row r="7" spans="1:26" ht="49.5" customHeight="1">
      <c r="A7" s="294" t="str">
        <f>Indicadores!D6</f>
        <v>PRO_GIP_IND_008</v>
      </c>
      <c r="B7" s="295" t="str">
        <f>Indicadores!A6</f>
        <v>Gestión de solicitudes presupuestales</v>
      </c>
      <c r="C7" s="296" t="str">
        <f>Indicadores!F6</f>
        <v>Gestión Integrada del Portafolio de Planes Programa y Proyectos. (GIP)</v>
      </c>
      <c r="D7" s="297">
        <f>Indicadores!N6</f>
        <v>0.9</v>
      </c>
      <c r="E7" s="298" t="str">
        <f>Indicadores!O6</f>
        <v>Hacia arriba</v>
      </c>
      <c r="F7" s="299">
        <f t="shared" si="0"/>
        <v>0.76500000000000001</v>
      </c>
      <c r="G7" s="300">
        <f t="shared" si="1"/>
        <v>0.81</v>
      </c>
      <c r="H7" s="298" t="str">
        <f>Indicadores!P6</f>
        <v xml:space="preserve">Trimestal </v>
      </c>
      <c r="I7" s="298" t="str">
        <f>Indicadores!Q6</f>
        <v>Trimestral</v>
      </c>
      <c r="J7" s="301"/>
      <c r="K7" s="301"/>
      <c r="L7" s="301"/>
      <c r="M7" s="301">
        <f>'GIP008'!C14</f>
        <v>1</v>
      </c>
      <c r="N7" s="301"/>
      <c r="O7" s="301"/>
      <c r="P7" s="301">
        <f>'GIP008'!C17</f>
        <v>1</v>
      </c>
      <c r="Q7" s="301"/>
      <c r="R7" s="301"/>
      <c r="S7" s="301">
        <f>'GIP008'!C20</f>
        <v>1</v>
      </c>
      <c r="T7" s="301"/>
      <c r="U7" s="301">
        <f>'GIP008'!E22</f>
        <v>0.81</v>
      </c>
      <c r="V7" s="302">
        <f>AVERAGE(J7:U7)</f>
        <v>0.95250000000000001</v>
      </c>
      <c r="W7" s="303"/>
      <c r="X7" s="305"/>
      <c r="Y7" s="27"/>
      <c r="Z7" s="27"/>
    </row>
    <row r="8" spans="1:26" ht="49.5" customHeight="1">
      <c r="A8" s="294" t="str">
        <f>Indicadores!D7</f>
        <v>PRO_GIP_IND_006</v>
      </c>
      <c r="B8" s="295" t="str">
        <f>Indicadores!A7</f>
        <v xml:space="preserve">Pronunciamientos técnicos  emitidos con opotunidad de a cuerdo a la normatividad vigente </v>
      </c>
      <c r="C8" s="296" t="str">
        <f>Indicadores!F7</f>
        <v>Gestión Integrada del Portafolio de Planes Programa y Proyectos. (GIP)</v>
      </c>
      <c r="D8" s="297">
        <f>Indicadores!N7</f>
        <v>0.9</v>
      </c>
      <c r="E8" s="298" t="str">
        <f>Indicadores!O7</f>
        <v>Hacia arriba</v>
      </c>
      <c r="F8" s="299">
        <f t="shared" si="0"/>
        <v>0.76500000000000001</v>
      </c>
      <c r="G8" s="300">
        <f t="shared" si="1"/>
        <v>0.81</v>
      </c>
      <c r="H8" s="298" t="str">
        <f>Indicadores!P7</f>
        <v xml:space="preserve">Bimestral </v>
      </c>
      <c r="I8" s="298" t="str">
        <f>Indicadores!Q7</f>
        <v xml:space="preserve">Bimestral </v>
      </c>
      <c r="J8" s="301"/>
      <c r="K8" s="301">
        <f>'GIP006'!C13</f>
        <v>0</v>
      </c>
      <c r="L8" s="301"/>
      <c r="M8" s="301">
        <f>'GIP006'!C15</f>
        <v>0</v>
      </c>
      <c r="N8" s="301"/>
      <c r="O8" s="301">
        <f>'GIP006'!C17</f>
        <v>0.5</v>
      </c>
      <c r="P8" s="301"/>
      <c r="Q8" s="301">
        <f>'GIP006'!C19</f>
        <v>0</v>
      </c>
      <c r="R8" s="301"/>
      <c r="S8" s="301">
        <f>'GIP006'!C21</f>
        <v>0.14000000000000001</v>
      </c>
      <c r="T8" s="301"/>
      <c r="U8" s="301">
        <f>'GIP006'!C23</f>
        <v>0.19</v>
      </c>
      <c r="V8" s="326">
        <f>AVERAGE(J8:U8)</f>
        <v>0.13833333333333334</v>
      </c>
      <c r="W8" s="303"/>
      <c r="X8" s="305"/>
      <c r="Y8" s="27"/>
      <c r="Z8" s="27"/>
    </row>
    <row r="9" spans="1:26" ht="49.5" customHeight="1">
      <c r="A9" s="294" t="str">
        <f>Indicadores!D8</f>
        <v>PRO_GIP_IND_010</v>
      </c>
      <c r="B9" s="295" t="str">
        <f>Indicadores!A8</f>
        <v>Nivel mensual de proyectos de inversión con concepto favorable del DNP para distribución</v>
      </c>
      <c r="C9" s="296" t="str">
        <f>Indicadores!F7</f>
        <v>Gestión Integrada del Portafolio de Planes Programa y Proyectos. (GIP)</v>
      </c>
      <c r="D9" s="297">
        <f>Indicadores!N8</f>
        <v>0.92</v>
      </c>
      <c r="E9" s="298" t="str">
        <f>Indicadores!O8</f>
        <v>Hacia arriba</v>
      </c>
      <c r="F9" s="299">
        <f t="shared" si="0"/>
        <v>0.78200000000000003</v>
      </c>
      <c r="G9" s="300">
        <f t="shared" si="1"/>
        <v>0.82800000000000007</v>
      </c>
      <c r="H9" s="298" t="str">
        <f>Indicadores!P8</f>
        <v xml:space="preserve">Mensual </v>
      </c>
      <c r="I9" s="304" t="s">
        <v>55</v>
      </c>
      <c r="J9" s="301">
        <f>'GIP010'!C12</f>
        <v>0</v>
      </c>
      <c r="K9" s="301">
        <f>'GIP010'!C13</f>
        <v>0.16</v>
      </c>
      <c r="L9" s="301">
        <f>'GIP010'!C14</f>
        <v>0.23</v>
      </c>
      <c r="M9" s="301">
        <f>'GIP010'!C15</f>
        <v>0.27</v>
      </c>
      <c r="N9" s="301">
        <f>'GIP010'!C16</f>
        <v>0.38</v>
      </c>
      <c r="O9" s="301">
        <f>'GIP010'!C17</f>
        <v>0.57999999999999996</v>
      </c>
      <c r="P9" s="301">
        <f>'GIP010'!C18</f>
        <v>0.73</v>
      </c>
      <c r="Q9" s="301">
        <f>'GIP010'!C19</f>
        <v>0.81200000000000006</v>
      </c>
      <c r="R9" s="301">
        <f>'GIP010'!C20</f>
        <v>0.85</v>
      </c>
      <c r="S9" s="301">
        <f>'GIP010'!C21</f>
        <v>0.9</v>
      </c>
      <c r="T9" s="301">
        <v>0.9</v>
      </c>
      <c r="U9" s="301">
        <f>'GIP010'!C23</f>
        <v>0.9</v>
      </c>
      <c r="V9" s="302">
        <f>+S9</f>
        <v>0.9</v>
      </c>
      <c r="W9" s="303"/>
      <c r="X9" s="305"/>
      <c r="Y9" s="27"/>
      <c r="Z9" s="27"/>
    </row>
    <row r="10" spans="1:26" ht="49.5" customHeight="1">
      <c r="A10" s="294" t="str">
        <f>Indicadores!D9</f>
        <v>PRO_SIG_IND_002</v>
      </c>
      <c r="B10" s="295" t="str">
        <f>Indicadores!A9</f>
        <v>Cumplimiento del Programa de Auditorias del Sistema Integrado de Gestión - SIG</v>
      </c>
      <c r="C10" s="296" t="str">
        <f>Indicadores!F9</f>
        <v>Administración del Sistema Integrado de Gestión (SIG)</v>
      </c>
      <c r="D10" s="297">
        <f>Indicadores!N9</f>
        <v>1</v>
      </c>
      <c r="E10" s="298" t="str">
        <f>Indicadores!O9</f>
        <v>Hacia arriba</v>
      </c>
      <c r="F10" s="299">
        <f t="shared" si="0"/>
        <v>0.85</v>
      </c>
      <c r="G10" s="300">
        <f t="shared" si="1"/>
        <v>0.9</v>
      </c>
      <c r="H10" s="298" t="str">
        <f>Indicadores!P9</f>
        <v>Trimestral</v>
      </c>
      <c r="I10" s="298" t="s">
        <v>102</v>
      </c>
      <c r="J10" s="306"/>
      <c r="K10" s="306"/>
      <c r="L10" s="307"/>
      <c r="M10" s="306"/>
      <c r="N10" s="306"/>
      <c r="O10" s="307"/>
      <c r="P10" s="306"/>
      <c r="Q10" s="306"/>
      <c r="R10" s="307"/>
      <c r="S10" s="306"/>
      <c r="T10" s="306"/>
      <c r="U10" s="307">
        <f>'SIG002'!C23</f>
        <v>1</v>
      </c>
      <c r="V10" s="302">
        <f>AVERAGE(J10:U10)</f>
        <v>1</v>
      </c>
      <c r="W10" s="308"/>
      <c r="X10" s="305"/>
      <c r="Y10" s="27"/>
      <c r="Z10" s="27"/>
    </row>
    <row r="11" spans="1:26" ht="49.5" customHeight="1">
      <c r="A11" s="294" t="str">
        <f>Indicadores!D10</f>
        <v>PRO_SIG_IND_005</v>
      </c>
      <c r="B11" s="295" t="str">
        <f>Indicadores!A10</f>
        <v>Medición de la percepción y apropiación de las actividades de socialización del Sistema Integrado de Gestión.</v>
      </c>
      <c r="C11" s="296" t="str">
        <f>Indicadores!F10</f>
        <v>Administración del Sistema Integrado de Gestión (SIG)</v>
      </c>
      <c r="D11" s="309">
        <f>Indicadores!N10</f>
        <v>4</v>
      </c>
      <c r="E11" s="298" t="str">
        <f>Indicadores!O10</f>
        <v xml:space="preserve">Punto medio </v>
      </c>
      <c r="F11" s="338">
        <v>3.4</v>
      </c>
      <c r="G11" s="339">
        <v>3.6</v>
      </c>
      <c r="H11" s="298" t="str">
        <f>Indicadores!P10</f>
        <v>Trimestral</v>
      </c>
      <c r="I11" s="298" t="str">
        <f>Indicadores!Q10</f>
        <v>Trimestral</v>
      </c>
      <c r="J11" s="306"/>
      <c r="K11" s="306"/>
      <c r="L11" s="306">
        <f>'SIG005 '!C14</f>
        <v>4.3600000000000003</v>
      </c>
      <c r="M11" s="306"/>
      <c r="N11" s="306"/>
      <c r="O11" s="306">
        <f>'SIG005 '!C17</f>
        <v>4</v>
      </c>
      <c r="P11" s="306"/>
      <c r="Q11" s="306"/>
      <c r="R11" s="306">
        <f>'SIG005 '!C20</f>
        <v>4.7</v>
      </c>
      <c r="S11" s="306"/>
      <c r="T11" s="306"/>
      <c r="U11" s="307">
        <f>'SIG005 '!C23</f>
        <v>4.4000000000000004</v>
      </c>
      <c r="V11" s="340">
        <f>AVERAGE(J11:U11)</f>
        <v>4.3650000000000002</v>
      </c>
      <c r="W11" s="308"/>
      <c r="X11" s="304"/>
      <c r="Y11" s="27"/>
      <c r="Z11" s="27"/>
    </row>
    <row r="12" spans="1:26" ht="49.5" customHeight="1">
      <c r="A12" s="294" t="str">
        <f>Indicadores!D11</f>
        <v>PRO_SIG_IND_007</v>
      </c>
      <c r="B12" s="295" t="str">
        <f>Indicadores!A11</f>
        <v>Cumplimiento del plan de mejoramiento</v>
      </c>
      <c r="C12" s="296" t="str">
        <f>Indicadores!F11</f>
        <v>Administración del Sistema Integrado de Gestión (SIG)</v>
      </c>
      <c r="D12" s="297">
        <f>Indicadores!N11</f>
        <v>0.9</v>
      </c>
      <c r="E12" s="298" t="str">
        <f>Indicadores!O11</f>
        <v>Hacia arriba</v>
      </c>
      <c r="F12" s="299">
        <f t="shared" si="0"/>
        <v>0.76500000000000001</v>
      </c>
      <c r="G12" s="300">
        <f t="shared" si="1"/>
        <v>0.81</v>
      </c>
      <c r="H12" s="298" t="str">
        <f>Indicadores!P11</f>
        <v>Trimestral</v>
      </c>
      <c r="I12" s="298" t="str">
        <f>Indicadores!Q11</f>
        <v>Trimestral</v>
      </c>
      <c r="J12" s="306"/>
      <c r="K12" s="306"/>
      <c r="L12" s="310">
        <f>'SIG007'!C14</f>
        <v>0.69</v>
      </c>
      <c r="M12" s="310"/>
      <c r="N12" s="310"/>
      <c r="O12" s="310">
        <f>'SIG007'!C17</f>
        <v>0.84609999999999996</v>
      </c>
      <c r="P12" s="310"/>
      <c r="Q12" s="310"/>
      <c r="R12" s="310">
        <f>'SIG007'!C20</f>
        <v>0.89870000000000005</v>
      </c>
      <c r="S12" s="306"/>
      <c r="T12" s="306"/>
      <c r="U12" s="310">
        <f>'SIG007'!C23</f>
        <v>0.72</v>
      </c>
      <c r="V12" s="302">
        <f>AVERAGE(J12:R12)</f>
        <v>0.81159999999999999</v>
      </c>
      <c r="W12" s="308"/>
      <c r="X12" s="304"/>
      <c r="Y12" s="27"/>
      <c r="Z12" s="27"/>
    </row>
    <row r="13" spans="1:26" ht="49.5" customHeight="1">
      <c r="A13" s="294" t="str">
        <f>Indicadores!D12</f>
        <v>PRO_SIG_IND_008</v>
      </c>
      <c r="B13" s="295" t="str">
        <f>Indicadores!A12</f>
        <v>Cumplimiento de la estrategia de comunicación interna del Sistema Integrado de Gestión - SOMOS MADS</v>
      </c>
      <c r="C13" s="296" t="str">
        <f>Indicadores!F12</f>
        <v>Administración del Sistema Integrado de Gestión (SIG)</v>
      </c>
      <c r="D13" s="297">
        <f>Indicadores!N12</f>
        <v>1</v>
      </c>
      <c r="E13" s="298" t="str">
        <f>Indicadores!O12</f>
        <v>Hacia arriba</v>
      </c>
      <c r="F13" s="299">
        <f t="shared" si="0"/>
        <v>0.85</v>
      </c>
      <c r="G13" s="300">
        <f t="shared" si="1"/>
        <v>0.9</v>
      </c>
      <c r="H13" s="298" t="str">
        <f>Indicadores!P12</f>
        <v>Trimestral</v>
      </c>
      <c r="I13" s="298" t="str">
        <f>Indicadores!Q12</f>
        <v>Trimestral</v>
      </c>
      <c r="J13" s="306"/>
      <c r="K13" s="306"/>
      <c r="L13" s="307">
        <f>'SIG008'!C14</f>
        <v>1</v>
      </c>
      <c r="M13" s="306"/>
      <c r="N13" s="306"/>
      <c r="O13" s="307">
        <f>'SIG008'!C17</f>
        <v>1</v>
      </c>
      <c r="P13" s="306"/>
      <c r="Q13" s="306"/>
      <c r="R13" s="307">
        <f>'SIG008'!C20</f>
        <v>1</v>
      </c>
      <c r="S13" s="306"/>
      <c r="T13" s="306"/>
      <c r="U13" s="307">
        <f>'SIG008'!C23</f>
        <v>1</v>
      </c>
      <c r="V13" s="302">
        <f>AVERAGE(J13:U13)</f>
        <v>1</v>
      </c>
      <c r="W13" s="308"/>
      <c r="X13" s="304"/>
      <c r="Y13" s="27"/>
      <c r="Z13" s="27"/>
    </row>
    <row r="14" spans="1:26" ht="49.5" customHeight="1">
      <c r="A14" s="294" t="str">
        <f>Indicadores!D13</f>
        <v>PRO_GET_IND_006</v>
      </c>
      <c r="B14" s="295" t="str">
        <f>Indicadores!A13</f>
        <v xml:space="preserve">Avances en la construcción del PETI </v>
      </c>
      <c r="C14" s="296" t="str">
        <f>Indicadores!F13</f>
        <v>Gestión Estratégica de Tecnologías de la Información  (GET)</v>
      </c>
      <c r="D14" s="297">
        <f>Indicadores!N13</f>
        <v>1</v>
      </c>
      <c r="E14" s="298" t="str">
        <f>Indicadores!O13</f>
        <v>Hacia arriba</v>
      </c>
      <c r="F14" s="299">
        <f t="shared" si="0"/>
        <v>0.85</v>
      </c>
      <c r="G14" s="300">
        <f t="shared" si="1"/>
        <v>0.9</v>
      </c>
      <c r="H14" s="298" t="str">
        <f>Indicadores!P13</f>
        <v>Bimestral</v>
      </c>
      <c r="I14" s="298" t="str">
        <f>Indicadores!Q13</f>
        <v>Bimestral</v>
      </c>
      <c r="J14" s="301"/>
      <c r="K14" s="301">
        <v>0</v>
      </c>
      <c r="L14" s="301"/>
      <c r="M14" s="301">
        <v>0</v>
      </c>
      <c r="N14" s="301"/>
      <c r="O14" s="301">
        <f>'GET006'!C17</f>
        <v>0.92</v>
      </c>
      <c r="P14" s="301"/>
      <c r="Q14" s="301">
        <f>'GET006'!C19</f>
        <v>0.84</v>
      </c>
      <c r="R14" s="301"/>
      <c r="S14" s="301">
        <f>'GET006'!C21</f>
        <v>0.9</v>
      </c>
      <c r="T14" s="301"/>
      <c r="U14" s="301">
        <f>'GET006'!C23</f>
        <v>1</v>
      </c>
      <c r="V14" s="302">
        <f>+Q14</f>
        <v>0.84</v>
      </c>
      <c r="W14" s="308"/>
      <c r="X14" s="304"/>
      <c r="Y14" s="27"/>
      <c r="Z14" s="27"/>
    </row>
    <row r="15" spans="1:26" ht="49.5" customHeight="1">
      <c r="A15" s="294" t="str">
        <f>Indicadores!D14</f>
        <v>PRO_GET_IND_007</v>
      </c>
      <c r="B15" s="295" t="str">
        <f>Indicadores!A14</f>
        <v>Ejecución de proyectos del PETI</v>
      </c>
      <c r="C15" s="296" t="str">
        <f>Indicadores!F14</f>
        <v>Gestión Estratégica de Tecnologías de la Información  (GET)</v>
      </c>
      <c r="D15" s="297">
        <f>Indicadores!N14</f>
        <v>0.6</v>
      </c>
      <c r="E15" s="298" t="str">
        <f>Indicadores!O14</f>
        <v>Hacia arriba</v>
      </c>
      <c r="F15" s="299">
        <f t="shared" si="0"/>
        <v>0.51</v>
      </c>
      <c r="G15" s="300">
        <f t="shared" si="1"/>
        <v>0.54</v>
      </c>
      <c r="H15" s="298" t="str">
        <f>Indicadores!P14</f>
        <v>Anual</v>
      </c>
      <c r="I15" s="298" t="str">
        <f>Indicadores!Q14</f>
        <v>anual</v>
      </c>
      <c r="J15" s="301"/>
      <c r="K15" s="301"/>
      <c r="L15" s="301"/>
      <c r="M15" s="301"/>
      <c r="N15" s="301"/>
      <c r="O15" s="301"/>
      <c r="P15" s="301"/>
      <c r="Q15" s="301"/>
      <c r="R15" s="301"/>
      <c r="S15" s="301"/>
      <c r="T15" s="301"/>
      <c r="U15" s="301">
        <f>'GET007'!C23</f>
        <v>0.56999999999999995</v>
      </c>
      <c r="V15" s="302">
        <f>+U15</f>
        <v>0.56999999999999995</v>
      </c>
      <c r="W15" s="308"/>
      <c r="X15" s="304"/>
      <c r="Y15" s="27"/>
      <c r="Z15" s="27"/>
    </row>
    <row r="16" spans="1:26" ht="49.5" customHeight="1">
      <c r="A16" s="294" t="str">
        <f>Indicadores!D15</f>
        <v>PRO_GET_IND_008</v>
      </c>
      <c r="B16" s="295" t="str">
        <f>Indicadores!A15</f>
        <v>Medición de la madurez del habilitador de Arquitectura Empresarial en el marco de la política de Gobierno Digital</v>
      </c>
      <c r="C16" s="296" t="str">
        <f>Indicadores!F15</f>
        <v>Gestión Estratégica de Tecnologías de la Información  (GET)</v>
      </c>
      <c r="D16" s="297">
        <f>Indicadores!N15</f>
        <v>0.6</v>
      </c>
      <c r="E16" s="298" t="str">
        <f>Indicadores!O15</f>
        <v>Hacia arriba</v>
      </c>
      <c r="F16" s="299">
        <f t="shared" si="0"/>
        <v>0.51</v>
      </c>
      <c r="G16" s="300">
        <f t="shared" si="1"/>
        <v>0.54</v>
      </c>
      <c r="H16" s="298" t="str">
        <f>Indicadores!P15</f>
        <v>Semestral</v>
      </c>
      <c r="I16" s="298" t="str">
        <f>Indicadores!Q15</f>
        <v>Semestral</v>
      </c>
      <c r="J16" s="301"/>
      <c r="K16" s="301"/>
      <c r="L16" s="301"/>
      <c r="M16" s="301"/>
      <c r="N16" s="301"/>
      <c r="O16" s="301">
        <f>'GET008'!C16</f>
        <v>0.55000000000000004</v>
      </c>
      <c r="P16" s="301"/>
      <c r="Q16" s="301"/>
      <c r="R16" s="301"/>
      <c r="S16" s="301"/>
      <c r="T16" s="301"/>
      <c r="U16" s="301">
        <f>'GET008'!C22</f>
        <v>0.62</v>
      </c>
      <c r="V16" s="302">
        <f t="shared" ref="V16:V21" si="2">AVERAGE(J16:U16)</f>
        <v>0.58499999999999996</v>
      </c>
      <c r="W16" s="308"/>
      <c r="X16" s="304"/>
      <c r="Y16" s="27"/>
      <c r="Z16" s="27"/>
    </row>
    <row r="17" spans="1:26" ht="49.5" customHeight="1">
      <c r="A17" s="294" t="str">
        <f>Indicadores!D16</f>
        <v>PRO_GCE_IND_001</v>
      </c>
      <c r="B17" s="295" t="str">
        <f>Indicadores!A16</f>
        <v>Noticias positivas publicadas sobre el Ministerio</v>
      </c>
      <c r="C17" s="296" t="str">
        <f>Indicadores!F16</f>
        <v>Gestión De Comunicación Estratégica (GCE)</v>
      </c>
      <c r="D17" s="297">
        <f>Indicadores!N16</f>
        <v>0.87</v>
      </c>
      <c r="E17" s="298" t="str">
        <f>Indicadores!O16</f>
        <v>Hacia arriba</v>
      </c>
      <c r="F17" s="299">
        <f t="shared" si="0"/>
        <v>0.73949999999999994</v>
      </c>
      <c r="G17" s="300">
        <f t="shared" si="1"/>
        <v>0.78300000000000003</v>
      </c>
      <c r="H17" s="298" t="str">
        <f>Indicadores!P16</f>
        <v>Mensual</v>
      </c>
      <c r="I17" s="298" t="str">
        <f>Indicadores!Q16</f>
        <v>Mensual</v>
      </c>
      <c r="J17" s="301">
        <f>+'GCE001'!C12</f>
        <v>0.97</v>
      </c>
      <c r="K17" s="301">
        <f>+'GCE001'!C13</f>
        <v>0.95</v>
      </c>
      <c r="L17" s="301">
        <f>+'GCE001'!C14</f>
        <v>0.97</v>
      </c>
      <c r="M17" s="301">
        <f>+'GCE001'!C15</f>
        <v>0.97</v>
      </c>
      <c r="N17" s="301">
        <f>+'GCE001'!C16</f>
        <v>0.96</v>
      </c>
      <c r="O17" s="301">
        <f>+'GCE001'!C17</f>
        <v>0.97</v>
      </c>
      <c r="P17" s="301">
        <f>+'GCE001'!C18</f>
        <v>0.97</v>
      </c>
      <c r="Q17" s="301">
        <f>+'GCE001'!C19</f>
        <v>0.94</v>
      </c>
      <c r="R17" s="301">
        <f>+'GCE001'!C19</f>
        <v>0.94</v>
      </c>
      <c r="S17" s="301">
        <f>+'GCE001'!C20</f>
        <v>0.94</v>
      </c>
      <c r="T17" s="301">
        <f>+'GCE001'!C21</f>
        <v>0.97</v>
      </c>
      <c r="U17" s="301">
        <f>+'GCE001'!C22</f>
        <v>0.97</v>
      </c>
      <c r="V17" s="302">
        <f t="shared" si="2"/>
        <v>0.96</v>
      </c>
      <c r="W17" s="308"/>
      <c r="X17" s="305"/>
      <c r="Y17" s="27"/>
      <c r="Z17" s="27"/>
    </row>
    <row r="18" spans="1:26" ht="49.5" customHeight="1">
      <c r="A18" s="294" t="str">
        <f>Indicadores!D17</f>
        <v>PRO_GCE_IND_002</v>
      </c>
      <c r="B18" s="295" t="str">
        <f>Indicadores!A17</f>
        <v>Piezas divulgativas realizadas en cumplimiento del proceso</v>
      </c>
      <c r="C18" s="296" t="str">
        <f>Indicadores!F17</f>
        <v>Gestión De Comunicación Estratégica (GCE)</v>
      </c>
      <c r="D18" s="297">
        <f>Indicadores!N17</f>
        <v>1</v>
      </c>
      <c r="E18" s="298" t="str">
        <f>Indicadores!O17</f>
        <v>Hacia arriba</v>
      </c>
      <c r="F18" s="299">
        <f t="shared" si="0"/>
        <v>0.85</v>
      </c>
      <c r="G18" s="300">
        <f t="shared" si="1"/>
        <v>0.9</v>
      </c>
      <c r="H18" s="298" t="str">
        <f>Indicadores!P17</f>
        <v>Mensual</v>
      </c>
      <c r="I18" s="298" t="str">
        <f>Indicadores!Q17</f>
        <v>Mensual</v>
      </c>
      <c r="J18" s="301">
        <f>'GCE002'!C12</f>
        <v>1</v>
      </c>
      <c r="K18" s="301">
        <f>'GCE002'!C13</f>
        <v>1</v>
      </c>
      <c r="L18" s="301">
        <f>'GCE002'!C14</f>
        <v>1</v>
      </c>
      <c r="M18" s="301">
        <f>'GCE002'!C15</f>
        <v>1</v>
      </c>
      <c r="N18" s="301">
        <f>'GCE002'!C16</f>
        <v>1</v>
      </c>
      <c r="O18" s="301">
        <f>'GCE002'!C17</f>
        <v>1</v>
      </c>
      <c r="P18" s="301">
        <f>'GCE002'!C18</f>
        <v>1</v>
      </c>
      <c r="Q18" s="301">
        <f>'GCE002'!C19</f>
        <v>1</v>
      </c>
      <c r="R18" s="301">
        <f>'GCE002'!C20</f>
        <v>1</v>
      </c>
      <c r="S18" s="301">
        <f>'GCE002'!C21</f>
        <v>1</v>
      </c>
      <c r="T18" s="301">
        <f>'GCE002'!C22</f>
        <v>1</v>
      </c>
      <c r="U18" s="301">
        <f>'GCE002'!C23</f>
        <v>1</v>
      </c>
      <c r="V18" s="302">
        <f t="shared" si="2"/>
        <v>1</v>
      </c>
      <c r="W18" s="308"/>
      <c r="X18" s="304"/>
      <c r="Y18" s="27"/>
      <c r="Z18" s="27"/>
    </row>
    <row r="19" spans="1:26" ht="49.5" customHeight="1">
      <c r="A19" s="294" t="str">
        <f>Indicadores!D18</f>
        <v>PRO_NIC_IND_001</v>
      </c>
      <c r="B19" s="295" t="str">
        <f>Indicadores!A18</f>
        <v>Informe de iniciativas y seguimiento de Cooperación Internacional y Banca Multilateral.</v>
      </c>
      <c r="C19" s="296" t="str">
        <f>Indicadores!F18</f>
        <v>Negociación Internacional, Recursos de Cooperación y Banca (NIC)</v>
      </c>
      <c r="D19" s="311">
        <f>Indicadores!N18</f>
        <v>1</v>
      </c>
      <c r="E19" s="298" t="str">
        <f>Indicadores!O18</f>
        <v xml:space="preserve">PUNTO MEDIO </v>
      </c>
      <c r="F19" s="299">
        <f t="shared" si="0"/>
        <v>0.85</v>
      </c>
      <c r="G19" s="300">
        <f t="shared" si="1"/>
        <v>0.9</v>
      </c>
      <c r="H19" s="298" t="str">
        <f>Indicadores!P18</f>
        <v>Semestral</v>
      </c>
      <c r="I19" s="298" t="str">
        <f>Indicadores!Q18</f>
        <v>Semestral</v>
      </c>
      <c r="J19" s="301"/>
      <c r="K19" s="301"/>
      <c r="L19" s="301"/>
      <c r="M19" s="301"/>
      <c r="N19" s="301"/>
      <c r="O19" s="307">
        <f>'NIC001'!C17</f>
        <v>1</v>
      </c>
      <c r="P19" s="301"/>
      <c r="Q19" s="301"/>
      <c r="R19" s="301"/>
      <c r="S19" s="301"/>
      <c r="T19" s="301"/>
      <c r="U19" s="307">
        <f>'NIC001'!C23</f>
        <v>1</v>
      </c>
      <c r="V19" s="302">
        <f t="shared" si="2"/>
        <v>1</v>
      </c>
      <c r="W19" s="308"/>
      <c r="X19" s="304"/>
      <c r="Y19" s="27"/>
      <c r="Z19" s="27"/>
    </row>
    <row r="20" spans="1:26" ht="49.5" customHeight="1">
      <c r="A20" s="294" t="str">
        <f>Indicadores!D19</f>
        <v>PRO_NIC_IND_002</v>
      </c>
      <c r="B20" s="295" t="str">
        <f>Indicadores!A19</f>
        <v>Informe de gestión sobre el seguimiento a compromisos internacionales.</v>
      </c>
      <c r="C20" s="296" t="str">
        <f>Indicadores!F19</f>
        <v>Negociación Internacional, Recursos de Cooperación y Banca (NIC)</v>
      </c>
      <c r="D20" s="311">
        <f>Indicadores!N19</f>
        <v>1</v>
      </c>
      <c r="E20" s="298" t="str">
        <f>Indicadores!O19</f>
        <v xml:space="preserve">PUNTO MEDIO </v>
      </c>
      <c r="F20" s="299">
        <f t="shared" si="0"/>
        <v>0.85</v>
      </c>
      <c r="G20" s="300">
        <f t="shared" si="1"/>
        <v>0.9</v>
      </c>
      <c r="H20" s="298" t="str">
        <f>Indicadores!P19</f>
        <v>Semestral</v>
      </c>
      <c r="I20" s="298" t="str">
        <f>Indicadores!Q19</f>
        <v>Semestral</v>
      </c>
      <c r="J20" s="301"/>
      <c r="K20" s="301"/>
      <c r="L20" s="301"/>
      <c r="M20" s="301"/>
      <c r="N20" s="301"/>
      <c r="O20" s="307">
        <f>'NIC002'!C17</f>
        <v>1</v>
      </c>
      <c r="P20" s="301"/>
      <c r="Q20" s="301"/>
      <c r="R20" s="301"/>
      <c r="S20" s="301"/>
      <c r="T20" s="301"/>
      <c r="U20" s="307">
        <f>'NIC002'!C23</f>
        <v>1</v>
      </c>
      <c r="V20" s="302">
        <f t="shared" si="2"/>
        <v>1</v>
      </c>
      <c r="W20" s="308"/>
      <c r="X20" s="304"/>
      <c r="Y20" s="27"/>
      <c r="Z20" s="27"/>
    </row>
    <row r="21" spans="1:26" ht="49.5" customHeight="1">
      <c r="A21" s="312" t="str">
        <f>Indicadores!D20</f>
        <v>PRO_PPA_IND_002</v>
      </c>
      <c r="B21" s="295" t="str">
        <f>Indicadores!A20</f>
        <v xml:space="preserve">Avance en la formulación de las políticas públicas ambientales </v>
      </c>
      <c r="C21" s="313" t="str">
        <f>Indicadores!F20</f>
        <v>Formulación, Seguimiento y Evaluación de políticas Públicas Ambientales (PPA)</v>
      </c>
      <c r="D21" s="297">
        <f>Indicadores!N20</f>
        <v>0.9</v>
      </c>
      <c r="E21" s="298" t="str">
        <f>Indicadores!O20</f>
        <v xml:space="preserve">Hacia arriba </v>
      </c>
      <c r="F21" s="299">
        <f t="shared" si="0"/>
        <v>0.76500000000000001</v>
      </c>
      <c r="G21" s="300">
        <f t="shared" si="1"/>
        <v>0.81</v>
      </c>
      <c r="H21" s="298" t="str">
        <f>Indicadores!P20</f>
        <v>Semestral</v>
      </c>
      <c r="I21" s="298" t="str">
        <f>Indicadores!Q20</f>
        <v>Semestral</v>
      </c>
      <c r="J21" s="301"/>
      <c r="K21" s="314"/>
      <c r="L21" s="314"/>
      <c r="M21" s="314"/>
      <c r="N21" s="314"/>
      <c r="O21" s="399">
        <v>0.88</v>
      </c>
      <c r="P21" s="314"/>
      <c r="Q21" s="314"/>
      <c r="R21" s="314"/>
      <c r="S21" s="301"/>
      <c r="T21" s="301"/>
      <c r="U21" s="307">
        <v>0.86</v>
      </c>
      <c r="V21" s="302">
        <f t="shared" si="2"/>
        <v>0.87</v>
      </c>
      <c r="W21" s="303"/>
      <c r="X21" s="304"/>
      <c r="Y21" s="27"/>
      <c r="Z21" s="27"/>
    </row>
    <row r="22" spans="1:26" ht="49.5" customHeight="1">
      <c r="A22" s="312" t="str">
        <f>Indicadores!D21</f>
        <v>PRO_PPA_IND_003</v>
      </c>
      <c r="B22" s="295" t="str">
        <f>Indicadores!A21</f>
        <v>Porcentaje de seguimiento del avance a Politicas Públicas Priorizadas</v>
      </c>
      <c r="C22" s="313" t="str">
        <f>Indicadores!F21</f>
        <v>Formulación, Seguimiento y Evaluación de políticas Públicas Ambientales (PPA)</v>
      </c>
      <c r="D22" s="297">
        <f>Indicadores!N21</f>
        <v>0.85</v>
      </c>
      <c r="E22" s="298" t="str">
        <f>Indicadores!O21</f>
        <v xml:space="preserve">Hacia arriba </v>
      </c>
      <c r="F22" s="299">
        <f t="shared" si="0"/>
        <v>0.72249999999999992</v>
      </c>
      <c r="G22" s="300">
        <f t="shared" si="1"/>
        <v>0.76500000000000001</v>
      </c>
      <c r="H22" s="298" t="str">
        <f>Indicadores!P21</f>
        <v>Anual</v>
      </c>
      <c r="I22" s="298" t="str">
        <f>Indicadores!Q21</f>
        <v>Semestral</v>
      </c>
      <c r="J22" s="301"/>
      <c r="K22" s="301"/>
      <c r="L22" s="301"/>
      <c r="M22" s="301"/>
      <c r="N22" s="301"/>
      <c r="O22" s="301">
        <f>'PPA003'!C17</f>
        <v>1</v>
      </c>
      <c r="P22" s="301"/>
      <c r="Q22" s="301"/>
      <c r="R22" s="301"/>
      <c r="S22" s="301"/>
      <c r="T22" s="301"/>
      <c r="U22" s="301">
        <v>1</v>
      </c>
      <c r="V22" s="302">
        <v>1</v>
      </c>
      <c r="W22" s="303"/>
      <c r="X22" s="304"/>
      <c r="Y22" s="27"/>
      <c r="Z22" s="27"/>
    </row>
    <row r="23" spans="1:26" ht="49.5" customHeight="1">
      <c r="A23" s="312" t="str">
        <f>Indicadores!D22</f>
        <v>PRO_INA_IND_002</v>
      </c>
      <c r="B23" s="295" t="str">
        <f>Indicadores!A22</f>
        <v>Cumplimiento en la elaboración de Instrumentos normativos</v>
      </c>
      <c r="C23" s="313" t="str">
        <f>Indicadores!F22</f>
        <v>Instrumentación Ambiental (INA)</v>
      </c>
      <c r="D23" s="297">
        <f>Indicadores!N22</f>
        <v>0.9</v>
      </c>
      <c r="E23" s="298" t="str">
        <f>Indicadores!O22</f>
        <v xml:space="preserve">Hacia arriba </v>
      </c>
      <c r="F23" s="299">
        <f t="shared" si="0"/>
        <v>0.76500000000000001</v>
      </c>
      <c r="G23" s="300">
        <f t="shared" si="1"/>
        <v>0.81</v>
      </c>
      <c r="H23" s="298" t="str">
        <f>Indicadores!P22</f>
        <v>Semestral</v>
      </c>
      <c r="I23" s="298" t="str">
        <f>Indicadores!Q22</f>
        <v>Semestral</v>
      </c>
      <c r="J23" s="301"/>
      <c r="K23" s="301"/>
      <c r="L23" s="301"/>
      <c r="M23" s="301"/>
      <c r="N23" s="301"/>
      <c r="O23" s="301">
        <f>'INA002'!C17</f>
        <v>0</v>
      </c>
      <c r="P23" s="301"/>
      <c r="Q23" s="301"/>
      <c r="R23" s="301"/>
      <c r="S23" s="301"/>
      <c r="T23" s="301"/>
      <c r="U23" s="301">
        <f>'INA002'!C23</f>
        <v>0</v>
      </c>
      <c r="V23" s="302">
        <f t="shared" ref="V23" si="3">AVERAGE(J23:U23)</f>
        <v>0</v>
      </c>
      <c r="W23" s="303"/>
      <c r="X23" s="304"/>
      <c r="Y23" s="27"/>
      <c r="Z23" s="27"/>
    </row>
    <row r="24" spans="1:26" ht="49.5" customHeight="1">
      <c r="A24" s="312" t="str">
        <f>Indicadores!D23</f>
        <v>PRO_INA_IND_003</v>
      </c>
      <c r="B24" s="295" t="str">
        <f>Indicadores!A23</f>
        <v>Gestión de atención satisfactoria al usuario</v>
      </c>
      <c r="C24" s="313" t="str">
        <f>Indicadores!F23</f>
        <v>Instrumentación Ambiental (INA)</v>
      </c>
      <c r="D24" s="297">
        <f>Indicadores!N23</f>
        <v>1</v>
      </c>
      <c r="E24" s="298" t="str">
        <f>Indicadores!O23</f>
        <v>Mantener</v>
      </c>
      <c r="F24" s="299">
        <f t="shared" ref="F24" si="4">0.85*D24</f>
        <v>0.85</v>
      </c>
      <c r="G24" s="300">
        <f t="shared" ref="G24" si="5">0.9*D24</f>
        <v>0.9</v>
      </c>
      <c r="H24" s="298" t="str">
        <f>Indicadores!P23</f>
        <v xml:space="preserve">Mensual </v>
      </c>
      <c r="I24" s="298" t="str">
        <f>Indicadores!Q23</f>
        <v xml:space="preserve">Mensual </v>
      </c>
      <c r="J24" s="301">
        <f>'INA003'!C12</f>
        <v>0</v>
      </c>
      <c r="K24" s="301">
        <f>'INA003'!C13</f>
        <v>1</v>
      </c>
      <c r="L24" s="301">
        <f>'INA003'!C14</f>
        <v>1</v>
      </c>
      <c r="M24" s="301">
        <f>'INA003'!C15</f>
        <v>1</v>
      </c>
      <c r="N24" s="301">
        <f>'INA003'!C16</f>
        <v>1</v>
      </c>
      <c r="O24" s="301">
        <f>'INA003'!C17</f>
        <v>1</v>
      </c>
      <c r="P24" s="301">
        <f>'INA003'!C18</f>
        <v>1</v>
      </c>
      <c r="Q24" s="301">
        <f>'INA003'!C19</f>
        <v>1</v>
      </c>
      <c r="R24" s="301">
        <f>'INA003'!C20</f>
        <v>1</v>
      </c>
      <c r="S24" s="301">
        <f>'INA003'!C21</f>
        <v>1</v>
      </c>
      <c r="T24" s="301">
        <f>'INA003'!C22</f>
        <v>1</v>
      </c>
      <c r="U24" s="301">
        <f>'INA003'!C23</f>
        <v>1</v>
      </c>
      <c r="V24" s="302">
        <f>AVERAGE(J24:U24)</f>
        <v>0.91666666666666663</v>
      </c>
      <c r="W24" s="303"/>
      <c r="X24" s="304"/>
      <c r="Y24" s="27"/>
      <c r="Z24" s="27"/>
    </row>
    <row r="25" spans="1:26" ht="49.5" customHeight="1">
      <c r="A25" s="312" t="str">
        <f>Indicadores!D24</f>
        <v>PRO_GDS_IND_001</v>
      </c>
      <c r="B25" s="295" t="str">
        <f>Indicadores!A24</f>
        <v>Cumplimiento de las actividades de acompañamiento en el ejercicio misional del ministerio.</v>
      </c>
      <c r="C25" s="313" t="str">
        <f>Indicadores!F24</f>
        <v xml:space="preserve">Gestión del Desarrollo Sostenible (GDS) </v>
      </c>
      <c r="D25" s="297">
        <f>Indicadores!N24</f>
        <v>0.8</v>
      </c>
      <c r="E25" s="298" t="str">
        <f>Indicadores!O24</f>
        <v xml:space="preserve">Hacia arriba </v>
      </c>
      <c r="F25" s="299">
        <f t="shared" si="0"/>
        <v>0.68</v>
      </c>
      <c r="G25" s="300">
        <f t="shared" si="1"/>
        <v>0.72000000000000008</v>
      </c>
      <c r="H25" s="298" t="str">
        <f>Indicadores!P24</f>
        <v>Semestral</v>
      </c>
      <c r="I25" s="298" t="str">
        <f>Indicadores!Q24</f>
        <v>Semestral</v>
      </c>
      <c r="J25" s="301"/>
      <c r="K25" s="301"/>
      <c r="L25" s="301"/>
      <c r="M25" s="301"/>
      <c r="N25" s="301"/>
      <c r="O25" s="301">
        <f>'GDS001'!C17</f>
        <v>0.94</v>
      </c>
      <c r="P25" s="301"/>
      <c r="Q25" s="301"/>
      <c r="R25" s="301"/>
      <c r="S25" s="301"/>
      <c r="T25" s="301"/>
      <c r="U25" s="400">
        <f>'GDS002'!C23</f>
        <v>0.84670000000000001</v>
      </c>
      <c r="V25" s="302">
        <f t="shared" ref="V25:V35" si="6">AVERAGE(J25:U25)</f>
        <v>0.89334999999999998</v>
      </c>
      <c r="W25" s="303"/>
      <c r="X25" s="305"/>
      <c r="Y25" s="27"/>
      <c r="Z25" s="27"/>
    </row>
    <row r="26" spans="1:26" ht="49.5" customHeight="1">
      <c r="A26" s="312" t="str">
        <f>Indicadores!D25</f>
        <v>PRO_GDS_IND_002</v>
      </c>
      <c r="B26" s="295" t="str">
        <f>Indicadores!A25</f>
        <v>Percepción  de las actividades de acompañamiento en el ejercicio misional del ministerio</v>
      </c>
      <c r="C26" s="313" t="str">
        <f>Indicadores!F25</f>
        <v xml:space="preserve">Gestión del Desarrollo Sostenible (GDS) </v>
      </c>
      <c r="D26" s="297">
        <f>Indicadores!N25</f>
        <v>0.75</v>
      </c>
      <c r="E26" s="298" t="str">
        <f>Indicadores!O25</f>
        <v xml:space="preserve">Hacia arriba </v>
      </c>
      <c r="F26" s="299">
        <f t="shared" si="0"/>
        <v>0.63749999999999996</v>
      </c>
      <c r="G26" s="300">
        <f t="shared" si="1"/>
        <v>0.67500000000000004</v>
      </c>
      <c r="H26" s="298" t="str">
        <f>Indicadores!P25</f>
        <v>Semestral</v>
      </c>
      <c r="I26" s="298" t="str">
        <f>Indicadores!Q25</f>
        <v>Semestral</v>
      </c>
      <c r="J26" s="301"/>
      <c r="K26" s="301"/>
      <c r="L26" s="301"/>
      <c r="M26" s="301"/>
      <c r="N26" s="301"/>
      <c r="O26" s="301">
        <f>'GDS002'!C17</f>
        <v>0.76</v>
      </c>
      <c r="P26" s="301"/>
      <c r="Q26" s="301"/>
      <c r="R26" s="301"/>
      <c r="S26" s="301"/>
      <c r="T26" s="301"/>
      <c r="U26" s="301">
        <f>'GDS002'!C23</f>
        <v>0.84670000000000001</v>
      </c>
      <c r="V26" s="302">
        <f t="shared" si="6"/>
        <v>0.80335000000000001</v>
      </c>
      <c r="W26" s="303"/>
      <c r="X26" s="305"/>
      <c r="Y26" s="27"/>
      <c r="Z26" s="27"/>
    </row>
    <row r="27" spans="1:26" ht="49.5" customHeight="1">
      <c r="A27" s="315" t="str">
        <f>Indicadores!D26</f>
        <v>PRO_SCD_IND_001</v>
      </c>
      <c r="B27" s="295" t="str">
        <f>Indicadores!A26</f>
        <v>Cumplimiento legal en los términos de respuesta a PQRSD</v>
      </c>
      <c r="C27" s="316" t="str">
        <f>Indicadores!F26</f>
        <v>Servicio al ciudadano (SCD)</v>
      </c>
      <c r="D27" s="297">
        <f>Indicadores!N26</f>
        <v>0.95</v>
      </c>
      <c r="E27" s="298" t="str">
        <f>Indicadores!O26</f>
        <v>Hacia arriba</v>
      </c>
      <c r="F27" s="299">
        <f t="shared" si="0"/>
        <v>0.8075</v>
      </c>
      <c r="G27" s="300">
        <f t="shared" si="1"/>
        <v>0.85499999999999998</v>
      </c>
      <c r="H27" s="298" t="str">
        <f>Indicadores!P26</f>
        <v>Trimestral</v>
      </c>
      <c r="I27" s="298" t="str">
        <f>Indicadores!Q26</f>
        <v>Trimestral</v>
      </c>
      <c r="J27" s="301"/>
      <c r="K27" s="301"/>
      <c r="L27" s="301">
        <f>'SCD001'!C12</f>
        <v>0.74</v>
      </c>
      <c r="M27" s="301"/>
      <c r="N27" s="301"/>
      <c r="O27" s="301">
        <f>'SCD001'!C15</f>
        <v>0.8</v>
      </c>
      <c r="P27" s="301"/>
      <c r="Q27" s="301"/>
      <c r="R27" s="301">
        <f>'SCD001'!C18</f>
        <v>0.85</v>
      </c>
      <c r="S27" s="301"/>
      <c r="T27" s="301"/>
      <c r="U27" s="301">
        <f>'SCD001'!C21</f>
        <v>0.86</v>
      </c>
      <c r="V27" s="302">
        <f t="shared" si="6"/>
        <v>0.8125</v>
      </c>
      <c r="W27" s="308"/>
      <c r="X27" s="305"/>
      <c r="Y27" s="27"/>
      <c r="Z27" s="27"/>
    </row>
    <row r="28" spans="1:26" ht="49.5" customHeight="1">
      <c r="A28" s="315" t="str">
        <f>Indicadores!D27</f>
        <v>PRO_SCD_IND_002</v>
      </c>
      <c r="B28" s="295" t="str">
        <f>Indicadores!A27</f>
        <v>Satisfacción en la atención de canales de primer contacto</v>
      </c>
      <c r="C28" s="316" t="str">
        <f>Indicadores!F27</f>
        <v>Servicio al ciudadano (SCD)</v>
      </c>
      <c r="D28" s="297">
        <f>Indicadores!N27</f>
        <v>0.75</v>
      </c>
      <c r="E28" s="298" t="str">
        <f>Indicadores!O27</f>
        <v>Hacia arriba</v>
      </c>
      <c r="F28" s="299">
        <f t="shared" si="0"/>
        <v>0.63749999999999996</v>
      </c>
      <c r="G28" s="300">
        <f t="shared" si="1"/>
        <v>0.67500000000000004</v>
      </c>
      <c r="H28" s="298" t="str">
        <f>Indicadores!P27</f>
        <v>Trimestral</v>
      </c>
      <c r="I28" s="298" t="str">
        <f>Indicadores!Q27</f>
        <v>Trimestral</v>
      </c>
      <c r="J28" s="301"/>
      <c r="K28" s="301"/>
      <c r="L28" s="301">
        <f>'SCD002'!C14</f>
        <v>0.92</v>
      </c>
      <c r="M28" s="301"/>
      <c r="N28" s="301"/>
      <c r="O28" s="301">
        <f>'SCD002'!C17</f>
        <v>0.95</v>
      </c>
      <c r="P28" s="301"/>
      <c r="Q28" s="301"/>
      <c r="R28" s="301">
        <f>'SCD001'!C18</f>
        <v>0.85</v>
      </c>
      <c r="S28" s="301"/>
      <c r="T28" s="301"/>
      <c r="U28" s="301">
        <f>'SCD001'!C21</f>
        <v>0.86</v>
      </c>
      <c r="V28" s="302">
        <f t="shared" si="6"/>
        <v>0.89500000000000002</v>
      </c>
      <c r="W28" s="308"/>
      <c r="X28" s="305"/>
      <c r="Y28" s="27"/>
      <c r="Z28" s="27"/>
    </row>
    <row r="29" spans="1:26" ht="49.5" customHeight="1">
      <c r="A29" s="315" t="str">
        <f>Indicadores!D28</f>
        <v>PRO_SCD_IND_003</v>
      </c>
      <c r="B29" s="295" t="str">
        <f>Indicadores!A28</f>
        <v>Medición de la Apropiación del Protocolo de Servicio al Ciudadano</v>
      </c>
      <c r="C29" s="316" t="str">
        <f>Indicadores!F28</f>
        <v>Servicio al ciudadano (SCD)</v>
      </c>
      <c r="D29" s="297">
        <f>Indicadores!N28</f>
        <v>0.7</v>
      </c>
      <c r="E29" s="298" t="str">
        <f>Indicadores!O28</f>
        <v>Hacia arriba</v>
      </c>
      <c r="F29" s="299">
        <f t="shared" si="0"/>
        <v>0.59499999999999997</v>
      </c>
      <c r="G29" s="300">
        <f t="shared" si="1"/>
        <v>0.63</v>
      </c>
      <c r="H29" s="298" t="str">
        <f>Indicadores!P28</f>
        <v>Trimestral</v>
      </c>
      <c r="I29" s="298" t="str">
        <f>Indicadores!Q28</f>
        <v>Trimestral</v>
      </c>
      <c r="J29" s="301"/>
      <c r="K29" s="301"/>
      <c r="L29" s="301">
        <f>'SCD003'!C13</f>
        <v>0.83</v>
      </c>
      <c r="M29" s="301"/>
      <c r="N29" s="301"/>
      <c r="O29" s="301">
        <f>'SCD003'!C16</f>
        <v>0.7</v>
      </c>
      <c r="P29" s="301"/>
      <c r="Q29" s="301"/>
      <c r="R29" s="301">
        <f>'SCD003'!C19</f>
        <v>0.86</v>
      </c>
      <c r="S29" s="301"/>
      <c r="T29" s="301"/>
      <c r="U29" s="301">
        <f>'SCD003'!C22</f>
        <v>0.89</v>
      </c>
      <c r="V29" s="302">
        <f t="shared" si="6"/>
        <v>0.82</v>
      </c>
      <c r="W29" s="305"/>
      <c r="X29" s="305"/>
      <c r="Y29" s="27"/>
      <c r="Z29" s="27"/>
    </row>
    <row r="30" spans="1:26" ht="49.5" customHeight="1">
      <c r="A30" s="315" t="str">
        <f>Indicadores!D29</f>
        <v>PRO_SCD_IND_004</v>
      </c>
      <c r="B30" s="295" t="str">
        <f>Indicadores!A29</f>
        <v>Ejecución de actividades de Gobierno Abierto</v>
      </c>
      <c r="C30" s="316" t="str">
        <f>Indicadores!F29</f>
        <v>Servicio al ciudadano (SCD)</v>
      </c>
      <c r="D30" s="297">
        <f>Indicadores!N29</f>
        <v>0.8</v>
      </c>
      <c r="E30" s="298" t="str">
        <f>Indicadores!O29</f>
        <v>Hacia arriba</v>
      </c>
      <c r="F30" s="299">
        <f t="shared" si="0"/>
        <v>0.68</v>
      </c>
      <c r="G30" s="300">
        <f t="shared" si="1"/>
        <v>0.72000000000000008</v>
      </c>
      <c r="H30" s="298" t="str">
        <f>Indicadores!P29</f>
        <v>Trimestral</v>
      </c>
      <c r="I30" s="298" t="str">
        <f>Indicadores!Q29</f>
        <v>Trimestral</v>
      </c>
      <c r="J30" s="301"/>
      <c r="K30" s="301"/>
      <c r="L30" s="301">
        <f>'SCD004'!C14</f>
        <v>1</v>
      </c>
      <c r="M30" s="301"/>
      <c r="N30" s="301"/>
      <c r="O30" s="301">
        <f>'SCD004'!C17</f>
        <v>1</v>
      </c>
      <c r="P30" s="301"/>
      <c r="Q30" s="301"/>
      <c r="R30" s="301">
        <f>'SCD004'!C20</f>
        <v>1</v>
      </c>
      <c r="S30" s="301"/>
      <c r="T30" s="301"/>
      <c r="U30" s="301">
        <f>'SCD004'!C23</f>
        <v>1</v>
      </c>
      <c r="V30" s="302">
        <f t="shared" si="6"/>
        <v>1</v>
      </c>
      <c r="W30" s="305"/>
      <c r="X30" s="305"/>
      <c r="Y30" s="27"/>
      <c r="Z30" s="27"/>
    </row>
    <row r="31" spans="1:26" ht="49.5" customHeight="1">
      <c r="A31" s="315" t="str">
        <f>Indicadores!D30</f>
        <v>PRO_GFI_IND_005</v>
      </c>
      <c r="B31" s="295" t="str">
        <f>Indicadores!A30</f>
        <v xml:space="preserve">Pagos realizados de las obligaciones tramite </v>
      </c>
      <c r="C31" s="316" t="str">
        <f>Indicadores!F30</f>
        <v>Gestión Financiera (GFI)</v>
      </c>
      <c r="D31" s="297">
        <f>Indicadores!N30</f>
        <v>0.8</v>
      </c>
      <c r="E31" s="298" t="str">
        <f>Indicadores!O30</f>
        <v>Hacia arriba</v>
      </c>
      <c r="F31" s="299">
        <f t="shared" si="0"/>
        <v>0.68</v>
      </c>
      <c r="G31" s="300">
        <f t="shared" si="1"/>
        <v>0.72000000000000008</v>
      </c>
      <c r="H31" s="298" t="str">
        <f>Indicadores!P30</f>
        <v>Mensual</v>
      </c>
      <c r="I31" s="298" t="str">
        <f>Indicadores!Q30</f>
        <v>Mensual</v>
      </c>
      <c r="J31" s="301">
        <f>'GFI005'!C12</f>
        <v>0.42165242165242167</v>
      </c>
      <c r="K31" s="301">
        <f>'GFI005'!C13</f>
        <v>0.8571428571428571</v>
      </c>
      <c r="L31" s="301">
        <f>'GFI005'!C14</f>
        <v>0.95710059171597628</v>
      </c>
      <c r="M31" s="301">
        <f>'GFI005'!C15</f>
        <v>0.93538461538461537</v>
      </c>
      <c r="N31" s="301">
        <f>'GFI005'!C16</f>
        <v>0.89</v>
      </c>
      <c r="O31" s="301">
        <f>'GFI005'!C17</f>
        <v>0.91</v>
      </c>
      <c r="P31" s="301">
        <f>'GFI005'!C18</f>
        <v>0.89</v>
      </c>
      <c r="Q31" s="301">
        <f>'GFI005'!C19</f>
        <v>0.96</v>
      </c>
      <c r="R31" s="301">
        <f>'GFI005'!C20</f>
        <v>0.91</v>
      </c>
      <c r="S31" s="301">
        <f>'GFI005'!C21</f>
        <v>0.96</v>
      </c>
      <c r="T31" s="301">
        <f>'GFI005'!C22</f>
        <v>0.94</v>
      </c>
      <c r="U31" s="301">
        <f>'GFI005'!C23</f>
        <v>0.96</v>
      </c>
      <c r="V31" s="302">
        <f t="shared" si="6"/>
        <v>0.88260670715798906</v>
      </c>
      <c r="W31" s="308"/>
      <c r="X31" s="305"/>
      <c r="Y31" s="27"/>
      <c r="Z31" s="27"/>
    </row>
    <row r="32" spans="1:26" ht="49.5" customHeight="1">
      <c r="A32" s="315" t="str">
        <f>Indicadores!D31</f>
        <v>PRO_GFI_IND_007</v>
      </c>
      <c r="B32" s="295" t="str">
        <f>Indicadores!A31</f>
        <v>Tramites presupuestales gestionados por vigencia.</v>
      </c>
      <c r="C32" s="316" t="str">
        <f>Indicadores!F31</f>
        <v>Gestión Financiera (GFI)</v>
      </c>
      <c r="D32" s="297">
        <f>Indicadores!N31</f>
        <v>0.9</v>
      </c>
      <c r="E32" s="298" t="str">
        <f>Indicadores!O31</f>
        <v>Hacia arriba</v>
      </c>
      <c r="F32" s="299">
        <f t="shared" si="0"/>
        <v>0.76500000000000001</v>
      </c>
      <c r="G32" s="300">
        <f t="shared" si="1"/>
        <v>0.81</v>
      </c>
      <c r="H32" s="298" t="str">
        <f>Indicadores!P31</f>
        <v>Trimestral</v>
      </c>
      <c r="I32" s="298" t="str">
        <f>Indicadores!Q31</f>
        <v>Trimestral</v>
      </c>
      <c r="J32" s="301"/>
      <c r="K32" s="301"/>
      <c r="L32" s="301">
        <f>'GFI007'!C14</f>
        <v>0.99</v>
      </c>
      <c r="M32" s="301"/>
      <c r="N32" s="301"/>
      <c r="O32" s="301">
        <f>'GFI007'!C17</f>
        <v>0.99860000000000004</v>
      </c>
      <c r="P32" s="301"/>
      <c r="Q32" s="301"/>
      <c r="R32" s="301">
        <f>'GFI007'!C20</f>
        <v>0.99860000000000004</v>
      </c>
      <c r="S32" s="301"/>
      <c r="T32" s="301"/>
      <c r="U32" s="301">
        <f>'GFI007'!C23</f>
        <v>1</v>
      </c>
      <c r="V32" s="302">
        <f t="shared" si="6"/>
        <v>0.99680000000000002</v>
      </c>
      <c r="W32" s="308"/>
      <c r="X32" s="305"/>
      <c r="Y32" s="27"/>
      <c r="Z32" s="27"/>
    </row>
    <row r="33" spans="1:26" ht="49.5" customHeight="1">
      <c r="A33" s="315" t="str">
        <f>Indicadores!D32</f>
        <v>PRO_GFI_IND_006</v>
      </c>
      <c r="B33" s="295" t="str">
        <f>Indicadores!A32</f>
        <v>Seguimiento al flujo de cuentas tramitadas</v>
      </c>
      <c r="C33" s="316" t="str">
        <f>Indicadores!F32</f>
        <v>Gestión Financiera (GFI)</v>
      </c>
      <c r="D33" s="297">
        <f>Indicadores!N32</f>
        <v>0.9</v>
      </c>
      <c r="E33" s="298" t="str">
        <f>Indicadores!O32</f>
        <v>Hacia arriba</v>
      </c>
      <c r="F33" s="299">
        <f t="shared" si="0"/>
        <v>0.76500000000000001</v>
      </c>
      <c r="G33" s="300">
        <f t="shared" si="1"/>
        <v>0.81</v>
      </c>
      <c r="H33" s="298" t="str">
        <f>Indicadores!P32</f>
        <v>Mensual</v>
      </c>
      <c r="I33" s="298" t="str">
        <f>Indicadores!Q32</f>
        <v>Mensual</v>
      </c>
      <c r="J33" s="301">
        <f>'GFI006'!C12</f>
        <v>0.96</v>
      </c>
      <c r="K33" s="301">
        <f>'GFI006'!C13</f>
        <v>0.94</v>
      </c>
      <c r="L33" s="301">
        <f>'GFI006'!C14</f>
        <v>0.96</v>
      </c>
      <c r="M33" s="301">
        <f>'GFI006'!C15</f>
        <v>0.92</v>
      </c>
      <c r="N33" s="301">
        <f>'GFI006'!C16</f>
        <v>0.96</v>
      </c>
      <c r="O33" s="301">
        <f>'GFI006'!C17</f>
        <v>0.96</v>
      </c>
      <c r="P33" s="301">
        <f>'GFI006'!C18</f>
        <v>0.9</v>
      </c>
      <c r="Q33" s="301">
        <f>'GFI006'!C19</f>
        <v>0.92</v>
      </c>
      <c r="R33" s="301">
        <f>'GFI006'!C20</f>
        <v>0.92</v>
      </c>
      <c r="S33" s="301">
        <f>'GFI006'!C21</f>
        <v>0.89</v>
      </c>
      <c r="T33" s="301">
        <f>'GFI006'!C22</f>
        <v>0.93</v>
      </c>
      <c r="U33" s="301">
        <f>'GFI006'!C23</f>
        <v>0.97</v>
      </c>
      <c r="V33" s="302">
        <f t="shared" si="6"/>
        <v>0.93583333333333352</v>
      </c>
      <c r="W33" s="308"/>
      <c r="X33" s="305"/>
      <c r="Y33" s="27"/>
      <c r="Z33" s="27"/>
    </row>
    <row r="34" spans="1:26" ht="49.5" customHeight="1">
      <c r="A34" s="315" t="str">
        <f>Indicadores!D33</f>
        <v>PRO_GAC_IND_001</v>
      </c>
      <c r="B34" s="295" t="str">
        <f>Indicadores!A33</f>
        <v>Cumplimiento del Plan de Mantenimiento Preventivo</v>
      </c>
      <c r="C34" s="317" t="str">
        <f>Indicadores!F33</f>
        <v>Gestión Administrativa , Comisiones y Apoyo Logistíco (GAC)</v>
      </c>
      <c r="D34" s="297">
        <f>Indicadores!N33</f>
        <v>1</v>
      </c>
      <c r="E34" s="298" t="str">
        <f>Indicadores!O33</f>
        <v>Hacia arriba</v>
      </c>
      <c r="F34" s="299">
        <f t="shared" si="0"/>
        <v>0.85</v>
      </c>
      <c r="G34" s="300">
        <f t="shared" si="1"/>
        <v>0.9</v>
      </c>
      <c r="H34" s="298" t="str">
        <f>Indicadores!P33</f>
        <v>Mensual</v>
      </c>
      <c r="I34" s="298" t="str">
        <f>Indicadores!Q33</f>
        <v>Mensual</v>
      </c>
      <c r="J34" s="301"/>
      <c r="K34" s="301"/>
      <c r="L34" s="301"/>
      <c r="M34" s="301"/>
      <c r="N34" s="301"/>
      <c r="O34" s="301">
        <f>'GAC001'!C16</f>
        <v>1</v>
      </c>
      <c r="P34" s="301">
        <f>'GAC001'!C18</f>
        <v>1</v>
      </c>
      <c r="Q34" s="301">
        <f>'GAC001'!C19</f>
        <v>1</v>
      </c>
      <c r="R34" s="301">
        <f>'GAC001'!C20</f>
        <v>1</v>
      </c>
      <c r="S34" s="301">
        <f>'GAC001'!C21</f>
        <v>1</v>
      </c>
      <c r="T34" s="301">
        <f>'GAC001'!C22</f>
        <v>1</v>
      </c>
      <c r="U34" s="301">
        <f>'GAC001'!C23</f>
        <v>1</v>
      </c>
      <c r="V34" s="302">
        <f t="shared" si="6"/>
        <v>1</v>
      </c>
      <c r="W34" s="308"/>
      <c r="X34" s="305"/>
      <c r="Y34" s="27"/>
      <c r="Z34" s="27"/>
    </row>
    <row r="35" spans="1:26" ht="49.5" customHeight="1">
      <c r="A35" s="315" t="str">
        <f>Indicadores!D34</f>
        <v>PRO_GAC_IND_003</v>
      </c>
      <c r="B35" s="295" t="str">
        <f>Indicadores!A34</f>
        <v>Efectividad en la atención de las solicitudes</v>
      </c>
      <c r="C35" s="317" t="str">
        <f>Indicadores!F34</f>
        <v>Gestión Administrativa , Comisiones y Apoyo Logistíco (GAC)</v>
      </c>
      <c r="D35" s="297">
        <f>Indicadores!N34</f>
        <v>0.95</v>
      </c>
      <c r="E35" s="298" t="str">
        <f>Indicadores!O34</f>
        <v>Hacia arriba</v>
      </c>
      <c r="F35" s="299">
        <f t="shared" si="0"/>
        <v>0.8075</v>
      </c>
      <c r="G35" s="300">
        <f t="shared" si="1"/>
        <v>0.85499999999999998</v>
      </c>
      <c r="H35" s="298" t="str">
        <f>Indicadores!P34</f>
        <v>Mensual</v>
      </c>
      <c r="I35" s="298" t="str">
        <f>Indicadores!Q34</f>
        <v>Mensual</v>
      </c>
      <c r="J35" s="301"/>
      <c r="K35" s="301"/>
      <c r="L35" s="301"/>
      <c r="M35" s="301"/>
      <c r="N35" s="301"/>
      <c r="O35" s="301">
        <f>'GAC003'!C17</f>
        <v>1</v>
      </c>
      <c r="P35" s="301">
        <f>'GAC003'!C18</f>
        <v>0.99</v>
      </c>
      <c r="Q35" s="301">
        <f>'GAC003'!C19</f>
        <v>0.99</v>
      </c>
      <c r="R35" s="301">
        <f>'GAC003'!C20</f>
        <v>0.99</v>
      </c>
      <c r="S35" s="301">
        <f>'GAC003'!C21</f>
        <v>0.98</v>
      </c>
      <c r="T35" s="301">
        <f>'GAC003'!C22</f>
        <v>1</v>
      </c>
      <c r="U35" s="301">
        <f>'GAC003'!C23</f>
        <v>1</v>
      </c>
      <c r="V35" s="302">
        <f t="shared" si="6"/>
        <v>0.99285714285714277</v>
      </c>
      <c r="W35" s="308"/>
      <c r="X35" s="304"/>
      <c r="Y35" s="27"/>
      <c r="Z35" s="27"/>
    </row>
    <row r="36" spans="1:26" ht="49.5" customHeight="1">
      <c r="A36" s="315" t="str">
        <f>Indicadores!D35</f>
        <v>PRO_GAC_IND_004</v>
      </c>
      <c r="B36" s="318" t="str">
        <f>Indicadores!A35</f>
        <v>Porcentaje de disminución de consumo agua</v>
      </c>
      <c r="C36" s="317" t="str">
        <f>Indicadores!F35</f>
        <v>Gestión Administrativa , Comisiones y Apoyo Logistíco (GAC)</v>
      </c>
      <c r="D36" s="297">
        <f>Indicadores!N35</f>
        <v>-0.03</v>
      </c>
      <c r="E36" s="298" t="str">
        <f>Indicadores!O37</f>
        <v>Hacia abajo</v>
      </c>
      <c r="F36" s="319">
        <f t="shared" si="0"/>
        <v>-2.5499999999999998E-2</v>
      </c>
      <c r="G36" s="320">
        <f t="shared" si="1"/>
        <v>-2.7E-2</v>
      </c>
      <c r="H36" s="298" t="str">
        <f>Indicadores!P35</f>
        <v>Bimestral</v>
      </c>
      <c r="I36" s="298" t="str">
        <f>Indicadores!Q35</f>
        <v>Bimestral</v>
      </c>
      <c r="J36" s="306"/>
      <c r="K36" s="301">
        <v>-0.8</v>
      </c>
      <c r="L36" s="306"/>
      <c r="M36" s="301">
        <v>-0.72</v>
      </c>
      <c r="N36" s="306"/>
      <c r="O36" s="301">
        <v>-0.82</v>
      </c>
      <c r="P36" s="306"/>
      <c r="Q36" s="301">
        <v>-0.82</v>
      </c>
      <c r="R36" s="301"/>
      <c r="S36" s="301">
        <v>-0.8</v>
      </c>
      <c r="T36" s="301"/>
      <c r="U36" s="301">
        <v>-0.8</v>
      </c>
      <c r="V36" s="302">
        <f>AVERAGE(K36:U36)</f>
        <v>-0.79333333333333333</v>
      </c>
      <c r="W36" s="308"/>
      <c r="X36" s="304"/>
      <c r="Y36" s="27"/>
      <c r="Z36" s="27"/>
    </row>
    <row r="37" spans="1:26" ht="49.5" customHeight="1">
      <c r="A37" s="315" t="str">
        <f>Indicadores!D36</f>
        <v>PRO_GAC_IND_005</v>
      </c>
      <c r="B37" s="318" t="str">
        <f>Indicadores!A36</f>
        <v>Porcentaje de disminución de consumo de energía</v>
      </c>
      <c r="C37" s="317" t="str">
        <f>Indicadores!F36</f>
        <v>Gestión Administrativa , Comisiones y Apoyo Logistíco (GAC)</v>
      </c>
      <c r="D37" s="297">
        <f>Indicadores!N36</f>
        <v>-0.03</v>
      </c>
      <c r="E37" s="298" t="str">
        <f>Indicadores!O38</f>
        <v>Hacia arriba</v>
      </c>
      <c r="F37" s="319">
        <f t="shared" si="0"/>
        <v>-2.5499999999999998E-2</v>
      </c>
      <c r="G37" s="320">
        <f t="shared" si="1"/>
        <v>-2.7E-2</v>
      </c>
      <c r="H37" s="298" t="str">
        <f>Indicadores!P36</f>
        <v>Mensual</v>
      </c>
      <c r="I37" s="298" t="str">
        <f>Indicadores!Q36</f>
        <v>Mensual</v>
      </c>
      <c r="J37" s="306">
        <f>'GAC005'!C12</f>
        <v>-47</v>
      </c>
      <c r="K37" s="307">
        <v>-0.48</v>
      </c>
      <c r="L37" s="307">
        <v>-0.39</v>
      </c>
      <c r="M37" s="307">
        <v>-0.46</v>
      </c>
      <c r="N37" s="307">
        <v>-0.5</v>
      </c>
      <c r="O37" s="307">
        <v>-0.43</v>
      </c>
      <c r="P37" s="307">
        <v>-0.47</v>
      </c>
      <c r="Q37" s="301">
        <v>-0.43</v>
      </c>
      <c r="R37" s="301">
        <v>-0.43</v>
      </c>
      <c r="S37" s="301">
        <f>'GAC005'!C20</f>
        <v>-0.46</v>
      </c>
      <c r="T37" s="301">
        <v>-0.47</v>
      </c>
      <c r="U37" s="301">
        <v>-0.46</v>
      </c>
      <c r="V37" s="302">
        <f>AVERAGE(K37:U37)</f>
        <v>-0.45272727272727276</v>
      </c>
      <c r="W37" s="308"/>
      <c r="X37" s="304"/>
      <c r="Y37" s="27"/>
      <c r="Z37" s="27"/>
    </row>
    <row r="38" spans="1:26" ht="49.5" customHeight="1">
      <c r="A38" s="315" t="str">
        <f>Indicadores!D37</f>
        <v>PRO_GAC_IND_006</v>
      </c>
      <c r="B38" s="318" t="str">
        <f>Indicadores!A37</f>
        <v xml:space="preserve">Consumo de papel en resmas </v>
      </c>
      <c r="C38" s="317" t="str">
        <f>Indicadores!F37</f>
        <v>Gestión Administrativa , Comisiones y Apoyo Logistíco (GAC)</v>
      </c>
      <c r="D38" s="297">
        <f>Indicadores!N37</f>
        <v>-0.03</v>
      </c>
      <c r="E38" s="298" t="str">
        <f>Indicadores!O37</f>
        <v>Hacia abajo</v>
      </c>
      <c r="F38" s="319">
        <f>0.85*D38</f>
        <v>-2.5499999999999998E-2</v>
      </c>
      <c r="G38" s="320">
        <f>0.9*D38</f>
        <v>-2.7E-2</v>
      </c>
      <c r="H38" s="298" t="str">
        <f>Indicadores!P37</f>
        <v>Mensual</v>
      </c>
      <c r="I38" s="298" t="str">
        <f>Indicadores!Q37</f>
        <v>Mensual</v>
      </c>
      <c r="J38" s="301">
        <f>'GAC006'!C12</f>
        <v>0</v>
      </c>
      <c r="K38" s="307">
        <v>-0.9</v>
      </c>
      <c r="L38" s="307">
        <v>-0.16</v>
      </c>
      <c r="M38" s="307">
        <v>-0.64</v>
      </c>
      <c r="N38" s="307">
        <v>-0.9</v>
      </c>
      <c r="O38" s="307">
        <v>-0.9</v>
      </c>
      <c r="P38" s="307">
        <v>-0.91</v>
      </c>
      <c r="Q38" s="307">
        <v>-0.5</v>
      </c>
      <c r="R38" s="307">
        <f>'GAC006'!C20</f>
        <v>-0.16</v>
      </c>
      <c r="S38" s="307">
        <v>-0.64</v>
      </c>
      <c r="T38" s="307">
        <v>-0.69</v>
      </c>
      <c r="U38" s="307">
        <f>'GAC006'!C23</f>
        <v>-0.39</v>
      </c>
      <c r="V38" s="302">
        <f>AVERAGE(K38:U38)</f>
        <v>-0.61727272727272731</v>
      </c>
      <c r="W38" s="308"/>
      <c r="X38" s="304"/>
      <c r="Y38" s="27"/>
      <c r="Z38" s="27"/>
    </row>
    <row r="39" spans="1:26" ht="49.5" customHeight="1">
      <c r="A39" s="315" t="str">
        <f>Indicadores!D38</f>
        <v>PRO_GAC_IND_007</v>
      </c>
      <c r="B39" s="318" t="str">
        <f>B40</f>
        <v>Trámite de Comisiones</v>
      </c>
      <c r="C39" s="317" t="str">
        <f>Indicadores!F38</f>
        <v>Gestión Administrativa , Comisiones y Apoyo Logistíco (GAC)</v>
      </c>
      <c r="D39" s="297">
        <f>Indicadores!N38</f>
        <v>0.3</v>
      </c>
      <c r="E39" s="298" t="str">
        <f>Indicadores!O38</f>
        <v>Hacia arriba</v>
      </c>
      <c r="F39" s="299">
        <f t="shared" ref="F39:F44" si="7">0.85*D39</f>
        <v>0.255</v>
      </c>
      <c r="G39" s="300">
        <f t="shared" ref="G39:G44" si="8">0.9*D39</f>
        <v>0.27</v>
      </c>
      <c r="H39" s="298" t="str">
        <f>Indicadores!P38</f>
        <v>Mensual</v>
      </c>
      <c r="I39" s="298" t="str">
        <f>Indicadores!Q38</f>
        <v>Mensual</v>
      </c>
      <c r="J39" s="301">
        <f>'GAC007'!C12</f>
        <v>0.34</v>
      </c>
      <c r="K39" s="301">
        <f>'GAC007'!C13</f>
        <v>0.19</v>
      </c>
      <c r="L39" s="301">
        <f>'GAC007'!C14</f>
        <v>0.13</v>
      </c>
      <c r="M39" s="301">
        <f>'GAC007'!C15</f>
        <v>0.2</v>
      </c>
      <c r="N39" s="301">
        <f>'GAC007'!C16</f>
        <v>0.25</v>
      </c>
      <c r="O39" s="301">
        <f>'GAC007'!C17</f>
        <v>0.24</v>
      </c>
      <c r="P39" s="301">
        <f>'GAC007'!C18</f>
        <v>0.25</v>
      </c>
      <c r="Q39" s="301">
        <f>'GAC007'!C19</f>
        <v>0.23</v>
      </c>
      <c r="R39" s="301">
        <f>'GAC007'!C20</f>
        <v>0.33</v>
      </c>
      <c r="S39" s="301">
        <f>'GAC007'!C21</f>
        <v>0.18</v>
      </c>
      <c r="T39" s="301">
        <f>'GAC007'!C22</f>
        <v>0.18</v>
      </c>
      <c r="U39" s="301">
        <f>'GAC007'!C23</f>
        <v>0.62</v>
      </c>
      <c r="V39" s="302">
        <f t="shared" ref="V39:V45" si="9">AVERAGE(J39:U39)</f>
        <v>0.26166666666666671</v>
      </c>
      <c r="W39" s="308"/>
      <c r="X39" s="304"/>
      <c r="Y39" s="27"/>
      <c r="Z39" s="27"/>
    </row>
    <row r="40" spans="1:26" ht="49.5" customHeight="1">
      <c r="A40" s="315" t="str">
        <f>Indicadores!D39</f>
        <v>PRO_GAC_IND_008</v>
      </c>
      <c r="B40" s="318" t="str">
        <f>Indicadores!A39</f>
        <v>Trámite de Comisiones</v>
      </c>
      <c r="C40" s="317" t="str">
        <f>Indicadores!F39</f>
        <v>Gestión Administrativa , Comisiones y Apoyo Logistíco (GAC)</v>
      </c>
      <c r="D40" s="297">
        <f>Indicadores!N39</f>
        <v>0.8</v>
      </c>
      <c r="E40" s="298" t="str">
        <f>Indicadores!O39</f>
        <v>Hacia arriba</v>
      </c>
      <c r="F40" s="299">
        <f t="shared" si="7"/>
        <v>0.68</v>
      </c>
      <c r="G40" s="300">
        <f t="shared" si="8"/>
        <v>0.72000000000000008</v>
      </c>
      <c r="H40" s="298" t="str">
        <f>Indicadores!P39</f>
        <v xml:space="preserve">Trimestral </v>
      </c>
      <c r="I40" s="298"/>
      <c r="J40" s="301"/>
      <c r="K40" s="301"/>
      <c r="L40" s="301">
        <f>+'GAC008 '!C14</f>
        <v>1</v>
      </c>
      <c r="M40" s="301"/>
      <c r="N40" s="301"/>
      <c r="O40" s="301">
        <f>+'GAC008 '!C17</f>
        <v>1</v>
      </c>
      <c r="P40" s="301"/>
      <c r="Q40" s="301"/>
      <c r="R40" s="301">
        <f>+'GAC008 '!C20</f>
        <v>1</v>
      </c>
      <c r="S40" s="301"/>
      <c r="T40" s="301"/>
      <c r="U40" s="301">
        <f>+'GAC008 '!C23</f>
        <v>1</v>
      </c>
      <c r="V40" s="302">
        <f t="shared" si="9"/>
        <v>1</v>
      </c>
      <c r="W40" s="308"/>
      <c r="X40" s="304"/>
      <c r="Y40" s="27"/>
      <c r="Z40" s="27"/>
    </row>
    <row r="41" spans="1:26" ht="49.5" customHeight="1">
      <c r="A41" s="315" t="str">
        <f>Indicadores!D40</f>
        <v>PRO_GAC_IND_009</v>
      </c>
      <c r="B41" s="318" t="str">
        <f>Indicadores!A40</f>
        <v>Trámite de Solicitudes de Eventos</v>
      </c>
      <c r="C41" s="317" t="str">
        <f>Indicadores!F40</f>
        <v>Gestión Administrativa , Comisiones y Apoyo Logistíco (GAC)</v>
      </c>
      <c r="D41" s="297">
        <f>Indicadores!N40</f>
        <v>0.96</v>
      </c>
      <c r="E41" s="298" t="str">
        <f>Indicadores!O40</f>
        <v xml:space="preserve">Hacia arriba </v>
      </c>
      <c r="F41" s="299">
        <f t="shared" si="7"/>
        <v>0.81599999999999995</v>
      </c>
      <c r="G41" s="300">
        <f t="shared" si="8"/>
        <v>0.86399999999999999</v>
      </c>
      <c r="H41" s="298" t="str">
        <f>Indicadores!P40</f>
        <v xml:space="preserve">Trimestral </v>
      </c>
      <c r="I41" s="298"/>
      <c r="J41" s="301"/>
      <c r="K41" s="301"/>
      <c r="L41" s="301">
        <f>+'GAC009'!E14</f>
        <v>0.27</v>
      </c>
      <c r="M41" s="301"/>
      <c r="N41" s="301"/>
      <c r="O41" s="301">
        <f>+'GAC009'!C17</f>
        <v>0.71</v>
      </c>
      <c r="P41" s="301"/>
      <c r="Q41" s="301"/>
      <c r="R41" s="301">
        <f>+'GAC009'!C20</f>
        <v>0.79</v>
      </c>
      <c r="S41" s="301"/>
      <c r="T41" s="301"/>
      <c r="U41" s="301">
        <f>+'GAC009'!C23</f>
        <v>0.7</v>
      </c>
      <c r="V41" s="302">
        <f t="shared" si="9"/>
        <v>0.61749999999999994</v>
      </c>
      <c r="W41" s="308"/>
      <c r="X41" s="304"/>
      <c r="Y41" s="27"/>
      <c r="Z41" s="27"/>
    </row>
    <row r="42" spans="1:26" ht="49.5" customHeight="1">
      <c r="A42" s="315" t="str">
        <f>Indicadores!D41</f>
        <v>PRO_DOC_IND_004</v>
      </c>
      <c r="B42" s="321" t="str">
        <f>Indicadores!A41</f>
        <v xml:space="preserve">Devolución de las comunicaciones oficiales, distribuida desde ventanilla única de correspondencia </v>
      </c>
      <c r="C42" s="316" t="str">
        <f>Indicadores!F41</f>
        <v>Gestión Documental (DOC)</v>
      </c>
      <c r="D42" s="297">
        <f>Indicadores!N41</f>
        <v>0.05</v>
      </c>
      <c r="E42" s="298" t="str">
        <f>Indicadores!O41</f>
        <v xml:space="preserve">Hacia abajo </v>
      </c>
      <c r="F42" s="299">
        <f t="shared" si="7"/>
        <v>4.2500000000000003E-2</v>
      </c>
      <c r="G42" s="300">
        <f>0.9*D42</f>
        <v>4.5000000000000005E-2</v>
      </c>
      <c r="H42" s="298" t="str">
        <f>Indicadores!P41</f>
        <v>Mensual</v>
      </c>
      <c r="I42" s="298" t="str">
        <f>Indicadores!Q41</f>
        <v>Mensual</v>
      </c>
      <c r="J42" s="301">
        <f>'DOC004'!C12</f>
        <v>0.01</v>
      </c>
      <c r="K42" s="301">
        <f>'DOC004'!C12</f>
        <v>0.01</v>
      </c>
      <c r="L42" s="301">
        <f>'DOC004'!C13</f>
        <v>1.7999999999999999E-2</v>
      </c>
      <c r="M42" s="301">
        <f>'DOC004'!C14</f>
        <v>1.4E-2</v>
      </c>
      <c r="N42" s="301">
        <f>'DOC004'!C15</f>
        <v>1.4E-2</v>
      </c>
      <c r="O42" s="301">
        <f>'DOC004'!C16</f>
        <v>1.4E-2</v>
      </c>
      <c r="P42" s="301">
        <f>'DOC004'!C17</f>
        <v>2.5000000000000001E-2</v>
      </c>
      <c r="Q42" s="301">
        <f>'DOC004'!C18</f>
        <v>1.9E-2</v>
      </c>
      <c r="R42" s="301">
        <f>'DOC004'!C19</f>
        <v>1.7000000000000001E-2</v>
      </c>
      <c r="S42" s="301">
        <f>'DOC004'!C20</f>
        <v>1.7000000000000001E-2</v>
      </c>
      <c r="T42" s="301">
        <f>'DOC004'!C21</f>
        <v>1.2999999999999999E-2</v>
      </c>
      <c r="U42" s="301">
        <f>'DOC004'!C22</f>
        <v>1.4500000000000001E-2</v>
      </c>
      <c r="V42" s="302">
        <f t="shared" si="9"/>
        <v>1.5458333333333338E-2</v>
      </c>
      <c r="W42" s="308"/>
      <c r="X42" s="305"/>
      <c r="Y42" s="27"/>
      <c r="Z42" s="27"/>
    </row>
    <row r="43" spans="1:26" ht="49.5" customHeight="1">
      <c r="A43" s="315" t="str">
        <f>Indicadores!D42</f>
        <v>PRO_DOC_IND_005</v>
      </c>
      <c r="B43" s="322" t="str">
        <f>Indicadores!A42</f>
        <v>Efectividad en el proceso de Transferencias Documentales Primarias</v>
      </c>
      <c r="C43" s="316" t="str">
        <f>Indicadores!F42</f>
        <v>Gestión Documental (DOC)</v>
      </c>
      <c r="D43" s="297">
        <f>Indicadores!N42</f>
        <v>0.5</v>
      </c>
      <c r="E43" s="298" t="str">
        <f>Indicadores!O42</f>
        <v xml:space="preserve">Hacia abajo </v>
      </c>
      <c r="F43" s="299">
        <f>0.85*D43</f>
        <v>0.42499999999999999</v>
      </c>
      <c r="G43" s="300">
        <f>0.9*D43</f>
        <v>0.45</v>
      </c>
      <c r="H43" s="298" t="str">
        <f>Indicadores!P42</f>
        <v>Trimestral</v>
      </c>
      <c r="I43" s="298" t="str">
        <f>Indicadores!Q42</f>
        <v xml:space="preserve">Trimestral </v>
      </c>
      <c r="J43" s="301"/>
      <c r="K43" s="301"/>
      <c r="L43" s="301">
        <f>'DOC005'!C14</f>
        <v>0.66</v>
      </c>
      <c r="M43" s="301"/>
      <c r="N43" s="301"/>
      <c r="O43" s="301">
        <f>'DOC005'!C17</f>
        <v>0.55000000000000004</v>
      </c>
      <c r="P43" s="301"/>
      <c r="Q43" s="301"/>
      <c r="R43" s="301">
        <f>'DOC005'!C20</f>
        <v>0.82</v>
      </c>
      <c r="S43" s="301"/>
      <c r="T43" s="301"/>
      <c r="U43" s="301">
        <f>'DOC005'!C23</f>
        <v>0.5</v>
      </c>
      <c r="V43" s="302">
        <f t="shared" si="9"/>
        <v>0.63249999999999995</v>
      </c>
      <c r="W43" s="303"/>
      <c r="X43" s="305"/>
      <c r="Y43" s="27"/>
      <c r="Z43" s="27"/>
    </row>
    <row r="44" spans="1:26" ht="49.5" customHeight="1">
      <c r="A44" s="315" t="str">
        <f>Indicadores!D43</f>
        <v>PRO_ATH_IND_001</v>
      </c>
      <c r="B44" s="295" t="str">
        <f>Indicadores!A43</f>
        <v>Inducción a la entidad</v>
      </c>
      <c r="C44" s="316" t="str">
        <f>Indicadores!F43</f>
        <v>Administración del Talento Humano. (ATH)</v>
      </c>
      <c r="D44" s="297">
        <f>Indicadores!N43</f>
        <v>0.8</v>
      </c>
      <c r="E44" s="298" t="str">
        <f>Indicadores!O43</f>
        <v>Hacia arriba</v>
      </c>
      <c r="F44" s="299">
        <f t="shared" si="7"/>
        <v>0.68</v>
      </c>
      <c r="G44" s="300">
        <f t="shared" si="8"/>
        <v>0.72000000000000008</v>
      </c>
      <c r="H44" s="298" t="str">
        <f>Indicadores!P43</f>
        <v>Semestral</v>
      </c>
      <c r="I44" s="298" t="str">
        <f>Indicadores!Q43</f>
        <v>Semestral</v>
      </c>
      <c r="J44" s="307"/>
      <c r="K44" s="307"/>
      <c r="L44" s="307"/>
      <c r="M44" s="306"/>
      <c r="N44" s="306"/>
      <c r="O44" s="307">
        <f>'ATH001'!C17</f>
        <v>0.31</v>
      </c>
      <c r="P44" s="306"/>
      <c r="Q44" s="306"/>
      <c r="R44" s="307"/>
      <c r="S44" s="306"/>
      <c r="T44" s="306"/>
      <c r="U44" s="307">
        <f>'ATH001'!C23</f>
        <v>1</v>
      </c>
      <c r="V44" s="302">
        <f t="shared" si="9"/>
        <v>0.65500000000000003</v>
      </c>
      <c r="W44" s="303"/>
      <c r="X44" s="305"/>
      <c r="Y44" s="27"/>
      <c r="Z44" s="27"/>
    </row>
    <row r="45" spans="1:26" ht="49.5" customHeight="1">
      <c r="A45" s="315" t="s">
        <v>290</v>
      </c>
      <c r="B45" s="295" t="s">
        <v>288</v>
      </c>
      <c r="C45" s="316" t="s">
        <v>284</v>
      </c>
      <c r="D45" s="297">
        <v>0.8</v>
      </c>
      <c r="E45" s="298" t="s">
        <v>31</v>
      </c>
      <c r="F45" s="299">
        <v>0.68</v>
      </c>
      <c r="G45" s="300">
        <v>0.72</v>
      </c>
      <c r="H45" s="298" t="str">
        <f>Indicadores!P44</f>
        <v>Trimestral</v>
      </c>
      <c r="I45" s="298" t="s">
        <v>40</v>
      </c>
      <c r="J45" s="306"/>
      <c r="K45" s="306"/>
      <c r="L45" s="307">
        <f>'ATH006'!C14</f>
        <v>0.87129999999999996</v>
      </c>
      <c r="M45" s="306"/>
      <c r="N45" s="306"/>
      <c r="O45" s="307">
        <f>'ATH006'!C17</f>
        <v>0.84640000000000004</v>
      </c>
      <c r="P45" s="306"/>
      <c r="Q45" s="306"/>
      <c r="R45" s="307">
        <f>'ATH006'!C20</f>
        <v>0.87870000000000004</v>
      </c>
      <c r="S45" s="306"/>
      <c r="T45" s="306"/>
      <c r="U45" s="307">
        <f>'ATH006'!C23</f>
        <v>0.78190000000000004</v>
      </c>
      <c r="V45" s="302">
        <f t="shared" si="9"/>
        <v>0.84457500000000008</v>
      </c>
      <c r="W45" s="303"/>
      <c r="X45" s="305"/>
      <c r="Y45" s="27"/>
      <c r="Z45" s="27"/>
    </row>
    <row r="46" spans="1:26" ht="49.5" customHeight="1">
      <c r="A46" s="315" t="str">
        <f>Indicadores!D45</f>
        <v>PRO_ATH_IND_007</v>
      </c>
      <c r="B46" s="295" t="str">
        <f>Indicadores!A45</f>
        <v>Porcentaje de cumplimiento de la evaluación SST</v>
      </c>
      <c r="C46" s="316" t="str">
        <f>Indicadores!F45</f>
        <v>Administración del Talento Humano. (ATH)</v>
      </c>
      <c r="D46" s="297">
        <f>Indicadores!N45</f>
        <v>0.8</v>
      </c>
      <c r="E46" s="298" t="str">
        <f>Indicadores!O45</f>
        <v>Hacia arriba</v>
      </c>
      <c r="F46" s="299">
        <f t="shared" ref="F46:F60" si="10">0.85*D46</f>
        <v>0.68</v>
      </c>
      <c r="G46" s="300">
        <f t="shared" ref="G46:G60" si="11">0.9*D46</f>
        <v>0.72000000000000008</v>
      </c>
      <c r="H46" s="298" t="str">
        <f>Indicadores!P45</f>
        <v>Anual</v>
      </c>
      <c r="I46" s="298" t="str">
        <f>Indicadores!Q45</f>
        <v>Anual</v>
      </c>
      <c r="J46" s="306"/>
      <c r="K46" s="306"/>
      <c r="L46" s="306"/>
      <c r="M46" s="306"/>
      <c r="N46" s="306"/>
      <c r="O46" s="306"/>
      <c r="P46" s="306"/>
      <c r="Q46" s="306"/>
      <c r="R46" s="306"/>
      <c r="S46" s="306"/>
      <c r="T46" s="306"/>
      <c r="U46" s="307">
        <f>'ATH007'!C23</f>
        <v>0.98</v>
      </c>
      <c r="V46" s="302">
        <f t="shared" ref="V46" si="12">AVERAGE(J46:U46)</f>
        <v>0.98</v>
      </c>
      <c r="W46" s="303"/>
      <c r="X46" s="305"/>
      <c r="Y46" s="27"/>
      <c r="Z46" s="27"/>
    </row>
    <row r="47" spans="1:26" ht="49.5" customHeight="1">
      <c r="A47" s="315" t="str">
        <f>Indicadores!D46</f>
        <v>PRO_ATH_IND_009</v>
      </c>
      <c r="B47" s="295" t="str">
        <f>Indicadores!A46</f>
        <v>Gestión de cobro de incapacidades</v>
      </c>
      <c r="C47" s="316" t="str">
        <f>Indicadores!F46</f>
        <v>Administración del Talento Humano. (ATH)</v>
      </c>
      <c r="D47" s="297">
        <f>Indicadores!N46</f>
        <v>0.9</v>
      </c>
      <c r="E47" s="298" t="str">
        <f>Indicadores!O46</f>
        <v>Hacia arriba</v>
      </c>
      <c r="F47" s="299">
        <f t="shared" si="10"/>
        <v>0.76500000000000001</v>
      </c>
      <c r="G47" s="300">
        <f t="shared" si="11"/>
        <v>0.81</v>
      </c>
      <c r="H47" s="298" t="str">
        <f>Indicadores!P46</f>
        <v>Trimestral</v>
      </c>
      <c r="I47" s="298" t="str">
        <f>Indicadores!Q46</f>
        <v>Trimestral</v>
      </c>
      <c r="J47" s="306"/>
      <c r="K47" s="306"/>
      <c r="L47" s="307">
        <f>'ATH009'!C14</f>
        <v>1</v>
      </c>
      <c r="M47" s="307"/>
      <c r="N47" s="306"/>
      <c r="O47" s="307">
        <f>'ATH009'!C17</f>
        <v>1</v>
      </c>
      <c r="P47" s="306"/>
      <c r="Q47" s="307"/>
      <c r="R47" s="307">
        <f>'ATH009'!C20</f>
        <v>1</v>
      </c>
      <c r="S47" s="307"/>
      <c r="T47" s="306"/>
      <c r="U47" s="307">
        <f>'ATH009'!C23</f>
        <v>1</v>
      </c>
      <c r="V47" s="302">
        <f t="shared" ref="V47:V64" si="13">AVERAGE(J47:U47)</f>
        <v>1</v>
      </c>
      <c r="W47" s="303"/>
      <c r="X47" s="305"/>
      <c r="Y47" s="27"/>
      <c r="Z47" s="27"/>
    </row>
    <row r="48" spans="1:26" ht="49.5" customHeight="1">
      <c r="A48" s="315" t="str">
        <f>Indicadores!D47</f>
        <v>PRO_GJR_IND_001</v>
      </c>
      <c r="B48" s="295" t="str">
        <f>Indicadores!A47</f>
        <v>Emisión de conceptos jurídicos dentro del término legal concedido</v>
      </c>
      <c r="C48" s="316" t="str">
        <f>Indicadores!F47</f>
        <v>Gestión Jurídica. (GJR)</v>
      </c>
      <c r="D48" s="297">
        <f>Indicadores!N47</f>
        <v>0.9</v>
      </c>
      <c r="E48" s="298" t="str">
        <f>Indicadores!O47</f>
        <v>Hacia arriba</v>
      </c>
      <c r="F48" s="299">
        <f t="shared" si="10"/>
        <v>0.76500000000000001</v>
      </c>
      <c r="G48" s="300">
        <f t="shared" si="11"/>
        <v>0.81</v>
      </c>
      <c r="H48" s="298" t="str">
        <f>Indicadores!P47</f>
        <v>Trimestral</v>
      </c>
      <c r="I48" s="298" t="str">
        <f>Indicadores!Q47</f>
        <v>Trimestral</v>
      </c>
      <c r="J48" s="301"/>
      <c r="K48" s="301"/>
      <c r="L48" s="301">
        <f>'GJR001'!C14</f>
        <v>1</v>
      </c>
      <c r="M48" s="301"/>
      <c r="N48" s="301"/>
      <c r="O48" s="301">
        <f>'GJR001'!C17</f>
        <v>1</v>
      </c>
      <c r="P48" s="301"/>
      <c r="Q48" s="301"/>
      <c r="R48" s="301">
        <f>'GJR001'!C20</f>
        <v>1</v>
      </c>
      <c r="S48" s="301"/>
      <c r="T48" s="301"/>
      <c r="U48" s="301">
        <f>'GJR001'!C23</f>
        <v>1</v>
      </c>
      <c r="V48" s="302">
        <f t="shared" si="13"/>
        <v>1</v>
      </c>
      <c r="W48" s="303"/>
      <c r="X48" s="304"/>
      <c r="Y48" s="27"/>
      <c r="Z48" s="27"/>
    </row>
    <row r="49" spans="1:26" ht="49.5" customHeight="1">
      <c r="A49" s="315" t="str">
        <f>Indicadores!D48</f>
        <v>PRO_GJR_IND_002</v>
      </c>
      <c r="B49" s="295" t="str">
        <f>Indicadores!A48</f>
        <v>Atención integral de procesos judiciales dentro del término legal establecido</v>
      </c>
      <c r="C49" s="316" t="str">
        <f>Indicadores!F48</f>
        <v>Gestión Jurídica. (GJR)</v>
      </c>
      <c r="D49" s="297">
        <f>Indicadores!N48</f>
        <v>0.9</v>
      </c>
      <c r="E49" s="298" t="str">
        <f>Indicadores!O48</f>
        <v>Hacia arriba</v>
      </c>
      <c r="F49" s="299">
        <f t="shared" si="10"/>
        <v>0.76500000000000001</v>
      </c>
      <c r="G49" s="300">
        <f t="shared" si="11"/>
        <v>0.81</v>
      </c>
      <c r="H49" s="298" t="str">
        <f>Indicadores!P48</f>
        <v>Trimestral</v>
      </c>
      <c r="I49" s="298" t="str">
        <f>Indicadores!Q48</f>
        <v>Trimestral</v>
      </c>
      <c r="J49" s="301"/>
      <c r="K49" s="301"/>
      <c r="L49" s="301">
        <f>'GJR002'!C14</f>
        <v>1</v>
      </c>
      <c r="M49" s="301"/>
      <c r="N49" s="301"/>
      <c r="O49" s="301">
        <f>'GJR002'!C17</f>
        <v>1</v>
      </c>
      <c r="P49" s="301"/>
      <c r="Q49" s="301"/>
      <c r="R49" s="301">
        <f>'GJR002'!C20</f>
        <v>1</v>
      </c>
      <c r="S49" s="301"/>
      <c r="T49" s="301"/>
      <c r="U49" s="301">
        <f>'GJR002'!C23</f>
        <v>1</v>
      </c>
      <c r="V49" s="302">
        <f t="shared" si="13"/>
        <v>1</v>
      </c>
      <c r="W49" s="303"/>
      <c r="X49" s="304"/>
      <c r="Y49" s="27"/>
      <c r="Z49" s="27"/>
    </row>
    <row r="50" spans="1:26" ht="49.5" customHeight="1">
      <c r="A50" s="315" t="str">
        <f>Indicadores!D49</f>
        <v>PRO_CTR_IND_004</v>
      </c>
      <c r="B50" s="295" t="str">
        <f>Indicadores!A49</f>
        <v>Revisión de proyectos de actas de liquidación</v>
      </c>
      <c r="C50" s="316" t="str">
        <f>Indicadores!F49</f>
        <v>Contratación. (CTR)</v>
      </c>
      <c r="D50" s="297">
        <f>Indicadores!N49</f>
        <v>0.8</v>
      </c>
      <c r="E50" s="298" t="str">
        <f>Indicadores!O49</f>
        <v>Hacia arriba</v>
      </c>
      <c r="F50" s="299">
        <f t="shared" si="10"/>
        <v>0.68</v>
      </c>
      <c r="G50" s="300">
        <f t="shared" si="11"/>
        <v>0.72000000000000008</v>
      </c>
      <c r="H50" s="298" t="str">
        <f>Indicadores!P49</f>
        <v>Trimestral</v>
      </c>
      <c r="I50" s="298" t="str">
        <f>Indicadores!Q49</f>
        <v>Trimestral</v>
      </c>
      <c r="J50" s="301"/>
      <c r="K50" s="301"/>
      <c r="L50" s="301">
        <f>'CTR004'!C14</f>
        <v>0.59</v>
      </c>
      <c r="M50" s="301"/>
      <c r="N50" s="301"/>
      <c r="O50" s="301">
        <f>'CTR004'!C17</f>
        <v>0.31</v>
      </c>
      <c r="P50" s="301"/>
      <c r="Q50" s="301"/>
      <c r="R50" s="301">
        <f>'CTR004'!C20</f>
        <v>1.1200000000000001</v>
      </c>
      <c r="S50" s="301"/>
      <c r="T50" s="301"/>
      <c r="U50" s="301">
        <f>'CTR004'!C23</f>
        <v>0.42</v>
      </c>
      <c r="V50" s="302">
        <f t="shared" si="13"/>
        <v>0.61</v>
      </c>
      <c r="W50" s="303"/>
      <c r="X50" s="304"/>
      <c r="Y50" s="27"/>
      <c r="Z50" s="27"/>
    </row>
    <row r="51" spans="1:26" ht="49.5" customHeight="1">
      <c r="A51" s="315" t="str">
        <f>Indicadores!D50</f>
        <v>PRO_CTR_IND_006</v>
      </c>
      <c r="B51" s="318" t="str">
        <f>Indicadores!A50</f>
        <v>Contratos tramitados en la vigencia</v>
      </c>
      <c r="C51" s="316" t="str">
        <f>Indicadores!F50</f>
        <v>Contratación. (CTR)</v>
      </c>
      <c r="D51" s="297">
        <f>Indicadores!N50</f>
        <v>0.8</v>
      </c>
      <c r="E51" s="298" t="str">
        <f>Indicadores!O50</f>
        <v>Hacia arriba</v>
      </c>
      <c r="F51" s="299">
        <f t="shared" si="10"/>
        <v>0.68</v>
      </c>
      <c r="G51" s="300">
        <f t="shared" si="11"/>
        <v>0.72000000000000008</v>
      </c>
      <c r="H51" s="298" t="str">
        <f>Indicadores!P50</f>
        <v>Trimestral</v>
      </c>
      <c r="I51" s="298" t="str">
        <f>Indicadores!Q50</f>
        <v>Trimestral</v>
      </c>
      <c r="J51" s="301"/>
      <c r="K51" s="301"/>
      <c r="L51" s="301">
        <f>'CTR006'!C14</f>
        <v>0.99</v>
      </c>
      <c r="M51" s="301"/>
      <c r="N51" s="301"/>
      <c r="O51" s="301">
        <f>'CTR006'!C17</f>
        <v>0.98</v>
      </c>
      <c r="P51" s="301"/>
      <c r="Q51" s="301"/>
      <c r="R51" s="301">
        <f>'CTR006'!C20</f>
        <v>0.97</v>
      </c>
      <c r="S51" s="301"/>
      <c r="T51" s="301"/>
      <c r="U51" s="301">
        <f>'CTR006'!C23</f>
        <v>0.99</v>
      </c>
      <c r="V51" s="302">
        <f t="shared" si="13"/>
        <v>0.98249999999999993</v>
      </c>
      <c r="W51" s="303"/>
      <c r="X51" s="304"/>
      <c r="Y51" s="27"/>
      <c r="Z51" s="27"/>
    </row>
    <row r="52" spans="1:26" ht="49.5" customHeight="1">
      <c r="A52" s="315" t="str">
        <f>Indicadores!D51</f>
        <v>PRO_CTR_IND_007</v>
      </c>
      <c r="B52" s="318" t="str">
        <f>Indicadores!A51</f>
        <v>Implementación de criterios ambientales a los contratos aplicables</v>
      </c>
      <c r="C52" s="316" t="str">
        <f>Indicadores!F51</f>
        <v>Contratación. (CTR)</v>
      </c>
      <c r="D52" s="297">
        <f>Indicadores!N51</f>
        <v>0.9</v>
      </c>
      <c r="E52" s="298" t="str">
        <f>Indicadores!O51</f>
        <v>Hacia arriba</v>
      </c>
      <c r="F52" s="299">
        <f t="shared" si="10"/>
        <v>0.76500000000000001</v>
      </c>
      <c r="G52" s="300">
        <f t="shared" si="11"/>
        <v>0.81</v>
      </c>
      <c r="H52" s="298" t="str">
        <f>Indicadores!P51</f>
        <v>Trimestral</v>
      </c>
      <c r="I52" s="298" t="str">
        <f>Indicadores!Q51</f>
        <v>Trimestral</v>
      </c>
      <c r="J52" s="301"/>
      <c r="K52" s="301"/>
      <c r="L52" s="301">
        <f>'CTR007'!C14</f>
        <v>1</v>
      </c>
      <c r="M52" s="301"/>
      <c r="N52" s="301"/>
      <c r="O52" s="301">
        <f>'CTR007'!C17</f>
        <v>1</v>
      </c>
      <c r="P52" s="301"/>
      <c r="Q52" s="301"/>
      <c r="R52" s="301">
        <f>'CTR007'!C20</f>
        <v>1</v>
      </c>
      <c r="S52" s="301"/>
      <c r="T52" s="301"/>
      <c r="U52" s="301">
        <f>'CTR007'!C23</f>
        <v>1</v>
      </c>
      <c r="V52" s="302">
        <f t="shared" si="13"/>
        <v>1</v>
      </c>
      <c r="W52" s="305"/>
      <c r="X52" s="304"/>
      <c r="Y52" s="27"/>
      <c r="Z52" s="27"/>
    </row>
    <row r="53" spans="1:26" ht="49.5" customHeight="1">
      <c r="A53" s="315" t="str">
        <f>Indicadores!D52</f>
        <v>PRO_GTI_IND_001</v>
      </c>
      <c r="B53" s="318" t="str">
        <f>Indicadores!A52</f>
        <v>Cumplimiento del Plan de Mantenimiento preventivo de la infraestructura tecnológica</v>
      </c>
      <c r="C53" s="316" t="str">
        <f>Indicadores!F52</f>
        <v>Gestión de Servicios de Información y Soporte Tecnológico (GTI)</v>
      </c>
      <c r="D53" s="297">
        <f>Indicadores!N52</f>
        <v>1</v>
      </c>
      <c r="E53" s="298" t="str">
        <f>Indicadores!O52</f>
        <v>Hacia arriba</v>
      </c>
      <c r="F53" s="299">
        <f t="shared" si="10"/>
        <v>0.85</v>
      </c>
      <c r="G53" s="300">
        <f t="shared" si="11"/>
        <v>0.9</v>
      </c>
      <c r="H53" s="298" t="str">
        <f>Indicadores!P52</f>
        <v>Semestral</v>
      </c>
      <c r="I53" s="298" t="str">
        <f>Indicadores!Q52</f>
        <v>Semestral</v>
      </c>
      <c r="J53" s="301"/>
      <c r="K53" s="301"/>
      <c r="L53" s="301"/>
      <c r="M53" s="301"/>
      <c r="N53" s="301"/>
      <c r="O53" s="301">
        <f>'GTI001'!C17</f>
        <v>0.9</v>
      </c>
      <c r="P53" s="301"/>
      <c r="Q53" s="301"/>
      <c r="R53" s="301"/>
      <c r="S53" s="301"/>
      <c r="T53" s="301"/>
      <c r="U53" s="301">
        <f>'GTI001'!C23</f>
        <v>1</v>
      </c>
      <c r="V53" s="302">
        <f t="shared" si="13"/>
        <v>0.95</v>
      </c>
      <c r="W53" s="305"/>
      <c r="X53" s="305"/>
      <c r="Y53" s="27"/>
      <c r="Z53" s="27"/>
    </row>
    <row r="54" spans="1:26" ht="49.5" customHeight="1">
      <c r="A54" s="315" t="str">
        <f>Indicadores!D53</f>
        <v>PRO_GTI_IND_002</v>
      </c>
      <c r="B54" s="295" t="str">
        <f>Indicadores!A53</f>
        <v xml:space="preserve"> Cumplimiento de los acuerdos de niveles de servicio de Tecnología de la Información </v>
      </c>
      <c r="C54" s="316" t="str">
        <f>Indicadores!F53</f>
        <v>Gestión de Servicios de Información y Soporte Tecnológico (GTI)</v>
      </c>
      <c r="D54" s="297">
        <f>Indicadores!N53</f>
        <v>1</v>
      </c>
      <c r="E54" s="298" t="str">
        <f>Indicadores!O53</f>
        <v>Hacia arriba</v>
      </c>
      <c r="F54" s="299">
        <f t="shared" si="10"/>
        <v>0.85</v>
      </c>
      <c r="G54" s="300">
        <f t="shared" si="11"/>
        <v>0.9</v>
      </c>
      <c r="H54" s="298" t="str">
        <f>Indicadores!P53</f>
        <v>Trimestral</v>
      </c>
      <c r="I54" s="298" t="str">
        <f>Indicadores!Q53</f>
        <v>Trimestral</v>
      </c>
      <c r="J54" s="301"/>
      <c r="K54" s="301"/>
      <c r="L54" s="301">
        <f>'GTI002'!C14</f>
        <v>0.95</v>
      </c>
      <c r="M54" s="301"/>
      <c r="N54" s="301"/>
      <c r="O54" s="301">
        <f>'GTI002'!C17</f>
        <v>0.91</v>
      </c>
      <c r="P54" s="301"/>
      <c r="Q54" s="301"/>
      <c r="R54" s="301">
        <f>'GTI002'!C20</f>
        <v>0.9</v>
      </c>
      <c r="S54" s="301"/>
      <c r="T54" s="301"/>
      <c r="U54" s="301">
        <f>'GTI002'!C23</f>
        <v>0.9</v>
      </c>
      <c r="V54" s="302">
        <f t="shared" si="13"/>
        <v>0.91499999999999992</v>
      </c>
      <c r="W54" s="308"/>
      <c r="X54" s="304"/>
      <c r="Y54" s="27"/>
      <c r="Z54" s="27"/>
    </row>
    <row r="55" spans="1:26" ht="49.5" customHeight="1">
      <c r="A55" s="315" t="str">
        <f>Indicadores!D54</f>
        <v>PRO_GTI_IND_003</v>
      </c>
      <c r="B55" s="295" t="str">
        <f>Indicadores!A54</f>
        <v>Disponibilidad</v>
      </c>
      <c r="C55" s="316" t="str">
        <f>Indicadores!F54</f>
        <v>Gestión de Servicios de Información y Soporte Tecnológico (GTI)</v>
      </c>
      <c r="D55" s="297">
        <f>Indicadores!N54</f>
        <v>0.97</v>
      </c>
      <c r="E55" s="298" t="str">
        <f>Indicadores!O54</f>
        <v>Hacia arriba</v>
      </c>
      <c r="F55" s="299">
        <f t="shared" si="10"/>
        <v>0.82450000000000001</v>
      </c>
      <c r="G55" s="300">
        <f t="shared" si="11"/>
        <v>0.873</v>
      </c>
      <c r="H55" s="298" t="str">
        <f>Indicadores!P54</f>
        <v>Trimestral</v>
      </c>
      <c r="I55" s="298" t="str">
        <f>Indicadores!Q54</f>
        <v>Trimestral</v>
      </c>
      <c r="J55" s="301"/>
      <c r="K55" s="301"/>
      <c r="L55" s="301">
        <f>'GTI003'!C14</f>
        <v>0.99950000000000006</v>
      </c>
      <c r="M55" s="301"/>
      <c r="N55" s="301"/>
      <c r="O55" s="301" t="str">
        <f>'GTI003'!C17</f>
        <v>97.8%</v>
      </c>
      <c r="P55" s="301"/>
      <c r="Q55" s="301"/>
      <c r="R55" s="301">
        <f>'GTI003'!C20</f>
        <v>0.75</v>
      </c>
      <c r="S55" s="301"/>
      <c r="T55" s="301"/>
      <c r="U55" s="301">
        <f>'GTI003'!C23</f>
        <v>0.97</v>
      </c>
      <c r="V55" s="302">
        <f t="shared" si="13"/>
        <v>0.90649999999999997</v>
      </c>
      <c r="W55" s="308"/>
      <c r="X55" s="305"/>
      <c r="Y55" s="27"/>
      <c r="Z55" s="27"/>
    </row>
    <row r="56" spans="1:26" ht="49.5" customHeight="1">
      <c r="A56" s="315" t="str">
        <f>Indicadores!D55</f>
        <v>PRO_GTI_IND_004</v>
      </c>
      <c r="B56" s="295" t="str">
        <f>Indicadores!A55</f>
        <v>Cumplimiento de actividades como resultado de planes de mejoramiento</v>
      </c>
      <c r="C56" s="316" t="str">
        <f>Indicadores!F55</f>
        <v>Gestión de Servicios de Información y Soporte Tecnológico (GTI)</v>
      </c>
      <c r="D56" s="297">
        <f>Indicadores!N55</f>
        <v>1</v>
      </c>
      <c r="E56" s="298" t="str">
        <f>Indicadores!O55</f>
        <v>Hacia arriba</v>
      </c>
      <c r="F56" s="299">
        <f t="shared" si="10"/>
        <v>0.85</v>
      </c>
      <c r="G56" s="300">
        <f t="shared" si="11"/>
        <v>0.9</v>
      </c>
      <c r="H56" s="298" t="str">
        <f>Indicadores!P55</f>
        <v>Trimestral</v>
      </c>
      <c r="I56" s="298" t="str">
        <f>Indicadores!Q55</f>
        <v>Trimestral</v>
      </c>
      <c r="J56" s="301"/>
      <c r="K56" s="301"/>
      <c r="L56" s="301">
        <f>'GTI004'!C14</f>
        <v>0.8</v>
      </c>
      <c r="M56" s="301"/>
      <c r="N56" s="301"/>
      <c r="O56" s="301">
        <f>'GTI004'!C17</f>
        <v>0.75</v>
      </c>
      <c r="P56" s="301"/>
      <c r="Q56" s="301"/>
      <c r="R56" s="301">
        <f>'GTI004'!C20</f>
        <v>0.8</v>
      </c>
      <c r="S56" s="301"/>
      <c r="T56" s="301"/>
      <c r="U56" s="301">
        <f>'GTI004'!C23</f>
        <v>0.8</v>
      </c>
      <c r="V56" s="302">
        <f t="shared" si="13"/>
        <v>0.78750000000000009</v>
      </c>
      <c r="W56" s="308"/>
      <c r="X56" s="305"/>
      <c r="Y56" s="27"/>
      <c r="Z56" s="27"/>
    </row>
    <row r="57" spans="1:26" ht="49.5" customHeight="1">
      <c r="A57" s="315" t="str">
        <f>Indicadores!D56</f>
        <v>PRO_GTI_IND_005</v>
      </c>
      <c r="B57" s="295" t="str">
        <f>Indicadores!A56</f>
        <v xml:space="preserve">Personal capacitado en el SGSI </v>
      </c>
      <c r="C57" s="316" t="str">
        <f>Indicadores!F56</f>
        <v>Gestión de Servicios de Información y Soporte Tecnológico (GTI)</v>
      </c>
      <c r="D57" s="297">
        <f>Indicadores!N56</f>
        <v>0.9</v>
      </c>
      <c r="E57" s="298" t="str">
        <f>Indicadores!O56</f>
        <v>Hacia arriba</v>
      </c>
      <c r="F57" s="299">
        <f t="shared" si="10"/>
        <v>0.76500000000000001</v>
      </c>
      <c r="G57" s="300">
        <f t="shared" si="11"/>
        <v>0.81</v>
      </c>
      <c r="H57" s="298" t="str">
        <f>Indicadores!P56</f>
        <v>Semestral</v>
      </c>
      <c r="I57" s="298" t="str">
        <f>Indicadores!Q56</f>
        <v>Semestral</v>
      </c>
      <c r="J57" s="301"/>
      <c r="K57" s="301"/>
      <c r="L57" s="301"/>
      <c r="M57" s="301"/>
      <c r="N57" s="301"/>
      <c r="O57" s="301">
        <f>'GTI005'!C17</f>
        <v>0.85</v>
      </c>
      <c r="P57" s="301"/>
      <c r="Q57" s="301"/>
      <c r="R57" s="301"/>
      <c r="S57" s="301"/>
      <c r="T57" s="301"/>
      <c r="U57" s="301">
        <f>'GTI005'!C23</f>
        <v>0.95</v>
      </c>
      <c r="V57" s="302">
        <f t="shared" si="13"/>
        <v>0.89999999999999991</v>
      </c>
      <c r="W57" s="308"/>
      <c r="X57" s="305"/>
      <c r="Y57" s="27"/>
      <c r="Z57" s="27"/>
    </row>
    <row r="58" spans="1:26" ht="49.5" customHeight="1">
      <c r="A58" s="315" t="str">
        <f>Indicadores!D57</f>
        <v>PRO_GTI_IND_006</v>
      </c>
      <c r="B58" s="295" t="str">
        <f>Indicadores!A57</f>
        <v>Cumplimiento de usuarios habilitados o autorizados en el directorio activo</v>
      </c>
      <c r="C58" s="316" t="str">
        <f>Indicadores!F57</f>
        <v>Gestión de Servicios de Información y Soporte Tecnológico (GTI)</v>
      </c>
      <c r="D58" s="297">
        <f>Indicadores!N57</f>
        <v>1</v>
      </c>
      <c r="E58" s="298" t="str">
        <f>Indicadores!O57</f>
        <v xml:space="preserve">PUNTO MEDIO </v>
      </c>
      <c r="F58" s="299">
        <f t="shared" si="10"/>
        <v>0.85</v>
      </c>
      <c r="G58" s="300">
        <f t="shared" si="11"/>
        <v>0.9</v>
      </c>
      <c r="H58" s="298" t="str">
        <f>Indicadores!P57</f>
        <v>Semestral</v>
      </c>
      <c r="I58" s="298" t="str">
        <f>Indicadores!Q57</f>
        <v>Semestral</v>
      </c>
      <c r="J58" s="301"/>
      <c r="K58" s="301"/>
      <c r="L58" s="301"/>
      <c r="M58" s="301"/>
      <c r="N58" s="301"/>
      <c r="O58" s="301">
        <f>'GTI006'!C17</f>
        <v>0.95</v>
      </c>
      <c r="P58" s="301"/>
      <c r="Q58" s="301"/>
      <c r="R58" s="301"/>
      <c r="S58" s="301"/>
      <c r="T58" s="301"/>
      <c r="U58" s="301">
        <f>'GTI006'!C23</f>
        <v>0.95</v>
      </c>
      <c r="V58" s="302">
        <f t="shared" si="13"/>
        <v>0.95</v>
      </c>
      <c r="W58" s="308"/>
      <c r="X58" s="305"/>
      <c r="Y58" s="27"/>
      <c r="Z58" s="27"/>
    </row>
    <row r="59" spans="1:26" ht="49.5" customHeight="1">
      <c r="A59" s="315" t="str">
        <f>Indicadores!D58</f>
        <v>PRO_GTI_IND_007</v>
      </c>
      <c r="B59" s="295" t="str">
        <f>Indicadores!A58</f>
        <v>Efectividad en la atención de los incidentes de seguridad de la información reportados</v>
      </c>
      <c r="C59" s="316" t="str">
        <f>Indicadores!F58</f>
        <v>Gestión de Servicios de Información y Soporte Tecnológico (GTI)</v>
      </c>
      <c r="D59" s="297">
        <f>Indicadores!N58</f>
        <v>0.9</v>
      </c>
      <c r="E59" s="298" t="str">
        <f>Indicadores!O58</f>
        <v>hacia arriba</v>
      </c>
      <c r="F59" s="299">
        <f t="shared" si="10"/>
        <v>0.76500000000000001</v>
      </c>
      <c r="G59" s="300">
        <f t="shared" si="11"/>
        <v>0.81</v>
      </c>
      <c r="H59" s="298" t="str">
        <f>Indicadores!P58</f>
        <v>Trimestral</v>
      </c>
      <c r="I59" s="298" t="str">
        <f>Indicadores!Q58</f>
        <v>Trimestral</v>
      </c>
      <c r="J59" s="301"/>
      <c r="K59" s="301"/>
      <c r="L59" s="301">
        <f>'GTI007'!C14</f>
        <v>0.5</v>
      </c>
      <c r="M59" s="301"/>
      <c r="N59" s="301"/>
      <c r="O59" s="301">
        <f>'GTI007'!C17</f>
        <v>0.9</v>
      </c>
      <c r="P59" s="301"/>
      <c r="Q59" s="301"/>
      <c r="R59" s="301">
        <f>'GTI007'!C20</f>
        <v>0</v>
      </c>
      <c r="S59" s="301"/>
      <c r="T59" s="301"/>
      <c r="U59" s="301">
        <f>'GTI007'!C23</f>
        <v>0</v>
      </c>
      <c r="V59" s="302">
        <f>AVERAGE(J59:U59)</f>
        <v>0.35</v>
      </c>
      <c r="W59" s="308"/>
      <c r="X59" s="305"/>
      <c r="Y59" s="27"/>
      <c r="Z59" s="27"/>
    </row>
    <row r="60" spans="1:26" ht="49.5" customHeight="1">
      <c r="A60" s="315" t="str">
        <f>Indicadores!D59</f>
        <v>PRO_GTI_IND_008</v>
      </c>
      <c r="B60" s="295" t="str">
        <f>Indicadores!A59</f>
        <v>Backups y respaldos de la información de usuarios</v>
      </c>
      <c r="C60" s="316" t="str">
        <f>Indicadores!F59</f>
        <v>Gestión de Servicios de Información y Soporte Tecnológico (GTI)</v>
      </c>
      <c r="D60" s="297">
        <f>Indicadores!N59</f>
        <v>1</v>
      </c>
      <c r="E60" s="298" t="str">
        <f>Indicadores!O59</f>
        <v>hacia arriba</v>
      </c>
      <c r="F60" s="299">
        <f t="shared" si="10"/>
        <v>0.85</v>
      </c>
      <c r="G60" s="300">
        <f t="shared" si="11"/>
        <v>0.9</v>
      </c>
      <c r="H60" s="298" t="str">
        <f>Indicadores!P59</f>
        <v>Trimestral</v>
      </c>
      <c r="I60" s="298" t="str">
        <f>Indicadores!Q59</f>
        <v>Trimestral</v>
      </c>
      <c r="J60" s="301"/>
      <c r="K60" s="301"/>
      <c r="L60" s="301">
        <f>'GTI008'!C14</f>
        <v>0.91</v>
      </c>
      <c r="M60" s="301"/>
      <c r="N60" s="301"/>
      <c r="O60" s="301">
        <f>'GTI008'!C17</f>
        <v>0.95</v>
      </c>
      <c r="P60" s="301"/>
      <c r="Q60" s="301"/>
      <c r="R60" s="301">
        <f>'GTI008'!C20</f>
        <v>0.95</v>
      </c>
      <c r="S60" s="301"/>
      <c r="T60" s="301"/>
      <c r="U60" s="301">
        <f>'GTI008'!C23</f>
        <v>0.95</v>
      </c>
      <c r="V60" s="302">
        <f t="shared" si="13"/>
        <v>0.94</v>
      </c>
      <c r="W60" s="308"/>
      <c r="X60" s="305"/>
      <c r="Y60" s="27"/>
      <c r="Z60" s="27"/>
    </row>
    <row r="61" spans="1:26" ht="49.5" customHeight="1">
      <c r="A61" s="315" t="str">
        <f>Indicadores!D60</f>
        <v>PRO_GTI_IND_009</v>
      </c>
      <c r="B61" s="295" t="str">
        <f>Indicadores!A60</f>
        <v>Consumo de papel impresiones por usuario</v>
      </c>
      <c r="C61" s="316" t="str">
        <f>Indicadores!F60</f>
        <v>Gestión de Servicios de Información y Soporte Tecnológico (GTI)</v>
      </c>
      <c r="D61" s="297">
        <f>Indicadores!N60</f>
        <v>-0.03</v>
      </c>
      <c r="E61" s="298" t="str">
        <f>Indicadores!O60</f>
        <v xml:space="preserve">Hacia abajo </v>
      </c>
      <c r="F61" s="323">
        <f>D61*95%</f>
        <v>-2.8499999999999998E-2</v>
      </c>
      <c r="G61" s="299">
        <f>D61*85%</f>
        <v>-2.5499999999999998E-2</v>
      </c>
      <c r="H61" s="298" t="str">
        <f>Indicadores!P60</f>
        <v>Mensual</v>
      </c>
      <c r="I61" s="298" t="str">
        <f>Indicadores!Q60</f>
        <v>Mensual</v>
      </c>
      <c r="J61" s="301">
        <f>' GTI009'!C12</f>
        <v>-0.53</v>
      </c>
      <c r="K61" s="301">
        <v>-0.66</v>
      </c>
      <c r="L61" s="301">
        <v>-0.71</v>
      </c>
      <c r="M61" s="301">
        <v>-0.79</v>
      </c>
      <c r="N61" s="301">
        <v>-0.81</v>
      </c>
      <c r="O61" s="301">
        <f>' GTI009'!C17</f>
        <v>-0.91</v>
      </c>
      <c r="P61" s="301">
        <f>' GTI009'!C18</f>
        <v>-0.75</v>
      </c>
      <c r="Q61" s="301">
        <f>' GTI009'!C19</f>
        <v>-0.63</v>
      </c>
      <c r="R61" s="301">
        <f>' GTI009'!C20</f>
        <v>-0.7</v>
      </c>
      <c r="S61" s="301">
        <f>' GTI009'!C21</f>
        <v>-0.85</v>
      </c>
      <c r="T61" s="301">
        <f>' GTI009'!C22</f>
        <v>-0.88</v>
      </c>
      <c r="U61" s="301">
        <f>' GTI009'!C23</f>
        <v>-0.86</v>
      </c>
      <c r="V61" s="302">
        <f t="shared" si="13"/>
        <v>-0.75666666666666671</v>
      </c>
      <c r="W61" s="308"/>
      <c r="X61" s="305"/>
      <c r="Y61" s="27"/>
      <c r="Z61" s="27"/>
    </row>
    <row r="62" spans="1:26" ht="49.5" customHeight="1">
      <c r="A62" s="315" t="str">
        <f>Indicadores!D61</f>
        <v>PRO_DIS_IND_003</v>
      </c>
      <c r="B62" s="295" t="str">
        <f>Indicadores!A61</f>
        <v>Autos Administrativos generados en el periodo</v>
      </c>
      <c r="C62" s="316" t="str">
        <f>Indicadores!F61</f>
        <v>Gestión Disciplinaria. (DIS)</v>
      </c>
      <c r="D62" s="297">
        <f>Indicadores!N61</f>
        <v>0.9</v>
      </c>
      <c r="E62" s="298" t="str">
        <f>Indicadores!O61</f>
        <v>Hacia arriba</v>
      </c>
      <c r="F62" s="299">
        <f>0.85*D62</f>
        <v>0.76500000000000001</v>
      </c>
      <c r="G62" s="300">
        <f>0.9*D62</f>
        <v>0.81</v>
      </c>
      <c r="H62" s="298" t="str">
        <f>Indicadores!P61</f>
        <v>Trimestral</v>
      </c>
      <c r="I62" s="298" t="str">
        <f>Indicadores!Q61</f>
        <v>Trimestral</v>
      </c>
      <c r="J62" s="301"/>
      <c r="K62" s="301"/>
      <c r="L62" s="301">
        <f>'DIS003'!C14</f>
        <v>1.26</v>
      </c>
      <c r="M62" s="301"/>
      <c r="N62" s="301"/>
      <c r="O62" s="301">
        <f>'DIS003'!C17</f>
        <v>1.2</v>
      </c>
      <c r="P62" s="301"/>
      <c r="Q62" s="301"/>
      <c r="R62" s="301">
        <f>'DIS003'!C20</f>
        <v>1.33</v>
      </c>
      <c r="S62" s="301"/>
      <c r="T62" s="301"/>
      <c r="U62" s="301">
        <f>'DIS003'!C23</f>
        <v>2</v>
      </c>
      <c r="V62" s="302">
        <f t="shared" si="13"/>
        <v>1.4475</v>
      </c>
      <c r="W62" s="308"/>
      <c r="X62" s="305"/>
      <c r="Y62" s="27"/>
      <c r="Z62" s="27"/>
    </row>
    <row r="63" spans="1:26" ht="49.5" customHeight="1">
      <c r="A63" s="324" t="str">
        <f>Indicadores!D62</f>
        <v>PRO_EIN_IND_001</v>
      </c>
      <c r="B63" s="318" t="str">
        <f>Indicadores!A62</f>
        <v>Cumplimiento de cronograma de actividades</v>
      </c>
      <c r="C63" s="325" t="str">
        <f>Indicadores!F62</f>
        <v>Evaluación Independiente. (EIN)</v>
      </c>
      <c r="D63" s="297">
        <f>Indicadores!N62</f>
        <v>1</v>
      </c>
      <c r="E63" s="298" t="str">
        <f>Indicadores!O62</f>
        <v>Hacia arriba</v>
      </c>
      <c r="F63" s="299">
        <f>0.85*D63</f>
        <v>0.85</v>
      </c>
      <c r="G63" s="300">
        <f>0.9*D63</f>
        <v>0.9</v>
      </c>
      <c r="H63" s="298" t="str">
        <f>Indicadores!P62</f>
        <v>Trimestral</v>
      </c>
      <c r="I63" s="298" t="str">
        <f>Indicadores!Q62</f>
        <v>Trimestral</v>
      </c>
      <c r="J63" s="301"/>
      <c r="K63" s="301"/>
      <c r="L63" s="301">
        <f>'EIN001'!C14</f>
        <v>1</v>
      </c>
      <c r="M63" s="301"/>
      <c r="N63" s="301"/>
      <c r="O63" s="301">
        <f>'EIN001'!C17</f>
        <v>1</v>
      </c>
      <c r="P63" s="301"/>
      <c r="Q63" s="301"/>
      <c r="R63" s="301">
        <f>'EIN001'!C20</f>
        <v>1</v>
      </c>
      <c r="S63" s="301"/>
      <c r="T63" s="301"/>
      <c r="U63" s="301">
        <f>'EIN001'!C23</f>
        <v>1</v>
      </c>
      <c r="V63" s="302">
        <f t="shared" si="13"/>
        <v>1</v>
      </c>
      <c r="W63" s="308"/>
      <c r="X63" s="304"/>
      <c r="Y63" s="27"/>
      <c r="Z63" s="27"/>
    </row>
    <row r="64" spans="1:26" ht="49.5" customHeight="1">
      <c r="A64" s="324" t="str">
        <f>Indicadores!D63</f>
        <v>PRO_EIN_IND_003</v>
      </c>
      <c r="B64" s="318" t="str">
        <f>Indicadores!A63</f>
        <v>Cumplimiento oportuno de cronograma de actividades de requerimiento legal</v>
      </c>
      <c r="C64" s="325" t="str">
        <f>Indicadores!F63</f>
        <v>Evaluación Independiente. (EIN)</v>
      </c>
      <c r="D64" s="297">
        <f>Indicadores!N63</f>
        <v>1</v>
      </c>
      <c r="E64" s="298" t="str">
        <f>Indicadores!O63</f>
        <v>Hacia arriba</v>
      </c>
      <c r="F64" s="299">
        <f>0.85*D64</f>
        <v>0.85</v>
      </c>
      <c r="G64" s="300">
        <f>0.9*D64</f>
        <v>0.9</v>
      </c>
      <c r="H64" s="298" t="str">
        <f>Indicadores!P63</f>
        <v>Trimestral</v>
      </c>
      <c r="I64" s="298" t="str">
        <f>Indicadores!Q63</f>
        <v>Trimestral</v>
      </c>
      <c r="J64" s="301"/>
      <c r="K64" s="301"/>
      <c r="L64" s="301">
        <f>'EIN003 '!C14</f>
        <v>1</v>
      </c>
      <c r="M64" s="301"/>
      <c r="N64" s="301"/>
      <c r="O64" s="301">
        <f>'EIN003 '!C17</f>
        <v>1</v>
      </c>
      <c r="P64" s="301"/>
      <c r="Q64" s="301"/>
      <c r="R64" s="301">
        <f>'EIN003 '!C20</f>
        <v>1</v>
      </c>
      <c r="S64" s="301"/>
      <c r="T64" s="301"/>
      <c r="U64" s="301">
        <f>'EIN003 '!C23</f>
        <v>1</v>
      </c>
      <c r="V64" s="302">
        <f t="shared" si="13"/>
        <v>1</v>
      </c>
      <c r="W64" s="308"/>
      <c r="X64" s="304"/>
      <c r="Y64" s="27"/>
      <c r="Z64" s="27"/>
    </row>
    <row r="65" spans="1:26" ht="12.75" customHeight="1">
      <c r="A65" s="28"/>
      <c r="B65" s="29"/>
      <c r="C65" s="27"/>
      <c r="D65" s="27"/>
      <c r="E65" s="291"/>
      <c r="F65" s="27"/>
      <c r="G65" s="27"/>
      <c r="H65" s="28"/>
      <c r="I65" s="28"/>
      <c r="J65" s="27"/>
      <c r="K65" s="27"/>
      <c r="L65" s="27"/>
      <c r="M65" s="27"/>
      <c r="N65" s="27"/>
      <c r="O65" s="27"/>
      <c r="P65" s="27"/>
      <c r="Q65" s="27"/>
      <c r="R65" s="27"/>
      <c r="S65" s="27"/>
      <c r="T65" s="27"/>
      <c r="U65" s="27"/>
      <c r="V65" s="30"/>
      <c r="W65" s="27"/>
      <c r="X65" s="27"/>
      <c r="Y65" s="27"/>
      <c r="Z65" s="27"/>
    </row>
    <row r="66" spans="1:26" ht="12.75" customHeight="1">
      <c r="A66" s="28"/>
      <c r="B66" s="29"/>
      <c r="C66" s="30"/>
      <c r="D66" s="27"/>
      <c r="E66" s="291"/>
      <c r="F66" s="27"/>
      <c r="G66" s="27"/>
      <c r="H66" s="28"/>
      <c r="I66" s="28"/>
      <c r="J66" s="27"/>
      <c r="K66" s="27"/>
      <c r="L66" s="27"/>
      <c r="M66" s="27"/>
      <c r="N66" s="27"/>
      <c r="O66" s="27"/>
      <c r="P66" s="27"/>
      <c r="Q66" s="27"/>
      <c r="R66" s="27"/>
      <c r="S66" s="27"/>
      <c r="T66" s="27"/>
      <c r="U66" s="27"/>
      <c r="V66" s="30"/>
      <c r="W66" s="27"/>
      <c r="X66" s="27"/>
      <c r="Y66" s="27"/>
      <c r="Z66" s="27"/>
    </row>
    <row r="67" spans="1:26" ht="12.75" customHeight="1">
      <c r="A67" s="28"/>
      <c r="B67" s="29"/>
      <c r="C67" s="30"/>
      <c r="D67" s="27"/>
      <c r="E67" s="291"/>
      <c r="F67" s="27"/>
      <c r="G67" s="27"/>
      <c r="H67" s="28"/>
      <c r="I67" s="28"/>
      <c r="J67" s="27"/>
      <c r="K67" s="27"/>
      <c r="L67" s="27"/>
      <c r="M67" s="27"/>
      <c r="N67" s="27"/>
      <c r="O67" s="27"/>
      <c r="P67" s="27"/>
      <c r="Q67" s="27"/>
      <c r="R67" s="27"/>
      <c r="S67" s="27"/>
      <c r="T67" s="27"/>
      <c r="U67" s="27"/>
      <c r="V67" s="30"/>
      <c r="W67" s="27"/>
      <c r="X67" s="27"/>
      <c r="Y67" s="27"/>
      <c r="Z67" s="27"/>
    </row>
    <row r="68" spans="1:26" ht="12.75" customHeight="1">
      <c r="A68" s="28"/>
      <c r="B68" s="29"/>
      <c r="C68" s="30"/>
      <c r="D68" s="27"/>
      <c r="E68" s="291"/>
      <c r="F68" s="27"/>
      <c r="G68" s="27"/>
      <c r="H68" s="28"/>
      <c r="I68" s="28"/>
      <c r="J68" s="27"/>
      <c r="K68" s="27"/>
      <c r="L68" s="27"/>
      <c r="M68" s="27"/>
      <c r="N68" s="27"/>
      <c r="O68" s="27"/>
      <c r="P68" s="27"/>
      <c r="Q68" s="27"/>
      <c r="R68" s="27"/>
      <c r="S68" s="27"/>
      <c r="T68" s="27"/>
      <c r="U68" s="27"/>
      <c r="V68" s="30"/>
      <c r="W68" s="27"/>
      <c r="X68" s="27"/>
      <c r="Y68" s="27"/>
      <c r="Z68" s="27"/>
    </row>
    <row r="69" spans="1:26" ht="12.75" customHeight="1">
      <c r="A69" s="28"/>
      <c r="B69" s="29"/>
      <c r="C69" s="30"/>
      <c r="D69" s="27"/>
      <c r="E69" s="291"/>
      <c r="F69" s="27"/>
      <c r="G69" s="27"/>
      <c r="H69" s="28"/>
      <c r="I69" s="28"/>
      <c r="J69" s="27"/>
      <c r="K69" s="27"/>
      <c r="L69" s="27"/>
      <c r="M69" s="27"/>
      <c r="N69" s="27"/>
      <c r="O69" s="27"/>
      <c r="P69" s="27"/>
      <c r="Q69" s="27"/>
      <c r="R69" s="27"/>
      <c r="S69" s="27"/>
      <c r="T69" s="27"/>
      <c r="U69" s="27"/>
      <c r="V69" s="30"/>
      <c r="W69" s="27"/>
      <c r="X69" s="27"/>
      <c r="Y69" s="27"/>
      <c r="Z69" s="27"/>
    </row>
    <row r="70" spans="1:26" ht="12.75" customHeight="1">
      <c r="A70" s="28"/>
      <c r="B70" s="29"/>
      <c r="C70" s="30"/>
      <c r="D70" s="27"/>
      <c r="E70" s="291"/>
      <c r="F70" s="27"/>
      <c r="G70" s="27"/>
      <c r="H70" s="28"/>
      <c r="I70" s="28"/>
      <c r="J70" s="27"/>
      <c r="K70" s="27"/>
      <c r="L70" s="27"/>
      <c r="M70" s="27"/>
      <c r="N70" s="27"/>
      <c r="O70" s="27"/>
      <c r="P70" s="27"/>
      <c r="Q70" s="27"/>
      <c r="R70" s="27"/>
      <c r="S70" s="27"/>
      <c r="T70" s="27"/>
      <c r="U70" s="27"/>
      <c r="V70" s="30"/>
      <c r="W70" s="27"/>
      <c r="X70" s="27"/>
      <c r="Y70" s="27"/>
      <c r="Z70" s="27"/>
    </row>
    <row r="71" spans="1:26" ht="12.75" customHeight="1">
      <c r="A71" s="28"/>
      <c r="B71" s="29"/>
      <c r="C71" s="30"/>
      <c r="D71" s="27"/>
      <c r="E71" s="291"/>
      <c r="F71" s="27"/>
      <c r="G71" s="27"/>
      <c r="H71" s="28"/>
      <c r="I71" s="28"/>
      <c r="J71" s="27"/>
      <c r="K71" s="27"/>
      <c r="L71" s="27"/>
      <c r="M71" s="27"/>
      <c r="N71" s="27"/>
      <c r="O71" s="27"/>
      <c r="P71" s="27"/>
      <c r="Q71" s="27"/>
      <c r="R71" s="27"/>
      <c r="S71" s="27"/>
      <c r="T71" s="27"/>
      <c r="U71" s="27"/>
      <c r="V71" s="30"/>
      <c r="W71" s="27"/>
      <c r="X71" s="27"/>
      <c r="Y71" s="27"/>
      <c r="Z71" s="27"/>
    </row>
    <row r="72" spans="1:26" ht="12.75" customHeight="1">
      <c r="A72" s="28"/>
      <c r="B72" s="29"/>
      <c r="C72" s="30"/>
      <c r="D72" s="27"/>
      <c r="E72" s="291"/>
      <c r="F72" s="27"/>
      <c r="G72" s="27"/>
      <c r="H72" s="28"/>
      <c r="I72" s="28"/>
      <c r="J72" s="27"/>
      <c r="K72" s="27"/>
      <c r="L72" s="27"/>
      <c r="M72" s="27"/>
      <c r="N72" s="27"/>
      <c r="O72" s="27"/>
      <c r="P72" s="27"/>
      <c r="Q72" s="27"/>
      <c r="R72" s="27"/>
      <c r="S72" s="27"/>
      <c r="T72" s="27"/>
      <c r="U72" s="27"/>
      <c r="V72" s="30"/>
      <c r="W72" s="27"/>
      <c r="X72" s="27"/>
      <c r="Y72" s="27"/>
      <c r="Z72" s="27"/>
    </row>
    <row r="73" spans="1:26" ht="12.75" customHeight="1">
      <c r="A73" s="28"/>
      <c r="B73" s="29"/>
      <c r="C73" s="30"/>
      <c r="D73" s="27"/>
      <c r="E73" s="291"/>
      <c r="F73" s="27"/>
      <c r="G73" s="27"/>
      <c r="H73" s="28"/>
      <c r="I73" s="28"/>
      <c r="J73" s="27"/>
      <c r="K73" s="27"/>
      <c r="L73" s="27"/>
      <c r="M73" s="27"/>
      <c r="N73" s="27"/>
      <c r="O73" s="27"/>
      <c r="P73" s="27"/>
      <c r="Q73" s="27"/>
      <c r="R73" s="27"/>
      <c r="S73" s="27"/>
      <c r="T73" s="27"/>
      <c r="U73" s="27"/>
      <c r="V73" s="30"/>
      <c r="W73" s="27"/>
      <c r="X73" s="27"/>
      <c r="Y73" s="27"/>
      <c r="Z73" s="27"/>
    </row>
    <row r="74" spans="1:26" ht="12.75" customHeight="1">
      <c r="A74" s="28"/>
      <c r="B74" s="29"/>
      <c r="C74" s="30"/>
      <c r="D74" s="27"/>
      <c r="E74" s="291"/>
      <c r="F74" s="27"/>
      <c r="G74" s="27"/>
      <c r="H74" s="28"/>
      <c r="I74" s="28"/>
      <c r="J74" s="27"/>
      <c r="K74" s="27"/>
      <c r="L74" s="27"/>
      <c r="M74" s="27"/>
      <c r="N74" s="27"/>
      <c r="O74" s="27"/>
      <c r="P74" s="27"/>
      <c r="Q74" s="27"/>
      <c r="R74" s="27"/>
      <c r="S74" s="27"/>
      <c r="T74" s="27"/>
      <c r="U74" s="27"/>
      <c r="V74" s="30"/>
      <c r="W74" s="27"/>
      <c r="X74" s="27"/>
      <c r="Y74" s="27"/>
      <c r="Z74" s="27"/>
    </row>
    <row r="75" spans="1:26" ht="12.75" customHeight="1">
      <c r="A75" s="28"/>
      <c r="B75" s="29"/>
      <c r="C75" s="30"/>
      <c r="D75" s="27"/>
      <c r="E75" s="291"/>
      <c r="F75" s="27"/>
      <c r="G75" s="27"/>
      <c r="H75" s="28"/>
      <c r="I75" s="28"/>
      <c r="J75" s="27"/>
      <c r="K75" s="27"/>
      <c r="L75" s="27"/>
      <c r="M75" s="27"/>
      <c r="N75" s="27"/>
      <c r="O75" s="27"/>
      <c r="P75" s="27"/>
      <c r="Q75" s="27"/>
      <c r="R75" s="27"/>
      <c r="S75" s="27"/>
      <c r="T75" s="27"/>
      <c r="U75" s="27"/>
      <c r="V75" s="30"/>
      <c r="W75" s="27"/>
      <c r="X75" s="27"/>
      <c r="Y75" s="27"/>
      <c r="Z75" s="27"/>
    </row>
    <row r="76" spans="1:26" ht="12.75" customHeight="1">
      <c r="A76" s="28"/>
      <c r="B76" s="29"/>
      <c r="C76" s="30"/>
      <c r="D76" s="27"/>
      <c r="E76" s="291"/>
      <c r="F76" s="27"/>
      <c r="G76" s="27"/>
      <c r="H76" s="28"/>
      <c r="I76" s="28"/>
      <c r="J76" s="27"/>
      <c r="K76" s="27"/>
      <c r="L76" s="27"/>
      <c r="M76" s="27"/>
      <c r="N76" s="27"/>
      <c r="O76" s="27"/>
      <c r="P76" s="27"/>
      <c r="Q76" s="27"/>
      <c r="R76" s="27"/>
      <c r="S76" s="27"/>
      <c r="T76" s="27"/>
      <c r="U76" s="27"/>
      <c r="V76" s="30"/>
      <c r="W76" s="27"/>
      <c r="X76" s="27"/>
      <c r="Y76" s="27"/>
      <c r="Z76" s="27"/>
    </row>
    <row r="77" spans="1:26" ht="12.75" customHeight="1">
      <c r="A77" s="28"/>
      <c r="B77" s="29"/>
      <c r="C77" s="30"/>
      <c r="D77" s="27"/>
      <c r="E77" s="291"/>
      <c r="F77" s="27"/>
      <c r="G77" s="27"/>
      <c r="H77" s="28"/>
      <c r="I77" s="28"/>
      <c r="J77" s="27"/>
      <c r="K77" s="27"/>
      <c r="L77" s="27"/>
      <c r="M77" s="27"/>
      <c r="N77" s="27"/>
      <c r="O77" s="27"/>
      <c r="P77" s="27"/>
      <c r="Q77" s="27"/>
      <c r="R77" s="27"/>
      <c r="S77" s="27"/>
      <c r="T77" s="27"/>
      <c r="U77" s="27"/>
      <c r="V77" s="30"/>
      <c r="W77" s="27"/>
      <c r="X77" s="27"/>
      <c r="Y77" s="27"/>
      <c r="Z77" s="27"/>
    </row>
    <row r="78" spans="1:26" ht="12.75" customHeight="1">
      <c r="A78" s="28"/>
      <c r="B78" s="29"/>
      <c r="C78" s="30"/>
      <c r="D78" s="27"/>
      <c r="E78" s="291"/>
      <c r="F78" s="27"/>
      <c r="G78" s="27"/>
      <c r="H78" s="28"/>
      <c r="I78" s="28"/>
      <c r="J78" s="27"/>
      <c r="K78" s="27"/>
      <c r="L78" s="27"/>
      <c r="M78" s="27"/>
      <c r="N78" s="27"/>
      <c r="O78" s="27"/>
      <c r="P78" s="27"/>
      <c r="Q78" s="27"/>
      <c r="R78" s="27"/>
      <c r="S78" s="27"/>
      <c r="T78" s="27"/>
      <c r="U78" s="27"/>
      <c r="V78" s="30"/>
      <c r="W78" s="27"/>
      <c r="X78" s="27"/>
      <c r="Y78" s="27"/>
      <c r="Z78" s="27"/>
    </row>
    <row r="79" spans="1:26" ht="12.75" customHeight="1">
      <c r="A79" s="28"/>
      <c r="B79" s="29"/>
      <c r="C79" s="30"/>
      <c r="D79" s="27"/>
      <c r="E79" s="291"/>
      <c r="F79" s="27"/>
      <c r="G79" s="27"/>
      <c r="H79" s="28"/>
      <c r="I79" s="28"/>
      <c r="J79" s="27"/>
      <c r="K79" s="27"/>
      <c r="L79" s="27"/>
      <c r="M79" s="27"/>
      <c r="N79" s="27"/>
      <c r="O79" s="27"/>
      <c r="P79" s="27"/>
      <c r="Q79" s="27"/>
      <c r="R79" s="27"/>
      <c r="S79" s="27"/>
      <c r="T79" s="27"/>
      <c r="U79" s="27"/>
      <c r="V79" s="30"/>
      <c r="W79" s="27"/>
      <c r="X79" s="27"/>
      <c r="Y79" s="27"/>
      <c r="Z79" s="27"/>
    </row>
    <row r="80" spans="1:26" ht="12.75" customHeight="1">
      <c r="A80" s="28"/>
      <c r="B80" s="29"/>
      <c r="C80" s="30"/>
      <c r="D80" s="27"/>
      <c r="E80" s="291"/>
      <c r="F80" s="27"/>
      <c r="G80" s="27"/>
      <c r="H80" s="28"/>
      <c r="I80" s="28"/>
      <c r="J80" s="27"/>
      <c r="K80" s="27"/>
      <c r="L80" s="27"/>
      <c r="M80" s="27"/>
      <c r="N80" s="27"/>
      <c r="O80" s="27"/>
      <c r="P80" s="27"/>
      <c r="Q80" s="27"/>
      <c r="R80" s="27"/>
      <c r="S80" s="27"/>
      <c r="T80" s="27"/>
      <c r="U80" s="27"/>
      <c r="V80" s="30"/>
      <c r="W80" s="27"/>
      <c r="X80" s="27"/>
      <c r="Y80" s="27"/>
      <c r="Z80" s="27"/>
    </row>
    <row r="81" spans="1:26" ht="12.75" customHeight="1">
      <c r="A81" s="28"/>
      <c r="B81" s="29"/>
      <c r="C81" s="30"/>
      <c r="D81" s="27"/>
      <c r="E81" s="291"/>
      <c r="F81" s="27"/>
      <c r="G81" s="27"/>
      <c r="H81" s="28"/>
      <c r="I81" s="28"/>
      <c r="J81" s="27"/>
      <c r="K81" s="27"/>
      <c r="L81" s="27"/>
      <c r="M81" s="27"/>
      <c r="N81" s="27"/>
      <c r="O81" s="27"/>
      <c r="P81" s="27"/>
      <c r="Q81" s="27"/>
      <c r="R81" s="27"/>
      <c r="S81" s="27"/>
      <c r="T81" s="27"/>
      <c r="U81" s="27"/>
      <c r="V81" s="30"/>
      <c r="W81" s="27"/>
      <c r="X81" s="27"/>
      <c r="Y81" s="27"/>
      <c r="Z81" s="27"/>
    </row>
    <row r="82" spans="1:26" ht="12.75" customHeight="1">
      <c r="A82" s="28"/>
      <c r="B82" s="29"/>
      <c r="C82" s="30"/>
      <c r="D82" s="27"/>
      <c r="E82" s="291"/>
      <c r="F82" s="27"/>
      <c r="G82" s="27"/>
      <c r="H82" s="28"/>
      <c r="I82" s="28"/>
      <c r="J82" s="27"/>
      <c r="K82" s="27"/>
      <c r="L82" s="27"/>
      <c r="M82" s="27"/>
      <c r="N82" s="27"/>
      <c r="O82" s="27"/>
      <c r="P82" s="27"/>
      <c r="Q82" s="27"/>
      <c r="R82" s="27"/>
      <c r="S82" s="27"/>
      <c r="T82" s="27"/>
      <c r="U82" s="27"/>
      <c r="V82" s="30"/>
      <c r="W82" s="27"/>
      <c r="X82" s="27"/>
      <c r="Y82" s="27"/>
      <c r="Z82" s="27"/>
    </row>
    <row r="83" spans="1:26" ht="12.75" customHeight="1">
      <c r="A83" s="28"/>
      <c r="B83" s="29"/>
      <c r="C83" s="30"/>
      <c r="D83" s="27"/>
      <c r="E83" s="291"/>
      <c r="F83" s="27"/>
      <c r="G83" s="27"/>
      <c r="H83" s="28"/>
      <c r="I83" s="28"/>
      <c r="J83" s="27"/>
      <c r="K83" s="27"/>
      <c r="L83" s="27"/>
      <c r="M83" s="27"/>
      <c r="N83" s="27"/>
      <c r="O83" s="27"/>
      <c r="P83" s="27"/>
      <c r="Q83" s="27"/>
      <c r="R83" s="27"/>
      <c r="S83" s="27"/>
      <c r="T83" s="27"/>
      <c r="U83" s="27"/>
      <c r="V83" s="30"/>
      <c r="W83" s="27"/>
      <c r="X83" s="27"/>
      <c r="Y83" s="27"/>
      <c r="Z83" s="27"/>
    </row>
    <row r="84" spans="1:26" ht="12.75" customHeight="1">
      <c r="A84" s="28"/>
      <c r="B84" s="29"/>
      <c r="C84" s="30"/>
      <c r="D84" s="27"/>
      <c r="E84" s="291"/>
      <c r="F84" s="27"/>
      <c r="G84" s="27"/>
      <c r="H84" s="28"/>
      <c r="I84" s="28"/>
      <c r="J84" s="27"/>
      <c r="K84" s="27"/>
      <c r="L84" s="27"/>
      <c r="M84" s="27"/>
      <c r="N84" s="27"/>
      <c r="O84" s="27"/>
      <c r="P84" s="27"/>
      <c r="Q84" s="27"/>
      <c r="R84" s="27"/>
      <c r="S84" s="27"/>
      <c r="T84" s="27"/>
      <c r="U84" s="27"/>
      <c r="V84" s="30"/>
      <c r="W84" s="27"/>
      <c r="X84" s="27"/>
      <c r="Y84" s="27"/>
      <c r="Z84" s="27"/>
    </row>
    <row r="85" spans="1:26" ht="12.75" customHeight="1">
      <c r="A85" s="28"/>
      <c r="B85" s="29"/>
      <c r="C85" s="30"/>
      <c r="D85" s="27"/>
      <c r="E85" s="291"/>
      <c r="F85" s="27"/>
      <c r="G85" s="27"/>
      <c r="H85" s="28"/>
      <c r="I85" s="28"/>
      <c r="J85" s="27"/>
      <c r="K85" s="27"/>
      <c r="L85" s="27"/>
      <c r="M85" s="27"/>
      <c r="N85" s="27"/>
      <c r="O85" s="27"/>
      <c r="P85" s="27"/>
      <c r="Q85" s="27"/>
      <c r="R85" s="27"/>
      <c r="S85" s="27"/>
      <c r="T85" s="27"/>
      <c r="U85" s="27"/>
      <c r="V85" s="30"/>
      <c r="W85" s="27"/>
      <c r="X85" s="27"/>
      <c r="Y85" s="27"/>
      <c r="Z85" s="27"/>
    </row>
    <row r="86" spans="1:26" ht="12.75" customHeight="1">
      <c r="A86" s="28"/>
      <c r="B86" s="29"/>
      <c r="C86" s="30"/>
      <c r="D86" s="27"/>
      <c r="E86" s="291"/>
      <c r="F86" s="27"/>
      <c r="G86" s="27"/>
      <c r="H86" s="28"/>
      <c r="I86" s="28"/>
      <c r="J86" s="27"/>
      <c r="K86" s="27"/>
      <c r="L86" s="27"/>
      <c r="M86" s="27"/>
      <c r="N86" s="27"/>
      <c r="O86" s="27"/>
      <c r="P86" s="27"/>
      <c r="Q86" s="27"/>
      <c r="R86" s="27"/>
      <c r="S86" s="27"/>
      <c r="T86" s="27"/>
      <c r="U86" s="27"/>
      <c r="V86" s="30"/>
      <c r="W86" s="27"/>
      <c r="X86" s="27"/>
      <c r="Y86" s="27"/>
      <c r="Z86" s="27"/>
    </row>
    <row r="87" spans="1:26" ht="12.75" customHeight="1">
      <c r="A87" s="28"/>
      <c r="B87" s="29"/>
      <c r="C87" s="30"/>
      <c r="D87" s="27"/>
      <c r="E87" s="291"/>
      <c r="F87" s="27"/>
      <c r="G87" s="27"/>
      <c r="H87" s="28"/>
      <c r="I87" s="28"/>
      <c r="J87" s="27"/>
      <c r="K87" s="27"/>
      <c r="L87" s="27"/>
      <c r="M87" s="27"/>
      <c r="N87" s="27"/>
      <c r="O87" s="27"/>
      <c r="P87" s="27"/>
      <c r="Q87" s="27"/>
      <c r="R87" s="27"/>
      <c r="S87" s="27"/>
      <c r="T87" s="27"/>
      <c r="U87" s="27"/>
      <c r="V87" s="30"/>
      <c r="W87" s="27"/>
      <c r="X87" s="27"/>
      <c r="Y87" s="27"/>
      <c r="Z87" s="27"/>
    </row>
    <row r="88" spans="1:26" ht="12.75" customHeight="1">
      <c r="A88" s="28"/>
      <c r="B88" s="29"/>
      <c r="C88" s="30"/>
      <c r="D88" s="27"/>
      <c r="E88" s="291"/>
      <c r="F88" s="27"/>
      <c r="G88" s="27"/>
      <c r="H88" s="28"/>
      <c r="I88" s="28"/>
      <c r="J88" s="27"/>
      <c r="K88" s="27"/>
      <c r="L88" s="27"/>
      <c r="M88" s="27"/>
      <c r="N88" s="27"/>
      <c r="O88" s="27"/>
      <c r="P88" s="27"/>
      <c r="Q88" s="27"/>
      <c r="R88" s="27"/>
      <c r="S88" s="27"/>
      <c r="T88" s="27"/>
      <c r="U88" s="27"/>
      <c r="V88" s="30"/>
      <c r="W88" s="27"/>
      <c r="X88" s="27"/>
      <c r="Y88" s="27"/>
      <c r="Z88" s="27"/>
    </row>
    <row r="89" spans="1:26" ht="12.75" customHeight="1">
      <c r="A89" s="28"/>
      <c r="B89" s="29"/>
      <c r="C89" s="30"/>
      <c r="D89" s="27"/>
      <c r="E89" s="291"/>
      <c r="F89" s="27"/>
      <c r="G89" s="27"/>
      <c r="H89" s="28"/>
      <c r="I89" s="28"/>
      <c r="J89" s="27"/>
      <c r="K89" s="27"/>
      <c r="L89" s="27"/>
      <c r="M89" s="27"/>
      <c r="N89" s="27"/>
      <c r="O89" s="27"/>
      <c r="P89" s="27"/>
      <c r="Q89" s="27"/>
      <c r="R89" s="27"/>
      <c r="S89" s="27"/>
      <c r="T89" s="27"/>
      <c r="U89" s="27"/>
      <c r="V89" s="30"/>
      <c r="W89" s="27"/>
      <c r="X89" s="27"/>
      <c r="Y89" s="27"/>
      <c r="Z89" s="27"/>
    </row>
    <row r="90" spans="1:26" ht="12.75" customHeight="1">
      <c r="A90" s="28"/>
      <c r="B90" s="29"/>
      <c r="C90" s="30"/>
      <c r="D90" s="27"/>
      <c r="E90" s="291"/>
      <c r="F90" s="27"/>
      <c r="G90" s="27"/>
      <c r="H90" s="28"/>
      <c r="I90" s="28"/>
      <c r="J90" s="27"/>
      <c r="K90" s="27"/>
      <c r="L90" s="27"/>
      <c r="M90" s="27"/>
      <c r="N90" s="27"/>
      <c r="O90" s="27"/>
      <c r="P90" s="27"/>
      <c r="Q90" s="27"/>
      <c r="R90" s="27"/>
      <c r="S90" s="27"/>
      <c r="T90" s="27"/>
      <c r="U90" s="27"/>
      <c r="V90" s="30"/>
      <c r="W90" s="27"/>
      <c r="X90" s="27"/>
      <c r="Y90" s="27"/>
      <c r="Z90" s="27"/>
    </row>
    <row r="91" spans="1:26" ht="12.75" customHeight="1">
      <c r="A91" s="28"/>
      <c r="B91" s="29"/>
      <c r="C91" s="30"/>
      <c r="D91" s="27"/>
      <c r="E91" s="291"/>
      <c r="F91" s="27"/>
      <c r="G91" s="27"/>
      <c r="H91" s="28"/>
      <c r="I91" s="28"/>
      <c r="J91" s="27"/>
      <c r="K91" s="27"/>
      <c r="L91" s="27"/>
      <c r="M91" s="27"/>
      <c r="N91" s="27"/>
      <c r="O91" s="27"/>
      <c r="P91" s="27"/>
      <c r="Q91" s="27"/>
      <c r="R91" s="27"/>
      <c r="S91" s="27"/>
      <c r="T91" s="27"/>
      <c r="U91" s="27"/>
      <c r="V91" s="30"/>
      <c r="W91" s="27"/>
      <c r="X91" s="27"/>
      <c r="Y91" s="27"/>
      <c r="Z91" s="27"/>
    </row>
    <row r="92" spans="1:26" ht="12.75" customHeight="1">
      <c r="A92" s="28"/>
      <c r="B92" s="29"/>
      <c r="C92" s="30"/>
      <c r="D92" s="27"/>
      <c r="E92" s="291"/>
      <c r="F92" s="27"/>
      <c r="G92" s="27"/>
      <c r="H92" s="28"/>
      <c r="I92" s="28"/>
      <c r="J92" s="27"/>
      <c r="K92" s="27"/>
      <c r="L92" s="27"/>
      <c r="M92" s="27"/>
      <c r="N92" s="27"/>
      <c r="O92" s="27"/>
      <c r="P92" s="27"/>
      <c r="Q92" s="27"/>
      <c r="R92" s="27"/>
      <c r="S92" s="27"/>
      <c r="T92" s="27"/>
      <c r="U92" s="27"/>
      <c r="V92" s="30"/>
      <c r="W92" s="27"/>
      <c r="X92" s="27"/>
      <c r="Y92" s="27"/>
      <c r="Z92" s="27"/>
    </row>
    <row r="93" spans="1:26" ht="12.75" customHeight="1">
      <c r="A93" s="28"/>
      <c r="B93" s="29"/>
      <c r="C93" s="30"/>
      <c r="D93" s="27"/>
      <c r="E93" s="291"/>
      <c r="F93" s="27"/>
      <c r="G93" s="27"/>
      <c r="H93" s="28"/>
      <c r="I93" s="28"/>
      <c r="J93" s="27"/>
      <c r="K93" s="27"/>
      <c r="L93" s="27"/>
      <c r="M93" s="27"/>
      <c r="N93" s="27"/>
      <c r="O93" s="27"/>
      <c r="P93" s="27"/>
      <c r="Q93" s="27"/>
      <c r="R93" s="27"/>
      <c r="S93" s="27"/>
      <c r="T93" s="27"/>
      <c r="U93" s="27"/>
      <c r="V93" s="30"/>
      <c r="W93" s="27"/>
      <c r="X93" s="27"/>
      <c r="Y93" s="27"/>
      <c r="Z93" s="27"/>
    </row>
    <row r="94" spans="1:26" ht="12.75" customHeight="1">
      <c r="A94" s="28"/>
      <c r="B94" s="29"/>
      <c r="C94" s="30"/>
      <c r="D94" s="27"/>
      <c r="E94" s="291"/>
      <c r="F94" s="27"/>
      <c r="G94" s="27"/>
      <c r="H94" s="28"/>
      <c r="I94" s="28"/>
      <c r="J94" s="27"/>
      <c r="K94" s="27"/>
      <c r="L94" s="27"/>
      <c r="M94" s="27"/>
      <c r="N94" s="27"/>
      <c r="O94" s="27"/>
      <c r="P94" s="27"/>
      <c r="Q94" s="27"/>
      <c r="R94" s="27"/>
      <c r="S94" s="27"/>
      <c r="T94" s="27"/>
      <c r="U94" s="27"/>
      <c r="V94" s="30"/>
      <c r="W94" s="27"/>
      <c r="X94" s="27"/>
      <c r="Y94" s="27"/>
      <c r="Z94" s="27"/>
    </row>
    <row r="95" spans="1:26" ht="12.75" customHeight="1">
      <c r="A95" s="28"/>
      <c r="B95" s="29"/>
      <c r="C95" s="30"/>
      <c r="D95" s="27"/>
      <c r="E95" s="291"/>
      <c r="F95" s="27"/>
      <c r="G95" s="27"/>
      <c r="H95" s="28"/>
      <c r="I95" s="28"/>
      <c r="J95" s="27"/>
      <c r="K95" s="27"/>
      <c r="L95" s="27"/>
      <c r="M95" s="27"/>
      <c r="N95" s="27"/>
      <c r="O95" s="27"/>
      <c r="P95" s="27"/>
      <c r="Q95" s="27"/>
      <c r="R95" s="27"/>
      <c r="S95" s="27"/>
      <c r="T95" s="27"/>
      <c r="U95" s="27"/>
      <c r="V95" s="30"/>
      <c r="W95" s="27"/>
      <c r="X95" s="27"/>
      <c r="Y95" s="27"/>
      <c r="Z95" s="27"/>
    </row>
    <row r="96" spans="1:26" ht="12.75" customHeight="1">
      <c r="A96" s="28"/>
      <c r="B96" s="29"/>
      <c r="C96" s="30"/>
      <c r="D96" s="27"/>
      <c r="E96" s="291"/>
      <c r="F96" s="27"/>
      <c r="G96" s="27"/>
      <c r="H96" s="28"/>
      <c r="I96" s="28"/>
      <c r="J96" s="27"/>
      <c r="K96" s="27"/>
      <c r="L96" s="27"/>
      <c r="M96" s="27"/>
      <c r="N96" s="27"/>
      <c r="O96" s="27"/>
      <c r="P96" s="27"/>
      <c r="Q96" s="27"/>
      <c r="R96" s="27"/>
      <c r="S96" s="27"/>
      <c r="T96" s="27"/>
      <c r="U96" s="27"/>
      <c r="V96" s="30"/>
      <c r="W96" s="27"/>
      <c r="X96" s="27"/>
      <c r="Y96" s="27"/>
      <c r="Z96" s="27"/>
    </row>
    <row r="97" spans="1:26" ht="12.75" customHeight="1">
      <c r="A97" s="28"/>
      <c r="B97" s="29"/>
      <c r="C97" s="30"/>
      <c r="D97" s="27"/>
      <c r="E97" s="291"/>
      <c r="F97" s="27"/>
      <c r="G97" s="27"/>
      <c r="H97" s="28"/>
      <c r="I97" s="28"/>
      <c r="J97" s="27"/>
      <c r="K97" s="27"/>
      <c r="L97" s="27"/>
      <c r="M97" s="27"/>
      <c r="N97" s="27"/>
      <c r="O97" s="27"/>
      <c r="P97" s="27"/>
      <c r="Q97" s="27"/>
      <c r="R97" s="27"/>
      <c r="S97" s="27"/>
      <c r="T97" s="27"/>
      <c r="U97" s="27"/>
      <c r="V97" s="30"/>
      <c r="W97" s="27"/>
      <c r="X97" s="27"/>
      <c r="Y97" s="27"/>
      <c r="Z97" s="27"/>
    </row>
    <row r="98" spans="1:26" ht="12.75" customHeight="1">
      <c r="A98" s="28"/>
      <c r="B98" s="29"/>
      <c r="C98" s="30"/>
      <c r="D98" s="27"/>
      <c r="E98" s="291"/>
      <c r="F98" s="27"/>
      <c r="G98" s="27"/>
      <c r="H98" s="28"/>
      <c r="I98" s="28"/>
      <c r="J98" s="27"/>
      <c r="K98" s="27"/>
      <c r="L98" s="27"/>
      <c r="M98" s="27"/>
      <c r="N98" s="27"/>
      <c r="O98" s="27"/>
      <c r="P98" s="27"/>
      <c r="Q98" s="27"/>
      <c r="R98" s="27"/>
      <c r="S98" s="27"/>
      <c r="T98" s="27"/>
      <c r="U98" s="27"/>
      <c r="V98" s="30"/>
      <c r="W98" s="27"/>
      <c r="X98" s="27"/>
      <c r="Y98" s="27"/>
      <c r="Z98" s="27"/>
    </row>
    <row r="99" spans="1:26" ht="12.75" customHeight="1">
      <c r="A99" s="28"/>
      <c r="B99" s="29"/>
      <c r="C99" s="30"/>
      <c r="D99" s="27"/>
      <c r="E99" s="291"/>
      <c r="F99" s="27"/>
      <c r="G99" s="27"/>
      <c r="H99" s="28"/>
      <c r="I99" s="28"/>
      <c r="J99" s="27"/>
      <c r="K99" s="27"/>
      <c r="L99" s="27"/>
      <c r="M99" s="27"/>
      <c r="N99" s="27"/>
      <c r="O99" s="27"/>
      <c r="P99" s="27"/>
      <c r="Q99" s="27"/>
      <c r="R99" s="27"/>
      <c r="S99" s="27"/>
      <c r="T99" s="27"/>
      <c r="U99" s="27"/>
      <c r="V99" s="30"/>
      <c r="W99" s="27"/>
      <c r="X99" s="27"/>
      <c r="Y99" s="27"/>
      <c r="Z99" s="27"/>
    </row>
    <row r="100" spans="1:26" ht="12.75" customHeight="1">
      <c r="A100" s="28"/>
      <c r="B100" s="29"/>
      <c r="C100" s="30"/>
      <c r="D100" s="27"/>
      <c r="E100" s="291"/>
      <c r="F100" s="27"/>
      <c r="G100" s="27"/>
      <c r="H100" s="28"/>
      <c r="I100" s="28"/>
      <c r="J100" s="27"/>
      <c r="K100" s="27"/>
      <c r="L100" s="27"/>
      <c r="M100" s="27"/>
      <c r="N100" s="27"/>
      <c r="O100" s="27"/>
      <c r="P100" s="27"/>
      <c r="Q100" s="27"/>
      <c r="R100" s="27"/>
      <c r="S100" s="27"/>
      <c r="T100" s="27"/>
      <c r="U100" s="27"/>
      <c r="V100" s="30"/>
      <c r="W100" s="27"/>
      <c r="X100" s="27"/>
      <c r="Y100" s="27"/>
      <c r="Z100" s="27"/>
    </row>
    <row r="101" spans="1:26" ht="12.75" customHeight="1">
      <c r="A101" s="28"/>
      <c r="B101" s="29"/>
      <c r="C101" s="30"/>
      <c r="D101" s="27"/>
      <c r="E101" s="291"/>
      <c r="F101" s="27"/>
      <c r="G101" s="27"/>
      <c r="H101" s="28"/>
      <c r="I101" s="28"/>
      <c r="J101" s="27"/>
      <c r="K101" s="27"/>
      <c r="L101" s="27"/>
      <c r="M101" s="27"/>
      <c r="N101" s="27"/>
      <c r="O101" s="27"/>
      <c r="P101" s="27"/>
      <c r="Q101" s="27"/>
      <c r="R101" s="27"/>
      <c r="S101" s="27"/>
      <c r="T101" s="27"/>
      <c r="U101" s="27"/>
      <c r="V101" s="30"/>
      <c r="W101" s="27"/>
      <c r="X101" s="27"/>
      <c r="Y101" s="27"/>
      <c r="Z101" s="27"/>
    </row>
    <row r="102" spans="1:26" ht="12.75" customHeight="1">
      <c r="A102" s="28"/>
      <c r="B102" s="29"/>
      <c r="C102" s="30"/>
      <c r="D102" s="27"/>
      <c r="E102" s="291"/>
      <c r="F102" s="27"/>
      <c r="G102" s="27"/>
      <c r="H102" s="28"/>
      <c r="I102" s="28"/>
      <c r="J102" s="27"/>
      <c r="K102" s="27"/>
      <c r="L102" s="27"/>
      <c r="M102" s="27"/>
      <c r="N102" s="27"/>
      <c r="O102" s="27"/>
      <c r="P102" s="27"/>
      <c r="Q102" s="27"/>
      <c r="R102" s="27"/>
      <c r="S102" s="27"/>
      <c r="T102" s="27"/>
      <c r="U102" s="27"/>
      <c r="V102" s="30"/>
      <c r="W102" s="27"/>
      <c r="X102" s="27"/>
      <c r="Y102" s="27"/>
      <c r="Z102" s="27"/>
    </row>
    <row r="103" spans="1:26" ht="12.75" customHeight="1">
      <c r="A103" s="28"/>
      <c r="B103" s="29"/>
      <c r="C103" s="30"/>
      <c r="D103" s="27"/>
      <c r="E103" s="291"/>
      <c r="F103" s="27"/>
      <c r="G103" s="27"/>
      <c r="H103" s="28"/>
      <c r="I103" s="28"/>
      <c r="J103" s="27"/>
      <c r="K103" s="27"/>
      <c r="L103" s="27"/>
      <c r="M103" s="27"/>
      <c r="N103" s="27"/>
      <c r="O103" s="27"/>
      <c r="P103" s="27"/>
      <c r="Q103" s="27"/>
      <c r="R103" s="27"/>
      <c r="S103" s="27"/>
      <c r="T103" s="27"/>
      <c r="U103" s="27"/>
      <c r="V103" s="30"/>
      <c r="W103" s="27"/>
      <c r="X103" s="27"/>
      <c r="Y103" s="27"/>
      <c r="Z103" s="27"/>
    </row>
    <row r="104" spans="1:26" ht="12.75" customHeight="1">
      <c r="A104" s="28"/>
      <c r="B104" s="29"/>
      <c r="C104" s="30"/>
      <c r="D104" s="27"/>
      <c r="E104" s="291"/>
      <c r="F104" s="27"/>
      <c r="G104" s="27"/>
      <c r="H104" s="28"/>
      <c r="I104" s="28"/>
      <c r="J104" s="27"/>
      <c r="K104" s="27"/>
      <c r="L104" s="27"/>
      <c r="M104" s="27"/>
      <c r="N104" s="27"/>
      <c r="O104" s="27"/>
      <c r="P104" s="27"/>
      <c r="Q104" s="27"/>
      <c r="R104" s="27"/>
      <c r="S104" s="27"/>
      <c r="T104" s="27"/>
      <c r="U104" s="27"/>
      <c r="V104" s="30"/>
      <c r="W104" s="27"/>
      <c r="X104" s="27"/>
      <c r="Y104" s="27"/>
      <c r="Z104" s="27"/>
    </row>
    <row r="105" spans="1:26" ht="12.75" customHeight="1">
      <c r="A105" s="28"/>
      <c r="B105" s="29"/>
      <c r="C105" s="30"/>
      <c r="D105" s="27"/>
      <c r="E105" s="291"/>
      <c r="F105" s="27"/>
      <c r="G105" s="27"/>
      <c r="H105" s="28"/>
      <c r="I105" s="28"/>
      <c r="J105" s="27"/>
      <c r="K105" s="27"/>
      <c r="L105" s="27"/>
      <c r="M105" s="27"/>
      <c r="N105" s="27"/>
      <c r="O105" s="27"/>
      <c r="P105" s="27"/>
      <c r="Q105" s="27"/>
      <c r="R105" s="27"/>
      <c r="S105" s="27"/>
      <c r="T105" s="27"/>
      <c r="U105" s="27"/>
      <c r="V105" s="30"/>
      <c r="W105" s="27"/>
      <c r="X105" s="27"/>
      <c r="Y105" s="27"/>
      <c r="Z105" s="27"/>
    </row>
    <row r="106" spans="1:26" ht="12.75" customHeight="1">
      <c r="A106" s="28"/>
      <c r="B106" s="29"/>
      <c r="C106" s="30"/>
      <c r="D106" s="27"/>
      <c r="E106" s="291"/>
      <c r="F106" s="27"/>
      <c r="G106" s="27"/>
      <c r="H106" s="28"/>
      <c r="I106" s="28"/>
      <c r="J106" s="27"/>
      <c r="K106" s="27"/>
      <c r="L106" s="27"/>
      <c r="M106" s="27"/>
      <c r="N106" s="27"/>
      <c r="O106" s="27"/>
      <c r="P106" s="27"/>
      <c r="Q106" s="27"/>
      <c r="R106" s="27"/>
      <c r="S106" s="27"/>
      <c r="T106" s="27"/>
      <c r="U106" s="27"/>
      <c r="V106" s="30"/>
      <c r="W106" s="27"/>
      <c r="X106" s="27"/>
      <c r="Y106" s="27"/>
      <c r="Z106" s="27"/>
    </row>
    <row r="107" spans="1:26" ht="12.75" customHeight="1">
      <c r="A107" s="28"/>
      <c r="B107" s="29"/>
      <c r="C107" s="30"/>
      <c r="D107" s="27"/>
      <c r="E107" s="291"/>
      <c r="F107" s="27"/>
      <c r="G107" s="27"/>
      <c r="H107" s="28"/>
      <c r="I107" s="28"/>
      <c r="J107" s="27"/>
      <c r="K107" s="27"/>
      <c r="L107" s="27"/>
      <c r="M107" s="27"/>
      <c r="N107" s="27"/>
      <c r="O107" s="27"/>
      <c r="P107" s="27"/>
      <c r="Q107" s="27"/>
      <c r="R107" s="27"/>
      <c r="S107" s="27"/>
      <c r="T107" s="27"/>
      <c r="U107" s="27"/>
      <c r="V107" s="30"/>
      <c r="W107" s="27"/>
      <c r="X107" s="27"/>
      <c r="Y107" s="27"/>
      <c r="Z107" s="27"/>
    </row>
    <row r="108" spans="1:26" ht="12.75" customHeight="1">
      <c r="A108" s="28"/>
      <c r="B108" s="29"/>
      <c r="C108" s="30"/>
      <c r="D108" s="27"/>
      <c r="E108" s="291"/>
      <c r="F108" s="27"/>
      <c r="G108" s="27"/>
      <c r="H108" s="28"/>
      <c r="I108" s="28"/>
      <c r="J108" s="27"/>
      <c r="K108" s="27"/>
      <c r="L108" s="27"/>
      <c r="M108" s="27"/>
      <c r="N108" s="27"/>
      <c r="O108" s="27"/>
      <c r="P108" s="27"/>
      <c r="Q108" s="27"/>
      <c r="R108" s="27"/>
      <c r="S108" s="27"/>
      <c r="T108" s="27"/>
      <c r="U108" s="27"/>
      <c r="V108" s="30"/>
      <c r="W108" s="27"/>
      <c r="X108" s="27"/>
      <c r="Y108" s="27"/>
      <c r="Z108" s="27"/>
    </row>
    <row r="109" spans="1:26" ht="12.75" customHeight="1">
      <c r="A109" s="28"/>
      <c r="B109" s="29"/>
      <c r="C109" s="30"/>
      <c r="D109" s="27"/>
      <c r="E109" s="291"/>
      <c r="F109" s="27"/>
      <c r="G109" s="27"/>
      <c r="H109" s="28"/>
      <c r="I109" s="28"/>
      <c r="J109" s="27"/>
      <c r="K109" s="27"/>
      <c r="L109" s="27"/>
      <c r="M109" s="27"/>
      <c r="N109" s="27"/>
      <c r="O109" s="27"/>
      <c r="P109" s="27"/>
      <c r="Q109" s="27"/>
      <c r="R109" s="27"/>
      <c r="S109" s="27"/>
      <c r="T109" s="27"/>
      <c r="U109" s="27"/>
      <c r="V109" s="30"/>
      <c r="W109" s="27"/>
      <c r="X109" s="27"/>
      <c r="Y109" s="27"/>
      <c r="Z109" s="27"/>
    </row>
    <row r="110" spans="1:26" ht="12.75" customHeight="1">
      <c r="A110" s="28"/>
      <c r="B110" s="29"/>
      <c r="C110" s="30"/>
      <c r="D110" s="27"/>
      <c r="E110" s="291"/>
      <c r="F110" s="27"/>
      <c r="G110" s="27"/>
      <c r="H110" s="28"/>
      <c r="I110" s="28"/>
      <c r="J110" s="27"/>
      <c r="K110" s="27"/>
      <c r="L110" s="27"/>
      <c r="M110" s="27"/>
      <c r="N110" s="27"/>
      <c r="O110" s="27"/>
      <c r="P110" s="27"/>
      <c r="Q110" s="27"/>
      <c r="R110" s="27"/>
      <c r="S110" s="27"/>
      <c r="T110" s="27"/>
      <c r="U110" s="27"/>
      <c r="V110" s="30"/>
      <c r="W110" s="27"/>
      <c r="X110" s="27"/>
      <c r="Y110" s="27"/>
      <c r="Z110" s="27"/>
    </row>
    <row r="111" spans="1:26" ht="12.75" customHeight="1">
      <c r="A111" s="28"/>
      <c r="B111" s="29"/>
      <c r="C111" s="30"/>
      <c r="D111" s="27"/>
      <c r="E111" s="291"/>
      <c r="F111" s="27"/>
      <c r="G111" s="27"/>
      <c r="H111" s="28"/>
      <c r="I111" s="28"/>
      <c r="J111" s="27"/>
      <c r="K111" s="27"/>
      <c r="L111" s="27"/>
      <c r="M111" s="27"/>
      <c r="N111" s="27"/>
      <c r="O111" s="27"/>
      <c r="P111" s="27"/>
      <c r="Q111" s="27"/>
      <c r="R111" s="27"/>
      <c r="S111" s="27"/>
      <c r="T111" s="27"/>
      <c r="U111" s="27"/>
      <c r="V111" s="30"/>
      <c r="W111" s="27"/>
      <c r="X111" s="27"/>
      <c r="Y111" s="27"/>
      <c r="Z111" s="27"/>
    </row>
    <row r="112" spans="1:26" ht="12.75" customHeight="1">
      <c r="A112" s="28"/>
      <c r="B112" s="29"/>
      <c r="C112" s="30"/>
      <c r="D112" s="27"/>
      <c r="E112" s="291"/>
      <c r="F112" s="27"/>
      <c r="G112" s="27"/>
      <c r="H112" s="28"/>
      <c r="I112" s="28"/>
      <c r="J112" s="27"/>
      <c r="K112" s="27"/>
      <c r="L112" s="27"/>
      <c r="M112" s="27"/>
      <c r="N112" s="27"/>
      <c r="O112" s="27"/>
      <c r="P112" s="27"/>
      <c r="Q112" s="27"/>
      <c r="R112" s="27"/>
      <c r="S112" s="27"/>
      <c r="T112" s="27"/>
      <c r="U112" s="27"/>
      <c r="V112" s="30"/>
      <c r="W112" s="27"/>
      <c r="X112" s="27"/>
      <c r="Y112" s="27"/>
      <c r="Z112" s="27"/>
    </row>
    <row r="113" spans="1:26" ht="12.75" customHeight="1">
      <c r="A113" s="28"/>
      <c r="B113" s="29"/>
      <c r="C113" s="30"/>
      <c r="D113" s="27"/>
      <c r="E113" s="291"/>
      <c r="F113" s="27"/>
      <c r="G113" s="27"/>
      <c r="H113" s="28"/>
      <c r="I113" s="28"/>
      <c r="J113" s="27"/>
      <c r="K113" s="27"/>
      <c r="L113" s="27"/>
      <c r="M113" s="27"/>
      <c r="N113" s="27"/>
      <c r="O113" s="27"/>
      <c r="P113" s="27"/>
      <c r="Q113" s="27"/>
      <c r="R113" s="27"/>
      <c r="S113" s="27"/>
      <c r="T113" s="27"/>
      <c r="U113" s="27"/>
      <c r="V113" s="30"/>
      <c r="W113" s="27"/>
      <c r="X113" s="27"/>
      <c r="Y113" s="27"/>
      <c r="Z113" s="27"/>
    </row>
    <row r="114" spans="1:26" ht="12.75" customHeight="1">
      <c r="A114" s="28"/>
      <c r="B114" s="29"/>
      <c r="C114" s="30"/>
      <c r="D114" s="27"/>
      <c r="E114" s="291"/>
      <c r="F114" s="27"/>
      <c r="G114" s="27"/>
      <c r="H114" s="28"/>
      <c r="I114" s="28"/>
      <c r="J114" s="27"/>
      <c r="K114" s="27"/>
      <c r="L114" s="27"/>
      <c r="M114" s="27"/>
      <c r="N114" s="27"/>
      <c r="O114" s="27"/>
      <c r="P114" s="27"/>
      <c r="Q114" s="27"/>
      <c r="R114" s="27"/>
      <c r="S114" s="27"/>
      <c r="T114" s="27"/>
      <c r="U114" s="27"/>
      <c r="V114" s="30"/>
      <c r="W114" s="27"/>
      <c r="X114" s="27"/>
      <c r="Y114" s="27"/>
      <c r="Z114" s="27"/>
    </row>
    <row r="115" spans="1:26" ht="12.75" customHeight="1">
      <c r="A115" s="28"/>
      <c r="B115" s="29"/>
      <c r="C115" s="30"/>
      <c r="D115" s="27"/>
      <c r="E115" s="291"/>
      <c r="F115" s="27"/>
      <c r="G115" s="27"/>
      <c r="H115" s="28"/>
      <c r="I115" s="28"/>
      <c r="J115" s="27"/>
      <c r="K115" s="27"/>
      <c r="L115" s="27"/>
      <c r="M115" s="27"/>
      <c r="N115" s="27"/>
      <c r="O115" s="27"/>
      <c r="P115" s="27"/>
      <c r="Q115" s="27"/>
      <c r="R115" s="27"/>
      <c r="S115" s="27"/>
      <c r="T115" s="27"/>
      <c r="U115" s="27"/>
      <c r="V115" s="30"/>
      <c r="W115" s="27"/>
      <c r="X115" s="27"/>
      <c r="Y115" s="27"/>
      <c r="Z115" s="27"/>
    </row>
    <row r="116" spans="1:26" ht="12.75" customHeight="1">
      <c r="A116" s="28"/>
      <c r="B116" s="29"/>
      <c r="C116" s="30"/>
      <c r="D116" s="27"/>
      <c r="E116" s="291"/>
      <c r="F116" s="27"/>
      <c r="G116" s="27"/>
      <c r="H116" s="28"/>
      <c r="I116" s="28"/>
      <c r="J116" s="27"/>
      <c r="K116" s="27"/>
      <c r="L116" s="27"/>
      <c r="M116" s="27"/>
      <c r="N116" s="27"/>
      <c r="O116" s="27"/>
      <c r="P116" s="27"/>
      <c r="Q116" s="27"/>
      <c r="R116" s="27"/>
      <c r="S116" s="27"/>
      <c r="T116" s="27"/>
      <c r="U116" s="27"/>
      <c r="V116" s="30"/>
      <c r="W116" s="27"/>
      <c r="X116" s="27"/>
      <c r="Y116" s="27"/>
      <c r="Z116" s="27"/>
    </row>
    <row r="117" spans="1:26" ht="12.75" customHeight="1">
      <c r="A117" s="28"/>
      <c r="B117" s="29"/>
      <c r="C117" s="30"/>
      <c r="D117" s="27"/>
      <c r="E117" s="291"/>
      <c r="F117" s="27"/>
      <c r="G117" s="27"/>
      <c r="H117" s="28"/>
      <c r="I117" s="28"/>
      <c r="J117" s="27"/>
      <c r="K117" s="27"/>
      <c r="L117" s="27"/>
      <c r="M117" s="27"/>
      <c r="N117" s="27"/>
      <c r="O117" s="27"/>
      <c r="P117" s="27"/>
      <c r="Q117" s="27"/>
      <c r="R117" s="27"/>
      <c r="S117" s="27"/>
      <c r="T117" s="27"/>
      <c r="U117" s="27"/>
      <c r="V117" s="30"/>
      <c r="W117" s="27"/>
      <c r="X117" s="27"/>
      <c r="Y117" s="27"/>
      <c r="Z117" s="27"/>
    </row>
    <row r="118" spans="1:26" ht="12.75" customHeight="1">
      <c r="A118" s="28"/>
      <c r="B118" s="29"/>
      <c r="C118" s="30"/>
      <c r="D118" s="27"/>
      <c r="E118" s="291"/>
      <c r="F118" s="27"/>
      <c r="G118" s="27"/>
      <c r="H118" s="28"/>
      <c r="I118" s="28"/>
      <c r="J118" s="27"/>
      <c r="K118" s="27"/>
      <c r="L118" s="27"/>
      <c r="M118" s="27"/>
      <c r="N118" s="27"/>
      <c r="O118" s="27"/>
      <c r="P118" s="27"/>
      <c r="Q118" s="27"/>
      <c r="R118" s="27"/>
      <c r="S118" s="27"/>
      <c r="T118" s="27"/>
      <c r="U118" s="27"/>
      <c r="V118" s="30"/>
      <c r="W118" s="27"/>
      <c r="X118" s="27"/>
      <c r="Y118" s="27"/>
      <c r="Z118" s="27"/>
    </row>
    <row r="119" spans="1:26" ht="12.75" customHeight="1">
      <c r="A119" s="28"/>
      <c r="B119" s="29"/>
      <c r="C119" s="30"/>
      <c r="D119" s="27"/>
      <c r="E119" s="291"/>
      <c r="F119" s="27"/>
      <c r="G119" s="27"/>
      <c r="H119" s="28"/>
      <c r="I119" s="28"/>
      <c r="J119" s="27"/>
      <c r="K119" s="27"/>
      <c r="L119" s="27"/>
      <c r="M119" s="27"/>
      <c r="N119" s="27"/>
      <c r="O119" s="27"/>
      <c r="P119" s="27"/>
      <c r="Q119" s="27"/>
      <c r="R119" s="27"/>
      <c r="S119" s="27"/>
      <c r="T119" s="27"/>
      <c r="U119" s="27"/>
      <c r="V119" s="30"/>
      <c r="W119" s="27"/>
      <c r="X119" s="27"/>
      <c r="Y119" s="27"/>
      <c r="Z119" s="27"/>
    </row>
    <row r="120" spans="1:26" ht="12.75" customHeight="1">
      <c r="A120" s="28"/>
      <c r="B120" s="29"/>
      <c r="C120" s="30"/>
      <c r="D120" s="27"/>
      <c r="E120" s="291"/>
      <c r="F120" s="27"/>
      <c r="G120" s="27"/>
      <c r="H120" s="28"/>
      <c r="I120" s="28"/>
      <c r="J120" s="27"/>
      <c r="K120" s="27"/>
      <c r="L120" s="27"/>
      <c r="M120" s="27"/>
      <c r="N120" s="27"/>
      <c r="O120" s="27"/>
      <c r="P120" s="27"/>
      <c r="Q120" s="27"/>
      <c r="R120" s="27"/>
      <c r="S120" s="27"/>
      <c r="T120" s="27"/>
      <c r="U120" s="27"/>
      <c r="V120" s="30"/>
      <c r="W120" s="27"/>
      <c r="X120" s="27"/>
      <c r="Y120" s="27"/>
      <c r="Z120" s="27"/>
    </row>
    <row r="121" spans="1:26" ht="12.75" customHeight="1">
      <c r="A121" s="28"/>
      <c r="B121" s="29"/>
      <c r="C121" s="30"/>
      <c r="D121" s="27"/>
      <c r="E121" s="291"/>
      <c r="F121" s="27"/>
      <c r="G121" s="27"/>
      <c r="H121" s="28"/>
      <c r="I121" s="28"/>
      <c r="J121" s="27"/>
      <c r="K121" s="27"/>
      <c r="L121" s="27"/>
      <c r="M121" s="27"/>
      <c r="N121" s="27"/>
      <c r="O121" s="27"/>
      <c r="P121" s="27"/>
      <c r="Q121" s="27"/>
      <c r="R121" s="27"/>
      <c r="S121" s="27"/>
      <c r="T121" s="27"/>
      <c r="U121" s="27"/>
      <c r="V121" s="30"/>
      <c r="W121" s="27"/>
      <c r="X121" s="27"/>
      <c r="Y121" s="27"/>
      <c r="Z121" s="27"/>
    </row>
    <row r="122" spans="1:26" ht="12.75" customHeight="1">
      <c r="A122" s="28"/>
      <c r="B122" s="29"/>
      <c r="C122" s="30"/>
      <c r="D122" s="27"/>
      <c r="E122" s="291"/>
      <c r="F122" s="27"/>
      <c r="G122" s="27"/>
      <c r="H122" s="28"/>
      <c r="I122" s="28"/>
      <c r="J122" s="27"/>
      <c r="K122" s="27"/>
      <c r="L122" s="27"/>
      <c r="M122" s="27"/>
      <c r="N122" s="27"/>
      <c r="O122" s="27"/>
      <c r="P122" s="27"/>
      <c r="Q122" s="27"/>
      <c r="R122" s="27"/>
      <c r="S122" s="27"/>
      <c r="T122" s="27"/>
      <c r="U122" s="27"/>
      <c r="V122" s="30"/>
      <c r="W122" s="27"/>
      <c r="X122" s="27"/>
      <c r="Y122" s="27"/>
      <c r="Z122" s="27"/>
    </row>
    <row r="123" spans="1:26" ht="12.75" customHeight="1">
      <c r="A123" s="28"/>
      <c r="B123" s="29"/>
      <c r="C123" s="30"/>
      <c r="D123" s="27"/>
      <c r="E123" s="291"/>
      <c r="F123" s="27"/>
      <c r="G123" s="27"/>
      <c r="H123" s="28"/>
      <c r="I123" s="28"/>
      <c r="J123" s="27"/>
      <c r="K123" s="27"/>
      <c r="L123" s="27"/>
      <c r="M123" s="27"/>
      <c r="N123" s="27"/>
      <c r="O123" s="27"/>
      <c r="P123" s="27"/>
      <c r="Q123" s="27"/>
      <c r="R123" s="27"/>
      <c r="S123" s="27"/>
      <c r="T123" s="27"/>
      <c r="U123" s="27"/>
      <c r="V123" s="30"/>
      <c r="W123" s="27"/>
      <c r="X123" s="27"/>
      <c r="Y123" s="27"/>
      <c r="Z123" s="27"/>
    </row>
    <row r="124" spans="1:26" ht="12.75" customHeight="1">
      <c r="A124" s="28"/>
      <c r="B124" s="29"/>
      <c r="C124" s="30"/>
      <c r="D124" s="27"/>
      <c r="E124" s="291"/>
      <c r="F124" s="27"/>
      <c r="G124" s="27"/>
      <c r="H124" s="28"/>
      <c r="I124" s="28"/>
      <c r="J124" s="27"/>
      <c r="K124" s="27"/>
      <c r="L124" s="27"/>
      <c r="M124" s="27"/>
      <c r="N124" s="27"/>
      <c r="O124" s="27"/>
      <c r="P124" s="27"/>
      <c r="Q124" s="27"/>
      <c r="R124" s="27"/>
      <c r="S124" s="27"/>
      <c r="T124" s="27"/>
      <c r="U124" s="27"/>
      <c r="V124" s="30"/>
      <c r="W124" s="27"/>
      <c r="X124" s="27"/>
      <c r="Y124" s="27"/>
      <c r="Z124" s="27"/>
    </row>
    <row r="125" spans="1:26" ht="12.75" customHeight="1">
      <c r="A125" s="28"/>
      <c r="B125" s="29"/>
      <c r="C125" s="30"/>
      <c r="D125" s="27"/>
      <c r="E125" s="291"/>
      <c r="F125" s="27"/>
      <c r="G125" s="27"/>
      <c r="H125" s="28"/>
      <c r="I125" s="28"/>
      <c r="J125" s="27"/>
      <c r="K125" s="27"/>
      <c r="L125" s="27"/>
      <c r="M125" s="27"/>
      <c r="N125" s="27"/>
      <c r="O125" s="27"/>
      <c r="P125" s="27"/>
      <c r="Q125" s="27"/>
      <c r="R125" s="27"/>
      <c r="S125" s="27"/>
      <c r="T125" s="27"/>
      <c r="U125" s="27"/>
      <c r="V125" s="30"/>
      <c r="W125" s="27"/>
      <c r="X125" s="27"/>
      <c r="Y125" s="27"/>
      <c r="Z125" s="27"/>
    </row>
    <row r="126" spans="1:26" ht="12.75" customHeight="1">
      <c r="A126" s="28"/>
      <c r="B126" s="29"/>
      <c r="C126" s="30"/>
      <c r="D126" s="27"/>
      <c r="E126" s="291"/>
      <c r="F126" s="27"/>
      <c r="G126" s="27"/>
      <c r="H126" s="28"/>
      <c r="I126" s="28"/>
      <c r="J126" s="27"/>
      <c r="K126" s="27"/>
      <c r="L126" s="27"/>
      <c r="M126" s="27"/>
      <c r="N126" s="27"/>
      <c r="O126" s="27"/>
      <c r="P126" s="27"/>
      <c r="Q126" s="27"/>
      <c r="R126" s="27"/>
      <c r="S126" s="27"/>
      <c r="T126" s="27"/>
      <c r="U126" s="27"/>
      <c r="V126" s="30"/>
      <c r="W126" s="27"/>
      <c r="X126" s="27"/>
      <c r="Y126" s="27"/>
      <c r="Z126" s="27"/>
    </row>
    <row r="127" spans="1:26" ht="12.75" customHeight="1">
      <c r="A127" s="28"/>
      <c r="B127" s="29"/>
      <c r="C127" s="30"/>
      <c r="D127" s="27"/>
      <c r="E127" s="291"/>
      <c r="F127" s="27"/>
      <c r="G127" s="27"/>
      <c r="H127" s="28"/>
      <c r="I127" s="28"/>
      <c r="J127" s="27"/>
      <c r="K127" s="27"/>
      <c r="L127" s="27"/>
      <c r="M127" s="27"/>
      <c r="N127" s="27"/>
      <c r="O127" s="27"/>
      <c r="P127" s="27"/>
      <c r="Q127" s="27"/>
      <c r="R127" s="27"/>
      <c r="S127" s="27"/>
      <c r="T127" s="27"/>
      <c r="U127" s="27"/>
      <c r="V127" s="30"/>
      <c r="W127" s="27"/>
      <c r="X127" s="27"/>
      <c r="Y127" s="27"/>
      <c r="Z127" s="27"/>
    </row>
    <row r="128" spans="1:26" ht="12.75" customHeight="1">
      <c r="A128" s="28"/>
      <c r="B128" s="29"/>
      <c r="C128" s="30"/>
      <c r="D128" s="27"/>
      <c r="E128" s="291"/>
      <c r="F128" s="27"/>
      <c r="G128" s="27"/>
      <c r="H128" s="28"/>
      <c r="I128" s="28"/>
      <c r="J128" s="27"/>
      <c r="K128" s="27"/>
      <c r="L128" s="27"/>
      <c r="M128" s="27"/>
      <c r="N128" s="27"/>
      <c r="O128" s="27"/>
      <c r="P128" s="27"/>
      <c r="Q128" s="27"/>
      <c r="R128" s="27"/>
      <c r="S128" s="27"/>
      <c r="T128" s="27"/>
      <c r="U128" s="27"/>
      <c r="V128" s="30"/>
      <c r="W128" s="27"/>
      <c r="X128" s="27"/>
      <c r="Y128" s="27"/>
      <c r="Z128" s="27"/>
    </row>
    <row r="129" spans="1:26" ht="12.75" customHeight="1">
      <c r="A129" s="28"/>
      <c r="B129" s="29"/>
      <c r="C129" s="30"/>
      <c r="D129" s="27"/>
      <c r="E129" s="291"/>
      <c r="F129" s="27"/>
      <c r="G129" s="27"/>
      <c r="H129" s="28"/>
      <c r="I129" s="28"/>
      <c r="J129" s="27"/>
      <c r="K129" s="27"/>
      <c r="L129" s="27"/>
      <c r="M129" s="27"/>
      <c r="N129" s="27"/>
      <c r="O129" s="27"/>
      <c r="P129" s="27"/>
      <c r="Q129" s="27"/>
      <c r="R129" s="27"/>
      <c r="S129" s="27"/>
      <c r="T129" s="27"/>
      <c r="U129" s="27"/>
      <c r="V129" s="30"/>
      <c r="W129" s="27"/>
      <c r="X129" s="27"/>
      <c r="Y129" s="27"/>
      <c r="Z129" s="27"/>
    </row>
    <row r="130" spans="1:26" ht="12.75" customHeight="1">
      <c r="A130" s="28"/>
      <c r="B130" s="29"/>
      <c r="C130" s="30"/>
      <c r="D130" s="27"/>
      <c r="E130" s="291"/>
      <c r="F130" s="27"/>
      <c r="G130" s="27"/>
      <c r="H130" s="28"/>
      <c r="I130" s="28"/>
      <c r="J130" s="27"/>
      <c r="K130" s="27"/>
      <c r="L130" s="27"/>
      <c r="M130" s="27"/>
      <c r="N130" s="27"/>
      <c r="O130" s="27"/>
      <c r="P130" s="27"/>
      <c r="Q130" s="27"/>
      <c r="R130" s="27"/>
      <c r="S130" s="27"/>
      <c r="T130" s="27"/>
      <c r="U130" s="27"/>
      <c r="V130" s="30"/>
      <c r="W130" s="27"/>
      <c r="X130" s="27"/>
      <c r="Y130" s="27"/>
      <c r="Z130" s="27"/>
    </row>
    <row r="131" spans="1:26" ht="12.75" customHeight="1">
      <c r="A131" s="28"/>
      <c r="B131" s="29"/>
      <c r="C131" s="30"/>
      <c r="D131" s="27"/>
      <c r="E131" s="291"/>
      <c r="F131" s="27"/>
      <c r="G131" s="27"/>
      <c r="H131" s="28"/>
      <c r="I131" s="28"/>
      <c r="J131" s="27"/>
      <c r="K131" s="27"/>
      <c r="L131" s="27"/>
      <c r="M131" s="27"/>
      <c r="N131" s="27"/>
      <c r="O131" s="27"/>
      <c r="P131" s="27"/>
      <c r="Q131" s="27"/>
      <c r="R131" s="27"/>
      <c r="S131" s="27"/>
      <c r="T131" s="27"/>
      <c r="U131" s="27"/>
      <c r="V131" s="30"/>
      <c r="W131" s="27"/>
      <c r="X131" s="27"/>
      <c r="Y131" s="27"/>
      <c r="Z131" s="27"/>
    </row>
    <row r="132" spans="1:26" ht="12.75" customHeight="1">
      <c r="A132" s="28"/>
      <c r="B132" s="29"/>
      <c r="C132" s="30"/>
      <c r="D132" s="27"/>
      <c r="E132" s="291"/>
      <c r="F132" s="27"/>
      <c r="G132" s="27"/>
      <c r="H132" s="28"/>
      <c r="I132" s="28"/>
      <c r="J132" s="27"/>
      <c r="K132" s="27"/>
      <c r="L132" s="27"/>
      <c r="M132" s="27"/>
      <c r="N132" s="27"/>
      <c r="O132" s="27"/>
      <c r="P132" s="27"/>
      <c r="Q132" s="27"/>
      <c r="R132" s="27"/>
      <c r="S132" s="27"/>
      <c r="T132" s="27"/>
      <c r="U132" s="27"/>
      <c r="V132" s="30"/>
      <c r="W132" s="27"/>
      <c r="X132" s="27"/>
      <c r="Y132" s="27"/>
      <c r="Z132" s="27"/>
    </row>
    <row r="133" spans="1:26" ht="12.75" customHeight="1">
      <c r="A133" s="28"/>
      <c r="B133" s="29"/>
      <c r="C133" s="30"/>
      <c r="D133" s="27"/>
      <c r="E133" s="291"/>
      <c r="F133" s="27"/>
      <c r="G133" s="27"/>
      <c r="H133" s="28"/>
      <c r="I133" s="28"/>
      <c r="J133" s="27"/>
      <c r="K133" s="27"/>
      <c r="L133" s="27"/>
      <c r="M133" s="27"/>
      <c r="N133" s="27"/>
      <c r="O133" s="27"/>
      <c r="P133" s="27"/>
      <c r="Q133" s="27"/>
      <c r="R133" s="27"/>
      <c r="S133" s="27"/>
      <c r="T133" s="27"/>
      <c r="U133" s="27"/>
      <c r="V133" s="30"/>
      <c r="W133" s="27"/>
      <c r="X133" s="27"/>
      <c r="Y133" s="27"/>
      <c r="Z133" s="27"/>
    </row>
    <row r="134" spans="1:26" ht="12.75" customHeight="1">
      <c r="A134" s="28"/>
      <c r="B134" s="29"/>
      <c r="C134" s="30"/>
      <c r="D134" s="27"/>
      <c r="E134" s="291"/>
      <c r="F134" s="27"/>
      <c r="G134" s="27"/>
      <c r="H134" s="28"/>
      <c r="I134" s="28"/>
      <c r="J134" s="27"/>
      <c r="K134" s="27"/>
      <c r="L134" s="27"/>
      <c r="M134" s="27"/>
      <c r="N134" s="27"/>
      <c r="O134" s="27"/>
      <c r="P134" s="27"/>
      <c r="Q134" s="27"/>
      <c r="R134" s="27"/>
      <c r="S134" s="27"/>
      <c r="T134" s="27"/>
      <c r="U134" s="27"/>
      <c r="V134" s="30"/>
      <c r="W134" s="27"/>
      <c r="X134" s="27"/>
      <c r="Y134" s="27"/>
      <c r="Z134" s="27"/>
    </row>
    <row r="135" spans="1:26" ht="12.75" customHeight="1">
      <c r="A135" s="28"/>
      <c r="B135" s="29"/>
      <c r="C135" s="30"/>
      <c r="D135" s="27"/>
      <c r="E135" s="291"/>
      <c r="F135" s="27"/>
      <c r="G135" s="27"/>
      <c r="H135" s="28"/>
      <c r="I135" s="28"/>
      <c r="J135" s="27"/>
      <c r="K135" s="27"/>
      <c r="L135" s="27"/>
      <c r="M135" s="27"/>
      <c r="N135" s="27"/>
      <c r="O135" s="27"/>
      <c r="P135" s="27"/>
      <c r="Q135" s="27"/>
      <c r="R135" s="27"/>
      <c r="S135" s="27"/>
      <c r="T135" s="27"/>
      <c r="U135" s="27"/>
      <c r="V135" s="30"/>
      <c r="W135" s="27"/>
      <c r="X135" s="27"/>
      <c r="Y135" s="27"/>
      <c r="Z135" s="27"/>
    </row>
    <row r="136" spans="1:26" ht="12.75" customHeight="1">
      <c r="A136" s="28"/>
      <c r="B136" s="29"/>
      <c r="C136" s="30"/>
      <c r="D136" s="27"/>
      <c r="E136" s="291"/>
      <c r="F136" s="27"/>
      <c r="G136" s="27"/>
      <c r="H136" s="28"/>
      <c r="I136" s="28"/>
      <c r="J136" s="27"/>
      <c r="K136" s="27"/>
      <c r="L136" s="27"/>
      <c r="M136" s="27"/>
      <c r="N136" s="27"/>
      <c r="O136" s="27"/>
      <c r="P136" s="27"/>
      <c r="Q136" s="27"/>
      <c r="R136" s="27"/>
      <c r="S136" s="27"/>
      <c r="T136" s="27"/>
      <c r="U136" s="27"/>
      <c r="V136" s="30"/>
      <c r="W136" s="27"/>
      <c r="X136" s="27"/>
      <c r="Y136" s="27"/>
      <c r="Z136" s="27"/>
    </row>
    <row r="137" spans="1:26" ht="12.75" customHeight="1">
      <c r="A137" s="28"/>
      <c r="B137" s="29"/>
      <c r="C137" s="30"/>
      <c r="D137" s="27"/>
      <c r="E137" s="291"/>
      <c r="F137" s="27"/>
      <c r="G137" s="27"/>
      <c r="H137" s="28"/>
      <c r="I137" s="28"/>
      <c r="J137" s="27"/>
      <c r="K137" s="27"/>
      <c r="L137" s="27"/>
      <c r="M137" s="27"/>
      <c r="N137" s="27"/>
      <c r="O137" s="27"/>
      <c r="P137" s="27"/>
      <c r="Q137" s="27"/>
      <c r="R137" s="27"/>
      <c r="S137" s="27"/>
      <c r="T137" s="27"/>
      <c r="U137" s="27"/>
      <c r="V137" s="30"/>
      <c r="W137" s="27"/>
      <c r="X137" s="27"/>
      <c r="Y137" s="27"/>
      <c r="Z137" s="27"/>
    </row>
    <row r="138" spans="1:26" ht="12.75" customHeight="1">
      <c r="A138" s="28"/>
      <c r="B138" s="29"/>
      <c r="C138" s="30"/>
      <c r="D138" s="27"/>
      <c r="E138" s="291"/>
      <c r="F138" s="27"/>
      <c r="G138" s="27"/>
      <c r="H138" s="28"/>
      <c r="I138" s="28"/>
      <c r="J138" s="27"/>
      <c r="K138" s="27"/>
      <c r="L138" s="27"/>
      <c r="M138" s="27"/>
      <c r="N138" s="27"/>
      <c r="O138" s="27"/>
      <c r="P138" s="27"/>
      <c r="Q138" s="27"/>
      <c r="R138" s="27"/>
      <c r="S138" s="27"/>
      <c r="T138" s="27"/>
      <c r="U138" s="27"/>
      <c r="V138" s="30"/>
      <c r="W138" s="27"/>
      <c r="X138" s="27"/>
      <c r="Y138" s="27"/>
      <c r="Z138" s="27"/>
    </row>
    <row r="139" spans="1:26" ht="12.75" customHeight="1">
      <c r="A139" s="28"/>
      <c r="B139" s="29"/>
      <c r="C139" s="30"/>
      <c r="D139" s="27"/>
      <c r="E139" s="291"/>
      <c r="F139" s="27"/>
      <c r="G139" s="27"/>
      <c r="H139" s="28"/>
      <c r="I139" s="28"/>
      <c r="J139" s="27"/>
      <c r="K139" s="27"/>
      <c r="L139" s="27"/>
      <c r="M139" s="27"/>
      <c r="N139" s="27"/>
      <c r="O139" s="27"/>
      <c r="P139" s="27"/>
      <c r="Q139" s="27"/>
      <c r="R139" s="27"/>
      <c r="S139" s="27"/>
      <c r="T139" s="27"/>
      <c r="U139" s="27"/>
      <c r="V139" s="30"/>
      <c r="W139" s="27"/>
      <c r="X139" s="27"/>
      <c r="Y139" s="27"/>
      <c r="Z139" s="27"/>
    </row>
    <row r="140" spans="1:26" ht="12.75" customHeight="1">
      <c r="A140" s="28"/>
      <c r="B140" s="29"/>
      <c r="C140" s="30"/>
      <c r="D140" s="27"/>
      <c r="E140" s="291"/>
      <c r="F140" s="27"/>
      <c r="G140" s="27"/>
      <c r="H140" s="28"/>
      <c r="I140" s="28"/>
      <c r="J140" s="27"/>
      <c r="K140" s="27"/>
      <c r="L140" s="27"/>
      <c r="M140" s="27"/>
      <c r="N140" s="27"/>
      <c r="O140" s="27"/>
      <c r="P140" s="27"/>
      <c r="Q140" s="27"/>
      <c r="R140" s="27"/>
      <c r="S140" s="27"/>
      <c r="T140" s="27"/>
      <c r="U140" s="27"/>
      <c r="V140" s="30"/>
      <c r="W140" s="27"/>
      <c r="X140" s="27"/>
      <c r="Y140" s="27"/>
      <c r="Z140" s="27"/>
    </row>
    <row r="141" spans="1:26" ht="12.75" customHeight="1">
      <c r="A141" s="28"/>
      <c r="B141" s="29"/>
      <c r="C141" s="30"/>
      <c r="D141" s="27"/>
      <c r="E141" s="291"/>
      <c r="F141" s="27"/>
      <c r="G141" s="27"/>
      <c r="H141" s="28"/>
      <c r="I141" s="28"/>
      <c r="J141" s="27"/>
      <c r="K141" s="27"/>
      <c r="L141" s="27"/>
      <c r="M141" s="27"/>
      <c r="N141" s="27"/>
      <c r="O141" s="27"/>
      <c r="P141" s="27"/>
      <c r="Q141" s="27"/>
      <c r="R141" s="27"/>
      <c r="S141" s="27"/>
      <c r="T141" s="27"/>
      <c r="U141" s="27"/>
      <c r="V141" s="30"/>
      <c r="W141" s="27"/>
      <c r="X141" s="27"/>
      <c r="Y141" s="27"/>
      <c r="Z141" s="27"/>
    </row>
    <row r="142" spans="1:26" ht="12.75" customHeight="1">
      <c r="A142" s="28"/>
      <c r="B142" s="29"/>
      <c r="C142" s="30"/>
      <c r="D142" s="27"/>
      <c r="E142" s="291"/>
      <c r="F142" s="27"/>
      <c r="G142" s="27"/>
      <c r="H142" s="28"/>
      <c r="I142" s="28"/>
      <c r="J142" s="27"/>
      <c r="K142" s="27"/>
      <c r="L142" s="27"/>
      <c r="M142" s="27"/>
      <c r="N142" s="27"/>
      <c r="O142" s="27"/>
      <c r="P142" s="27"/>
      <c r="Q142" s="27"/>
      <c r="R142" s="27"/>
      <c r="S142" s="27"/>
      <c r="T142" s="27"/>
      <c r="U142" s="27"/>
      <c r="V142" s="30"/>
      <c r="W142" s="27"/>
      <c r="X142" s="27"/>
      <c r="Y142" s="27"/>
      <c r="Z142" s="27"/>
    </row>
    <row r="143" spans="1:26" ht="12.75" customHeight="1">
      <c r="A143" s="28"/>
      <c r="B143" s="29"/>
      <c r="C143" s="30"/>
      <c r="D143" s="27"/>
      <c r="E143" s="291"/>
      <c r="F143" s="27"/>
      <c r="G143" s="27"/>
      <c r="H143" s="28"/>
      <c r="I143" s="28"/>
      <c r="J143" s="27"/>
      <c r="K143" s="27"/>
      <c r="L143" s="27"/>
      <c r="M143" s="27"/>
      <c r="N143" s="27"/>
      <c r="O143" s="27"/>
      <c r="P143" s="27"/>
      <c r="Q143" s="27"/>
      <c r="R143" s="27"/>
      <c r="S143" s="27"/>
      <c r="T143" s="27"/>
      <c r="U143" s="27"/>
      <c r="V143" s="30"/>
      <c r="W143" s="27"/>
      <c r="X143" s="27"/>
      <c r="Y143" s="27"/>
      <c r="Z143" s="27"/>
    </row>
    <row r="144" spans="1:26" ht="12.75" customHeight="1">
      <c r="A144" s="28"/>
      <c r="B144" s="29"/>
      <c r="C144" s="30"/>
      <c r="D144" s="27"/>
      <c r="E144" s="291"/>
      <c r="F144" s="27"/>
      <c r="G144" s="27"/>
      <c r="H144" s="28"/>
      <c r="I144" s="28"/>
      <c r="J144" s="27"/>
      <c r="K144" s="27"/>
      <c r="L144" s="27"/>
      <c r="M144" s="27"/>
      <c r="N144" s="27"/>
      <c r="O144" s="27"/>
      <c r="P144" s="27"/>
      <c r="Q144" s="27"/>
      <c r="R144" s="27"/>
      <c r="S144" s="27"/>
      <c r="T144" s="27"/>
      <c r="U144" s="27"/>
      <c r="V144" s="30"/>
      <c r="W144" s="27"/>
      <c r="X144" s="27"/>
      <c r="Y144" s="27"/>
      <c r="Z144" s="27"/>
    </row>
    <row r="145" spans="1:26" ht="12.75" customHeight="1">
      <c r="A145" s="28"/>
      <c r="B145" s="29"/>
      <c r="C145" s="30"/>
      <c r="D145" s="27"/>
      <c r="E145" s="291"/>
      <c r="F145" s="27"/>
      <c r="G145" s="27"/>
      <c r="H145" s="28"/>
      <c r="I145" s="28"/>
      <c r="J145" s="27"/>
      <c r="K145" s="27"/>
      <c r="L145" s="27"/>
      <c r="M145" s="27"/>
      <c r="N145" s="27"/>
      <c r="O145" s="27"/>
      <c r="P145" s="27"/>
      <c r="Q145" s="27"/>
      <c r="R145" s="27"/>
      <c r="S145" s="27"/>
      <c r="T145" s="27"/>
      <c r="U145" s="27"/>
      <c r="V145" s="30"/>
      <c r="W145" s="27"/>
      <c r="X145" s="27"/>
      <c r="Y145" s="27"/>
      <c r="Z145" s="27"/>
    </row>
    <row r="146" spans="1:26" ht="12.75" customHeight="1">
      <c r="A146" s="28"/>
      <c r="B146" s="29"/>
      <c r="C146" s="30"/>
      <c r="D146" s="27"/>
      <c r="E146" s="291"/>
      <c r="F146" s="27"/>
      <c r="G146" s="27"/>
      <c r="H146" s="28"/>
      <c r="I146" s="28"/>
      <c r="J146" s="27"/>
      <c r="K146" s="27"/>
      <c r="L146" s="27"/>
      <c r="M146" s="27"/>
      <c r="N146" s="27"/>
      <c r="O146" s="27"/>
      <c r="P146" s="27"/>
      <c r="Q146" s="27"/>
      <c r="R146" s="27"/>
      <c r="S146" s="27"/>
      <c r="T146" s="27"/>
      <c r="U146" s="27"/>
      <c r="V146" s="30"/>
      <c r="W146" s="27"/>
      <c r="X146" s="27"/>
      <c r="Y146" s="27"/>
      <c r="Z146" s="27"/>
    </row>
    <row r="147" spans="1:26" ht="12.75" customHeight="1">
      <c r="A147" s="28"/>
      <c r="B147" s="29"/>
      <c r="C147" s="30"/>
      <c r="D147" s="27"/>
      <c r="E147" s="291"/>
      <c r="F147" s="27"/>
      <c r="G147" s="27"/>
      <c r="H147" s="28"/>
      <c r="I147" s="28"/>
      <c r="J147" s="27"/>
      <c r="K147" s="27"/>
      <c r="L147" s="27"/>
      <c r="M147" s="27"/>
      <c r="N147" s="27"/>
      <c r="O147" s="27"/>
      <c r="P147" s="27"/>
      <c r="Q147" s="27"/>
      <c r="R147" s="27"/>
      <c r="S147" s="27"/>
      <c r="T147" s="27"/>
      <c r="U147" s="27"/>
      <c r="V147" s="30"/>
      <c r="W147" s="27"/>
      <c r="X147" s="27"/>
      <c r="Y147" s="27"/>
      <c r="Z147" s="27"/>
    </row>
    <row r="148" spans="1:26" ht="12.75" customHeight="1">
      <c r="A148" s="28"/>
      <c r="B148" s="29"/>
      <c r="C148" s="30"/>
      <c r="D148" s="27"/>
      <c r="E148" s="291"/>
      <c r="F148" s="27"/>
      <c r="G148" s="27"/>
      <c r="H148" s="28"/>
      <c r="I148" s="28"/>
      <c r="J148" s="27"/>
      <c r="K148" s="27"/>
      <c r="L148" s="27"/>
      <c r="M148" s="27"/>
      <c r="N148" s="27"/>
      <c r="O148" s="27"/>
      <c r="P148" s="27"/>
      <c r="Q148" s="27"/>
      <c r="R148" s="27"/>
      <c r="S148" s="27"/>
      <c r="T148" s="27"/>
      <c r="U148" s="27"/>
      <c r="V148" s="30"/>
      <c r="W148" s="27"/>
      <c r="X148" s="27"/>
      <c r="Y148" s="27"/>
      <c r="Z148" s="27"/>
    </row>
    <row r="149" spans="1:26" ht="12.75" customHeight="1">
      <c r="A149" s="28"/>
      <c r="B149" s="29"/>
      <c r="C149" s="30"/>
      <c r="D149" s="27"/>
      <c r="E149" s="291"/>
      <c r="F149" s="27"/>
      <c r="G149" s="27"/>
      <c r="H149" s="28"/>
      <c r="I149" s="28"/>
      <c r="J149" s="27"/>
      <c r="K149" s="27"/>
      <c r="L149" s="27"/>
      <c r="M149" s="27"/>
      <c r="N149" s="27"/>
      <c r="O149" s="27"/>
      <c r="P149" s="27"/>
      <c r="Q149" s="27"/>
      <c r="R149" s="27"/>
      <c r="S149" s="27"/>
      <c r="T149" s="27"/>
      <c r="U149" s="27"/>
      <c r="V149" s="30"/>
      <c r="W149" s="27"/>
      <c r="X149" s="27"/>
      <c r="Y149" s="27"/>
      <c r="Z149" s="27"/>
    </row>
    <row r="150" spans="1:26" ht="12.75" customHeight="1">
      <c r="A150" s="28"/>
      <c r="B150" s="29"/>
      <c r="C150" s="30"/>
      <c r="D150" s="27"/>
      <c r="E150" s="291"/>
      <c r="F150" s="27"/>
      <c r="G150" s="27"/>
      <c r="H150" s="28"/>
      <c r="I150" s="28"/>
      <c r="J150" s="27"/>
      <c r="K150" s="27"/>
      <c r="L150" s="27"/>
      <c r="M150" s="27"/>
      <c r="N150" s="27"/>
      <c r="O150" s="27"/>
      <c r="P150" s="27"/>
      <c r="Q150" s="27"/>
      <c r="R150" s="27"/>
      <c r="S150" s="27"/>
      <c r="T150" s="27"/>
      <c r="U150" s="27"/>
      <c r="V150" s="30"/>
      <c r="W150" s="27"/>
      <c r="X150" s="27"/>
      <c r="Y150" s="27"/>
      <c r="Z150" s="27"/>
    </row>
    <row r="151" spans="1:26" ht="12.75" customHeight="1">
      <c r="A151" s="28"/>
      <c r="B151" s="29"/>
      <c r="C151" s="30"/>
      <c r="D151" s="27"/>
      <c r="E151" s="291"/>
      <c r="F151" s="27"/>
      <c r="G151" s="27"/>
      <c r="H151" s="28"/>
      <c r="I151" s="28"/>
      <c r="J151" s="27"/>
      <c r="K151" s="27"/>
      <c r="L151" s="27"/>
      <c r="M151" s="27"/>
      <c r="N151" s="27"/>
      <c r="O151" s="27"/>
      <c r="P151" s="27"/>
      <c r="Q151" s="27"/>
      <c r="R151" s="27"/>
      <c r="S151" s="27"/>
      <c r="T151" s="27"/>
      <c r="U151" s="27"/>
      <c r="V151" s="30"/>
      <c r="W151" s="27"/>
      <c r="X151" s="27"/>
      <c r="Y151" s="27"/>
      <c r="Z151" s="27"/>
    </row>
    <row r="152" spans="1:26" ht="12.75" customHeight="1">
      <c r="A152" s="28"/>
      <c r="B152" s="29"/>
      <c r="C152" s="30"/>
      <c r="D152" s="27"/>
      <c r="E152" s="291"/>
      <c r="F152" s="27"/>
      <c r="G152" s="27"/>
      <c r="H152" s="28"/>
      <c r="I152" s="28"/>
      <c r="J152" s="27"/>
      <c r="K152" s="27"/>
      <c r="L152" s="27"/>
      <c r="M152" s="27"/>
      <c r="N152" s="27"/>
      <c r="O152" s="27"/>
      <c r="P152" s="27"/>
      <c r="Q152" s="27"/>
      <c r="R152" s="27"/>
      <c r="S152" s="27"/>
      <c r="T152" s="27"/>
      <c r="U152" s="27"/>
      <c r="V152" s="30"/>
      <c r="W152" s="27"/>
      <c r="X152" s="27"/>
      <c r="Y152" s="27"/>
      <c r="Z152" s="27"/>
    </row>
    <row r="153" spans="1:26" ht="12.75" customHeight="1">
      <c r="A153" s="28"/>
      <c r="B153" s="29"/>
      <c r="C153" s="30"/>
      <c r="D153" s="27"/>
      <c r="E153" s="291"/>
      <c r="F153" s="27"/>
      <c r="G153" s="27"/>
      <c r="H153" s="28"/>
      <c r="I153" s="28"/>
      <c r="J153" s="27"/>
      <c r="K153" s="27"/>
      <c r="L153" s="27"/>
      <c r="M153" s="27"/>
      <c r="N153" s="27"/>
      <c r="O153" s="27"/>
      <c r="P153" s="27"/>
      <c r="Q153" s="27"/>
      <c r="R153" s="27"/>
      <c r="S153" s="27"/>
      <c r="T153" s="27"/>
      <c r="U153" s="27"/>
      <c r="V153" s="30"/>
      <c r="W153" s="27"/>
      <c r="X153" s="27"/>
      <c r="Y153" s="27"/>
      <c r="Z153" s="27"/>
    </row>
    <row r="154" spans="1:26" ht="12.75" customHeight="1">
      <c r="A154" s="28"/>
      <c r="B154" s="29"/>
      <c r="C154" s="30"/>
      <c r="D154" s="27"/>
      <c r="E154" s="291"/>
      <c r="F154" s="27"/>
      <c r="G154" s="27"/>
      <c r="H154" s="28"/>
      <c r="I154" s="28"/>
      <c r="J154" s="27"/>
      <c r="K154" s="27"/>
      <c r="L154" s="27"/>
      <c r="M154" s="27"/>
      <c r="N154" s="27"/>
      <c r="O154" s="27"/>
      <c r="P154" s="27"/>
      <c r="Q154" s="27"/>
      <c r="R154" s="27"/>
      <c r="S154" s="27"/>
      <c r="T154" s="27"/>
      <c r="U154" s="27"/>
      <c r="V154" s="30"/>
      <c r="W154" s="27"/>
      <c r="X154" s="27"/>
      <c r="Y154" s="27"/>
      <c r="Z154" s="27"/>
    </row>
    <row r="155" spans="1:26" ht="12.75" customHeight="1">
      <c r="A155" s="28"/>
      <c r="B155" s="29"/>
      <c r="C155" s="30"/>
      <c r="D155" s="27"/>
      <c r="E155" s="291"/>
      <c r="F155" s="27"/>
      <c r="G155" s="27"/>
      <c r="H155" s="28"/>
      <c r="I155" s="28"/>
      <c r="J155" s="27"/>
      <c r="K155" s="27"/>
      <c r="L155" s="27"/>
      <c r="M155" s="27"/>
      <c r="N155" s="27"/>
      <c r="O155" s="27"/>
      <c r="P155" s="27"/>
      <c r="Q155" s="27"/>
      <c r="R155" s="27"/>
      <c r="S155" s="27"/>
      <c r="T155" s="27"/>
      <c r="U155" s="27"/>
      <c r="V155" s="30"/>
      <c r="W155" s="27"/>
      <c r="X155" s="27"/>
      <c r="Y155" s="27"/>
      <c r="Z155" s="27"/>
    </row>
    <row r="156" spans="1:26" ht="12.75" customHeight="1">
      <c r="A156" s="28"/>
      <c r="B156" s="29"/>
      <c r="C156" s="30"/>
      <c r="D156" s="27"/>
      <c r="E156" s="291"/>
      <c r="F156" s="27"/>
      <c r="G156" s="27"/>
      <c r="H156" s="28"/>
      <c r="I156" s="28"/>
      <c r="J156" s="27"/>
      <c r="K156" s="27"/>
      <c r="L156" s="27"/>
      <c r="M156" s="27"/>
      <c r="N156" s="27"/>
      <c r="O156" s="27"/>
      <c r="P156" s="27"/>
      <c r="Q156" s="27"/>
      <c r="R156" s="27"/>
      <c r="S156" s="27"/>
      <c r="T156" s="27"/>
      <c r="U156" s="27"/>
      <c r="V156" s="30"/>
      <c r="W156" s="27"/>
      <c r="X156" s="27"/>
      <c r="Y156" s="27"/>
      <c r="Z156" s="27"/>
    </row>
    <row r="157" spans="1:26" ht="12.75" customHeight="1">
      <c r="A157" s="28"/>
      <c r="B157" s="29"/>
      <c r="C157" s="30"/>
      <c r="D157" s="27"/>
      <c r="E157" s="291"/>
      <c r="F157" s="27"/>
      <c r="G157" s="27"/>
      <c r="H157" s="28"/>
      <c r="I157" s="28"/>
      <c r="J157" s="27"/>
      <c r="K157" s="27"/>
      <c r="L157" s="27"/>
      <c r="M157" s="27"/>
      <c r="N157" s="27"/>
      <c r="O157" s="27"/>
      <c r="P157" s="27"/>
      <c r="Q157" s="27"/>
      <c r="R157" s="27"/>
      <c r="S157" s="27"/>
      <c r="T157" s="27"/>
      <c r="U157" s="27"/>
      <c r="V157" s="30"/>
      <c r="W157" s="27"/>
      <c r="X157" s="27"/>
      <c r="Y157" s="27"/>
      <c r="Z157" s="27"/>
    </row>
    <row r="158" spans="1:26" ht="12.75" customHeight="1">
      <c r="A158" s="28"/>
      <c r="B158" s="29"/>
      <c r="C158" s="30"/>
      <c r="D158" s="27"/>
      <c r="E158" s="291"/>
      <c r="F158" s="27"/>
      <c r="G158" s="27"/>
      <c r="H158" s="28"/>
      <c r="I158" s="28"/>
      <c r="J158" s="27"/>
      <c r="K158" s="27"/>
      <c r="L158" s="27"/>
      <c r="M158" s="27"/>
      <c r="N158" s="27"/>
      <c r="O158" s="27"/>
      <c r="P158" s="27"/>
      <c r="Q158" s="27"/>
      <c r="R158" s="27"/>
      <c r="S158" s="27"/>
      <c r="T158" s="27"/>
      <c r="U158" s="27"/>
      <c r="V158" s="30"/>
      <c r="W158" s="27"/>
      <c r="X158" s="27"/>
      <c r="Y158" s="27"/>
      <c r="Z158" s="27"/>
    </row>
    <row r="159" spans="1:26" ht="12.75" customHeight="1">
      <c r="A159" s="28"/>
      <c r="B159" s="29"/>
      <c r="C159" s="30"/>
      <c r="D159" s="27"/>
      <c r="E159" s="291"/>
      <c r="F159" s="27"/>
      <c r="G159" s="27"/>
      <c r="H159" s="28"/>
      <c r="I159" s="28"/>
      <c r="J159" s="27"/>
      <c r="K159" s="27"/>
      <c r="L159" s="27"/>
      <c r="M159" s="27"/>
      <c r="N159" s="27"/>
      <c r="O159" s="27"/>
      <c r="P159" s="27"/>
      <c r="Q159" s="27"/>
      <c r="R159" s="27"/>
      <c r="S159" s="27"/>
      <c r="T159" s="27"/>
      <c r="U159" s="27"/>
      <c r="V159" s="30"/>
      <c r="W159" s="27"/>
      <c r="X159" s="27"/>
      <c r="Y159" s="27"/>
      <c r="Z159" s="27"/>
    </row>
    <row r="160" spans="1:26" ht="12.75" customHeight="1">
      <c r="A160" s="28"/>
      <c r="B160" s="29"/>
      <c r="C160" s="30"/>
      <c r="D160" s="27"/>
      <c r="E160" s="291"/>
      <c r="F160" s="27"/>
      <c r="G160" s="27"/>
      <c r="H160" s="28"/>
      <c r="I160" s="28"/>
      <c r="J160" s="27"/>
      <c r="K160" s="27"/>
      <c r="L160" s="27"/>
      <c r="M160" s="27"/>
      <c r="N160" s="27"/>
      <c r="O160" s="27"/>
      <c r="P160" s="27"/>
      <c r="Q160" s="27"/>
      <c r="R160" s="27"/>
      <c r="S160" s="27"/>
      <c r="T160" s="27"/>
      <c r="U160" s="27"/>
      <c r="V160" s="30"/>
      <c r="W160" s="27"/>
      <c r="X160" s="27"/>
      <c r="Y160" s="27"/>
      <c r="Z160" s="27"/>
    </row>
    <row r="161" spans="1:26" ht="12.75" customHeight="1">
      <c r="A161" s="28"/>
      <c r="B161" s="29"/>
      <c r="C161" s="30"/>
      <c r="D161" s="27"/>
      <c r="E161" s="291"/>
      <c r="F161" s="27"/>
      <c r="G161" s="27"/>
      <c r="H161" s="28"/>
      <c r="I161" s="28"/>
      <c r="J161" s="27"/>
      <c r="K161" s="27"/>
      <c r="L161" s="27"/>
      <c r="M161" s="27"/>
      <c r="N161" s="27"/>
      <c r="O161" s="27"/>
      <c r="P161" s="27"/>
      <c r="Q161" s="27"/>
      <c r="R161" s="27"/>
      <c r="S161" s="27"/>
      <c r="T161" s="27"/>
      <c r="U161" s="27"/>
      <c r="V161" s="30"/>
      <c r="W161" s="27"/>
      <c r="X161" s="27"/>
      <c r="Y161" s="27"/>
      <c r="Z161" s="27"/>
    </row>
    <row r="162" spans="1:26" ht="12.75" customHeight="1">
      <c r="A162" s="28"/>
      <c r="B162" s="29"/>
      <c r="C162" s="30"/>
      <c r="D162" s="27"/>
      <c r="E162" s="291"/>
      <c r="F162" s="27"/>
      <c r="G162" s="27"/>
      <c r="H162" s="28"/>
      <c r="I162" s="28"/>
      <c r="J162" s="27"/>
      <c r="K162" s="27"/>
      <c r="L162" s="27"/>
      <c r="M162" s="27"/>
      <c r="N162" s="27"/>
      <c r="O162" s="27"/>
      <c r="P162" s="27"/>
      <c r="Q162" s="27"/>
      <c r="R162" s="27"/>
      <c r="S162" s="27"/>
      <c r="T162" s="27"/>
      <c r="U162" s="27"/>
      <c r="V162" s="30"/>
      <c r="W162" s="27"/>
      <c r="X162" s="27"/>
      <c r="Y162" s="27"/>
      <c r="Z162" s="27"/>
    </row>
    <row r="163" spans="1:26" ht="12.75" customHeight="1">
      <c r="A163" s="28"/>
      <c r="B163" s="29"/>
      <c r="C163" s="30"/>
      <c r="D163" s="27"/>
      <c r="E163" s="291"/>
      <c r="F163" s="27"/>
      <c r="G163" s="27"/>
      <c r="H163" s="28"/>
      <c r="I163" s="28"/>
      <c r="J163" s="27"/>
      <c r="K163" s="27"/>
      <c r="L163" s="27"/>
      <c r="M163" s="27"/>
      <c r="N163" s="27"/>
      <c r="O163" s="27"/>
      <c r="P163" s="27"/>
      <c r="Q163" s="27"/>
      <c r="R163" s="27"/>
      <c r="S163" s="27"/>
      <c r="T163" s="27"/>
      <c r="U163" s="27"/>
      <c r="V163" s="30"/>
      <c r="W163" s="27"/>
      <c r="X163" s="27"/>
      <c r="Y163" s="27"/>
      <c r="Z163" s="27"/>
    </row>
    <row r="164" spans="1:26" ht="12.75" customHeight="1">
      <c r="A164" s="28"/>
      <c r="B164" s="29"/>
      <c r="C164" s="30"/>
      <c r="D164" s="27"/>
      <c r="E164" s="291"/>
      <c r="F164" s="27"/>
      <c r="G164" s="27"/>
      <c r="H164" s="28"/>
      <c r="I164" s="28"/>
      <c r="J164" s="27"/>
      <c r="K164" s="27"/>
      <c r="L164" s="27"/>
      <c r="M164" s="27"/>
      <c r="N164" s="27"/>
      <c r="O164" s="27"/>
      <c r="P164" s="27"/>
      <c r="Q164" s="27"/>
      <c r="R164" s="27"/>
      <c r="S164" s="27"/>
      <c r="T164" s="27"/>
      <c r="U164" s="27"/>
      <c r="V164" s="30"/>
      <c r="W164" s="27"/>
      <c r="X164" s="27"/>
      <c r="Y164" s="27"/>
      <c r="Z164" s="27"/>
    </row>
    <row r="165" spans="1:26" ht="12.75" customHeight="1">
      <c r="A165" s="28"/>
      <c r="B165" s="29"/>
      <c r="C165" s="30"/>
      <c r="D165" s="27"/>
      <c r="E165" s="291"/>
      <c r="F165" s="27"/>
      <c r="G165" s="27"/>
      <c r="H165" s="28"/>
      <c r="I165" s="28"/>
      <c r="J165" s="27"/>
      <c r="K165" s="27"/>
      <c r="L165" s="27"/>
      <c r="M165" s="27"/>
      <c r="N165" s="27"/>
      <c r="O165" s="27"/>
      <c r="P165" s="27"/>
      <c r="Q165" s="27"/>
      <c r="R165" s="27"/>
      <c r="S165" s="27"/>
      <c r="T165" s="27"/>
      <c r="U165" s="27"/>
      <c r="V165" s="30"/>
      <c r="W165" s="27"/>
      <c r="X165" s="27"/>
      <c r="Y165" s="27"/>
      <c r="Z165" s="27"/>
    </row>
    <row r="166" spans="1:26" ht="12.75" customHeight="1">
      <c r="A166" s="28"/>
      <c r="B166" s="29"/>
      <c r="C166" s="30"/>
      <c r="D166" s="27"/>
      <c r="E166" s="291"/>
      <c r="F166" s="27"/>
      <c r="G166" s="27"/>
      <c r="H166" s="28"/>
      <c r="I166" s="28"/>
      <c r="J166" s="27"/>
      <c r="K166" s="27"/>
      <c r="L166" s="27"/>
      <c r="M166" s="27"/>
      <c r="N166" s="27"/>
      <c r="O166" s="27"/>
      <c r="P166" s="27"/>
      <c r="Q166" s="27"/>
      <c r="R166" s="27"/>
      <c r="S166" s="27"/>
      <c r="T166" s="27"/>
      <c r="U166" s="27"/>
      <c r="V166" s="30"/>
      <c r="W166" s="27"/>
      <c r="X166" s="27"/>
      <c r="Y166" s="27"/>
      <c r="Z166" s="27"/>
    </row>
    <row r="167" spans="1:26" ht="12.75" customHeight="1">
      <c r="A167" s="28"/>
      <c r="B167" s="29"/>
      <c r="C167" s="30"/>
      <c r="D167" s="27"/>
      <c r="E167" s="291"/>
      <c r="F167" s="27"/>
      <c r="G167" s="27"/>
      <c r="H167" s="28"/>
      <c r="I167" s="28"/>
      <c r="J167" s="27"/>
      <c r="K167" s="27"/>
      <c r="L167" s="27"/>
      <c r="M167" s="27"/>
      <c r="N167" s="27"/>
      <c r="O167" s="27"/>
      <c r="P167" s="27"/>
      <c r="Q167" s="27"/>
      <c r="R167" s="27"/>
      <c r="S167" s="27"/>
      <c r="T167" s="27"/>
      <c r="U167" s="27"/>
      <c r="V167" s="30"/>
      <c r="W167" s="27"/>
      <c r="X167" s="27"/>
      <c r="Y167" s="27"/>
      <c r="Z167" s="27"/>
    </row>
    <row r="168" spans="1:26" ht="12.75" customHeight="1">
      <c r="A168" s="28"/>
      <c r="B168" s="29"/>
      <c r="C168" s="30"/>
      <c r="D168" s="27"/>
      <c r="E168" s="291"/>
      <c r="F168" s="27"/>
      <c r="G168" s="27"/>
      <c r="H168" s="28"/>
      <c r="I168" s="28"/>
      <c r="J168" s="27"/>
      <c r="K168" s="27"/>
      <c r="L168" s="27"/>
      <c r="M168" s="27"/>
      <c r="N168" s="27"/>
      <c r="O168" s="27"/>
      <c r="P168" s="27"/>
      <c r="Q168" s="27"/>
      <c r="R168" s="27"/>
      <c r="S168" s="27"/>
      <c r="T168" s="27"/>
      <c r="U168" s="27"/>
      <c r="V168" s="30"/>
      <c r="W168" s="27"/>
      <c r="X168" s="27"/>
      <c r="Y168" s="27"/>
      <c r="Z168" s="27"/>
    </row>
    <row r="169" spans="1:26" ht="12.75" customHeight="1">
      <c r="A169" s="28"/>
      <c r="B169" s="29"/>
      <c r="C169" s="30"/>
      <c r="D169" s="27"/>
      <c r="E169" s="291"/>
      <c r="F169" s="27"/>
      <c r="G169" s="27"/>
      <c r="H169" s="28"/>
      <c r="I169" s="28"/>
      <c r="J169" s="27"/>
      <c r="K169" s="27"/>
      <c r="L169" s="27"/>
      <c r="M169" s="27"/>
      <c r="N169" s="27"/>
      <c r="O169" s="27"/>
      <c r="P169" s="27"/>
      <c r="Q169" s="27"/>
      <c r="R169" s="27"/>
      <c r="S169" s="27"/>
      <c r="T169" s="27"/>
      <c r="U169" s="27"/>
      <c r="V169" s="30"/>
      <c r="W169" s="27"/>
      <c r="X169" s="27"/>
      <c r="Y169" s="27"/>
      <c r="Z169" s="27"/>
    </row>
    <row r="170" spans="1:26" ht="12.75" customHeight="1">
      <c r="A170" s="28"/>
      <c r="B170" s="29"/>
      <c r="C170" s="30"/>
      <c r="D170" s="27"/>
      <c r="E170" s="291"/>
      <c r="F170" s="27"/>
      <c r="G170" s="27"/>
      <c r="H170" s="28"/>
      <c r="I170" s="28"/>
      <c r="J170" s="27"/>
      <c r="K170" s="27"/>
      <c r="L170" s="27"/>
      <c r="M170" s="27"/>
      <c r="N170" s="27"/>
      <c r="O170" s="27"/>
      <c r="P170" s="27"/>
      <c r="Q170" s="27"/>
      <c r="R170" s="27"/>
      <c r="S170" s="27"/>
      <c r="T170" s="27"/>
      <c r="U170" s="27"/>
      <c r="V170" s="30"/>
      <c r="W170" s="27"/>
      <c r="X170" s="27"/>
      <c r="Y170" s="27"/>
      <c r="Z170" s="27"/>
    </row>
    <row r="171" spans="1:26" ht="12.75" customHeight="1">
      <c r="A171" s="28"/>
      <c r="B171" s="29"/>
      <c r="C171" s="30"/>
      <c r="D171" s="27"/>
      <c r="E171" s="291"/>
      <c r="F171" s="27"/>
      <c r="G171" s="27"/>
      <c r="H171" s="28"/>
      <c r="I171" s="28"/>
      <c r="J171" s="27"/>
      <c r="K171" s="27"/>
      <c r="L171" s="27"/>
      <c r="M171" s="27"/>
      <c r="N171" s="27"/>
      <c r="O171" s="27"/>
      <c r="P171" s="27"/>
      <c r="Q171" s="27"/>
      <c r="R171" s="27"/>
      <c r="S171" s="27"/>
      <c r="T171" s="27"/>
      <c r="U171" s="27"/>
      <c r="V171" s="30"/>
      <c r="W171" s="27"/>
      <c r="X171" s="27"/>
      <c r="Y171" s="27"/>
      <c r="Z171" s="27"/>
    </row>
    <row r="172" spans="1:26" ht="12.75" customHeight="1">
      <c r="A172" s="28"/>
      <c r="B172" s="29"/>
      <c r="C172" s="30"/>
      <c r="D172" s="27"/>
      <c r="E172" s="291"/>
      <c r="F172" s="27"/>
      <c r="G172" s="27"/>
      <c r="H172" s="28"/>
      <c r="I172" s="28"/>
      <c r="J172" s="27"/>
      <c r="K172" s="27"/>
      <c r="L172" s="27"/>
      <c r="M172" s="27"/>
      <c r="N172" s="27"/>
      <c r="O172" s="27"/>
      <c r="P172" s="27"/>
      <c r="Q172" s="27"/>
      <c r="R172" s="27"/>
      <c r="S172" s="27"/>
      <c r="T172" s="27"/>
      <c r="U172" s="27"/>
      <c r="V172" s="30"/>
      <c r="W172" s="27"/>
      <c r="X172" s="27"/>
      <c r="Y172" s="27"/>
      <c r="Z172" s="27"/>
    </row>
    <row r="173" spans="1:26" ht="12.75" customHeight="1">
      <c r="A173" s="28"/>
      <c r="B173" s="29"/>
      <c r="C173" s="30"/>
      <c r="D173" s="27"/>
      <c r="E173" s="291"/>
      <c r="F173" s="27"/>
      <c r="G173" s="27"/>
      <c r="H173" s="28"/>
      <c r="I173" s="28"/>
      <c r="J173" s="27"/>
      <c r="K173" s="27"/>
      <c r="L173" s="27"/>
      <c r="M173" s="27"/>
      <c r="N173" s="27"/>
      <c r="O173" s="27"/>
      <c r="P173" s="27"/>
      <c r="Q173" s="27"/>
      <c r="R173" s="27"/>
      <c r="S173" s="27"/>
      <c r="T173" s="27"/>
      <c r="U173" s="27"/>
      <c r="V173" s="30"/>
      <c r="W173" s="27"/>
      <c r="X173" s="27"/>
      <c r="Y173" s="27"/>
      <c r="Z173" s="27"/>
    </row>
    <row r="174" spans="1:26" ht="12.75" customHeight="1">
      <c r="A174" s="28"/>
      <c r="B174" s="29"/>
      <c r="C174" s="30"/>
      <c r="D174" s="27"/>
      <c r="E174" s="291"/>
      <c r="F174" s="27"/>
      <c r="G174" s="27"/>
      <c r="H174" s="28"/>
      <c r="I174" s="28"/>
      <c r="J174" s="27"/>
      <c r="K174" s="27"/>
      <c r="L174" s="27"/>
      <c r="M174" s="27"/>
      <c r="N174" s="27"/>
      <c r="O174" s="27"/>
      <c r="P174" s="27"/>
      <c r="Q174" s="27"/>
      <c r="R174" s="27"/>
      <c r="S174" s="27"/>
      <c r="T174" s="27"/>
      <c r="U174" s="27"/>
      <c r="V174" s="30"/>
      <c r="W174" s="27"/>
      <c r="X174" s="27"/>
      <c r="Y174" s="27"/>
      <c r="Z174" s="27"/>
    </row>
    <row r="175" spans="1:26" ht="12.75" customHeight="1">
      <c r="A175" s="28"/>
      <c r="B175" s="29"/>
      <c r="C175" s="30"/>
      <c r="D175" s="27"/>
      <c r="E175" s="291"/>
      <c r="F175" s="27"/>
      <c r="G175" s="27"/>
      <c r="H175" s="28"/>
      <c r="I175" s="28"/>
      <c r="J175" s="27"/>
      <c r="K175" s="27"/>
      <c r="L175" s="27"/>
      <c r="M175" s="27"/>
      <c r="N175" s="27"/>
      <c r="O175" s="27"/>
      <c r="P175" s="27"/>
      <c r="Q175" s="27"/>
      <c r="R175" s="27"/>
      <c r="S175" s="27"/>
      <c r="T175" s="27"/>
      <c r="U175" s="27"/>
      <c r="V175" s="30"/>
      <c r="W175" s="27"/>
      <c r="X175" s="27"/>
      <c r="Y175" s="27"/>
      <c r="Z175" s="27"/>
    </row>
    <row r="176" spans="1:26" ht="12.75" customHeight="1">
      <c r="A176" s="28"/>
      <c r="B176" s="29"/>
      <c r="C176" s="30"/>
      <c r="D176" s="27"/>
      <c r="E176" s="291"/>
      <c r="F176" s="27"/>
      <c r="G176" s="27"/>
      <c r="H176" s="28"/>
      <c r="I176" s="28"/>
      <c r="J176" s="27"/>
      <c r="K176" s="27"/>
      <c r="L176" s="27"/>
      <c r="M176" s="27"/>
      <c r="N176" s="27"/>
      <c r="O176" s="27"/>
      <c r="P176" s="27"/>
      <c r="Q176" s="27"/>
      <c r="R176" s="27"/>
      <c r="S176" s="27"/>
      <c r="T176" s="27"/>
      <c r="U176" s="27"/>
      <c r="V176" s="30"/>
      <c r="W176" s="27"/>
      <c r="X176" s="27"/>
      <c r="Y176" s="27"/>
      <c r="Z176" s="27"/>
    </row>
    <row r="177" spans="1:26" ht="12.75" customHeight="1">
      <c r="A177" s="28"/>
      <c r="B177" s="29"/>
      <c r="C177" s="30"/>
      <c r="D177" s="27"/>
      <c r="E177" s="291"/>
      <c r="F177" s="27"/>
      <c r="G177" s="27"/>
      <c r="H177" s="28"/>
      <c r="I177" s="28"/>
      <c r="J177" s="27"/>
      <c r="K177" s="27"/>
      <c r="L177" s="27"/>
      <c r="M177" s="27"/>
      <c r="N177" s="27"/>
      <c r="O177" s="27"/>
      <c r="P177" s="27"/>
      <c r="Q177" s="27"/>
      <c r="R177" s="27"/>
      <c r="S177" s="27"/>
      <c r="T177" s="27"/>
      <c r="U177" s="27"/>
      <c r="V177" s="30"/>
      <c r="W177" s="27"/>
      <c r="X177" s="27"/>
      <c r="Y177" s="27"/>
      <c r="Z177" s="27"/>
    </row>
    <row r="178" spans="1:26" ht="12.75" customHeight="1">
      <c r="A178" s="28"/>
      <c r="B178" s="29"/>
      <c r="C178" s="30"/>
      <c r="D178" s="27"/>
      <c r="E178" s="291"/>
      <c r="F178" s="27"/>
      <c r="G178" s="27"/>
      <c r="H178" s="28"/>
      <c r="I178" s="28"/>
      <c r="J178" s="27"/>
      <c r="K178" s="27"/>
      <c r="L178" s="27"/>
      <c r="M178" s="27"/>
      <c r="N178" s="27"/>
      <c r="O178" s="27"/>
      <c r="P178" s="27"/>
      <c r="Q178" s="27"/>
      <c r="R178" s="27"/>
      <c r="S178" s="27"/>
      <c r="T178" s="27"/>
      <c r="U178" s="27"/>
      <c r="V178" s="30"/>
      <c r="W178" s="27"/>
      <c r="X178" s="27"/>
      <c r="Y178" s="27"/>
      <c r="Z178" s="27"/>
    </row>
    <row r="179" spans="1:26" ht="12.75" customHeight="1">
      <c r="A179" s="28"/>
      <c r="B179" s="29"/>
      <c r="C179" s="30"/>
      <c r="D179" s="27"/>
      <c r="E179" s="291"/>
      <c r="F179" s="27"/>
      <c r="G179" s="27"/>
      <c r="H179" s="28"/>
      <c r="I179" s="28"/>
      <c r="J179" s="27"/>
      <c r="K179" s="27"/>
      <c r="L179" s="27"/>
      <c r="M179" s="27"/>
      <c r="N179" s="27"/>
      <c r="O179" s="27"/>
      <c r="P179" s="27"/>
      <c r="Q179" s="27"/>
      <c r="R179" s="27"/>
      <c r="S179" s="27"/>
      <c r="T179" s="27"/>
      <c r="U179" s="27"/>
      <c r="V179" s="30"/>
      <c r="W179" s="27"/>
      <c r="X179" s="27"/>
      <c r="Y179" s="27"/>
      <c r="Z179" s="27"/>
    </row>
    <row r="180" spans="1:26" ht="12.75" customHeight="1">
      <c r="A180" s="28"/>
      <c r="B180" s="29"/>
      <c r="C180" s="30"/>
      <c r="D180" s="27"/>
      <c r="E180" s="291"/>
      <c r="F180" s="27"/>
      <c r="G180" s="27"/>
      <c r="H180" s="28"/>
      <c r="I180" s="28"/>
      <c r="J180" s="27"/>
      <c r="K180" s="27"/>
      <c r="L180" s="27"/>
      <c r="M180" s="27"/>
      <c r="N180" s="27"/>
      <c r="O180" s="27"/>
      <c r="P180" s="27"/>
      <c r="Q180" s="27"/>
      <c r="R180" s="27"/>
      <c r="S180" s="27"/>
      <c r="T180" s="27"/>
      <c r="U180" s="27"/>
      <c r="V180" s="30"/>
      <c r="W180" s="27"/>
      <c r="X180" s="27"/>
      <c r="Y180" s="27"/>
      <c r="Z180" s="27"/>
    </row>
    <row r="181" spans="1:26" ht="12.75" customHeight="1">
      <c r="A181" s="28"/>
      <c r="B181" s="29"/>
      <c r="C181" s="30"/>
      <c r="D181" s="27"/>
      <c r="E181" s="291"/>
      <c r="F181" s="27"/>
      <c r="G181" s="27"/>
      <c r="H181" s="28"/>
      <c r="I181" s="28"/>
      <c r="J181" s="27"/>
      <c r="K181" s="27"/>
      <c r="L181" s="27"/>
      <c r="M181" s="27"/>
      <c r="N181" s="27"/>
      <c r="O181" s="27"/>
      <c r="P181" s="27"/>
      <c r="Q181" s="27"/>
      <c r="R181" s="27"/>
      <c r="S181" s="27"/>
      <c r="T181" s="27"/>
      <c r="U181" s="27"/>
      <c r="V181" s="30"/>
      <c r="W181" s="27"/>
      <c r="X181" s="27"/>
      <c r="Y181" s="27"/>
      <c r="Z181" s="27"/>
    </row>
    <row r="182" spans="1:26" ht="12.75" customHeight="1">
      <c r="A182" s="28"/>
      <c r="B182" s="29"/>
      <c r="C182" s="30"/>
      <c r="D182" s="27"/>
      <c r="E182" s="291"/>
      <c r="F182" s="27"/>
      <c r="G182" s="27"/>
      <c r="H182" s="28"/>
      <c r="I182" s="28"/>
      <c r="J182" s="27"/>
      <c r="K182" s="27"/>
      <c r="L182" s="27"/>
      <c r="M182" s="27"/>
      <c r="N182" s="27"/>
      <c r="O182" s="27"/>
      <c r="P182" s="27"/>
      <c r="Q182" s="27"/>
      <c r="R182" s="27"/>
      <c r="S182" s="27"/>
      <c r="T182" s="27"/>
      <c r="U182" s="27"/>
      <c r="V182" s="30"/>
      <c r="W182" s="27"/>
      <c r="X182" s="27"/>
      <c r="Y182" s="27"/>
      <c r="Z182" s="27"/>
    </row>
    <row r="183" spans="1:26" ht="12.75" customHeight="1">
      <c r="A183" s="28"/>
      <c r="B183" s="29"/>
      <c r="C183" s="30"/>
      <c r="D183" s="27"/>
      <c r="E183" s="291"/>
      <c r="F183" s="27"/>
      <c r="G183" s="27"/>
      <c r="H183" s="28"/>
      <c r="I183" s="28"/>
      <c r="J183" s="27"/>
      <c r="K183" s="27"/>
      <c r="L183" s="27"/>
      <c r="M183" s="27"/>
      <c r="N183" s="27"/>
      <c r="O183" s="27"/>
      <c r="P183" s="27"/>
      <c r="Q183" s="27"/>
      <c r="R183" s="27"/>
      <c r="S183" s="27"/>
      <c r="T183" s="27"/>
      <c r="U183" s="27"/>
      <c r="V183" s="30"/>
      <c r="W183" s="27"/>
      <c r="X183" s="27"/>
      <c r="Y183" s="27"/>
      <c r="Z183" s="27"/>
    </row>
    <row r="184" spans="1:26" ht="12.75" customHeight="1">
      <c r="A184" s="28"/>
      <c r="B184" s="29"/>
      <c r="C184" s="30"/>
      <c r="D184" s="27"/>
      <c r="E184" s="291"/>
      <c r="F184" s="27"/>
      <c r="G184" s="27"/>
      <c r="H184" s="28"/>
      <c r="I184" s="28"/>
      <c r="J184" s="27"/>
      <c r="K184" s="27"/>
      <c r="L184" s="27"/>
      <c r="M184" s="27"/>
      <c r="N184" s="27"/>
      <c r="O184" s="27"/>
      <c r="P184" s="27"/>
      <c r="Q184" s="27"/>
      <c r="R184" s="27"/>
      <c r="S184" s="27"/>
      <c r="T184" s="27"/>
      <c r="U184" s="27"/>
      <c r="V184" s="30"/>
      <c r="W184" s="27"/>
      <c r="X184" s="27"/>
      <c r="Y184" s="27"/>
      <c r="Z184" s="27"/>
    </row>
    <row r="185" spans="1:26" ht="12.75" customHeight="1">
      <c r="A185" s="28"/>
      <c r="B185" s="29"/>
      <c r="C185" s="30"/>
      <c r="D185" s="27"/>
      <c r="E185" s="291"/>
      <c r="F185" s="27"/>
      <c r="G185" s="27"/>
      <c r="H185" s="28"/>
      <c r="I185" s="28"/>
      <c r="J185" s="27"/>
      <c r="K185" s="27"/>
      <c r="L185" s="27"/>
      <c r="M185" s="27"/>
      <c r="N185" s="27"/>
      <c r="O185" s="27"/>
      <c r="P185" s="27"/>
      <c r="Q185" s="27"/>
      <c r="R185" s="27"/>
      <c r="S185" s="27"/>
      <c r="T185" s="27"/>
      <c r="U185" s="27"/>
      <c r="V185" s="30"/>
      <c r="W185" s="27"/>
      <c r="X185" s="27"/>
      <c r="Y185" s="27"/>
      <c r="Z185" s="27"/>
    </row>
    <row r="186" spans="1:26" ht="12.75" customHeight="1">
      <c r="A186" s="28"/>
      <c r="B186" s="29"/>
      <c r="C186" s="30"/>
      <c r="D186" s="27"/>
      <c r="E186" s="291"/>
      <c r="F186" s="27"/>
      <c r="G186" s="27"/>
      <c r="H186" s="28"/>
      <c r="I186" s="28"/>
      <c r="J186" s="27"/>
      <c r="K186" s="27"/>
      <c r="L186" s="27"/>
      <c r="M186" s="27"/>
      <c r="N186" s="27"/>
      <c r="O186" s="27"/>
      <c r="P186" s="27"/>
      <c r="Q186" s="27"/>
      <c r="R186" s="27"/>
      <c r="S186" s="27"/>
      <c r="T186" s="27"/>
      <c r="U186" s="27"/>
      <c r="V186" s="30"/>
      <c r="W186" s="27"/>
      <c r="X186" s="27"/>
      <c r="Y186" s="27"/>
      <c r="Z186" s="27"/>
    </row>
    <row r="187" spans="1:26" ht="12.75" customHeight="1">
      <c r="A187" s="28"/>
      <c r="B187" s="29"/>
      <c r="C187" s="30"/>
      <c r="D187" s="27"/>
      <c r="E187" s="291"/>
      <c r="F187" s="27"/>
      <c r="G187" s="27"/>
      <c r="H187" s="28"/>
      <c r="I187" s="28"/>
      <c r="J187" s="27"/>
      <c r="K187" s="27"/>
      <c r="L187" s="27"/>
      <c r="M187" s="27"/>
      <c r="N187" s="27"/>
      <c r="O187" s="27"/>
      <c r="P187" s="27"/>
      <c r="Q187" s="27"/>
      <c r="R187" s="27"/>
      <c r="S187" s="27"/>
      <c r="T187" s="27"/>
      <c r="U187" s="27"/>
      <c r="V187" s="30"/>
      <c r="W187" s="27"/>
      <c r="X187" s="27"/>
      <c r="Y187" s="27"/>
      <c r="Z187" s="27"/>
    </row>
    <row r="188" spans="1:26" ht="12.75" customHeight="1">
      <c r="A188" s="28"/>
      <c r="B188" s="29"/>
      <c r="C188" s="30"/>
      <c r="D188" s="27"/>
      <c r="E188" s="291"/>
      <c r="F188" s="27"/>
      <c r="G188" s="27"/>
      <c r="H188" s="28"/>
      <c r="I188" s="28"/>
      <c r="J188" s="27"/>
      <c r="K188" s="27"/>
      <c r="L188" s="27"/>
      <c r="M188" s="27"/>
      <c r="N188" s="27"/>
      <c r="O188" s="27"/>
      <c r="P188" s="27"/>
      <c r="Q188" s="27"/>
      <c r="R188" s="27"/>
      <c r="S188" s="27"/>
      <c r="T188" s="27"/>
      <c r="U188" s="27"/>
      <c r="V188" s="30"/>
      <c r="W188" s="27"/>
      <c r="X188" s="27"/>
      <c r="Y188" s="27"/>
      <c r="Z188" s="27"/>
    </row>
    <row r="189" spans="1:26" ht="12.75" customHeight="1">
      <c r="A189" s="28"/>
      <c r="B189" s="29"/>
      <c r="C189" s="30"/>
      <c r="D189" s="27"/>
      <c r="E189" s="291"/>
      <c r="F189" s="27"/>
      <c r="G189" s="27"/>
      <c r="H189" s="28"/>
      <c r="I189" s="28"/>
      <c r="J189" s="27"/>
      <c r="K189" s="27"/>
      <c r="L189" s="27"/>
      <c r="M189" s="27"/>
      <c r="N189" s="27"/>
      <c r="O189" s="27"/>
      <c r="P189" s="27"/>
      <c r="Q189" s="27"/>
      <c r="R189" s="27"/>
      <c r="S189" s="27"/>
      <c r="T189" s="27"/>
      <c r="U189" s="27"/>
      <c r="V189" s="30"/>
      <c r="W189" s="27"/>
      <c r="X189" s="27"/>
      <c r="Y189" s="27"/>
      <c r="Z189" s="27"/>
    </row>
    <row r="190" spans="1:26" ht="12.75" customHeight="1">
      <c r="A190" s="28"/>
      <c r="B190" s="29"/>
      <c r="C190" s="30"/>
      <c r="D190" s="27"/>
      <c r="E190" s="291"/>
      <c r="F190" s="27"/>
      <c r="G190" s="27"/>
      <c r="H190" s="28"/>
      <c r="I190" s="28"/>
      <c r="J190" s="27"/>
      <c r="K190" s="27"/>
      <c r="L190" s="27"/>
      <c r="M190" s="27"/>
      <c r="N190" s="27"/>
      <c r="O190" s="27"/>
      <c r="P190" s="27"/>
      <c r="Q190" s="27"/>
      <c r="R190" s="27"/>
      <c r="S190" s="27"/>
      <c r="T190" s="27"/>
      <c r="U190" s="27"/>
      <c r="V190" s="30"/>
      <c r="W190" s="27"/>
      <c r="X190" s="27"/>
      <c r="Y190" s="27"/>
      <c r="Z190" s="27"/>
    </row>
    <row r="191" spans="1:26" ht="12.75" customHeight="1">
      <c r="A191" s="28"/>
      <c r="B191" s="29"/>
      <c r="C191" s="30"/>
      <c r="D191" s="27"/>
      <c r="E191" s="291"/>
      <c r="F191" s="27"/>
      <c r="G191" s="27"/>
      <c r="H191" s="28"/>
      <c r="I191" s="28"/>
      <c r="J191" s="27"/>
      <c r="K191" s="27"/>
      <c r="L191" s="27"/>
      <c r="M191" s="27"/>
      <c r="N191" s="27"/>
      <c r="O191" s="27"/>
      <c r="P191" s="27"/>
      <c r="Q191" s="27"/>
      <c r="R191" s="27"/>
      <c r="S191" s="27"/>
      <c r="T191" s="27"/>
      <c r="U191" s="27"/>
      <c r="V191" s="30"/>
      <c r="W191" s="27"/>
      <c r="X191" s="27"/>
      <c r="Y191" s="27"/>
      <c r="Z191" s="27"/>
    </row>
    <row r="192" spans="1:26" ht="12.75" customHeight="1">
      <c r="A192" s="28"/>
      <c r="B192" s="29"/>
      <c r="C192" s="30"/>
      <c r="D192" s="27"/>
      <c r="E192" s="291"/>
      <c r="F192" s="27"/>
      <c r="G192" s="27"/>
      <c r="H192" s="28"/>
      <c r="I192" s="28"/>
      <c r="J192" s="27"/>
      <c r="K192" s="27"/>
      <c r="L192" s="27"/>
      <c r="M192" s="27"/>
      <c r="N192" s="27"/>
      <c r="O192" s="27"/>
      <c r="P192" s="27"/>
      <c r="Q192" s="27"/>
      <c r="R192" s="27"/>
      <c r="S192" s="27"/>
      <c r="T192" s="27"/>
      <c r="U192" s="27"/>
      <c r="V192" s="30"/>
      <c r="W192" s="27"/>
      <c r="X192" s="27"/>
      <c r="Y192" s="27"/>
      <c r="Z192" s="27"/>
    </row>
    <row r="193" spans="1:26" ht="12.75" customHeight="1">
      <c r="A193" s="28"/>
      <c r="B193" s="29"/>
      <c r="C193" s="30"/>
      <c r="D193" s="27"/>
      <c r="E193" s="291"/>
      <c r="F193" s="27"/>
      <c r="G193" s="27"/>
      <c r="H193" s="28"/>
      <c r="I193" s="28"/>
      <c r="J193" s="27"/>
      <c r="K193" s="27"/>
      <c r="L193" s="27"/>
      <c r="M193" s="27"/>
      <c r="N193" s="27"/>
      <c r="O193" s="27"/>
      <c r="P193" s="27"/>
      <c r="Q193" s="27"/>
      <c r="R193" s="27"/>
      <c r="S193" s="27"/>
      <c r="T193" s="27"/>
      <c r="U193" s="27"/>
      <c r="V193" s="30"/>
      <c r="W193" s="27"/>
      <c r="X193" s="27"/>
      <c r="Y193" s="27"/>
      <c r="Z193" s="27"/>
    </row>
    <row r="194" spans="1:26" ht="12.75" customHeight="1">
      <c r="A194" s="28"/>
      <c r="B194" s="29"/>
      <c r="C194" s="30"/>
      <c r="D194" s="27"/>
      <c r="E194" s="291"/>
      <c r="F194" s="27"/>
      <c r="G194" s="27"/>
      <c r="H194" s="28"/>
      <c r="I194" s="28"/>
      <c r="J194" s="27"/>
      <c r="K194" s="27"/>
      <c r="L194" s="27"/>
      <c r="M194" s="27"/>
      <c r="N194" s="27"/>
      <c r="O194" s="27"/>
      <c r="P194" s="27"/>
      <c r="Q194" s="27"/>
      <c r="R194" s="27"/>
      <c r="S194" s="27"/>
      <c r="T194" s="27"/>
      <c r="U194" s="27"/>
      <c r="V194" s="30"/>
      <c r="W194" s="27"/>
      <c r="X194" s="27"/>
      <c r="Y194" s="27"/>
      <c r="Z194" s="27"/>
    </row>
    <row r="195" spans="1:26" ht="12.75" customHeight="1">
      <c r="A195" s="28"/>
      <c r="B195" s="29"/>
      <c r="C195" s="30"/>
      <c r="D195" s="27"/>
      <c r="E195" s="291"/>
      <c r="F195" s="27"/>
      <c r="G195" s="27"/>
      <c r="H195" s="28"/>
      <c r="I195" s="28"/>
      <c r="J195" s="27"/>
      <c r="K195" s="27"/>
      <c r="L195" s="27"/>
      <c r="M195" s="27"/>
      <c r="N195" s="27"/>
      <c r="O195" s="27"/>
      <c r="P195" s="27"/>
      <c r="Q195" s="27"/>
      <c r="R195" s="27"/>
      <c r="S195" s="27"/>
      <c r="T195" s="27"/>
      <c r="U195" s="27"/>
      <c r="V195" s="30"/>
      <c r="W195" s="27"/>
      <c r="X195" s="27"/>
      <c r="Y195" s="27"/>
      <c r="Z195" s="27"/>
    </row>
    <row r="196" spans="1:26" ht="12.75" customHeight="1">
      <c r="A196" s="28"/>
      <c r="B196" s="29"/>
      <c r="C196" s="30"/>
      <c r="D196" s="27"/>
      <c r="E196" s="291"/>
      <c r="F196" s="27"/>
      <c r="G196" s="27"/>
      <c r="H196" s="28"/>
      <c r="I196" s="28"/>
      <c r="J196" s="27"/>
      <c r="K196" s="27"/>
      <c r="L196" s="27"/>
      <c r="M196" s="27"/>
      <c r="N196" s="27"/>
      <c r="O196" s="27"/>
      <c r="P196" s="27"/>
      <c r="Q196" s="27"/>
      <c r="R196" s="27"/>
      <c r="S196" s="27"/>
      <c r="T196" s="27"/>
      <c r="U196" s="27"/>
      <c r="V196" s="30"/>
      <c r="W196" s="27"/>
      <c r="X196" s="27"/>
      <c r="Y196" s="27"/>
      <c r="Z196" s="27"/>
    </row>
    <row r="197" spans="1:26" ht="12.75" customHeight="1">
      <c r="A197" s="28"/>
      <c r="B197" s="29"/>
      <c r="C197" s="30"/>
      <c r="D197" s="27"/>
      <c r="E197" s="291"/>
      <c r="F197" s="27"/>
      <c r="G197" s="27"/>
      <c r="H197" s="28"/>
      <c r="I197" s="28"/>
      <c r="J197" s="27"/>
      <c r="K197" s="27"/>
      <c r="L197" s="27"/>
      <c r="M197" s="27"/>
      <c r="N197" s="27"/>
      <c r="O197" s="27"/>
      <c r="P197" s="27"/>
      <c r="Q197" s="27"/>
      <c r="R197" s="27"/>
      <c r="S197" s="27"/>
      <c r="T197" s="27"/>
      <c r="U197" s="27"/>
      <c r="V197" s="30"/>
      <c r="W197" s="27"/>
      <c r="X197" s="27"/>
      <c r="Y197" s="27"/>
      <c r="Z197" s="27"/>
    </row>
    <row r="198" spans="1:26" ht="12.75" customHeight="1">
      <c r="A198" s="28"/>
      <c r="B198" s="29"/>
      <c r="C198" s="30"/>
      <c r="D198" s="27"/>
      <c r="E198" s="291"/>
      <c r="F198" s="27"/>
      <c r="G198" s="27"/>
      <c r="H198" s="28"/>
      <c r="I198" s="28"/>
      <c r="J198" s="27"/>
      <c r="K198" s="27"/>
      <c r="L198" s="27"/>
      <c r="M198" s="27"/>
      <c r="N198" s="27"/>
      <c r="O198" s="27"/>
      <c r="P198" s="27"/>
      <c r="Q198" s="27"/>
      <c r="R198" s="27"/>
      <c r="S198" s="27"/>
      <c r="T198" s="27"/>
      <c r="U198" s="27"/>
      <c r="V198" s="30"/>
      <c r="W198" s="27"/>
      <c r="X198" s="27"/>
      <c r="Y198" s="27"/>
      <c r="Z198" s="27"/>
    </row>
    <row r="199" spans="1:26" ht="12.75" customHeight="1">
      <c r="A199" s="28"/>
      <c r="B199" s="29"/>
      <c r="C199" s="30"/>
      <c r="D199" s="27"/>
      <c r="E199" s="291"/>
      <c r="F199" s="27"/>
      <c r="G199" s="27"/>
      <c r="H199" s="28"/>
      <c r="I199" s="28"/>
      <c r="J199" s="27"/>
      <c r="K199" s="27"/>
      <c r="L199" s="27"/>
      <c r="M199" s="27"/>
      <c r="N199" s="27"/>
      <c r="O199" s="27"/>
      <c r="P199" s="27"/>
      <c r="Q199" s="27"/>
      <c r="R199" s="27"/>
      <c r="S199" s="27"/>
      <c r="T199" s="27"/>
      <c r="U199" s="27"/>
      <c r="V199" s="30"/>
      <c r="W199" s="27"/>
      <c r="X199" s="27"/>
      <c r="Y199" s="27"/>
      <c r="Z199" s="27"/>
    </row>
    <row r="200" spans="1:26" ht="12.75" customHeight="1">
      <c r="A200" s="28"/>
      <c r="B200" s="29"/>
      <c r="C200" s="30"/>
      <c r="D200" s="27"/>
      <c r="E200" s="291"/>
      <c r="F200" s="27"/>
      <c r="G200" s="27"/>
      <c r="H200" s="28"/>
      <c r="I200" s="28"/>
      <c r="J200" s="27"/>
      <c r="K200" s="27"/>
      <c r="L200" s="27"/>
      <c r="M200" s="27"/>
      <c r="N200" s="27"/>
      <c r="O200" s="27"/>
      <c r="P200" s="27"/>
      <c r="Q200" s="27"/>
      <c r="R200" s="27"/>
      <c r="S200" s="27"/>
      <c r="T200" s="27"/>
      <c r="U200" s="27"/>
      <c r="V200" s="30"/>
      <c r="W200" s="27"/>
      <c r="X200" s="27"/>
      <c r="Y200" s="27"/>
      <c r="Z200" s="27"/>
    </row>
    <row r="201" spans="1:26" ht="12.75" customHeight="1">
      <c r="A201" s="28"/>
      <c r="B201" s="29"/>
      <c r="C201" s="30"/>
      <c r="D201" s="27"/>
      <c r="E201" s="291"/>
      <c r="F201" s="27"/>
      <c r="G201" s="27"/>
      <c r="H201" s="28"/>
      <c r="I201" s="28"/>
      <c r="J201" s="27"/>
      <c r="K201" s="27"/>
      <c r="L201" s="27"/>
      <c r="M201" s="27"/>
      <c r="N201" s="27"/>
      <c r="O201" s="27"/>
      <c r="P201" s="27"/>
      <c r="Q201" s="27"/>
      <c r="R201" s="27"/>
      <c r="S201" s="27"/>
      <c r="T201" s="27"/>
      <c r="U201" s="27"/>
      <c r="V201" s="30"/>
      <c r="W201" s="27"/>
      <c r="X201" s="27"/>
      <c r="Y201" s="27"/>
      <c r="Z201" s="27"/>
    </row>
    <row r="202" spans="1:26" ht="12.75" customHeight="1">
      <c r="A202" s="28"/>
      <c r="B202" s="29"/>
      <c r="C202" s="30"/>
      <c r="D202" s="27"/>
      <c r="E202" s="291"/>
      <c r="F202" s="27"/>
      <c r="G202" s="27"/>
      <c r="H202" s="28"/>
      <c r="I202" s="28"/>
      <c r="J202" s="27"/>
      <c r="K202" s="27"/>
      <c r="L202" s="27"/>
      <c r="M202" s="27"/>
      <c r="N202" s="27"/>
      <c r="O202" s="27"/>
      <c r="P202" s="27"/>
      <c r="Q202" s="27"/>
      <c r="R202" s="27"/>
      <c r="S202" s="27"/>
      <c r="T202" s="27"/>
      <c r="U202" s="27"/>
      <c r="V202" s="30"/>
      <c r="W202" s="27"/>
      <c r="X202" s="27"/>
      <c r="Y202" s="27"/>
      <c r="Z202" s="27"/>
    </row>
    <row r="203" spans="1:26" ht="12.75" customHeight="1">
      <c r="A203" s="28"/>
      <c r="B203" s="29"/>
      <c r="C203" s="30"/>
      <c r="D203" s="27"/>
      <c r="E203" s="291"/>
      <c r="F203" s="27"/>
      <c r="G203" s="27"/>
      <c r="H203" s="28"/>
      <c r="I203" s="28"/>
      <c r="J203" s="27"/>
      <c r="K203" s="27"/>
      <c r="L203" s="27"/>
      <c r="M203" s="27"/>
      <c r="N203" s="27"/>
      <c r="O203" s="27"/>
      <c r="P203" s="27"/>
      <c r="Q203" s="27"/>
      <c r="R203" s="27"/>
      <c r="S203" s="27"/>
      <c r="T203" s="27"/>
      <c r="U203" s="27"/>
      <c r="V203" s="30"/>
      <c r="W203" s="27"/>
      <c r="X203" s="27"/>
      <c r="Y203" s="27"/>
      <c r="Z203" s="27"/>
    </row>
    <row r="204" spans="1:26" ht="12.75" customHeight="1">
      <c r="A204" s="28"/>
      <c r="B204" s="29"/>
      <c r="C204" s="30"/>
      <c r="D204" s="27"/>
      <c r="E204" s="291"/>
      <c r="F204" s="27"/>
      <c r="G204" s="27"/>
      <c r="H204" s="28"/>
      <c r="I204" s="28"/>
      <c r="J204" s="27"/>
      <c r="K204" s="27"/>
      <c r="L204" s="27"/>
      <c r="M204" s="27"/>
      <c r="N204" s="27"/>
      <c r="O204" s="27"/>
      <c r="P204" s="27"/>
      <c r="Q204" s="27"/>
      <c r="R204" s="27"/>
      <c r="S204" s="27"/>
      <c r="T204" s="27"/>
      <c r="U204" s="27"/>
      <c r="V204" s="30"/>
      <c r="W204" s="27"/>
      <c r="X204" s="27"/>
      <c r="Y204" s="27"/>
      <c r="Z204" s="27"/>
    </row>
    <row r="205" spans="1:26" ht="12.75" customHeight="1">
      <c r="A205" s="28"/>
      <c r="B205" s="29"/>
      <c r="C205" s="30"/>
      <c r="D205" s="27"/>
      <c r="E205" s="291"/>
      <c r="F205" s="27"/>
      <c r="G205" s="27"/>
      <c r="H205" s="28"/>
      <c r="I205" s="28"/>
      <c r="J205" s="27"/>
      <c r="K205" s="27"/>
      <c r="L205" s="27"/>
      <c r="M205" s="27"/>
      <c r="N205" s="27"/>
      <c r="O205" s="27"/>
      <c r="P205" s="27"/>
      <c r="Q205" s="27"/>
      <c r="R205" s="27"/>
      <c r="S205" s="27"/>
      <c r="T205" s="27"/>
      <c r="U205" s="27"/>
      <c r="V205" s="30"/>
      <c r="W205" s="27"/>
      <c r="X205" s="27"/>
      <c r="Y205" s="27"/>
      <c r="Z205" s="27"/>
    </row>
    <row r="206" spans="1:26" ht="12.75" customHeight="1">
      <c r="A206" s="28"/>
      <c r="B206" s="29"/>
      <c r="C206" s="30"/>
      <c r="D206" s="27"/>
      <c r="E206" s="291"/>
      <c r="F206" s="27"/>
      <c r="G206" s="27"/>
      <c r="H206" s="28"/>
      <c r="I206" s="28"/>
      <c r="J206" s="27"/>
      <c r="K206" s="27"/>
      <c r="L206" s="27"/>
      <c r="M206" s="27"/>
      <c r="N206" s="27"/>
      <c r="O206" s="27"/>
      <c r="P206" s="27"/>
      <c r="Q206" s="27"/>
      <c r="R206" s="27"/>
      <c r="S206" s="27"/>
      <c r="T206" s="27"/>
      <c r="U206" s="27"/>
      <c r="V206" s="30"/>
      <c r="W206" s="27"/>
      <c r="X206" s="27"/>
      <c r="Y206" s="27"/>
      <c r="Z206" s="27"/>
    </row>
    <row r="207" spans="1:26" ht="12.75" customHeight="1">
      <c r="A207" s="28"/>
      <c r="B207" s="29"/>
      <c r="C207" s="30"/>
      <c r="D207" s="27"/>
      <c r="E207" s="291"/>
      <c r="F207" s="27"/>
      <c r="G207" s="27"/>
      <c r="H207" s="28"/>
      <c r="I207" s="28"/>
      <c r="J207" s="27"/>
      <c r="K207" s="27"/>
      <c r="L207" s="27"/>
      <c r="M207" s="27"/>
      <c r="N207" s="27"/>
      <c r="O207" s="27"/>
      <c r="P207" s="27"/>
      <c r="Q207" s="27"/>
      <c r="R207" s="27"/>
      <c r="S207" s="27"/>
      <c r="T207" s="27"/>
      <c r="U207" s="27"/>
      <c r="V207" s="30"/>
      <c r="W207" s="27"/>
      <c r="X207" s="27"/>
      <c r="Y207" s="27"/>
      <c r="Z207" s="27"/>
    </row>
    <row r="208" spans="1:26" ht="12.75" customHeight="1">
      <c r="A208" s="28"/>
      <c r="B208" s="29"/>
      <c r="C208" s="30"/>
      <c r="D208" s="27"/>
      <c r="E208" s="291"/>
      <c r="F208" s="27"/>
      <c r="G208" s="27"/>
      <c r="H208" s="28"/>
      <c r="I208" s="28"/>
      <c r="J208" s="27"/>
      <c r="K208" s="27"/>
      <c r="L208" s="27"/>
      <c r="M208" s="27"/>
      <c r="N208" s="27"/>
      <c r="O208" s="27"/>
      <c r="P208" s="27"/>
      <c r="Q208" s="27"/>
      <c r="R208" s="27"/>
      <c r="S208" s="27"/>
      <c r="T208" s="27"/>
      <c r="U208" s="27"/>
      <c r="V208" s="30"/>
      <c r="W208" s="27"/>
      <c r="X208" s="27"/>
      <c r="Y208" s="27"/>
      <c r="Z208" s="27"/>
    </row>
    <row r="209" spans="1:26" ht="12.75" customHeight="1">
      <c r="A209" s="28"/>
      <c r="B209" s="29"/>
      <c r="C209" s="30"/>
      <c r="D209" s="27"/>
      <c r="E209" s="291"/>
      <c r="F209" s="27"/>
      <c r="G209" s="27"/>
      <c r="H209" s="28"/>
      <c r="I209" s="28"/>
      <c r="J209" s="27"/>
      <c r="K209" s="27"/>
      <c r="L209" s="27"/>
      <c r="M209" s="27"/>
      <c r="N209" s="27"/>
      <c r="O209" s="27"/>
      <c r="P209" s="27"/>
      <c r="Q209" s="27"/>
      <c r="R209" s="27"/>
      <c r="S209" s="27"/>
      <c r="T209" s="27"/>
      <c r="U209" s="27"/>
      <c r="V209" s="30"/>
      <c r="W209" s="27"/>
      <c r="X209" s="27"/>
      <c r="Y209" s="27"/>
      <c r="Z209" s="27"/>
    </row>
    <row r="210" spans="1:26" ht="12.75" customHeight="1">
      <c r="A210" s="28"/>
      <c r="B210" s="29"/>
      <c r="C210" s="30"/>
      <c r="D210" s="27"/>
      <c r="E210" s="291"/>
      <c r="F210" s="27"/>
      <c r="G210" s="27"/>
      <c r="H210" s="28"/>
      <c r="I210" s="28"/>
      <c r="J210" s="27"/>
      <c r="K210" s="27"/>
      <c r="L210" s="27"/>
      <c r="M210" s="27"/>
      <c r="N210" s="27"/>
      <c r="O210" s="27"/>
      <c r="P210" s="27"/>
      <c r="Q210" s="27"/>
      <c r="R210" s="27"/>
      <c r="S210" s="27"/>
      <c r="T210" s="27"/>
      <c r="U210" s="27"/>
      <c r="V210" s="30"/>
      <c r="W210" s="27"/>
      <c r="X210" s="27"/>
      <c r="Y210" s="27"/>
      <c r="Z210" s="27"/>
    </row>
    <row r="211" spans="1:26" ht="12.75" customHeight="1">
      <c r="A211" s="28"/>
      <c r="B211" s="29"/>
      <c r="C211" s="30"/>
      <c r="D211" s="27"/>
      <c r="E211" s="291"/>
      <c r="F211" s="27"/>
      <c r="G211" s="27"/>
      <c r="H211" s="28"/>
      <c r="I211" s="28"/>
      <c r="J211" s="27"/>
      <c r="K211" s="27"/>
      <c r="L211" s="27"/>
      <c r="M211" s="27"/>
      <c r="N211" s="27"/>
      <c r="O211" s="27"/>
      <c r="P211" s="27"/>
      <c r="Q211" s="27"/>
      <c r="R211" s="27"/>
      <c r="S211" s="27"/>
      <c r="T211" s="27"/>
      <c r="U211" s="27"/>
      <c r="V211" s="30"/>
      <c r="W211" s="27"/>
      <c r="X211" s="27"/>
      <c r="Y211" s="27"/>
      <c r="Z211" s="27"/>
    </row>
    <row r="212" spans="1:26" ht="12.75" customHeight="1">
      <c r="A212" s="28"/>
      <c r="B212" s="29"/>
      <c r="C212" s="30"/>
      <c r="D212" s="27"/>
      <c r="E212" s="291"/>
      <c r="F212" s="27"/>
      <c r="G212" s="27"/>
      <c r="H212" s="28"/>
      <c r="I212" s="28"/>
      <c r="J212" s="27"/>
      <c r="K212" s="27"/>
      <c r="L212" s="27"/>
      <c r="M212" s="27"/>
      <c r="N212" s="27"/>
      <c r="O212" s="27"/>
      <c r="P212" s="27"/>
      <c r="Q212" s="27"/>
      <c r="R212" s="27"/>
      <c r="S212" s="27"/>
      <c r="T212" s="27"/>
      <c r="U212" s="27"/>
      <c r="V212" s="30"/>
      <c r="W212" s="27"/>
      <c r="X212" s="27"/>
      <c r="Y212" s="27"/>
      <c r="Z212" s="27"/>
    </row>
    <row r="213" spans="1:26" ht="12.75" customHeight="1">
      <c r="A213" s="28"/>
      <c r="B213" s="29"/>
      <c r="C213" s="30"/>
      <c r="D213" s="27"/>
      <c r="E213" s="291"/>
      <c r="F213" s="27"/>
      <c r="G213" s="27"/>
      <c r="H213" s="28"/>
      <c r="I213" s="28"/>
      <c r="J213" s="27"/>
      <c r="K213" s="27"/>
      <c r="L213" s="27"/>
      <c r="M213" s="27"/>
      <c r="N213" s="27"/>
      <c r="O213" s="27"/>
      <c r="P213" s="27"/>
      <c r="Q213" s="27"/>
      <c r="R213" s="27"/>
      <c r="S213" s="27"/>
      <c r="T213" s="27"/>
      <c r="U213" s="27"/>
      <c r="V213" s="30"/>
      <c r="W213" s="27"/>
      <c r="X213" s="27"/>
      <c r="Y213" s="27"/>
      <c r="Z213" s="27"/>
    </row>
    <row r="214" spans="1:26" ht="12.75" customHeight="1">
      <c r="A214" s="28"/>
      <c r="B214" s="29"/>
      <c r="C214" s="30"/>
      <c r="D214" s="27"/>
      <c r="E214" s="291"/>
      <c r="F214" s="27"/>
      <c r="G214" s="27"/>
      <c r="H214" s="28"/>
      <c r="I214" s="28"/>
      <c r="J214" s="27"/>
      <c r="K214" s="27"/>
      <c r="L214" s="27"/>
      <c r="M214" s="27"/>
      <c r="N214" s="27"/>
      <c r="O214" s="27"/>
      <c r="P214" s="27"/>
      <c r="Q214" s="27"/>
      <c r="R214" s="27"/>
      <c r="S214" s="27"/>
      <c r="T214" s="27"/>
      <c r="U214" s="27"/>
      <c r="V214" s="30"/>
      <c r="W214" s="27"/>
      <c r="X214" s="27"/>
      <c r="Y214" s="27"/>
      <c r="Z214" s="27"/>
    </row>
    <row r="215" spans="1:26" ht="12.75" customHeight="1">
      <c r="A215" s="28"/>
      <c r="B215" s="29"/>
      <c r="C215" s="30"/>
      <c r="D215" s="27"/>
      <c r="E215" s="291"/>
      <c r="F215" s="27"/>
      <c r="G215" s="27"/>
      <c r="H215" s="28"/>
      <c r="I215" s="28"/>
      <c r="J215" s="27"/>
      <c r="K215" s="27"/>
      <c r="L215" s="27"/>
      <c r="M215" s="27"/>
      <c r="N215" s="27"/>
      <c r="O215" s="27"/>
      <c r="P215" s="27"/>
      <c r="Q215" s="27"/>
      <c r="R215" s="27"/>
      <c r="S215" s="27"/>
      <c r="T215" s="27"/>
      <c r="U215" s="27"/>
      <c r="V215" s="30"/>
      <c r="W215" s="27"/>
      <c r="X215" s="27"/>
      <c r="Y215" s="27"/>
      <c r="Z215" s="27"/>
    </row>
    <row r="216" spans="1:26" ht="12.75" customHeight="1">
      <c r="A216" s="28"/>
      <c r="B216" s="29"/>
      <c r="C216" s="30"/>
      <c r="D216" s="27"/>
      <c r="E216" s="291"/>
      <c r="F216" s="27"/>
      <c r="G216" s="27"/>
      <c r="H216" s="28"/>
      <c r="I216" s="28"/>
      <c r="J216" s="27"/>
      <c r="K216" s="27"/>
      <c r="L216" s="27"/>
      <c r="M216" s="27"/>
      <c r="N216" s="27"/>
      <c r="O216" s="27"/>
      <c r="P216" s="27"/>
      <c r="Q216" s="27"/>
      <c r="R216" s="27"/>
      <c r="S216" s="27"/>
      <c r="T216" s="27"/>
      <c r="U216" s="27"/>
      <c r="V216" s="30"/>
      <c r="W216" s="27"/>
      <c r="X216" s="27"/>
      <c r="Y216" s="27"/>
      <c r="Z216" s="27"/>
    </row>
    <row r="217" spans="1:26" ht="12.75" customHeight="1">
      <c r="A217" s="28"/>
      <c r="B217" s="29"/>
      <c r="C217" s="30"/>
      <c r="D217" s="27"/>
      <c r="E217" s="291"/>
      <c r="F217" s="27"/>
      <c r="G217" s="27"/>
      <c r="H217" s="28"/>
      <c r="I217" s="28"/>
      <c r="J217" s="27"/>
      <c r="K217" s="27"/>
      <c r="L217" s="27"/>
      <c r="M217" s="27"/>
      <c r="N217" s="27"/>
      <c r="O217" s="27"/>
      <c r="P217" s="27"/>
      <c r="Q217" s="27"/>
      <c r="R217" s="27"/>
      <c r="S217" s="27"/>
      <c r="T217" s="27"/>
      <c r="U217" s="27"/>
      <c r="V217" s="30"/>
      <c r="W217" s="27"/>
      <c r="X217" s="27"/>
      <c r="Y217" s="27"/>
      <c r="Z217" s="27"/>
    </row>
    <row r="218" spans="1:26" ht="12.75" customHeight="1">
      <c r="A218" s="28"/>
      <c r="B218" s="29"/>
      <c r="C218" s="30"/>
      <c r="D218" s="27"/>
      <c r="E218" s="291"/>
      <c r="F218" s="27"/>
      <c r="G218" s="27"/>
      <c r="H218" s="28"/>
      <c r="I218" s="28"/>
      <c r="J218" s="27"/>
      <c r="K218" s="27"/>
      <c r="L218" s="27"/>
      <c r="M218" s="27"/>
      <c r="N218" s="27"/>
      <c r="O218" s="27"/>
      <c r="P218" s="27"/>
      <c r="Q218" s="27"/>
      <c r="R218" s="27"/>
      <c r="S218" s="27"/>
      <c r="T218" s="27"/>
      <c r="U218" s="27"/>
      <c r="V218" s="30"/>
      <c r="W218" s="27"/>
      <c r="X218" s="27"/>
      <c r="Y218" s="27"/>
      <c r="Z218" s="27"/>
    </row>
    <row r="219" spans="1:26" ht="12.75" customHeight="1">
      <c r="A219" s="28"/>
      <c r="B219" s="29"/>
      <c r="C219" s="30"/>
      <c r="D219" s="27"/>
      <c r="E219" s="291"/>
      <c r="F219" s="27"/>
      <c r="G219" s="27"/>
      <c r="H219" s="28"/>
      <c r="I219" s="28"/>
      <c r="J219" s="27"/>
      <c r="K219" s="27"/>
      <c r="L219" s="27"/>
      <c r="M219" s="27"/>
      <c r="N219" s="27"/>
      <c r="O219" s="27"/>
      <c r="P219" s="27"/>
      <c r="Q219" s="27"/>
      <c r="R219" s="27"/>
      <c r="S219" s="27"/>
      <c r="T219" s="27"/>
      <c r="U219" s="27"/>
      <c r="V219" s="30"/>
      <c r="W219" s="27"/>
      <c r="X219" s="27"/>
      <c r="Y219" s="27"/>
      <c r="Z219" s="27"/>
    </row>
    <row r="220" spans="1:26" ht="12.75" customHeight="1">
      <c r="A220" s="28"/>
      <c r="B220" s="29"/>
      <c r="C220" s="30"/>
      <c r="D220" s="27"/>
      <c r="E220" s="291"/>
      <c r="F220" s="27"/>
      <c r="G220" s="27"/>
      <c r="H220" s="28"/>
      <c r="I220" s="28"/>
      <c r="J220" s="27"/>
      <c r="K220" s="27"/>
      <c r="L220" s="27"/>
      <c r="M220" s="27"/>
      <c r="N220" s="27"/>
      <c r="O220" s="27"/>
      <c r="P220" s="27"/>
      <c r="Q220" s="27"/>
      <c r="R220" s="27"/>
      <c r="S220" s="27"/>
      <c r="T220" s="27"/>
      <c r="U220" s="27"/>
      <c r="V220" s="30"/>
      <c r="W220" s="27"/>
      <c r="X220" s="27"/>
      <c r="Y220" s="27"/>
      <c r="Z220" s="27"/>
    </row>
    <row r="221" spans="1:26" ht="12.75" customHeight="1">
      <c r="A221" s="28"/>
      <c r="B221" s="29"/>
      <c r="C221" s="30"/>
      <c r="D221" s="27"/>
      <c r="E221" s="291"/>
      <c r="F221" s="27"/>
      <c r="G221" s="27"/>
      <c r="H221" s="28"/>
      <c r="I221" s="28"/>
      <c r="J221" s="27"/>
      <c r="K221" s="27"/>
      <c r="L221" s="27"/>
      <c r="M221" s="27"/>
      <c r="N221" s="27"/>
      <c r="O221" s="27"/>
      <c r="P221" s="27"/>
      <c r="Q221" s="27"/>
      <c r="R221" s="27"/>
      <c r="S221" s="27"/>
      <c r="T221" s="27"/>
      <c r="U221" s="27"/>
      <c r="V221" s="30"/>
      <c r="W221" s="27"/>
      <c r="X221" s="27"/>
      <c r="Y221" s="27"/>
      <c r="Z221" s="27"/>
    </row>
    <row r="222" spans="1:26" ht="12.75" customHeight="1">
      <c r="A222" s="28"/>
      <c r="B222" s="29"/>
      <c r="C222" s="30"/>
      <c r="D222" s="27"/>
      <c r="E222" s="291"/>
      <c r="F222" s="27"/>
      <c r="G222" s="27"/>
      <c r="H222" s="28"/>
      <c r="I222" s="28"/>
      <c r="J222" s="27"/>
      <c r="K222" s="27"/>
      <c r="L222" s="27"/>
      <c r="M222" s="27"/>
      <c r="N222" s="27"/>
      <c r="O222" s="27"/>
      <c r="P222" s="27"/>
      <c r="Q222" s="27"/>
      <c r="R222" s="27"/>
      <c r="S222" s="27"/>
      <c r="T222" s="27"/>
      <c r="U222" s="27"/>
      <c r="V222" s="30"/>
      <c r="W222" s="27"/>
      <c r="X222" s="27"/>
      <c r="Y222" s="27"/>
      <c r="Z222" s="27"/>
    </row>
    <row r="223" spans="1:26" ht="12.75" customHeight="1">
      <c r="A223" s="28"/>
      <c r="B223" s="29"/>
      <c r="C223" s="30"/>
      <c r="D223" s="27"/>
      <c r="E223" s="291"/>
      <c r="F223" s="27"/>
      <c r="G223" s="27"/>
      <c r="H223" s="28"/>
      <c r="I223" s="28"/>
      <c r="J223" s="27"/>
      <c r="K223" s="27"/>
      <c r="L223" s="27"/>
      <c r="M223" s="27"/>
      <c r="N223" s="27"/>
      <c r="O223" s="27"/>
      <c r="P223" s="27"/>
      <c r="Q223" s="27"/>
      <c r="R223" s="27"/>
      <c r="S223" s="27"/>
      <c r="T223" s="27"/>
      <c r="U223" s="27"/>
      <c r="V223" s="30"/>
      <c r="W223" s="27"/>
      <c r="X223" s="27"/>
      <c r="Y223" s="27"/>
      <c r="Z223" s="27"/>
    </row>
    <row r="224" spans="1:26" ht="12.75" customHeight="1">
      <c r="A224" s="28"/>
      <c r="B224" s="29"/>
      <c r="C224" s="30"/>
      <c r="D224" s="27"/>
      <c r="E224" s="291"/>
      <c r="F224" s="27"/>
      <c r="G224" s="27"/>
      <c r="H224" s="28"/>
      <c r="I224" s="28"/>
      <c r="J224" s="27"/>
      <c r="K224" s="27"/>
      <c r="L224" s="27"/>
      <c r="M224" s="27"/>
      <c r="N224" s="27"/>
      <c r="O224" s="27"/>
      <c r="P224" s="27"/>
      <c r="Q224" s="27"/>
      <c r="R224" s="27"/>
      <c r="S224" s="27"/>
      <c r="T224" s="27"/>
      <c r="U224" s="27"/>
      <c r="V224" s="30"/>
      <c r="W224" s="27"/>
      <c r="X224" s="27"/>
      <c r="Y224" s="27"/>
      <c r="Z224" s="27"/>
    </row>
    <row r="225" spans="1:26" ht="12.75" customHeight="1">
      <c r="A225" s="28"/>
      <c r="B225" s="29"/>
      <c r="C225" s="30"/>
      <c r="D225" s="27"/>
      <c r="E225" s="291"/>
      <c r="F225" s="27"/>
      <c r="G225" s="27"/>
      <c r="H225" s="28"/>
      <c r="I225" s="28"/>
      <c r="J225" s="27"/>
      <c r="K225" s="27"/>
      <c r="L225" s="27"/>
      <c r="M225" s="27"/>
      <c r="N225" s="27"/>
      <c r="O225" s="27"/>
      <c r="P225" s="27"/>
      <c r="Q225" s="27"/>
      <c r="R225" s="27"/>
      <c r="S225" s="27"/>
      <c r="T225" s="27"/>
      <c r="U225" s="27"/>
      <c r="V225" s="30"/>
      <c r="W225" s="27"/>
      <c r="X225" s="27"/>
      <c r="Y225" s="27"/>
      <c r="Z225" s="27"/>
    </row>
    <row r="226" spans="1:26" ht="12.75" customHeight="1">
      <c r="A226" s="28"/>
      <c r="B226" s="29"/>
      <c r="C226" s="30"/>
      <c r="D226" s="27"/>
      <c r="E226" s="291"/>
      <c r="F226" s="27"/>
      <c r="G226" s="27"/>
      <c r="H226" s="28"/>
      <c r="I226" s="28"/>
      <c r="J226" s="27"/>
      <c r="K226" s="27"/>
      <c r="L226" s="27"/>
      <c r="M226" s="27"/>
      <c r="N226" s="27"/>
      <c r="O226" s="27"/>
      <c r="P226" s="27"/>
      <c r="Q226" s="27"/>
      <c r="R226" s="27"/>
      <c r="S226" s="27"/>
      <c r="T226" s="27"/>
      <c r="U226" s="27"/>
      <c r="V226" s="30"/>
      <c r="W226" s="27"/>
      <c r="X226" s="27"/>
      <c r="Y226" s="27"/>
      <c r="Z226" s="27"/>
    </row>
    <row r="227" spans="1:26" ht="12.75" customHeight="1">
      <c r="A227" s="28"/>
      <c r="B227" s="29"/>
      <c r="C227" s="30"/>
      <c r="D227" s="27"/>
      <c r="E227" s="291"/>
      <c r="F227" s="27"/>
      <c r="G227" s="27"/>
      <c r="H227" s="28"/>
      <c r="I227" s="28"/>
      <c r="J227" s="27"/>
      <c r="K227" s="27"/>
      <c r="L227" s="27"/>
      <c r="M227" s="27"/>
      <c r="N227" s="27"/>
      <c r="O227" s="27"/>
      <c r="P227" s="27"/>
      <c r="Q227" s="27"/>
      <c r="R227" s="27"/>
      <c r="S227" s="27"/>
      <c r="T227" s="27"/>
      <c r="U227" s="27"/>
      <c r="V227" s="30"/>
      <c r="W227" s="27"/>
      <c r="X227" s="27"/>
      <c r="Y227" s="27"/>
      <c r="Z227" s="27"/>
    </row>
    <row r="228" spans="1:26" ht="12.75" customHeight="1">
      <c r="A228" s="28"/>
      <c r="B228" s="29"/>
      <c r="C228" s="30"/>
      <c r="D228" s="27"/>
      <c r="E228" s="291"/>
      <c r="F228" s="27"/>
      <c r="G228" s="27"/>
      <c r="H228" s="28"/>
      <c r="I228" s="28"/>
      <c r="J228" s="27"/>
      <c r="K228" s="27"/>
      <c r="L228" s="27"/>
      <c r="M228" s="27"/>
      <c r="N228" s="27"/>
      <c r="O228" s="27"/>
      <c r="P228" s="27"/>
      <c r="Q228" s="27"/>
      <c r="R228" s="27"/>
      <c r="S228" s="27"/>
      <c r="T228" s="27"/>
      <c r="U228" s="27"/>
      <c r="V228" s="30"/>
      <c r="W228" s="27"/>
      <c r="X228" s="27"/>
      <c r="Y228" s="27"/>
      <c r="Z228" s="27"/>
    </row>
    <row r="229" spans="1:26" ht="12.75" customHeight="1">
      <c r="A229" s="28"/>
      <c r="B229" s="29"/>
      <c r="C229" s="30"/>
      <c r="D229" s="27"/>
      <c r="E229" s="291"/>
      <c r="F229" s="27"/>
      <c r="G229" s="27"/>
      <c r="H229" s="28"/>
      <c r="I229" s="28"/>
      <c r="J229" s="27"/>
      <c r="K229" s="27"/>
      <c r="L229" s="27"/>
      <c r="M229" s="27"/>
      <c r="N229" s="27"/>
      <c r="O229" s="27"/>
      <c r="P229" s="27"/>
      <c r="Q229" s="27"/>
      <c r="R229" s="27"/>
      <c r="S229" s="27"/>
      <c r="T229" s="27"/>
      <c r="U229" s="27"/>
      <c r="V229" s="30"/>
      <c r="W229" s="27"/>
      <c r="X229" s="27"/>
      <c r="Y229" s="27"/>
      <c r="Z229" s="27"/>
    </row>
    <row r="230" spans="1:26" ht="12.75" customHeight="1">
      <c r="A230" s="28"/>
      <c r="B230" s="29"/>
      <c r="C230" s="30"/>
      <c r="D230" s="27"/>
      <c r="E230" s="291"/>
      <c r="F230" s="27"/>
      <c r="G230" s="27"/>
      <c r="H230" s="28"/>
      <c r="I230" s="28"/>
      <c r="J230" s="27"/>
      <c r="K230" s="27"/>
      <c r="L230" s="27"/>
      <c r="M230" s="27"/>
      <c r="N230" s="27"/>
      <c r="O230" s="27"/>
      <c r="P230" s="27"/>
      <c r="Q230" s="27"/>
      <c r="R230" s="27"/>
      <c r="S230" s="27"/>
      <c r="T230" s="27"/>
      <c r="U230" s="27"/>
      <c r="V230" s="30"/>
      <c r="W230" s="27"/>
      <c r="X230" s="27"/>
      <c r="Y230" s="27"/>
      <c r="Z230" s="27"/>
    </row>
    <row r="231" spans="1:26" ht="12.75" customHeight="1">
      <c r="A231" s="28"/>
      <c r="B231" s="29"/>
      <c r="C231" s="30"/>
      <c r="D231" s="27"/>
      <c r="E231" s="291"/>
      <c r="F231" s="27"/>
      <c r="G231" s="27"/>
      <c r="H231" s="28"/>
      <c r="I231" s="28"/>
      <c r="J231" s="27"/>
      <c r="K231" s="27"/>
      <c r="L231" s="27"/>
      <c r="M231" s="27"/>
      <c r="N231" s="27"/>
      <c r="O231" s="27"/>
      <c r="P231" s="27"/>
      <c r="Q231" s="27"/>
      <c r="R231" s="27"/>
      <c r="S231" s="27"/>
      <c r="T231" s="27"/>
      <c r="U231" s="27"/>
      <c r="V231" s="30"/>
      <c r="W231" s="27"/>
      <c r="X231" s="27"/>
      <c r="Y231" s="27"/>
      <c r="Z231" s="27"/>
    </row>
    <row r="232" spans="1:26" ht="12.75" customHeight="1">
      <c r="A232" s="28"/>
      <c r="B232" s="29"/>
      <c r="C232" s="30"/>
      <c r="D232" s="27"/>
      <c r="E232" s="291"/>
      <c r="F232" s="27"/>
      <c r="G232" s="27"/>
      <c r="H232" s="28"/>
      <c r="I232" s="28"/>
      <c r="J232" s="27"/>
      <c r="K232" s="27"/>
      <c r="L232" s="27"/>
      <c r="M232" s="27"/>
      <c r="N232" s="27"/>
      <c r="O232" s="27"/>
      <c r="P232" s="27"/>
      <c r="Q232" s="27"/>
      <c r="R232" s="27"/>
      <c r="S232" s="27"/>
      <c r="T232" s="27"/>
      <c r="U232" s="27"/>
      <c r="V232" s="30"/>
      <c r="W232" s="27"/>
      <c r="X232" s="27"/>
      <c r="Y232" s="27"/>
      <c r="Z232" s="27"/>
    </row>
    <row r="233" spans="1:26" ht="12.75" customHeight="1">
      <c r="A233" s="28"/>
      <c r="B233" s="29"/>
      <c r="C233" s="30"/>
      <c r="D233" s="27"/>
      <c r="E233" s="291"/>
      <c r="F233" s="27"/>
      <c r="G233" s="27"/>
      <c r="H233" s="28"/>
      <c r="I233" s="28"/>
      <c r="J233" s="27"/>
      <c r="K233" s="27"/>
      <c r="L233" s="27"/>
      <c r="M233" s="27"/>
      <c r="N233" s="27"/>
      <c r="O233" s="27"/>
      <c r="P233" s="27"/>
      <c r="Q233" s="27"/>
      <c r="R233" s="27"/>
      <c r="S233" s="27"/>
      <c r="T233" s="27"/>
      <c r="U233" s="27"/>
      <c r="V233" s="30"/>
      <c r="W233" s="27"/>
      <c r="X233" s="27"/>
      <c r="Y233" s="27"/>
      <c r="Z233" s="27"/>
    </row>
    <row r="234" spans="1:26" ht="12.75" customHeight="1">
      <c r="A234" s="28"/>
      <c r="B234" s="29"/>
      <c r="C234" s="30"/>
      <c r="D234" s="27"/>
      <c r="E234" s="291"/>
      <c r="F234" s="27"/>
      <c r="G234" s="27"/>
      <c r="H234" s="28"/>
      <c r="I234" s="28"/>
      <c r="J234" s="27"/>
      <c r="K234" s="27"/>
      <c r="L234" s="27"/>
      <c r="M234" s="27"/>
      <c r="N234" s="27"/>
      <c r="O234" s="27"/>
      <c r="P234" s="27"/>
      <c r="Q234" s="27"/>
      <c r="R234" s="27"/>
      <c r="S234" s="27"/>
      <c r="T234" s="27"/>
      <c r="U234" s="27"/>
      <c r="V234" s="30"/>
      <c r="W234" s="27"/>
      <c r="X234" s="27"/>
      <c r="Y234" s="27"/>
      <c r="Z234" s="27"/>
    </row>
    <row r="235" spans="1:26" ht="12.75" customHeight="1">
      <c r="A235" s="28"/>
      <c r="B235" s="29"/>
      <c r="C235" s="30"/>
      <c r="D235" s="27"/>
      <c r="E235" s="291"/>
      <c r="F235" s="27"/>
      <c r="G235" s="27"/>
      <c r="H235" s="28"/>
      <c r="I235" s="28"/>
      <c r="J235" s="27"/>
      <c r="K235" s="27"/>
      <c r="L235" s="27"/>
      <c r="M235" s="27"/>
      <c r="N235" s="27"/>
      <c r="O235" s="27"/>
      <c r="P235" s="27"/>
      <c r="Q235" s="27"/>
      <c r="R235" s="27"/>
      <c r="S235" s="27"/>
      <c r="T235" s="27"/>
      <c r="U235" s="27"/>
      <c r="V235" s="30"/>
      <c r="W235" s="27"/>
      <c r="X235" s="27"/>
      <c r="Y235" s="27"/>
      <c r="Z235" s="27"/>
    </row>
    <row r="236" spans="1:26" ht="12.75" customHeight="1">
      <c r="A236" s="28"/>
      <c r="B236" s="29"/>
      <c r="C236" s="30"/>
      <c r="D236" s="27"/>
      <c r="E236" s="291"/>
      <c r="F236" s="27"/>
      <c r="G236" s="27"/>
      <c r="H236" s="28"/>
      <c r="I236" s="28"/>
      <c r="J236" s="27"/>
      <c r="K236" s="27"/>
      <c r="L236" s="27"/>
      <c r="M236" s="27"/>
      <c r="N236" s="27"/>
      <c r="O236" s="27"/>
      <c r="P236" s="27"/>
      <c r="Q236" s="27"/>
      <c r="R236" s="27"/>
      <c r="S236" s="27"/>
      <c r="T236" s="27"/>
      <c r="U236" s="27"/>
      <c r="V236" s="30"/>
      <c r="W236" s="27"/>
      <c r="X236" s="27"/>
      <c r="Y236" s="27"/>
      <c r="Z236" s="27"/>
    </row>
    <row r="237" spans="1:26" ht="12.75" customHeight="1">
      <c r="A237" s="28"/>
      <c r="B237" s="29"/>
      <c r="C237" s="30"/>
      <c r="D237" s="27"/>
      <c r="E237" s="291"/>
      <c r="F237" s="27"/>
      <c r="G237" s="27"/>
      <c r="H237" s="28"/>
      <c r="I237" s="28"/>
      <c r="J237" s="27"/>
      <c r="K237" s="27"/>
      <c r="L237" s="27"/>
      <c r="M237" s="27"/>
      <c r="N237" s="27"/>
      <c r="O237" s="27"/>
      <c r="P237" s="27"/>
      <c r="Q237" s="27"/>
      <c r="R237" s="27"/>
      <c r="S237" s="27"/>
      <c r="T237" s="27"/>
      <c r="U237" s="27"/>
      <c r="V237" s="30"/>
      <c r="W237" s="27"/>
      <c r="X237" s="27"/>
      <c r="Y237" s="27"/>
      <c r="Z237" s="27"/>
    </row>
    <row r="238" spans="1:26" ht="12.75" customHeight="1">
      <c r="A238" s="28"/>
      <c r="B238" s="29"/>
      <c r="C238" s="30"/>
      <c r="D238" s="27"/>
      <c r="E238" s="291"/>
      <c r="F238" s="27"/>
      <c r="G238" s="27"/>
      <c r="H238" s="28"/>
      <c r="I238" s="28"/>
      <c r="J238" s="27"/>
      <c r="K238" s="27"/>
      <c r="L238" s="27"/>
      <c r="M238" s="27"/>
      <c r="N238" s="27"/>
      <c r="O238" s="27"/>
      <c r="P238" s="27"/>
      <c r="Q238" s="27"/>
      <c r="R238" s="27"/>
      <c r="S238" s="27"/>
      <c r="T238" s="27"/>
      <c r="U238" s="27"/>
      <c r="V238" s="30"/>
      <c r="W238" s="27"/>
      <c r="X238" s="27"/>
      <c r="Y238" s="27"/>
      <c r="Z238" s="27"/>
    </row>
    <row r="239" spans="1:26" ht="12.75" customHeight="1">
      <c r="A239" s="28"/>
      <c r="B239" s="29"/>
      <c r="C239" s="30"/>
      <c r="D239" s="27"/>
      <c r="E239" s="291"/>
      <c r="F239" s="27"/>
      <c r="G239" s="27"/>
      <c r="H239" s="28"/>
      <c r="I239" s="28"/>
      <c r="J239" s="27"/>
      <c r="K239" s="27"/>
      <c r="L239" s="27"/>
      <c r="M239" s="27"/>
      <c r="N239" s="27"/>
      <c r="O239" s="27"/>
      <c r="P239" s="27"/>
      <c r="Q239" s="27"/>
      <c r="R239" s="27"/>
      <c r="S239" s="27"/>
      <c r="T239" s="27"/>
      <c r="U239" s="27"/>
      <c r="V239" s="30"/>
      <c r="W239" s="27"/>
      <c r="X239" s="27"/>
      <c r="Y239" s="27"/>
      <c r="Z239" s="27"/>
    </row>
    <row r="240" spans="1:26" ht="12.75" customHeight="1">
      <c r="A240" s="28"/>
      <c r="B240" s="29"/>
      <c r="C240" s="30"/>
      <c r="D240" s="27"/>
      <c r="E240" s="291"/>
      <c r="F240" s="27"/>
      <c r="G240" s="27"/>
      <c r="H240" s="28"/>
      <c r="I240" s="28"/>
      <c r="J240" s="27"/>
      <c r="K240" s="27"/>
      <c r="L240" s="27"/>
      <c r="M240" s="27"/>
      <c r="N240" s="27"/>
      <c r="O240" s="27"/>
      <c r="P240" s="27"/>
      <c r="Q240" s="27"/>
      <c r="R240" s="27"/>
      <c r="S240" s="27"/>
      <c r="T240" s="27"/>
      <c r="U240" s="27"/>
      <c r="V240" s="30"/>
      <c r="W240" s="27"/>
      <c r="X240" s="27"/>
      <c r="Y240" s="27"/>
      <c r="Z240" s="27"/>
    </row>
    <row r="241" spans="1:26" ht="12.75" customHeight="1">
      <c r="A241" s="28"/>
      <c r="B241" s="29"/>
      <c r="C241" s="30"/>
      <c r="D241" s="27"/>
      <c r="E241" s="291"/>
      <c r="F241" s="27"/>
      <c r="G241" s="27"/>
      <c r="H241" s="28"/>
      <c r="I241" s="28"/>
      <c r="J241" s="27"/>
      <c r="K241" s="27"/>
      <c r="L241" s="27"/>
      <c r="M241" s="27"/>
      <c r="N241" s="27"/>
      <c r="O241" s="27"/>
      <c r="P241" s="27"/>
      <c r="Q241" s="27"/>
      <c r="R241" s="27"/>
      <c r="S241" s="27"/>
      <c r="T241" s="27"/>
      <c r="U241" s="27"/>
      <c r="V241" s="30"/>
      <c r="W241" s="27"/>
      <c r="X241" s="27"/>
      <c r="Y241" s="27"/>
      <c r="Z241" s="27"/>
    </row>
    <row r="242" spans="1:26" ht="12.75" customHeight="1">
      <c r="A242" s="28"/>
      <c r="B242" s="29"/>
      <c r="C242" s="30"/>
      <c r="D242" s="27"/>
      <c r="E242" s="291"/>
      <c r="F242" s="27"/>
      <c r="G242" s="27"/>
      <c r="H242" s="28"/>
      <c r="I242" s="28"/>
      <c r="J242" s="27"/>
      <c r="K242" s="27"/>
      <c r="L242" s="27"/>
      <c r="M242" s="27"/>
      <c r="N242" s="27"/>
      <c r="O242" s="27"/>
      <c r="P242" s="27"/>
      <c r="Q242" s="27"/>
      <c r="R242" s="27"/>
      <c r="S242" s="27"/>
      <c r="T242" s="27"/>
      <c r="U242" s="27"/>
      <c r="V242" s="30"/>
      <c r="W242" s="27"/>
      <c r="X242" s="27"/>
      <c r="Y242" s="27"/>
      <c r="Z242" s="27"/>
    </row>
    <row r="243" spans="1:26" ht="12.75" customHeight="1">
      <c r="A243" s="28"/>
      <c r="B243" s="29"/>
      <c r="C243" s="30"/>
      <c r="D243" s="27"/>
      <c r="E243" s="291"/>
      <c r="F243" s="27"/>
      <c r="G243" s="27"/>
      <c r="H243" s="28"/>
      <c r="I243" s="28"/>
      <c r="J243" s="27"/>
      <c r="K243" s="27"/>
      <c r="L243" s="27"/>
      <c r="M243" s="27"/>
      <c r="N243" s="27"/>
      <c r="O243" s="27"/>
      <c r="P243" s="27"/>
      <c r="Q243" s="27"/>
      <c r="R243" s="27"/>
      <c r="S243" s="27"/>
      <c r="T243" s="27"/>
      <c r="U243" s="27"/>
      <c r="V243" s="30"/>
      <c r="W243" s="27"/>
      <c r="X243" s="27"/>
      <c r="Y243" s="27"/>
      <c r="Z243" s="27"/>
    </row>
    <row r="244" spans="1:26" ht="12.75" customHeight="1">
      <c r="A244" s="28"/>
      <c r="B244" s="29"/>
      <c r="C244" s="30"/>
      <c r="D244" s="27"/>
      <c r="E244" s="291"/>
      <c r="F244" s="27"/>
      <c r="G244" s="27"/>
      <c r="H244" s="28"/>
      <c r="I244" s="28"/>
      <c r="J244" s="27"/>
      <c r="K244" s="27"/>
      <c r="L244" s="27"/>
      <c r="M244" s="27"/>
      <c r="N244" s="27"/>
      <c r="O244" s="27"/>
      <c r="P244" s="27"/>
      <c r="Q244" s="27"/>
      <c r="R244" s="27"/>
      <c r="S244" s="27"/>
      <c r="T244" s="27"/>
      <c r="U244" s="27"/>
      <c r="V244" s="30"/>
      <c r="W244" s="27"/>
      <c r="X244" s="27"/>
      <c r="Y244" s="27"/>
      <c r="Z244" s="27"/>
    </row>
    <row r="245" spans="1:26" ht="12.75" customHeight="1">
      <c r="A245" s="28"/>
      <c r="B245" s="29"/>
      <c r="C245" s="30"/>
      <c r="D245" s="27"/>
      <c r="E245" s="291"/>
      <c r="F245" s="27"/>
      <c r="G245" s="27"/>
      <c r="H245" s="28"/>
      <c r="I245" s="28"/>
      <c r="J245" s="27"/>
      <c r="K245" s="27"/>
      <c r="L245" s="27"/>
      <c r="M245" s="27"/>
      <c r="N245" s="27"/>
      <c r="O245" s="27"/>
      <c r="P245" s="27"/>
      <c r="Q245" s="27"/>
      <c r="R245" s="27"/>
      <c r="S245" s="27"/>
      <c r="T245" s="27"/>
      <c r="U245" s="27"/>
      <c r="V245" s="30"/>
      <c r="W245" s="27"/>
      <c r="X245" s="27"/>
      <c r="Y245" s="27"/>
      <c r="Z245" s="27"/>
    </row>
    <row r="246" spans="1:26" ht="12.75" customHeight="1">
      <c r="A246" s="28"/>
      <c r="B246" s="29"/>
      <c r="C246" s="30"/>
      <c r="D246" s="27"/>
      <c r="E246" s="291"/>
      <c r="F246" s="27"/>
      <c r="G246" s="27"/>
      <c r="H246" s="28"/>
      <c r="I246" s="28"/>
      <c r="J246" s="27"/>
      <c r="K246" s="27"/>
      <c r="L246" s="27"/>
      <c r="M246" s="27"/>
      <c r="N246" s="27"/>
      <c r="O246" s="27"/>
      <c r="P246" s="27"/>
      <c r="Q246" s="27"/>
      <c r="R246" s="27"/>
      <c r="S246" s="27"/>
      <c r="T246" s="27"/>
      <c r="U246" s="27"/>
      <c r="V246" s="30"/>
      <c r="W246" s="27"/>
      <c r="X246" s="27"/>
      <c r="Y246" s="27"/>
      <c r="Z246" s="27"/>
    </row>
    <row r="247" spans="1:26" ht="12.75" customHeight="1">
      <c r="A247" s="28"/>
      <c r="B247" s="29"/>
      <c r="C247" s="30"/>
      <c r="D247" s="27"/>
      <c r="E247" s="291"/>
      <c r="F247" s="27"/>
      <c r="G247" s="27"/>
      <c r="H247" s="28"/>
      <c r="I247" s="28"/>
      <c r="J247" s="27"/>
      <c r="K247" s="27"/>
      <c r="L247" s="27"/>
      <c r="M247" s="27"/>
      <c r="N247" s="27"/>
      <c r="O247" s="27"/>
      <c r="P247" s="27"/>
      <c r="Q247" s="27"/>
      <c r="R247" s="27"/>
      <c r="S247" s="27"/>
      <c r="T247" s="27"/>
      <c r="U247" s="27"/>
      <c r="V247" s="30"/>
      <c r="W247" s="27"/>
      <c r="X247" s="27"/>
      <c r="Y247" s="27"/>
      <c r="Z247" s="27"/>
    </row>
    <row r="248" spans="1:26" ht="12.75" customHeight="1">
      <c r="A248" s="28"/>
      <c r="B248" s="29"/>
      <c r="C248" s="30"/>
      <c r="D248" s="27"/>
      <c r="E248" s="291"/>
      <c r="F248" s="27"/>
      <c r="G248" s="27"/>
      <c r="H248" s="28"/>
      <c r="I248" s="28"/>
      <c r="J248" s="27"/>
      <c r="K248" s="27"/>
      <c r="L248" s="27"/>
      <c r="M248" s="27"/>
      <c r="N248" s="27"/>
      <c r="O248" s="27"/>
      <c r="P248" s="27"/>
      <c r="Q248" s="27"/>
      <c r="R248" s="27"/>
      <c r="S248" s="27"/>
      <c r="T248" s="27"/>
      <c r="U248" s="27"/>
      <c r="V248" s="30"/>
      <c r="W248" s="27"/>
      <c r="X248" s="27"/>
      <c r="Y248" s="27"/>
      <c r="Z248" s="27"/>
    </row>
    <row r="249" spans="1:26" ht="12.75" customHeight="1">
      <c r="A249" s="28"/>
      <c r="B249" s="29"/>
      <c r="C249" s="30"/>
      <c r="D249" s="27"/>
      <c r="E249" s="291"/>
      <c r="F249" s="27"/>
      <c r="G249" s="27"/>
      <c r="H249" s="28"/>
      <c r="I249" s="28"/>
      <c r="J249" s="27"/>
      <c r="K249" s="27"/>
      <c r="L249" s="27"/>
      <c r="M249" s="27"/>
      <c r="N249" s="27"/>
      <c r="O249" s="27"/>
      <c r="P249" s="27"/>
      <c r="Q249" s="27"/>
      <c r="R249" s="27"/>
      <c r="S249" s="27"/>
      <c r="T249" s="27"/>
      <c r="U249" s="27"/>
      <c r="V249" s="30"/>
      <c r="W249" s="27"/>
      <c r="X249" s="27"/>
      <c r="Y249" s="27"/>
      <c r="Z249" s="27"/>
    </row>
    <row r="250" spans="1:26" ht="12.75" customHeight="1">
      <c r="A250" s="28"/>
      <c r="B250" s="29"/>
      <c r="C250" s="30"/>
      <c r="D250" s="27"/>
      <c r="E250" s="291"/>
      <c r="F250" s="27"/>
      <c r="G250" s="27"/>
      <c r="H250" s="28"/>
      <c r="I250" s="28"/>
      <c r="J250" s="27"/>
      <c r="K250" s="27"/>
      <c r="L250" s="27"/>
      <c r="M250" s="27"/>
      <c r="N250" s="27"/>
      <c r="O250" s="27"/>
      <c r="P250" s="27"/>
      <c r="Q250" s="27"/>
      <c r="R250" s="27"/>
      <c r="S250" s="27"/>
      <c r="T250" s="27"/>
      <c r="U250" s="27"/>
      <c r="V250" s="30"/>
      <c r="W250" s="27"/>
      <c r="X250" s="27"/>
      <c r="Y250" s="27"/>
      <c r="Z250" s="27"/>
    </row>
    <row r="251" spans="1:26" ht="12.75" customHeight="1">
      <c r="A251" s="28"/>
      <c r="B251" s="29"/>
      <c r="C251" s="30"/>
      <c r="D251" s="27"/>
      <c r="E251" s="291"/>
      <c r="F251" s="27"/>
      <c r="G251" s="27"/>
      <c r="H251" s="28"/>
      <c r="I251" s="28"/>
      <c r="J251" s="27"/>
      <c r="K251" s="27"/>
      <c r="L251" s="27"/>
      <c r="M251" s="27"/>
      <c r="N251" s="27"/>
      <c r="O251" s="27"/>
      <c r="P251" s="27"/>
      <c r="Q251" s="27"/>
      <c r="R251" s="27"/>
      <c r="S251" s="27"/>
      <c r="T251" s="27"/>
      <c r="U251" s="27"/>
      <c r="V251" s="30"/>
      <c r="W251" s="27"/>
      <c r="X251" s="27"/>
      <c r="Y251" s="27"/>
      <c r="Z251" s="27"/>
    </row>
    <row r="252" spans="1:26" ht="12.75" customHeight="1">
      <c r="A252" s="28"/>
      <c r="B252" s="29"/>
      <c r="C252" s="30"/>
      <c r="D252" s="27"/>
      <c r="E252" s="291"/>
      <c r="F252" s="27"/>
      <c r="G252" s="27"/>
      <c r="H252" s="28"/>
      <c r="I252" s="28"/>
      <c r="J252" s="27"/>
      <c r="K252" s="27"/>
      <c r="L252" s="27"/>
      <c r="M252" s="27"/>
      <c r="N252" s="27"/>
      <c r="O252" s="27"/>
      <c r="P252" s="27"/>
      <c r="Q252" s="27"/>
      <c r="R252" s="27"/>
      <c r="S252" s="27"/>
      <c r="T252" s="27"/>
      <c r="U252" s="27"/>
      <c r="V252" s="30"/>
      <c r="W252" s="27"/>
      <c r="X252" s="27"/>
      <c r="Y252" s="27"/>
      <c r="Z252" s="27"/>
    </row>
    <row r="253" spans="1:26" ht="12.75" customHeight="1">
      <c r="A253" s="28"/>
      <c r="B253" s="29"/>
      <c r="C253" s="30"/>
      <c r="D253" s="27"/>
      <c r="E253" s="291"/>
      <c r="F253" s="27"/>
      <c r="G253" s="27"/>
      <c r="H253" s="28"/>
      <c r="I253" s="28"/>
      <c r="J253" s="27"/>
      <c r="K253" s="27"/>
      <c r="L253" s="27"/>
      <c r="M253" s="27"/>
      <c r="N253" s="27"/>
      <c r="O253" s="27"/>
      <c r="P253" s="27"/>
      <c r="Q253" s="27"/>
      <c r="R253" s="27"/>
      <c r="S253" s="27"/>
      <c r="T253" s="27"/>
      <c r="U253" s="27"/>
      <c r="V253" s="30"/>
      <c r="W253" s="27"/>
      <c r="X253" s="27"/>
      <c r="Y253" s="27"/>
      <c r="Z253" s="27"/>
    </row>
    <row r="254" spans="1:26" ht="12.75" customHeight="1">
      <c r="A254" s="28"/>
      <c r="B254" s="29"/>
      <c r="C254" s="30"/>
      <c r="D254" s="27"/>
      <c r="E254" s="291"/>
      <c r="F254" s="27"/>
      <c r="G254" s="27"/>
      <c r="H254" s="28"/>
      <c r="I254" s="28"/>
      <c r="J254" s="27"/>
      <c r="K254" s="27"/>
      <c r="L254" s="27"/>
      <c r="M254" s="27"/>
      <c r="N254" s="27"/>
      <c r="O254" s="27"/>
      <c r="P254" s="27"/>
      <c r="Q254" s="27"/>
      <c r="R254" s="27"/>
      <c r="S254" s="27"/>
      <c r="T254" s="27"/>
      <c r="U254" s="27"/>
      <c r="V254" s="30"/>
      <c r="W254" s="27"/>
      <c r="X254" s="27"/>
      <c r="Y254" s="27"/>
      <c r="Z254" s="27"/>
    </row>
    <row r="255" spans="1:26" ht="12.75" customHeight="1">
      <c r="A255" s="28"/>
      <c r="B255" s="29"/>
      <c r="C255" s="30"/>
      <c r="D255" s="27"/>
      <c r="E255" s="291"/>
      <c r="F255" s="27"/>
      <c r="G255" s="27"/>
      <c r="H255" s="28"/>
      <c r="I255" s="28"/>
      <c r="J255" s="27"/>
      <c r="K255" s="27"/>
      <c r="L255" s="27"/>
      <c r="M255" s="27"/>
      <c r="N255" s="27"/>
      <c r="O255" s="27"/>
      <c r="P255" s="27"/>
      <c r="Q255" s="27"/>
      <c r="R255" s="27"/>
      <c r="S255" s="27"/>
      <c r="T255" s="27"/>
      <c r="U255" s="27"/>
      <c r="V255" s="30"/>
      <c r="W255" s="27"/>
      <c r="X255" s="27"/>
      <c r="Y255" s="27"/>
      <c r="Z255" s="27"/>
    </row>
    <row r="256" spans="1:26" ht="12.75" customHeight="1">
      <c r="A256" s="28"/>
      <c r="B256" s="29"/>
      <c r="C256" s="30"/>
      <c r="D256" s="27"/>
      <c r="E256" s="291"/>
      <c r="F256" s="27"/>
      <c r="G256" s="27"/>
      <c r="H256" s="28"/>
      <c r="I256" s="28"/>
      <c r="J256" s="27"/>
      <c r="K256" s="27"/>
      <c r="L256" s="27"/>
      <c r="M256" s="27"/>
      <c r="N256" s="27"/>
      <c r="O256" s="27"/>
      <c r="P256" s="27"/>
      <c r="Q256" s="27"/>
      <c r="R256" s="27"/>
      <c r="S256" s="27"/>
      <c r="T256" s="27"/>
      <c r="U256" s="27"/>
      <c r="V256" s="30"/>
      <c r="W256" s="27"/>
      <c r="X256" s="27"/>
      <c r="Y256" s="27"/>
      <c r="Z256" s="27"/>
    </row>
    <row r="257" spans="1:26" ht="12.75" customHeight="1">
      <c r="A257" s="28"/>
      <c r="B257" s="29"/>
      <c r="C257" s="30"/>
      <c r="D257" s="27"/>
      <c r="E257" s="291"/>
      <c r="F257" s="27"/>
      <c r="G257" s="27"/>
      <c r="H257" s="28"/>
      <c r="I257" s="28"/>
      <c r="J257" s="27"/>
      <c r="K257" s="27"/>
      <c r="L257" s="27"/>
      <c r="M257" s="27"/>
      <c r="N257" s="27"/>
      <c r="O257" s="27"/>
      <c r="P257" s="27"/>
      <c r="Q257" s="27"/>
      <c r="R257" s="27"/>
      <c r="S257" s="27"/>
      <c r="T257" s="27"/>
      <c r="U257" s="27"/>
      <c r="V257" s="30"/>
      <c r="W257" s="27"/>
      <c r="X257" s="27"/>
      <c r="Y257" s="27"/>
      <c r="Z257" s="27"/>
    </row>
    <row r="258" spans="1:26" ht="12.75" customHeight="1">
      <c r="A258" s="28"/>
      <c r="B258" s="29"/>
      <c r="C258" s="30"/>
      <c r="D258" s="27"/>
      <c r="E258" s="291"/>
      <c r="F258" s="27"/>
      <c r="G258" s="27"/>
      <c r="H258" s="28"/>
      <c r="I258" s="28"/>
      <c r="J258" s="27"/>
      <c r="K258" s="27"/>
      <c r="L258" s="27"/>
      <c r="M258" s="27"/>
      <c r="N258" s="27"/>
      <c r="O258" s="27"/>
      <c r="P258" s="27"/>
      <c r="Q258" s="27"/>
      <c r="R258" s="27"/>
      <c r="S258" s="27"/>
      <c r="T258" s="27"/>
      <c r="U258" s="27"/>
      <c r="V258" s="30"/>
      <c r="W258" s="27"/>
      <c r="X258" s="27"/>
      <c r="Y258" s="27"/>
      <c r="Z258" s="27"/>
    </row>
    <row r="259" spans="1:26" ht="12.75" customHeight="1">
      <c r="A259" s="28"/>
      <c r="B259" s="29"/>
      <c r="C259" s="30"/>
      <c r="D259" s="27"/>
      <c r="E259" s="291"/>
      <c r="F259" s="27"/>
      <c r="G259" s="27"/>
      <c r="H259" s="28"/>
      <c r="I259" s="28"/>
      <c r="J259" s="27"/>
      <c r="K259" s="27"/>
      <c r="L259" s="27"/>
      <c r="M259" s="27"/>
      <c r="N259" s="27"/>
      <c r="O259" s="27"/>
      <c r="P259" s="27"/>
      <c r="Q259" s="27"/>
      <c r="R259" s="27"/>
      <c r="S259" s="27"/>
      <c r="T259" s="27"/>
      <c r="U259" s="27"/>
      <c r="V259" s="30"/>
      <c r="W259" s="27"/>
      <c r="X259" s="27"/>
      <c r="Y259" s="27"/>
      <c r="Z259" s="27"/>
    </row>
    <row r="260" spans="1:26" ht="12.75" customHeight="1">
      <c r="A260" s="28"/>
      <c r="B260" s="29"/>
      <c r="C260" s="30"/>
      <c r="D260" s="27"/>
      <c r="E260" s="291"/>
      <c r="F260" s="27"/>
      <c r="G260" s="27"/>
      <c r="H260" s="28"/>
      <c r="I260" s="28"/>
      <c r="J260" s="27"/>
      <c r="K260" s="27"/>
      <c r="L260" s="27"/>
      <c r="M260" s="27"/>
      <c r="N260" s="27"/>
      <c r="O260" s="27"/>
      <c r="P260" s="27"/>
      <c r="Q260" s="27"/>
      <c r="R260" s="27"/>
      <c r="S260" s="27"/>
      <c r="T260" s="27"/>
      <c r="U260" s="27"/>
      <c r="V260" s="30"/>
      <c r="W260" s="27"/>
      <c r="X260" s="27"/>
      <c r="Y260" s="27"/>
      <c r="Z260" s="27"/>
    </row>
    <row r="261" spans="1:26" ht="12.75" customHeight="1">
      <c r="A261" s="28"/>
      <c r="B261" s="29"/>
      <c r="C261" s="30"/>
      <c r="D261" s="27"/>
      <c r="E261" s="291"/>
      <c r="F261" s="27"/>
      <c r="G261" s="27"/>
      <c r="H261" s="28"/>
      <c r="I261" s="28"/>
      <c r="J261" s="27"/>
      <c r="K261" s="27"/>
      <c r="L261" s="27"/>
      <c r="M261" s="27"/>
      <c r="N261" s="27"/>
      <c r="O261" s="27"/>
      <c r="P261" s="27"/>
      <c r="Q261" s="27"/>
      <c r="R261" s="27"/>
      <c r="S261" s="27"/>
      <c r="T261" s="27"/>
      <c r="U261" s="27"/>
      <c r="V261" s="30"/>
      <c r="W261" s="27"/>
      <c r="X261" s="27"/>
      <c r="Y261" s="27"/>
      <c r="Z261" s="27"/>
    </row>
    <row r="262" spans="1:26" ht="12.75" customHeight="1">
      <c r="A262" s="28"/>
      <c r="B262" s="29"/>
      <c r="C262" s="30"/>
      <c r="D262" s="27"/>
      <c r="E262" s="291"/>
      <c r="F262" s="27"/>
      <c r="G262" s="27"/>
      <c r="H262" s="28"/>
      <c r="I262" s="28"/>
      <c r="J262" s="27"/>
      <c r="K262" s="27"/>
      <c r="L262" s="27"/>
      <c r="M262" s="27"/>
      <c r="N262" s="27"/>
      <c r="O262" s="27"/>
      <c r="P262" s="27"/>
      <c r="Q262" s="27"/>
      <c r="R262" s="27"/>
      <c r="S262" s="27"/>
      <c r="T262" s="27"/>
      <c r="U262" s="27"/>
      <c r="V262" s="30"/>
      <c r="W262" s="27"/>
      <c r="X262" s="27"/>
      <c r="Y262" s="27"/>
      <c r="Z262" s="27"/>
    </row>
    <row r="263" spans="1:26" ht="12.75" customHeight="1">
      <c r="A263" s="28"/>
      <c r="B263" s="29"/>
      <c r="C263" s="30"/>
      <c r="D263" s="27"/>
      <c r="E263" s="291"/>
      <c r="F263" s="27"/>
      <c r="G263" s="27"/>
      <c r="H263" s="28"/>
      <c r="I263" s="28"/>
      <c r="J263" s="27"/>
      <c r="K263" s="27"/>
      <c r="L263" s="27"/>
      <c r="M263" s="27"/>
      <c r="N263" s="27"/>
      <c r="O263" s="27"/>
      <c r="P263" s="27"/>
      <c r="Q263" s="27"/>
      <c r="R263" s="27"/>
      <c r="S263" s="27"/>
      <c r="T263" s="27"/>
      <c r="U263" s="27"/>
      <c r="V263" s="30"/>
      <c r="W263" s="27"/>
      <c r="X263" s="27"/>
      <c r="Y263" s="27"/>
      <c r="Z263" s="27"/>
    </row>
    <row r="264" spans="1:26" ht="12.75" customHeight="1">
      <c r="A264" s="28"/>
      <c r="B264" s="29"/>
      <c r="C264" s="30"/>
      <c r="D264" s="27"/>
      <c r="E264" s="291"/>
      <c r="F264" s="27"/>
      <c r="G264" s="27"/>
      <c r="H264" s="28"/>
      <c r="I264" s="28"/>
      <c r="J264" s="27"/>
      <c r="K264" s="27"/>
      <c r="L264" s="27"/>
      <c r="M264" s="27"/>
      <c r="N264" s="27"/>
      <c r="O264" s="27"/>
      <c r="P264" s="27"/>
      <c r="Q264" s="27"/>
      <c r="R264" s="27"/>
      <c r="S264" s="27"/>
      <c r="T264" s="27"/>
      <c r="U264" s="27"/>
      <c r="V264" s="30"/>
      <c r="W264" s="27"/>
      <c r="X264" s="27"/>
      <c r="Y264" s="27"/>
      <c r="Z264" s="27"/>
    </row>
    <row r="265" spans="1:26" ht="15.75" customHeight="1">
      <c r="C265" s="31"/>
    </row>
    <row r="266" spans="1:26" ht="15.75" customHeight="1">
      <c r="C266" s="31"/>
    </row>
    <row r="267" spans="1:26" ht="15.75" customHeight="1">
      <c r="C267" s="31"/>
    </row>
    <row r="268" spans="1:26" ht="15.75" customHeight="1">
      <c r="C268" s="31"/>
    </row>
    <row r="269" spans="1:26" ht="15.75" customHeight="1">
      <c r="C269" s="31"/>
    </row>
    <row r="270" spans="1:26" ht="15.75" customHeight="1">
      <c r="C270" s="31"/>
    </row>
    <row r="271" spans="1:26" ht="15.75" customHeight="1">
      <c r="C271" s="31"/>
    </row>
    <row r="272" spans="1:26" ht="15.75" customHeight="1">
      <c r="C272" s="31"/>
    </row>
    <row r="273" spans="3:3" ht="15.75" customHeight="1">
      <c r="C273" s="31"/>
    </row>
    <row r="274" spans="3:3" ht="15.75" customHeight="1">
      <c r="C274" s="31"/>
    </row>
    <row r="275" spans="3:3" ht="15.75" customHeight="1">
      <c r="C275" s="31"/>
    </row>
    <row r="276" spans="3:3" ht="15.75" customHeight="1">
      <c r="C276" s="31"/>
    </row>
    <row r="277" spans="3:3" ht="15.75" customHeight="1">
      <c r="C277" s="31"/>
    </row>
    <row r="278" spans="3:3" ht="15.75" customHeight="1">
      <c r="C278" s="31"/>
    </row>
    <row r="279" spans="3:3" ht="15.75" customHeight="1">
      <c r="C279" s="31"/>
    </row>
    <row r="280" spans="3:3" ht="15.75" customHeight="1">
      <c r="C280" s="31"/>
    </row>
    <row r="281" spans="3:3" ht="15.75" customHeight="1">
      <c r="C281" s="31"/>
    </row>
    <row r="282" spans="3:3" ht="15.75" customHeight="1">
      <c r="C282" s="31"/>
    </row>
    <row r="283" spans="3:3" ht="15.75" customHeight="1">
      <c r="C283" s="31"/>
    </row>
    <row r="284" spans="3:3" ht="15.75" customHeight="1">
      <c r="C284" s="31"/>
    </row>
    <row r="285" spans="3:3" ht="15.75" customHeight="1">
      <c r="C285" s="31"/>
    </row>
    <row r="286" spans="3:3" ht="15.75" customHeight="1">
      <c r="C286" s="31"/>
    </row>
    <row r="287" spans="3:3" ht="15.75" customHeight="1">
      <c r="C287" s="31"/>
    </row>
    <row r="288" spans="3:3" ht="15.75" customHeight="1">
      <c r="C288" s="31"/>
    </row>
    <row r="289" spans="3:3" ht="15.75" customHeight="1">
      <c r="C289" s="31"/>
    </row>
    <row r="290" spans="3:3" ht="15.75" customHeight="1">
      <c r="C290" s="31"/>
    </row>
    <row r="291" spans="3:3" ht="15.75" customHeight="1">
      <c r="C291" s="31"/>
    </row>
    <row r="292" spans="3:3" ht="15.75" customHeight="1">
      <c r="C292" s="31"/>
    </row>
    <row r="293" spans="3:3" ht="15.75" customHeight="1">
      <c r="C293" s="31"/>
    </row>
    <row r="294" spans="3:3" ht="15.75" customHeight="1">
      <c r="C294" s="31"/>
    </row>
    <row r="295" spans="3:3" ht="15.75" customHeight="1">
      <c r="C295" s="31"/>
    </row>
    <row r="296" spans="3:3" ht="15.75" customHeight="1">
      <c r="C296" s="31"/>
    </row>
    <row r="297" spans="3:3" ht="15.75" customHeight="1">
      <c r="C297" s="31"/>
    </row>
    <row r="298" spans="3:3" ht="15.75" customHeight="1">
      <c r="C298" s="31"/>
    </row>
    <row r="299" spans="3:3" ht="15.75" customHeight="1">
      <c r="C299" s="31"/>
    </row>
    <row r="300" spans="3:3" ht="15.75" customHeight="1">
      <c r="C300" s="31"/>
    </row>
    <row r="301" spans="3:3" ht="15.75" customHeight="1">
      <c r="C301" s="31"/>
    </row>
    <row r="302" spans="3:3" ht="15.75" customHeight="1">
      <c r="C302" s="31"/>
    </row>
    <row r="303" spans="3:3" ht="15.75" customHeight="1">
      <c r="C303" s="31"/>
    </row>
    <row r="304" spans="3:3" ht="15.75" customHeight="1">
      <c r="C304" s="31"/>
    </row>
    <row r="305" spans="3:3" ht="15.75" customHeight="1">
      <c r="C305" s="31"/>
    </row>
    <row r="306" spans="3:3" ht="15.75" customHeight="1">
      <c r="C306" s="31"/>
    </row>
    <row r="307" spans="3:3" ht="15.75" customHeight="1">
      <c r="C307" s="31"/>
    </row>
    <row r="308" spans="3:3" ht="15.75" customHeight="1">
      <c r="C308" s="31"/>
    </row>
    <row r="309" spans="3:3" ht="15.75" customHeight="1">
      <c r="C309" s="31"/>
    </row>
    <row r="310" spans="3:3" ht="15.75" customHeight="1">
      <c r="C310" s="31"/>
    </row>
    <row r="311" spans="3:3" ht="15.75" customHeight="1">
      <c r="C311" s="31"/>
    </row>
    <row r="312" spans="3:3" ht="15.75" customHeight="1">
      <c r="C312" s="31"/>
    </row>
    <row r="313" spans="3:3" ht="15.75" customHeight="1">
      <c r="C313" s="31"/>
    </row>
    <row r="314" spans="3:3" ht="15.75" customHeight="1">
      <c r="C314" s="31"/>
    </row>
    <row r="315" spans="3:3" ht="15.75" customHeight="1">
      <c r="C315" s="31"/>
    </row>
    <row r="316" spans="3:3" ht="15.75" customHeight="1">
      <c r="C316" s="31"/>
    </row>
    <row r="317" spans="3:3" ht="15.75" customHeight="1">
      <c r="C317" s="31"/>
    </row>
    <row r="318" spans="3:3" ht="15.75" customHeight="1">
      <c r="C318" s="31"/>
    </row>
    <row r="319" spans="3:3" ht="15.75" customHeight="1">
      <c r="C319" s="31"/>
    </row>
    <row r="320" spans="3:3" ht="15.75" customHeight="1">
      <c r="C320" s="31"/>
    </row>
    <row r="321" spans="3:3" ht="15.75" customHeight="1">
      <c r="C321" s="31"/>
    </row>
    <row r="322" spans="3:3" ht="15.75" customHeight="1">
      <c r="C322" s="31"/>
    </row>
    <row r="323" spans="3:3" ht="15.75" customHeight="1">
      <c r="C323" s="31"/>
    </row>
    <row r="324" spans="3:3" ht="15.75" customHeight="1">
      <c r="C324" s="31"/>
    </row>
    <row r="325" spans="3:3" ht="15.75" customHeight="1">
      <c r="C325" s="31"/>
    </row>
    <row r="326" spans="3:3" ht="15.75" customHeight="1">
      <c r="C326" s="31"/>
    </row>
    <row r="327" spans="3:3" ht="15.75" customHeight="1">
      <c r="C327" s="31"/>
    </row>
    <row r="328" spans="3:3" ht="15.75" customHeight="1">
      <c r="C328" s="31"/>
    </row>
    <row r="329" spans="3:3" ht="15.75" customHeight="1">
      <c r="C329" s="31"/>
    </row>
    <row r="330" spans="3:3" ht="15.75" customHeight="1">
      <c r="C330" s="31"/>
    </row>
    <row r="331" spans="3:3" ht="15.75" customHeight="1">
      <c r="C331" s="31"/>
    </row>
    <row r="332" spans="3:3" ht="15.75" customHeight="1">
      <c r="C332" s="31"/>
    </row>
    <row r="333" spans="3:3" ht="15.75" customHeight="1">
      <c r="C333" s="31"/>
    </row>
    <row r="334" spans="3:3" ht="15.75" customHeight="1">
      <c r="C334" s="31"/>
    </row>
    <row r="335" spans="3:3" ht="15.75" customHeight="1">
      <c r="C335" s="31"/>
    </row>
    <row r="336" spans="3:3" ht="15.75" customHeight="1">
      <c r="C336" s="31"/>
    </row>
    <row r="337" spans="3:3" ht="15.75" customHeight="1">
      <c r="C337" s="31"/>
    </row>
    <row r="338" spans="3:3" ht="15.75" customHeight="1">
      <c r="C338" s="31"/>
    </row>
    <row r="339" spans="3:3" ht="15.75" customHeight="1">
      <c r="C339" s="31"/>
    </row>
    <row r="340" spans="3:3" ht="15.75" customHeight="1">
      <c r="C340" s="31"/>
    </row>
    <row r="341" spans="3:3" ht="15.75" customHeight="1">
      <c r="C341" s="31"/>
    </row>
    <row r="342" spans="3:3" ht="15.75" customHeight="1">
      <c r="C342" s="31"/>
    </row>
    <row r="343" spans="3:3" ht="15.75" customHeight="1">
      <c r="C343" s="31"/>
    </row>
    <row r="344" spans="3:3" ht="15.75" customHeight="1">
      <c r="C344" s="31"/>
    </row>
    <row r="345" spans="3:3" ht="15.75" customHeight="1">
      <c r="C345" s="31"/>
    </row>
    <row r="346" spans="3:3" ht="15.75" customHeight="1">
      <c r="C346" s="31"/>
    </row>
    <row r="347" spans="3:3" ht="15.75" customHeight="1">
      <c r="C347" s="31"/>
    </row>
    <row r="348" spans="3:3" ht="15.75" customHeight="1">
      <c r="C348" s="31"/>
    </row>
    <row r="349" spans="3:3" ht="15.75" customHeight="1">
      <c r="C349" s="31"/>
    </row>
    <row r="350" spans="3:3" ht="15.75" customHeight="1">
      <c r="C350" s="31"/>
    </row>
    <row r="351" spans="3:3" ht="15.75" customHeight="1">
      <c r="C351" s="31"/>
    </row>
    <row r="352" spans="3:3" ht="15.75" customHeight="1">
      <c r="C352" s="31"/>
    </row>
    <row r="353" spans="3:3" ht="15.75" customHeight="1">
      <c r="C353" s="31"/>
    </row>
    <row r="354" spans="3:3" ht="15.75" customHeight="1">
      <c r="C354" s="31"/>
    </row>
    <row r="355" spans="3:3" ht="15.75" customHeight="1">
      <c r="C355" s="31"/>
    </row>
    <row r="356" spans="3:3" ht="15.75" customHeight="1">
      <c r="C356" s="31"/>
    </row>
    <row r="357" spans="3:3" ht="15.75" customHeight="1">
      <c r="C357" s="31"/>
    </row>
    <row r="358" spans="3:3" ht="15.75" customHeight="1">
      <c r="C358" s="31"/>
    </row>
    <row r="359" spans="3:3" ht="15.75" customHeight="1">
      <c r="C359" s="31"/>
    </row>
    <row r="360" spans="3:3" ht="15.75" customHeight="1">
      <c r="C360" s="31"/>
    </row>
    <row r="361" spans="3:3" ht="15.75" customHeight="1">
      <c r="C361" s="31"/>
    </row>
    <row r="362" spans="3:3" ht="15.75" customHeight="1">
      <c r="C362" s="31"/>
    </row>
    <row r="363" spans="3:3" ht="15.75" customHeight="1">
      <c r="C363" s="31"/>
    </row>
    <row r="364" spans="3:3" ht="15.75" customHeight="1">
      <c r="C364" s="31"/>
    </row>
    <row r="365" spans="3:3" ht="15.75" customHeight="1">
      <c r="C365" s="31"/>
    </row>
    <row r="366" spans="3:3" ht="15.75" customHeight="1">
      <c r="C366" s="31"/>
    </row>
    <row r="367" spans="3:3" ht="15.75" customHeight="1">
      <c r="C367" s="31"/>
    </row>
    <row r="368" spans="3:3" ht="15.75" customHeight="1">
      <c r="C368" s="31"/>
    </row>
    <row r="369" spans="3:3" ht="15.75" customHeight="1">
      <c r="C369" s="31"/>
    </row>
    <row r="370" spans="3:3" ht="15.75" customHeight="1">
      <c r="C370" s="31"/>
    </row>
    <row r="371" spans="3:3" ht="15.75" customHeight="1">
      <c r="C371" s="31"/>
    </row>
    <row r="372" spans="3:3" ht="15.75" customHeight="1">
      <c r="C372" s="31"/>
    </row>
    <row r="373" spans="3:3" ht="15.75" customHeight="1">
      <c r="C373" s="31"/>
    </row>
    <row r="374" spans="3:3" ht="15.75" customHeight="1">
      <c r="C374" s="31"/>
    </row>
    <row r="375" spans="3:3" ht="15.75" customHeight="1">
      <c r="C375" s="31"/>
    </row>
    <row r="376" spans="3:3" ht="15.75" customHeight="1">
      <c r="C376" s="31"/>
    </row>
    <row r="377" spans="3:3" ht="15.75" customHeight="1">
      <c r="C377" s="31"/>
    </row>
    <row r="378" spans="3:3" ht="15.75" customHeight="1">
      <c r="C378" s="31"/>
    </row>
    <row r="379" spans="3:3" ht="15.75" customHeight="1">
      <c r="C379" s="31"/>
    </row>
    <row r="380" spans="3:3" ht="15.75" customHeight="1">
      <c r="C380" s="31"/>
    </row>
    <row r="381" spans="3:3" ht="15.75" customHeight="1">
      <c r="C381" s="31"/>
    </row>
    <row r="382" spans="3:3" ht="15.75" customHeight="1">
      <c r="C382" s="31"/>
    </row>
    <row r="383" spans="3:3" ht="15.75" customHeight="1">
      <c r="C383" s="31"/>
    </row>
    <row r="384" spans="3:3" ht="15.75" customHeight="1">
      <c r="C384" s="31"/>
    </row>
    <row r="385" spans="3:3" ht="15.75" customHeight="1">
      <c r="C385" s="31"/>
    </row>
    <row r="386" spans="3:3" ht="15.75" customHeight="1">
      <c r="C386" s="31"/>
    </row>
    <row r="387" spans="3:3" ht="15.75" customHeight="1">
      <c r="C387" s="31"/>
    </row>
    <row r="388" spans="3:3" ht="15.75" customHeight="1">
      <c r="C388" s="31"/>
    </row>
    <row r="389" spans="3:3" ht="15.75" customHeight="1">
      <c r="C389" s="31"/>
    </row>
    <row r="390" spans="3:3" ht="15.75" customHeight="1">
      <c r="C390" s="31"/>
    </row>
    <row r="391" spans="3:3" ht="15.75" customHeight="1">
      <c r="C391" s="31"/>
    </row>
    <row r="392" spans="3:3" ht="15.75" customHeight="1">
      <c r="C392" s="31"/>
    </row>
    <row r="393" spans="3:3" ht="15.75" customHeight="1">
      <c r="C393" s="31"/>
    </row>
    <row r="394" spans="3:3" ht="15.75" customHeight="1">
      <c r="C394" s="31"/>
    </row>
    <row r="395" spans="3:3" ht="15.75" customHeight="1">
      <c r="C395" s="31"/>
    </row>
    <row r="396" spans="3:3" ht="15.75" customHeight="1">
      <c r="C396" s="31"/>
    </row>
    <row r="397" spans="3:3" ht="15.75" customHeight="1">
      <c r="C397" s="31"/>
    </row>
    <row r="398" spans="3:3" ht="15.75" customHeight="1">
      <c r="C398" s="31"/>
    </row>
    <row r="399" spans="3:3" ht="15.75" customHeight="1">
      <c r="C399" s="31"/>
    </row>
    <row r="400" spans="3:3" ht="15.75" customHeight="1">
      <c r="C400" s="31"/>
    </row>
    <row r="401" spans="3:3" ht="15.75" customHeight="1">
      <c r="C401" s="31"/>
    </row>
    <row r="402" spans="3:3" ht="15.75" customHeight="1">
      <c r="C402" s="31"/>
    </row>
    <row r="403" spans="3:3" ht="15.75" customHeight="1">
      <c r="C403" s="31"/>
    </row>
    <row r="404" spans="3:3" ht="15.75" customHeight="1">
      <c r="C404" s="31"/>
    </row>
    <row r="405" spans="3:3" ht="15.75" customHeight="1">
      <c r="C405" s="31"/>
    </row>
    <row r="406" spans="3:3" ht="15.75" customHeight="1">
      <c r="C406" s="31"/>
    </row>
    <row r="407" spans="3:3" ht="15.75" customHeight="1">
      <c r="C407" s="31"/>
    </row>
    <row r="408" spans="3:3" ht="15.75" customHeight="1">
      <c r="C408" s="31"/>
    </row>
    <row r="409" spans="3:3" ht="15.75" customHeight="1">
      <c r="C409" s="31"/>
    </row>
    <row r="410" spans="3:3" ht="15.75" customHeight="1">
      <c r="C410" s="31"/>
    </row>
    <row r="411" spans="3:3" ht="15.75" customHeight="1">
      <c r="C411" s="31"/>
    </row>
    <row r="412" spans="3:3" ht="15.75" customHeight="1">
      <c r="C412" s="31"/>
    </row>
    <row r="413" spans="3:3" ht="15.75" customHeight="1">
      <c r="C413" s="31"/>
    </row>
    <row r="414" spans="3:3" ht="15.75" customHeight="1">
      <c r="C414" s="31"/>
    </row>
    <row r="415" spans="3:3" ht="15.75" customHeight="1">
      <c r="C415" s="31"/>
    </row>
    <row r="416" spans="3:3" ht="15.75" customHeight="1">
      <c r="C416" s="31"/>
    </row>
    <row r="417" spans="3:3" ht="15.75" customHeight="1">
      <c r="C417" s="31"/>
    </row>
    <row r="418" spans="3:3" ht="15.75" customHeight="1">
      <c r="C418" s="31"/>
    </row>
    <row r="419" spans="3:3" ht="15.75" customHeight="1">
      <c r="C419" s="31"/>
    </row>
    <row r="420" spans="3:3" ht="15.75" customHeight="1">
      <c r="C420" s="31"/>
    </row>
    <row r="421" spans="3:3" ht="15.75" customHeight="1">
      <c r="C421" s="31"/>
    </row>
    <row r="422" spans="3:3" ht="15.75" customHeight="1">
      <c r="C422" s="31"/>
    </row>
    <row r="423" spans="3:3" ht="15.75" customHeight="1">
      <c r="C423" s="31"/>
    </row>
    <row r="424" spans="3:3" ht="15.75" customHeight="1">
      <c r="C424" s="31"/>
    </row>
    <row r="425" spans="3:3" ht="15.75" customHeight="1">
      <c r="C425" s="31"/>
    </row>
    <row r="426" spans="3:3" ht="15.75" customHeight="1">
      <c r="C426" s="31"/>
    </row>
    <row r="427" spans="3:3" ht="15.75" customHeight="1">
      <c r="C427" s="31"/>
    </row>
    <row r="428" spans="3:3" ht="15.75" customHeight="1">
      <c r="C428" s="31"/>
    </row>
    <row r="429" spans="3:3" ht="15.75" customHeight="1">
      <c r="C429" s="31"/>
    </row>
    <row r="430" spans="3:3" ht="15.75" customHeight="1">
      <c r="C430" s="31"/>
    </row>
    <row r="431" spans="3:3" ht="15.75" customHeight="1">
      <c r="C431" s="31"/>
    </row>
    <row r="432" spans="3:3" ht="15.75" customHeight="1">
      <c r="C432" s="31"/>
    </row>
    <row r="433" spans="3:3" ht="15.75" customHeight="1">
      <c r="C433" s="31"/>
    </row>
    <row r="434" spans="3:3" ht="15.75" customHeight="1">
      <c r="C434" s="31"/>
    </row>
    <row r="435" spans="3:3" ht="15.75" customHeight="1">
      <c r="C435" s="31"/>
    </row>
    <row r="436" spans="3:3" ht="15.75" customHeight="1">
      <c r="C436" s="31"/>
    </row>
    <row r="437" spans="3:3" ht="15.75" customHeight="1">
      <c r="C437" s="31"/>
    </row>
    <row r="438" spans="3:3" ht="15.75" customHeight="1">
      <c r="C438" s="31"/>
    </row>
    <row r="439" spans="3:3" ht="15.75" customHeight="1">
      <c r="C439" s="31"/>
    </row>
    <row r="440" spans="3:3" ht="15.75" customHeight="1">
      <c r="C440" s="31"/>
    </row>
    <row r="441" spans="3:3" ht="15.75" customHeight="1">
      <c r="C441" s="31"/>
    </row>
    <row r="442" spans="3:3" ht="15.75" customHeight="1">
      <c r="C442" s="31"/>
    </row>
    <row r="443" spans="3:3" ht="15.75" customHeight="1">
      <c r="C443" s="31"/>
    </row>
    <row r="444" spans="3:3" ht="15.75" customHeight="1">
      <c r="C444" s="31"/>
    </row>
    <row r="445" spans="3:3" ht="15.75" customHeight="1">
      <c r="C445" s="31"/>
    </row>
    <row r="446" spans="3:3" ht="15.75" customHeight="1">
      <c r="C446" s="31"/>
    </row>
    <row r="447" spans="3:3" ht="15.75" customHeight="1">
      <c r="C447" s="31"/>
    </row>
    <row r="448" spans="3:3" ht="15.75" customHeight="1">
      <c r="C448" s="31"/>
    </row>
    <row r="449" spans="3:3" ht="15.75" customHeight="1">
      <c r="C449" s="31"/>
    </row>
    <row r="450" spans="3:3" ht="15.75" customHeight="1">
      <c r="C450" s="31"/>
    </row>
    <row r="451" spans="3:3" ht="15.75" customHeight="1">
      <c r="C451" s="31"/>
    </row>
    <row r="452" spans="3:3" ht="15.75" customHeight="1">
      <c r="C452" s="31"/>
    </row>
    <row r="453" spans="3:3" ht="15.75" customHeight="1">
      <c r="C453" s="31"/>
    </row>
    <row r="454" spans="3:3" ht="15.75" customHeight="1">
      <c r="C454" s="31"/>
    </row>
    <row r="455" spans="3:3" ht="15.75" customHeight="1">
      <c r="C455" s="31"/>
    </row>
    <row r="456" spans="3:3" ht="15.75" customHeight="1">
      <c r="C456" s="31"/>
    </row>
    <row r="457" spans="3:3" ht="15.75" customHeight="1">
      <c r="C457" s="31"/>
    </row>
    <row r="458" spans="3:3" ht="15.75" customHeight="1">
      <c r="C458" s="31"/>
    </row>
    <row r="459" spans="3:3" ht="15.75" customHeight="1">
      <c r="C459" s="31"/>
    </row>
    <row r="460" spans="3:3" ht="15.75" customHeight="1">
      <c r="C460" s="31"/>
    </row>
    <row r="461" spans="3:3" ht="15.75" customHeight="1">
      <c r="C461" s="31"/>
    </row>
    <row r="462" spans="3:3" ht="15.75" customHeight="1">
      <c r="C462" s="31"/>
    </row>
    <row r="463" spans="3:3" ht="15.75" customHeight="1">
      <c r="C463" s="31"/>
    </row>
    <row r="464" spans="3:3" ht="15.75" customHeight="1">
      <c r="C464" s="31"/>
    </row>
    <row r="465" spans="3:3" ht="15.75" customHeight="1">
      <c r="C465" s="31"/>
    </row>
    <row r="466" spans="3:3" ht="15.75" customHeight="1">
      <c r="C466" s="31"/>
    </row>
    <row r="467" spans="3:3" ht="15.75" customHeight="1">
      <c r="C467" s="31"/>
    </row>
    <row r="468" spans="3:3" ht="15.75" customHeight="1">
      <c r="C468" s="31"/>
    </row>
    <row r="469" spans="3:3" ht="15.75" customHeight="1">
      <c r="C469" s="31"/>
    </row>
    <row r="470" spans="3:3" ht="15.75" customHeight="1">
      <c r="C470" s="31"/>
    </row>
    <row r="471" spans="3:3" ht="15.75" customHeight="1">
      <c r="C471" s="31"/>
    </row>
    <row r="472" spans="3:3" ht="15.75" customHeight="1">
      <c r="C472" s="31"/>
    </row>
    <row r="473" spans="3:3" ht="15.75" customHeight="1">
      <c r="C473" s="31"/>
    </row>
    <row r="474" spans="3:3" ht="15.75" customHeight="1">
      <c r="C474" s="31"/>
    </row>
    <row r="475" spans="3:3" ht="15.75" customHeight="1">
      <c r="C475" s="31"/>
    </row>
    <row r="476" spans="3:3" ht="15.75" customHeight="1">
      <c r="C476" s="31"/>
    </row>
    <row r="477" spans="3:3" ht="15.75" customHeight="1">
      <c r="C477" s="31"/>
    </row>
    <row r="478" spans="3:3" ht="15.75" customHeight="1">
      <c r="C478" s="31"/>
    </row>
    <row r="479" spans="3:3" ht="15.75" customHeight="1">
      <c r="C479" s="31"/>
    </row>
    <row r="480" spans="3:3" ht="15.75" customHeight="1">
      <c r="C480" s="31"/>
    </row>
    <row r="481" spans="3:3" ht="15.75" customHeight="1">
      <c r="C481" s="31"/>
    </row>
    <row r="482" spans="3:3" ht="15.75" customHeight="1">
      <c r="C482" s="31"/>
    </row>
    <row r="483" spans="3:3" ht="15.75" customHeight="1">
      <c r="C483" s="31"/>
    </row>
    <row r="484" spans="3:3" ht="15.75" customHeight="1">
      <c r="C484" s="31"/>
    </row>
    <row r="485" spans="3:3" ht="15.75" customHeight="1">
      <c r="C485" s="31"/>
    </row>
    <row r="486" spans="3:3" ht="15.75" customHeight="1">
      <c r="C486" s="31"/>
    </row>
    <row r="487" spans="3:3" ht="15.75" customHeight="1">
      <c r="C487" s="31"/>
    </row>
    <row r="488" spans="3:3" ht="15.75" customHeight="1">
      <c r="C488" s="31"/>
    </row>
    <row r="489" spans="3:3" ht="15.75" customHeight="1">
      <c r="C489" s="31"/>
    </row>
    <row r="490" spans="3:3" ht="15.75" customHeight="1">
      <c r="C490" s="31"/>
    </row>
    <row r="491" spans="3:3" ht="15.75" customHeight="1">
      <c r="C491" s="31"/>
    </row>
    <row r="492" spans="3:3" ht="15.75" customHeight="1">
      <c r="C492" s="31"/>
    </row>
    <row r="493" spans="3:3" ht="15.75" customHeight="1">
      <c r="C493" s="31"/>
    </row>
    <row r="494" spans="3:3" ht="15.75" customHeight="1">
      <c r="C494" s="31"/>
    </row>
    <row r="495" spans="3:3" ht="15.75" customHeight="1">
      <c r="C495" s="31"/>
    </row>
    <row r="496" spans="3:3" ht="15.75" customHeight="1">
      <c r="C496" s="31"/>
    </row>
    <row r="497" spans="3:3" ht="15.75" customHeight="1">
      <c r="C497" s="31"/>
    </row>
    <row r="498" spans="3:3" ht="15.75" customHeight="1">
      <c r="C498" s="31"/>
    </row>
    <row r="499" spans="3:3" ht="15.75" customHeight="1">
      <c r="C499" s="31"/>
    </row>
    <row r="500" spans="3:3" ht="15.75" customHeight="1">
      <c r="C500" s="31"/>
    </row>
    <row r="501" spans="3:3" ht="15.75" customHeight="1">
      <c r="C501" s="31"/>
    </row>
    <row r="502" spans="3:3" ht="15.75" customHeight="1">
      <c r="C502" s="31"/>
    </row>
    <row r="503" spans="3:3" ht="15.75" customHeight="1">
      <c r="C503" s="31"/>
    </row>
    <row r="504" spans="3:3" ht="15.75" customHeight="1">
      <c r="C504" s="31"/>
    </row>
    <row r="505" spans="3:3" ht="15.75" customHeight="1">
      <c r="C505" s="31"/>
    </row>
    <row r="506" spans="3:3" ht="15.75" customHeight="1">
      <c r="C506" s="31"/>
    </row>
    <row r="507" spans="3:3" ht="15.75" customHeight="1">
      <c r="C507" s="31"/>
    </row>
    <row r="508" spans="3:3" ht="15.75" customHeight="1">
      <c r="C508" s="31"/>
    </row>
    <row r="509" spans="3:3" ht="15.75" customHeight="1">
      <c r="C509" s="31"/>
    </row>
    <row r="510" spans="3:3" ht="15.75" customHeight="1">
      <c r="C510" s="31"/>
    </row>
    <row r="511" spans="3:3" ht="15.75" customHeight="1">
      <c r="C511" s="31"/>
    </row>
    <row r="512" spans="3:3" ht="15.75" customHeight="1">
      <c r="C512" s="31"/>
    </row>
    <row r="513" spans="3:3" ht="15.75" customHeight="1">
      <c r="C513" s="31"/>
    </row>
    <row r="514" spans="3:3" ht="15.75" customHeight="1">
      <c r="C514" s="31"/>
    </row>
    <row r="515" spans="3:3" ht="15.75" customHeight="1">
      <c r="C515" s="31"/>
    </row>
    <row r="516" spans="3:3" ht="15.75" customHeight="1">
      <c r="C516" s="31"/>
    </row>
    <row r="517" spans="3:3" ht="15.75" customHeight="1">
      <c r="C517" s="31"/>
    </row>
    <row r="518" spans="3:3" ht="15.75" customHeight="1">
      <c r="C518" s="31"/>
    </row>
    <row r="519" spans="3:3" ht="15.75" customHeight="1">
      <c r="C519" s="31"/>
    </row>
    <row r="520" spans="3:3" ht="15.75" customHeight="1">
      <c r="C520" s="31"/>
    </row>
    <row r="521" spans="3:3" ht="15.75" customHeight="1">
      <c r="C521" s="31"/>
    </row>
    <row r="522" spans="3:3" ht="15.75" customHeight="1">
      <c r="C522" s="31"/>
    </row>
    <row r="523" spans="3:3" ht="15.75" customHeight="1">
      <c r="C523" s="31"/>
    </row>
    <row r="524" spans="3:3" ht="15.75" customHeight="1">
      <c r="C524" s="31"/>
    </row>
    <row r="525" spans="3:3" ht="15.75" customHeight="1">
      <c r="C525" s="31"/>
    </row>
    <row r="526" spans="3:3" ht="15.75" customHeight="1">
      <c r="C526" s="31"/>
    </row>
    <row r="527" spans="3:3" ht="15.75" customHeight="1">
      <c r="C527" s="31"/>
    </row>
    <row r="528" spans="3:3" ht="15.75" customHeight="1">
      <c r="C528" s="31"/>
    </row>
    <row r="529" spans="3:3" ht="15.75" customHeight="1">
      <c r="C529" s="31"/>
    </row>
    <row r="530" spans="3:3" ht="15.75" customHeight="1">
      <c r="C530" s="31"/>
    </row>
    <row r="531" spans="3:3" ht="15.75" customHeight="1">
      <c r="C531" s="31"/>
    </row>
    <row r="532" spans="3:3" ht="15.75" customHeight="1">
      <c r="C532" s="31"/>
    </row>
    <row r="533" spans="3:3" ht="15.75" customHeight="1">
      <c r="C533" s="31"/>
    </row>
    <row r="534" spans="3:3" ht="15.75" customHeight="1">
      <c r="C534" s="31"/>
    </row>
    <row r="535" spans="3:3" ht="15.75" customHeight="1">
      <c r="C535" s="31"/>
    </row>
    <row r="536" spans="3:3" ht="15.75" customHeight="1">
      <c r="C536" s="31"/>
    </row>
    <row r="537" spans="3:3" ht="15.75" customHeight="1">
      <c r="C537" s="31"/>
    </row>
    <row r="538" spans="3:3" ht="15.75" customHeight="1">
      <c r="C538" s="31"/>
    </row>
    <row r="539" spans="3:3" ht="15.75" customHeight="1">
      <c r="C539" s="31"/>
    </row>
    <row r="540" spans="3:3" ht="15.75" customHeight="1">
      <c r="C540" s="31"/>
    </row>
    <row r="541" spans="3:3" ht="15.75" customHeight="1">
      <c r="C541" s="31"/>
    </row>
    <row r="542" spans="3:3" ht="15.75" customHeight="1">
      <c r="C542" s="31"/>
    </row>
    <row r="543" spans="3:3" ht="15.75" customHeight="1">
      <c r="C543" s="31"/>
    </row>
    <row r="544" spans="3:3" ht="15.75" customHeight="1">
      <c r="C544" s="31"/>
    </row>
    <row r="545" spans="3:3" ht="15.75" customHeight="1">
      <c r="C545" s="31"/>
    </row>
    <row r="546" spans="3:3" ht="15.75" customHeight="1">
      <c r="C546" s="31"/>
    </row>
    <row r="547" spans="3:3" ht="15.75" customHeight="1">
      <c r="C547" s="31"/>
    </row>
    <row r="548" spans="3:3" ht="15.75" customHeight="1">
      <c r="C548" s="31"/>
    </row>
    <row r="549" spans="3:3" ht="15.75" customHeight="1">
      <c r="C549" s="31"/>
    </row>
    <row r="550" spans="3:3" ht="15.75" customHeight="1">
      <c r="C550" s="31"/>
    </row>
    <row r="551" spans="3:3" ht="15.75" customHeight="1">
      <c r="C551" s="31"/>
    </row>
    <row r="552" spans="3:3" ht="15.75" customHeight="1">
      <c r="C552" s="31"/>
    </row>
    <row r="553" spans="3:3" ht="15.75" customHeight="1">
      <c r="C553" s="31"/>
    </row>
    <row r="554" spans="3:3" ht="15.75" customHeight="1">
      <c r="C554" s="31"/>
    </row>
    <row r="555" spans="3:3" ht="15.75" customHeight="1">
      <c r="C555" s="31"/>
    </row>
    <row r="556" spans="3:3" ht="15.75" customHeight="1">
      <c r="C556" s="31"/>
    </row>
    <row r="557" spans="3:3" ht="15.75" customHeight="1">
      <c r="C557" s="31"/>
    </row>
    <row r="558" spans="3:3" ht="15.75" customHeight="1">
      <c r="C558" s="31"/>
    </row>
    <row r="559" spans="3:3" ht="15.75" customHeight="1">
      <c r="C559" s="31"/>
    </row>
    <row r="560" spans="3:3" ht="15.75" customHeight="1">
      <c r="C560" s="31"/>
    </row>
    <row r="561" spans="3:3" ht="15.75" customHeight="1">
      <c r="C561" s="31"/>
    </row>
    <row r="562" spans="3:3" ht="15.75" customHeight="1">
      <c r="C562" s="31"/>
    </row>
    <row r="563" spans="3:3" ht="15.75" customHeight="1">
      <c r="C563" s="31"/>
    </row>
    <row r="564" spans="3:3" ht="15.75" customHeight="1">
      <c r="C564" s="31"/>
    </row>
    <row r="565" spans="3:3" ht="15.75" customHeight="1">
      <c r="C565" s="31"/>
    </row>
    <row r="566" spans="3:3" ht="15.75" customHeight="1">
      <c r="C566" s="31"/>
    </row>
    <row r="567" spans="3:3" ht="15.75" customHeight="1">
      <c r="C567" s="31"/>
    </row>
    <row r="568" spans="3:3" ht="15.75" customHeight="1">
      <c r="C568" s="31"/>
    </row>
    <row r="569" spans="3:3" ht="15.75" customHeight="1">
      <c r="C569" s="31"/>
    </row>
    <row r="570" spans="3:3" ht="15.75" customHeight="1">
      <c r="C570" s="31"/>
    </row>
    <row r="571" spans="3:3" ht="15.75" customHeight="1">
      <c r="C571" s="31"/>
    </row>
    <row r="572" spans="3:3" ht="15.75" customHeight="1">
      <c r="C572" s="31"/>
    </row>
    <row r="573" spans="3:3" ht="15.75" customHeight="1">
      <c r="C573" s="31"/>
    </row>
    <row r="574" spans="3:3" ht="15.75" customHeight="1">
      <c r="C574" s="31"/>
    </row>
    <row r="575" spans="3:3" ht="15.75" customHeight="1">
      <c r="C575" s="31"/>
    </row>
    <row r="576" spans="3:3" ht="15.75" customHeight="1">
      <c r="C576" s="31"/>
    </row>
    <row r="577" spans="3:3" ht="15.75" customHeight="1">
      <c r="C577" s="31"/>
    </row>
    <row r="578" spans="3:3" ht="15.75" customHeight="1">
      <c r="C578" s="31"/>
    </row>
    <row r="579" spans="3:3" ht="15.75" customHeight="1">
      <c r="C579" s="31"/>
    </row>
    <row r="580" spans="3:3" ht="15.75" customHeight="1">
      <c r="C580" s="31"/>
    </row>
    <row r="581" spans="3:3" ht="15.75" customHeight="1">
      <c r="C581" s="31"/>
    </row>
    <row r="582" spans="3:3" ht="15.75" customHeight="1">
      <c r="C582" s="31"/>
    </row>
    <row r="583" spans="3:3" ht="15.75" customHeight="1">
      <c r="C583" s="31"/>
    </row>
    <row r="584" spans="3:3" ht="15.75" customHeight="1">
      <c r="C584" s="31"/>
    </row>
    <row r="585" spans="3:3" ht="15.75" customHeight="1">
      <c r="C585" s="31"/>
    </row>
    <row r="586" spans="3:3" ht="15.75" customHeight="1">
      <c r="C586" s="31"/>
    </row>
    <row r="587" spans="3:3" ht="15.75" customHeight="1">
      <c r="C587" s="31"/>
    </row>
    <row r="588" spans="3:3" ht="15.75" customHeight="1">
      <c r="C588" s="31"/>
    </row>
    <row r="589" spans="3:3" ht="15.75" customHeight="1">
      <c r="C589" s="31"/>
    </row>
    <row r="590" spans="3:3" ht="15.75" customHeight="1">
      <c r="C590" s="31"/>
    </row>
    <row r="591" spans="3:3" ht="15.75" customHeight="1">
      <c r="C591" s="31"/>
    </row>
    <row r="592" spans="3:3" ht="15.75" customHeight="1">
      <c r="C592" s="31"/>
    </row>
    <row r="593" spans="3:3" ht="15.75" customHeight="1">
      <c r="C593" s="31"/>
    </row>
    <row r="594" spans="3:3" ht="15.75" customHeight="1">
      <c r="C594" s="31"/>
    </row>
    <row r="595" spans="3:3" ht="15.75" customHeight="1">
      <c r="C595" s="31"/>
    </row>
    <row r="596" spans="3:3" ht="15.75" customHeight="1">
      <c r="C596" s="31"/>
    </row>
    <row r="597" spans="3:3" ht="15.75" customHeight="1">
      <c r="C597" s="31"/>
    </row>
    <row r="598" spans="3:3" ht="15.75" customHeight="1">
      <c r="C598" s="31"/>
    </row>
    <row r="599" spans="3:3" ht="15.75" customHeight="1">
      <c r="C599" s="31"/>
    </row>
    <row r="600" spans="3:3" ht="15.75" customHeight="1">
      <c r="C600" s="31"/>
    </row>
    <row r="601" spans="3:3" ht="15.75" customHeight="1">
      <c r="C601" s="31"/>
    </row>
    <row r="602" spans="3:3" ht="15.75" customHeight="1">
      <c r="C602" s="31"/>
    </row>
    <row r="603" spans="3:3" ht="15.75" customHeight="1">
      <c r="C603" s="31"/>
    </row>
    <row r="604" spans="3:3" ht="15.75" customHeight="1">
      <c r="C604" s="31"/>
    </row>
    <row r="605" spans="3:3" ht="15.75" customHeight="1">
      <c r="C605" s="31"/>
    </row>
    <row r="606" spans="3:3" ht="15.75" customHeight="1">
      <c r="C606" s="31"/>
    </row>
    <row r="607" spans="3:3" ht="15.75" customHeight="1">
      <c r="C607" s="31"/>
    </row>
    <row r="608" spans="3:3" ht="15.75" customHeight="1">
      <c r="C608" s="31"/>
    </row>
    <row r="609" spans="3:3" ht="15.75" customHeight="1">
      <c r="C609" s="31"/>
    </row>
    <row r="610" spans="3:3" ht="15.75" customHeight="1">
      <c r="C610" s="31"/>
    </row>
    <row r="611" spans="3:3" ht="15.75" customHeight="1">
      <c r="C611" s="31"/>
    </row>
    <row r="612" spans="3:3" ht="15.75" customHeight="1">
      <c r="C612" s="31"/>
    </row>
    <row r="613" spans="3:3" ht="15.75" customHeight="1">
      <c r="C613" s="31"/>
    </row>
    <row r="614" spans="3:3" ht="15.75" customHeight="1">
      <c r="C614" s="31"/>
    </row>
    <row r="615" spans="3:3" ht="15.75" customHeight="1">
      <c r="C615" s="31"/>
    </row>
    <row r="616" spans="3:3" ht="15.75" customHeight="1">
      <c r="C616" s="31"/>
    </row>
    <row r="617" spans="3:3" ht="15.75" customHeight="1">
      <c r="C617" s="31"/>
    </row>
    <row r="618" spans="3:3" ht="15.75" customHeight="1">
      <c r="C618" s="31"/>
    </row>
    <row r="619" spans="3:3" ht="15.75" customHeight="1">
      <c r="C619" s="31"/>
    </row>
    <row r="620" spans="3:3" ht="15.75" customHeight="1">
      <c r="C620" s="31"/>
    </row>
    <row r="621" spans="3:3" ht="15.75" customHeight="1">
      <c r="C621" s="31"/>
    </row>
    <row r="622" spans="3:3" ht="15.75" customHeight="1">
      <c r="C622" s="31"/>
    </row>
    <row r="623" spans="3:3" ht="15.75" customHeight="1">
      <c r="C623" s="31"/>
    </row>
    <row r="624" spans="3:3" ht="15.75" customHeight="1">
      <c r="C624" s="31"/>
    </row>
    <row r="625" spans="3:3" ht="15.75" customHeight="1">
      <c r="C625" s="31"/>
    </row>
    <row r="626" spans="3:3" ht="15.75" customHeight="1">
      <c r="C626" s="31"/>
    </row>
    <row r="627" spans="3:3" ht="15.75" customHeight="1">
      <c r="C627" s="31"/>
    </row>
    <row r="628" spans="3:3" ht="15.75" customHeight="1">
      <c r="C628" s="31"/>
    </row>
    <row r="629" spans="3:3" ht="15.75" customHeight="1">
      <c r="C629" s="31"/>
    </row>
    <row r="630" spans="3:3" ht="15.75" customHeight="1">
      <c r="C630" s="31"/>
    </row>
    <row r="631" spans="3:3" ht="15.75" customHeight="1">
      <c r="C631" s="31"/>
    </row>
    <row r="632" spans="3:3" ht="15.75" customHeight="1">
      <c r="C632" s="31"/>
    </row>
    <row r="633" spans="3:3" ht="15.75" customHeight="1">
      <c r="C633" s="31"/>
    </row>
    <row r="634" spans="3:3" ht="15.75" customHeight="1">
      <c r="C634" s="31"/>
    </row>
    <row r="635" spans="3:3" ht="15.75" customHeight="1">
      <c r="C635" s="31"/>
    </row>
    <row r="636" spans="3:3" ht="15.75" customHeight="1">
      <c r="C636" s="31"/>
    </row>
    <row r="637" spans="3:3" ht="15.75" customHeight="1">
      <c r="C637" s="31"/>
    </row>
    <row r="638" spans="3:3" ht="15.75" customHeight="1">
      <c r="C638" s="31"/>
    </row>
    <row r="639" spans="3:3" ht="15.75" customHeight="1">
      <c r="C639" s="31"/>
    </row>
    <row r="640" spans="3:3" ht="15.75" customHeight="1">
      <c r="C640" s="31"/>
    </row>
    <row r="641" spans="3:3" ht="15.75" customHeight="1">
      <c r="C641" s="31"/>
    </row>
    <row r="642" spans="3:3" ht="15.75" customHeight="1">
      <c r="C642" s="31"/>
    </row>
    <row r="643" spans="3:3" ht="15.75" customHeight="1">
      <c r="C643" s="31"/>
    </row>
    <row r="644" spans="3:3" ht="15.75" customHeight="1">
      <c r="C644" s="31"/>
    </row>
    <row r="645" spans="3:3" ht="15.75" customHeight="1">
      <c r="C645" s="31"/>
    </row>
    <row r="646" spans="3:3" ht="15.75" customHeight="1">
      <c r="C646" s="31"/>
    </row>
    <row r="647" spans="3:3" ht="15.75" customHeight="1">
      <c r="C647" s="31"/>
    </row>
    <row r="648" spans="3:3" ht="15.75" customHeight="1">
      <c r="C648" s="31"/>
    </row>
    <row r="649" spans="3:3" ht="15.75" customHeight="1">
      <c r="C649" s="31"/>
    </row>
    <row r="650" spans="3:3" ht="15.75" customHeight="1">
      <c r="C650" s="31"/>
    </row>
    <row r="651" spans="3:3" ht="15.75" customHeight="1">
      <c r="C651" s="31"/>
    </row>
    <row r="652" spans="3:3" ht="15.75" customHeight="1">
      <c r="C652" s="31"/>
    </row>
    <row r="653" spans="3:3" ht="15.75" customHeight="1">
      <c r="C653" s="31"/>
    </row>
    <row r="654" spans="3:3" ht="15.75" customHeight="1">
      <c r="C654" s="31"/>
    </row>
    <row r="655" spans="3:3" ht="15.75" customHeight="1">
      <c r="C655" s="31"/>
    </row>
    <row r="656" spans="3:3" ht="15.75" customHeight="1">
      <c r="C656" s="31"/>
    </row>
    <row r="657" spans="3:3" ht="15.75" customHeight="1">
      <c r="C657" s="31"/>
    </row>
    <row r="658" spans="3:3" ht="15.75" customHeight="1">
      <c r="C658" s="31"/>
    </row>
    <row r="659" spans="3:3" ht="15.75" customHeight="1">
      <c r="C659" s="31"/>
    </row>
    <row r="660" spans="3:3" ht="15.75" customHeight="1">
      <c r="C660" s="31"/>
    </row>
    <row r="661" spans="3:3" ht="15.75" customHeight="1">
      <c r="C661" s="31"/>
    </row>
    <row r="662" spans="3:3" ht="15.75" customHeight="1">
      <c r="C662" s="31"/>
    </row>
    <row r="663" spans="3:3" ht="15.75" customHeight="1">
      <c r="C663" s="31"/>
    </row>
    <row r="664" spans="3:3" ht="15.75" customHeight="1">
      <c r="C664" s="31"/>
    </row>
    <row r="665" spans="3:3" ht="15.75" customHeight="1">
      <c r="C665" s="31"/>
    </row>
    <row r="666" spans="3:3" ht="15.75" customHeight="1">
      <c r="C666" s="31"/>
    </row>
    <row r="667" spans="3:3" ht="15.75" customHeight="1">
      <c r="C667" s="31"/>
    </row>
    <row r="668" spans="3:3" ht="15.75" customHeight="1">
      <c r="C668" s="31"/>
    </row>
    <row r="669" spans="3:3" ht="15.75" customHeight="1">
      <c r="C669" s="31"/>
    </row>
    <row r="670" spans="3:3" ht="15.75" customHeight="1">
      <c r="C670" s="31"/>
    </row>
    <row r="671" spans="3:3" ht="15.75" customHeight="1">
      <c r="C671" s="31"/>
    </row>
    <row r="672" spans="3:3" ht="15.75" customHeight="1">
      <c r="C672" s="31"/>
    </row>
    <row r="673" spans="3:3" ht="15.75" customHeight="1">
      <c r="C673" s="31"/>
    </row>
    <row r="674" spans="3:3" ht="15.75" customHeight="1">
      <c r="C674" s="31"/>
    </row>
    <row r="675" spans="3:3" ht="15.75" customHeight="1">
      <c r="C675" s="31"/>
    </row>
    <row r="676" spans="3:3" ht="15.75" customHeight="1">
      <c r="C676" s="31"/>
    </row>
    <row r="677" spans="3:3" ht="15.75" customHeight="1">
      <c r="C677" s="31"/>
    </row>
    <row r="678" spans="3:3" ht="15.75" customHeight="1">
      <c r="C678" s="31"/>
    </row>
    <row r="679" spans="3:3" ht="15.75" customHeight="1">
      <c r="C679" s="31"/>
    </row>
    <row r="680" spans="3:3" ht="15.75" customHeight="1">
      <c r="C680" s="31"/>
    </row>
    <row r="681" spans="3:3" ht="15.75" customHeight="1">
      <c r="C681" s="31"/>
    </row>
    <row r="682" spans="3:3" ht="15.75" customHeight="1">
      <c r="C682" s="31"/>
    </row>
    <row r="683" spans="3:3" ht="15.75" customHeight="1">
      <c r="C683" s="31"/>
    </row>
    <row r="684" spans="3:3" ht="15.75" customHeight="1">
      <c r="C684" s="31"/>
    </row>
    <row r="685" spans="3:3" ht="15.75" customHeight="1">
      <c r="C685" s="31"/>
    </row>
    <row r="686" spans="3:3" ht="15.75" customHeight="1">
      <c r="C686" s="31"/>
    </row>
    <row r="687" spans="3:3" ht="15.75" customHeight="1">
      <c r="C687" s="31"/>
    </row>
    <row r="688" spans="3:3" ht="15.75" customHeight="1">
      <c r="C688" s="31"/>
    </row>
    <row r="689" spans="3:3" ht="15.75" customHeight="1">
      <c r="C689" s="31"/>
    </row>
    <row r="690" spans="3:3" ht="15.75" customHeight="1">
      <c r="C690" s="31"/>
    </row>
    <row r="691" spans="3:3" ht="15.75" customHeight="1">
      <c r="C691" s="31"/>
    </row>
    <row r="692" spans="3:3" ht="15.75" customHeight="1">
      <c r="C692" s="31"/>
    </row>
    <row r="693" spans="3:3" ht="15.75" customHeight="1">
      <c r="C693" s="31"/>
    </row>
    <row r="694" spans="3:3" ht="15.75" customHeight="1">
      <c r="C694" s="31"/>
    </row>
    <row r="695" spans="3:3" ht="15.75" customHeight="1">
      <c r="C695" s="31"/>
    </row>
    <row r="696" spans="3:3" ht="15.75" customHeight="1">
      <c r="C696" s="31"/>
    </row>
    <row r="697" spans="3:3" ht="15.75" customHeight="1">
      <c r="C697" s="31"/>
    </row>
    <row r="698" spans="3:3" ht="15.75" customHeight="1">
      <c r="C698" s="31"/>
    </row>
    <row r="699" spans="3:3" ht="15.75" customHeight="1">
      <c r="C699" s="31"/>
    </row>
    <row r="700" spans="3:3" ht="15.75" customHeight="1">
      <c r="C700" s="31"/>
    </row>
    <row r="701" spans="3:3" ht="15.75" customHeight="1">
      <c r="C701" s="31"/>
    </row>
    <row r="702" spans="3:3" ht="15.75" customHeight="1">
      <c r="C702" s="31"/>
    </row>
    <row r="703" spans="3:3" ht="15.75" customHeight="1">
      <c r="C703" s="31"/>
    </row>
    <row r="704" spans="3:3" ht="15.75" customHeight="1">
      <c r="C704" s="31"/>
    </row>
    <row r="705" spans="3:3" ht="15.75" customHeight="1">
      <c r="C705" s="31"/>
    </row>
    <row r="706" spans="3:3" ht="15.75" customHeight="1">
      <c r="C706" s="31"/>
    </row>
    <row r="707" spans="3:3" ht="15.75" customHeight="1">
      <c r="C707" s="31"/>
    </row>
    <row r="708" spans="3:3" ht="15.75" customHeight="1">
      <c r="C708" s="31"/>
    </row>
    <row r="709" spans="3:3" ht="15.75" customHeight="1">
      <c r="C709" s="31"/>
    </row>
    <row r="710" spans="3:3" ht="15.75" customHeight="1">
      <c r="C710" s="31"/>
    </row>
    <row r="711" spans="3:3" ht="15.75" customHeight="1">
      <c r="C711" s="31"/>
    </row>
    <row r="712" spans="3:3" ht="15.75" customHeight="1">
      <c r="C712" s="31"/>
    </row>
    <row r="713" spans="3:3" ht="15.75" customHeight="1">
      <c r="C713" s="31"/>
    </row>
    <row r="714" spans="3:3" ht="15.75" customHeight="1">
      <c r="C714" s="31"/>
    </row>
    <row r="715" spans="3:3" ht="15.75" customHeight="1">
      <c r="C715" s="31"/>
    </row>
    <row r="716" spans="3:3" ht="15.75" customHeight="1">
      <c r="C716" s="31"/>
    </row>
    <row r="717" spans="3:3" ht="15.75" customHeight="1">
      <c r="C717" s="31"/>
    </row>
    <row r="718" spans="3:3" ht="15.75" customHeight="1">
      <c r="C718" s="31"/>
    </row>
    <row r="719" spans="3:3" ht="15.75" customHeight="1">
      <c r="C719" s="31"/>
    </row>
    <row r="720" spans="3:3" ht="15.75" customHeight="1">
      <c r="C720" s="31"/>
    </row>
    <row r="721" spans="3:3" ht="15.75" customHeight="1">
      <c r="C721" s="31"/>
    </row>
    <row r="722" spans="3:3" ht="15.75" customHeight="1">
      <c r="C722" s="31"/>
    </row>
    <row r="723" spans="3:3" ht="15.75" customHeight="1">
      <c r="C723" s="31"/>
    </row>
    <row r="724" spans="3:3" ht="15.75" customHeight="1">
      <c r="C724" s="31"/>
    </row>
    <row r="725" spans="3:3" ht="15.75" customHeight="1">
      <c r="C725" s="31"/>
    </row>
    <row r="726" spans="3:3" ht="15.75" customHeight="1">
      <c r="C726" s="31"/>
    </row>
    <row r="727" spans="3:3" ht="15.75" customHeight="1">
      <c r="C727" s="31"/>
    </row>
    <row r="728" spans="3:3" ht="15.75" customHeight="1">
      <c r="C728" s="31"/>
    </row>
    <row r="729" spans="3:3" ht="15.75" customHeight="1">
      <c r="C729" s="31"/>
    </row>
    <row r="730" spans="3:3" ht="15.75" customHeight="1">
      <c r="C730" s="31"/>
    </row>
    <row r="731" spans="3:3" ht="15.75" customHeight="1">
      <c r="C731" s="31"/>
    </row>
    <row r="732" spans="3:3" ht="15.75" customHeight="1">
      <c r="C732" s="31"/>
    </row>
    <row r="733" spans="3:3" ht="15.75" customHeight="1">
      <c r="C733" s="31"/>
    </row>
    <row r="734" spans="3:3" ht="15.75" customHeight="1">
      <c r="C734" s="31"/>
    </row>
    <row r="735" spans="3:3" ht="15.75" customHeight="1">
      <c r="C735" s="31"/>
    </row>
    <row r="736" spans="3:3" ht="15.75" customHeight="1">
      <c r="C736" s="31"/>
    </row>
    <row r="737" spans="3:3" ht="15.75" customHeight="1">
      <c r="C737" s="31"/>
    </row>
    <row r="738" spans="3:3" ht="15.75" customHeight="1">
      <c r="C738" s="31"/>
    </row>
    <row r="739" spans="3:3" ht="15.75" customHeight="1">
      <c r="C739" s="31"/>
    </row>
    <row r="740" spans="3:3" ht="15.75" customHeight="1">
      <c r="C740" s="31"/>
    </row>
    <row r="741" spans="3:3" ht="15.75" customHeight="1">
      <c r="C741" s="31"/>
    </row>
    <row r="742" spans="3:3" ht="15.75" customHeight="1">
      <c r="C742" s="31"/>
    </row>
    <row r="743" spans="3:3" ht="15.75" customHeight="1">
      <c r="C743" s="31"/>
    </row>
    <row r="744" spans="3:3" ht="15.75" customHeight="1">
      <c r="C744" s="31"/>
    </row>
    <row r="745" spans="3:3" ht="15.75" customHeight="1">
      <c r="C745" s="31"/>
    </row>
    <row r="746" spans="3:3" ht="15.75" customHeight="1">
      <c r="C746" s="31"/>
    </row>
    <row r="747" spans="3:3" ht="15.75" customHeight="1">
      <c r="C747" s="31"/>
    </row>
    <row r="748" spans="3:3" ht="15.75" customHeight="1">
      <c r="C748" s="31"/>
    </row>
    <row r="749" spans="3:3" ht="15.75" customHeight="1">
      <c r="C749" s="31"/>
    </row>
    <row r="750" spans="3:3" ht="15.75" customHeight="1">
      <c r="C750" s="31"/>
    </row>
    <row r="751" spans="3:3" ht="15.75" customHeight="1">
      <c r="C751" s="31"/>
    </row>
    <row r="752" spans="3:3" ht="15.75" customHeight="1">
      <c r="C752" s="31"/>
    </row>
    <row r="753" spans="3:3" ht="15.75" customHeight="1">
      <c r="C753" s="31"/>
    </row>
    <row r="754" spans="3:3" ht="15.75" customHeight="1">
      <c r="C754" s="31"/>
    </row>
    <row r="755" spans="3:3" ht="15.75" customHeight="1">
      <c r="C755" s="31"/>
    </row>
    <row r="756" spans="3:3" ht="15.75" customHeight="1">
      <c r="C756" s="31"/>
    </row>
    <row r="757" spans="3:3" ht="15.75" customHeight="1">
      <c r="C757" s="31"/>
    </row>
    <row r="758" spans="3:3" ht="15.75" customHeight="1">
      <c r="C758" s="31"/>
    </row>
    <row r="759" spans="3:3" ht="15.75" customHeight="1">
      <c r="C759" s="31"/>
    </row>
    <row r="760" spans="3:3" ht="15.75" customHeight="1">
      <c r="C760" s="31"/>
    </row>
    <row r="761" spans="3:3" ht="15.75" customHeight="1">
      <c r="C761" s="31"/>
    </row>
    <row r="762" spans="3:3" ht="15.75" customHeight="1">
      <c r="C762" s="31"/>
    </row>
    <row r="763" spans="3:3" ht="15.75" customHeight="1">
      <c r="C763" s="31"/>
    </row>
    <row r="764" spans="3:3" ht="15.75" customHeight="1">
      <c r="C764" s="31"/>
    </row>
    <row r="765" spans="3:3" ht="15.75" customHeight="1">
      <c r="C765" s="31"/>
    </row>
    <row r="766" spans="3:3" ht="15.75" customHeight="1">
      <c r="C766" s="31"/>
    </row>
    <row r="767" spans="3:3" ht="15.75" customHeight="1">
      <c r="C767" s="31"/>
    </row>
    <row r="768" spans="3:3" ht="15.75" customHeight="1">
      <c r="C768" s="31"/>
    </row>
    <row r="769" spans="3:3" ht="15.75" customHeight="1">
      <c r="C769" s="31"/>
    </row>
    <row r="770" spans="3:3" ht="15.75" customHeight="1">
      <c r="C770" s="31"/>
    </row>
    <row r="771" spans="3:3" ht="15.75" customHeight="1">
      <c r="C771" s="31"/>
    </row>
    <row r="772" spans="3:3" ht="15.75" customHeight="1">
      <c r="C772" s="31"/>
    </row>
    <row r="773" spans="3:3" ht="15.75" customHeight="1">
      <c r="C773" s="31"/>
    </row>
    <row r="774" spans="3:3" ht="15.75" customHeight="1">
      <c r="C774" s="31"/>
    </row>
    <row r="775" spans="3:3" ht="15.75" customHeight="1">
      <c r="C775" s="31"/>
    </row>
    <row r="776" spans="3:3" ht="15.75" customHeight="1">
      <c r="C776" s="31"/>
    </row>
    <row r="777" spans="3:3" ht="15.75" customHeight="1">
      <c r="C777" s="31"/>
    </row>
    <row r="778" spans="3:3" ht="15.75" customHeight="1">
      <c r="C778" s="31"/>
    </row>
    <row r="779" spans="3:3" ht="15.75" customHeight="1">
      <c r="C779" s="31"/>
    </row>
    <row r="780" spans="3:3" ht="15.75" customHeight="1">
      <c r="C780" s="31"/>
    </row>
    <row r="781" spans="3:3" ht="15.75" customHeight="1">
      <c r="C781" s="31"/>
    </row>
    <row r="782" spans="3:3" ht="15.75" customHeight="1">
      <c r="C782" s="31"/>
    </row>
    <row r="783" spans="3:3" ht="15.75" customHeight="1">
      <c r="C783" s="31"/>
    </row>
    <row r="784" spans="3:3" ht="15.75" customHeight="1">
      <c r="C784" s="31"/>
    </row>
    <row r="785" spans="3:3" ht="15.75" customHeight="1">
      <c r="C785" s="31"/>
    </row>
    <row r="786" spans="3:3" ht="15.75" customHeight="1">
      <c r="C786" s="31"/>
    </row>
    <row r="787" spans="3:3" ht="15.75" customHeight="1">
      <c r="C787" s="31"/>
    </row>
    <row r="788" spans="3:3" ht="15.75" customHeight="1">
      <c r="C788" s="31"/>
    </row>
    <row r="789" spans="3:3" ht="15.75" customHeight="1">
      <c r="C789" s="31"/>
    </row>
    <row r="790" spans="3:3" ht="15.75" customHeight="1">
      <c r="C790" s="31"/>
    </row>
    <row r="791" spans="3:3" ht="15.75" customHeight="1">
      <c r="C791" s="31"/>
    </row>
    <row r="792" spans="3:3" ht="15.75" customHeight="1">
      <c r="C792" s="31"/>
    </row>
    <row r="793" spans="3:3" ht="15.75" customHeight="1">
      <c r="C793" s="31"/>
    </row>
    <row r="794" spans="3:3" ht="15.75" customHeight="1">
      <c r="C794" s="31"/>
    </row>
    <row r="795" spans="3:3" ht="15.75" customHeight="1">
      <c r="C795" s="31"/>
    </row>
    <row r="796" spans="3:3" ht="15.75" customHeight="1">
      <c r="C796" s="31"/>
    </row>
    <row r="797" spans="3:3" ht="15.75" customHeight="1">
      <c r="C797" s="31"/>
    </row>
    <row r="798" spans="3:3" ht="15.75" customHeight="1">
      <c r="C798" s="31"/>
    </row>
    <row r="799" spans="3:3" ht="15.75" customHeight="1">
      <c r="C799" s="31"/>
    </row>
    <row r="800" spans="3:3" ht="15.75" customHeight="1">
      <c r="C800" s="31"/>
    </row>
    <row r="801" spans="3:3" ht="15.75" customHeight="1">
      <c r="C801" s="31"/>
    </row>
    <row r="802" spans="3:3" ht="15.75" customHeight="1">
      <c r="C802" s="31"/>
    </row>
    <row r="803" spans="3:3" ht="15.75" customHeight="1">
      <c r="C803" s="31"/>
    </row>
    <row r="804" spans="3:3" ht="15.75" customHeight="1">
      <c r="C804" s="31"/>
    </row>
    <row r="805" spans="3:3" ht="15.75" customHeight="1">
      <c r="C805" s="31"/>
    </row>
    <row r="806" spans="3:3" ht="15.75" customHeight="1">
      <c r="C806" s="31"/>
    </row>
    <row r="807" spans="3:3" ht="15.75" customHeight="1">
      <c r="C807" s="31"/>
    </row>
    <row r="808" spans="3:3" ht="15.75" customHeight="1">
      <c r="C808" s="31"/>
    </row>
    <row r="809" spans="3:3" ht="15.75" customHeight="1">
      <c r="C809" s="31"/>
    </row>
    <row r="810" spans="3:3" ht="15.75" customHeight="1">
      <c r="C810" s="31"/>
    </row>
    <row r="811" spans="3:3" ht="15.75" customHeight="1">
      <c r="C811" s="31"/>
    </row>
    <row r="812" spans="3:3" ht="15.75" customHeight="1">
      <c r="C812" s="31"/>
    </row>
    <row r="813" spans="3:3" ht="15.75" customHeight="1">
      <c r="C813" s="31"/>
    </row>
    <row r="814" spans="3:3" ht="15.75" customHeight="1">
      <c r="C814" s="31"/>
    </row>
    <row r="815" spans="3:3" ht="15.75" customHeight="1">
      <c r="C815" s="31"/>
    </row>
    <row r="816" spans="3:3" ht="15.75" customHeight="1">
      <c r="C816" s="31"/>
    </row>
    <row r="817" spans="3:3" ht="15.75" customHeight="1">
      <c r="C817" s="31"/>
    </row>
    <row r="818" spans="3:3" ht="15.75" customHeight="1">
      <c r="C818" s="31"/>
    </row>
    <row r="819" spans="3:3" ht="15.75" customHeight="1">
      <c r="C819" s="31"/>
    </row>
    <row r="820" spans="3:3" ht="15.75" customHeight="1">
      <c r="C820" s="31"/>
    </row>
    <row r="821" spans="3:3" ht="15.75" customHeight="1">
      <c r="C821" s="31"/>
    </row>
    <row r="822" spans="3:3" ht="15.75" customHeight="1">
      <c r="C822" s="31"/>
    </row>
    <row r="823" spans="3:3" ht="15.75" customHeight="1">
      <c r="C823" s="31"/>
    </row>
    <row r="824" spans="3:3" ht="15.75" customHeight="1">
      <c r="C824" s="31"/>
    </row>
    <row r="825" spans="3:3" ht="15.75" customHeight="1">
      <c r="C825" s="31"/>
    </row>
    <row r="826" spans="3:3" ht="15.75" customHeight="1">
      <c r="C826" s="31"/>
    </row>
    <row r="827" spans="3:3" ht="15.75" customHeight="1">
      <c r="C827" s="31"/>
    </row>
    <row r="828" spans="3:3" ht="15.75" customHeight="1">
      <c r="C828" s="31"/>
    </row>
    <row r="829" spans="3:3" ht="15.75" customHeight="1">
      <c r="C829" s="31"/>
    </row>
    <row r="830" spans="3:3" ht="15.75" customHeight="1">
      <c r="C830" s="31"/>
    </row>
    <row r="831" spans="3:3" ht="15.75" customHeight="1">
      <c r="C831" s="31"/>
    </row>
    <row r="832" spans="3:3" ht="15.75" customHeight="1">
      <c r="C832" s="31"/>
    </row>
    <row r="833" spans="3:3" ht="15.75" customHeight="1">
      <c r="C833" s="31"/>
    </row>
    <row r="834" spans="3:3" ht="15.75" customHeight="1">
      <c r="C834" s="31"/>
    </row>
    <row r="835" spans="3:3" ht="15.75" customHeight="1">
      <c r="C835" s="31"/>
    </row>
    <row r="836" spans="3:3" ht="15.75" customHeight="1">
      <c r="C836" s="31"/>
    </row>
    <row r="837" spans="3:3" ht="15.75" customHeight="1">
      <c r="C837" s="31"/>
    </row>
    <row r="838" spans="3:3" ht="15.75" customHeight="1">
      <c r="C838" s="31"/>
    </row>
    <row r="839" spans="3:3" ht="15.75" customHeight="1">
      <c r="C839" s="31"/>
    </row>
    <row r="840" spans="3:3" ht="15.75" customHeight="1">
      <c r="C840" s="31"/>
    </row>
    <row r="841" spans="3:3" ht="15.75" customHeight="1">
      <c r="C841" s="31"/>
    </row>
    <row r="842" spans="3:3" ht="15.75" customHeight="1">
      <c r="C842" s="31"/>
    </row>
    <row r="843" spans="3:3" ht="15.75" customHeight="1">
      <c r="C843" s="31"/>
    </row>
    <row r="844" spans="3:3" ht="15.75" customHeight="1">
      <c r="C844" s="31"/>
    </row>
    <row r="845" spans="3:3" ht="15.75" customHeight="1">
      <c r="C845" s="31"/>
    </row>
    <row r="846" spans="3:3" ht="15.75" customHeight="1">
      <c r="C846" s="31"/>
    </row>
    <row r="847" spans="3:3" ht="15.75" customHeight="1">
      <c r="C847" s="31"/>
    </row>
    <row r="848" spans="3:3" ht="15.75" customHeight="1">
      <c r="C848" s="31"/>
    </row>
    <row r="849" spans="3:3" ht="15.75" customHeight="1">
      <c r="C849" s="31"/>
    </row>
    <row r="850" spans="3:3" ht="15.75" customHeight="1">
      <c r="C850" s="31"/>
    </row>
    <row r="851" spans="3:3" ht="15.75" customHeight="1">
      <c r="C851" s="31"/>
    </row>
    <row r="852" spans="3:3" ht="15.75" customHeight="1">
      <c r="C852" s="31"/>
    </row>
    <row r="853" spans="3:3" ht="15.75" customHeight="1">
      <c r="C853" s="31"/>
    </row>
    <row r="854" spans="3:3" ht="15.75" customHeight="1">
      <c r="C854" s="31"/>
    </row>
    <row r="855" spans="3:3" ht="15.75" customHeight="1">
      <c r="C855" s="31"/>
    </row>
    <row r="856" spans="3:3" ht="15.75" customHeight="1">
      <c r="C856" s="31"/>
    </row>
    <row r="857" spans="3:3" ht="15.75" customHeight="1">
      <c r="C857" s="31"/>
    </row>
    <row r="858" spans="3:3" ht="15.75" customHeight="1">
      <c r="C858" s="31"/>
    </row>
    <row r="859" spans="3:3" ht="15.75" customHeight="1">
      <c r="C859" s="31"/>
    </row>
    <row r="860" spans="3:3" ht="15.75" customHeight="1">
      <c r="C860" s="31"/>
    </row>
    <row r="861" spans="3:3" ht="15.75" customHeight="1">
      <c r="C861" s="31"/>
    </row>
    <row r="862" spans="3:3" ht="15.75" customHeight="1">
      <c r="C862" s="31"/>
    </row>
    <row r="863" spans="3:3" ht="15.75" customHeight="1">
      <c r="C863" s="31"/>
    </row>
    <row r="864" spans="3:3" ht="15.75" customHeight="1">
      <c r="C864" s="31"/>
    </row>
    <row r="865" spans="3:3" ht="15.75" customHeight="1">
      <c r="C865" s="31"/>
    </row>
    <row r="866" spans="3:3" ht="15.75" customHeight="1">
      <c r="C866" s="31"/>
    </row>
    <row r="867" spans="3:3" ht="15.75" customHeight="1">
      <c r="C867" s="31"/>
    </row>
    <row r="868" spans="3:3" ht="15.75" customHeight="1">
      <c r="C868" s="31"/>
    </row>
    <row r="869" spans="3:3" ht="15.75" customHeight="1">
      <c r="C869" s="31"/>
    </row>
    <row r="870" spans="3:3" ht="15.75" customHeight="1">
      <c r="C870" s="31"/>
    </row>
    <row r="871" spans="3:3" ht="15.75" customHeight="1">
      <c r="C871" s="31"/>
    </row>
    <row r="872" spans="3:3" ht="15.75" customHeight="1">
      <c r="C872" s="31"/>
    </row>
    <row r="873" spans="3:3" ht="15.75" customHeight="1">
      <c r="C873" s="31"/>
    </row>
    <row r="874" spans="3:3" ht="15.75" customHeight="1">
      <c r="C874" s="31"/>
    </row>
    <row r="875" spans="3:3" ht="15.75" customHeight="1">
      <c r="C875" s="31"/>
    </row>
    <row r="876" spans="3:3" ht="15.75" customHeight="1">
      <c r="C876" s="31"/>
    </row>
    <row r="877" spans="3:3" ht="15.75" customHeight="1">
      <c r="C877" s="31"/>
    </row>
    <row r="878" spans="3:3" ht="15.75" customHeight="1">
      <c r="C878" s="31"/>
    </row>
    <row r="879" spans="3:3" ht="15.75" customHeight="1">
      <c r="C879" s="31"/>
    </row>
    <row r="880" spans="3:3" ht="15.75" customHeight="1">
      <c r="C880" s="31"/>
    </row>
    <row r="881" spans="3:3" ht="15.75" customHeight="1">
      <c r="C881" s="31"/>
    </row>
    <row r="882" spans="3:3" ht="15.75" customHeight="1">
      <c r="C882" s="31"/>
    </row>
    <row r="883" spans="3:3" ht="15.75" customHeight="1">
      <c r="C883" s="31"/>
    </row>
    <row r="884" spans="3:3" ht="15.75" customHeight="1">
      <c r="C884" s="31"/>
    </row>
    <row r="885" spans="3:3" ht="15.75" customHeight="1">
      <c r="C885" s="31"/>
    </row>
    <row r="886" spans="3:3" ht="15.75" customHeight="1">
      <c r="C886" s="31"/>
    </row>
    <row r="887" spans="3:3" ht="15.75" customHeight="1">
      <c r="C887" s="31"/>
    </row>
    <row r="888" spans="3:3" ht="15.75" customHeight="1">
      <c r="C888" s="31"/>
    </row>
    <row r="889" spans="3:3" ht="15.75" customHeight="1">
      <c r="C889" s="31"/>
    </row>
    <row r="890" spans="3:3" ht="15.75" customHeight="1">
      <c r="C890" s="31"/>
    </row>
    <row r="891" spans="3:3" ht="15.75" customHeight="1">
      <c r="C891" s="31"/>
    </row>
    <row r="892" spans="3:3" ht="15.75" customHeight="1">
      <c r="C892" s="31"/>
    </row>
    <row r="893" spans="3:3" ht="15.75" customHeight="1">
      <c r="C893" s="31"/>
    </row>
    <row r="894" spans="3:3" ht="15.75" customHeight="1">
      <c r="C894" s="31"/>
    </row>
    <row r="895" spans="3:3" ht="15.75" customHeight="1">
      <c r="C895" s="31"/>
    </row>
    <row r="896" spans="3:3" ht="15.75" customHeight="1">
      <c r="C896" s="31"/>
    </row>
    <row r="897" spans="3:3" ht="15.75" customHeight="1">
      <c r="C897" s="31"/>
    </row>
    <row r="898" spans="3:3" ht="15.75" customHeight="1">
      <c r="C898" s="31"/>
    </row>
    <row r="899" spans="3:3" ht="15.75" customHeight="1">
      <c r="C899" s="31"/>
    </row>
    <row r="900" spans="3:3" ht="15.75" customHeight="1">
      <c r="C900" s="31"/>
    </row>
    <row r="901" spans="3:3" ht="15.75" customHeight="1">
      <c r="C901" s="31"/>
    </row>
    <row r="902" spans="3:3" ht="15.75" customHeight="1">
      <c r="C902" s="31"/>
    </row>
    <row r="903" spans="3:3" ht="15.75" customHeight="1">
      <c r="C903" s="31"/>
    </row>
    <row r="904" spans="3:3" ht="15.75" customHeight="1">
      <c r="C904" s="31"/>
    </row>
    <row r="905" spans="3:3" ht="15.75" customHeight="1">
      <c r="C905" s="31"/>
    </row>
    <row r="906" spans="3:3" ht="15.75" customHeight="1">
      <c r="C906" s="31"/>
    </row>
    <row r="907" spans="3:3" ht="15.75" customHeight="1">
      <c r="C907" s="31"/>
    </row>
    <row r="908" spans="3:3" ht="15.75" customHeight="1">
      <c r="C908" s="31"/>
    </row>
    <row r="909" spans="3:3" ht="15.75" customHeight="1">
      <c r="C909" s="31"/>
    </row>
    <row r="910" spans="3:3" ht="15.75" customHeight="1">
      <c r="C910" s="31"/>
    </row>
    <row r="911" spans="3:3" ht="15.75" customHeight="1">
      <c r="C911" s="31"/>
    </row>
    <row r="912" spans="3:3" ht="15.75" customHeight="1">
      <c r="C912" s="31"/>
    </row>
    <row r="913" spans="3:3" ht="15.75" customHeight="1">
      <c r="C913" s="31"/>
    </row>
    <row r="914" spans="3:3" ht="15.75" customHeight="1">
      <c r="C914" s="31"/>
    </row>
    <row r="915" spans="3:3" ht="15.75" customHeight="1">
      <c r="C915" s="31"/>
    </row>
    <row r="916" spans="3:3" ht="15.75" customHeight="1">
      <c r="C916" s="31"/>
    </row>
    <row r="917" spans="3:3" ht="15.75" customHeight="1">
      <c r="C917" s="31"/>
    </row>
    <row r="918" spans="3:3" ht="15.75" customHeight="1">
      <c r="C918" s="31"/>
    </row>
    <row r="919" spans="3:3" ht="15.75" customHeight="1">
      <c r="C919" s="31"/>
    </row>
    <row r="920" spans="3:3" ht="15.75" customHeight="1">
      <c r="C920" s="31"/>
    </row>
    <row r="921" spans="3:3" ht="15.75" customHeight="1">
      <c r="C921" s="31"/>
    </row>
    <row r="922" spans="3:3" ht="15.75" customHeight="1">
      <c r="C922" s="31"/>
    </row>
    <row r="923" spans="3:3" ht="15.75" customHeight="1">
      <c r="C923" s="31"/>
    </row>
    <row r="924" spans="3:3" ht="15.75" customHeight="1">
      <c r="C924" s="31"/>
    </row>
    <row r="925" spans="3:3" ht="15.75" customHeight="1">
      <c r="C925" s="31"/>
    </row>
    <row r="926" spans="3:3" ht="15.75" customHeight="1">
      <c r="C926" s="31"/>
    </row>
    <row r="927" spans="3:3" ht="15.75" customHeight="1">
      <c r="C927" s="31"/>
    </row>
    <row r="928" spans="3:3" ht="15.75" customHeight="1">
      <c r="C928" s="31"/>
    </row>
    <row r="929" spans="3:3" ht="15.75" customHeight="1">
      <c r="C929" s="31"/>
    </row>
    <row r="930" spans="3:3" ht="15.75" customHeight="1">
      <c r="C930" s="31"/>
    </row>
    <row r="931" spans="3:3" ht="15.75" customHeight="1">
      <c r="C931" s="31"/>
    </row>
    <row r="932" spans="3:3" ht="15.75" customHeight="1">
      <c r="C932" s="31"/>
    </row>
    <row r="933" spans="3:3" ht="15.75" customHeight="1">
      <c r="C933" s="31"/>
    </row>
    <row r="934" spans="3:3" ht="15.75" customHeight="1">
      <c r="C934" s="31"/>
    </row>
    <row r="935" spans="3:3" ht="15.75" customHeight="1">
      <c r="C935" s="31"/>
    </row>
    <row r="936" spans="3:3" ht="15.75" customHeight="1">
      <c r="C936" s="31"/>
    </row>
    <row r="937" spans="3:3" ht="15.75" customHeight="1">
      <c r="C937" s="31"/>
    </row>
    <row r="938" spans="3:3" ht="15.75" customHeight="1">
      <c r="C938" s="31"/>
    </row>
    <row r="939" spans="3:3" ht="15.75" customHeight="1">
      <c r="C939" s="31"/>
    </row>
    <row r="940" spans="3:3" ht="15.75" customHeight="1">
      <c r="C940" s="31"/>
    </row>
    <row r="941" spans="3:3" ht="15.75" customHeight="1">
      <c r="C941" s="31"/>
    </row>
    <row r="942" spans="3:3" ht="15.75" customHeight="1">
      <c r="C942" s="31"/>
    </row>
    <row r="943" spans="3:3" ht="15.75" customHeight="1">
      <c r="C943" s="31"/>
    </row>
    <row r="944" spans="3:3" ht="15.75" customHeight="1">
      <c r="C944" s="31"/>
    </row>
    <row r="945" spans="3:3" ht="15.75" customHeight="1">
      <c r="C945" s="31"/>
    </row>
    <row r="946" spans="3:3" ht="15.75" customHeight="1">
      <c r="C946" s="31"/>
    </row>
    <row r="947" spans="3:3" ht="15.75" customHeight="1">
      <c r="C947" s="31"/>
    </row>
    <row r="948" spans="3:3" ht="15.75" customHeight="1">
      <c r="C948" s="31"/>
    </row>
    <row r="949" spans="3:3" ht="15.75" customHeight="1">
      <c r="C949" s="31"/>
    </row>
    <row r="950" spans="3:3" ht="15.75" customHeight="1">
      <c r="C950" s="31"/>
    </row>
    <row r="951" spans="3:3" ht="15.75" customHeight="1">
      <c r="C951" s="31"/>
    </row>
    <row r="952" spans="3:3" ht="15.75" customHeight="1">
      <c r="C952" s="31"/>
    </row>
    <row r="953" spans="3:3" ht="15.75" customHeight="1">
      <c r="C953" s="31"/>
    </row>
    <row r="954" spans="3:3" ht="15.75" customHeight="1">
      <c r="C954" s="31"/>
    </row>
    <row r="955" spans="3:3" ht="15.75" customHeight="1">
      <c r="C955" s="31"/>
    </row>
    <row r="956" spans="3:3" ht="15.75" customHeight="1">
      <c r="C956" s="31"/>
    </row>
    <row r="957" spans="3:3" ht="15.75" customHeight="1">
      <c r="C957" s="31"/>
    </row>
    <row r="958" spans="3:3" ht="15.75" customHeight="1">
      <c r="C958" s="31"/>
    </row>
    <row r="959" spans="3:3" ht="15.75" customHeight="1">
      <c r="C959" s="31"/>
    </row>
    <row r="960" spans="3:3" ht="15.75" customHeight="1">
      <c r="C960" s="31"/>
    </row>
    <row r="961" spans="3:3" ht="15.75" customHeight="1">
      <c r="C961" s="31"/>
    </row>
    <row r="962" spans="3:3" ht="15.75" customHeight="1">
      <c r="C962" s="31"/>
    </row>
    <row r="963" spans="3:3" ht="15.75" customHeight="1">
      <c r="C963" s="31"/>
    </row>
    <row r="964" spans="3:3" ht="15.75" customHeight="1">
      <c r="C964" s="31"/>
    </row>
    <row r="965" spans="3:3" ht="15.75" customHeight="1">
      <c r="C965" s="31"/>
    </row>
    <row r="966" spans="3:3" ht="15.75" customHeight="1">
      <c r="C966" s="31"/>
    </row>
    <row r="967" spans="3:3" ht="15.75" customHeight="1">
      <c r="C967" s="31"/>
    </row>
    <row r="968" spans="3:3" ht="15.75" customHeight="1">
      <c r="C968" s="31"/>
    </row>
    <row r="969" spans="3:3" ht="15.75" customHeight="1">
      <c r="C969" s="31"/>
    </row>
    <row r="970" spans="3:3" ht="15.75" customHeight="1">
      <c r="C970" s="31"/>
    </row>
    <row r="971" spans="3:3" ht="15.75" customHeight="1">
      <c r="C971" s="31"/>
    </row>
    <row r="972" spans="3:3" ht="15.75" customHeight="1">
      <c r="C972" s="31"/>
    </row>
    <row r="973" spans="3:3" ht="15.75" customHeight="1">
      <c r="C973" s="31"/>
    </row>
    <row r="974" spans="3:3" ht="15.75" customHeight="1">
      <c r="C974" s="31"/>
    </row>
    <row r="975" spans="3:3" ht="15.75" customHeight="1">
      <c r="C975" s="31"/>
    </row>
    <row r="976" spans="3:3" ht="15.75" customHeight="1">
      <c r="C976" s="31"/>
    </row>
    <row r="977" spans="3:3" ht="15.75" customHeight="1">
      <c r="C977" s="31"/>
    </row>
    <row r="978" spans="3:3" ht="15.75" customHeight="1">
      <c r="C978" s="31"/>
    </row>
    <row r="979" spans="3:3" ht="15.75" customHeight="1">
      <c r="C979" s="31"/>
    </row>
    <row r="980" spans="3:3" ht="15.75" customHeight="1">
      <c r="C980" s="31"/>
    </row>
    <row r="981" spans="3:3" ht="15.75" customHeight="1">
      <c r="C981" s="31"/>
    </row>
    <row r="982" spans="3:3" ht="15.75" customHeight="1">
      <c r="C982" s="31"/>
    </row>
    <row r="983" spans="3:3" ht="15.75" customHeight="1">
      <c r="C983" s="31"/>
    </row>
    <row r="984" spans="3:3" ht="15.75" customHeight="1">
      <c r="C984" s="31"/>
    </row>
    <row r="985" spans="3:3" ht="15.75" customHeight="1">
      <c r="C985" s="31"/>
    </row>
    <row r="986" spans="3:3" ht="15.75" customHeight="1">
      <c r="C986" s="31"/>
    </row>
    <row r="987" spans="3:3" ht="15.75" customHeight="1">
      <c r="C987" s="31"/>
    </row>
    <row r="988" spans="3:3" ht="15.75" customHeight="1">
      <c r="C988" s="31"/>
    </row>
    <row r="989" spans="3:3" ht="15.75" customHeight="1">
      <c r="C989" s="31"/>
    </row>
    <row r="990" spans="3:3" ht="15.75" customHeight="1">
      <c r="C990" s="31"/>
    </row>
    <row r="991" spans="3:3" ht="15.75" customHeight="1">
      <c r="C991" s="31"/>
    </row>
    <row r="992" spans="3:3" ht="15.75" customHeight="1">
      <c r="C992" s="31"/>
    </row>
    <row r="993" spans="3:3" ht="15.75" customHeight="1">
      <c r="C993" s="31"/>
    </row>
    <row r="994" spans="3:3" ht="15.75" customHeight="1">
      <c r="C994" s="31"/>
    </row>
    <row r="995" spans="3:3" ht="15.75" customHeight="1">
      <c r="C995" s="31"/>
    </row>
    <row r="996" spans="3:3" ht="15.75" customHeight="1">
      <c r="C996" s="31"/>
    </row>
    <row r="997" spans="3:3" ht="15.75" customHeight="1">
      <c r="C997" s="31"/>
    </row>
    <row r="998" spans="3:3" ht="15.75" customHeight="1">
      <c r="C998" s="31"/>
    </row>
    <row r="999" spans="3:3" ht="15.75" customHeight="1">
      <c r="C999" s="31"/>
    </row>
    <row r="1000" spans="3:3" ht="15.75" customHeight="1">
      <c r="C1000" s="31"/>
    </row>
    <row r="1001" spans="3:3" ht="15.75" customHeight="1">
      <c r="C1001" s="31"/>
    </row>
    <row r="1002" spans="3:3" ht="15.75" customHeight="1">
      <c r="C1002" s="31"/>
    </row>
  </sheetData>
  <sheetProtection algorithmName="SHA-512" hashValue="crXCLxlee68fIPkNt9l0huCRDjGBeQbZ7vh+ZZOtvRrCSRuYyu6vkwcVQg9tx5nxCy/VwQJpjFtFhfxLKJ8cbw==" saltValue="9URE47aEYJcUKu5mJ+UMEg==" spinCount="100000" sheet="1" objects="1" scenarios="1"/>
  <autoFilter ref="A5:Z65" xr:uid="{00000000-0009-0000-0000-000001000000}"/>
  <mergeCells count="15">
    <mergeCell ref="J4:X4"/>
    <mergeCell ref="F4:F5"/>
    <mergeCell ref="G4:G5"/>
    <mergeCell ref="H4:H5"/>
    <mergeCell ref="I4:I5"/>
    <mergeCell ref="A4:A5"/>
    <mergeCell ref="B4:B5"/>
    <mergeCell ref="C4:C5"/>
    <mergeCell ref="D4:D5"/>
    <mergeCell ref="E4:E5"/>
    <mergeCell ref="A1:C2"/>
    <mergeCell ref="D1:S1"/>
    <mergeCell ref="T1:X2"/>
    <mergeCell ref="D2:S2"/>
    <mergeCell ref="A3:X3"/>
  </mergeCells>
  <pageMargins left="0.7" right="0.7" top="0.75" bottom="0.75" header="0" footer="0"/>
  <pageSetup orientation="portrait" r:id="rId1"/>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368321"/>
  </sheetPr>
  <dimension ref="A1:AC994"/>
  <sheetViews>
    <sheetView workbookViewId="0">
      <selection activeCell="F31" sqref="F31:I37"/>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26.25" customHeight="1">
      <c r="A1" s="113"/>
      <c r="B1" s="494" t="s">
        <v>437</v>
      </c>
      <c r="C1" s="412"/>
      <c r="D1" s="495" t="s">
        <v>438</v>
      </c>
      <c r="E1" s="417"/>
      <c r="F1" s="417"/>
      <c r="G1" s="417"/>
      <c r="H1" s="418"/>
      <c r="I1" s="496"/>
      <c r="J1" s="113"/>
      <c r="K1" s="113"/>
      <c r="L1" s="113"/>
      <c r="M1" s="113"/>
      <c r="N1" s="113"/>
      <c r="O1" s="113"/>
      <c r="P1" s="113"/>
      <c r="Q1" s="113"/>
      <c r="R1" s="113"/>
      <c r="S1" s="113"/>
      <c r="T1" s="113"/>
      <c r="U1" s="113"/>
      <c r="V1" s="113"/>
      <c r="W1" s="113"/>
      <c r="X1" s="113"/>
      <c r="Y1" s="113"/>
      <c r="Z1" s="113"/>
      <c r="AA1" s="113"/>
      <c r="AB1" s="113"/>
      <c r="AC1" s="113"/>
    </row>
    <row r="2" spans="1:29" ht="20.25" customHeight="1">
      <c r="A2" s="113"/>
      <c r="B2" s="413"/>
      <c r="C2" s="415"/>
      <c r="D2" s="498" t="s">
        <v>439</v>
      </c>
      <c r="E2" s="417"/>
      <c r="F2" s="417"/>
      <c r="G2" s="417"/>
      <c r="H2" s="418"/>
      <c r="I2" s="497"/>
      <c r="J2" s="113"/>
      <c r="K2" s="113"/>
      <c r="L2" s="113"/>
      <c r="M2" s="113"/>
      <c r="N2" s="113"/>
      <c r="O2" s="113"/>
      <c r="P2" s="113"/>
      <c r="Q2" s="113"/>
      <c r="R2" s="113"/>
      <c r="S2" s="113"/>
      <c r="T2" s="113"/>
      <c r="U2" s="113"/>
      <c r="V2" s="113"/>
      <c r="W2" s="113"/>
      <c r="X2" s="113"/>
      <c r="Y2" s="113"/>
      <c r="Z2" s="113"/>
      <c r="AA2" s="113"/>
      <c r="AB2" s="113"/>
      <c r="AC2" s="113"/>
    </row>
    <row r="3" spans="1:29" ht="13.5" customHeight="1">
      <c r="A3" s="113"/>
      <c r="B3" s="499" t="s">
        <v>440</v>
      </c>
      <c r="C3" s="418"/>
      <c r="D3" s="499" t="s">
        <v>441</v>
      </c>
      <c r="E3" s="417"/>
      <c r="F3" s="417"/>
      <c r="G3" s="417"/>
      <c r="H3" s="418"/>
      <c r="I3" s="51" t="s">
        <v>442</v>
      </c>
      <c r="J3" s="113"/>
      <c r="K3" s="113"/>
      <c r="L3" s="113"/>
      <c r="M3" s="113"/>
      <c r="N3" s="113"/>
      <c r="O3" s="113"/>
      <c r="P3" s="113"/>
      <c r="Q3" s="113"/>
      <c r="R3" s="113"/>
      <c r="S3" s="113"/>
      <c r="T3" s="113"/>
      <c r="U3" s="113"/>
      <c r="V3" s="113"/>
      <c r="W3" s="113"/>
      <c r="X3" s="113"/>
      <c r="Y3" s="113"/>
      <c r="Z3" s="113"/>
      <c r="AA3" s="113"/>
      <c r="AB3" s="113"/>
      <c r="AC3" s="113"/>
    </row>
    <row r="4" spans="1:29" ht="13.5" customHeight="1">
      <c r="A4" s="113"/>
      <c r="B4" s="591"/>
      <c r="C4" s="487"/>
      <c r="D4" s="487"/>
      <c r="E4" s="487"/>
      <c r="F4" s="487"/>
      <c r="G4" s="487"/>
      <c r="H4" s="487"/>
      <c r="I4" s="592"/>
      <c r="J4" s="113"/>
      <c r="K4" s="113"/>
      <c r="L4" s="113"/>
      <c r="M4" s="113"/>
      <c r="N4" s="113"/>
      <c r="O4" s="113"/>
      <c r="P4" s="113"/>
      <c r="Q4" s="113"/>
      <c r="R4" s="113"/>
      <c r="S4" s="113"/>
      <c r="T4" s="113"/>
      <c r="U4" s="113"/>
      <c r="V4" s="113"/>
      <c r="W4" s="113"/>
      <c r="X4" s="113"/>
      <c r="Y4" s="113"/>
      <c r="Z4" s="113"/>
      <c r="AA4" s="113"/>
      <c r="AB4" s="113"/>
      <c r="AC4" s="113"/>
    </row>
    <row r="5" spans="1:29" ht="22.5" customHeight="1">
      <c r="A5" s="113"/>
      <c r="B5" s="489" t="s">
        <v>443</v>
      </c>
      <c r="C5" s="418"/>
      <c r="D5" s="490" t="str">
        <f>Indicadores!F22</f>
        <v>Instrumentación Ambiental (INA)</v>
      </c>
      <c r="E5" s="417"/>
      <c r="F5" s="417"/>
      <c r="G5" s="417"/>
      <c r="H5" s="417"/>
      <c r="I5" s="418"/>
      <c r="J5" s="113"/>
      <c r="K5" s="113"/>
      <c r="L5" s="113"/>
      <c r="M5" s="113"/>
      <c r="N5" s="113"/>
      <c r="O5" s="113"/>
      <c r="P5" s="113"/>
      <c r="Q5" s="113"/>
      <c r="R5" s="113"/>
      <c r="S5" s="113"/>
      <c r="T5" s="113"/>
      <c r="U5" s="113"/>
      <c r="V5" s="113"/>
      <c r="W5" s="113"/>
      <c r="X5" s="113"/>
      <c r="Y5" s="113"/>
      <c r="Z5" s="113"/>
      <c r="AA5" s="113"/>
      <c r="AB5" s="113"/>
      <c r="AC5" s="113"/>
    </row>
    <row r="6" spans="1:29" ht="22.5" customHeight="1">
      <c r="A6" s="113"/>
      <c r="B6" s="489" t="s">
        <v>444</v>
      </c>
      <c r="C6" s="418"/>
      <c r="D6" s="491" t="str">
        <f>Indicadores!A22</f>
        <v>Cumplimiento en la elaboración de Instrumentos normativos</v>
      </c>
      <c r="E6" s="492"/>
      <c r="F6" s="489" t="s">
        <v>445</v>
      </c>
      <c r="G6" s="418"/>
      <c r="H6" s="493" t="str">
        <f>Indicadores!S22</f>
        <v>Viceministro de políticas y normalización ambiental</v>
      </c>
      <c r="I6" s="492"/>
      <c r="J6" s="113"/>
      <c r="K6" s="113"/>
      <c r="L6" s="113"/>
      <c r="M6" s="113"/>
      <c r="N6" s="113"/>
      <c r="O6" s="113"/>
      <c r="P6" s="113"/>
      <c r="Q6" s="113"/>
      <c r="R6" s="113"/>
      <c r="S6" s="113"/>
      <c r="T6" s="113"/>
      <c r="U6" s="113"/>
      <c r="V6" s="113"/>
      <c r="W6" s="113"/>
      <c r="X6" s="113"/>
      <c r="Y6" s="113"/>
      <c r="Z6" s="113"/>
      <c r="AA6" s="113"/>
      <c r="AB6" s="113"/>
      <c r="AC6" s="113"/>
    </row>
    <row r="7" spans="1:29" ht="30" customHeight="1">
      <c r="A7" s="113"/>
      <c r="B7" s="489" t="s">
        <v>446</v>
      </c>
      <c r="C7" s="418"/>
      <c r="D7" s="513" t="str">
        <f>Indicadores!G22</f>
        <v>(N° de instrumentos publicados en el diario oficial / N°de instrumentos normativas programados en la agenda regulatoria ) *100</v>
      </c>
      <c r="E7" s="418"/>
      <c r="F7" s="489" t="s">
        <v>447</v>
      </c>
      <c r="G7" s="418"/>
      <c r="H7" s="513" t="str">
        <f>Indicadores!C22</f>
        <v xml:space="preserve">El indicador es la herramienta de control para realizar  seguimiento a la prestación del servicio de instrumentos normativos </v>
      </c>
      <c r="I7" s="418"/>
      <c r="J7" s="113"/>
      <c r="K7" s="113"/>
      <c r="L7" s="113"/>
      <c r="M7" s="113"/>
      <c r="N7" s="113"/>
      <c r="O7" s="113"/>
      <c r="P7" s="113"/>
      <c r="Q7" s="113"/>
      <c r="R7" s="113"/>
      <c r="S7" s="113"/>
      <c r="T7" s="113"/>
      <c r="U7" s="113"/>
      <c r="V7" s="113"/>
      <c r="W7" s="113"/>
      <c r="X7" s="113"/>
      <c r="Y7" s="113"/>
      <c r="Z7" s="113"/>
      <c r="AA7" s="113"/>
      <c r="AB7" s="113"/>
      <c r="AC7" s="113"/>
    </row>
    <row r="8" spans="1:29" ht="30" customHeight="1">
      <c r="A8" s="113"/>
      <c r="B8" s="32" t="s">
        <v>448</v>
      </c>
      <c r="C8" s="43" t="str">
        <f>Indicadores!P22</f>
        <v>Semestral</v>
      </c>
      <c r="D8" s="32" t="s">
        <v>449</v>
      </c>
      <c r="E8" s="44" t="str">
        <f>Indicadores!R22</f>
        <v xml:space="preserve">Viceminsiterio de Politicas y Normalización </v>
      </c>
      <c r="F8" s="32" t="s">
        <v>68</v>
      </c>
      <c r="G8" s="45" t="str">
        <f>Indicadores!H22</f>
        <v>Porcentaje</v>
      </c>
      <c r="H8" s="514" t="s">
        <v>450</v>
      </c>
      <c r="I8" s="515" t="str">
        <f>Indicadores!O22</f>
        <v xml:space="preserve">Hacia arriba </v>
      </c>
      <c r="J8" s="113"/>
      <c r="K8" s="113"/>
      <c r="L8" s="113"/>
      <c r="M8" s="113"/>
      <c r="N8" s="113"/>
      <c r="O8" s="113"/>
      <c r="P8" s="113"/>
      <c r="Q8" s="113"/>
      <c r="R8" s="113"/>
      <c r="S8" s="113"/>
      <c r="T8" s="113"/>
      <c r="U8" s="113"/>
      <c r="V8" s="113"/>
      <c r="W8" s="113"/>
      <c r="X8" s="113"/>
      <c r="Y8" s="113"/>
      <c r="Z8" s="113"/>
      <c r="AA8" s="113"/>
      <c r="AB8" s="113"/>
      <c r="AC8" s="113"/>
    </row>
    <row r="9" spans="1:29" ht="25.5" customHeight="1">
      <c r="A9" s="113"/>
      <c r="B9" s="32" t="s">
        <v>415</v>
      </c>
      <c r="C9" s="33">
        <f>Indicadores!N22</f>
        <v>0.9</v>
      </c>
      <c r="D9" s="34" t="s">
        <v>417</v>
      </c>
      <c r="E9" s="33">
        <f>'TABLERO DE MANDO'!F23</f>
        <v>0.76500000000000001</v>
      </c>
      <c r="F9" s="35" t="s">
        <v>418</v>
      </c>
      <c r="G9" s="33">
        <f>'TABLERO DE MANDO'!G23</f>
        <v>0.81</v>
      </c>
      <c r="H9" s="497"/>
      <c r="I9" s="516"/>
      <c r="J9" s="113"/>
      <c r="K9" s="113"/>
      <c r="L9" s="113"/>
      <c r="M9" s="113"/>
      <c r="N9" s="113"/>
      <c r="O9" s="113"/>
      <c r="P9" s="113"/>
      <c r="Q9" s="113"/>
      <c r="R9" s="113"/>
      <c r="S9" s="113"/>
      <c r="T9" s="113"/>
      <c r="U9" s="113"/>
      <c r="V9" s="113"/>
      <c r="W9" s="113"/>
      <c r="X9" s="113"/>
      <c r="Y9" s="113"/>
      <c r="Z9" s="113"/>
      <c r="AA9" s="113"/>
      <c r="AB9" s="113"/>
      <c r="AC9" s="113"/>
    </row>
    <row r="10" spans="1:29" ht="13.5" customHeight="1">
      <c r="A10" s="113"/>
      <c r="B10" s="119"/>
      <c r="C10" s="36"/>
      <c r="D10" s="54"/>
      <c r="E10" s="54"/>
      <c r="F10" s="36"/>
      <c r="G10" s="36"/>
      <c r="H10" s="36"/>
      <c r="I10" s="114"/>
      <c r="J10" s="113"/>
      <c r="K10" s="113"/>
      <c r="L10" s="113"/>
      <c r="M10" s="113"/>
      <c r="N10" s="113"/>
      <c r="O10" s="113"/>
      <c r="P10" s="113"/>
      <c r="Q10" s="113"/>
      <c r="R10" s="113"/>
      <c r="S10" s="113"/>
      <c r="T10" s="113"/>
      <c r="U10" s="113"/>
      <c r="V10" s="113"/>
      <c r="W10" s="113"/>
      <c r="X10" s="113"/>
      <c r="Y10" s="113"/>
      <c r="Z10" s="113"/>
      <c r="AA10" s="113"/>
      <c r="AB10" s="113"/>
      <c r="AC10" s="113"/>
    </row>
    <row r="11" spans="1:29" ht="18" customHeight="1">
      <c r="A11" s="113"/>
      <c r="B11" s="46" t="s">
        <v>451</v>
      </c>
      <c r="C11" s="38" t="s">
        <v>452</v>
      </c>
      <c r="D11" s="54" t="str">
        <f>D9</f>
        <v>LIMITE INSATISFACTORIO</v>
      </c>
      <c r="E11" s="54" t="str">
        <f>F9</f>
        <v>LIMITE SATISFACTORIO</v>
      </c>
      <c r="F11" s="36"/>
      <c r="G11" s="36"/>
      <c r="H11" s="36"/>
      <c r="I11" s="114"/>
      <c r="J11" s="113"/>
      <c r="K11" s="113"/>
      <c r="L11" s="113"/>
      <c r="M11" s="113"/>
      <c r="N11" s="113"/>
      <c r="O11" s="113"/>
      <c r="P11" s="113"/>
      <c r="Q11" s="113"/>
      <c r="R11" s="113"/>
      <c r="S11" s="113"/>
      <c r="T11" s="113"/>
      <c r="U11" s="113"/>
      <c r="V11" s="113"/>
      <c r="W11" s="113"/>
      <c r="X11" s="113"/>
      <c r="Y11" s="113"/>
      <c r="Z11" s="113"/>
      <c r="AA11" s="113"/>
      <c r="AB11" s="113"/>
      <c r="AC11" s="113"/>
    </row>
    <row r="12" spans="1:29" ht="13.5" customHeight="1">
      <c r="A12" s="113"/>
      <c r="B12" s="47" t="s">
        <v>422</v>
      </c>
      <c r="C12" s="41"/>
      <c r="D12" s="40">
        <f t="shared" ref="D12:D23" si="0">+$E$9</f>
        <v>0.76500000000000001</v>
      </c>
      <c r="E12" s="40">
        <f t="shared" ref="E12:E23" si="1">+$G$9</f>
        <v>0.81</v>
      </c>
      <c r="F12" s="36"/>
      <c r="G12" s="36"/>
      <c r="H12" s="36"/>
      <c r="I12" s="115"/>
      <c r="J12" s="113"/>
      <c r="K12" s="113"/>
      <c r="L12" s="113"/>
      <c r="M12" s="113"/>
      <c r="N12" s="113"/>
      <c r="O12" s="113"/>
      <c r="P12" s="113"/>
      <c r="Q12" s="113"/>
      <c r="R12" s="113"/>
      <c r="S12" s="113"/>
      <c r="T12" s="113"/>
      <c r="U12" s="113"/>
      <c r="V12" s="113"/>
      <c r="W12" s="113"/>
      <c r="X12" s="113"/>
      <c r="Y12" s="113"/>
      <c r="Z12" s="113"/>
      <c r="AA12" s="113"/>
      <c r="AB12" s="113"/>
      <c r="AC12" s="113"/>
    </row>
    <row r="13" spans="1:29" ht="13.5" customHeight="1">
      <c r="A13" s="113"/>
      <c r="B13" s="47" t="s">
        <v>423</v>
      </c>
      <c r="C13" s="41"/>
      <c r="D13" s="40">
        <f t="shared" si="0"/>
        <v>0.76500000000000001</v>
      </c>
      <c r="E13" s="40">
        <f t="shared" si="1"/>
        <v>0.81</v>
      </c>
      <c r="F13" s="36"/>
      <c r="G13" s="36"/>
      <c r="H13" s="36"/>
      <c r="I13" s="115"/>
      <c r="J13" s="113"/>
      <c r="K13" s="113"/>
      <c r="L13" s="113"/>
      <c r="M13" s="113"/>
      <c r="N13" s="113"/>
      <c r="O13" s="113"/>
      <c r="P13" s="113"/>
      <c r="Q13" s="113"/>
      <c r="R13" s="113"/>
      <c r="S13" s="113"/>
      <c r="T13" s="113"/>
      <c r="U13" s="113"/>
      <c r="V13" s="113"/>
      <c r="W13" s="113"/>
      <c r="X13" s="113"/>
      <c r="Y13" s="113"/>
      <c r="Z13" s="113"/>
      <c r="AA13" s="113"/>
      <c r="AB13" s="113"/>
      <c r="AC13" s="113"/>
    </row>
    <row r="14" spans="1:29" ht="13.5" customHeight="1">
      <c r="A14" s="113"/>
      <c r="B14" s="47" t="s">
        <v>424</v>
      </c>
      <c r="C14" s="41"/>
      <c r="D14" s="40">
        <f t="shared" si="0"/>
        <v>0.76500000000000001</v>
      </c>
      <c r="E14" s="40">
        <f t="shared" si="1"/>
        <v>0.81</v>
      </c>
      <c r="F14" s="36"/>
      <c r="G14" s="36"/>
      <c r="H14" s="36"/>
      <c r="I14" s="115"/>
      <c r="J14" s="113"/>
      <c r="K14" s="113"/>
      <c r="L14" s="113"/>
      <c r="M14" s="113"/>
      <c r="N14" s="113"/>
      <c r="O14" s="113"/>
      <c r="P14" s="113"/>
      <c r="Q14" s="113"/>
      <c r="R14" s="113"/>
      <c r="S14" s="113"/>
      <c r="T14" s="113"/>
      <c r="U14" s="113"/>
      <c r="V14" s="113"/>
      <c r="W14" s="113"/>
      <c r="X14" s="113"/>
      <c r="Y14" s="113"/>
      <c r="Z14" s="113"/>
      <c r="AA14" s="113"/>
      <c r="AB14" s="113"/>
      <c r="AC14" s="113"/>
    </row>
    <row r="15" spans="1:29" ht="13.5" customHeight="1">
      <c r="A15" s="113"/>
      <c r="B15" s="47" t="s">
        <v>425</v>
      </c>
      <c r="C15" s="41"/>
      <c r="D15" s="40">
        <f t="shared" si="0"/>
        <v>0.76500000000000001</v>
      </c>
      <c r="E15" s="40">
        <f t="shared" si="1"/>
        <v>0.81</v>
      </c>
      <c r="F15" s="36"/>
      <c r="G15" s="36"/>
      <c r="H15" s="36"/>
      <c r="I15" s="115"/>
      <c r="J15" s="113"/>
      <c r="K15" s="113"/>
      <c r="L15" s="113"/>
      <c r="M15" s="113"/>
      <c r="N15" s="113"/>
      <c r="O15" s="113"/>
      <c r="P15" s="113"/>
      <c r="Q15" s="113"/>
      <c r="R15" s="113"/>
      <c r="S15" s="113"/>
      <c r="T15" s="113"/>
      <c r="U15" s="113"/>
      <c r="V15" s="113"/>
      <c r="W15" s="113"/>
      <c r="X15" s="113"/>
      <c r="Y15" s="113"/>
      <c r="Z15" s="113"/>
      <c r="AA15" s="113"/>
      <c r="AB15" s="113"/>
      <c r="AC15" s="113"/>
    </row>
    <row r="16" spans="1:29" ht="13.5" customHeight="1">
      <c r="A16" s="113"/>
      <c r="B16" s="47" t="s">
        <v>426</v>
      </c>
      <c r="C16" s="41"/>
      <c r="D16" s="40">
        <f t="shared" si="0"/>
        <v>0.76500000000000001</v>
      </c>
      <c r="E16" s="40">
        <f t="shared" si="1"/>
        <v>0.81</v>
      </c>
      <c r="F16" s="36"/>
      <c r="G16" s="36"/>
      <c r="H16" s="36"/>
      <c r="I16" s="115"/>
      <c r="J16" s="113"/>
      <c r="K16" s="113"/>
      <c r="L16" s="113"/>
      <c r="M16" s="113"/>
      <c r="N16" s="113"/>
      <c r="O16" s="113"/>
      <c r="P16" s="113"/>
      <c r="Q16" s="113"/>
      <c r="R16" s="113"/>
      <c r="S16" s="113"/>
      <c r="T16" s="113"/>
      <c r="U16" s="113"/>
      <c r="V16" s="113"/>
      <c r="W16" s="113"/>
      <c r="X16" s="113"/>
      <c r="Y16" s="113"/>
      <c r="Z16" s="113"/>
      <c r="AA16" s="113"/>
      <c r="AB16" s="113"/>
      <c r="AC16" s="113"/>
    </row>
    <row r="17" spans="1:29" ht="13.5" customHeight="1">
      <c r="A17" s="113"/>
      <c r="B17" s="47" t="s">
        <v>427</v>
      </c>
      <c r="C17" s="41"/>
      <c r="D17" s="40">
        <f t="shared" si="0"/>
        <v>0.76500000000000001</v>
      </c>
      <c r="E17" s="40">
        <f t="shared" si="1"/>
        <v>0.81</v>
      </c>
      <c r="F17" s="36"/>
      <c r="G17" s="36"/>
      <c r="H17" s="36"/>
      <c r="I17" s="115"/>
      <c r="J17" s="113"/>
      <c r="K17" s="113"/>
      <c r="L17" s="113"/>
      <c r="M17" s="113"/>
      <c r="N17" s="113"/>
      <c r="O17" s="113"/>
      <c r="P17" s="113"/>
      <c r="Q17" s="113"/>
      <c r="R17" s="113"/>
      <c r="S17" s="113"/>
      <c r="T17" s="113"/>
      <c r="U17" s="113"/>
      <c r="V17" s="113"/>
      <c r="W17" s="113"/>
      <c r="X17" s="113"/>
      <c r="Y17" s="113"/>
      <c r="Z17" s="113"/>
      <c r="AA17" s="113"/>
      <c r="AB17" s="113"/>
      <c r="AC17" s="113"/>
    </row>
    <row r="18" spans="1:29" ht="13.5" customHeight="1">
      <c r="A18" s="113"/>
      <c r="B18" s="47" t="s">
        <v>428</v>
      </c>
      <c r="C18" s="41"/>
      <c r="D18" s="40">
        <f t="shared" si="0"/>
        <v>0.76500000000000001</v>
      </c>
      <c r="E18" s="40">
        <f t="shared" si="1"/>
        <v>0.81</v>
      </c>
      <c r="F18" s="36"/>
      <c r="G18" s="36"/>
      <c r="H18" s="36"/>
      <c r="I18" s="115"/>
      <c r="J18" s="113"/>
      <c r="K18" s="113"/>
      <c r="L18" s="113"/>
      <c r="M18" s="113"/>
      <c r="N18" s="113"/>
      <c r="O18" s="113"/>
      <c r="P18" s="113"/>
      <c r="Q18" s="113"/>
      <c r="R18" s="113"/>
      <c r="S18" s="113"/>
      <c r="T18" s="113"/>
      <c r="U18" s="113"/>
      <c r="V18" s="113"/>
      <c r="W18" s="113"/>
      <c r="X18" s="113"/>
      <c r="Y18" s="113"/>
      <c r="Z18" s="113"/>
      <c r="AA18" s="113"/>
      <c r="AB18" s="113"/>
      <c r="AC18" s="113"/>
    </row>
    <row r="19" spans="1:29" ht="13.5" customHeight="1">
      <c r="A19" s="113"/>
      <c r="B19" s="47" t="s">
        <v>429</v>
      </c>
      <c r="C19" s="41"/>
      <c r="D19" s="40">
        <f t="shared" si="0"/>
        <v>0.76500000000000001</v>
      </c>
      <c r="E19" s="40">
        <f t="shared" si="1"/>
        <v>0.81</v>
      </c>
      <c r="F19" s="36"/>
      <c r="G19" s="36"/>
      <c r="H19" s="36"/>
      <c r="I19" s="115"/>
      <c r="J19" s="113"/>
      <c r="K19" s="113"/>
      <c r="L19" s="113"/>
      <c r="M19" s="113"/>
      <c r="N19" s="113"/>
      <c r="O19" s="113"/>
      <c r="P19" s="113"/>
      <c r="Q19" s="113"/>
      <c r="R19" s="113"/>
      <c r="S19" s="113"/>
      <c r="T19" s="113"/>
      <c r="U19" s="113"/>
      <c r="V19" s="113"/>
      <c r="W19" s="113"/>
      <c r="X19" s="113"/>
      <c r="Y19" s="113"/>
      <c r="Z19" s="113"/>
      <c r="AA19" s="113"/>
      <c r="AB19" s="113"/>
      <c r="AC19" s="113"/>
    </row>
    <row r="20" spans="1:29" ht="13.5" customHeight="1">
      <c r="A20" s="113"/>
      <c r="B20" s="47" t="s">
        <v>430</v>
      </c>
      <c r="C20" s="41"/>
      <c r="D20" s="40">
        <f t="shared" si="0"/>
        <v>0.76500000000000001</v>
      </c>
      <c r="E20" s="40">
        <f t="shared" si="1"/>
        <v>0.81</v>
      </c>
      <c r="F20" s="36"/>
      <c r="G20" s="36"/>
      <c r="H20" s="36"/>
      <c r="I20" s="115"/>
      <c r="J20" s="113"/>
      <c r="K20" s="113"/>
      <c r="L20" s="113"/>
      <c r="M20" s="113"/>
      <c r="N20" s="113"/>
      <c r="O20" s="113"/>
      <c r="P20" s="113"/>
      <c r="Q20" s="113"/>
      <c r="R20" s="113"/>
      <c r="S20" s="113"/>
      <c r="T20" s="113"/>
      <c r="U20" s="113"/>
      <c r="V20" s="113"/>
      <c r="W20" s="113"/>
      <c r="X20" s="113"/>
      <c r="Y20" s="113"/>
      <c r="Z20" s="113"/>
      <c r="AA20" s="113"/>
      <c r="AB20" s="113"/>
      <c r="AC20" s="113"/>
    </row>
    <row r="21" spans="1:29" ht="13.5" customHeight="1">
      <c r="A21" s="113"/>
      <c r="B21" s="47" t="s">
        <v>431</v>
      </c>
      <c r="C21" s="41"/>
      <c r="D21" s="40">
        <f t="shared" si="0"/>
        <v>0.76500000000000001</v>
      </c>
      <c r="E21" s="40">
        <f t="shared" si="1"/>
        <v>0.81</v>
      </c>
      <c r="F21" s="36"/>
      <c r="G21" s="36"/>
      <c r="H21" s="36"/>
      <c r="I21" s="115"/>
      <c r="J21" s="113"/>
      <c r="K21" s="113"/>
      <c r="L21" s="113"/>
      <c r="M21" s="113"/>
      <c r="N21" s="113"/>
      <c r="O21" s="113"/>
      <c r="P21" s="113"/>
      <c r="Q21" s="113"/>
      <c r="R21" s="113"/>
      <c r="S21" s="113"/>
      <c r="T21" s="113"/>
      <c r="U21" s="113"/>
      <c r="V21" s="113"/>
      <c r="W21" s="113"/>
      <c r="X21" s="113"/>
      <c r="Y21" s="113"/>
      <c r="Z21" s="113"/>
      <c r="AA21" s="113"/>
      <c r="AB21" s="113"/>
      <c r="AC21" s="113"/>
    </row>
    <row r="22" spans="1:29" ht="13.5" customHeight="1">
      <c r="A22" s="113"/>
      <c r="B22" s="47" t="s">
        <v>432</v>
      </c>
      <c r="C22" s="41"/>
      <c r="D22" s="40">
        <f t="shared" si="0"/>
        <v>0.76500000000000001</v>
      </c>
      <c r="E22" s="40">
        <f t="shared" si="1"/>
        <v>0.81</v>
      </c>
      <c r="F22" s="36"/>
      <c r="G22" s="36"/>
      <c r="H22" s="36"/>
      <c r="I22" s="115"/>
      <c r="J22" s="113"/>
      <c r="K22" s="113"/>
      <c r="L22" s="113"/>
      <c r="M22" s="113"/>
      <c r="N22" s="113"/>
      <c r="O22" s="113"/>
      <c r="P22" s="113"/>
      <c r="Q22" s="113"/>
      <c r="R22" s="113"/>
      <c r="S22" s="113"/>
      <c r="T22" s="113"/>
      <c r="U22" s="113"/>
      <c r="V22" s="113"/>
      <c r="W22" s="113"/>
      <c r="X22" s="113"/>
      <c r="Y22" s="113"/>
      <c r="Z22" s="113"/>
      <c r="AA22" s="113"/>
      <c r="AB22" s="113"/>
      <c r="AC22" s="113"/>
    </row>
    <row r="23" spans="1:29" ht="13.5" customHeight="1">
      <c r="A23" s="113"/>
      <c r="B23" s="47" t="s">
        <v>433</v>
      </c>
      <c r="C23" s="41"/>
      <c r="D23" s="40">
        <f t="shared" si="0"/>
        <v>0.76500000000000001</v>
      </c>
      <c r="E23" s="40">
        <f t="shared" si="1"/>
        <v>0.81</v>
      </c>
      <c r="F23" s="36"/>
      <c r="G23" s="36"/>
      <c r="H23" s="36"/>
      <c r="I23" s="115"/>
      <c r="J23" s="113"/>
      <c r="K23" s="113"/>
      <c r="L23" s="113"/>
      <c r="M23" s="113"/>
      <c r="N23" s="113"/>
      <c r="O23" s="113"/>
      <c r="P23" s="113"/>
      <c r="Q23" s="113"/>
      <c r="R23" s="113"/>
      <c r="S23" s="113"/>
      <c r="T23" s="113"/>
      <c r="U23" s="113"/>
      <c r="V23" s="113"/>
      <c r="W23" s="113"/>
      <c r="X23" s="113"/>
      <c r="Y23" s="113"/>
      <c r="Z23" s="113"/>
      <c r="AA23" s="113"/>
      <c r="AB23" s="113"/>
      <c r="AC23" s="113"/>
    </row>
    <row r="24" spans="1:29" ht="13.5" customHeight="1">
      <c r="A24" s="113"/>
      <c r="B24" s="47"/>
      <c r="C24" s="41"/>
      <c r="D24" s="40"/>
      <c r="E24" s="40"/>
      <c r="F24" s="36"/>
      <c r="G24" s="36"/>
      <c r="H24" s="36"/>
      <c r="I24" s="115"/>
      <c r="J24" s="113"/>
      <c r="K24" s="113"/>
      <c r="L24" s="113"/>
      <c r="M24" s="113"/>
      <c r="N24" s="113"/>
      <c r="O24" s="113"/>
      <c r="P24" s="113"/>
      <c r="Q24" s="113"/>
      <c r="R24" s="113"/>
      <c r="S24" s="113"/>
      <c r="T24" s="113"/>
      <c r="U24" s="113"/>
      <c r="V24" s="113"/>
      <c r="W24" s="113"/>
      <c r="X24" s="113"/>
      <c r="Y24" s="113"/>
      <c r="Z24" s="113"/>
      <c r="AA24" s="113"/>
      <c r="AB24" s="113"/>
      <c r="AC24" s="113"/>
    </row>
    <row r="25" spans="1:29" ht="13.5" customHeight="1">
      <c r="A25" s="113"/>
      <c r="B25" s="119"/>
      <c r="C25" s="36"/>
      <c r="D25" s="36"/>
      <c r="E25" s="36"/>
      <c r="F25" s="36"/>
      <c r="G25" s="36"/>
      <c r="H25" s="36"/>
      <c r="I25" s="115"/>
      <c r="J25" s="113"/>
      <c r="K25" s="113"/>
      <c r="L25" s="113"/>
      <c r="M25" s="113"/>
      <c r="N25" s="113"/>
      <c r="O25" s="113"/>
      <c r="P25" s="113"/>
      <c r="Q25" s="113"/>
      <c r="R25" s="113"/>
      <c r="S25" s="113"/>
      <c r="T25" s="113"/>
      <c r="U25" s="113"/>
      <c r="V25" s="113"/>
      <c r="W25" s="113"/>
      <c r="X25" s="113"/>
      <c r="Y25" s="113"/>
      <c r="Z25" s="113"/>
      <c r="AA25" s="113"/>
      <c r="AB25" s="113"/>
      <c r="AC25" s="113"/>
    </row>
    <row r="26" spans="1:29" ht="13.5" customHeight="1">
      <c r="A26" s="113"/>
      <c r="B26" s="119"/>
      <c r="C26" s="36"/>
      <c r="D26" s="36"/>
      <c r="E26" s="36"/>
      <c r="F26" s="36"/>
      <c r="G26" s="36"/>
      <c r="H26" s="36"/>
      <c r="I26" s="115"/>
      <c r="J26" s="113"/>
      <c r="K26" s="113"/>
      <c r="L26" s="113"/>
      <c r="M26" s="113"/>
      <c r="N26" s="113"/>
      <c r="O26" s="113"/>
      <c r="P26" s="113"/>
      <c r="Q26" s="113"/>
      <c r="R26" s="113"/>
      <c r="S26" s="113"/>
      <c r="T26" s="113"/>
      <c r="U26" s="113"/>
      <c r="V26" s="113"/>
      <c r="W26" s="113"/>
      <c r="X26" s="113"/>
      <c r="Y26" s="113"/>
      <c r="Z26" s="113"/>
      <c r="AA26" s="113"/>
      <c r="AB26" s="113"/>
      <c r="AC26" s="113"/>
    </row>
    <row r="27" spans="1:29" ht="13.5" customHeight="1">
      <c r="A27" s="113"/>
      <c r="B27" s="119"/>
      <c r="C27" s="36"/>
      <c r="D27" s="36"/>
      <c r="E27" s="36"/>
      <c r="F27" s="36"/>
      <c r="G27" s="36"/>
      <c r="H27" s="36"/>
      <c r="I27" s="115"/>
      <c r="J27" s="113"/>
      <c r="K27" s="113"/>
      <c r="L27" s="113"/>
      <c r="M27" s="113"/>
      <c r="N27" s="113"/>
      <c r="O27" s="113"/>
      <c r="P27" s="113"/>
      <c r="Q27" s="113"/>
      <c r="R27" s="113"/>
      <c r="S27" s="113"/>
      <c r="T27" s="113"/>
      <c r="U27" s="113"/>
      <c r="V27" s="113"/>
      <c r="W27" s="113"/>
      <c r="X27" s="113"/>
      <c r="Y27" s="113"/>
      <c r="Z27" s="113"/>
      <c r="AA27" s="113"/>
      <c r="AB27" s="113"/>
      <c r="AC27" s="113"/>
    </row>
    <row r="28" spans="1:29" ht="13.5" customHeight="1">
      <c r="A28" s="113"/>
      <c r="B28" s="119"/>
      <c r="C28" s="36"/>
      <c r="D28" s="36"/>
      <c r="E28" s="36"/>
      <c r="F28" s="36"/>
      <c r="G28" s="36"/>
      <c r="H28" s="36"/>
      <c r="I28" s="115"/>
      <c r="J28" s="113"/>
      <c r="K28" s="113"/>
      <c r="L28" s="113"/>
      <c r="M28" s="113"/>
      <c r="N28" s="113"/>
      <c r="O28" s="113"/>
      <c r="P28" s="113"/>
      <c r="Q28" s="113"/>
      <c r="R28" s="113"/>
      <c r="S28" s="113"/>
      <c r="T28" s="113"/>
      <c r="U28" s="113"/>
      <c r="V28" s="113"/>
      <c r="W28" s="113"/>
      <c r="X28" s="113"/>
      <c r="Y28" s="113"/>
      <c r="Z28" s="113"/>
      <c r="AA28" s="113"/>
      <c r="AB28" s="113"/>
      <c r="AC28" s="113"/>
    </row>
    <row r="29" spans="1:29" ht="15.75" customHeight="1">
      <c r="A29" s="113"/>
      <c r="B29" s="517" t="s">
        <v>453</v>
      </c>
      <c r="C29" s="417"/>
      <c r="D29" s="417"/>
      <c r="E29" s="417"/>
      <c r="F29" s="417"/>
      <c r="G29" s="417"/>
      <c r="H29" s="417"/>
      <c r="I29" s="418"/>
      <c r="J29" s="113"/>
      <c r="K29" s="113"/>
      <c r="L29" s="113"/>
      <c r="M29" s="113"/>
      <c r="N29" s="113"/>
      <c r="O29" s="113"/>
      <c r="P29" s="113"/>
      <c r="Q29" s="113"/>
      <c r="R29" s="113"/>
      <c r="S29" s="113"/>
      <c r="T29" s="113"/>
      <c r="U29" s="113"/>
      <c r="V29" s="113"/>
      <c r="W29" s="113"/>
      <c r="X29" s="113"/>
      <c r="Y29" s="113"/>
      <c r="Z29" s="113"/>
      <c r="AA29" s="113"/>
      <c r="AB29" s="113"/>
      <c r="AC29" s="113"/>
    </row>
    <row r="30" spans="1:29" ht="13.5" customHeight="1">
      <c r="A30" s="113"/>
      <c r="B30" s="623"/>
      <c r="C30" s="417"/>
      <c r="D30" s="417"/>
      <c r="E30" s="417"/>
      <c r="F30" s="417"/>
      <c r="G30" s="417"/>
      <c r="H30" s="417"/>
      <c r="I30" s="418"/>
      <c r="J30" s="113"/>
      <c r="K30" s="113"/>
      <c r="L30" s="113"/>
      <c r="M30" s="113"/>
      <c r="N30" s="113"/>
      <c r="O30" s="113"/>
      <c r="P30" s="113"/>
      <c r="Q30" s="113"/>
      <c r="R30" s="113"/>
      <c r="S30" s="113"/>
      <c r="T30" s="113"/>
      <c r="U30" s="113"/>
      <c r="V30" s="113"/>
      <c r="W30" s="113"/>
      <c r="X30" s="113"/>
      <c r="Y30" s="113"/>
      <c r="Z30" s="113"/>
      <c r="AA30" s="113"/>
      <c r="AB30" s="113"/>
      <c r="AC30" s="113"/>
    </row>
    <row r="31" spans="1:29" ht="13.5" customHeight="1">
      <c r="A31" s="113"/>
      <c r="B31" s="590" t="s">
        <v>454</v>
      </c>
      <c r="C31" s="417"/>
      <c r="D31" s="417"/>
      <c r="E31" s="418"/>
      <c r="F31" s="590" t="s">
        <v>455</v>
      </c>
      <c r="G31" s="417"/>
      <c r="H31" s="417"/>
      <c r="I31" s="418"/>
      <c r="J31" s="113"/>
      <c r="K31" s="113"/>
      <c r="L31" s="113"/>
      <c r="M31" s="113"/>
      <c r="N31" s="113"/>
      <c r="O31" s="113"/>
      <c r="P31" s="113"/>
      <c r="Q31" s="113"/>
      <c r="R31" s="113"/>
      <c r="S31" s="113"/>
      <c r="T31" s="113"/>
      <c r="U31" s="113"/>
      <c r="V31" s="113"/>
      <c r="W31" s="113"/>
      <c r="X31" s="113"/>
      <c r="Y31" s="113"/>
      <c r="Z31" s="113"/>
      <c r="AA31" s="113"/>
      <c r="AB31" s="113"/>
      <c r="AC31" s="113"/>
    </row>
    <row r="32" spans="1:29" ht="0.75" customHeight="1">
      <c r="A32" s="113"/>
      <c r="B32" s="616" t="s">
        <v>495</v>
      </c>
      <c r="C32" s="617"/>
      <c r="D32" s="617"/>
      <c r="E32" s="617"/>
      <c r="F32" s="621"/>
      <c r="G32" s="511"/>
      <c r="H32" s="511"/>
      <c r="I32" s="622"/>
      <c r="J32" s="113"/>
      <c r="K32" s="113"/>
      <c r="L32" s="113"/>
      <c r="M32" s="113"/>
      <c r="N32" s="113"/>
      <c r="O32" s="113"/>
      <c r="P32" s="113"/>
      <c r="Q32" s="113"/>
      <c r="R32" s="113"/>
      <c r="S32" s="113"/>
      <c r="T32" s="113"/>
      <c r="U32" s="113"/>
      <c r="V32" s="113"/>
      <c r="W32" s="113"/>
      <c r="X32" s="113"/>
      <c r="Y32" s="113"/>
      <c r="Z32" s="113"/>
      <c r="AA32" s="113"/>
      <c r="AB32" s="113"/>
      <c r="AC32" s="113"/>
    </row>
    <row r="33" spans="1:29" ht="13.5" hidden="1" customHeight="1">
      <c r="A33" s="113"/>
      <c r="B33" s="618"/>
      <c r="C33" s="617"/>
      <c r="D33" s="617"/>
      <c r="E33" s="617"/>
      <c r="F33" s="511"/>
      <c r="G33" s="511"/>
      <c r="H33" s="511"/>
      <c r="I33" s="622"/>
      <c r="J33" s="113"/>
      <c r="K33" s="113"/>
      <c r="L33" s="113"/>
      <c r="M33" s="113"/>
      <c r="N33" s="113"/>
      <c r="O33" s="113"/>
      <c r="P33" s="113"/>
      <c r="Q33" s="113"/>
      <c r="R33" s="113"/>
      <c r="S33" s="113"/>
      <c r="T33" s="113"/>
      <c r="U33" s="113"/>
      <c r="V33" s="113"/>
      <c r="W33" s="113"/>
      <c r="X33" s="113"/>
      <c r="Y33" s="113"/>
      <c r="Z33" s="113"/>
      <c r="AA33" s="113"/>
      <c r="AB33" s="113"/>
      <c r="AC33" s="113"/>
    </row>
    <row r="34" spans="1:29" ht="3" customHeight="1">
      <c r="A34" s="113"/>
      <c r="B34" s="618"/>
      <c r="C34" s="617"/>
      <c r="D34" s="617"/>
      <c r="E34" s="617"/>
      <c r="F34" s="511"/>
      <c r="G34" s="511"/>
      <c r="H34" s="511"/>
      <c r="I34" s="622"/>
      <c r="J34" s="113"/>
      <c r="K34" s="113"/>
      <c r="L34" s="113"/>
      <c r="M34" s="113"/>
      <c r="N34" s="113"/>
      <c r="O34" s="113"/>
      <c r="P34" s="113"/>
      <c r="Q34" s="113"/>
      <c r="R34" s="113"/>
      <c r="S34" s="113"/>
      <c r="T34" s="113"/>
      <c r="U34" s="113"/>
      <c r="V34" s="113"/>
      <c r="W34" s="113"/>
      <c r="X34" s="113"/>
      <c r="Y34" s="113"/>
      <c r="Z34" s="113"/>
      <c r="AA34" s="113"/>
      <c r="AB34" s="113"/>
      <c r="AC34" s="113"/>
    </row>
    <row r="35" spans="1:29" ht="15" customHeight="1">
      <c r="A35" s="113"/>
      <c r="B35" s="618"/>
      <c r="C35" s="617"/>
      <c r="D35" s="617"/>
      <c r="E35" s="617"/>
      <c r="F35" s="511"/>
      <c r="G35" s="511"/>
      <c r="H35" s="511"/>
      <c r="I35" s="622"/>
      <c r="J35" s="113"/>
      <c r="K35" s="113"/>
      <c r="L35" s="113"/>
      <c r="M35" s="113"/>
      <c r="N35" s="113"/>
      <c r="O35" s="113"/>
      <c r="P35" s="113"/>
      <c r="Q35" s="113"/>
      <c r="R35" s="113"/>
      <c r="S35" s="113"/>
      <c r="T35" s="113"/>
      <c r="U35" s="113"/>
      <c r="V35" s="113"/>
      <c r="W35" s="113"/>
      <c r="X35" s="113"/>
      <c r="Y35" s="113"/>
      <c r="Z35" s="113"/>
      <c r="AA35" s="113"/>
      <c r="AB35" s="113"/>
      <c r="AC35" s="113"/>
    </row>
    <row r="36" spans="1:29" ht="41.25" customHeight="1">
      <c r="A36" s="113"/>
      <c r="B36" s="618"/>
      <c r="C36" s="618"/>
      <c r="D36" s="618"/>
      <c r="E36" s="618"/>
      <c r="F36" s="511"/>
      <c r="G36" s="511"/>
      <c r="H36" s="511"/>
      <c r="I36" s="622"/>
      <c r="J36" s="113"/>
      <c r="K36" s="113"/>
      <c r="L36" s="113"/>
      <c r="M36" s="113"/>
      <c r="N36" s="113"/>
      <c r="O36" s="113"/>
      <c r="P36" s="113"/>
      <c r="Q36" s="113"/>
      <c r="R36" s="113"/>
      <c r="S36" s="113"/>
      <c r="T36" s="113"/>
      <c r="U36" s="113"/>
      <c r="V36" s="113"/>
      <c r="W36" s="113"/>
      <c r="X36" s="113"/>
      <c r="Y36" s="113"/>
      <c r="Z36" s="113"/>
      <c r="AA36" s="113"/>
      <c r="AB36" s="113"/>
      <c r="AC36" s="113"/>
    </row>
    <row r="37" spans="1:29" ht="13.5" customHeight="1">
      <c r="A37" s="113"/>
      <c r="B37" s="113"/>
      <c r="C37" s="113"/>
      <c r="D37" s="113"/>
      <c r="E37" s="113"/>
      <c r="F37" s="113"/>
      <c r="G37" s="113"/>
      <c r="H37" s="113"/>
      <c r="I37" s="113"/>
      <c r="J37" s="113"/>
      <c r="K37" s="113"/>
      <c r="L37" s="113"/>
      <c r="M37" s="113"/>
      <c r="N37" s="113"/>
      <c r="O37" s="113"/>
      <c r="P37" s="113"/>
      <c r="Q37" s="113"/>
      <c r="R37" s="113"/>
      <c r="S37" s="113"/>
      <c r="T37" s="113"/>
      <c r="U37" s="113"/>
      <c r="V37" s="113"/>
      <c r="W37" s="113"/>
      <c r="X37" s="113"/>
      <c r="Y37" s="113"/>
      <c r="Z37" s="113"/>
      <c r="AA37" s="113"/>
      <c r="AB37" s="113"/>
      <c r="AC37" s="113"/>
    </row>
    <row r="38" spans="1:29" ht="13.5" customHeight="1">
      <c r="A38" s="113"/>
      <c r="B38" s="113"/>
      <c r="C38" s="113"/>
      <c r="D38" s="113"/>
      <c r="E38" s="113"/>
      <c r="F38" s="113"/>
      <c r="G38" s="113"/>
      <c r="H38" s="113"/>
      <c r="I38" s="113"/>
      <c r="J38" s="113"/>
      <c r="K38" s="113"/>
      <c r="L38" s="113"/>
      <c r="M38" s="113"/>
      <c r="N38" s="113"/>
      <c r="O38" s="113"/>
      <c r="P38" s="113"/>
      <c r="Q38" s="113"/>
      <c r="R38" s="113"/>
      <c r="S38" s="113"/>
      <c r="T38" s="113"/>
      <c r="U38" s="113"/>
      <c r="V38" s="113"/>
      <c r="W38" s="113"/>
      <c r="X38" s="113"/>
      <c r="Y38" s="113"/>
      <c r="Z38" s="113"/>
      <c r="AA38" s="113"/>
      <c r="AB38" s="113"/>
      <c r="AC38" s="113"/>
    </row>
    <row r="39" spans="1:29" ht="13.5" customHeight="1">
      <c r="A39" s="113"/>
      <c r="B39" s="113"/>
      <c r="C39" s="113"/>
      <c r="D39" s="113"/>
      <c r="E39" s="113"/>
      <c r="F39" s="113"/>
      <c r="G39" s="113"/>
      <c r="H39" s="113"/>
      <c r="I39" s="113"/>
      <c r="J39" s="113"/>
      <c r="K39" s="113"/>
      <c r="L39" s="113"/>
      <c r="M39" s="113"/>
      <c r="N39" s="113"/>
      <c r="O39" s="113"/>
      <c r="P39" s="113"/>
      <c r="Q39" s="113"/>
      <c r="R39" s="113"/>
      <c r="S39" s="113"/>
      <c r="T39" s="113"/>
      <c r="U39" s="113"/>
      <c r="V39" s="113"/>
      <c r="W39" s="113"/>
      <c r="X39" s="113"/>
      <c r="Y39" s="113"/>
      <c r="Z39" s="113"/>
      <c r="AA39" s="113"/>
      <c r="AB39" s="113"/>
      <c r="AC39" s="113"/>
    </row>
    <row r="40" spans="1:29" ht="13.5" customHeight="1">
      <c r="A40" s="113"/>
      <c r="B40" s="113"/>
      <c r="C40" s="113"/>
      <c r="D40" s="113"/>
      <c r="E40" s="113"/>
      <c r="F40" s="113"/>
      <c r="G40" s="113"/>
      <c r="H40" s="113"/>
      <c r="I40" s="113"/>
      <c r="J40" s="113"/>
      <c r="K40" s="113"/>
      <c r="L40" s="113"/>
      <c r="M40" s="113"/>
      <c r="N40" s="113"/>
      <c r="O40" s="113"/>
      <c r="P40" s="113"/>
      <c r="Q40" s="113"/>
      <c r="R40" s="113"/>
      <c r="S40" s="113"/>
      <c r="T40" s="113"/>
      <c r="U40" s="113"/>
      <c r="V40" s="113"/>
      <c r="W40" s="113"/>
      <c r="X40" s="113"/>
      <c r="Y40" s="113"/>
      <c r="Z40" s="113"/>
      <c r="AA40" s="113"/>
      <c r="AB40" s="113"/>
      <c r="AC40" s="113"/>
    </row>
    <row r="41" spans="1:29" ht="13.5" customHeight="1">
      <c r="A41" s="113"/>
      <c r="B41" s="113"/>
      <c r="C41" s="113"/>
      <c r="D41" s="113"/>
      <c r="E41" s="113"/>
      <c r="F41" s="113"/>
      <c r="G41" s="113"/>
      <c r="H41" s="113"/>
      <c r="I41" s="113"/>
      <c r="J41" s="113"/>
      <c r="K41" s="113"/>
      <c r="L41" s="113"/>
      <c r="M41" s="113"/>
      <c r="N41" s="113"/>
      <c r="O41" s="113"/>
      <c r="P41" s="113"/>
      <c r="Q41" s="113"/>
      <c r="R41" s="113"/>
      <c r="S41" s="113"/>
      <c r="T41" s="113"/>
      <c r="U41" s="113"/>
      <c r="V41" s="113"/>
      <c r="W41" s="113"/>
      <c r="X41" s="113"/>
      <c r="Y41" s="113"/>
      <c r="Z41" s="113"/>
      <c r="AA41" s="113"/>
      <c r="AB41" s="113"/>
      <c r="AC41" s="113"/>
    </row>
    <row r="42" spans="1:29" ht="13.5" customHeight="1">
      <c r="A42" s="113"/>
      <c r="B42" s="113"/>
      <c r="C42" s="113"/>
      <c r="D42" s="113"/>
      <c r="E42" s="113"/>
      <c r="F42" s="113"/>
      <c r="G42" s="113"/>
      <c r="H42" s="113"/>
      <c r="I42" s="113"/>
      <c r="J42" s="113"/>
      <c r="K42" s="113"/>
      <c r="L42" s="113"/>
      <c r="M42" s="113"/>
      <c r="N42" s="113"/>
      <c r="O42" s="113"/>
      <c r="P42" s="113"/>
      <c r="Q42" s="113"/>
      <c r="R42" s="113"/>
      <c r="S42" s="113"/>
      <c r="T42" s="113"/>
      <c r="U42" s="113"/>
      <c r="V42" s="113"/>
      <c r="W42" s="113"/>
      <c r="X42" s="113"/>
      <c r="Y42" s="113"/>
      <c r="Z42" s="113"/>
      <c r="AA42" s="113"/>
      <c r="AB42" s="113"/>
      <c r="AC42" s="113"/>
    </row>
    <row r="43" spans="1:29" ht="13.5" customHeight="1">
      <c r="A43" s="113"/>
      <c r="B43" s="113"/>
      <c r="C43" s="113"/>
      <c r="D43" s="113"/>
      <c r="E43" s="113"/>
      <c r="F43" s="113"/>
      <c r="G43" s="113"/>
      <c r="H43" s="113"/>
      <c r="I43" s="113"/>
      <c r="J43" s="113"/>
      <c r="K43" s="113"/>
      <c r="L43" s="113"/>
      <c r="M43" s="113"/>
      <c r="N43" s="113"/>
      <c r="O43" s="113"/>
      <c r="P43" s="113"/>
      <c r="Q43" s="113"/>
      <c r="R43" s="113"/>
      <c r="S43" s="113"/>
      <c r="T43" s="113"/>
      <c r="U43" s="113"/>
      <c r="V43" s="113"/>
      <c r="W43" s="113"/>
      <c r="X43" s="113"/>
      <c r="Y43" s="113"/>
      <c r="Z43" s="113"/>
      <c r="AA43" s="113"/>
      <c r="AB43" s="113"/>
      <c r="AC43" s="113"/>
    </row>
    <row r="44" spans="1:29" ht="13.5" customHeight="1">
      <c r="A44" s="113"/>
      <c r="B44" s="113"/>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row>
    <row r="45" spans="1:29" ht="13.5" customHeight="1">
      <c r="A45" s="113"/>
      <c r="B45" s="113"/>
      <c r="C45" s="113"/>
      <c r="D45" s="113"/>
      <c r="E45" s="113"/>
      <c r="F45" s="113"/>
      <c r="G45" s="113"/>
      <c r="H45" s="113"/>
      <c r="I45" s="113"/>
      <c r="J45" s="113"/>
      <c r="K45" s="113"/>
      <c r="L45" s="113"/>
      <c r="M45" s="113"/>
      <c r="N45" s="113"/>
      <c r="O45" s="113"/>
      <c r="P45" s="113"/>
      <c r="Q45" s="113"/>
      <c r="R45" s="113"/>
      <c r="S45" s="113"/>
      <c r="T45" s="113"/>
      <c r="U45" s="113"/>
      <c r="V45" s="113"/>
      <c r="W45" s="113"/>
      <c r="X45" s="113"/>
      <c r="Y45" s="113"/>
      <c r="Z45" s="113"/>
      <c r="AA45" s="113"/>
      <c r="AB45" s="113"/>
      <c r="AC45" s="113"/>
    </row>
    <row r="46" spans="1:29" ht="13.5" customHeight="1">
      <c r="A46" s="113"/>
      <c r="B46" s="113"/>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c r="AA46" s="113"/>
      <c r="AB46" s="113"/>
      <c r="AC46" s="113"/>
    </row>
    <row r="47" spans="1:29" ht="13.5" customHeight="1">
      <c r="A47" s="113"/>
      <c r="B47" s="113"/>
      <c r="C47" s="113"/>
      <c r="D47" s="113"/>
      <c r="E47" s="113"/>
      <c r="F47" s="113"/>
      <c r="G47" s="113"/>
      <c r="H47" s="113"/>
      <c r="I47" s="113"/>
      <c r="J47" s="113"/>
      <c r="K47" s="113"/>
      <c r="L47" s="113"/>
      <c r="M47" s="113"/>
      <c r="N47" s="113"/>
      <c r="O47" s="113"/>
      <c r="P47" s="113"/>
      <c r="Q47" s="113"/>
      <c r="R47" s="113"/>
      <c r="S47" s="113"/>
      <c r="T47" s="113"/>
      <c r="U47" s="113"/>
      <c r="V47" s="113"/>
      <c r="W47" s="113"/>
      <c r="X47" s="113"/>
      <c r="Y47" s="113"/>
      <c r="Z47" s="113"/>
      <c r="AA47" s="113"/>
      <c r="AB47" s="113"/>
      <c r="AC47" s="113"/>
    </row>
    <row r="48" spans="1:29" ht="13.5" customHeight="1">
      <c r="A48" s="113"/>
      <c r="B48" s="113"/>
      <c r="C48" s="113"/>
      <c r="D48" s="113"/>
      <c r="E48" s="113"/>
      <c r="F48" s="113"/>
      <c r="G48" s="113"/>
      <c r="H48" s="113"/>
      <c r="I48" s="113"/>
      <c r="J48" s="113"/>
      <c r="K48" s="113"/>
      <c r="L48" s="113"/>
      <c r="M48" s="113"/>
      <c r="N48" s="113"/>
      <c r="O48" s="113"/>
      <c r="P48" s="113"/>
      <c r="Q48" s="113"/>
      <c r="R48" s="113"/>
      <c r="S48" s="113"/>
      <c r="T48" s="113"/>
      <c r="U48" s="113"/>
      <c r="V48" s="113"/>
      <c r="W48" s="113"/>
      <c r="X48" s="113"/>
      <c r="Y48" s="113"/>
      <c r="Z48" s="113"/>
      <c r="AA48" s="113"/>
      <c r="AB48" s="113"/>
      <c r="AC48" s="113"/>
    </row>
    <row r="49" spans="1:29" ht="13.5" customHeight="1">
      <c r="A49" s="113"/>
      <c r="B49" s="113"/>
      <c r="C49" s="113"/>
      <c r="D49" s="113"/>
      <c r="E49" s="113"/>
      <c r="F49" s="113"/>
      <c r="G49" s="113"/>
      <c r="H49" s="113"/>
      <c r="I49" s="113"/>
      <c r="J49" s="113"/>
      <c r="K49" s="113"/>
      <c r="L49" s="113"/>
      <c r="M49" s="113"/>
      <c r="N49" s="113"/>
      <c r="O49" s="113"/>
      <c r="P49" s="113"/>
      <c r="Q49" s="113"/>
      <c r="R49" s="113"/>
      <c r="S49" s="113"/>
      <c r="T49" s="113"/>
      <c r="U49" s="113"/>
      <c r="V49" s="113"/>
      <c r="W49" s="113"/>
      <c r="X49" s="113"/>
      <c r="Y49" s="113"/>
      <c r="Z49" s="113"/>
      <c r="AA49" s="113"/>
      <c r="AB49" s="113"/>
      <c r="AC49" s="113"/>
    </row>
    <row r="50" spans="1:29" ht="13.5" customHeight="1">
      <c r="A50" s="113"/>
      <c r="B50" s="113"/>
      <c r="C50" s="113"/>
      <c r="D50" s="113"/>
      <c r="E50" s="113"/>
      <c r="F50" s="113"/>
      <c r="G50" s="113"/>
      <c r="H50" s="113"/>
      <c r="I50" s="113"/>
      <c r="J50" s="113"/>
      <c r="K50" s="113"/>
      <c r="L50" s="113"/>
      <c r="M50" s="113"/>
      <c r="N50" s="113"/>
      <c r="O50" s="113"/>
      <c r="P50" s="113"/>
      <c r="Q50" s="113"/>
      <c r="R50" s="113"/>
      <c r="S50" s="113"/>
      <c r="T50" s="113"/>
      <c r="U50" s="113"/>
      <c r="V50" s="113"/>
      <c r="W50" s="113"/>
      <c r="X50" s="113"/>
      <c r="Y50" s="113"/>
      <c r="Z50" s="113"/>
      <c r="AA50" s="113"/>
      <c r="AB50" s="113"/>
      <c r="AC50" s="113"/>
    </row>
    <row r="51" spans="1:29" ht="13.5" customHeight="1">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c r="AA51" s="113"/>
      <c r="AB51" s="113"/>
      <c r="AC51" s="113"/>
    </row>
    <row r="52" spans="1:29" ht="13.5" customHeight="1">
      <c r="A52" s="113"/>
      <c r="B52" s="113"/>
      <c r="C52" s="113"/>
      <c r="D52" s="113"/>
      <c r="E52" s="113"/>
      <c r="F52" s="113"/>
      <c r="G52" s="113"/>
      <c r="H52" s="113"/>
      <c r="I52" s="113"/>
      <c r="J52" s="113"/>
      <c r="K52" s="113"/>
      <c r="L52" s="113"/>
      <c r="M52" s="113"/>
      <c r="N52" s="113"/>
      <c r="O52" s="113"/>
      <c r="P52" s="113"/>
      <c r="Q52" s="113"/>
      <c r="R52" s="113"/>
      <c r="S52" s="113"/>
      <c r="T52" s="113"/>
      <c r="U52" s="113"/>
      <c r="V52" s="113"/>
      <c r="W52" s="113"/>
      <c r="X52" s="113"/>
      <c r="Y52" s="113"/>
      <c r="Z52" s="113"/>
      <c r="AA52" s="113"/>
      <c r="AB52" s="113"/>
      <c r="AC52" s="113"/>
    </row>
    <row r="53" spans="1:29" ht="13.5" customHeight="1">
      <c r="A53" s="113"/>
      <c r="B53" s="113"/>
      <c r="C53" s="113"/>
      <c r="D53" s="113"/>
      <c r="E53" s="113"/>
      <c r="F53" s="113"/>
      <c r="G53" s="113"/>
      <c r="H53" s="113"/>
      <c r="I53" s="113"/>
      <c r="J53" s="113"/>
      <c r="K53" s="113"/>
      <c r="L53" s="113"/>
      <c r="M53" s="113"/>
      <c r="N53" s="113"/>
      <c r="O53" s="113"/>
      <c r="P53" s="113"/>
      <c r="Q53" s="113"/>
      <c r="R53" s="113"/>
      <c r="S53" s="113"/>
      <c r="T53" s="113"/>
      <c r="U53" s="113"/>
      <c r="V53" s="113"/>
      <c r="W53" s="113"/>
      <c r="X53" s="113"/>
      <c r="Y53" s="113"/>
      <c r="Z53" s="113"/>
      <c r="AA53" s="113"/>
      <c r="AB53" s="113"/>
      <c r="AC53" s="113"/>
    </row>
    <row r="54" spans="1:29" ht="13.5" customHeight="1">
      <c r="A54" s="113"/>
      <c r="B54" s="113"/>
      <c r="C54" s="113"/>
      <c r="D54" s="113"/>
      <c r="E54" s="113"/>
      <c r="F54" s="113"/>
      <c r="G54" s="113"/>
      <c r="H54" s="113"/>
      <c r="I54" s="113"/>
      <c r="J54" s="113"/>
      <c r="K54" s="113"/>
      <c r="L54" s="113"/>
      <c r="M54" s="113"/>
      <c r="N54" s="113"/>
      <c r="O54" s="113"/>
      <c r="P54" s="113"/>
      <c r="Q54" s="113"/>
      <c r="R54" s="113"/>
      <c r="S54" s="113"/>
      <c r="T54" s="113"/>
      <c r="U54" s="113"/>
      <c r="V54" s="113"/>
      <c r="W54" s="113"/>
      <c r="X54" s="113"/>
      <c r="Y54" s="113"/>
      <c r="Z54" s="113"/>
      <c r="AA54" s="113"/>
      <c r="AB54" s="113"/>
      <c r="AC54" s="113"/>
    </row>
    <row r="55" spans="1:29" ht="13.5" customHeight="1">
      <c r="A55" s="113"/>
      <c r="B55" s="113"/>
      <c r="C55" s="113"/>
      <c r="D55" s="113"/>
      <c r="E55" s="113"/>
      <c r="F55" s="113"/>
      <c r="G55" s="113"/>
      <c r="H55" s="113"/>
      <c r="I55" s="113"/>
      <c r="J55" s="113"/>
      <c r="K55" s="113"/>
      <c r="L55" s="113"/>
      <c r="M55" s="113"/>
      <c r="N55" s="113"/>
      <c r="O55" s="113"/>
      <c r="P55" s="113"/>
      <c r="Q55" s="113"/>
      <c r="R55" s="113"/>
      <c r="S55" s="113"/>
      <c r="T55" s="113"/>
      <c r="U55" s="113"/>
      <c r="V55" s="113"/>
      <c r="W55" s="113"/>
      <c r="X55" s="113"/>
      <c r="Y55" s="113"/>
      <c r="Z55" s="113"/>
      <c r="AA55" s="113"/>
      <c r="AB55" s="113"/>
      <c r="AC55" s="113"/>
    </row>
    <row r="56" spans="1:29" ht="13.5" customHeight="1">
      <c r="A56" s="113"/>
      <c r="B56" s="113"/>
      <c r="C56" s="113"/>
      <c r="D56" s="113"/>
      <c r="E56" s="113"/>
      <c r="F56" s="113"/>
      <c r="G56" s="113"/>
      <c r="H56" s="113"/>
      <c r="I56" s="113"/>
      <c r="J56" s="113"/>
      <c r="K56" s="113"/>
      <c r="L56" s="113"/>
      <c r="M56" s="113"/>
      <c r="N56" s="113"/>
      <c r="O56" s="113"/>
      <c r="P56" s="113"/>
      <c r="Q56" s="113"/>
      <c r="R56" s="113"/>
      <c r="S56" s="113"/>
      <c r="T56" s="113"/>
      <c r="U56" s="113"/>
      <c r="V56" s="113"/>
      <c r="W56" s="113"/>
      <c r="X56" s="113"/>
      <c r="Y56" s="113"/>
      <c r="Z56" s="113"/>
      <c r="AA56" s="113"/>
      <c r="AB56" s="113"/>
      <c r="AC56" s="113"/>
    </row>
    <row r="57" spans="1:29" ht="13.5" customHeight="1">
      <c r="A57" s="113"/>
      <c r="B57" s="113"/>
      <c r="C57" s="113"/>
      <c r="D57" s="113"/>
      <c r="E57" s="113"/>
      <c r="F57" s="113"/>
      <c r="G57" s="113"/>
      <c r="H57" s="113"/>
      <c r="I57" s="113"/>
      <c r="J57" s="113"/>
      <c r="K57" s="113"/>
      <c r="L57" s="113"/>
      <c r="M57" s="113"/>
      <c r="N57" s="113"/>
      <c r="O57" s="113"/>
      <c r="P57" s="113"/>
      <c r="Q57" s="113"/>
      <c r="R57" s="113"/>
      <c r="S57" s="113"/>
      <c r="T57" s="113"/>
      <c r="U57" s="113"/>
      <c r="V57" s="113"/>
      <c r="W57" s="113"/>
      <c r="X57" s="113"/>
      <c r="Y57" s="113"/>
      <c r="Z57" s="113"/>
      <c r="AA57" s="113"/>
      <c r="AB57" s="113"/>
      <c r="AC57" s="113"/>
    </row>
    <row r="58" spans="1:29" ht="13.5" customHeight="1">
      <c r="A58" s="113"/>
      <c r="B58" s="113"/>
      <c r="C58" s="113"/>
      <c r="D58" s="113"/>
      <c r="E58" s="113"/>
      <c r="F58" s="113"/>
      <c r="G58" s="113"/>
      <c r="H58" s="113"/>
      <c r="I58" s="113"/>
      <c r="J58" s="113"/>
      <c r="K58" s="113"/>
      <c r="L58" s="113"/>
      <c r="M58" s="113"/>
      <c r="N58" s="113"/>
      <c r="O58" s="113"/>
      <c r="P58" s="113"/>
      <c r="Q58" s="113"/>
      <c r="R58" s="113"/>
      <c r="S58" s="113"/>
      <c r="T58" s="113"/>
      <c r="U58" s="113"/>
      <c r="V58" s="113"/>
      <c r="W58" s="113"/>
      <c r="X58" s="113"/>
      <c r="Y58" s="113"/>
      <c r="Z58" s="113"/>
      <c r="AA58" s="113"/>
      <c r="AB58" s="113"/>
      <c r="AC58" s="113"/>
    </row>
    <row r="59" spans="1:29" ht="13.5" customHeight="1">
      <c r="A59" s="113"/>
      <c r="B59" s="113"/>
      <c r="C59" s="113"/>
      <c r="D59" s="113"/>
      <c r="E59" s="113"/>
      <c r="F59" s="113"/>
      <c r="G59" s="113"/>
      <c r="H59" s="113"/>
      <c r="I59" s="113"/>
      <c r="J59" s="113"/>
      <c r="K59" s="113"/>
      <c r="L59" s="113"/>
      <c r="M59" s="113"/>
      <c r="N59" s="113"/>
      <c r="O59" s="113"/>
      <c r="P59" s="113"/>
      <c r="Q59" s="113"/>
      <c r="R59" s="113"/>
      <c r="S59" s="113"/>
      <c r="T59" s="113"/>
      <c r="U59" s="113"/>
      <c r="V59" s="113"/>
      <c r="W59" s="113"/>
      <c r="X59" s="113"/>
      <c r="Y59" s="113"/>
      <c r="Z59" s="113"/>
      <c r="AA59" s="113"/>
      <c r="AB59" s="113"/>
      <c r="AC59" s="113"/>
    </row>
    <row r="60" spans="1:29" ht="13.5" customHeight="1">
      <c r="A60" s="113"/>
      <c r="B60" s="113"/>
      <c r="C60" s="113"/>
      <c r="D60" s="113"/>
      <c r="E60" s="113"/>
      <c r="F60" s="113"/>
      <c r="G60" s="113"/>
      <c r="H60" s="113"/>
      <c r="I60" s="113"/>
      <c r="J60" s="113"/>
      <c r="K60" s="113"/>
      <c r="L60" s="113"/>
      <c r="M60" s="113"/>
      <c r="N60" s="113"/>
      <c r="O60" s="113"/>
      <c r="P60" s="113"/>
      <c r="Q60" s="113"/>
      <c r="R60" s="113"/>
      <c r="S60" s="113"/>
      <c r="T60" s="113"/>
      <c r="U60" s="113"/>
      <c r="V60" s="113"/>
      <c r="W60" s="113"/>
      <c r="X60" s="113"/>
      <c r="Y60" s="113"/>
      <c r="Z60" s="113"/>
      <c r="AA60" s="113"/>
      <c r="AB60" s="113"/>
      <c r="AC60" s="113"/>
    </row>
    <row r="61" spans="1:29" ht="13.5" customHeight="1">
      <c r="A61" s="113"/>
      <c r="B61" s="113"/>
      <c r="C61" s="113"/>
      <c r="D61" s="113"/>
      <c r="E61" s="113"/>
      <c r="F61" s="113"/>
      <c r="G61" s="113"/>
      <c r="H61" s="113"/>
      <c r="I61" s="113"/>
      <c r="J61" s="113"/>
      <c r="K61" s="113"/>
      <c r="L61" s="113"/>
      <c r="M61" s="113"/>
      <c r="N61" s="113"/>
      <c r="O61" s="113"/>
      <c r="P61" s="113"/>
      <c r="Q61" s="113"/>
      <c r="R61" s="113"/>
      <c r="S61" s="113"/>
      <c r="T61" s="113"/>
      <c r="U61" s="113"/>
      <c r="V61" s="113"/>
      <c r="W61" s="113"/>
      <c r="X61" s="113"/>
      <c r="Y61" s="113"/>
      <c r="Z61" s="113"/>
      <c r="AA61" s="113"/>
      <c r="AB61" s="113"/>
      <c r="AC61" s="113"/>
    </row>
    <row r="62" spans="1:29" ht="13.5" customHeight="1">
      <c r="A62" s="113"/>
      <c r="B62" s="113"/>
      <c r="C62" s="113"/>
      <c r="D62" s="113"/>
      <c r="E62" s="113"/>
      <c r="F62" s="113"/>
      <c r="G62" s="113"/>
      <c r="H62" s="113"/>
      <c r="I62" s="113"/>
      <c r="J62" s="113"/>
      <c r="K62" s="113"/>
      <c r="L62" s="113"/>
      <c r="M62" s="113"/>
      <c r="N62" s="113"/>
      <c r="O62" s="113"/>
      <c r="P62" s="113"/>
      <c r="Q62" s="113"/>
      <c r="R62" s="113"/>
      <c r="S62" s="113"/>
      <c r="T62" s="113"/>
      <c r="U62" s="113"/>
      <c r="V62" s="113"/>
      <c r="W62" s="113"/>
      <c r="X62" s="113"/>
      <c r="Y62" s="113"/>
      <c r="Z62" s="113"/>
      <c r="AA62" s="113"/>
      <c r="AB62" s="113"/>
      <c r="AC62" s="113"/>
    </row>
    <row r="63" spans="1:29" ht="13.5" customHeight="1">
      <c r="A63" s="113"/>
      <c r="B63" s="113"/>
      <c r="C63" s="113"/>
      <c r="D63" s="113"/>
      <c r="E63" s="113"/>
      <c r="F63" s="113"/>
      <c r="G63" s="113"/>
      <c r="H63" s="113"/>
      <c r="I63" s="113"/>
      <c r="J63" s="113"/>
      <c r="K63" s="113"/>
      <c r="L63" s="113"/>
      <c r="M63" s="113"/>
      <c r="N63" s="113"/>
      <c r="O63" s="113"/>
      <c r="P63" s="113"/>
      <c r="Q63" s="113"/>
      <c r="R63" s="113"/>
      <c r="S63" s="113"/>
      <c r="T63" s="113"/>
      <c r="U63" s="113"/>
      <c r="V63" s="113"/>
      <c r="W63" s="113"/>
      <c r="X63" s="113"/>
      <c r="Y63" s="113"/>
      <c r="Z63" s="113"/>
      <c r="AA63" s="113"/>
      <c r="AB63" s="113"/>
      <c r="AC63" s="113"/>
    </row>
    <row r="64" spans="1:29" ht="13.5" customHeight="1">
      <c r="A64" s="113"/>
      <c r="B64" s="113"/>
      <c r="C64" s="113"/>
      <c r="D64" s="113"/>
      <c r="E64" s="113"/>
      <c r="F64" s="113"/>
      <c r="G64" s="113"/>
      <c r="H64" s="113"/>
      <c r="I64" s="113"/>
      <c r="J64" s="113"/>
      <c r="K64" s="113"/>
      <c r="L64" s="113"/>
      <c r="M64" s="113"/>
      <c r="N64" s="113"/>
      <c r="O64" s="113"/>
      <c r="P64" s="113"/>
      <c r="Q64" s="113"/>
      <c r="R64" s="113"/>
      <c r="S64" s="113"/>
      <c r="T64" s="113"/>
      <c r="U64" s="113"/>
      <c r="V64" s="113"/>
      <c r="W64" s="113"/>
      <c r="X64" s="113"/>
      <c r="Y64" s="113"/>
      <c r="Z64" s="113"/>
      <c r="AA64" s="113"/>
      <c r="AB64" s="113"/>
      <c r="AC64" s="113"/>
    </row>
    <row r="65" spans="1:29" ht="13.5" customHeight="1">
      <c r="A65" s="113"/>
      <c r="B65" s="113"/>
      <c r="C65" s="113"/>
      <c r="D65" s="113"/>
      <c r="E65" s="113"/>
      <c r="F65" s="113"/>
      <c r="G65" s="113"/>
      <c r="H65" s="113"/>
      <c r="I65" s="113"/>
      <c r="J65" s="113"/>
      <c r="K65" s="113"/>
      <c r="L65" s="113"/>
      <c r="M65" s="113"/>
      <c r="N65" s="113"/>
      <c r="O65" s="113"/>
      <c r="P65" s="113"/>
      <c r="Q65" s="113"/>
      <c r="R65" s="113"/>
      <c r="S65" s="113"/>
      <c r="T65" s="113"/>
      <c r="U65" s="113"/>
      <c r="V65" s="113"/>
      <c r="W65" s="113"/>
      <c r="X65" s="113"/>
      <c r="Y65" s="113"/>
      <c r="Z65" s="113"/>
      <c r="AA65" s="113"/>
      <c r="AB65" s="113"/>
      <c r="AC65" s="113"/>
    </row>
    <row r="66" spans="1:29" ht="13.5" customHeight="1">
      <c r="A66" s="113"/>
      <c r="B66" s="113"/>
      <c r="C66" s="113"/>
      <c r="D66" s="113"/>
      <c r="E66" s="113"/>
      <c r="F66" s="113"/>
      <c r="G66" s="113"/>
      <c r="H66" s="113"/>
      <c r="I66" s="113"/>
      <c r="J66" s="113"/>
      <c r="K66" s="113"/>
      <c r="L66" s="113"/>
      <c r="M66" s="113"/>
      <c r="N66" s="113"/>
      <c r="O66" s="113"/>
      <c r="P66" s="113"/>
      <c r="Q66" s="113"/>
      <c r="R66" s="113"/>
      <c r="S66" s="113"/>
      <c r="T66" s="113"/>
      <c r="U66" s="113"/>
      <c r="V66" s="113"/>
      <c r="W66" s="113"/>
      <c r="X66" s="113"/>
      <c r="Y66" s="113"/>
      <c r="Z66" s="113"/>
      <c r="AA66" s="113"/>
      <c r="AB66" s="113"/>
      <c r="AC66" s="113"/>
    </row>
    <row r="67" spans="1:29" ht="13.5" customHeight="1">
      <c r="A67" s="113"/>
      <c r="B67" s="113"/>
      <c r="C67" s="113"/>
      <c r="D67" s="113"/>
      <c r="E67" s="113"/>
      <c r="F67" s="113"/>
      <c r="G67" s="113"/>
      <c r="H67" s="113"/>
      <c r="I67" s="113"/>
      <c r="J67" s="113"/>
      <c r="K67" s="113"/>
      <c r="L67" s="113"/>
      <c r="M67" s="113"/>
      <c r="N67" s="113"/>
      <c r="O67" s="113"/>
      <c r="P67" s="113"/>
      <c r="Q67" s="113"/>
      <c r="R67" s="113"/>
      <c r="S67" s="113"/>
      <c r="T67" s="113"/>
      <c r="U67" s="113"/>
      <c r="V67" s="113"/>
      <c r="W67" s="113"/>
      <c r="X67" s="113"/>
      <c r="Y67" s="113"/>
      <c r="Z67" s="113"/>
      <c r="AA67" s="113"/>
      <c r="AB67" s="113"/>
      <c r="AC67" s="113"/>
    </row>
    <row r="68" spans="1:29" ht="13.5" customHeight="1">
      <c r="A68" s="113"/>
      <c r="B68" s="113"/>
      <c r="C68" s="113"/>
      <c r="D68" s="113"/>
      <c r="E68" s="113"/>
      <c r="F68" s="113"/>
      <c r="G68" s="113"/>
      <c r="H68" s="113"/>
      <c r="I68" s="113"/>
      <c r="J68" s="113"/>
      <c r="K68" s="113"/>
      <c r="L68" s="113"/>
      <c r="M68" s="113"/>
      <c r="N68" s="113"/>
      <c r="O68" s="113"/>
      <c r="P68" s="113"/>
      <c r="Q68" s="113"/>
      <c r="R68" s="113"/>
      <c r="S68" s="113"/>
      <c r="T68" s="113"/>
      <c r="U68" s="113"/>
      <c r="V68" s="113"/>
      <c r="W68" s="113"/>
      <c r="X68" s="113"/>
      <c r="Y68" s="113"/>
      <c r="Z68" s="113"/>
      <c r="AA68" s="113"/>
      <c r="AB68" s="113"/>
      <c r="AC68" s="113"/>
    </row>
    <row r="69" spans="1:29" ht="13.5" customHeight="1">
      <c r="A69" s="113"/>
      <c r="B69" s="113"/>
      <c r="C69" s="113"/>
      <c r="D69" s="113"/>
      <c r="E69" s="113"/>
      <c r="F69" s="113"/>
      <c r="G69" s="113"/>
      <c r="H69" s="113"/>
      <c r="I69" s="113"/>
      <c r="J69" s="113"/>
      <c r="K69" s="113"/>
      <c r="L69" s="113"/>
      <c r="M69" s="113"/>
      <c r="N69" s="113"/>
      <c r="O69" s="113"/>
      <c r="P69" s="113"/>
      <c r="Q69" s="113"/>
      <c r="R69" s="113"/>
      <c r="S69" s="113"/>
      <c r="T69" s="113"/>
      <c r="U69" s="113"/>
      <c r="V69" s="113"/>
      <c r="W69" s="113"/>
      <c r="X69" s="113"/>
      <c r="Y69" s="113"/>
      <c r="Z69" s="113"/>
      <c r="AA69" s="113"/>
      <c r="AB69" s="113"/>
      <c r="AC69" s="113"/>
    </row>
    <row r="70" spans="1:29" ht="13.5" customHeight="1">
      <c r="A70" s="113"/>
      <c r="B70" s="113"/>
      <c r="C70" s="113"/>
      <c r="D70" s="113"/>
      <c r="E70" s="113"/>
      <c r="F70" s="113"/>
      <c r="G70" s="113"/>
      <c r="H70" s="113"/>
      <c r="I70" s="113"/>
      <c r="J70" s="113"/>
      <c r="K70" s="113"/>
      <c r="L70" s="113"/>
      <c r="M70" s="113"/>
      <c r="N70" s="113"/>
      <c r="O70" s="113"/>
      <c r="P70" s="113"/>
      <c r="Q70" s="113"/>
      <c r="R70" s="113"/>
      <c r="S70" s="113"/>
      <c r="T70" s="113"/>
      <c r="U70" s="113"/>
      <c r="V70" s="113"/>
      <c r="W70" s="113"/>
      <c r="X70" s="113"/>
      <c r="Y70" s="113"/>
      <c r="Z70" s="113"/>
      <c r="AA70" s="113"/>
      <c r="AB70" s="113"/>
      <c r="AC70" s="113"/>
    </row>
    <row r="71" spans="1:29" ht="13.5" customHeight="1">
      <c r="A71" s="113"/>
      <c r="B71" s="113"/>
      <c r="C71" s="113"/>
      <c r="D71" s="113"/>
      <c r="E71" s="113"/>
      <c r="F71" s="113"/>
      <c r="G71" s="113"/>
      <c r="H71" s="113"/>
      <c r="I71" s="113"/>
      <c r="J71" s="113"/>
      <c r="K71" s="113"/>
      <c r="L71" s="113"/>
      <c r="M71" s="113"/>
      <c r="N71" s="113"/>
      <c r="O71" s="113"/>
      <c r="P71" s="113"/>
      <c r="Q71" s="113"/>
      <c r="R71" s="113"/>
      <c r="S71" s="113"/>
      <c r="T71" s="113"/>
      <c r="U71" s="113"/>
      <c r="V71" s="113"/>
      <c r="W71" s="113"/>
      <c r="X71" s="113"/>
      <c r="Y71" s="113"/>
      <c r="Z71" s="113"/>
      <c r="AA71" s="113"/>
      <c r="AB71" s="113"/>
      <c r="AC71" s="113"/>
    </row>
    <row r="72" spans="1:29" ht="13.5" customHeight="1">
      <c r="A72" s="113"/>
      <c r="B72" s="113"/>
      <c r="C72" s="113"/>
      <c r="D72" s="113"/>
      <c r="E72" s="113"/>
      <c r="F72" s="113"/>
      <c r="G72" s="113"/>
      <c r="H72" s="113"/>
      <c r="I72" s="113"/>
      <c r="J72" s="113"/>
      <c r="K72" s="113"/>
      <c r="L72" s="113"/>
      <c r="M72" s="113"/>
      <c r="N72" s="113"/>
      <c r="O72" s="113"/>
      <c r="P72" s="113"/>
      <c r="Q72" s="113"/>
      <c r="R72" s="113"/>
      <c r="S72" s="113"/>
      <c r="T72" s="113"/>
      <c r="U72" s="113"/>
      <c r="V72" s="113"/>
      <c r="W72" s="113"/>
      <c r="X72" s="113"/>
      <c r="Y72" s="113"/>
      <c r="Z72" s="113"/>
      <c r="AA72" s="113"/>
      <c r="AB72" s="113"/>
      <c r="AC72" s="113"/>
    </row>
    <row r="73" spans="1:29" ht="13.5" customHeight="1">
      <c r="A73" s="113"/>
      <c r="B73" s="113"/>
      <c r="C73" s="113"/>
      <c r="D73" s="113"/>
      <c r="E73" s="113"/>
      <c r="F73" s="113"/>
      <c r="G73" s="113"/>
      <c r="H73" s="113"/>
      <c r="I73" s="113"/>
      <c r="J73" s="113"/>
      <c r="K73" s="113"/>
      <c r="L73" s="113"/>
      <c r="M73" s="113"/>
      <c r="N73" s="113"/>
      <c r="O73" s="113"/>
      <c r="P73" s="113"/>
      <c r="Q73" s="113"/>
      <c r="R73" s="113"/>
      <c r="S73" s="113"/>
      <c r="T73" s="113"/>
      <c r="U73" s="113"/>
      <c r="V73" s="113"/>
      <c r="W73" s="113"/>
      <c r="X73" s="113"/>
      <c r="Y73" s="113"/>
      <c r="Z73" s="113"/>
      <c r="AA73" s="113"/>
      <c r="AB73" s="113"/>
      <c r="AC73" s="113"/>
    </row>
    <row r="74" spans="1:29" ht="13.5" customHeight="1">
      <c r="A74" s="113"/>
      <c r="B74" s="113"/>
      <c r="C74" s="113"/>
      <c r="D74" s="113"/>
      <c r="E74" s="113"/>
      <c r="F74" s="113"/>
      <c r="G74" s="113"/>
      <c r="H74" s="113"/>
      <c r="I74" s="113"/>
      <c r="J74" s="113"/>
      <c r="K74" s="113"/>
      <c r="L74" s="113"/>
      <c r="M74" s="113"/>
      <c r="N74" s="113"/>
      <c r="O74" s="113"/>
      <c r="P74" s="113"/>
      <c r="Q74" s="113"/>
      <c r="R74" s="113"/>
      <c r="S74" s="113"/>
      <c r="T74" s="113"/>
      <c r="U74" s="113"/>
      <c r="V74" s="113"/>
      <c r="W74" s="113"/>
      <c r="X74" s="113"/>
      <c r="Y74" s="113"/>
      <c r="Z74" s="113"/>
      <c r="AA74" s="113"/>
      <c r="AB74" s="113"/>
      <c r="AC74" s="113"/>
    </row>
    <row r="75" spans="1:29" ht="13.5" customHeight="1">
      <c r="A75" s="113"/>
      <c r="B75" s="113"/>
      <c r="C75" s="113"/>
      <c r="D75" s="113"/>
      <c r="E75" s="113"/>
      <c r="F75" s="113"/>
      <c r="G75" s="113"/>
      <c r="H75" s="113"/>
      <c r="I75" s="113"/>
      <c r="J75" s="113"/>
      <c r="K75" s="113"/>
      <c r="L75" s="113"/>
      <c r="M75" s="113"/>
      <c r="N75" s="113"/>
      <c r="O75" s="113"/>
      <c r="P75" s="113"/>
      <c r="Q75" s="113"/>
      <c r="R75" s="113"/>
      <c r="S75" s="113"/>
      <c r="T75" s="113"/>
      <c r="U75" s="113"/>
      <c r="V75" s="113"/>
      <c r="W75" s="113"/>
      <c r="X75" s="113"/>
      <c r="Y75" s="113"/>
      <c r="Z75" s="113"/>
      <c r="AA75" s="113"/>
      <c r="AB75" s="113"/>
      <c r="AC75" s="113"/>
    </row>
    <row r="76" spans="1:29" ht="13.5" customHeight="1">
      <c r="A76" s="113"/>
      <c r="B76" s="113"/>
      <c r="C76" s="113"/>
      <c r="D76" s="113"/>
      <c r="E76" s="113"/>
      <c r="F76" s="113"/>
      <c r="G76" s="113"/>
      <c r="H76" s="113"/>
      <c r="I76" s="113"/>
      <c r="J76" s="113"/>
      <c r="K76" s="113"/>
      <c r="L76" s="113"/>
      <c r="M76" s="113"/>
      <c r="N76" s="113"/>
      <c r="O76" s="113"/>
      <c r="P76" s="113"/>
      <c r="Q76" s="113"/>
      <c r="R76" s="113"/>
      <c r="S76" s="113"/>
      <c r="T76" s="113"/>
      <c r="U76" s="113"/>
      <c r="V76" s="113"/>
      <c r="W76" s="113"/>
      <c r="X76" s="113"/>
      <c r="Y76" s="113"/>
      <c r="Z76" s="113"/>
      <c r="AA76" s="113"/>
      <c r="AB76" s="113"/>
      <c r="AC76" s="113"/>
    </row>
    <row r="77" spans="1:29" ht="13.5" customHeight="1">
      <c r="A77" s="113"/>
      <c r="B77" s="113"/>
      <c r="C77" s="113"/>
      <c r="D77" s="113"/>
      <c r="E77" s="113"/>
      <c r="F77" s="113"/>
      <c r="G77" s="113"/>
      <c r="H77" s="113"/>
      <c r="I77" s="113"/>
      <c r="J77" s="113"/>
      <c r="K77" s="113"/>
      <c r="L77" s="113"/>
      <c r="M77" s="113"/>
      <c r="N77" s="113"/>
      <c r="O77" s="113"/>
      <c r="P77" s="113"/>
      <c r="Q77" s="113"/>
      <c r="R77" s="113"/>
      <c r="S77" s="113"/>
      <c r="T77" s="113"/>
      <c r="U77" s="113"/>
      <c r="V77" s="113"/>
      <c r="W77" s="113"/>
      <c r="X77" s="113"/>
      <c r="Y77" s="113"/>
      <c r="Z77" s="113"/>
      <c r="AA77" s="113"/>
      <c r="AB77" s="113"/>
      <c r="AC77" s="113"/>
    </row>
    <row r="78" spans="1:29" ht="13.5" customHeight="1">
      <c r="A78" s="113"/>
      <c r="B78" s="113"/>
      <c r="C78" s="113"/>
      <c r="D78" s="113"/>
      <c r="E78" s="113"/>
      <c r="F78" s="113"/>
      <c r="G78" s="113"/>
      <c r="H78" s="113"/>
      <c r="I78" s="113"/>
      <c r="J78" s="113"/>
      <c r="K78" s="113"/>
      <c r="L78" s="113"/>
      <c r="M78" s="113"/>
      <c r="N78" s="113"/>
      <c r="O78" s="113"/>
      <c r="P78" s="113"/>
      <c r="Q78" s="113"/>
      <c r="R78" s="113"/>
      <c r="S78" s="113"/>
      <c r="T78" s="113"/>
      <c r="U78" s="113"/>
      <c r="V78" s="113"/>
      <c r="W78" s="113"/>
      <c r="X78" s="113"/>
      <c r="Y78" s="113"/>
      <c r="Z78" s="113"/>
      <c r="AA78" s="113"/>
      <c r="AB78" s="113"/>
      <c r="AC78" s="113"/>
    </row>
    <row r="79" spans="1:29" ht="13.5" customHeight="1">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row>
    <row r="80" spans="1:29" ht="13.5" customHeight="1">
      <c r="A80" s="113"/>
      <c r="B80" s="113"/>
      <c r="C80" s="113"/>
      <c r="D80" s="113"/>
      <c r="E80" s="113"/>
      <c r="F80" s="113"/>
      <c r="G80" s="113"/>
      <c r="H80" s="113"/>
      <c r="I80" s="113"/>
      <c r="J80" s="113"/>
      <c r="K80" s="113"/>
      <c r="L80" s="113"/>
      <c r="M80" s="113"/>
      <c r="N80" s="113"/>
      <c r="O80" s="113"/>
      <c r="P80" s="113"/>
      <c r="Q80" s="113"/>
      <c r="R80" s="113"/>
      <c r="S80" s="113"/>
      <c r="T80" s="113"/>
      <c r="U80" s="113"/>
      <c r="V80" s="113"/>
      <c r="W80" s="113"/>
      <c r="X80" s="113"/>
      <c r="Y80" s="113"/>
      <c r="Z80" s="113"/>
      <c r="AA80" s="113"/>
      <c r="AB80" s="113"/>
      <c r="AC80" s="113"/>
    </row>
    <row r="81" spans="1:29" ht="13.5" customHeight="1">
      <c r="A81" s="113"/>
      <c r="B81" s="113"/>
      <c r="C81" s="113"/>
      <c r="D81" s="113"/>
      <c r="E81" s="113"/>
      <c r="F81" s="113"/>
      <c r="G81" s="113"/>
      <c r="H81" s="113"/>
      <c r="I81" s="113"/>
      <c r="J81" s="113"/>
      <c r="K81" s="113"/>
      <c r="L81" s="113"/>
      <c r="M81" s="113"/>
      <c r="N81" s="113"/>
      <c r="O81" s="113"/>
      <c r="P81" s="113"/>
      <c r="Q81" s="113"/>
      <c r="R81" s="113"/>
      <c r="S81" s="113"/>
      <c r="T81" s="113"/>
      <c r="U81" s="113"/>
      <c r="V81" s="113"/>
      <c r="W81" s="113"/>
      <c r="X81" s="113"/>
      <c r="Y81" s="113"/>
      <c r="Z81" s="113"/>
      <c r="AA81" s="113"/>
      <c r="AB81" s="113"/>
      <c r="AC81" s="113"/>
    </row>
    <row r="82" spans="1:29" ht="13.5" customHeight="1">
      <c r="A82" s="113"/>
      <c r="B82" s="113"/>
      <c r="C82" s="113"/>
      <c r="D82" s="113"/>
      <c r="E82" s="113"/>
      <c r="F82" s="113"/>
      <c r="G82" s="113"/>
      <c r="H82" s="113"/>
      <c r="I82" s="113"/>
      <c r="J82" s="113"/>
      <c r="K82" s="113"/>
      <c r="L82" s="113"/>
      <c r="M82" s="113"/>
      <c r="N82" s="113"/>
      <c r="O82" s="113"/>
      <c r="P82" s="113"/>
      <c r="Q82" s="113"/>
      <c r="R82" s="113"/>
      <c r="S82" s="113"/>
      <c r="T82" s="113"/>
      <c r="U82" s="113"/>
      <c r="V82" s="113"/>
      <c r="W82" s="113"/>
      <c r="X82" s="113"/>
      <c r="Y82" s="113"/>
      <c r="Z82" s="113"/>
      <c r="AA82" s="113"/>
      <c r="AB82" s="113"/>
      <c r="AC82" s="113"/>
    </row>
    <row r="83" spans="1:29" ht="13.5" customHeight="1">
      <c r="A83" s="113"/>
      <c r="B83" s="113"/>
      <c r="C83" s="113"/>
      <c r="D83" s="113"/>
      <c r="E83" s="113"/>
      <c r="F83" s="113"/>
      <c r="G83" s="113"/>
      <c r="H83" s="113"/>
      <c r="I83" s="113"/>
      <c r="J83" s="113"/>
      <c r="K83" s="113"/>
      <c r="L83" s="113"/>
      <c r="M83" s="113"/>
      <c r="N83" s="113"/>
      <c r="O83" s="113"/>
      <c r="P83" s="113"/>
      <c r="Q83" s="113"/>
      <c r="R83" s="113"/>
      <c r="S83" s="113"/>
      <c r="T83" s="113"/>
      <c r="U83" s="113"/>
      <c r="V83" s="113"/>
      <c r="W83" s="113"/>
      <c r="X83" s="113"/>
      <c r="Y83" s="113"/>
      <c r="Z83" s="113"/>
      <c r="AA83" s="113"/>
      <c r="AB83" s="113"/>
      <c r="AC83" s="113"/>
    </row>
    <row r="84" spans="1:29" ht="13.5" customHeight="1">
      <c r="A84" s="113"/>
      <c r="B84" s="113"/>
      <c r="C84" s="113"/>
      <c r="D84" s="113"/>
      <c r="E84" s="113"/>
      <c r="F84" s="113"/>
      <c r="G84" s="113"/>
      <c r="H84" s="113"/>
      <c r="I84" s="113"/>
      <c r="J84" s="113"/>
      <c r="K84" s="113"/>
      <c r="L84" s="113"/>
      <c r="M84" s="113"/>
      <c r="N84" s="113"/>
      <c r="O84" s="113"/>
      <c r="P84" s="113"/>
      <c r="Q84" s="113"/>
      <c r="R84" s="113"/>
      <c r="S84" s="113"/>
      <c r="T84" s="113"/>
      <c r="U84" s="113"/>
      <c r="V84" s="113"/>
      <c r="W84" s="113"/>
      <c r="X84" s="113"/>
      <c r="Y84" s="113"/>
      <c r="Z84" s="113"/>
      <c r="AA84" s="113"/>
      <c r="AB84" s="113"/>
      <c r="AC84" s="113"/>
    </row>
    <row r="85" spans="1:29" ht="13.5" customHeight="1">
      <c r="A85" s="113"/>
      <c r="B85" s="113"/>
      <c r="C85" s="113"/>
      <c r="D85" s="113"/>
      <c r="E85" s="113"/>
      <c r="F85" s="113"/>
      <c r="G85" s="113"/>
      <c r="H85" s="113"/>
      <c r="I85" s="113"/>
      <c r="J85" s="113"/>
      <c r="K85" s="113"/>
      <c r="L85" s="113"/>
      <c r="M85" s="113"/>
      <c r="N85" s="113"/>
      <c r="O85" s="113"/>
      <c r="P85" s="113"/>
      <c r="Q85" s="113"/>
      <c r="R85" s="113"/>
      <c r="S85" s="113"/>
      <c r="T85" s="113"/>
      <c r="U85" s="113"/>
      <c r="V85" s="113"/>
      <c r="W85" s="113"/>
      <c r="X85" s="113"/>
      <c r="Y85" s="113"/>
      <c r="Z85" s="113"/>
      <c r="AA85" s="113"/>
      <c r="AB85" s="113"/>
      <c r="AC85" s="113"/>
    </row>
    <row r="86" spans="1:29" ht="13.5" customHeight="1">
      <c r="A86" s="113"/>
      <c r="B86" s="113"/>
      <c r="C86" s="113"/>
      <c r="D86" s="113"/>
      <c r="E86" s="113"/>
      <c r="F86" s="113"/>
      <c r="G86" s="113"/>
      <c r="H86" s="113"/>
      <c r="I86" s="113"/>
      <c r="J86" s="113"/>
      <c r="K86" s="113"/>
      <c r="L86" s="113"/>
      <c r="M86" s="113"/>
      <c r="N86" s="113"/>
      <c r="O86" s="113"/>
      <c r="P86" s="113"/>
      <c r="Q86" s="113"/>
      <c r="R86" s="113"/>
      <c r="S86" s="113"/>
      <c r="T86" s="113"/>
      <c r="U86" s="113"/>
      <c r="V86" s="113"/>
      <c r="W86" s="113"/>
      <c r="X86" s="113"/>
      <c r="Y86" s="113"/>
      <c r="Z86" s="113"/>
      <c r="AA86" s="113"/>
      <c r="AB86" s="113"/>
      <c r="AC86" s="113"/>
    </row>
    <row r="87" spans="1:29" ht="13.5" customHeight="1">
      <c r="A87" s="113"/>
      <c r="B87" s="113"/>
      <c r="C87" s="113"/>
      <c r="D87" s="113"/>
      <c r="E87" s="113"/>
      <c r="F87" s="113"/>
      <c r="G87" s="113"/>
      <c r="H87" s="113"/>
      <c r="I87" s="113"/>
      <c r="J87" s="113"/>
      <c r="K87" s="113"/>
      <c r="L87" s="113"/>
      <c r="M87" s="113"/>
      <c r="N87" s="113"/>
      <c r="O87" s="113"/>
      <c r="P87" s="113"/>
      <c r="Q87" s="113"/>
      <c r="R87" s="113"/>
      <c r="S87" s="113"/>
      <c r="T87" s="113"/>
      <c r="U87" s="113"/>
      <c r="V87" s="113"/>
      <c r="W87" s="113"/>
      <c r="X87" s="113"/>
      <c r="Y87" s="113"/>
      <c r="Z87" s="113"/>
      <c r="AA87" s="113"/>
      <c r="AB87" s="113"/>
      <c r="AC87" s="113"/>
    </row>
    <row r="88" spans="1:29" ht="13.5" customHeight="1">
      <c r="A88" s="113"/>
      <c r="B88" s="113"/>
      <c r="C88" s="113"/>
      <c r="D88" s="113"/>
      <c r="E88" s="113"/>
      <c r="F88" s="113"/>
      <c r="G88" s="113"/>
      <c r="H88" s="113"/>
      <c r="I88" s="113"/>
      <c r="J88" s="113"/>
      <c r="K88" s="113"/>
      <c r="L88" s="113"/>
      <c r="M88" s="113"/>
      <c r="N88" s="113"/>
      <c r="O88" s="113"/>
      <c r="P88" s="113"/>
      <c r="Q88" s="113"/>
      <c r="R88" s="113"/>
      <c r="S88" s="113"/>
      <c r="T88" s="113"/>
      <c r="U88" s="113"/>
      <c r="V88" s="113"/>
      <c r="W88" s="113"/>
      <c r="X88" s="113"/>
      <c r="Y88" s="113"/>
      <c r="Z88" s="113"/>
      <c r="AA88" s="113"/>
      <c r="AB88" s="113"/>
      <c r="AC88" s="113"/>
    </row>
    <row r="89" spans="1:29" ht="13.5" customHeight="1">
      <c r="A89" s="113"/>
      <c r="B89" s="113"/>
      <c r="C89" s="113"/>
      <c r="D89" s="113"/>
      <c r="E89" s="113"/>
      <c r="F89" s="113"/>
      <c r="G89" s="113"/>
      <c r="H89" s="113"/>
      <c r="I89" s="113"/>
      <c r="J89" s="113"/>
      <c r="K89" s="113"/>
      <c r="L89" s="113"/>
      <c r="M89" s="113"/>
      <c r="N89" s="113"/>
      <c r="O89" s="113"/>
      <c r="P89" s="113"/>
      <c r="Q89" s="113"/>
      <c r="R89" s="113"/>
      <c r="S89" s="113"/>
      <c r="T89" s="113"/>
      <c r="U89" s="113"/>
      <c r="V89" s="113"/>
      <c r="W89" s="113"/>
      <c r="X89" s="113"/>
      <c r="Y89" s="113"/>
      <c r="Z89" s="113"/>
      <c r="AA89" s="113"/>
      <c r="AB89" s="113"/>
      <c r="AC89" s="113"/>
    </row>
    <row r="90" spans="1:29" ht="13.5" customHeight="1">
      <c r="A90" s="113"/>
      <c r="B90" s="113"/>
      <c r="C90" s="113"/>
      <c r="D90" s="113"/>
      <c r="E90" s="113"/>
      <c r="F90" s="113"/>
      <c r="G90" s="113"/>
      <c r="H90" s="113"/>
      <c r="I90" s="113"/>
      <c r="J90" s="113"/>
      <c r="K90" s="113"/>
      <c r="L90" s="113"/>
      <c r="M90" s="113"/>
      <c r="N90" s="113"/>
      <c r="O90" s="113"/>
      <c r="P90" s="113"/>
      <c r="Q90" s="113"/>
      <c r="R90" s="113"/>
      <c r="S90" s="113"/>
      <c r="T90" s="113"/>
      <c r="U90" s="113"/>
      <c r="V90" s="113"/>
      <c r="W90" s="113"/>
      <c r="X90" s="113"/>
      <c r="Y90" s="113"/>
      <c r="Z90" s="113"/>
      <c r="AA90" s="113"/>
      <c r="AB90" s="113"/>
      <c r="AC90" s="113"/>
    </row>
    <row r="91" spans="1:29" ht="13.5" customHeight="1">
      <c r="A91" s="113"/>
      <c r="B91" s="113"/>
      <c r="C91" s="113"/>
      <c r="D91" s="113"/>
      <c r="E91" s="113"/>
      <c r="F91" s="113"/>
      <c r="G91" s="113"/>
      <c r="H91" s="113"/>
      <c r="I91" s="113"/>
      <c r="J91" s="113"/>
      <c r="K91" s="113"/>
      <c r="L91" s="113"/>
      <c r="M91" s="113"/>
      <c r="N91" s="113"/>
      <c r="O91" s="113"/>
      <c r="P91" s="113"/>
      <c r="Q91" s="113"/>
      <c r="R91" s="113"/>
      <c r="S91" s="113"/>
      <c r="T91" s="113"/>
      <c r="U91" s="113"/>
      <c r="V91" s="113"/>
      <c r="W91" s="113"/>
      <c r="X91" s="113"/>
      <c r="Y91" s="113"/>
      <c r="Z91" s="113"/>
      <c r="AA91" s="113"/>
      <c r="AB91" s="113"/>
      <c r="AC91" s="113"/>
    </row>
    <row r="92" spans="1:29" ht="13.5" customHeight="1">
      <c r="A92" s="113"/>
      <c r="B92" s="113"/>
      <c r="C92" s="113"/>
      <c r="D92" s="113"/>
      <c r="E92" s="113"/>
      <c r="F92" s="113"/>
      <c r="G92" s="113"/>
      <c r="H92" s="113"/>
      <c r="I92" s="113"/>
      <c r="J92" s="113"/>
      <c r="K92" s="113"/>
      <c r="L92" s="113"/>
      <c r="M92" s="113"/>
      <c r="N92" s="113"/>
      <c r="O92" s="113"/>
      <c r="P92" s="113"/>
      <c r="Q92" s="113"/>
      <c r="R92" s="113"/>
      <c r="S92" s="113"/>
      <c r="T92" s="113"/>
      <c r="U92" s="113"/>
      <c r="V92" s="113"/>
      <c r="W92" s="113"/>
      <c r="X92" s="113"/>
      <c r="Y92" s="113"/>
      <c r="Z92" s="113"/>
      <c r="AA92" s="113"/>
      <c r="AB92" s="113"/>
      <c r="AC92" s="113"/>
    </row>
    <row r="93" spans="1:29" ht="13.5" customHeight="1">
      <c r="A93" s="113"/>
      <c r="B93" s="113"/>
      <c r="C93" s="113"/>
      <c r="D93" s="113"/>
      <c r="E93" s="113"/>
      <c r="F93" s="113"/>
      <c r="G93" s="113"/>
      <c r="H93" s="113"/>
      <c r="I93" s="113"/>
      <c r="J93" s="113"/>
      <c r="K93" s="113"/>
      <c r="L93" s="113"/>
      <c r="M93" s="113"/>
      <c r="N93" s="113"/>
      <c r="O93" s="113"/>
      <c r="P93" s="113"/>
      <c r="Q93" s="113"/>
      <c r="R93" s="113"/>
      <c r="S93" s="113"/>
      <c r="T93" s="113"/>
      <c r="U93" s="113"/>
      <c r="V93" s="113"/>
      <c r="W93" s="113"/>
      <c r="X93" s="113"/>
      <c r="Y93" s="113"/>
      <c r="Z93" s="113"/>
      <c r="AA93" s="113"/>
      <c r="AB93" s="113"/>
      <c r="AC93" s="113"/>
    </row>
    <row r="94" spans="1:29" ht="13.5" customHeight="1">
      <c r="A94" s="113"/>
      <c r="B94" s="113"/>
      <c r="C94" s="113"/>
      <c r="D94" s="113"/>
      <c r="E94" s="113"/>
      <c r="F94" s="113"/>
      <c r="G94" s="113"/>
      <c r="H94" s="113"/>
      <c r="I94" s="113"/>
      <c r="J94" s="113"/>
      <c r="K94" s="113"/>
      <c r="L94" s="113"/>
      <c r="M94" s="113"/>
      <c r="N94" s="113"/>
      <c r="O94" s="113"/>
      <c r="P94" s="113"/>
      <c r="Q94" s="113"/>
      <c r="R94" s="113"/>
      <c r="S94" s="113"/>
      <c r="T94" s="113"/>
      <c r="U94" s="113"/>
      <c r="V94" s="113"/>
      <c r="W94" s="113"/>
      <c r="X94" s="113"/>
      <c r="Y94" s="113"/>
      <c r="Z94" s="113"/>
      <c r="AA94" s="113"/>
      <c r="AB94" s="113"/>
      <c r="AC94" s="113"/>
    </row>
    <row r="95" spans="1:29" ht="13.5" customHeight="1">
      <c r="A95" s="113"/>
      <c r="B95" s="113"/>
      <c r="C95" s="113"/>
      <c r="D95" s="113"/>
      <c r="E95" s="113"/>
      <c r="F95" s="113"/>
      <c r="G95" s="113"/>
      <c r="H95" s="113"/>
      <c r="I95" s="113"/>
      <c r="J95" s="113"/>
      <c r="K95" s="113"/>
      <c r="L95" s="113"/>
      <c r="M95" s="113"/>
      <c r="N95" s="113"/>
      <c r="O95" s="113"/>
      <c r="P95" s="113"/>
      <c r="Q95" s="113"/>
      <c r="R95" s="113"/>
      <c r="S95" s="113"/>
      <c r="T95" s="113"/>
      <c r="U95" s="113"/>
      <c r="V95" s="113"/>
      <c r="W95" s="113"/>
      <c r="X95" s="113"/>
      <c r="Y95" s="113"/>
      <c r="Z95" s="113"/>
      <c r="AA95" s="113"/>
      <c r="AB95" s="113"/>
      <c r="AC95" s="113"/>
    </row>
    <row r="96" spans="1:29" ht="13.5" customHeight="1">
      <c r="A96" s="113"/>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c r="AA96" s="113"/>
      <c r="AB96" s="113"/>
      <c r="AC96" s="113"/>
    </row>
    <row r="97" spans="1:29" ht="13.5" customHeight="1">
      <c r="A97" s="113"/>
      <c r="B97" s="113"/>
      <c r="C97" s="113"/>
      <c r="D97" s="113"/>
      <c r="E97" s="113"/>
      <c r="F97" s="113"/>
      <c r="G97" s="113"/>
      <c r="H97" s="113"/>
      <c r="I97" s="113"/>
      <c r="J97" s="113"/>
      <c r="K97" s="113"/>
      <c r="L97" s="113"/>
      <c r="M97" s="113"/>
      <c r="N97" s="113"/>
      <c r="O97" s="113"/>
      <c r="P97" s="113"/>
      <c r="Q97" s="113"/>
      <c r="R97" s="113"/>
      <c r="S97" s="113"/>
      <c r="T97" s="113"/>
      <c r="U97" s="113"/>
      <c r="V97" s="113"/>
      <c r="W97" s="113"/>
      <c r="X97" s="113"/>
      <c r="Y97" s="113"/>
      <c r="Z97" s="113"/>
      <c r="AA97" s="113"/>
      <c r="AB97" s="113"/>
      <c r="AC97" s="113"/>
    </row>
    <row r="98" spans="1:29" ht="13.5" customHeight="1">
      <c r="A98" s="113"/>
      <c r="B98" s="113"/>
      <c r="C98" s="113"/>
      <c r="D98" s="113"/>
      <c r="E98" s="113"/>
      <c r="F98" s="113"/>
      <c r="G98" s="113"/>
      <c r="H98" s="113"/>
      <c r="I98" s="113"/>
      <c r="J98" s="113"/>
      <c r="K98" s="113"/>
      <c r="L98" s="113"/>
      <c r="M98" s="113"/>
      <c r="N98" s="113"/>
      <c r="O98" s="113"/>
      <c r="P98" s="113"/>
      <c r="Q98" s="113"/>
      <c r="R98" s="113"/>
      <c r="S98" s="113"/>
      <c r="T98" s="113"/>
      <c r="U98" s="113"/>
      <c r="V98" s="113"/>
      <c r="W98" s="113"/>
      <c r="X98" s="113"/>
      <c r="Y98" s="113"/>
      <c r="Z98" s="113"/>
      <c r="AA98" s="113"/>
      <c r="AB98" s="113"/>
      <c r="AC98" s="113"/>
    </row>
    <row r="99" spans="1:29" ht="13.5" customHeight="1">
      <c r="A99" s="113"/>
      <c r="B99" s="113"/>
      <c r="C99" s="113"/>
      <c r="D99" s="113"/>
      <c r="E99" s="113"/>
      <c r="F99" s="113"/>
      <c r="G99" s="113"/>
      <c r="H99" s="113"/>
      <c r="I99" s="113"/>
      <c r="J99" s="113"/>
      <c r="K99" s="113"/>
      <c r="L99" s="113"/>
      <c r="M99" s="113"/>
      <c r="N99" s="113"/>
      <c r="O99" s="113"/>
      <c r="P99" s="113"/>
      <c r="Q99" s="113"/>
      <c r="R99" s="113"/>
      <c r="S99" s="113"/>
      <c r="T99" s="113"/>
      <c r="U99" s="113"/>
      <c r="V99" s="113"/>
      <c r="W99" s="113"/>
      <c r="X99" s="113"/>
      <c r="Y99" s="113"/>
      <c r="Z99" s="113"/>
      <c r="AA99" s="113"/>
      <c r="AB99" s="113"/>
      <c r="AC99" s="113"/>
    </row>
    <row r="100" spans="1:29" ht="13.5" customHeight="1">
      <c r="A100" s="113"/>
      <c r="B100" s="113"/>
      <c r="C100" s="113"/>
      <c r="D100" s="113"/>
      <c r="E100" s="113"/>
      <c r="F100" s="113"/>
      <c r="G100" s="113"/>
      <c r="H100" s="113"/>
      <c r="I100" s="113"/>
      <c r="J100" s="113"/>
      <c r="K100" s="113"/>
      <c r="L100" s="113"/>
      <c r="M100" s="113"/>
      <c r="N100" s="113"/>
      <c r="O100" s="113"/>
      <c r="P100" s="113"/>
      <c r="Q100" s="113"/>
      <c r="R100" s="113"/>
      <c r="S100" s="113"/>
      <c r="T100" s="113"/>
      <c r="U100" s="113"/>
      <c r="V100" s="113"/>
      <c r="W100" s="113"/>
      <c r="X100" s="113"/>
      <c r="Y100" s="113"/>
      <c r="Z100" s="113"/>
      <c r="AA100" s="113"/>
      <c r="AB100" s="113"/>
      <c r="AC100" s="113"/>
    </row>
    <row r="101" spans="1:29" ht="13.5" customHeight="1">
      <c r="A101" s="113"/>
      <c r="B101" s="113"/>
      <c r="C101" s="113"/>
      <c r="D101" s="113"/>
      <c r="E101" s="113"/>
      <c r="F101" s="113"/>
      <c r="G101" s="113"/>
      <c r="H101" s="113"/>
      <c r="I101" s="113"/>
      <c r="J101" s="113"/>
      <c r="K101" s="113"/>
      <c r="L101" s="113"/>
      <c r="M101" s="113"/>
      <c r="N101" s="113"/>
      <c r="O101" s="113"/>
      <c r="P101" s="113"/>
      <c r="Q101" s="113"/>
      <c r="R101" s="113"/>
      <c r="S101" s="113"/>
      <c r="T101" s="113"/>
      <c r="U101" s="113"/>
      <c r="V101" s="113"/>
      <c r="W101" s="113"/>
      <c r="X101" s="113"/>
      <c r="Y101" s="113"/>
      <c r="Z101" s="113"/>
      <c r="AA101" s="113"/>
      <c r="AB101" s="113"/>
      <c r="AC101" s="113"/>
    </row>
    <row r="102" spans="1:29" ht="13.5" customHeight="1">
      <c r="A102" s="113"/>
      <c r="B102" s="113"/>
      <c r="C102" s="113"/>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13"/>
      <c r="Z102" s="113"/>
      <c r="AA102" s="113"/>
      <c r="AB102" s="113"/>
      <c r="AC102" s="113"/>
    </row>
    <row r="103" spans="1:29" ht="13.5" customHeight="1">
      <c r="A103" s="113"/>
      <c r="B103" s="113"/>
      <c r="C103" s="113"/>
      <c r="D103" s="113"/>
      <c r="E103" s="113"/>
      <c r="F103" s="113"/>
      <c r="G103" s="113"/>
      <c r="H103" s="113"/>
      <c r="I103" s="113"/>
      <c r="J103" s="113"/>
      <c r="K103" s="113"/>
      <c r="L103" s="113"/>
      <c r="M103" s="113"/>
      <c r="N103" s="113"/>
      <c r="O103" s="113"/>
      <c r="P103" s="113"/>
      <c r="Q103" s="113"/>
      <c r="R103" s="113"/>
      <c r="S103" s="113"/>
      <c r="T103" s="113"/>
      <c r="U103" s="113"/>
      <c r="V103" s="113"/>
      <c r="W103" s="113"/>
      <c r="X103" s="113"/>
      <c r="Y103" s="113"/>
      <c r="Z103" s="113"/>
      <c r="AA103" s="113"/>
      <c r="AB103" s="113"/>
      <c r="AC103" s="113"/>
    </row>
    <row r="104" spans="1:29" ht="13.5" customHeight="1">
      <c r="A104" s="113"/>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c r="AA104" s="113"/>
      <c r="AB104" s="113"/>
      <c r="AC104" s="113"/>
    </row>
    <row r="105" spans="1:29" ht="13.5" customHeight="1">
      <c r="A105" s="113"/>
      <c r="B105" s="113"/>
      <c r="C105" s="113"/>
      <c r="D105" s="113"/>
      <c r="E105" s="113"/>
      <c r="F105" s="113"/>
      <c r="G105" s="113"/>
      <c r="H105" s="113"/>
      <c r="I105" s="113"/>
      <c r="J105" s="113"/>
      <c r="K105" s="113"/>
      <c r="L105" s="113"/>
      <c r="M105" s="113"/>
      <c r="N105" s="113"/>
      <c r="O105" s="113"/>
      <c r="P105" s="113"/>
      <c r="Q105" s="113"/>
      <c r="R105" s="113"/>
      <c r="S105" s="113"/>
      <c r="T105" s="113"/>
      <c r="U105" s="113"/>
      <c r="V105" s="113"/>
      <c r="W105" s="113"/>
      <c r="X105" s="113"/>
      <c r="Y105" s="113"/>
      <c r="Z105" s="113"/>
      <c r="AA105" s="113"/>
      <c r="AB105" s="113"/>
      <c r="AC105" s="113"/>
    </row>
    <row r="106" spans="1:29" ht="13.5" customHeight="1">
      <c r="A106" s="113"/>
      <c r="B106" s="113"/>
      <c r="C106" s="113"/>
      <c r="D106" s="113"/>
      <c r="E106" s="113"/>
      <c r="F106" s="113"/>
      <c r="G106" s="113"/>
      <c r="H106" s="113"/>
      <c r="I106" s="113"/>
      <c r="J106" s="113"/>
      <c r="K106" s="113"/>
      <c r="L106" s="113"/>
      <c r="M106" s="113"/>
      <c r="N106" s="113"/>
      <c r="O106" s="113"/>
      <c r="P106" s="113"/>
      <c r="Q106" s="113"/>
      <c r="R106" s="113"/>
      <c r="S106" s="113"/>
      <c r="T106" s="113"/>
      <c r="U106" s="113"/>
      <c r="V106" s="113"/>
      <c r="W106" s="113"/>
      <c r="X106" s="113"/>
      <c r="Y106" s="113"/>
      <c r="Z106" s="113"/>
      <c r="AA106" s="113"/>
      <c r="AB106" s="113"/>
      <c r="AC106" s="113"/>
    </row>
    <row r="107" spans="1:29" ht="13.5" customHeight="1">
      <c r="A107" s="113"/>
      <c r="B107" s="113"/>
      <c r="C107" s="113"/>
      <c r="D107" s="113"/>
      <c r="E107" s="113"/>
      <c r="F107" s="113"/>
      <c r="G107" s="113"/>
      <c r="H107" s="113"/>
      <c r="I107" s="113"/>
      <c r="J107" s="113"/>
      <c r="K107" s="113"/>
      <c r="L107" s="113"/>
      <c r="M107" s="113"/>
      <c r="N107" s="113"/>
      <c r="O107" s="113"/>
      <c r="P107" s="113"/>
      <c r="Q107" s="113"/>
      <c r="R107" s="113"/>
      <c r="S107" s="113"/>
      <c r="T107" s="113"/>
      <c r="U107" s="113"/>
      <c r="V107" s="113"/>
      <c r="W107" s="113"/>
      <c r="X107" s="113"/>
      <c r="Y107" s="113"/>
      <c r="Z107" s="113"/>
      <c r="AA107" s="113"/>
      <c r="AB107" s="113"/>
      <c r="AC107" s="113"/>
    </row>
    <row r="108" spans="1:29" ht="13.5" customHeight="1">
      <c r="A108" s="113"/>
      <c r="B108" s="113"/>
      <c r="C108" s="113"/>
      <c r="D108" s="113"/>
      <c r="E108" s="113"/>
      <c r="F108" s="113"/>
      <c r="G108" s="113"/>
      <c r="H108" s="113"/>
      <c r="I108" s="113"/>
      <c r="J108" s="113"/>
      <c r="K108" s="113"/>
      <c r="L108" s="113"/>
      <c r="M108" s="113"/>
      <c r="N108" s="113"/>
      <c r="O108" s="113"/>
      <c r="P108" s="113"/>
      <c r="Q108" s="113"/>
      <c r="R108" s="113"/>
      <c r="S108" s="113"/>
      <c r="T108" s="113"/>
      <c r="U108" s="113"/>
      <c r="V108" s="113"/>
      <c r="W108" s="113"/>
      <c r="X108" s="113"/>
      <c r="Y108" s="113"/>
      <c r="Z108" s="113"/>
      <c r="AA108" s="113"/>
      <c r="AB108" s="113"/>
      <c r="AC108" s="113"/>
    </row>
    <row r="109" spans="1:29" ht="13.5" customHeight="1">
      <c r="A109" s="113"/>
      <c r="B109" s="113"/>
      <c r="C109" s="113"/>
      <c r="D109" s="113"/>
      <c r="E109" s="113"/>
      <c r="F109" s="113"/>
      <c r="G109" s="113"/>
      <c r="H109" s="113"/>
      <c r="I109" s="113"/>
      <c r="J109" s="113"/>
      <c r="K109" s="113"/>
      <c r="L109" s="113"/>
      <c r="M109" s="113"/>
      <c r="N109" s="113"/>
      <c r="O109" s="113"/>
      <c r="P109" s="113"/>
      <c r="Q109" s="113"/>
      <c r="R109" s="113"/>
      <c r="S109" s="113"/>
      <c r="T109" s="113"/>
      <c r="U109" s="113"/>
      <c r="V109" s="113"/>
      <c r="W109" s="113"/>
      <c r="X109" s="113"/>
      <c r="Y109" s="113"/>
      <c r="Z109" s="113"/>
      <c r="AA109" s="113"/>
      <c r="AB109" s="113"/>
      <c r="AC109" s="113"/>
    </row>
    <row r="110" spans="1:29" ht="13.5" customHeight="1">
      <c r="A110" s="113"/>
      <c r="B110" s="113"/>
      <c r="C110" s="113"/>
      <c r="D110" s="113"/>
      <c r="E110" s="113"/>
      <c r="F110" s="113"/>
      <c r="G110" s="113"/>
      <c r="H110" s="113"/>
      <c r="I110" s="113"/>
      <c r="J110" s="113"/>
      <c r="K110" s="113"/>
      <c r="L110" s="113"/>
      <c r="M110" s="113"/>
      <c r="N110" s="113"/>
      <c r="O110" s="113"/>
      <c r="P110" s="113"/>
      <c r="Q110" s="113"/>
      <c r="R110" s="113"/>
      <c r="S110" s="113"/>
      <c r="T110" s="113"/>
      <c r="U110" s="113"/>
      <c r="V110" s="113"/>
      <c r="W110" s="113"/>
      <c r="X110" s="113"/>
      <c r="Y110" s="113"/>
      <c r="Z110" s="113"/>
      <c r="AA110" s="113"/>
      <c r="AB110" s="113"/>
      <c r="AC110" s="113"/>
    </row>
    <row r="111" spans="1:29" ht="13.5" customHeight="1">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row>
    <row r="112" spans="1:29" ht="13.5" customHeight="1">
      <c r="A112" s="113"/>
      <c r="B112" s="113"/>
      <c r="C112" s="113"/>
      <c r="D112" s="113"/>
      <c r="E112" s="113"/>
      <c r="F112" s="113"/>
      <c r="G112" s="113"/>
      <c r="H112" s="113"/>
      <c r="I112" s="113"/>
      <c r="J112" s="113"/>
      <c r="K112" s="113"/>
      <c r="L112" s="113"/>
      <c r="M112" s="113"/>
      <c r="N112" s="113"/>
      <c r="O112" s="113"/>
      <c r="P112" s="113"/>
      <c r="Q112" s="113"/>
      <c r="R112" s="113"/>
      <c r="S112" s="113"/>
      <c r="T112" s="113"/>
      <c r="U112" s="113"/>
      <c r="V112" s="113"/>
      <c r="W112" s="113"/>
      <c r="X112" s="113"/>
      <c r="Y112" s="113"/>
      <c r="Z112" s="113"/>
      <c r="AA112" s="113"/>
      <c r="AB112" s="113"/>
      <c r="AC112" s="113"/>
    </row>
    <row r="113" spans="1:29" ht="13.5" customHeight="1">
      <c r="A113" s="113"/>
      <c r="B113" s="113"/>
      <c r="C113" s="113"/>
      <c r="D113" s="113"/>
      <c r="E113" s="113"/>
      <c r="F113" s="113"/>
      <c r="G113" s="113"/>
      <c r="H113" s="113"/>
      <c r="I113" s="113"/>
      <c r="J113" s="113"/>
      <c r="K113" s="113"/>
      <c r="L113" s="113"/>
      <c r="M113" s="113"/>
      <c r="N113" s="113"/>
      <c r="O113" s="113"/>
      <c r="P113" s="113"/>
      <c r="Q113" s="113"/>
      <c r="R113" s="113"/>
      <c r="S113" s="113"/>
      <c r="T113" s="113"/>
      <c r="U113" s="113"/>
      <c r="V113" s="113"/>
      <c r="W113" s="113"/>
      <c r="X113" s="113"/>
      <c r="Y113" s="113"/>
      <c r="Z113" s="113"/>
      <c r="AA113" s="113"/>
      <c r="AB113" s="113"/>
      <c r="AC113" s="113"/>
    </row>
    <row r="114" spans="1:29" ht="13.5" customHeight="1">
      <c r="A114" s="113"/>
      <c r="B114" s="113"/>
      <c r="C114" s="113"/>
      <c r="D114" s="113"/>
      <c r="E114" s="113"/>
      <c r="F114" s="113"/>
      <c r="G114" s="113"/>
      <c r="H114" s="113"/>
      <c r="I114" s="113"/>
      <c r="J114" s="113"/>
      <c r="K114" s="113"/>
      <c r="L114" s="113"/>
      <c r="M114" s="113"/>
      <c r="N114" s="113"/>
      <c r="O114" s="113"/>
      <c r="P114" s="113"/>
      <c r="Q114" s="113"/>
      <c r="R114" s="113"/>
      <c r="S114" s="113"/>
      <c r="T114" s="113"/>
      <c r="U114" s="113"/>
      <c r="V114" s="113"/>
      <c r="W114" s="113"/>
      <c r="X114" s="113"/>
      <c r="Y114" s="113"/>
      <c r="Z114" s="113"/>
      <c r="AA114" s="113"/>
      <c r="AB114" s="113"/>
      <c r="AC114" s="113"/>
    </row>
    <row r="115" spans="1:29" ht="13.5" customHeight="1">
      <c r="A115" s="113"/>
      <c r="B115" s="113"/>
      <c r="C115" s="113"/>
      <c r="D115" s="113"/>
      <c r="E115" s="113"/>
      <c r="F115" s="113"/>
      <c r="G115" s="113"/>
      <c r="H115" s="113"/>
      <c r="I115" s="113"/>
      <c r="J115" s="113"/>
      <c r="K115" s="113"/>
      <c r="L115" s="113"/>
      <c r="M115" s="113"/>
      <c r="N115" s="113"/>
      <c r="O115" s="113"/>
      <c r="P115" s="113"/>
      <c r="Q115" s="113"/>
      <c r="R115" s="113"/>
      <c r="S115" s="113"/>
      <c r="T115" s="113"/>
      <c r="U115" s="113"/>
      <c r="V115" s="113"/>
      <c r="W115" s="113"/>
      <c r="X115" s="113"/>
      <c r="Y115" s="113"/>
      <c r="Z115" s="113"/>
      <c r="AA115" s="113"/>
      <c r="AB115" s="113"/>
      <c r="AC115" s="113"/>
    </row>
    <row r="116" spans="1:29" ht="13.5" customHeight="1">
      <c r="A116" s="113"/>
      <c r="B116" s="113"/>
      <c r="C116" s="113"/>
      <c r="D116" s="113"/>
      <c r="E116" s="113"/>
      <c r="F116" s="113"/>
      <c r="G116" s="113"/>
      <c r="H116" s="113"/>
      <c r="I116" s="113"/>
      <c r="J116" s="113"/>
      <c r="K116" s="113"/>
      <c r="L116" s="113"/>
      <c r="M116" s="113"/>
      <c r="N116" s="113"/>
      <c r="O116" s="113"/>
      <c r="P116" s="113"/>
      <c r="Q116" s="113"/>
      <c r="R116" s="113"/>
      <c r="S116" s="113"/>
      <c r="T116" s="113"/>
      <c r="U116" s="113"/>
      <c r="V116" s="113"/>
      <c r="W116" s="113"/>
      <c r="X116" s="113"/>
      <c r="Y116" s="113"/>
      <c r="Z116" s="113"/>
      <c r="AA116" s="113"/>
      <c r="AB116" s="113"/>
      <c r="AC116" s="113"/>
    </row>
    <row r="117" spans="1:29" ht="13.5" customHeight="1">
      <c r="A117" s="113"/>
      <c r="B117" s="113"/>
      <c r="C117" s="113"/>
      <c r="D117" s="113"/>
      <c r="E117" s="113"/>
      <c r="F117" s="113"/>
      <c r="G117" s="113"/>
      <c r="H117" s="113"/>
      <c r="I117" s="113"/>
      <c r="J117" s="113"/>
      <c r="K117" s="113"/>
      <c r="L117" s="113"/>
      <c r="M117" s="113"/>
      <c r="N117" s="113"/>
      <c r="O117" s="113"/>
      <c r="P117" s="113"/>
      <c r="Q117" s="113"/>
      <c r="R117" s="113"/>
      <c r="S117" s="113"/>
      <c r="T117" s="113"/>
      <c r="U117" s="113"/>
      <c r="V117" s="113"/>
      <c r="W117" s="113"/>
      <c r="X117" s="113"/>
      <c r="Y117" s="113"/>
      <c r="Z117" s="113"/>
      <c r="AA117" s="113"/>
      <c r="AB117" s="113"/>
      <c r="AC117" s="113"/>
    </row>
    <row r="118" spans="1:29" ht="13.5" customHeight="1">
      <c r="A118" s="113"/>
      <c r="B118" s="113"/>
      <c r="C118" s="113"/>
      <c r="D118" s="113"/>
      <c r="E118" s="113"/>
      <c r="F118" s="113"/>
      <c r="G118" s="113"/>
      <c r="H118" s="113"/>
      <c r="I118" s="113"/>
      <c r="J118" s="113"/>
      <c r="K118" s="113"/>
      <c r="L118" s="113"/>
      <c r="M118" s="113"/>
      <c r="N118" s="113"/>
      <c r="O118" s="113"/>
      <c r="P118" s="113"/>
      <c r="Q118" s="113"/>
      <c r="R118" s="113"/>
      <c r="S118" s="113"/>
      <c r="T118" s="113"/>
      <c r="U118" s="113"/>
      <c r="V118" s="113"/>
      <c r="W118" s="113"/>
      <c r="X118" s="113"/>
      <c r="Y118" s="113"/>
      <c r="Z118" s="113"/>
      <c r="AA118" s="113"/>
      <c r="AB118" s="113"/>
      <c r="AC118" s="113"/>
    </row>
    <row r="119" spans="1:29" ht="13.5" customHeight="1">
      <c r="A119" s="113"/>
      <c r="B119" s="113"/>
      <c r="C119" s="113"/>
      <c r="D119" s="113"/>
      <c r="E119" s="113"/>
      <c r="F119" s="113"/>
      <c r="G119" s="113"/>
      <c r="H119" s="113"/>
      <c r="I119" s="113"/>
      <c r="J119" s="113"/>
      <c r="K119" s="113"/>
      <c r="L119" s="113"/>
      <c r="M119" s="113"/>
      <c r="N119" s="113"/>
      <c r="O119" s="113"/>
      <c r="P119" s="113"/>
      <c r="Q119" s="113"/>
      <c r="R119" s="113"/>
      <c r="S119" s="113"/>
      <c r="T119" s="113"/>
      <c r="U119" s="113"/>
      <c r="V119" s="113"/>
      <c r="W119" s="113"/>
      <c r="X119" s="113"/>
      <c r="Y119" s="113"/>
      <c r="Z119" s="113"/>
      <c r="AA119" s="113"/>
      <c r="AB119" s="113"/>
      <c r="AC119" s="113"/>
    </row>
    <row r="120" spans="1:29" ht="13.5" customHeight="1">
      <c r="A120" s="113"/>
      <c r="B120" s="113"/>
      <c r="C120" s="113"/>
      <c r="D120" s="113"/>
      <c r="E120" s="113"/>
      <c r="F120" s="113"/>
      <c r="G120" s="113"/>
      <c r="H120" s="113"/>
      <c r="I120" s="113"/>
      <c r="J120" s="113"/>
      <c r="K120" s="113"/>
      <c r="L120" s="113"/>
      <c r="M120" s="113"/>
      <c r="N120" s="113"/>
      <c r="O120" s="113"/>
      <c r="P120" s="113"/>
      <c r="Q120" s="113"/>
      <c r="R120" s="113"/>
      <c r="S120" s="113"/>
      <c r="T120" s="113"/>
      <c r="U120" s="113"/>
      <c r="V120" s="113"/>
      <c r="W120" s="113"/>
      <c r="X120" s="113"/>
      <c r="Y120" s="113"/>
      <c r="Z120" s="113"/>
      <c r="AA120" s="113"/>
      <c r="AB120" s="113"/>
      <c r="AC120" s="113"/>
    </row>
    <row r="121" spans="1:29" ht="13.5" customHeight="1">
      <c r="A121" s="113"/>
      <c r="B121" s="113"/>
      <c r="C121" s="113"/>
      <c r="D121" s="113"/>
      <c r="E121" s="113"/>
      <c r="F121" s="113"/>
      <c r="G121" s="113"/>
      <c r="H121" s="113"/>
      <c r="I121" s="113"/>
      <c r="J121" s="113"/>
      <c r="K121" s="113"/>
      <c r="L121" s="113"/>
      <c r="M121" s="113"/>
      <c r="N121" s="113"/>
      <c r="O121" s="113"/>
      <c r="P121" s="113"/>
      <c r="Q121" s="113"/>
      <c r="R121" s="113"/>
      <c r="S121" s="113"/>
      <c r="T121" s="113"/>
      <c r="U121" s="113"/>
      <c r="V121" s="113"/>
      <c r="W121" s="113"/>
      <c r="X121" s="113"/>
      <c r="Y121" s="113"/>
      <c r="Z121" s="113"/>
      <c r="AA121" s="113"/>
      <c r="AB121" s="113"/>
      <c r="AC121" s="113"/>
    </row>
    <row r="122" spans="1:29" ht="13.5" customHeight="1">
      <c r="A122" s="113"/>
      <c r="B122" s="113"/>
      <c r="C122" s="113"/>
      <c r="D122" s="113"/>
      <c r="E122" s="113"/>
      <c r="F122" s="113"/>
      <c r="G122" s="113"/>
      <c r="H122" s="113"/>
      <c r="I122" s="113"/>
      <c r="J122" s="113"/>
      <c r="K122" s="113"/>
      <c r="L122" s="113"/>
      <c r="M122" s="113"/>
      <c r="N122" s="113"/>
      <c r="O122" s="113"/>
      <c r="P122" s="113"/>
      <c r="Q122" s="113"/>
      <c r="R122" s="113"/>
      <c r="S122" s="113"/>
      <c r="T122" s="113"/>
      <c r="U122" s="113"/>
      <c r="V122" s="113"/>
      <c r="W122" s="113"/>
      <c r="X122" s="113"/>
      <c r="Y122" s="113"/>
      <c r="Z122" s="113"/>
      <c r="AA122" s="113"/>
      <c r="AB122" s="113"/>
      <c r="AC122" s="113"/>
    </row>
    <row r="123" spans="1:29" ht="13.5" customHeight="1">
      <c r="A123" s="113"/>
      <c r="B123" s="113"/>
      <c r="C123" s="113"/>
      <c r="D123" s="113"/>
      <c r="E123" s="113"/>
      <c r="F123" s="113"/>
      <c r="G123" s="113"/>
      <c r="H123" s="113"/>
      <c r="I123" s="113"/>
      <c r="J123" s="113"/>
      <c r="K123" s="113"/>
      <c r="L123" s="113"/>
      <c r="M123" s="113"/>
      <c r="N123" s="113"/>
      <c r="O123" s="113"/>
      <c r="P123" s="113"/>
      <c r="Q123" s="113"/>
      <c r="R123" s="113"/>
      <c r="S123" s="113"/>
      <c r="T123" s="113"/>
      <c r="U123" s="113"/>
      <c r="V123" s="113"/>
      <c r="W123" s="113"/>
      <c r="X123" s="113"/>
      <c r="Y123" s="113"/>
      <c r="Z123" s="113"/>
      <c r="AA123" s="113"/>
      <c r="AB123" s="113"/>
      <c r="AC123" s="113"/>
    </row>
    <row r="124" spans="1:29" ht="13.5" customHeight="1">
      <c r="A124" s="113"/>
      <c r="B124" s="113"/>
      <c r="C124" s="113"/>
      <c r="D124" s="113"/>
      <c r="E124" s="113"/>
      <c r="F124" s="113"/>
      <c r="G124" s="113"/>
      <c r="H124" s="113"/>
      <c r="I124" s="113"/>
      <c r="J124" s="113"/>
      <c r="K124" s="113"/>
      <c r="L124" s="113"/>
      <c r="M124" s="113"/>
      <c r="N124" s="113"/>
      <c r="O124" s="113"/>
      <c r="P124" s="113"/>
      <c r="Q124" s="113"/>
      <c r="R124" s="113"/>
      <c r="S124" s="113"/>
      <c r="T124" s="113"/>
      <c r="U124" s="113"/>
      <c r="V124" s="113"/>
      <c r="W124" s="113"/>
      <c r="X124" s="113"/>
      <c r="Y124" s="113"/>
      <c r="Z124" s="113"/>
      <c r="AA124" s="113"/>
      <c r="AB124" s="113"/>
      <c r="AC124" s="113"/>
    </row>
    <row r="125" spans="1:29" ht="13.5" customHeight="1">
      <c r="A125" s="113"/>
      <c r="B125" s="113"/>
      <c r="C125" s="113"/>
      <c r="D125" s="113"/>
      <c r="E125" s="113"/>
      <c r="F125" s="113"/>
      <c r="G125" s="113"/>
      <c r="H125" s="113"/>
      <c r="I125" s="113"/>
      <c r="J125" s="113"/>
      <c r="K125" s="113"/>
      <c r="L125" s="113"/>
      <c r="M125" s="113"/>
      <c r="N125" s="113"/>
      <c r="O125" s="113"/>
      <c r="P125" s="113"/>
      <c r="Q125" s="113"/>
      <c r="R125" s="113"/>
      <c r="S125" s="113"/>
      <c r="T125" s="113"/>
      <c r="U125" s="113"/>
      <c r="V125" s="113"/>
      <c r="W125" s="113"/>
      <c r="X125" s="113"/>
      <c r="Y125" s="113"/>
      <c r="Z125" s="113"/>
      <c r="AA125" s="113"/>
      <c r="AB125" s="113"/>
      <c r="AC125" s="113"/>
    </row>
    <row r="126" spans="1:29" ht="13.5" customHeight="1">
      <c r="A126" s="113"/>
      <c r="B126" s="113"/>
      <c r="C126" s="113"/>
      <c r="D126" s="113"/>
      <c r="E126" s="113"/>
      <c r="F126" s="113"/>
      <c r="G126" s="113"/>
      <c r="H126" s="113"/>
      <c r="I126" s="113"/>
      <c r="J126" s="113"/>
      <c r="K126" s="113"/>
      <c r="L126" s="113"/>
      <c r="M126" s="113"/>
      <c r="N126" s="113"/>
      <c r="O126" s="113"/>
      <c r="P126" s="113"/>
      <c r="Q126" s="113"/>
      <c r="R126" s="113"/>
      <c r="S126" s="113"/>
      <c r="T126" s="113"/>
      <c r="U126" s="113"/>
      <c r="V126" s="113"/>
      <c r="W126" s="113"/>
      <c r="X126" s="113"/>
      <c r="Y126" s="113"/>
      <c r="Z126" s="113"/>
      <c r="AA126" s="113"/>
      <c r="AB126" s="113"/>
      <c r="AC126" s="113"/>
    </row>
    <row r="127" spans="1:29" ht="13.5" customHeight="1">
      <c r="A127" s="113"/>
      <c r="B127" s="113"/>
      <c r="C127" s="113"/>
      <c r="D127" s="113"/>
      <c r="E127" s="113"/>
      <c r="F127" s="113"/>
      <c r="G127" s="113"/>
      <c r="H127" s="113"/>
      <c r="I127" s="113"/>
      <c r="J127" s="113"/>
      <c r="K127" s="113"/>
      <c r="L127" s="113"/>
      <c r="M127" s="113"/>
      <c r="N127" s="113"/>
      <c r="O127" s="113"/>
      <c r="P127" s="113"/>
      <c r="Q127" s="113"/>
      <c r="R127" s="113"/>
      <c r="S127" s="113"/>
      <c r="T127" s="113"/>
      <c r="U127" s="113"/>
      <c r="V127" s="113"/>
      <c r="W127" s="113"/>
      <c r="X127" s="113"/>
      <c r="Y127" s="113"/>
      <c r="Z127" s="113"/>
      <c r="AA127" s="113"/>
      <c r="AB127" s="113"/>
      <c r="AC127" s="113"/>
    </row>
    <row r="128" spans="1:29" ht="13.5" customHeight="1">
      <c r="A128" s="113"/>
      <c r="B128" s="113"/>
      <c r="C128" s="113"/>
      <c r="D128" s="113"/>
      <c r="E128" s="113"/>
      <c r="F128" s="113"/>
      <c r="G128" s="113"/>
      <c r="H128" s="113"/>
      <c r="I128" s="113"/>
      <c r="J128" s="113"/>
      <c r="K128" s="113"/>
      <c r="L128" s="113"/>
      <c r="M128" s="113"/>
      <c r="N128" s="113"/>
      <c r="O128" s="113"/>
      <c r="P128" s="113"/>
      <c r="Q128" s="113"/>
      <c r="R128" s="113"/>
      <c r="S128" s="113"/>
      <c r="T128" s="113"/>
      <c r="U128" s="113"/>
      <c r="V128" s="113"/>
      <c r="W128" s="113"/>
      <c r="X128" s="113"/>
      <c r="Y128" s="113"/>
      <c r="Z128" s="113"/>
      <c r="AA128" s="113"/>
      <c r="AB128" s="113"/>
      <c r="AC128" s="113"/>
    </row>
    <row r="129" spans="1:29" ht="13.5" customHeight="1">
      <c r="A129" s="113"/>
      <c r="B129" s="113"/>
      <c r="C129" s="113"/>
      <c r="D129" s="113"/>
      <c r="E129" s="113"/>
      <c r="F129" s="113"/>
      <c r="G129" s="113"/>
      <c r="H129" s="113"/>
      <c r="I129" s="113"/>
      <c r="J129" s="113"/>
      <c r="K129" s="113"/>
      <c r="L129" s="113"/>
      <c r="M129" s="113"/>
      <c r="N129" s="113"/>
      <c r="O129" s="113"/>
      <c r="P129" s="113"/>
      <c r="Q129" s="113"/>
      <c r="R129" s="113"/>
      <c r="S129" s="113"/>
      <c r="T129" s="113"/>
      <c r="U129" s="113"/>
      <c r="V129" s="113"/>
      <c r="W129" s="113"/>
      <c r="X129" s="113"/>
      <c r="Y129" s="113"/>
      <c r="Z129" s="113"/>
      <c r="AA129" s="113"/>
      <c r="AB129" s="113"/>
      <c r="AC129" s="113"/>
    </row>
    <row r="130" spans="1:29" ht="13.5" customHeight="1">
      <c r="A130" s="113"/>
      <c r="B130" s="113"/>
      <c r="C130" s="113"/>
      <c r="D130" s="113"/>
      <c r="E130" s="113"/>
      <c r="F130" s="113"/>
      <c r="G130" s="113"/>
      <c r="H130" s="113"/>
      <c r="I130" s="113"/>
      <c r="J130" s="113"/>
      <c r="K130" s="113"/>
      <c r="L130" s="113"/>
      <c r="M130" s="113"/>
      <c r="N130" s="113"/>
      <c r="O130" s="113"/>
      <c r="P130" s="113"/>
      <c r="Q130" s="113"/>
      <c r="R130" s="113"/>
      <c r="S130" s="113"/>
      <c r="T130" s="113"/>
      <c r="U130" s="113"/>
      <c r="V130" s="113"/>
      <c r="W130" s="113"/>
      <c r="X130" s="113"/>
      <c r="Y130" s="113"/>
      <c r="Z130" s="113"/>
      <c r="AA130" s="113"/>
      <c r="AB130" s="113"/>
      <c r="AC130" s="113"/>
    </row>
    <row r="131" spans="1:29" ht="13.5" customHeight="1">
      <c r="A131" s="113"/>
      <c r="B131" s="113"/>
      <c r="C131" s="113"/>
      <c r="D131" s="113"/>
      <c r="E131" s="113"/>
      <c r="F131" s="113"/>
      <c r="G131" s="113"/>
      <c r="H131" s="113"/>
      <c r="I131" s="113"/>
      <c r="J131" s="113"/>
      <c r="K131" s="113"/>
      <c r="L131" s="113"/>
      <c r="M131" s="113"/>
      <c r="N131" s="113"/>
      <c r="O131" s="113"/>
      <c r="P131" s="113"/>
      <c r="Q131" s="113"/>
      <c r="R131" s="113"/>
      <c r="S131" s="113"/>
      <c r="T131" s="113"/>
      <c r="U131" s="113"/>
      <c r="V131" s="113"/>
      <c r="W131" s="113"/>
      <c r="X131" s="113"/>
      <c r="Y131" s="113"/>
      <c r="Z131" s="113"/>
      <c r="AA131" s="113"/>
      <c r="AB131" s="113"/>
      <c r="AC131" s="113"/>
    </row>
    <row r="132" spans="1:29" ht="13.5" customHeight="1">
      <c r="A132" s="113"/>
      <c r="B132" s="113"/>
      <c r="C132" s="113"/>
      <c r="D132" s="113"/>
      <c r="E132" s="113"/>
      <c r="F132" s="113"/>
      <c r="G132" s="113"/>
      <c r="H132" s="113"/>
      <c r="I132" s="113"/>
      <c r="J132" s="113"/>
      <c r="K132" s="113"/>
      <c r="L132" s="113"/>
      <c r="M132" s="113"/>
      <c r="N132" s="113"/>
      <c r="O132" s="113"/>
      <c r="P132" s="113"/>
      <c r="Q132" s="113"/>
      <c r="R132" s="113"/>
      <c r="S132" s="113"/>
      <c r="T132" s="113"/>
      <c r="U132" s="113"/>
      <c r="V132" s="113"/>
      <c r="W132" s="113"/>
      <c r="X132" s="113"/>
      <c r="Y132" s="113"/>
      <c r="Z132" s="113"/>
      <c r="AA132" s="113"/>
      <c r="AB132" s="113"/>
      <c r="AC132" s="113"/>
    </row>
    <row r="133" spans="1:29" ht="13.5" customHeight="1">
      <c r="A133" s="113"/>
      <c r="B133" s="113"/>
      <c r="C133" s="113"/>
      <c r="D133" s="113"/>
      <c r="E133" s="113"/>
      <c r="F133" s="113"/>
      <c r="G133" s="113"/>
      <c r="H133" s="113"/>
      <c r="I133" s="113"/>
      <c r="J133" s="113"/>
      <c r="K133" s="113"/>
      <c r="L133" s="113"/>
      <c r="M133" s="113"/>
      <c r="N133" s="113"/>
      <c r="O133" s="113"/>
      <c r="P133" s="113"/>
      <c r="Q133" s="113"/>
      <c r="R133" s="113"/>
      <c r="S133" s="113"/>
      <c r="T133" s="113"/>
      <c r="U133" s="113"/>
      <c r="V133" s="113"/>
      <c r="W133" s="113"/>
      <c r="X133" s="113"/>
      <c r="Y133" s="113"/>
      <c r="Z133" s="113"/>
      <c r="AA133" s="113"/>
      <c r="AB133" s="113"/>
      <c r="AC133" s="113"/>
    </row>
    <row r="134" spans="1:29" ht="13.5" customHeight="1">
      <c r="A134" s="113"/>
      <c r="B134" s="113"/>
      <c r="C134" s="113"/>
      <c r="D134" s="113"/>
      <c r="E134" s="113"/>
      <c r="F134" s="113"/>
      <c r="G134" s="113"/>
      <c r="H134" s="113"/>
      <c r="I134" s="113"/>
      <c r="J134" s="113"/>
      <c r="K134" s="113"/>
      <c r="L134" s="113"/>
      <c r="M134" s="113"/>
      <c r="N134" s="113"/>
      <c r="O134" s="113"/>
      <c r="P134" s="113"/>
      <c r="Q134" s="113"/>
      <c r="R134" s="113"/>
      <c r="S134" s="113"/>
      <c r="T134" s="113"/>
      <c r="U134" s="113"/>
      <c r="V134" s="113"/>
      <c r="W134" s="113"/>
      <c r="X134" s="113"/>
      <c r="Y134" s="113"/>
      <c r="Z134" s="113"/>
      <c r="AA134" s="113"/>
      <c r="AB134" s="113"/>
      <c r="AC134" s="113"/>
    </row>
    <row r="135" spans="1:29" ht="13.5" customHeight="1">
      <c r="A135" s="113"/>
      <c r="B135" s="113"/>
      <c r="C135" s="113"/>
      <c r="D135" s="113"/>
      <c r="E135" s="113"/>
      <c r="F135" s="113"/>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row>
    <row r="136" spans="1:29" ht="13.5" customHeight="1">
      <c r="A136" s="113"/>
      <c r="B136" s="113"/>
      <c r="C136" s="113"/>
      <c r="D136" s="113"/>
      <c r="E136" s="113"/>
      <c r="F136" s="113"/>
      <c r="G136" s="113"/>
      <c r="H136" s="113"/>
      <c r="I136" s="113"/>
      <c r="J136" s="113"/>
      <c r="K136" s="113"/>
      <c r="L136" s="113"/>
      <c r="M136" s="113"/>
      <c r="N136" s="113"/>
      <c r="O136" s="113"/>
      <c r="P136" s="113"/>
      <c r="Q136" s="113"/>
      <c r="R136" s="113"/>
      <c r="S136" s="113"/>
      <c r="T136" s="113"/>
      <c r="U136" s="113"/>
      <c r="V136" s="113"/>
      <c r="W136" s="113"/>
      <c r="X136" s="113"/>
      <c r="Y136" s="113"/>
      <c r="Z136" s="113"/>
      <c r="AA136" s="113"/>
      <c r="AB136" s="113"/>
      <c r="AC136" s="113"/>
    </row>
    <row r="137" spans="1:29" ht="13.5" customHeight="1">
      <c r="A137" s="113"/>
      <c r="B137" s="113"/>
      <c r="C137" s="113"/>
      <c r="D137" s="113"/>
      <c r="E137" s="113"/>
      <c r="F137" s="113"/>
      <c r="G137" s="113"/>
      <c r="H137" s="113"/>
      <c r="I137" s="113"/>
      <c r="J137" s="113"/>
      <c r="K137" s="113"/>
      <c r="L137" s="113"/>
      <c r="M137" s="113"/>
      <c r="N137" s="113"/>
      <c r="O137" s="113"/>
      <c r="P137" s="113"/>
      <c r="Q137" s="113"/>
      <c r="R137" s="113"/>
      <c r="S137" s="113"/>
      <c r="T137" s="113"/>
      <c r="U137" s="113"/>
      <c r="V137" s="113"/>
      <c r="W137" s="113"/>
      <c r="X137" s="113"/>
      <c r="Y137" s="113"/>
      <c r="Z137" s="113"/>
      <c r="AA137" s="113"/>
      <c r="AB137" s="113"/>
      <c r="AC137" s="113"/>
    </row>
    <row r="138" spans="1:29" ht="13.5" customHeight="1">
      <c r="A138" s="113"/>
      <c r="B138" s="113"/>
      <c r="C138" s="113"/>
      <c r="D138" s="113"/>
      <c r="E138" s="113"/>
      <c r="F138" s="113"/>
      <c r="G138" s="113"/>
      <c r="H138" s="113"/>
      <c r="I138" s="113"/>
      <c r="J138" s="113"/>
      <c r="K138" s="113"/>
      <c r="L138" s="113"/>
      <c r="M138" s="113"/>
      <c r="N138" s="113"/>
      <c r="O138" s="113"/>
      <c r="P138" s="113"/>
      <c r="Q138" s="113"/>
      <c r="R138" s="113"/>
      <c r="S138" s="113"/>
      <c r="T138" s="113"/>
      <c r="U138" s="113"/>
      <c r="V138" s="113"/>
      <c r="W138" s="113"/>
      <c r="X138" s="113"/>
      <c r="Y138" s="113"/>
      <c r="Z138" s="113"/>
      <c r="AA138" s="113"/>
      <c r="AB138" s="113"/>
      <c r="AC138" s="113"/>
    </row>
    <row r="139" spans="1:29" ht="13.5" customHeight="1">
      <c r="A139" s="113"/>
      <c r="B139" s="113"/>
      <c r="C139" s="113"/>
      <c r="D139" s="113"/>
      <c r="E139" s="113"/>
      <c r="F139" s="113"/>
      <c r="G139" s="113"/>
      <c r="H139" s="113"/>
      <c r="I139" s="113"/>
      <c r="J139" s="113"/>
      <c r="K139" s="113"/>
      <c r="L139" s="113"/>
      <c r="M139" s="113"/>
      <c r="N139" s="113"/>
      <c r="O139" s="113"/>
      <c r="P139" s="113"/>
      <c r="Q139" s="113"/>
      <c r="R139" s="113"/>
      <c r="S139" s="113"/>
      <c r="T139" s="113"/>
      <c r="U139" s="113"/>
      <c r="V139" s="113"/>
      <c r="W139" s="113"/>
      <c r="X139" s="113"/>
      <c r="Y139" s="113"/>
      <c r="Z139" s="113"/>
      <c r="AA139" s="113"/>
      <c r="AB139" s="113"/>
      <c r="AC139" s="113"/>
    </row>
    <row r="140" spans="1:29" ht="13.5" customHeight="1">
      <c r="A140" s="113"/>
      <c r="B140" s="113"/>
      <c r="C140" s="113"/>
      <c r="D140" s="113"/>
      <c r="E140" s="113"/>
      <c r="F140" s="113"/>
      <c r="G140" s="113"/>
      <c r="H140" s="113"/>
      <c r="I140" s="113"/>
      <c r="J140" s="113"/>
      <c r="K140" s="113"/>
      <c r="L140" s="113"/>
      <c r="M140" s="113"/>
      <c r="N140" s="113"/>
      <c r="O140" s="113"/>
      <c r="P140" s="113"/>
      <c r="Q140" s="113"/>
      <c r="R140" s="113"/>
      <c r="S140" s="113"/>
      <c r="T140" s="113"/>
      <c r="U140" s="113"/>
      <c r="V140" s="113"/>
      <c r="W140" s="113"/>
      <c r="X140" s="113"/>
      <c r="Y140" s="113"/>
      <c r="Z140" s="113"/>
      <c r="AA140" s="113"/>
      <c r="AB140" s="113"/>
      <c r="AC140" s="113"/>
    </row>
    <row r="141" spans="1:29" ht="13.5" customHeight="1">
      <c r="A141" s="113"/>
      <c r="B141" s="113"/>
      <c r="C141" s="113"/>
      <c r="D141" s="113"/>
      <c r="E141" s="113"/>
      <c r="F141" s="113"/>
      <c r="G141" s="113"/>
      <c r="H141" s="113"/>
      <c r="I141" s="113"/>
      <c r="J141" s="113"/>
      <c r="K141" s="113"/>
      <c r="L141" s="113"/>
      <c r="M141" s="113"/>
      <c r="N141" s="113"/>
      <c r="O141" s="113"/>
      <c r="P141" s="113"/>
      <c r="Q141" s="113"/>
      <c r="R141" s="113"/>
      <c r="S141" s="113"/>
      <c r="T141" s="113"/>
      <c r="U141" s="113"/>
      <c r="V141" s="113"/>
      <c r="W141" s="113"/>
      <c r="X141" s="113"/>
      <c r="Y141" s="113"/>
      <c r="Z141" s="113"/>
      <c r="AA141" s="113"/>
      <c r="AB141" s="113"/>
      <c r="AC141" s="113"/>
    </row>
    <row r="142" spans="1:29" ht="13.5" customHeight="1">
      <c r="A142" s="113"/>
      <c r="B142" s="113"/>
      <c r="C142" s="113"/>
      <c r="D142" s="113"/>
      <c r="E142" s="113"/>
      <c r="F142" s="113"/>
      <c r="G142" s="113"/>
      <c r="H142" s="113"/>
      <c r="I142" s="113"/>
      <c r="J142" s="113"/>
      <c r="K142" s="113"/>
      <c r="L142" s="113"/>
      <c r="M142" s="113"/>
      <c r="N142" s="113"/>
      <c r="O142" s="113"/>
      <c r="P142" s="113"/>
      <c r="Q142" s="113"/>
      <c r="R142" s="113"/>
      <c r="S142" s="113"/>
      <c r="T142" s="113"/>
      <c r="U142" s="113"/>
      <c r="V142" s="113"/>
      <c r="W142" s="113"/>
      <c r="X142" s="113"/>
      <c r="Y142" s="113"/>
      <c r="Z142" s="113"/>
      <c r="AA142" s="113"/>
      <c r="AB142" s="113"/>
      <c r="AC142" s="113"/>
    </row>
    <row r="143" spans="1:29" ht="13.5" customHeight="1">
      <c r="A143" s="113"/>
      <c r="B143" s="113"/>
      <c r="C143" s="113"/>
      <c r="D143" s="113"/>
      <c r="E143" s="113"/>
      <c r="F143" s="113"/>
      <c r="G143" s="113"/>
      <c r="H143" s="113"/>
      <c r="I143" s="113"/>
      <c r="J143" s="113"/>
      <c r="K143" s="113"/>
      <c r="L143" s="113"/>
      <c r="M143" s="113"/>
      <c r="N143" s="113"/>
      <c r="O143" s="113"/>
      <c r="P143" s="113"/>
      <c r="Q143" s="113"/>
      <c r="R143" s="113"/>
      <c r="S143" s="113"/>
      <c r="T143" s="113"/>
      <c r="U143" s="113"/>
      <c r="V143" s="113"/>
      <c r="W143" s="113"/>
      <c r="X143" s="113"/>
      <c r="Y143" s="113"/>
      <c r="Z143" s="113"/>
      <c r="AA143" s="113"/>
      <c r="AB143" s="113"/>
      <c r="AC143" s="113"/>
    </row>
    <row r="144" spans="1:29" ht="13.5" customHeight="1">
      <c r="A144" s="113"/>
      <c r="B144" s="113"/>
      <c r="C144" s="113"/>
      <c r="D144" s="113"/>
      <c r="E144" s="113"/>
      <c r="F144" s="113"/>
      <c r="G144" s="113"/>
      <c r="H144" s="113"/>
      <c r="I144" s="113"/>
      <c r="J144" s="113"/>
      <c r="K144" s="113"/>
      <c r="L144" s="113"/>
      <c r="M144" s="113"/>
      <c r="N144" s="113"/>
      <c r="O144" s="113"/>
      <c r="P144" s="113"/>
      <c r="Q144" s="113"/>
      <c r="R144" s="113"/>
      <c r="S144" s="113"/>
      <c r="T144" s="113"/>
      <c r="U144" s="113"/>
      <c r="V144" s="113"/>
      <c r="W144" s="113"/>
      <c r="X144" s="113"/>
      <c r="Y144" s="113"/>
      <c r="Z144" s="113"/>
      <c r="AA144" s="113"/>
      <c r="AB144" s="113"/>
      <c r="AC144" s="113"/>
    </row>
    <row r="145" spans="1:29" ht="13.5" customHeight="1">
      <c r="A145" s="113"/>
      <c r="B145" s="113"/>
      <c r="C145" s="113"/>
      <c r="D145" s="113"/>
      <c r="E145" s="113"/>
      <c r="F145" s="113"/>
      <c r="G145" s="113"/>
      <c r="H145" s="113"/>
      <c r="I145" s="113"/>
      <c r="J145" s="113"/>
      <c r="K145" s="113"/>
      <c r="L145" s="113"/>
      <c r="M145" s="113"/>
      <c r="N145" s="113"/>
      <c r="O145" s="113"/>
      <c r="P145" s="113"/>
      <c r="Q145" s="113"/>
      <c r="R145" s="113"/>
      <c r="S145" s="113"/>
      <c r="T145" s="113"/>
      <c r="U145" s="113"/>
      <c r="V145" s="113"/>
      <c r="W145" s="113"/>
      <c r="X145" s="113"/>
      <c r="Y145" s="113"/>
      <c r="Z145" s="113"/>
      <c r="AA145" s="113"/>
      <c r="AB145" s="113"/>
      <c r="AC145" s="113"/>
    </row>
    <row r="146" spans="1:29" ht="13.5" customHeight="1">
      <c r="A146" s="113"/>
      <c r="B146" s="113"/>
      <c r="C146" s="113"/>
      <c r="D146" s="113"/>
      <c r="E146" s="113"/>
      <c r="F146" s="113"/>
      <c r="G146" s="113"/>
      <c r="H146" s="113"/>
      <c r="I146" s="113"/>
      <c r="J146" s="113"/>
      <c r="K146" s="113"/>
      <c r="L146" s="113"/>
      <c r="M146" s="113"/>
      <c r="N146" s="113"/>
      <c r="O146" s="113"/>
      <c r="P146" s="113"/>
      <c r="Q146" s="113"/>
      <c r="R146" s="113"/>
      <c r="S146" s="113"/>
      <c r="T146" s="113"/>
      <c r="U146" s="113"/>
      <c r="V146" s="113"/>
      <c r="W146" s="113"/>
      <c r="X146" s="113"/>
      <c r="Y146" s="113"/>
      <c r="Z146" s="113"/>
      <c r="AA146" s="113"/>
      <c r="AB146" s="113"/>
      <c r="AC146" s="113"/>
    </row>
    <row r="147" spans="1:29" ht="13.5" customHeight="1">
      <c r="A147" s="113"/>
      <c r="B147" s="113"/>
      <c r="C147" s="113"/>
      <c r="D147" s="113"/>
      <c r="E147" s="113"/>
      <c r="F147" s="113"/>
      <c r="G147" s="113"/>
      <c r="H147" s="113"/>
      <c r="I147" s="113"/>
      <c r="J147" s="113"/>
      <c r="K147" s="113"/>
      <c r="L147" s="113"/>
      <c r="M147" s="113"/>
      <c r="N147" s="113"/>
      <c r="O147" s="113"/>
      <c r="P147" s="113"/>
      <c r="Q147" s="113"/>
      <c r="R147" s="113"/>
      <c r="S147" s="113"/>
      <c r="T147" s="113"/>
      <c r="U147" s="113"/>
      <c r="V147" s="113"/>
      <c r="W147" s="113"/>
      <c r="X147" s="113"/>
      <c r="Y147" s="113"/>
      <c r="Z147" s="113"/>
      <c r="AA147" s="113"/>
      <c r="AB147" s="113"/>
      <c r="AC147" s="113"/>
    </row>
    <row r="148" spans="1:29" ht="13.5" customHeight="1">
      <c r="A148" s="113"/>
      <c r="B148" s="113"/>
      <c r="C148" s="113"/>
      <c r="D148" s="113"/>
      <c r="E148" s="113"/>
      <c r="F148" s="113"/>
      <c r="G148" s="113"/>
      <c r="H148" s="113"/>
      <c r="I148" s="113"/>
      <c r="J148" s="113"/>
      <c r="K148" s="113"/>
      <c r="L148" s="113"/>
      <c r="M148" s="113"/>
      <c r="N148" s="113"/>
      <c r="O148" s="113"/>
      <c r="P148" s="113"/>
      <c r="Q148" s="113"/>
      <c r="R148" s="113"/>
      <c r="S148" s="113"/>
      <c r="T148" s="113"/>
      <c r="U148" s="113"/>
      <c r="V148" s="113"/>
      <c r="W148" s="113"/>
      <c r="X148" s="113"/>
      <c r="Y148" s="113"/>
      <c r="Z148" s="113"/>
      <c r="AA148" s="113"/>
      <c r="AB148" s="113"/>
      <c r="AC148" s="113"/>
    </row>
    <row r="149" spans="1:29" ht="13.5" customHeight="1">
      <c r="A149" s="113"/>
      <c r="B149" s="113"/>
      <c r="C149" s="113"/>
      <c r="D149" s="113"/>
      <c r="E149" s="113"/>
      <c r="F149" s="113"/>
      <c r="G149" s="113"/>
      <c r="H149" s="113"/>
      <c r="I149" s="113"/>
      <c r="J149" s="113"/>
      <c r="K149" s="113"/>
      <c r="L149" s="113"/>
      <c r="M149" s="113"/>
      <c r="N149" s="113"/>
      <c r="O149" s="113"/>
      <c r="P149" s="113"/>
      <c r="Q149" s="113"/>
      <c r="R149" s="113"/>
      <c r="S149" s="113"/>
      <c r="T149" s="113"/>
      <c r="U149" s="113"/>
      <c r="V149" s="113"/>
      <c r="W149" s="113"/>
      <c r="X149" s="113"/>
      <c r="Y149" s="113"/>
      <c r="Z149" s="113"/>
      <c r="AA149" s="113"/>
      <c r="AB149" s="113"/>
      <c r="AC149" s="113"/>
    </row>
    <row r="150" spans="1:29" ht="13.5" customHeight="1">
      <c r="A150" s="113"/>
      <c r="B150" s="113"/>
      <c r="C150" s="113"/>
      <c r="D150" s="113"/>
      <c r="E150" s="113"/>
      <c r="F150" s="113"/>
      <c r="G150" s="113"/>
      <c r="H150" s="113"/>
      <c r="I150" s="113"/>
      <c r="J150" s="113"/>
      <c r="K150" s="113"/>
      <c r="L150" s="113"/>
      <c r="M150" s="113"/>
      <c r="N150" s="113"/>
      <c r="O150" s="113"/>
      <c r="P150" s="113"/>
      <c r="Q150" s="113"/>
      <c r="R150" s="113"/>
      <c r="S150" s="113"/>
      <c r="T150" s="113"/>
      <c r="U150" s="113"/>
      <c r="V150" s="113"/>
      <c r="W150" s="113"/>
      <c r="X150" s="113"/>
      <c r="Y150" s="113"/>
      <c r="Z150" s="113"/>
      <c r="AA150" s="113"/>
      <c r="AB150" s="113"/>
      <c r="AC150" s="113"/>
    </row>
    <row r="151" spans="1:29" ht="13.5" customHeight="1">
      <c r="A151" s="113"/>
      <c r="B151" s="113"/>
      <c r="C151" s="113"/>
      <c r="D151" s="113"/>
      <c r="E151" s="113"/>
      <c r="F151" s="113"/>
      <c r="G151" s="113"/>
      <c r="H151" s="113"/>
      <c r="I151" s="113"/>
      <c r="J151" s="113"/>
      <c r="K151" s="113"/>
      <c r="L151" s="113"/>
      <c r="M151" s="113"/>
      <c r="N151" s="113"/>
      <c r="O151" s="113"/>
      <c r="P151" s="113"/>
      <c r="Q151" s="113"/>
      <c r="R151" s="113"/>
      <c r="S151" s="113"/>
      <c r="T151" s="113"/>
      <c r="U151" s="113"/>
      <c r="V151" s="113"/>
      <c r="W151" s="113"/>
      <c r="X151" s="113"/>
      <c r="Y151" s="113"/>
      <c r="Z151" s="113"/>
      <c r="AA151" s="113"/>
      <c r="AB151" s="113"/>
      <c r="AC151" s="113"/>
    </row>
    <row r="152" spans="1:29" ht="13.5" customHeight="1">
      <c r="A152" s="113"/>
      <c r="B152" s="113"/>
      <c r="C152" s="113"/>
      <c r="D152" s="113"/>
      <c r="E152" s="113"/>
      <c r="F152" s="113"/>
      <c r="G152" s="113"/>
      <c r="H152" s="113"/>
      <c r="I152" s="113"/>
      <c r="J152" s="113"/>
      <c r="K152" s="113"/>
      <c r="L152" s="113"/>
      <c r="M152" s="113"/>
      <c r="N152" s="113"/>
      <c r="O152" s="113"/>
      <c r="P152" s="113"/>
      <c r="Q152" s="113"/>
      <c r="R152" s="113"/>
      <c r="S152" s="113"/>
      <c r="T152" s="113"/>
      <c r="U152" s="113"/>
      <c r="V152" s="113"/>
      <c r="W152" s="113"/>
      <c r="X152" s="113"/>
      <c r="Y152" s="113"/>
      <c r="Z152" s="113"/>
      <c r="AA152" s="113"/>
      <c r="AB152" s="113"/>
      <c r="AC152" s="113"/>
    </row>
    <row r="153" spans="1:29" ht="13.5" customHeight="1">
      <c r="A153" s="113"/>
      <c r="B153" s="113"/>
      <c r="C153" s="113"/>
      <c r="D153" s="113"/>
      <c r="E153" s="113"/>
      <c r="F153" s="113"/>
      <c r="G153" s="113"/>
      <c r="H153" s="113"/>
      <c r="I153" s="113"/>
      <c r="J153" s="113"/>
      <c r="K153" s="113"/>
      <c r="L153" s="113"/>
      <c r="M153" s="113"/>
      <c r="N153" s="113"/>
      <c r="O153" s="113"/>
      <c r="P153" s="113"/>
      <c r="Q153" s="113"/>
      <c r="R153" s="113"/>
      <c r="S153" s="113"/>
      <c r="T153" s="113"/>
      <c r="U153" s="113"/>
      <c r="V153" s="113"/>
      <c r="W153" s="113"/>
      <c r="X153" s="113"/>
      <c r="Y153" s="113"/>
      <c r="Z153" s="113"/>
      <c r="AA153" s="113"/>
      <c r="AB153" s="113"/>
      <c r="AC153" s="113"/>
    </row>
    <row r="154" spans="1:29" ht="13.5" customHeight="1">
      <c r="A154" s="113"/>
      <c r="B154" s="113"/>
      <c r="C154" s="113"/>
      <c r="D154" s="113"/>
      <c r="E154" s="113"/>
      <c r="F154" s="113"/>
      <c r="G154" s="113"/>
      <c r="H154" s="113"/>
      <c r="I154" s="113"/>
      <c r="J154" s="113"/>
      <c r="K154" s="113"/>
      <c r="L154" s="113"/>
      <c r="M154" s="113"/>
      <c r="N154" s="113"/>
      <c r="O154" s="113"/>
      <c r="P154" s="113"/>
      <c r="Q154" s="113"/>
      <c r="R154" s="113"/>
      <c r="S154" s="113"/>
      <c r="T154" s="113"/>
      <c r="U154" s="113"/>
      <c r="V154" s="113"/>
      <c r="W154" s="113"/>
      <c r="X154" s="113"/>
      <c r="Y154" s="113"/>
      <c r="Z154" s="113"/>
      <c r="AA154" s="113"/>
      <c r="AB154" s="113"/>
      <c r="AC154" s="113"/>
    </row>
    <row r="155" spans="1:29" ht="13.5" customHeight="1">
      <c r="A155" s="113"/>
      <c r="B155" s="113"/>
      <c r="C155" s="113"/>
      <c r="D155" s="113"/>
      <c r="E155" s="113"/>
      <c r="F155" s="113"/>
      <c r="G155" s="113"/>
      <c r="H155" s="113"/>
      <c r="I155" s="113"/>
      <c r="J155" s="113"/>
      <c r="K155" s="113"/>
      <c r="L155" s="113"/>
      <c r="M155" s="113"/>
      <c r="N155" s="113"/>
      <c r="O155" s="113"/>
      <c r="P155" s="113"/>
      <c r="Q155" s="113"/>
      <c r="R155" s="113"/>
      <c r="S155" s="113"/>
      <c r="T155" s="113"/>
      <c r="U155" s="113"/>
      <c r="V155" s="113"/>
      <c r="W155" s="113"/>
      <c r="X155" s="113"/>
      <c r="Y155" s="113"/>
      <c r="Z155" s="113"/>
      <c r="AA155" s="113"/>
      <c r="AB155" s="113"/>
      <c r="AC155" s="113"/>
    </row>
    <row r="156" spans="1:29" ht="13.5" customHeight="1">
      <c r="A156" s="113"/>
      <c r="B156" s="113"/>
      <c r="C156" s="113"/>
      <c r="D156" s="113"/>
      <c r="E156" s="113"/>
      <c r="F156" s="113"/>
      <c r="G156" s="113"/>
      <c r="H156" s="113"/>
      <c r="I156" s="113"/>
      <c r="J156" s="113"/>
      <c r="K156" s="113"/>
      <c r="L156" s="113"/>
      <c r="M156" s="113"/>
      <c r="N156" s="113"/>
      <c r="O156" s="113"/>
      <c r="P156" s="113"/>
      <c r="Q156" s="113"/>
      <c r="R156" s="113"/>
      <c r="S156" s="113"/>
      <c r="T156" s="113"/>
      <c r="U156" s="113"/>
      <c r="V156" s="113"/>
      <c r="W156" s="113"/>
      <c r="X156" s="113"/>
      <c r="Y156" s="113"/>
      <c r="Z156" s="113"/>
      <c r="AA156" s="113"/>
      <c r="AB156" s="113"/>
      <c r="AC156" s="113"/>
    </row>
    <row r="157" spans="1:29" ht="13.5" customHeight="1">
      <c r="A157" s="113"/>
      <c r="B157" s="113"/>
      <c r="C157" s="113"/>
      <c r="D157" s="113"/>
      <c r="E157" s="113"/>
      <c r="F157" s="113"/>
      <c r="G157" s="113"/>
      <c r="H157" s="113"/>
      <c r="I157" s="113"/>
      <c r="J157" s="113"/>
      <c r="K157" s="113"/>
      <c r="L157" s="113"/>
      <c r="M157" s="113"/>
      <c r="N157" s="113"/>
      <c r="O157" s="113"/>
      <c r="P157" s="113"/>
      <c r="Q157" s="113"/>
      <c r="R157" s="113"/>
      <c r="S157" s="113"/>
      <c r="T157" s="113"/>
      <c r="U157" s="113"/>
      <c r="V157" s="113"/>
      <c r="W157" s="113"/>
      <c r="X157" s="113"/>
      <c r="Y157" s="113"/>
      <c r="Z157" s="113"/>
      <c r="AA157" s="113"/>
      <c r="AB157" s="113"/>
      <c r="AC157" s="113"/>
    </row>
    <row r="158" spans="1:29" ht="13.5" customHeight="1">
      <c r="A158" s="113"/>
      <c r="B158" s="113"/>
      <c r="C158" s="113"/>
      <c r="D158" s="113"/>
      <c r="E158" s="113"/>
      <c r="F158" s="113"/>
      <c r="G158" s="113"/>
      <c r="H158" s="113"/>
      <c r="I158" s="113"/>
      <c r="J158" s="113"/>
      <c r="K158" s="113"/>
      <c r="L158" s="113"/>
      <c r="M158" s="113"/>
      <c r="N158" s="113"/>
      <c r="O158" s="113"/>
      <c r="P158" s="113"/>
      <c r="Q158" s="113"/>
      <c r="R158" s="113"/>
      <c r="S158" s="113"/>
      <c r="T158" s="113"/>
      <c r="U158" s="113"/>
      <c r="V158" s="113"/>
      <c r="W158" s="113"/>
      <c r="X158" s="113"/>
      <c r="Y158" s="113"/>
      <c r="Z158" s="113"/>
      <c r="AA158" s="113"/>
      <c r="AB158" s="113"/>
      <c r="AC158" s="113"/>
    </row>
    <row r="159" spans="1:29" ht="13.5" customHeight="1">
      <c r="A159" s="113"/>
      <c r="B159" s="113"/>
      <c r="C159" s="113"/>
      <c r="D159" s="113"/>
      <c r="E159" s="113"/>
      <c r="F159" s="113"/>
      <c r="G159" s="113"/>
      <c r="H159" s="113"/>
      <c r="I159" s="113"/>
      <c r="J159" s="113"/>
      <c r="K159" s="113"/>
      <c r="L159" s="113"/>
      <c r="M159" s="113"/>
      <c r="N159" s="113"/>
      <c r="O159" s="113"/>
      <c r="P159" s="113"/>
      <c r="Q159" s="113"/>
      <c r="R159" s="113"/>
      <c r="S159" s="113"/>
      <c r="T159" s="113"/>
      <c r="U159" s="113"/>
      <c r="V159" s="113"/>
      <c r="W159" s="113"/>
      <c r="X159" s="113"/>
      <c r="Y159" s="113"/>
      <c r="Z159" s="113"/>
      <c r="AA159" s="113"/>
      <c r="AB159" s="113"/>
      <c r="AC159" s="113"/>
    </row>
    <row r="160" spans="1:29" ht="13.5" customHeight="1">
      <c r="A160" s="113"/>
      <c r="B160" s="113"/>
      <c r="C160" s="113"/>
      <c r="D160" s="113"/>
      <c r="E160" s="113"/>
      <c r="F160" s="113"/>
      <c r="G160" s="113"/>
      <c r="H160" s="113"/>
      <c r="I160" s="113"/>
      <c r="J160" s="113"/>
      <c r="K160" s="113"/>
      <c r="L160" s="113"/>
      <c r="M160" s="113"/>
      <c r="N160" s="113"/>
      <c r="O160" s="113"/>
      <c r="P160" s="113"/>
      <c r="Q160" s="113"/>
      <c r="R160" s="113"/>
      <c r="S160" s="113"/>
      <c r="T160" s="113"/>
      <c r="U160" s="113"/>
      <c r="V160" s="113"/>
      <c r="W160" s="113"/>
      <c r="X160" s="113"/>
      <c r="Y160" s="113"/>
      <c r="Z160" s="113"/>
      <c r="AA160" s="113"/>
      <c r="AB160" s="113"/>
      <c r="AC160" s="113"/>
    </row>
    <row r="161" spans="1:29" ht="13.5" customHeight="1">
      <c r="A161" s="113"/>
      <c r="B161" s="113"/>
      <c r="C161" s="113"/>
      <c r="D161" s="113"/>
      <c r="E161" s="113"/>
      <c r="F161" s="113"/>
      <c r="G161" s="113"/>
      <c r="H161" s="113"/>
      <c r="I161" s="113"/>
      <c r="J161" s="113"/>
      <c r="K161" s="113"/>
      <c r="L161" s="113"/>
      <c r="M161" s="113"/>
      <c r="N161" s="113"/>
      <c r="O161" s="113"/>
      <c r="P161" s="113"/>
      <c r="Q161" s="113"/>
      <c r="R161" s="113"/>
      <c r="S161" s="113"/>
      <c r="T161" s="113"/>
      <c r="U161" s="113"/>
      <c r="V161" s="113"/>
      <c r="W161" s="113"/>
      <c r="X161" s="113"/>
      <c r="Y161" s="113"/>
      <c r="Z161" s="113"/>
      <c r="AA161" s="113"/>
      <c r="AB161" s="113"/>
      <c r="AC161" s="113"/>
    </row>
    <row r="162" spans="1:29" ht="13.5" customHeight="1">
      <c r="A162" s="113"/>
      <c r="B162" s="113"/>
      <c r="C162" s="113"/>
      <c r="D162" s="113"/>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row>
    <row r="163" spans="1:29" ht="13.5" customHeight="1">
      <c r="A163" s="113"/>
      <c r="B163" s="113"/>
      <c r="C163" s="113"/>
      <c r="D163" s="113"/>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113"/>
      <c r="AB163" s="113"/>
      <c r="AC163" s="113"/>
    </row>
    <row r="164" spans="1:29" ht="13.5" customHeight="1">
      <c r="A164" s="113"/>
      <c r="B164" s="113"/>
      <c r="C164" s="113"/>
      <c r="D164" s="113"/>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113"/>
      <c r="AB164" s="113"/>
      <c r="AC164" s="113"/>
    </row>
    <row r="165" spans="1:29" ht="13.5" customHeight="1">
      <c r="A165" s="113"/>
      <c r="B165" s="113"/>
      <c r="C165" s="113"/>
      <c r="D165" s="113"/>
      <c r="E165" s="113"/>
      <c r="F165" s="113"/>
      <c r="G165" s="113"/>
      <c r="H165" s="113"/>
      <c r="I165" s="113"/>
      <c r="J165" s="113"/>
      <c r="K165" s="113"/>
      <c r="L165" s="113"/>
      <c r="M165" s="113"/>
      <c r="N165" s="113"/>
      <c r="O165" s="113"/>
      <c r="P165" s="113"/>
      <c r="Q165" s="113"/>
      <c r="R165" s="113"/>
      <c r="S165" s="113"/>
      <c r="T165" s="113"/>
      <c r="U165" s="113"/>
      <c r="V165" s="113"/>
      <c r="W165" s="113"/>
      <c r="X165" s="113"/>
      <c r="Y165" s="113"/>
      <c r="Z165" s="113"/>
      <c r="AA165" s="113"/>
      <c r="AB165" s="113"/>
      <c r="AC165" s="113"/>
    </row>
    <row r="166" spans="1:29" ht="13.5" customHeight="1">
      <c r="A166" s="113"/>
      <c r="B166" s="113"/>
      <c r="C166" s="113"/>
      <c r="D166" s="113"/>
      <c r="E166" s="113"/>
      <c r="F166" s="113"/>
      <c r="G166" s="113"/>
      <c r="H166" s="113"/>
      <c r="I166" s="113"/>
      <c r="J166" s="113"/>
      <c r="K166" s="113"/>
      <c r="L166" s="113"/>
      <c r="M166" s="113"/>
      <c r="N166" s="113"/>
      <c r="O166" s="113"/>
      <c r="P166" s="113"/>
      <c r="Q166" s="113"/>
      <c r="R166" s="113"/>
      <c r="S166" s="113"/>
      <c r="T166" s="113"/>
      <c r="U166" s="113"/>
      <c r="V166" s="113"/>
      <c r="W166" s="113"/>
      <c r="X166" s="113"/>
      <c r="Y166" s="113"/>
      <c r="Z166" s="113"/>
      <c r="AA166" s="113"/>
      <c r="AB166" s="113"/>
      <c r="AC166" s="113"/>
    </row>
    <row r="167" spans="1:29" ht="13.5" customHeight="1">
      <c r="A167" s="113"/>
      <c r="B167" s="113"/>
      <c r="C167" s="113"/>
      <c r="D167" s="113"/>
      <c r="E167" s="113"/>
      <c r="F167" s="113"/>
      <c r="G167" s="113"/>
      <c r="H167" s="113"/>
      <c r="I167" s="113"/>
      <c r="J167" s="113"/>
      <c r="K167" s="113"/>
      <c r="L167" s="113"/>
      <c r="M167" s="113"/>
      <c r="N167" s="113"/>
      <c r="O167" s="113"/>
      <c r="P167" s="113"/>
      <c r="Q167" s="113"/>
      <c r="R167" s="113"/>
      <c r="S167" s="113"/>
      <c r="T167" s="113"/>
      <c r="U167" s="113"/>
      <c r="V167" s="113"/>
      <c r="W167" s="113"/>
      <c r="X167" s="113"/>
      <c r="Y167" s="113"/>
      <c r="Z167" s="113"/>
      <c r="AA167" s="113"/>
      <c r="AB167" s="113"/>
      <c r="AC167" s="113"/>
    </row>
    <row r="168" spans="1:29" ht="13.5" customHeight="1">
      <c r="A168" s="113"/>
      <c r="B168" s="113"/>
      <c r="C168" s="113"/>
      <c r="D168" s="113"/>
      <c r="E168" s="113"/>
      <c r="F168" s="113"/>
      <c r="G168" s="113"/>
      <c r="H168" s="113"/>
      <c r="I168" s="113"/>
      <c r="J168" s="113"/>
      <c r="K168" s="113"/>
      <c r="L168" s="113"/>
      <c r="M168" s="113"/>
      <c r="N168" s="113"/>
      <c r="O168" s="113"/>
      <c r="P168" s="113"/>
      <c r="Q168" s="113"/>
      <c r="R168" s="113"/>
      <c r="S168" s="113"/>
      <c r="T168" s="113"/>
      <c r="U168" s="113"/>
      <c r="V168" s="113"/>
      <c r="W168" s="113"/>
      <c r="X168" s="113"/>
      <c r="Y168" s="113"/>
      <c r="Z168" s="113"/>
      <c r="AA168" s="113"/>
      <c r="AB168" s="113"/>
      <c r="AC168" s="113"/>
    </row>
    <row r="169" spans="1:29" ht="13.5" customHeight="1">
      <c r="A169" s="113"/>
      <c r="B169" s="113"/>
      <c r="C169" s="113"/>
      <c r="D169" s="113"/>
      <c r="E169" s="113"/>
      <c r="F169" s="113"/>
      <c r="G169" s="113"/>
      <c r="H169" s="113"/>
      <c r="I169" s="113"/>
      <c r="J169" s="113"/>
      <c r="K169" s="113"/>
      <c r="L169" s="113"/>
      <c r="M169" s="113"/>
      <c r="N169" s="113"/>
      <c r="O169" s="113"/>
      <c r="P169" s="113"/>
      <c r="Q169" s="113"/>
      <c r="R169" s="113"/>
      <c r="S169" s="113"/>
      <c r="T169" s="113"/>
      <c r="U169" s="113"/>
      <c r="V169" s="113"/>
      <c r="W169" s="113"/>
      <c r="X169" s="113"/>
      <c r="Y169" s="113"/>
      <c r="Z169" s="113"/>
      <c r="AA169" s="113"/>
      <c r="AB169" s="113"/>
      <c r="AC169" s="113"/>
    </row>
    <row r="170" spans="1:29" ht="13.5" customHeight="1">
      <c r="A170" s="113"/>
      <c r="B170" s="113"/>
      <c r="C170" s="113"/>
      <c r="D170" s="113"/>
      <c r="E170" s="113"/>
      <c r="F170" s="113"/>
      <c r="G170" s="113"/>
      <c r="H170" s="113"/>
      <c r="I170" s="113"/>
      <c r="J170" s="113"/>
      <c r="K170" s="113"/>
      <c r="L170" s="113"/>
      <c r="M170" s="113"/>
      <c r="N170" s="113"/>
      <c r="O170" s="113"/>
      <c r="P170" s="113"/>
      <c r="Q170" s="113"/>
      <c r="R170" s="113"/>
      <c r="S170" s="113"/>
      <c r="T170" s="113"/>
      <c r="U170" s="113"/>
      <c r="V170" s="113"/>
      <c r="W170" s="113"/>
      <c r="X170" s="113"/>
      <c r="Y170" s="113"/>
      <c r="Z170" s="113"/>
      <c r="AA170" s="113"/>
      <c r="AB170" s="113"/>
      <c r="AC170" s="113"/>
    </row>
    <row r="171" spans="1:29" ht="13.5" customHeight="1">
      <c r="A171" s="113"/>
      <c r="B171" s="113"/>
      <c r="C171" s="113"/>
      <c r="D171" s="113"/>
      <c r="E171" s="113"/>
      <c r="F171" s="113"/>
      <c r="G171" s="113"/>
      <c r="H171" s="113"/>
      <c r="I171" s="113"/>
      <c r="J171" s="113"/>
      <c r="K171" s="113"/>
      <c r="L171" s="113"/>
      <c r="M171" s="113"/>
      <c r="N171" s="113"/>
      <c r="O171" s="113"/>
      <c r="P171" s="113"/>
      <c r="Q171" s="113"/>
      <c r="R171" s="113"/>
      <c r="S171" s="113"/>
      <c r="T171" s="113"/>
      <c r="U171" s="113"/>
      <c r="V171" s="113"/>
      <c r="W171" s="113"/>
      <c r="X171" s="113"/>
      <c r="Y171" s="113"/>
      <c r="Z171" s="113"/>
      <c r="AA171" s="113"/>
      <c r="AB171" s="113"/>
      <c r="AC171" s="113"/>
    </row>
    <row r="172" spans="1:29" ht="13.5" customHeight="1">
      <c r="A172" s="113"/>
      <c r="B172" s="113"/>
      <c r="C172" s="113"/>
      <c r="D172" s="113"/>
      <c r="E172" s="113"/>
      <c r="F172" s="113"/>
      <c r="G172" s="113"/>
      <c r="H172" s="113"/>
      <c r="I172" s="113"/>
      <c r="J172" s="113"/>
      <c r="K172" s="113"/>
      <c r="L172" s="113"/>
      <c r="M172" s="113"/>
      <c r="N172" s="113"/>
      <c r="O172" s="113"/>
      <c r="P172" s="113"/>
      <c r="Q172" s="113"/>
      <c r="R172" s="113"/>
      <c r="S172" s="113"/>
      <c r="T172" s="113"/>
      <c r="U172" s="113"/>
      <c r="V172" s="113"/>
      <c r="W172" s="113"/>
      <c r="X172" s="113"/>
      <c r="Y172" s="113"/>
      <c r="Z172" s="113"/>
      <c r="AA172" s="113"/>
      <c r="AB172" s="113"/>
      <c r="AC172" s="113"/>
    </row>
    <row r="173" spans="1:29" ht="13.5" customHeight="1">
      <c r="A173" s="113"/>
      <c r="B173" s="113"/>
      <c r="C173" s="113"/>
      <c r="D173" s="113"/>
      <c r="E173" s="113"/>
      <c r="F173" s="113"/>
      <c r="G173" s="113"/>
      <c r="H173" s="113"/>
      <c r="I173" s="113"/>
      <c r="J173" s="113"/>
      <c r="K173" s="113"/>
      <c r="L173" s="113"/>
      <c r="M173" s="113"/>
      <c r="N173" s="113"/>
      <c r="O173" s="113"/>
      <c r="P173" s="113"/>
      <c r="Q173" s="113"/>
      <c r="R173" s="113"/>
      <c r="S173" s="113"/>
      <c r="T173" s="113"/>
      <c r="U173" s="113"/>
      <c r="V173" s="113"/>
      <c r="W173" s="113"/>
      <c r="X173" s="113"/>
      <c r="Y173" s="113"/>
      <c r="Z173" s="113"/>
      <c r="AA173" s="113"/>
      <c r="AB173" s="113"/>
      <c r="AC173" s="113"/>
    </row>
    <row r="174" spans="1:29" ht="13.5" customHeight="1">
      <c r="A174" s="113"/>
      <c r="B174" s="113"/>
      <c r="C174" s="113"/>
      <c r="D174" s="113"/>
      <c r="E174" s="113"/>
      <c r="F174" s="113"/>
      <c r="G174" s="113"/>
      <c r="H174" s="113"/>
      <c r="I174" s="113"/>
      <c r="J174" s="113"/>
      <c r="K174" s="113"/>
      <c r="L174" s="113"/>
      <c r="M174" s="113"/>
      <c r="N174" s="113"/>
      <c r="O174" s="113"/>
      <c r="P174" s="113"/>
      <c r="Q174" s="113"/>
      <c r="R174" s="113"/>
      <c r="S174" s="113"/>
      <c r="T174" s="113"/>
      <c r="U174" s="113"/>
      <c r="V174" s="113"/>
      <c r="W174" s="113"/>
      <c r="X174" s="113"/>
      <c r="Y174" s="113"/>
      <c r="Z174" s="113"/>
      <c r="AA174" s="113"/>
      <c r="AB174" s="113"/>
      <c r="AC174" s="113"/>
    </row>
    <row r="175" spans="1:29" ht="13.5" customHeight="1">
      <c r="A175" s="113"/>
      <c r="B175" s="113"/>
      <c r="C175" s="113"/>
      <c r="D175" s="113"/>
      <c r="E175" s="113"/>
      <c r="F175" s="113"/>
      <c r="G175" s="113"/>
      <c r="H175" s="113"/>
      <c r="I175" s="113"/>
      <c r="J175" s="113"/>
      <c r="K175" s="113"/>
      <c r="L175" s="113"/>
      <c r="M175" s="113"/>
      <c r="N175" s="113"/>
      <c r="O175" s="113"/>
      <c r="P175" s="113"/>
      <c r="Q175" s="113"/>
      <c r="R175" s="113"/>
      <c r="S175" s="113"/>
      <c r="T175" s="113"/>
      <c r="U175" s="113"/>
      <c r="V175" s="113"/>
      <c r="W175" s="113"/>
      <c r="X175" s="113"/>
      <c r="Y175" s="113"/>
      <c r="Z175" s="113"/>
      <c r="AA175" s="113"/>
      <c r="AB175" s="113"/>
      <c r="AC175" s="113"/>
    </row>
    <row r="176" spans="1:29" ht="13.5" customHeight="1">
      <c r="A176" s="113"/>
      <c r="B176" s="113"/>
      <c r="C176" s="113"/>
      <c r="D176" s="113"/>
      <c r="E176" s="113"/>
      <c r="F176" s="113"/>
      <c r="G176" s="113"/>
      <c r="H176" s="113"/>
      <c r="I176" s="113"/>
      <c r="J176" s="113"/>
      <c r="K176" s="113"/>
      <c r="L176" s="113"/>
      <c r="M176" s="113"/>
      <c r="N176" s="113"/>
      <c r="O176" s="113"/>
      <c r="P176" s="113"/>
      <c r="Q176" s="113"/>
      <c r="R176" s="113"/>
      <c r="S176" s="113"/>
      <c r="T176" s="113"/>
      <c r="U176" s="113"/>
      <c r="V176" s="113"/>
      <c r="W176" s="113"/>
      <c r="X176" s="113"/>
      <c r="Y176" s="113"/>
      <c r="Z176" s="113"/>
      <c r="AA176" s="113"/>
      <c r="AB176" s="113"/>
      <c r="AC176" s="113"/>
    </row>
    <row r="177" spans="1:29" ht="13.5" customHeight="1">
      <c r="A177" s="113"/>
      <c r="B177" s="113"/>
      <c r="C177" s="113"/>
      <c r="D177" s="113"/>
      <c r="E177" s="113"/>
      <c r="F177" s="113"/>
      <c r="G177" s="113"/>
      <c r="H177" s="113"/>
      <c r="I177" s="113"/>
      <c r="J177" s="113"/>
      <c r="K177" s="113"/>
      <c r="L177" s="113"/>
      <c r="M177" s="113"/>
      <c r="N177" s="113"/>
      <c r="O177" s="113"/>
      <c r="P177" s="113"/>
      <c r="Q177" s="113"/>
      <c r="R177" s="113"/>
      <c r="S177" s="113"/>
      <c r="T177" s="113"/>
      <c r="U177" s="113"/>
      <c r="V177" s="113"/>
      <c r="W177" s="113"/>
      <c r="X177" s="113"/>
      <c r="Y177" s="113"/>
      <c r="Z177" s="113"/>
      <c r="AA177" s="113"/>
      <c r="AB177" s="113"/>
      <c r="AC177" s="113"/>
    </row>
    <row r="178" spans="1:29" ht="13.5" customHeight="1">
      <c r="A178" s="113"/>
      <c r="B178" s="113"/>
      <c r="C178" s="113"/>
      <c r="D178" s="113"/>
      <c r="E178" s="113"/>
      <c r="F178" s="113"/>
      <c r="G178" s="113"/>
      <c r="H178" s="113"/>
      <c r="I178" s="113"/>
      <c r="J178" s="113"/>
      <c r="K178" s="113"/>
      <c r="L178" s="113"/>
      <c r="M178" s="113"/>
      <c r="N178" s="113"/>
      <c r="O178" s="113"/>
      <c r="P178" s="113"/>
      <c r="Q178" s="113"/>
      <c r="R178" s="113"/>
      <c r="S178" s="113"/>
      <c r="T178" s="113"/>
      <c r="U178" s="113"/>
      <c r="V178" s="113"/>
      <c r="W178" s="113"/>
      <c r="X178" s="113"/>
      <c r="Y178" s="113"/>
      <c r="Z178" s="113"/>
      <c r="AA178" s="113"/>
      <c r="AB178" s="113"/>
      <c r="AC178" s="113"/>
    </row>
    <row r="179" spans="1:29" ht="13.5" customHeight="1">
      <c r="A179" s="113"/>
      <c r="B179" s="113"/>
      <c r="C179" s="113"/>
      <c r="D179" s="113"/>
      <c r="E179" s="113"/>
      <c r="F179" s="113"/>
      <c r="G179" s="113"/>
      <c r="H179" s="113"/>
      <c r="I179" s="113"/>
      <c r="J179" s="113"/>
      <c r="K179" s="113"/>
      <c r="L179" s="113"/>
      <c r="M179" s="113"/>
      <c r="N179" s="113"/>
      <c r="O179" s="113"/>
      <c r="P179" s="113"/>
      <c r="Q179" s="113"/>
      <c r="R179" s="113"/>
      <c r="S179" s="113"/>
      <c r="T179" s="113"/>
      <c r="U179" s="113"/>
      <c r="V179" s="113"/>
      <c r="W179" s="113"/>
      <c r="X179" s="113"/>
      <c r="Y179" s="113"/>
      <c r="Z179" s="113"/>
      <c r="AA179" s="113"/>
      <c r="AB179" s="113"/>
      <c r="AC179" s="113"/>
    </row>
    <row r="180" spans="1:29" ht="13.5" customHeight="1">
      <c r="A180" s="113"/>
      <c r="B180" s="113"/>
      <c r="C180" s="113"/>
      <c r="D180" s="113"/>
      <c r="E180" s="113"/>
      <c r="F180" s="113"/>
      <c r="G180" s="113"/>
      <c r="H180" s="113"/>
      <c r="I180" s="113"/>
      <c r="J180" s="113"/>
      <c r="K180" s="113"/>
      <c r="L180" s="113"/>
      <c r="M180" s="113"/>
      <c r="N180" s="113"/>
      <c r="O180" s="113"/>
      <c r="P180" s="113"/>
      <c r="Q180" s="113"/>
      <c r="R180" s="113"/>
      <c r="S180" s="113"/>
      <c r="T180" s="113"/>
      <c r="U180" s="113"/>
      <c r="V180" s="113"/>
      <c r="W180" s="113"/>
      <c r="X180" s="113"/>
      <c r="Y180" s="113"/>
      <c r="Z180" s="113"/>
      <c r="AA180" s="113"/>
      <c r="AB180" s="113"/>
      <c r="AC180" s="113"/>
    </row>
    <row r="181" spans="1:29" ht="13.5" customHeight="1">
      <c r="A181" s="113"/>
      <c r="B181" s="113"/>
      <c r="C181" s="113"/>
      <c r="D181" s="113"/>
      <c r="E181" s="113"/>
      <c r="F181" s="113"/>
      <c r="G181" s="113"/>
      <c r="H181" s="113"/>
      <c r="I181" s="113"/>
      <c r="J181" s="113"/>
      <c r="K181" s="113"/>
      <c r="L181" s="113"/>
      <c r="M181" s="113"/>
      <c r="N181" s="113"/>
      <c r="O181" s="113"/>
      <c r="P181" s="113"/>
      <c r="Q181" s="113"/>
      <c r="R181" s="113"/>
      <c r="S181" s="113"/>
      <c r="T181" s="113"/>
      <c r="U181" s="113"/>
      <c r="V181" s="113"/>
      <c r="W181" s="113"/>
      <c r="X181" s="113"/>
      <c r="Y181" s="113"/>
      <c r="Z181" s="113"/>
      <c r="AA181" s="113"/>
      <c r="AB181" s="113"/>
      <c r="AC181" s="113"/>
    </row>
    <row r="182" spans="1:29" ht="13.5" customHeight="1">
      <c r="A182" s="113"/>
      <c r="B182" s="113"/>
      <c r="C182" s="113"/>
      <c r="D182" s="113"/>
      <c r="E182" s="113"/>
      <c r="F182" s="113"/>
      <c r="G182" s="113"/>
      <c r="H182" s="113"/>
      <c r="I182" s="113"/>
      <c r="J182" s="113"/>
      <c r="K182" s="113"/>
      <c r="L182" s="113"/>
      <c r="M182" s="113"/>
      <c r="N182" s="113"/>
      <c r="O182" s="113"/>
      <c r="P182" s="113"/>
      <c r="Q182" s="113"/>
      <c r="R182" s="113"/>
      <c r="S182" s="113"/>
      <c r="T182" s="113"/>
      <c r="U182" s="113"/>
      <c r="V182" s="113"/>
      <c r="W182" s="113"/>
      <c r="X182" s="113"/>
      <c r="Y182" s="113"/>
      <c r="Z182" s="113"/>
      <c r="AA182" s="113"/>
      <c r="AB182" s="113"/>
      <c r="AC182" s="113"/>
    </row>
    <row r="183" spans="1:29" ht="13.5" customHeight="1">
      <c r="A183" s="113"/>
      <c r="B183" s="113"/>
      <c r="C183" s="113"/>
      <c r="D183" s="113"/>
      <c r="E183" s="113"/>
      <c r="F183" s="113"/>
      <c r="G183" s="113"/>
      <c r="H183" s="113"/>
      <c r="I183" s="113"/>
      <c r="J183" s="113"/>
      <c r="K183" s="113"/>
      <c r="L183" s="113"/>
      <c r="M183" s="113"/>
      <c r="N183" s="113"/>
      <c r="O183" s="113"/>
      <c r="P183" s="113"/>
      <c r="Q183" s="113"/>
      <c r="R183" s="113"/>
      <c r="S183" s="113"/>
      <c r="T183" s="113"/>
      <c r="U183" s="113"/>
      <c r="V183" s="113"/>
      <c r="W183" s="113"/>
      <c r="X183" s="113"/>
      <c r="Y183" s="113"/>
      <c r="Z183" s="113"/>
      <c r="AA183" s="113"/>
      <c r="AB183" s="113"/>
      <c r="AC183" s="113"/>
    </row>
    <row r="184" spans="1:29" ht="13.5" customHeight="1">
      <c r="A184" s="113"/>
      <c r="B184" s="113"/>
      <c r="C184" s="113"/>
      <c r="D184" s="113"/>
      <c r="E184" s="113"/>
      <c r="F184" s="113"/>
      <c r="G184" s="113"/>
      <c r="H184" s="113"/>
      <c r="I184" s="113"/>
      <c r="J184" s="113"/>
      <c r="K184" s="113"/>
      <c r="L184" s="113"/>
      <c r="M184" s="113"/>
      <c r="N184" s="113"/>
      <c r="O184" s="113"/>
      <c r="P184" s="113"/>
      <c r="Q184" s="113"/>
      <c r="R184" s="113"/>
      <c r="S184" s="113"/>
      <c r="T184" s="113"/>
      <c r="U184" s="113"/>
      <c r="V184" s="113"/>
      <c r="W184" s="113"/>
      <c r="X184" s="113"/>
      <c r="Y184" s="113"/>
      <c r="Z184" s="113"/>
      <c r="AA184" s="113"/>
      <c r="AB184" s="113"/>
      <c r="AC184" s="113"/>
    </row>
    <row r="185" spans="1:29" ht="13.5" customHeight="1">
      <c r="A185" s="113"/>
      <c r="B185" s="113"/>
      <c r="C185" s="113"/>
      <c r="D185" s="113"/>
      <c r="E185" s="113"/>
      <c r="F185" s="113"/>
      <c r="G185" s="113"/>
      <c r="H185" s="113"/>
      <c r="I185" s="113"/>
      <c r="J185" s="113"/>
      <c r="K185" s="113"/>
      <c r="L185" s="113"/>
      <c r="M185" s="113"/>
      <c r="N185" s="113"/>
      <c r="O185" s="113"/>
      <c r="P185" s="113"/>
      <c r="Q185" s="113"/>
      <c r="R185" s="113"/>
      <c r="S185" s="113"/>
      <c r="T185" s="113"/>
      <c r="U185" s="113"/>
      <c r="V185" s="113"/>
      <c r="W185" s="113"/>
      <c r="X185" s="113"/>
      <c r="Y185" s="113"/>
      <c r="Z185" s="113"/>
      <c r="AA185" s="113"/>
      <c r="AB185" s="113"/>
      <c r="AC185" s="113"/>
    </row>
    <row r="186" spans="1:29" ht="13.5" customHeight="1">
      <c r="A186" s="113"/>
      <c r="B186" s="113"/>
      <c r="C186" s="113"/>
      <c r="D186" s="113"/>
      <c r="E186" s="113"/>
      <c r="F186" s="113"/>
      <c r="G186" s="113"/>
      <c r="H186" s="113"/>
      <c r="I186" s="113"/>
      <c r="J186" s="113"/>
      <c r="K186" s="113"/>
      <c r="L186" s="113"/>
      <c r="M186" s="113"/>
      <c r="N186" s="113"/>
      <c r="O186" s="113"/>
      <c r="P186" s="113"/>
      <c r="Q186" s="113"/>
      <c r="R186" s="113"/>
      <c r="S186" s="113"/>
      <c r="T186" s="113"/>
      <c r="U186" s="113"/>
      <c r="V186" s="113"/>
      <c r="W186" s="113"/>
      <c r="X186" s="113"/>
      <c r="Y186" s="113"/>
      <c r="Z186" s="113"/>
      <c r="AA186" s="113"/>
      <c r="AB186" s="113"/>
      <c r="AC186" s="113"/>
    </row>
    <row r="187" spans="1:29" ht="13.5" customHeight="1">
      <c r="A187" s="113"/>
      <c r="B187" s="113"/>
      <c r="C187" s="113"/>
      <c r="D187" s="113"/>
      <c r="E187" s="113"/>
      <c r="F187" s="113"/>
      <c r="G187" s="113"/>
      <c r="H187" s="113"/>
      <c r="I187" s="113"/>
      <c r="J187" s="113"/>
      <c r="K187" s="113"/>
      <c r="L187" s="113"/>
      <c r="M187" s="113"/>
      <c r="N187" s="113"/>
      <c r="O187" s="113"/>
      <c r="P187" s="113"/>
      <c r="Q187" s="113"/>
      <c r="R187" s="113"/>
      <c r="S187" s="113"/>
      <c r="T187" s="113"/>
      <c r="U187" s="113"/>
      <c r="V187" s="113"/>
      <c r="W187" s="113"/>
      <c r="X187" s="113"/>
      <c r="Y187" s="113"/>
      <c r="Z187" s="113"/>
      <c r="AA187" s="113"/>
      <c r="AB187" s="113"/>
      <c r="AC187" s="113"/>
    </row>
    <row r="188" spans="1:29" ht="13.5" customHeight="1">
      <c r="A188" s="113"/>
      <c r="B188" s="113"/>
      <c r="C188" s="113"/>
      <c r="D188" s="113"/>
      <c r="E188" s="113"/>
      <c r="F188" s="113"/>
      <c r="G188" s="113"/>
      <c r="H188" s="113"/>
      <c r="I188" s="113"/>
      <c r="J188" s="113"/>
      <c r="K188" s="113"/>
      <c r="L188" s="113"/>
      <c r="M188" s="113"/>
      <c r="N188" s="113"/>
      <c r="O188" s="113"/>
      <c r="P188" s="113"/>
      <c r="Q188" s="113"/>
      <c r="R188" s="113"/>
      <c r="S188" s="113"/>
      <c r="T188" s="113"/>
      <c r="U188" s="113"/>
      <c r="V188" s="113"/>
      <c r="W188" s="113"/>
      <c r="X188" s="113"/>
      <c r="Y188" s="113"/>
      <c r="Z188" s="113"/>
      <c r="AA188" s="113"/>
      <c r="AB188" s="113"/>
      <c r="AC188" s="113"/>
    </row>
    <row r="189" spans="1:29" ht="13.5" customHeight="1">
      <c r="A189" s="113"/>
      <c r="B189" s="113"/>
      <c r="C189" s="113"/>
      <c r="D189" s="113"/>
      <c r="E189" s="113"/>
      <c r="F189" s="113"/>
      <c r="G189" s="113"/>
      <c r="H189" s="113"/>
      <c r="I189" s="113"/>
      <c r="J189" s="113"/>
      <c r="K189" s="113"/>
      <c r="L189" s="113"/>
      <c r="M189" s="113"/>
      <c r="N189" s="113"/>
      <c r="O189" s="113"/>
      <c r="P189" s="113"/>
      <c r="Q189" s="113"/>
      <c r="R189" s="113"/>
      <c r="S189" s="113"/>
      <c r="T189" s="113"/>
      <c r="U189" s="113"/>
      <c r="V189" s="113"/>
      <c r="W189" s="113"/>
      <c r="X189" s="113"/>
      <c r="Y189" s="113"/>
      <c r="Z189" s="113"/>
      <c r="AA189" s="113"/>
      <c r="AB189" s="113"/>
      <c r="AC189" s="113"/>
    </row>
    <row r="190" spans="1:29" ht="13.5" customHeight="1">
      <c r="A190" s="113"/>
      <c r="B190" s="113"/>
      <c r="C190" s="113"/>
      <c r="D190" s="113"/>
      <c r="E190" s="113"/>
      <c r="F190" s="113"/>
      <c r="G190" s="113"/>
      <c r="H190" s="113"/>
      <c r="I190" s="113"/>
      <c r="J190" s="113"/>
      <c r="K190" s="113"/>
      <c r="L190" s="113"/>
      <c r="M190" s="113"/>
      <c r="N190" s="113"/>
      <c r="O190" s="113"/>
      <c r="P190" s="113"/>
      <c r="Q190" s="113"/>
      <c r="R190" s="113"/>
      <c r="S190" s="113"/>
      <c r="T190" s="113"/>
      <c r="U190" s="113"/>
      <c r="V190" s="113"/>
      <c r="W190" s="113"/>
      <c r="X190" s="113"/>
      <c r="Y190" s="113"/>
      <c r="Z190" s="113"/>
      <c r="AA190" s="113"/>
      <c r="AB190" s="113"/>
      <c r="AC190" s="113"/>
    </row>
    <row r="191" spans="1:29" ht="13.5" customHeight="1">
      <c r="A191" s="113"/>
      <c r="B191" s="113"/>
      <c r="C191" s="113"/>
      <c r="D191" s="113"/>
      <c r="E191" s="113"/>
      <c r="F191" s="113"/>
      <c r="G191" s="113"/>
      <c r="H191" s="113"/>
      <c r="I191" s="113"/>
      <c r="J191" s="113"/>
      <c r="K191" s="113"/>
      <c r="L191" s="113"/>
      <c r="M191" s="113"/>
      <c r="N191" s="113"/>
      <c r="O191" s="113"/>
      <c r="P191" s="113"/>
      <c r="Q191" s="113"/>
      <c r="R191" s="113"/>
      <c r="S191" s="113"/>
      <c r="T191" s="113"/>
      <c r="U191" s="113"/>
      <c r="V191" s="113"/>
      <c r="W191" s="113"/>
      <c r="X191" s="113"/>
      <c r="Y191" s="113"/>
      <c r="Z191" s="113"/>
      <c r="AA191" s="113"/>
      <c r="AB191" s="113"/>
      <c r="AC191" s="113"/>
    </row>
    <row r="192" spans="1:29" ht="13.5" customHeight="1">
      <c r="A192" s="113"/>
      <c r="B192" s="113"/>
      <c r="C192" s="113"/>
      <c r="D192" s="113"/>
      <c r="E192" s="113"/>
      <c r="F192" s="113"/>
      <c r="G192" s="113"/>
      <c r="H192" s="113"/>
      <c r="I192" s="113"/>
      <c r="J192" s="113"/>
      <c r="K192" s="113"/>
      <c r="L192" s="113"/>
      <c r="M192" s="113"/>
      <c r="N192" s="113"/>
      <c r="O192" s="113"/>
      <c r="P192" s="113"/>
      <c r="Q192" s="113"/>
      <c r="R192" s="113"/>
      <c r="S192" s="113"/>
      <c r="T192" s="113"/>
      <c r="U192" s="113"/>
      <c r="V192" s="113"/>
      <c r="W192" s="113"/>
      <c r="X192" s="113"/>
      <c r="Y192" s="113"/>
      <c r="Z192" s="113"/>
      <c r="AA192" s="113"/>
      <c r="AB192" s="113"/>
      <c r="AC192" s="113"/>
    </row>
    <row r="193" spans="1:29" ht="13.5" customHeight="1">
      <c r="A193" s="113"/>
      <c r="B193" s="113"/>
      <c r="C193" s="113"/>
      <c r="D193" s="113"/>
      <c r="E193" s="113"/>
      <c r="F193" s="113"/>
      <c r="G193" s="113"/>
      <c r="H193" s="113"/>
      <c r="I193" s="113"/>
      <c r="J193" s="113"/>
      <c r="K193" s="113"/>
      <c r="L193" s="113"/>
      <c r="M193" s="113"/>
      <c r="N193" s="113"/>
      <c r="O193" s="113"/>
      <c r="P193" s="113"/>
      <c r="Q193" s="113"/>
      <c r="R193" s="113"/>
      <c r="S193" s="113"/>
      <c r="T193" s="113"/>
      <c r="U193" s="113"/>
      <c r="V193" s="113"/>
      <c r="W193" s="113"/>
      <c r="X193" s="113"/>
      <c r="Y193" s="113"/>
      <c r="Z193" s="113"/>
      <c r="AA193" s="113"/>
      <c r="AB193" s="113"/>
      <c r="AC193" s="113"/>
    </row>
    <row r="194" spans="1:29" ht="13.5" customHeight="1">
      <c r="A194" s="113"/>
      <c r="B194" s="113"/>
      <c r="C194" s="113"/>
      <c r="D194" s="113"/>
      <c r="E194" s="113"/>
      <c r="F194" s="113"/>
      <c r="G194" s="113"/>
      <c r="H194" s="113"/>
      <c r="I194" s="113"/>
      <c r="J194" s="113"/>
      <c r="K194" s="113"/>
      <c r="L194" s="113"/>
      <c r="M194" s="113"/>
      <c r="N194" s="113"/>
      <c r="O194" s="113"/>
      <c r="P194" s="113"/>
      <c r="Q194" s="113"/>
      <c r="R194" s="113"/>
      <c r="S194" s="113"/>
      <c r="T194" s="113"/>
      <c r="U194" s="113"/>
      <c r="V194" s="113"/>
      <c r="W194" s="113"/>
      <c r="X194" s="113"/>
      <c r="Y194" s="113"/>
      <c r="Z194" s="113"/>
      <c r="AA194" s="113"/>
      <c r="AB194" s="113"/>
      <c r="AC194" s="113"/>
    </row>
    <row r="195" spans="1:29" ht="13.5" customHeight="1">
      <c r="A195" s="113"/>
      <c r="B195" s="113"/>
      <c r="C195" s="113"/>
      <c r="D195" s="113"/>
      <c r="E195" s="113"/>
      <c r="F195" s="113"/>
      <c r="G195" s="113"/>
      <c r="H195" s="113"/>
      <c r="I195" s="113"/>
      <c r="J195" s="113"/>
      <c r="K195" s="113"/>
      <c r="L195" s="113"/>
      <c r="M195" s="113"/>
      <c r="N195" s="113"/>
      <c r="O195" s="113"/>
      <c r="P195" s="113"/>
      <c r="Q195" s="113"/>
      <c r="R195" s="113"/>
      <c r="S195" s="113"/>
      <c r="T195" s="113"/>
      <c r="U195" s="113"/>
      <c r="V195" s="113"/>
      <c r="W195" s="113"/>
      <c r="X195" s="113"/>
      <c r="Y195" s="113"/>
      <c r="Z195" s="113"/>
      <c r="AA195" s="113"/>
      <c r="AB195" s="113"/>
      <c r="AC195" s="113"/>
    </row>
    <row r="196" spans="1:29" ht="13.5" customHeight="1">
      <c r="A196" s="113"/>
      <c r="B196" s="113"/>
      <c r="C196" s="113"/>
      <c r="D196" s="113"/>
      <c r="E196" s="113"/>
      <c r="F196" s="113"/>
      <c r="G196" s="113"/>
      <c r="H196" s="113"/>
      <c r="I196" s="113"/>
      <c r="J196" s="113"/>
      <c r="K196" s="113"/>
      <c r="L196" s="113"/>
      <c r="M196" s="113"/>
      <c r="N196" s="113"/>
      <c r="O196" s="113"/>
      <c r="P196" s="113"/>
      <c r="Q196" s="113"/>
      <c r="R196" s="113"/>
      <c r="S196" s="113"/>
      <c r="T196" s="113"/>
      <c r="U196" s="113"/>
      <c r="V196" s="113"/>
      <c r="W196" s="113"/>
      <c r="X196" s="113"/>
      <c r="Y196" s="113"/>
      <c r="Z196" s="113"/>
      <c r="AA196" s="113"/>
      <c r="AB196" s="113"/>
      <c r="AC196" s="113"/>
    </row>
    <row r="197" spans="1:29" ht="13.5" customHeight="1">
      <c r="A197" s="113"/>
      <c r="B197" s="113"/>
      <c r="C197" s="113"/>
      <c r="D197" s="113"/>
      <c r="E197" s="113"/>
      <c r="F197" s="113"/>
      <c r="G197" s="113"/>
      <c r="H197" s="113"/>
      <c r="I197" s="113"/>
      <c r="J197" s="113"/>
      <c r="K197" s="113"/>
      <c r="L197" s="113"/>
      <c r="M197" s="113"/>
      <c r="N197" s="113"/>
      <c r="O197" s="113"/>
      <c r="P197" s="113"/>
      <c r="Q197" s="113"/>
      <c r="R197" s="113"/>
      <c r="S197" s="113"/>
      <c r="T197" s="113"/>
      <c r="U197" s="113"/>
      <c r="V197" s="113"/>
      <c r="W197" s="113"/>
      <c r="X197" s="113"/>
      <c r="Y197" s="113"/>
      <c r="Z197" s="113"/>
      <c r="AA197" s="113"/>
      <c r="AB197" s="113"/>
      <c r="AC197" s="113"/>
    </row>
    <row r="198" spans="1:29" ht="13.5" customHeight="1">
      <c r="A198" s="113"/>
      <c r="B198" s="113"/>
      <c r="C198" s="113"/>
      <c r="D198" s="113"/>
      <c r="E198" s="113"/>
      <c r="F198" s="113"/>
      <c r="G198" s="113"/>
      <c r="H198" s="113"/>
      <c r="I198" s="113"/>
      <c r="J198" s="113"/>
      <c r="K198" s="113"/>
      <c r="L198" s="113"/>
      <c r="M198" s="113"/>
      <c r="N198" s="113"/>
      <c r="O198" s="113"/>
      <c r="P198" s="113"/>
      <c r="Q198" s="113"/>
      <c r="R198" s="113"/>
      <c r="S198" s="113"/>
      <c r="T198" s="113"/>
      <c r="U198" s="113"/>
      <c r="V198" s="113"/>
      <c r="W198" s="113"/>
      <c r="X198" s="113"/>
      <c r="Y198" s="113"/>
      <c r="Z198" s="113"/>
      <c r="AA198" s="113"/>
      <c r="AB198" s="113"/>
      <c r="AC198" s="113"/>
    </row>
    <row r="199" spans="1:29" ht="13.5" customHeight="1">
      <c r="A199" s="113"/>
      <c r="B199" s="113"/>
      <c r="C199" s="113"/>
      <c r="D199" s="113"/>
      <c r="E199" s="113"/>
      <c r="F199" s="113"/>
      <c r="G199" s="113"/>
      <c r="H199" s="113"/>
      <c r="I199" s="113"/>
      <c r="J199" s="113"/>
      <c r="K199" s="113"/>
      <c r="L199" s="113"/>
      <c r="M199" s="113"/>
      <c r="N199" s="113"/>
      <c r="O199" s="113"/>
      <c r="P199" s="113"/>
      <c r="Q199" s="113"/>
      <c r="R199" s="113"/>
      <c r="S199" s="113"/>
      <c r="T199" s="113"/>
      <c r="U199" s="113"/>
      <c r="V199" s="113"/>
      <c r="W199" s="113"/>
      <c r="X199" s="113"/>
      <c r="Y199" s="113"/>
      <c r="Z199" s="113"/>
      <c r="AA199" s="113"/>
      <c r="AB199" s="113"/>
      <c r="AC199" s="113"/>
    </row>
    <row r="200" spans="1:29" ht="13.5" customHeight="1">
      <c r="A200" s="113"/>
      <c r="B200" s="113"/>
      <c r="C200" s="113"/>
      <c r="D200" s="113"/>
      <c r="E200" s="113"/>
      <c r="F200" s="113"/>
      <c r="G200" s="113"/>
      <c r="H200" s="113"/>
      <c r="I200" s="113"/>
      <c r="J200" s="113"/>
      <c r="K200" s="113"/>
      <c r="L200" s="113"/>
      <c r="M200" s="113"/>
      <c r="N200" s="113"/>
      <c r="O200" s="113"/>
      <c r="P200" s="113"/>
      <c r="Q200" s="113"/>
      <c r="R200" s="113"/>
      <c r="S200" s="113"/>
      <c r="T200" s="113"/>
      <c r="U200" s="113"/>
      <c r="V200" s="113"/>
      <c r="W200" s="113"/>
      <c r="X200" s="113"/>
      <c r="Y200" s="113"/>
      <c r="Z200" s="113"/>
      <c r="AA200" s="113"/>
      <c r="AB200" s="113"/>
      <c r="AC200" s="113"/>
    </row>
    <row r="201" spans="1:29" ht="13.5" customHeight="1">
      <c r="A201" s="113"/>
      <c r="B201" s="113"/>
      <c r="C201" s="113"/>
      <c r="D201" s="113"/>
      <c r="E201" s="113"/>
      <c r="F201" s="113"/>
      <c r="G201" s="113"/>
      <c r="H201" s="113"/>
      <c r="I201" s="113"/>
      <c r="J201" s="113"/>
      <c r="K201" s="113"/>
      <c r="L201" s="113"/>
      <c r="M201" s="113"/>
      <c r="N201" s="113"/>
      <c r="O201" s="113"/>
      <c r="P201" s="113"/>
      <c r="Q201" s="113"/>
      <c r="R201" s="113"/>
      <c r="S201" s="113"/>
      <c r="T201" s="113"/>
      <c r="U201" s="113"/>
      <c r="V201" s="113"/>
      <c r="W201" s="113"/>
      <c r="X201" s="113"/>
      <c r="Y201" s="113"/>
      <c r="Z201" s="113"/>
      <c r="AA201" s="113"/>
      <c r="AB201" s="113"/>
      <c r="AC201" s="113"/>
    </row>
    <row r="202" spans="1:29" ht="13.5" customHeight="1">
      <c r="A202" s="113"/>
      <c r="B202" s="113"/>
      <c r="C202" s="113"/>
      <c r="D202" s="113"/>
      <c r="E202" s="113"/>
      <c r="F202" s="113"/>
      <c r="G202" s="113"/>
      <c r="H202" s="113"/>
      <c r="I202" s="113"/>
      <c r="J202" s="113"/>
      <c r="K202" s="113"/>
      <c r="L202" s="113"/>
      <c r="M202" s="113"/>
      <c r="N202" s="113"/>
      <c r="O202" s="113"/>
      <c r="P202" s="113"/>
      <c r="Q202" s="113"/>
      <c r="R202" s="113"/>
      <c r="S202" s="113"/>
      <c r="T202" s="113"/>
      <c r="U202" s="113"/>
      <c r="V202" s="113"/>
      <c r="W202" s="113"/>
      <c r="X202" s="113"/>
      <c r="Y202" s="113"/>
      <c r="Z202" s="113"/>
      <c r="AA202" s="113"/>
      <c r="AB202" s="113"/>
      <c r="AC202" s="113"/>
    </row>
    <row r="203" spans="1:29" ht="13.5" customHeight="1">
      <c r="A203" s="113"/>
      <c r="B203" s="113"/>
      <c r="C203" s="113"/>
      <c r="D203" s="113"/>
      <c r="E203" s="113"/>
      <c r="F203" s="113"/>
      <c r="G203" s="113"/>
      <c r="H203" s="113"/>
      <c r="I203" s="113"/>
      <c r="J203" s="113"/>
      <c r="K203" s="113"/>
      <c r="L203" s="113"/>
      <c r="M203" s="113"/>
      <c r="N203" s="113"/>
      <c r="O203" s="113"/>
      <c r="P203" s="113"/>
      <c r="Q203" s="113"/>
      <c r="R203" s="113"/>
      <c r="S203" s="113"/>
      <c r="T203" s="113"/>
      <c r="U203" s="113"/>
      <c r="V203" s="113"/>
      <c r="W203" s="113"/>
      <c r="X203" s="113"/>
      <c r="Y203" s="113"/>
      <c r="Z203" s="113"/>
      <c r="AA203" s="113"/>
      <c r="AB203" s="113"/>
      <c r="AC203" s="113"/>
    </row>
    <row r="204" spans="1:29" ht="13.5" customHeight="1">
      <c r="A204" s="113"/>
      <c r="B204" s="113"/>
      <c r="C204" s="113"/>
      <c r="D204" s="113"/>
      <c r="E204" s="113"/>
      <c r="F204" s="113"/>
      <c r="G204" s="113"/>
      <c r="H204" s="113"/>
      <c r="I204" s="113"/>
      <c r="J204" s="113"/>
      <c r="K204" s="113"/>
      <c r="L204" s="113"/>
      <c r="M204" s="113"/>
      <c r="N204" s="113"/>
      <c r="O204" s="113"/>
      <c r="P204" s="113"/>
      <c r="Q204" s="113"/>
      <c r="R204" s="113"/>
      <c r="S204" s="113"/>
      <c r="T204" s="113"/>
      <c r="U204" s="113"/>
      <c r="V204" s="113"/>
      <c r="W204" s="113"/>
      <c r="X204" s="113"/>
      <c r="Y204" s="113"/>
      <c r="Z204" s="113"/>
      <c r="AA204" s="113"/>
      <c r="AB204" s="113"/>
      <c r="AC204" s="113"/>
    </row>
    <row r="205" spans="1:29" ht="13.5" customHeight="1">
      <c r="A205" s="113"/>
      <c r="B205" s="113"/>
      <c r="C205" s="113"/>
      <c r="D205" s="113"/>
      <c r="E205" s="113"/>
      <c r="F205" s="113"/>
      <c r="G205" s="113"/>
      <c r="H205" s="113"/>
      <c r="I205" s="113"/>
      <c r="J205" s="113"/>
      <c r="K205" s="113"/>
      <c r="L205" s="113"/>
      <c r="M205" s="113"/>
      <c r="N205" s="113"/>
      <c r="O205" s="113"/>
      <c r="P205" s="113"/>
      <c r="Q205" s="113"/>
      <c r="R205" s="113"/>
      <c r="S205" s="113"/>
      <c r="T205" s="113"/>
      <c r="U205" s="113"/>
      <c r="V205" s="113"/>
      <c r="W205" s="113"/>
      <c r="X205" s="113"/>
      <c r="Y205" s="113"/>
      <c r="Z205" s="113"/>
      <c r="AA205" s="113"/>
      <c r="AB205" s="113"/>
      <c r="AC205" s="113"/>
    </row>
    <row r="206" spans="1:29" ht="13.5" customHeight="1">
      <c r="A206" s="113"/>
      <c r="B206" s="113"/>
      <c r="C206" s="113"/>
      <c r="D206" s="113"/>
      <c r="E206" s="113"/>
      <c r="F206" s="113"/>
      <c r="G206" s="113"/>
      <c r="H206" s="113"/>
      <c r="I206" s="113"/>
      <c r="J206" s="113"/>
      <c r="K206" s="113"/>
      <c r="L206" s="113"/>
      <c r="M206" s="113"/>
      <c r="N206" s="113"/>
      <c r="O206" s="113"/>
      <c r="P206" s="113"/>
      <c r="Q206" s="113"/>
      <c r="R206" s="113"/>
      <c r="S206" s="113"/>
      <c r="T206" s="113"/>
      <c r="U206" s="113"/>
      <c r="V206" s="113"/>
      <c r="W206" s="113"/>
      <c r="X206" s="113"/>
      <c r="Y206" s="113"/>
      <c r="Z206" s="113"/>
      <c r="AA206" s="113"/>
      <c r="AB206" s="113"/>
      <c r="AC206" s="113"/>
    </row>
    <row r="207" spans="1:29" ht="13.5" customHeight="1">
      <c r="A207" s="113"/>
      <c r="B207" s="113"/>
      <c r="C207" s="113"/>
      <c r="D207" s="113"/>
      <c r="E207" s="113"/>
      <c r="F207" s="113"/>
      <c r="G207" s="113"/>
      <c r="H207" s="113"/>
      <c r="I207" s="113"/>
      <c r="J207" s="113"/>
      <c r="K207" s="113"/>
      <c r="L207" s="113"/>
      <c r="M207" s="113"/>
      <c r="N207" s="113"/>
      <c r="O207" s="113"/>
      <c r="P207" s="113"/>
      <c r="Q207" s="113"/>
      <c r="R207" s="113"/>
      <c r="S207" s="113"/>
      <c r="T207" s="113"/>
      <c r="U207" s="113"/>
      <c r="V207" s="113"/>
      <c r="W207" s="113"/>
      <c r="X207" s="113"/>
      <c r="Y207" s="113"/>
      <c r="Z207" s="113"/>
      <c r="AA207" s="113"/>
      <c r="AB207" s="113"/>
      <c r="AC207" s="113"/>
    </row>
    <row r="208" spans="1:29" ht="13.5" customHeight="1">
      <c r="A208" s="113"/>
      <c r="B208" s="113"/>
      <c r="C208" s="113"/>
      <c r="D208" s="113"/>
      <c r="E208" s="113"/>
      <c r="F208" s="113"/>
      <c r="G208" s="113"/>
      <c r="H208" s="113"/>
      <c r="I208" s="113"/>
      <c r="J208" s="113"/>
      <c r="K208" s="113"/>
      <c r="L208" s="113"/>
      <c r="M208" s="113"/>
      <c r="N208" s="113"/>
      <c r="O208" s="113"/>
      <c r="P208" s="113"/>
      <c r="Q208" s="113"/>
      <c r="R208" s="113"/>
      <c r="S208" s="113"/>
      <c r="T208" s="113"/>
      <c r="U208" s="113"/>
      <c r="V208" s="113"/>
      <c r="W208" s="113"/>
      <c r="X208" s="113"/>
      <c r="Y208" s="113"/>
      <c r="Z208" s="113"/>
      <c r="AA208" s="113"/>
      <c r="AB208" s="113"/>
      <c r="AC208" s="113"/>
    </row>
    <row r="209" spans="1:29" ht="13.5" customHeight="1">
      <c r="A209" s="113"/>
      <c r="B209" s="113"/>
      <c r="C209" s="113"/>
      <c r="D209" s="113"/>
      <c r="E209" s="113"/>
      <c r="F209" s="113"/>
      <c r="G209" s="113"/>
      <c r="H209" s="113"/>
      <c r="I209" s="113"/>
      <c r="J209" s="113"/>
      <c r="K209" s="113"/>
      <c r="L209" s="113"/>
      <c r="M209" s="113"/>
      <c r="N209" s="113"/>
      <c r="O209" s="113"/>
      <c r="P209" s="113"/>
      <c r="Q209" s="113"/>
      <c r="R209" s="113"/>
      <c r="S209" s="113"/>
      <c r="T209" s="113"/>
      <c r="U209" s="113"/>
      <c r="V209" s="113"/>
      <c r="W209" s="113"/>
      <c r="X209" s="113"/>
      <c r="Y209" s="113"/>
      <c r="Z209" s="113"/>
      <c r="AA209" s="113"/>
      <c r="AB209" s="113"/>
      <c r="AC209" s="113"/>
    </row>
    <row r="210" spans="1:29" ht="13.5" customHeight="1">
      <c r="A210" s="113"/>
      <c r="B210" s="113"/>
      <c r="C210" s="113"/>
      <c r="D210" s="113"/>
      <c r="E210" s="113"/>
      <c r="F210" s="113"/>
      <c r="G210" s="113"/>
      <c r="H210" s="113"/>
      <c r="I210" s="113"/>
      <c r="J210" s="113"/>
      <c r="K210" s="113"/>
      <c r="L210" s="113"/>
      <c r="M210" s="113"/>
      <c r="N210" s="113"/>
      <c r="O210" s="113"/>
      <c r="P210" s="113"/>
      <c r="Q210" s="113"/>
      <c r="R210" s="113"/>
      <c r="S210" s="113"/>
      <c r="T210" s="113"/>
      <c r="U210" s="113"/>
      <c r="V210" s="113"/>
      <c r="W210" s="113"/>
      <c r="X210" s="113"/>
      <c r="Y210" s="113"/>
      <c r="Z210" s="113"/>
      <c r="AA210" s="113"/>
      <c r="AB210" s="113"/>
      <c r="AC210" s="113"/>
    </row>
    <row r="211" spans="1:29" ht="13.5" customHeight="1">
      <c r="A211" s="113"/>
      <c r="B211" s="113"/>
      <c r="C211" s="113"/>
      <c r="D211" s="113"/>
      <c r="E211" s="113"/>
      <c r="F211" s="113"/>
      <c r="G211" s="113"/>
      <c r="H211" s="113"/>
      <c r="I211" s="113"/>
      <c r="J211" s="113"/>
      <c r="K211" s="113"/>
      <c r="L211" s="113"/>
      <c r="M211" s="113"/>
      <c r="N211" s="113"/>
      <c r="O211" s="113"/>
      <c r="P211" s="113"/>
      <c r="Q211" s="113"/>
      <c r="R211" s="113"/>
      <c r="S211" s="113"/>
      <c r="T211" s="113"/>
      <c r="U211" s="113"/>
      <c r="V211" s="113"/>
      <c r="W211" s="113"/>
      <c r="X211" s="113"/>
      <c r="Y211" s="113"/>
      <c r="Z211" s="113"/>
      <c r="AA211" s="113"/>
      <c r="AB211" s="113"/>
      <c r="AC211" s="113"/>
    </row>
    <row r="212" spans="1:29" ht="13.5" customHeight="1">
      <c r="A212" s="113"/>
      <c r="B212" s="113"/>
      <c r="C212" s="113"/>
      <c r="D212" s="113"/>
      <c r="E212" s="113"/>
      <c r="F212" s="113"/>
      <c r="G212" s="113"/>
      <c r="H212" s="113"/>
      <c r="I212" s="113"/>
      <c r="J212" s="113"/>
      <c r="K212" s="113"/>
      <c r="L212" s="113"/>
      <c r="M212" s="113"/>
      <c r="N212" s="113"/>
      <c r="O212" s="113"/>
      <c r="P212" s="113"/>
      <c r="Q212" s="113"/>
      <c r="R212" s="113"/>
      <c r="S212" s="113"/>
      <c r="T212" s="113"/>
      <c r="U212" s="113"/>
      <c r="V212" s="113"/>
      <c r="W212" s="113"/>
      <c r="X212" s="113"/>
      <c r="Y212" s="113"/>
      <c r="Z212" s="113"/>
      <c r="AA212" s="113"/>
      <c r="AB212" s="113"/>
      <c r="AC212" s="113"/>
    </row>
    <row r="213" spans="1:29" ht="13.5" customHeight="1">
      <c r="A213" s="113"/>
      <c r="B213" s="113"/>
      <c r="C213" s="113"/>
      <c r="D213" s="113"/>
      <c r="E213" s="113"/>
      <c r="F213" s="113"/>
      <c r="G213" s="113"/>
      <c r="H213" s="113"/>
      <c r="I213" s="113"/>
      <c r="J213" s="113"/>
      <c r="K213" s="113"/>
      <c r="L213" s="113"/>
      <c r="M213" s="113"/>
      <c r="N213" s="113"/>
      <c r="O213" s="113"/>
      <c r="P213" s="113"/>
      <c r="Q213" s="113"/>
      <c r="R213" s="113"/>
      <c r="S213" s="113"/>
      <c r="T213" s="113"/>
      <c r="U213" s="113"/>
      <c r="V213" s="113"/>
      <c r="W213" s="113"/>
      <c r="X213" s="113"/>
      <c r="Y213" s="113"/>
      <c r="Z213" s="113"/>
      <c r="AA213" s="113"/>
      <c r="AB213" s="113"/>
      <c r="AC213" s="113"/>
    </row>
    <row r="214" spans="1:29" ht="13.5" customHeight="1">
      <c r="A214" s="113"/>
      <c r="B214" s="113"/>
      <c r="C214" s="113"/>
      <c r="D214" s="113"/>
      <c r="E214" s="113"/>
      <c r="F214" s="113"/>
      <c r="G214" s="113"/>
      <c r="H214" s="113"/>
      <c r="I214" s="113"/>
      <c r="J214" s="113"/>
      <c r="K214" s="113"/>
      <c r="L214" s="113"/>
      <c r="M214" s="113"/>
      <c r="N214" s="113"/>
      <c r="O214" s="113"/>
      <c r="P214" s="113"/>
      <c r="Q214" s="113"/>
      <c r="R214" s="113"/>
      <c r="S214" s="113"/>
      <c r="T214" s="113"/>
      <c r="U214" s="113"/>
      <c r="V214" s="113"/>
      <c r="W214" s="113"/>
      <c r="X214" s="113"/>
      <c r="Y214" s="113"/>
      <c r="Z214" s="113"/>
      <c r="AA214" s="113"/>
      <c r="AB214" s="113"/>
      <c r="AC214" s="113"/>
    </row>
    <row r="215" spans="1:29" ht="13.5" customHeight="1">
      <c r="A215" s="113"/>
      <c r="B215" s="113"/>
      <c r="C215" s="113"/>
      <c r="D215" s="113"/>
      <c r="E215" s="113"/>
      <c r="F215" s="113"/>
      <c r="G215" s="113"/>
      <c r="H215" s="113"/>
      <c r="I215" s="113"/>
      <c r="J215" s="113"/>
      <c r="K215" s="113"/>
      <c r="L215" s="113"/>
      <c r="M215" s="113"/>
      <c r="N215" s="113"/>
      <c r="O215" s="113"/>
      <c r="P215" s="113"/>
      <c r="Q215" s="113"/>
      <c r="R215" s="113"/>
      <c r="S215" s="113"/>
      <c r="T215" s="113"/>
      <c r="U215" s="113"/>
      <c r="V215" s="113"/>
      <c r="W215" s="113"/>
      <c r="X215" s="113"/>
      <c r="Y215" s="113"/>
      <c r="Z215" s="113"/>
      <c r="AA215" s="113"/>
      <c r="AB215" s="113"/>
      <c r="AC215" s="113"/>
    </row>
    <row r="216" spans="1:29" ht="13.5" customHeight="1">
      <c r="A216" s="113"/>
      <c r="B216" s="113"/>
      <c r="C216" s="113"/>
      <c r="D216" s="113"/>
      <c r="E216" s="113"/>
      <c r="F216" s="113"/>
      <c r="G216" s="113"/>
      <c r="H216" s="113"/>
      <c r="I216" s="113"/>
      <c r="J216" s="113"/>
      <c r="K216" s="113"/>
      <c r="L216" s="113"/>
      <c r="M216" s="113"/>
      <c r="N216" s="113"/>
      <c r="O216" s="113"/>
      <c r="P216" s="113"/>
      <c r="Q216" s="113"/>
      <c r="R216" s="113"/>
      <c r="S216" s="113"/>
      <c r="T216" s="113"/>
      <c r="U216" s="113"/>
      <c r="V216" s="113"/>
      <c r="W216" s="113"/>
      <c r="X216" s="113"/>
      <c r="Y216" s="113"/>
      <c r="Z216" s="113"/>
      <c r="AA216" s="113"/>
      <c r="AB216" s="113"/>
      <c r="AC216" s="113"/>
    </row>
    <row r="217" spans="1:29" ht="13.5" customHeight="1">
      <c r="A217" s="113"/>
      <c r="B217" s="113"/>
      <c r="C217" s="113"/>
      <c r="D217" s="113"/>
      <c r="E217" s="113"/>
      <c r="F217" s="113"/>
      <c r="G217" s="113"/>
      <c r="H217" s="113"/>
      <c r="I217" s="113"/>
      <c r="J217" s="113"/>
      <c r="K217" s="113"/>
      <c r="L217" s="113"/>
      <c r="M217" s="113"/>
      <c r="N217" s="113"/>
      <c r="O217" s="113"/>
      <c r="P217" s="113"/>
      <c r="Q217" s="113"/>
      <c r="R217" s="113"/>
      <c r="S217" s="113"/>
      <c r="T217" s="113"/>
      <c r="U217" s="113"/>
      <c r="V217" s="113"/>
      <c r="W217" s="113"/>
      <c r="X217" s="113"/>
      <c r="Y217" s="113"/>
      <c r="Z217" s="113"/>
      <c r="AA217" s="113"/>
      <c r="AB217" s="113"/>
      <c r="AC217" s="113"/>
    </row>
    <row r="218" spans="1:29" ht="13.5" customHeight="1">
      <c r="A218" s="113"/>
      <c r="B218" s="113"/>
      <c r="C218" s="113"/>
      <c r="D218" s="113"/>
      <c r="E218" s="113"/>
      <c r="F218" s="113"/>
      <c r="G218" s="113"/>
      <c r="H218" s="113"/>
      <c r="I218" s="113"/>
      <c r="J218" s="113"/>
      <c r="K218" s="113"/>
      <c r="L218" s="113"/>
      <c r="M218" s="113"/>
      <c r="N218" s="113"/>
      <c r="O218" s="113"/>
      <c r="P218" s="113"/>
      <c r="Q218" s="113"/>
      <c r="R218" s="113"/>
      <c r="S218" s="113"/>
      <c r="T218" s="113"/>
      <c r="U218" s="113"/>
      <c r="V218" s="113"/>
      <c r="W218" s="113"/>
      <c r="X218" s="113"/>
      <c r="Y218" s="113"/>
      <c r="Z218" s="113"/>
      <c r="AA218" s="113"/>
      <c r="AB218" s="113"/>
      <c r="AC218" s="113"/>
    </row>
    <row r="219" spans="1:29" ht="13.5" customHeight="1">
      <c r="A219" s="113"/>
      <c r="B219" s="113"/>
      <c r="C219" s="113"/>
      <c r="D219" s="113"/>
      <c r="E219" s="113"/>
      <c r="F219" s="113"/>
      <c r="G219" s="113"/>
      <c r="H219" s="113"/>
      <c r="I219" s="113"/>
      <c r="J219" s="113"/>
      <c r="K219" s="113"/>
      <c r="L219" s="113"/>
      <c r="M219" s="113"/>
      <c r="N219" s="113"/>
      <c r="O219" s="113"/>
      <c r="P219" s="113"/>
      <c r="Q219" s="113"/>
      <c r="R219" s="113"/>
      <c r="S219" s="113"/>
      <c r="T219" s="113"/>
      <c r="U219" s="113"/>
      <c r="V219" s="113"/>
      <c r="W219" s="113"/>
      <c r="X219" s="113"/>
      <c r="Y219" s="113"/>
      <c r="Z219" s="113"/>
      <c r="AA219" s="113"/>
      <c r="AB219" s="113"/>
      <c r="AC219" s="113"/>
    </row>
    <row r="220" spans="1:29" ht="13.5" customHeight="1">
      <c r="A220" s="113"/>
      <c r="B220" s="113"/>
      <c r="C220" s="113"/>
      <c r="D220" s="113"/>
      <c r="E220" s="113"/>
      <c r="F220" s="113"/>
      <c r="G220" s="113"/>
      <c r="H220" s="113"/>
      <c r="I220" s="113"/>
      <c r="J220" s="113"/>
      <c r="K220" s="113"/>
      <c r="L220" s="113"/>
      <c r="M220" s="113"/>
      <c r="N220" s="113"/>
      <c r="O220" s="113"/>
      <c r="P220" s="113"/>
      <c r="Q220" s="113"/>
      <c r="R220" s="113"/>
      <c r="S220" s="113"/>
      <c r="T220" s="113"/>
      <c r="U220" s="113"/>
      <c r="V220" s="113"/>
      <c r="W220" s="113"/>
      <c r="X220" s="113"/>
      <c r="Y220" s="113"/>
      <c r="Z220" s="113"/>
      <c r="AA220" s="113"/>
      <c r="AB220" s="113"/>
      <c r="AC220" s="113"/>
    </row>
    <row r="221" spans="1:29" ht="13.5" customHeight="1">
      <c r="A221" s="113"/>
      <c r="B221" s="113"/>
      <c r="C221" s="113"/>
      <c r="D221" s="113"/>
      <c r="E221" s="113"/>
      <c r="F221" s="113"/>
      <c r="G221" s="113"/>
      <c r="H221" s="113"/>
      <c r="I221" s="113"/>
      <c r="J221" s="113"/>
      <c r="K221" s="113"/>
      <c r="L221" s="113"/>
      <c r="M221" s="113"/>
      <c r="N221" s="113"/>
      <c r="O221" s="113"/>
      <c r="P221" s="113"/>
      <c r="Q221" s="113"/>
      <c r="R221" s="113"/>
      <c r="S221" s="113"/>
      <c r="T221" s="113"/>
      <c r="U221" s="113"/>
      <c r="V221" s="113"/>
      <c r="W221" s="113"/>
      <c r="X221" s="113"/>
      <c r="Y221" s="113"/>
      <c r="Z221" s="113"/>
      <c r="AA221" s="113"/>
      <c r="AB221" s="113"/>
      <c r="AC221" s="113"/>
    </row>
    <row r="222" spans="1:29" ht="13.5" customHeight="1">
      <c r="A222" s="113"/>
      <c r="B222" s="113"/>
      <c r="C222" s="113"/>
      <c r="D222" s="113"/>
      <c r="E222" s="113"/>
      <c r="F222" s="113"/>
      <c r="G222" s="113"/>
      <c r="H222" s="113"/>
      <c r="I222" s="113"/>
      <c r="J222" s="113"/>
      <c r="K222" s="113"/>
      <c r="L222" s="113"/>
      <c r="M222" s="113"/>
      <c r="N222" s="113"/>
      <c r="O222" s="113"/>
      <c r="P222" s="113"/>
      <c r="Q222" s="113"/>
      <c r="R222" s="113"/>
      <c r="S222" s="113"/>
      <c r="T222" s="113"/>
      <c r="U222" s="113"/>
      <c r="V222" s="113"/>
      <c r="W222" s="113"/>
      <c r="X222" s="113"/>
      <c r="Y222" s="113"/>
      <c r="Z222" s="113"/>
      <c r="AA222" s="113"/>
      <c r="AB222" s="113"/>
      <c r="AC222" s="113"/>
    </row>
    <row r="223" spans="1:29" ht="13.5" customHeight="1">
      <c r="A223" s="113"/>
      <c r="B223" s="113"/>
      <c r="C223" s="113"/>
      <c r="D223" s="113"/>
      <c r="E223" s="113"/>
      <c r="F223" s="113"/>
      <c r="G223" s="113"/>
      <c r="H223" s="113"/>
      <c r="I223" s="113"/>
      <c r="J223" s="113"/>
      <c r="K223" s="113"/>
      <c r="L223" s="113"/>
      <c r="M223" s="113"/>
      <c r="N223" s="113"/>
      <c r="O223" s="113"/>
      <c r="P223" s="113"/>
      <c r="Q223" s="113"/>
      <c r="R223" s="113"/>
      <c r="S223" s="113"/>
      <c r="T223" s="113"/>
      <c r="U223" s="113"/>
      <c r="V223" s="113"/>
      <c r="W223" s="113"/>
      <c r="X223" s="113"/>
      <c r="Y223" s="113"/>
      <c r="Z223" s="113"/>
      <c r="AA223" s="113"/>
      <c r="AB223" s="113"/>
      <c r="AC223" s="113"/>
    </row>
    <row r="224" spans="1:29" ht="13.5" customHeight="1">
      <c r="A224" s="113"/>
      <c r="B224" s="113"/>
      <c r="C224" s="113"/>
      <c r="D224" s="113"/>
      <c r="E224" s="113"/>
      <c r="F224" s="113"/>
      <c r="G224" s="113"/>
      <c r="H224" s="113"/>
      <c r="I224" s="113"/>
      <c r="J224" s="113"/>
      <c r="K224" s="113"/>
      <c r="L224" s="113"/>
      <c r="M224" s="113"/>
      <c r="N224" s="113"/>
      <c r="O224" s="113"/>
      <c r="P224" s="113"/>
      <c r="Q224" s="113"/>
      <c r="R224" s="113"/>
      <c r="S224" s="113"/>
      <c r="T224" s="113"/>
      <c r="U224" s="113"/>
      <c r="V224" s="113"/>
      <c r="W224" s="113"/>
      <c r="X224" s="113"/>
      <c r="Y224" s="113"/>
      <c r="Z224" s="113"/>
      <c r="AA224" s="113"/>
      <c r="AB224" s="113"/>
      <c r="AC224" s="113"/>
    </row>
    <row r="225" spans="1:29" ht="13.5" customHeight="1">
      <c r="A225" s="113"/>
      <c r="B225" s="113"/>
      <c r="C225" s="113"/>
      <c r="D225" s="113"/>
      <c r="E225" s="113"/>
      <c r="F225" s="113"/>
      <c r="G225" s="113"/>
      <c r="H225" s="113"/>
      <c r="I225" s="113"/>
      <c r="J225" s="113"/>
      <c r="K225" s="113"/>
      <c r="L225" s="113"/>
      <c r="M225" s="113"/>
      <c r="N225" s="113"/>
      <c r="O225" s="113"/>
      <c r="P225" s="113"/>
      <c r="Q225" s="113"/>
      <c r="R225" s="113"/>
      <c r="S225" s="113"/>
      <c r="T225" s="113"/>
      <c r="U225" s="113"/>
      <c r="V225" s="113"/>
      <c r="W225" s="113"/>
      <c r="X225" s="113"/>
      <c r="Y225" s="113"/>
      <c r="Z225" s="113"/>
      <c r="AA225" s="113"/>
      <c r="AB225" s="113"/>
      <c r="AC225" s="113"/>
    </row>
    <row r="226" spans="1:29" ht="15.75" customHeight="1"/>
    <row r="227" spans="1:29" ht="15.75" customHeight="1"/>
    <row r="228" spans="1:29" ht="15.75" customHeight="1"/>
    <row r="229" spans="1:29" ht="15.75" customHeight="1"/>
    <row r="230" spans="1:29" ht="15.75" customHeight="1"/>
    <row r="231" spans="1:29" ht="15.75" customHeight="1"/>
    <row r="232" spans="1:29" ht="15.75" customHeight="1"/>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mergeCells count="25">
    <mergeCell ref="B7:C7"/>
    <mergeCell ref="H7:I7"/>
    <mergeCell ref="B31:E31"/>
    <mergeCell ref="F32:I36"/>
    <mergeCell ref="D7:E7"/>
    <mergeCell ref="F7:G7"/>
    <mergeCell ref="H8:H9"/>
    <mergeCell ref="I8:I9"/>
    <mergeCell ref="B29:I29"/>
    <mergeCell ref="B30:I30"/>
    <mergeCell ref="F31:I31"/>
    <mergeCell ref="B32:E36"/>
    <mergeCell ref="B4:I4"/>
    <mergeCell ref="B5:C5"/>
    <mergeCell ref="D5:I5"/>
    <mergeCell ref="B6:C6"/>
    <mergeCell ref="D6:E6"/>
    <mergeCell ref="F6:G6"/>
    <mergeCell ref="H6:I6"/>
    <mergeCell ref="B1:C2"/>
    <mergeCell ref="D1:H1"/>
    <mergeCell ref="I1:I2"/>
    <mergeCell ref="D2:H2"/>
    <mergeCell ref="B3:C3"/>
    <mergeCell ref="D3:H3"/>
  </mergeCells>
  <pageMargins left="0.7" right="0.7" top="0.75" bottom="0.75" header="0" footer="0"/>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736E8-8E6B-4F8D-B6A7-1E9F76F3079E}">
  <sheetPr>
    <tabColor rgb="FF368321"/>
  </sheetPr>
  <dimension ref="A1:AC994"/>
  <sheetViews>
    <sheetView topLeftCell="A4" workbookViewId="0">
      <selection activeCell="F31" sqref="F31:I37"/>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26.25" customHeight="1">
      <c r="A1" s="113"/>
      <c r="B1" s="494" t="s">
        <v>437</v>
      </c>
      <c r="C1" s="412"/>
      <c r="D1" s="495" t="s">
        <v>438</v>
      </c>
      <c r="E1" s="417"/>
      <c r="F1" s="417"/>
      <c r="G1" s="417"/>
      <c r="H1" s="418"/>
      <c r="I1" s="496"/>
      <c r="J1" s="113"/>
      <c r="K1" s="113"/>
      <c r="L1" s="113"/>
      <c r="M1" s="113"/>
      <c r="N1" s="113"/>
      <c r="O1" s="113"/>
      <c r="P1" s="113"/>
      <c r="Q1" s="113"/>
      <c r="R1" s="113"/>
      <c r="S1" s="113"/>
      <c r="T1" s="113"/>
      <c r="U1" s="113"/>
      <c r="V1" s="113"/>
      <c r="W1" s="113"/>
      <c r="X1" s="113"/>
      <c r="Y1" s="113"/>
      <c r="Z1" s="113"/>
      <c r="AA1" s="113"/>
      <c r="AB1" s="113"/>
      <c r="AC1" s="113"/>
    </row>
    <row r="2" spans="1:29" ht="20.25" customHeight="1">
      <c r="A2" s="113"/>
      <c r="B2" s="413"/>
      <c r="C2" s="415"/>
      <c r="D2" s="498" t="s">
        <v>439</v>
      </c>
      <c r="E2" s="417"/>
      <c r="F2" s="417"/>
      <c r="G2" s="417"/>
      <c r="H2" s="418"/>
      <c r="I2" s="497"/>
      <c r="J2" s="113"/>
      <c r="K2" s="113"/>
      <c r="L2" s="113"/>
      <c r="M2" s="113"/>
      <c r="N2" s="113"/>
      <c r="O2" s="113"/>
      <c r="P2" s="113"/>
      <c r="Q2" s="113"/>
      <c r="R2" s="113"/>
      <c r="S2" s="113"/>
      <c r="T2" s="113"/>
      <c r="U2" s="113"/>
      <c r="V2" s="113"/>
      <c r="W2" s="113"/>
      <c r="X2" s="113"/>
      <c r="Y2" s="113"/>
      <c r="Z2" s="113"/>
      <c r="AA2" s="113"/>
      <c r="AB2" s="113"/>
      <c r="AC2" s="113"/>
    </row>
    <row r="3" spans="1:29" ht="13.5" customHeight="1">
      <c r="A3" s="113"/>
      <c r="B3" s="499" t="s">
        <v>440</v>
      </c>
      <c r="C3" s="418"/>
      <c r="D3" s="499" t="s">
        <v>441</v>
      </c>
      <c r="E3" s="417"/>
      <c r="F3" s="417"/>
      <c r="G3" s="417"/>
      <c r="H3" s="418"/>
      <c r="I3" s="51" t="s">
        <v>442</v>
      </c>
      <c r="J3" s="113"/>
      <c r="K3" s="113"/>
      <c r="L3" s="113"/>
      <c r="M3" s="113"/>
      <c r="N3" s="113"/>
      <c r="O3" s="113"/>
      <c r="P3" s="113"/>
      <c r="Q3" s="113"/>
      <c r="R3" s="113"/>
      <c r="S3" s="113"/>
      <c r="T3" s="113"/>
      <c r="U3" s="113"/>
      <c r="V3" s="113"/>
      <c r="W3" s="113"/>
      <c r="X3" s="113"/>
      <c r="Y3" s="113"/>
      <c r="Z3" s="113"/>
      <c r="AA3" s="113"/>
      <c r="AB3" s="113"/>
      <c r="AC3" s="113"/>
    </row>
    <row r="4" spans="1:29" ht="13.5" customHeight="1" thickBot="1">
      <c r="A4" s="113"/>
      <c r="B4" s="591"/>
      <c r="C4" s="487"/>
      <c r="D4" s="487"/>
      <c r="E4" s="487"/>
      <c r="F4" s="487"/>
      <c r="G4" s="487"/>
      <c r="H4" s="487"/>
      <c r="I4" s="592"/>
      <c r="J4" s="113"/>
      <c r="K4" s="113"/>
      <c r="L4" s="113"/>
      <c r="M4" s="113"/>
      <c r="N4" s="113"/>
      <c r="O4" s="113"/>
      <c r="P4" s="113"/>
      <c r="Q4" s="113"/>
      <c r="R4" s="113"/>
      <c r="S4" s="113"/>
      <c r="T4" s="113"/>
      <c r="U4" s="113"/>
      <c r="V4" s="113"/>
      <c r="W4" s="113"/>
      <c r="X4" s="113"/>
      <c r="Y4" s="113"/>
      <c r="Z4" s="113"/>
      <c r="AA4" s="113"/>
      <c r="AB4" s="113"/>
      <c r="AC4" s="113"/>
    </row>
    <row r="5" spans="1:29" ht="22.5" customHeight="1" thickBot="1">
      <c r="A5" s="113"/>
      <c r="B5" s="489" t="s">
        <v>443</v>
      </c>
      <c r="C5" s="418"/>
      <c r="D5" s="490" t="str">
        <f>Indicadores!F22</f>
        <v>Instrumentación Ambiental (INA)</v>
      </c>
      <c r="E5" s="417"/>
      <c r="F5" s="417"/>
      <c r="G5" s="417"/>
      <c r="H5" s="417"/>
      <c r="I5" s="418"/>
      <c r="J5" s="113"/>
      <c r="K5" s="113"/>
      <c r="L5" s="113"/>
      <c r="M5" s="113"/>
      <c r="N5" s="113"/>
      <c r="O5" s="113"/>
      <c r="P5" s="113"/>
      <c r="Q5" s="113"/>
      <c r="R5" s="113"/>
      <c r="S5" s="113"/>
      <c r="T5" s="113"/>
      <c r="U5" s="113"/>
      <c r="V5" s="113"/>
      <c r="W5" s="113"/>
      <c r="X5" s="113"/>
      <c r="Y5" s="113"/>
      <c r="Z5" s="113"/>
      <c r="AA5" s="113"/>
      <c r="AB5" s="113"/>
      <c r="AC5" s="113"/>
    </row>
    <row r="6" spans="1:29" ht="22.5" customHeight="1">
      <c r="A6" s="113"/>
      <c r="B6" s="489" t="s">
        <v>444</v>
      </c>
      <c r="C6" s="418"/>
      <c r="D6" s="491" t="str">
        <f>Indicadores!A23</f>
        <v>Gestión de atención satisfactoria al usuario</v>
      </c>
      <c r="E6" s="492"/>
      <c r="F6" s="489" t="s">
        <v>445</v>
      </c>
      <c r="G6" s="418"/>
      <c r="H6" s="493" t="str">
        <f>Indicadores!S23</f>
        <v>Coordinador Grupo de Divulgación de Conocimiento y Cultura Ambiental</v>
      </c>
      <c r="I6" s="492"/>
      <c r="J6" s="113"/>
      <c r="K6" s="113"/>
      <c r="L6" s="113"/>
      <c r="M6" s="113"/>
      <c r="N6" s="113"/>
      <c r="O6" s="113"/>
      <c r="P6" s="113"/>
      <c r="Q6" s="113"/>
      <c r="R6" s="113"/>
      <c r="S6" s="113"/>
      <c r="T6" s="113"/>
      <c r="U6" s="113"/>
      <c r="V6" s="113"/>
      <c r="W6" s="113"/>
      <c r="X6" s="113"/>
      <c r="Y6" s="113"/>
      <c r="Z6" s="113"/>
      <c r="AA6" s="113"/>
      <c r="AB6" s="113"/>
      <c r="AC6" s="113"/>
    </row>
    <row r="7" spans="1:29" ht="45" customHeight="1">
      <c r="A7" s="113"/>
      <c r="B7" s="489" t="s">
        <v>446</v>
      </c>
      <c r="C7" s="418"/>
      <c r="D7" s="513" t="str">
        <f>Indicadores!G23</f>
        <v>Número de usuarios satisfechos / Número de usuarios (consultas atendidas e-mail, personalmente, teléfono)</v>
      </c>
      <c r="E7" s="418"/>
      <c r="F7" s="489" t="s">
        <v>447</v>
      </c>
      <c r="G7" s="418"/>
      <c r="H7" s="513" t="str">
        <f>Indicadores!C23</f>
        <v>Medir el Impacto de la transferencia del conocimiento técnico en medio ambiente y desarrollo sostenible a través de la consulta de documentos en la biblioteca especializada. (usuarios satisfechos)</v>
      </c>
      <c r="I7" s="418"/>
      <c r="J7" s="113"/>
      <c r="K7" s="113"/>
      <c r="L7" s="113"/>
      <c r="M7" s="113"/>
      <c r="N7" s="113"/>
      <c r="O7" s="113"/>
      <c r="P7" s="113"/>
      <c r="Q7" s="113"/>
      <c r="R7" s="113"/>
      <c r="S7" s="113"/>
      <c r="T7" s="113"/>
      <c r="U7" s="113"/>
      <c r="V7" s="113"/>
      <c r="W7" s="113"/>
      <c r="X7" s="113"/>
      <c r="Y7" s="113"/>
      <c r="Z7" s="113"/>
      <c r="AA7" s="113"/>
      <c r="AB7" s="113"/>
      <c r="AC7" s="113"/>
    </row>
    <row r="8" spans="1:29" ht="30" customHeight="1">
      <c r="A8" s="113"/>
      <c r="B8" s="32" t="s">
        <v>448</v>
      </c>
      <c r="C8" s="43" t="str">
        <f>Indicadores!P23</f>
        <v xml:space="preserve">Mensual </v>
      </c>
      <c r="D8" s="32" t="s">
        <v>449</v>
      </c>
      <c r="E8" s="44" t="str">
        <f>Indicadores!S23</f>
        <v>Coordinador Grupo de Divulgación de Conocimiento y Cultura Ambiental</v>
      </c>
      <c r="F8" s="32" t="s">
        <v>68</v>
      </c>
      <c r="G8" s="45" t="str">
        <f>Indicadores!H23</f>
        <v>Porcentaje</v>
      </c>
      <c r="H8" s="514" t="s">
        <v>450</v>
      </c>
      <c r="I8" s="515" t="str">
        <f>Indicadores!O23</f>
        <v>Mantener</v>
      </c>
      <c r="J8" s="113"/>
      <c r="K8" s="113"/>
      <c r="L8" s="113"/>
      <c r="M8" s="113"/>
      <c r="N8" s="113"/>
      <c r="O8" s="113"/>
      <c r="P8" s="113"/>
      <c r="Q8" s="113"/>
      <c r="R8" s="113"/>
      <c r="S8" s="113"/>
      <c r="T8" s="113"/>
      <c r="U8" s="113"/>
      <c r="V8" s="113"/>
      <c r="W8" s="113"/>
      <c r="X8" s="113"/>
      <c r="Y8" s="113"/>
      <c r="Z8" s="113"/>
      <c r="AA8" s="113"/>
      <c r="AB8" s="113"/>
      <c r="AC8" s="113"/>
    </row>
    <row r="9" spans="1:29" ht="25.5" customHeight="1" thickBot="1">
      <c r="A9" s="113"/>
      <c r="B9" s="32" t="s">
        <v>415</v>
      </c>
      <c r="C9" s="33">
        <f>Indicadores!N23</f>
        <v>1</v>
      </c>
      <c r="D9" s="34" t="s">
        <v>417</v>
      </c>
      <c r="E9" s="33">
        <f>'TABLERO DE MANDO'!F24</f>
        <v>0.85</v>
      </c>
      <c r="F9" s="35" t="s">
        <v>418</v>
      </c>
      <c r="G9" s="33">
        <f>'TABLERO DE MANDO'!G24</f>
        <v>0.9</v>
      </c>
      <c r="H9" s="497"/>
      <c r="I9" s="516"/>
      <c r="J9" s="113"/>
      <c r="K9" s="113"/>
      <c r="L9" s="113"/>
      <c r="M9" s="113"/>
      <c r="N9" s="113"/>
      <c r="O9" s="113"/>
      <c r="P9" s="113"/>
      <c r="Q9" s="113"/>
      <c r="R9" s="113"/>
      <c r="S9" s="113"/>
      <c r="T9" s="113"/>
      <c r="U9" s="113"/>
      <c r="V9" s="113"/>
      <c r="W9" s="113"/>
      <c r="X9" s="113"/>
      <c r="Y9" s="113"/>
      <c r="Z9" s="113"/>
      <c r="AA9" s="113"/>
      <c r="AB9" s="113"/>
      <c r="AC9" s="113"/>
    </row>
    <row r="10" spans="1:29" ht="13.5" customHeight="1">
      <c r="A10" s="113"/>
      <c r="B10" s="119"/>
      <c r="C10" s="36"/>
      <c r="D10" s="54"/>
      <c r="E10" s="54"/>
      <c r="F10" s="36"/>
      <c r="G10" s="36"/>
      <c r="H10" s="36"/>
      <c r="I10" s="114"/>
      <c r="J10" s="113"/>
      <c r="K10" s="113"/>
      <c r="L10" s="113"/>
      <c r="M10" s="113"/>
      <c r="N10" s="113"/>
      <c r="O10" s="113"/>
      <c r="P10" s="113"/>
      <c r="Q10" s="113"/>
      <c r="R10" s="113"/>
      <c r="S10" s="113"/>
      <c r="T10" s="113"/>
      <c r="U10" s="113"/>
      <c r="V10" s="113"/>
      <c r="W10" s="113"/>
      <c r="X10" s="113"/>
      <c r="Y10" s="113"/>
      <c r="Z10" s="113"/>
      <c r="AA10" s="113"/>
      <c r="AB10" s="113"/>
      <c r="AC10" s="113"/>
    </row>
    <row r="11" spans="1:29" ht="18" customHeight="1">
      <c r="A11" s="113"/>
      <c r="B11" s="46" t="s">
        <v>451</v>
      </c>
      <c r="C11" s="38" t="s">
        <v>452</v>
      </c>
      <c r="D11" s="54" t="str">
        <f>D9</f>
        <v>LIMITE INSATISFACTORIO</v>
      </c>
      <c r="E11" s="54" t="str">
        <f>F9</f>
        <v>LIMITE SATISFACTORIO</v>
      </c>
      <c r="F11" s="36"/>
      <c r="G11" s="36"/>
      <c r="H11" s="36"/>
      <c r="I11" s="114"/>
      <c r="J11" s="113"/>
      <c r="K11" s="113"/>
      <c r="L11" s="113"/>
      <c r="M11" s="113"/>
      <c r="N11" s="113"/>
      <c r="O11" s="113"/>
      <c r="P11" s="113"/>
      <c r="Q11" s="113"/>
      <c r="R11" s="113"/>
      <c r="S11" s="113"/>
      <c r="T11" s="113"/>
      <c r="U11" s="113"/>
      <c r="V11" s="113"/>
      <c r="W11" s="113"/>
      <c r="X11" s="113"/>
      <c r="Y11" s="113"/>
      <c r="Z11" s="113"/>
      <c r="AA11" s="113"/>
      <c r="AB11" s="113"/>
      <c r="AC11" s="113"/>
    </row>
    <row r="12" spans="1:29" ht="13.5" customHeight="1">
      <c r="A12" s="113"/>
      <c r="B12" s="47" t="s">
        <v>422</v>
      </c>
      <c r="C12" s="41">
        <v>0</v>
      </c>
      <c r="D12" s="40">
        <f t="shared" ref="D12:D23" si="0">+$E$9</f>
        <v>0.85</v>
      </c>
      <c r="E12" s="40">
        <f t="shared" ref="E12:E23" si="1">+$G$9</f>
        <v>0.9</v>
      </c>
      <c r="F12" s="36"/>
      <c r="G12" s="36"/>
      <c r="H12" s="36"/>
      <c r="I12" s="115"/>
      <c r="J12" s="113"/>
      <c r="K12" s="113"/>
      <c r="L12" s="113"/>
      <c r="M12" s="113"/>
      <c r="N12" s="113"/>
      <c r="O12" s="113"/>
      <c r="P12" s="113"/>
      <c r="Q12" s="113"/>
      <c r="R12" s="113"/>
      <c r="S12" s="113"/>
      <c r="T12" s="113"/>
      <c r="U12" s="113"/>
      <c r="V12" s="113"/>
      <c r="W12" s="113"/>
      <c r="X12" s="113"/>
      <c r="Y12" s="113"/>
      <c r="Z12" s="113"/>
      <c r="AA12" s="113"/>
      <c r="AB12" s="113"/>
      <c r="AC12" s="113"/>
    </row>
    <row r="13" spans="1:29" ht="13.5" customHeight="1">
      <c r="A13" s="113"/>
      <c r="B13" s="47" t="s">
        <v>423</v>
      </c>
      <c r="C13" s="41">
        <v>1</v>
      </c>
      <c r="D13" s="40">
        <f t="shared" si="0"/>
        <v>0.85</v>
      </c>
      <c r="E13" s="40">
        <f t="shared" si="1"/>
        <v>0.9</v>
      </c>
      <c r="F13" s="36"/>
      <c r="G13" s="36"/>
      <c r="H13" s="36"/>
      <c r="I13" s="115"/>
      <c r="J13" s="113"/>
      <c r="K13" s="113"/>
      <c r="L13" s="113"/>
      <c r="M13" s="113"/>
      <c r="N13" s="113"/>
      <c r="O13" s="113"/>
      <c r="P13" s="113"/>
      <c r="Q13" s="113"/>
      <c r="R13" s="113"/>
      <c r="S13" s="113"/>
      <c r="T13" s="113"/>
      <c r="U13" s="113"/>
      <c r="V13" s="113"/>
      <c r="W13" s="113"/>
      <c r="X13" s="113"/>
      <c r="Y13" s="113"/>
      <c r="Z13" s="113"/>
      <c r="AA13" s="113"/>
      <c r="AB13" s="113"/>
      <c r="AC13" s="113"/>
    </row>
    <row r="14" spans="1:29" ht="13.5" customHeight="1">
      <c r="A14" s="113"/>
      <c r="B14" s="47" t="s">
        <v>424</v>
      </c>
      <c r="C14" s="41">
        <v>1</v>
      </c>
      <c r="D14" s="40">
        <f t="shared" si="0"/>
        <v>0.85</v>
      </c>
      <c r="E14" s="40">
        <f t="shared" si="1"/>
        <v>0.9</v>
      </c>
      <c r="F14" s="36"/>
      <c r="G14" s="36"/>
      <c r="H14" s="36"/>
      <c r="I14" s="115"/>
      <c r="J14" s="113"/>
      <c r="K14" s="113"/>
      <c r="L14" s="113"/>
      <c r="M14" s="113"/>
      <c r="N14" s="113"/>
      <c r="O14" s="113"/>
      <c r="P14" s="113"/>
      <c r="Q14" s="113"/>
      <c r="R14" s="113"/>
      <c r="S14" s="113"/>
      <c r="T14" s="113"/>
      <c r="U14" s="113"/>
      <c r="V14" s="113"/>
      <c r="W14" s="113"/>
      <c r="X14" s="113"/>
      <c r="Y14" s="113"/>
      <c r="Z14" s="113"/>
      <c r="AA14" s="113"/>
      <c r="AB14" s="113"/>
      <c r="AC14" s="113"/>
    </row>
    <row r="15" spans="1:29" ht="13.5" customHeight="1">
      <c r="A15" s="113"/>
      <c r="B15" s="47" t="s">
        <v>425</v>
      </c>
      <c r="C15" s="41">
        <v>1</v>
      </c>
      <c r="D15" s="40">
        <f t="shared" si="0"/>
        <v>0.85</v>
      </c>
      <c r="E15" s="40">
        <f t="shared" si="1"/>
        <v>0.9</v>
      </c>
      <c r="F15" s="36"/>
      <c r="G15" s="36"/>
      <c r="H15" s="36"/>
      <c r="I15" s="115"/>
      <c r="J15" s="113"/>
      <c r="K15" s="113"/>
      <c r="L15" s="113"/>
      <c r="M15" s="113"/>
      <c r="N15" s="113"/>
      <c r="O15" s="113"/>
      <c r="P15" s="113"/>
      <c r="Q15" s="113"/>
      <c r="R15" s="113"/>
      <c r="S15" s="113"/>
      <c r="T15" s="113"/>
      <c r="U15" s="113"/>
      <c r="V15" s="113"/>
      <c r="W15" s="113"/>
      <c r="X15" s="113"/>
      <c r="Y15" s="113"/>
      <c r="Z15" s="113"/>
      <c r="AA15" s="113"/>
      <c r="AB15" s="113"/>
      <c r="AC15" s="113"/>
    </row>
    <row r="16" spans="1:29" ht="13.5" customHeight="1">
      <c r="A16" s="113"/>
      <c r="B16" s="47" t="s">
        <v>426</v>
      </c>
      <c r="C16" s="41">
        <v>1</v>
      </c>
      <c r="D16" s="40">
        <f t="shared" si="0"/>
        <v>0.85</v>
      </c>
      <c r="E16" s="40">
        <f t="shared" si="1"/>
        <v>0.9</v>
      </c>
      <c r="F16" s="36"/>
      <c r="G16" s="36"/>
      <c r="H16" s="36"/>
      <c r="I16" s="115"/>
      <c r="J16" s="113"/>
      <c r="K16" s="113"/>
      <c r="L16" s="113"/>
      <c r="M16" s="113"/>
      <c r="N16" s="113"/>
      <c r="O16" s="113"/>
      <c r="P16" s="113"/>
      <c r="Q16" s="113"/>
      <c r="R16" s="113"/>
      <c r="S16" s="113"/>
      <c r="T16" s="113"/>
      <c r="U16" s="113"/>
      <c r="V16" s="113"/>
      <c r="W16" s="113"/>
      <c r="X16" s="113"/>
      <c r="Y16" s="113"/>
      <c r="Z16" s="113"/>
      <c r="AA16" s="113"/>
      <c r="AB16" s="113"/>
      <c r="AC16" s="113"/>
    </row>
    <row r="17" spans="1:29" ht="13.5" customHeight="1">
      <c r="A17" s="113"/>
      <c r="B17" s="47" t="s">
        <v>427</v>
      </c>
      <c r="C17" s="41">
        <v>1</v>
      </c>
      <c r="D17" s="40">
        <f t="shared" si="0"/>
        <v>0.85</v>
      </c>
      <c r="E17" s="40">
        <f t="shared" si="1"/>
        <v>0.9</v>
      </c>
      <c r="F17" s="36"/>
      <c r="G17" s="36"/>
      <c r="H17" s="36"/>
      <c r="I17" s="115"/>
      <c r="J17" s="113"/>
      <c r="K17" s="113"/>
      <c r="L17" s="113"/>
      <c r="M17" s="113"/>
      <c r="N17" s="113"/>
      <c r="O17" s="113"/>
      <c r="P17" s="113"/>
      <c r="Q17" s="113"/>
      <c r="R17" s="113"/>
      <c r="S17" s="113"/>
      <c r="T17" s="113"/>
      <c r="U17" s="113"/>
      <c r="V17" s="113"/>
      <c r="W17" s="113"/>
      <c r="X17" s="113"/>
      <c r="Y17" s="113"/>
      <c r="Z17" s="113"/>
      <c r="AA17" s="113"/>
      <c r="AB17" s="113"/>
      <c r="AC17" s="113"/>
    </row>
    <row r="18" spans="1:29" ht="13.5" customHeight="1">
      <c r="A18" s="113"/>
      <c r="B18" s="47" t="s">
        <v>428</v>
      </c>
      <c r="C18" s="41">
        <v>1</v>
      </c>
      <c r="D18" s="40">
        <f t="shared" si="0"/>
        <v>0.85</v>
      </c>
      <c r="E18" s="40">
        <f t="shared" si="1"/>
        <v>0.9</v>
      </c>
      <c r="F18" s="36"/>
      <c r="G18" s="36"/>
      <c r="H18" s="36"/>
      <c r="I18" s="115"/>
      <c r="J18" s="113"/>
      <c r="K18" s="113"/>
      <c r="L18" s="113"/>
      <c r="M18" s="113"/>
      <c r="N18" s="113"/>
      <c r="O18" s="113"/>
      <c r="P18" s="113"/>
      <c r="Q18" s="113"/>
      <c r="R18" s="113"/>
      <c r="S18" s="113"/>
      <c r="T18" s="113"/>
      <c r="U18" s="113"/>
      <c r="V18" s="113"/>
      <c r="W18" s="113"/>
      <c r="X18" s="113"/>
      <c r="Y18" s="113"/>
      <c r="Z18" s="113"/>
      <c r="AA18" s="113"/>
      <c r="AB18" s="113"/>
      <c r="AC18" s="113"/>
    </row>
    <row r="19" spans="1:29" ht="13.5" customHeight="1">
      <c r="A19" s="113"/>
      <c r="B19" s="47" t="s">
        <v>429</v>
      </c>
      <c r="C19" s="41">
        <v>1</v>
      </c>
      <c r="D19" s="40">
        <f t="shared" si="0"/>
        <v>0.85</v>
      </c>
      <c r="E19" s="40">
        <f t="shared" si="1"/>
        <v>0.9</v>
      </c>
      <c r="F19" s="36"/>
      <c r="G19" s="36"/>
      <c r="H19" s="36"/>
      <c r="I19" s="115"/>
      <c r="J19" s="113"/>
      <c r="K19" s="113"/>
      <c r="L19" s="113"/>
      <c r="M19" s="113"/>
      <c r="N19" s="113"/>
      <c r="O19" s="113"/>
      <c r="P19" s="113"/>
      <c r="Q19" s="113"/>
      <c r="R19" s="113"/>
      <c r="S19" s="113"/>
      <c r="T19" s="113"/>
      <c r="U19" s="113"/>
      <c r="V19" s="113"/>
      <c r="W19" s="113"/>
      <c r="X19" s="113"/>
      <c r="Y19" s="113"/>
      <c r="Z19" s="113"/>
      <c r="AA19" s="113"/>
      <c r="AB19" s="113"/>
      <c r="AC19" s="113"/>
    </row>
    <row r="20" spans="1:29" ht="13.5" customHeight="1">
      <c r="A20" s="113"/>
      <c r="B20" s="47" t="s">
        <v>430</v>
      </c>
      <c r="C20" s="41">
        <v>1</v>
      </c>
      <c r="D20" s="40">
        <f t="shared" si="0"/>
        <v>0.85</v>
      </c>
      <c r="E20" s="40">
        <f t="shared" si="1"/>
        <v>0.9</v>
      </c>
      <c r="F20" s="36"/>
      <c r="G20" s="36"/>
      <c r="H20" s="36"/>
      <c r="I20" s="115"/>
      <c r="J20" s="113"/>
      <c r="K20" s="113"/>
      <c r="L20" s="113"/>
      <c r="M20" s="113"/>
      <c r="N20" s="113"/>
      <c r="O20" s="113"/>
      <c r="P20" s="113"/>
      <c r="Q20" s="113"/>
      <c r="R20" s="113"/>
      <c r="S20" s="113"/>
      <c r="T20" s="113"/>
      <c r="U20" s="113"/>
      <c r="V20" s="113"/>
      <c r="W20" s="113"/>
      <c r="X20" s="113"/>
      <c r="Y20" s="113"/>
      <c r="Z20" s="113"/>
      <c r="AA20" s="113"/>
      <c r="AB20" s="113"/>
      <c r="AC20" s="113"/>
    </row>
    <row r="21" spans="1:29" ht="13.5" customHeight="1">
      <c r="A21" s="113"/>
      <c r="B21" s="47" t="s">
        <v>431</v>
      </c>
      <c r="C21" s="41">
        <v>1</v>
      </c>
      <c r="D21" s="40">
        <f t="shared" si="0"/>
        <v>0.85</v>
      </c>
      <c r="E21" s="40">
        <f t="shared" si="1"/>
        <v>0.9</v>
      </c>
      <c r="F21" s="36"/>
      <c r="G21" s="36"/>
      <c r="H21" s="36"/>
      <c r="I21" s="115"/>
      <c r="J21" s="113"/>
      <c r="K21" s="113"/>
      <c r="L21" s="113"/>
      <c r="M21" s="113"/>
      <c r="N21" s="113"/>
      <c r="O21" s="113"/>
      <c r="P21" s="113"/>
      <c r="Q21" s="113"/>
      <c r="R21" s="113"/>
      <c r="S21" s="113"/>
      <c r="T21" s="113"/>
      <c r="U21" s="113"/>
      <c r="V21" s="113"/>
      <c r="W21" s="113"/>
      <c r="X21" s="113"/>
      <c r="Y21" s="113"/>
      <c r="Z21" s="113"/>
      <c r="AA21" s="113"/>
      <c r="AB21" s="113"/>
      <c r="AC21" s="113"/>
    </row>
    <row r="22" spans="1:29" ht="13.5" customHeight="1">
      <c r="A22" s="113"/>
      <c r="B22" s="47" t="s">
        <v>432</v>
      </c>
      <c r="C22" s="41">
        <v>1</v>
      </c>
      <c r="D22" s="40">
        <f t="shared" si="0"/>
        <v>0.85</v>
      </c>
      <c r="E22" s="40">
        <f t="shared" si="1"/>
        <v>0.9</v>
      </c>
      <c r="F22" s="36"/>
      <c r="G22" s="36"/>
      <c r="H22" s="36"/>
      <c r="I22" s="115"/>
      <c r="J22" s="113"/>
      <c r="K22" s="113"/>
      <c r="L22" s="113"/>
      <c r="M22" s="113"/>
      <c r="N22" s="113"/>
      <c r="O22" s="113"/>
      <c r="P22" s="113"/>
      <c r="Q22" s="113"/>
      <c r="R22" s="113"/>
      <c r="S22" s="113"/>
      <c r="T22" s="113"/>
      <c r="U22" s="113"/>
      <c r="V22" s="113"/>
      <c r="W22" s="113"/>
      <c r="X22" s="113"/>
      <c r="Y22" s="113"/>
      <c r="Z22" s="113"/>
      <c r="AA22" s="113"/>
      <c r="AB22" s="113"/>
      <c r="AC22" s="113"/>
    </row>
    <row r="23" spans="1:29" ht="13.5" customHeight="1">
      <c r="A23" s="113"/>
      <c r="B23" s="47" t="s">
        <v>433</v>
      </c>
      <c r="C23" s="41">
        <v>1</v>
      </c>
      <c r="D23" s="40">
        <f t="shared" si="0"/>
        <v>0.85</v>
      </c>
      <c r="E23" s="40">
        <f t="shared" si="1"/>
        <v>0.9</v>
      </c>
      <c r="F23" s="36"/>
      <c r="G23" s="36"/>
      <c r="H23" s="36"/>
      <c r="I23" s="115"/>
      <c r="J23" s="113"/>
      <c r="K23" s="113"/>
      <c r="L23" s="113"/>
      <c r="M23" s="113"/>
      <c r="N23" s="113"/>
      <c r="O23" s="113"/>
      <c r="P23" s="113"/>
      <c r="Q23" s="113"/>
      <c r="R23" s="113"/>
      <c r="S23" s="113"/>
      <c r="T23" s="113"/>
      <c r="U23" s="113"/>
      <c r="V23" s="113"/>
      <c r="W23" s="113"/>
      <c r="X23" s="113"/>
      <c r="Y23" s="113"/>
      <c r="Z23" s="113"/>
      <c r="AA23" s="113"/>
      <c r="AB23" s="113"/>
      <c r="AC23" s="113"/>
    </row>
    <row r="24" spans="1:29" ht="13.5" customHeight="1">
      <c r="A24" s="113"/>
      <c r="B24" s="47"/>
      <c r="C24" s="41"/>
      <c r="D24" s="40"/>
      <c r="E24" s="40"/>
      <c r="F24" s="36"/>
      <c r="G24" s="36"/>
      <c r="H24" s="36"/>
      <c r="I24" s="115"/>
      <c r="J24" s="113"/>
      <c r="K24" s="113"/>
      <c r="L24" s="113"/>
      <c r="M24" s="113"/>
      <c r="N24" s="113"/>
      <c r="O24" s="113"/>
      <c r="P24" s="113"/>
      <c r="Q24" s="113"/>
      <c r="R24" s="113"/>
      <c r="S24" s="113"/>
      <c r="T24" s="113"/>
      <c r="U24" s="113"/>
      <c r="V24" s="113"/>
      <c r="W24" s="113"/>
      <c r="X24" s="113"/>
      <c r="Y24" s="113"/>
      <c r="Z24" s="113"/>
      <c r="AA24" s="113"/>
      <c r="AB24" s="113"/>
      <c r="AC24" s="113"/>
    </row>
    <row r="25" spans="1:29" ht="13.5" customHeight="1">
      <c r="A25" s="113"/>
      <c r="B25" s="119"/>
      <c r="C25" s="36"/>
      <c r="D25" s="36"/>
      <c r="E25" s="36"/>
      <c r="F25" s="36"/>
      <c r="G25" s="36"/>
      <c r="H25" s="36"/>
      <c r="I25" s="115"/>
      <c r="J25" s="113"/>
      <c r="K25" s="113"/>
      <c r="L25" s="113"/>
      <c r="M25" s="113"/>
      <c r="N25" s="113"/>
      <c r="O25" s="113"/>
      <c r="P25" s="113"/>
      <c r="Q25" s="113"/>
      <c r="R25" s="113"/>
      <c r="S25" s="113"/>
      <c r="T25" s="113"/>
      <c r="U25" s="113"/>
      <c r="V25" s="113"/>
      <c r="W25" s="113"/>
      <c r="X25" s="113"/>
      <c r="Y25" s="113"/>
      <c r="Z25" s="113"/>
      <c r="AA25" s="113"/>
      <c r="AB25" s="113"/>
      <c r="AC25" s="113"/>
    </row>
    <row r="26" spans="1:29" ht="13.5" customHeight="1">
      <c r="A26" s="113"/>
      <c r="B26" s="119"/>
      <c r="C26" s="36"/>
      <c r="D26" s="36"/>
      <c r="E26" s="36"/>
      <c r="F26" s="36"/>
      <c r="G26" s="36"/>
      <c r="H26" s="36"/>
      <c r="I26" s="115"/>
      <c r="J26" s="113"/>
      <c r="K26" s="113"/>
      <c r="L26" s="113"/>
      <c r="M26" s="113"/>
      <c r="N26" s="113"/>
      <c r="O26" s="113"/>
      <c r="P26" s="113"/>
      <c r="Q26" s="113"/>
      <c r="R26" s="113"/>
      <c r="S26" s="113"/>
      <c r="T26" s="113"/>
      <c r="U26" s="113"/>
      <c r="V26" s="113"/>
      <c r="W26" s="113"/>
      <c r="X26" s="113"/>
      <c r="Y26" s="113"/>
      <c r="Z26" s="113"/>
      <c r="AA26" s="113"/>
      <c r="AB26" s="113"/>
      <c r="AC26" s="113"/>
    </row>
    <row r="27" spans="1:29" ht="13.5" customHeight="1">
      <c r="A27" s="113"/>
      <c r="B27" s="119"/>
      <c r="C27" s="36"/>
      <c r="D27" s="36"/>
      <c r="E27" s="36"/>
      <c r="F27" s="36"/>
      <c r="G27" s="36"/>
      <c r="H27" s="36"/>
      <c r="I27" s="115"/>
      <c r="J27" s="113"/>
      <c r="K27" s="113"/>
      <c r="L27" s="113"/>
      <c r="M27" s="113"/>
      <c r="N27" s="113"/>
      <c r="O27" s="113"/>
      <c r="P27" s="113"/>
      <c r="Q27" s="113"/>
      <c r="R27" s="113"/>
      <c r="S27" s="113"/>
      <c r="T27" s="113"/>
      <c r="U27" s="113"/>
      <c r="V27" s="113"/>
      <c r="W27" s="113"/>
      <c r="X27" s="113"/>
      <c r="Y27" s="113"/>
      <c r="Z27" s="113"/>
      <c r="AA27" s="113"/>
      <c r="AB27" s="113"/>
      <c r="AC27" s="113"/>
    </row>
    <row r="28" spans="1:29" ht="13.5" customHeight="1">
      <c r="A28" s="113"/>
      <c r="B28" s="119"/>
      <c r="C28" s="36"/>
      <c r="D28" s="36"/>
      <c r="E28" s="36"/>
      <c r="F28" s="36"/>
      <c r="G28" s="36"/>
      <c r="H28" s="36"/>
      <c r="I28" s="115"/>
      <c r="J28" s="113"/>
      <c r="K28" s="113"/>
      <c r="L28" s="113"/>
      <c r="M28" s="113"/>
      <c r="N28" s="113"/>
      <c r="O28" s="113"/>
      <c r="P28" s="113"/>
      <c r="Q28" s="113"/>
      <c r="R28" s="113"/>
      <c r="S28" s="113"/>
      <c r="T28" s="113"/>
      <c r="U28" s="113"/>
      <c r="V28" s="113"/>
      <c r="W28" s="113"/>
      <c r="X28" s="113"/>
      <c r="Y28" s="113"/>
      <c r="Z28" s="113"/>
      <c r="AA28" s="113"/>
      <c r="AB28" s="113"/>
      <c r="AC28" s="113"/>
    </row>
    <row r="29" spans="1:29" ht="15.75" customHeight="1">
      <c r="A29" s="113"/>
      <c r="B29" s="517" t="s">
        <v>453</v>
      </c>
      <c r="C29" s="417"/>
      <c r="D29" s="417"/>
      <c r="E29" s="417"/>
      <c r="F29" s="417"/>
      <c r="G29" s="417"/>
      <c r="H29" s="417"/>
      <c r="I29" s="418"/>
      <c r="J29" s="113"/>
      <c r="K29" s="113"/>
      <c r="L29" s="113"/>
      <c r="M29" s="113"/>
      <c r="N29" s="113"/>
      <c r="O29" s="113"/>
      <c r="P29" s="113"/>
      <c r="Q29" s="113"/>
      <c r="R29" s="113"/>
      <c r="S29" s="113"/>
      <c r="T29" s="113"/>
      <c r="U29" s="113"/>
      <c r="V29" s="113"/>
      <c r="W29" s="113"/>
      <c r="X29" s="113"/>
      <c r="Y29" s="113"/>
      <c r="Z29" s="113"/>
      <c r="AA29" s="113"/>
      <c r="AB29" s="113"/>
      <c r="AC29" s="113"/>
    </row>
    <row r="30" spans="1:29" ht="13.5" customHeight="1">
      <c r="A30" s="113"/>
      <c r="B30" s="623"/>
      <c r="C30" s="417"/>
      <c r="D30" s="417"/>
      <c r="E30" s="417"/>
      <c r="F30" s="417"/>
      <c r="G30" s="417"/>
      <c r="H30" s="417"/>
      <c r="I30" s="418"/>
      <c r="J30" s="113"/>
      <c r="K30" s="113"/>
      <c r="L30" s="113"/>
      <c r="M30" s="113"/>
      <c r="N30" s="113"/>
      <c r="O30" s="113"/>
      <c r="P30" s="113"/>
      <c r="Q30" s="113"/>
      <c r="R30" s="113"/>
      <c r="S30" s="113"/>
      <c r="T30" s="113"/>
      <c r="U30" s="113"/>
      <c r="V30" s="113"/>
      <c r="W30" s="113"/>
      <c r="X30" s="113"/>
      <c r="Y30" s="113"/>
      <c r="Z30" s="113"/>
      <c r="AA30" s="113"/>
      <c r="AB30" s="113"/>
      <c r="AC30" s="113"/>
    </row>
    <row r="31" spans="1:29" ht="13.5" customHeight="1">
      <c r="A31" s="113"/>
      <c r="B31" s="590" t="s">
        <v>454</v>
      </c>
      <c r="C31" s="417"/>
      <c r="D31" s="417"/>
      <c r="E31" s="418"/>
      <c r="F31" s="590" t="s">
        <v>455</v>
      </c>
      <c r="G31" s="417"/>
      <c r="H31" s="417"/>
      <c r="I31" s="418"/>
      <c r="J31" s="113"/>
      <c r="K31" s="113"/>
      <c r="L31" s="113"/>
      <c r="M31" s="113"/>
      <c r="N31" s="113"/>
      <c r="O31" s="113"/>
      <c r="P31" s="113"/>
      <c r="Q31" s="113"/>
      <c r="R31" s="113"/>
      <c r="S31" s="113"/>
      <c r="T31" s="113"/>
      <c r="U31" s="113"/>
      <c r="V31" s="113"/>
      <c r="W31" s="113"/>
      <c r="X31" s="113"/>
      <c r="Y31" s="113"/>
      <c r="Z31" s="113"/>
      <c r="AA31" s="113"/>
      <c r="AB31" s="113"/>
      <c r="AC31" s="113"/>
    </row>
    <row r="32" spans="1:29" ht="0.75" customHeight="1">
      <c r="A32" s="113"/>
      <c r="B32" s="616" t="s">
        <v>679</v>
      </c>
      <c r="C32" s="617"/>
      <c r="D32" s="617"/>
      <c r="E32" s="617"/>
      <c r="F32" s="621"/>
      <c r="G32" s="511"/>
      <c r="H32" s="511"/>
      <c r="I32" s="622"/>
      <c r="J32" s="113"/>
      <c r="K32" s="113"/>
      <c r="L32" s="113"/>
      <c r="M32" s="113"/>
      <c r="N32" s="113"/>
      <c r="O32" s="113"/>
      <c r="P32" s="113"/>
      <c r="Q32" s="113"/>
      <c r="R32" s="113"/>
      <c r="S32" s="113"/>
      <c r="T32" s="113"/>
      <c r="U32" s="113"/>
      <c r="V32" s="113"/>
      <c r="W32" s="113"/>
      <c r="X32" s="113"/>
      <c r="Y32" s="113"/>
      <c r="Z32" s="113"/>
      <c r="AA32" s="113"/>
      <c r="AB32" s="113"/>
      <c r="AC32" s="113"/>
    </row>
    <row r="33" spans="1:29" ht="13.5" hidden="1" customHeight="1">
      <c r="A33" s="113"/>
      <c r="B33" s="618"/>
      <c r="C33" s="617"/>
      <c r="D33" s="617"/>
      <c r="E33" s="617"/>
      <c r="F33" s="511"/>
      <c r="G33" s="511"/>
      <c r="H33" s="511"/>
      <c r="I33" s="622"/>
      <c r="J33" s="113"/>
      <c r="K33" s="113"/>
      <c r="L33" s="113"/>
      <c r="M33" s="113"/>
      <c r="N33" s="113"/>
      <c r="O33" s="113"/>
      <c r="P33" s="113"/>
      <c r="Q33" s="113"/>
      <c r="R33" s="113"/>
      <c r="S33" s="113"/>
      <c r="T33" s="113"/>
      <c r="U33" s="113"/>
      <c r="V33" s="113"/>
      <c r="W33" s="113"/>
      <c r="X33" s="113"/>
      <c r="Y33" s="113"/>
      <c r="Z33" s="113"/>
      <c r="AA33" s="113"/>
      <c r="AB33" s="113"/>
      <c r="AC33" s="113"/>
    </row>
    <row r="34" spans="1:29" ht="3" customHeight="1">
      <c r="A34" s="113"/>
      <c r="B34" s="618"/>
      <c r="C34" s="617"/>
      <c r="D34" s="617"/>
      <c r="E34" s="617"/>
      <c r="F34" s="511"/>
      <c r="G34" s="511"/>
      <c r="H34" s="511"/>
      <c r="I34" s="622"/>
      <c r="J34" s="113"/>
      <c r="K34" s="113"/>
      <c r="L34" s="113"/>
      <c r="M34" s="113"/>
      <c r="N34" s="113"/>
      <c r="O34" s="113"/>
      <c r="P34" s="113"/>
      <c r="Q34" s="113"/>
      <c r="R34" s="113"/>
      <c r="S34" s="113"/>
      <c r="T34" s="113"/>
      <c r="U34" s="113"/>
      <c r="V34" s="113"/>
      <c r="W34" s="113"/>
      <c r="X34" s="113"/>
      <c r="Y34" s="113"/>
      <c r="Z34" s="113"/>
      <c r="AA34" s="113"/>
      <c r="AB34" s="113"/>
      <c r="AC34" s="113"/>
    </row>
    <row r="35" spans="1:29" ht="15" customHeight="1">
      <c r="A35" s="113"/>
      <c r="B35" s="618"/>
      <c r="C35" s="617"/>
      <c r="D35" s="617"/>
      <c r="E35" s="617"/>
      <c r="F35" s="511"/>
      <c r="G35" s="511"/>
      <c r="H35" s="511"/>
      <c r="I35" s="622"/>
      <c r="J35" s="113"/>
      <c r="K35" s="113"/>
      <c r="L35" s="113"/>
      <c r="M35" s="113"/>
      <c r="N35" s="113"/>
      <c r="O35" s="113"/>
      <c r="P35" s="113"/>
      <c r="Q35" s="113"/>
      <c r="R35" s="113"/>
      <c r="S35" s="113"/>
      <c r="T35" s="113"/>
      <c r="U35" s="113"/>
      <c r="V35" s="113"/>
      <c r="W35" s="113"/>
      <c r="X35" s="113"/>
      <c r="Y35" s="113"/>
      <c r="Z35" s="113"/>
      <c r="AA35" s="113"/>
      <c r="AB35" s="113"/>
      <c r="AC35" s="113"/>
    </row>
    <row r="36" spans="1:29" ht="291.75" customHeight="1">
      <c r="A36" s="113"/>
      <c r="B36" s="618"/>
      <c r="C36" s="618"/>
      <c r="D36" s="618"/>
      <c r="E36" s="618"/>
      <c r="F36" s="511"/>
      <c r="G36" s="511"/>
      <c r="H36" s="511"/>
      <c r="I36" s="622"/>
      <c r="J36" s="113"/>
      <c r="K36" s="113"/>
      <c r="L36" s="113"/>
      <c r="M36" s="113"/>
      <c r="N36" s="113"/>
      <c r="O36" s="113"/>
      <c r="P36" s="113"/>
      <c r="Q36" s="113"/>
      <c r="R36" s="113"/>
      <c r="S36" s="113"/>
      <c r="T36" s="113"/>
      <c r="U36" s="113"/>
      <c r="V36" s="113"/>
      <c r="W36" s="113"/>
      <c r="X36" s="113"/>
      <c r="Y36" s="113"/>
      <c r="Z36" s="113"/>
      <c r="AA36" s="113"/>
      <c r="AB36" s="113"/>
      <c r="AC36" s="113"/>
    </row>
    <row r="37" spans="1:29" ht="13.5" customHeight="1">
      <c r="A37" s="113"/>
      <c r="B37" s="113"/>
      <c r="C37" s="113"/>
      <c r="D37" s="113"/>
      <c r="E37" s="113"/>
      <c r="F37" s="113"/>
      <c r="G37" s="113"/>
      <c r="H37" s="113"/>
      <c r="I37" s="113"/>
      <c r="J37" s="113"/>
      <c r="K37" s="113"/>
      <c r="L37" s="113"/>
      <c r="M37" s="113"/>
      <c r="N37" s="113"/>
      <c r="O37" s="113"/>
      <c r="P37" s="113"/>
      <c r="Q37" s="113"/>
      <c r="R37" s="113"/>
      <c r="S37" s="113"/>
      <c r="T37" s="113"/>
      <c r="U37" s="113"/>
      <c r="V37" s="113"/>
      <c r="W37" s="113"/>
      <c r="X37" s="113"/>
      <c r="Y37" s="113"/>
      <c r="Z37" s="113"/>
      <c r="AA37" s="113"/>
      <c r="AB37" s="113"/>
      <c r="AC37" s="113"/>
    </row>
    <row r="38" spans="1:29" ht="13.5" customHeight="1">
      <c r="A38" s="113"/>
      <c r="B38" s="113"/>
      <c r="C38" s="113"/>
      <c r="D38" s="113"/>
      <c r="E38" s="113"/>
      <c r="F38" s="113"/>
      <c r="G38" s="113"/>
      <c r="H38" s="113"/>
      <c r="I38" s="113"/>
      <c r="J38" s="113"/>
      <c r="K38" s="113"/>
      <c r="L38" s="113"/>
      <c r="M38" s="113"/>
      <c r="N38" s="113"/>
      <c r="O38" s="113"/>
      <c r="P38" s="113"/>
      <c r="Q38" s="113"/>
      <c r="R38" s="113"/>
      <c r="S38" s="113"/>
      <c r="T38" s="113"/>
      <c r="U38" s="113"/>
      <c r="V38" s="113"/>
      <c r="W38" s="113"/>
      <c r="X38" s="113"/>
      <c r="Y38" s="113"/>
      <c r="Z38" s="113"/>
      <c r="AA38" s="113"/>
      <c r="AB38" s="113"/>
      <c r="AC38" s="113"/>
    </row>
    <row r="39" spans="1:29" ht="13.5" customHeight="1">
      <c r="A39" s="113"/>
      <c r="B39" s="113"/>
      <c r="C39" s="113"/>
      <c r="D39" s="113"/>
      <c r="E39" s="113"/>
      <c r="F39" s="113"/>
      <c r="G39" s="113"/>
      <c r="H39" s="113"/>
      <c r="I39" s="113"/>
      <c r="J39" s="113"/>
      <c r="K39" s="113"/>
      <c r="L39" s="113"/>
      <c r="M39" s="113"/>
      <c r="N39" s="113"/>
      <c r="O39" s="113"/>
      <c r="P39" s="113"/>
      <c r="Q39" s="113"/>
      <c r="R39" s="113"/>
      <c r="S39" s="113"/>
      <c r="T39" s="113"/>
      <c r="U39" s="113"/>
      <c r="V39" s="113"/>
      <c r="W39" s="113"/>
      <c r="X39" s="113"/>
      <c r="Y39" s="113"/>
      <c r="Z39" s="113"/>
      <c r="AA39" s="113"/>
      <c r="AB39" s="113"/>
      <c r="AC39" s="113"/>
    </row>
    <row r="40" spans="1:29" ht="13.5" customHeight="1">
      <c r="A40" s="113"/>
      <c r="B40" s="113"/>
      <c r="C40" s="113"/>
      <c r="D40" s="113"/>
      <c r="E40" s="113"/>
      <c r="F40" s="113"/>
      <c r="G40" s="113"/>
      <c r="H40" s="113"/>
      <c r="I40" s="113"/>
      <c r="J40" s="113"/>
      <c r="K40" s="113"/>
      <c r="L40" s="113"/>
      <c r="M40" s="113"/>
      <c r="N40" s="113"/>
      <c r="O40" s="113"/>
      <c r="P40" s="113"/>
      <c r="Q40" s="113"/>
      <c r="R40" s="113"/>
      <c r="S40" s="113"/>
      <c r="T40" s="113"/>
      <c r="U40" s="113"/>
      <c r="V40" s="113"/>
      <c r="W40" s="113"/>
      <c r="X40" s="113"/>
      <c r="Y40" s="113"/>
      <c r="Z40" s="113"/>
      <c r="AA40" s="113"/>
      <c r="AB40" s="113"/>
      <c r="AC40" s="113"/>
    </row>
    <row r="41" spans="1:29" ht="13.5" customHeight="1">
      <c r="A41" s="113"/>
      <c r="B41" s="113"/>
      <c r="C41" s="113"/>
      <c r="D41" s="113"/>
      <c r="E41" s="113"/>
      <c r="F41" s="113"/>
      <c r="G41" s="113"/>
      <c r="H41" s="113"/>
      <c r="I41" s="113"/>
      <c r="J41" s="113"/>
      <c r="K41" s="113"/>
      <c r="L41" s="113"/>
      <c r="M41" s="113"/>
      <c r="N41" s="113"/>
      <c r="O41" s="113"/>
      <c r="P41" s="113"/>
      <c r="Q41" s="113"/>
      <c r="R41" s="113"/>
      <c r="S41" s="113"/>
      <c r="T41" s="113"/>
      <c r="U41" s="113"/>
      <c r="V41" s="113"/>
      <c r="W41" s="113"/>
      <c r="X41" s="113"/>
      <c r="Y41" s="113"/>
      <c r="Z41" s="113"/>
      <c r="AA41" s="113"/>
      <c r="AB41" s="113"/>
      <c r="AC41" s="113"/>
    </row>
    <row r="42" spans="1:29" ht="13.5" customHeight="1">
      <c r="A42" s="113"/>
      <c r="B42" s="113"/>
      <c r="C42" s="113"/>
      <c r="D42" s="113"/>
      <c r="E42" s="113"/>
      <c r="F42" s="113"/>
      <c r="G42" s="113"/>
      <c r="H42" s="113"/>
      <c r="I42" s="113"/>
      <c r="J42" s="113"/>
      <c r="K42" s="113"/>
      <c r="L42" s="113"/>
      <c r="M42" s="113"/>
      <c r="N42" s="113"/>
      <c r="O42" s="113"/>
      <c r="P42" s="113"/>
      <c r="Q42" s="113"/>
      <c r="R42" s="113"/>
      <c r="S42" s="113"/>
      <c r="T42" s="113"/>
      <c r="U42" s="113"/>
      <c r="V42" s="113"/>
      <c r="W42" s="113"/>
      <c r="X42" s="113"/>
      <c r="Y42" s="113"/>
      <c r="Z42" s="113"/>
      <c r="AA42" s="113"/>
      <c r="AB42" s="113"/>
      <c r="AC42" s="113"/>
    </row>
    <row r="43" spans="1:29" ht="13.5" customHeight="1">
      <c r="A43" s="113"/>
      <c r="B43" s="113"/>
      <c r="C43" s="113"/>
      <c r="D43" s="113"/>
      <c r="E43" s="113"/>
      <c r="F43" s="113"/>
      <c r="G43" s="113"/>
      <c r="H43" s="113"/>
      <c r="I43" s="113"/>
      <c r="J43" s="113"/>
      <c r="K43" s="113"/>
      <c r="L43" s="113"/>
      <c r="M43" s="113"/>
      <c r="N43" s="113"/>
      <c r="O43" s="113"/>
      <c r="P43" s="113"/>
      <c r="Q43" s="113"/>
      <c r="R43" s="113"/>
      <c r="S43" s="113"/>
      <c r="T43" s="113"/>
      <c r="U43" s="113"/>
      <c r="V43" s="113"/>
      <c r="W43" s="113"/>
      <c r="X43" s="113"/>
      <c r="Y43" s="113"/>
      <c r="Z43" s="113"/>
      <c r="AA43" s="113"/>
      <c r="AB43" s="113"/>
      <c r="AC43" s="113"/>
    </row>
    <row r="44" spans="1:29" ht="13.5" customHeight="1">
      <c r="A44" s="113"/>
      <c r="B44" s="113"/>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row>
    <row r="45" spans="1:29" ht="13.5" customHeight="1">
      <c r="A45" s="113"/>
      <c r="B45" s="113"/>
      <c r="C45" s="113"/>
      <c r="D45" s="113"/>
      <c r="E45" s="113"/>
      <c r="F45" s="113"/>
      <c r="G45" s="113"/>
      <c r="H45" s="113"/>
      <c r="I45" s="113"/>
      <c r="J45" s="113"/>
      <c r="K45" s="113"/>
      <c r="L45" s="113"/>
      <c r="M45" s="113"/>
      <c r="N45" s="113"/>
      <c r="O45" s="113"/>
      <c r="P45" s="113"/>
      <c r="Q45" s="113"/>
      <c r="R45" s="113"/>
      <c r="S45" s="113"/>
      <c r="T45" s="113"/>
      <c r="U45" s="113"/>
      <c r="V45" s="113"/>
      <c r="W45" s="113"/>
      <c r="X45" s="113"/>
      <c r="Y45" s="113"/>
      <c r="Z45" s="113"/>
      <c r="AA45" s="113"/>
      <c r="AB45" s="113"/>
      <c r="AC45" s="113"/>
    </row>
    <row r="46" spans="1:29" ht="13.5" customHeight="1">
      <c r="A46" s="113"/>
      <c r="B46" s="113"/>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c r="AA46" s="113"/>
      <c r="AB46" s="113"/>
      <c r="AC46" s="113"/>
    </row>
    <row r="47" spans="1:29" ht="13.5" customHeight="1">
      <c r="A47" s="113"/>
      <c r="B47" s="113"/>
      <c r="C47" s="113"/>
      <c r="D47" s="113"/>
      <c r="E47" s="113"/>
      <c r="F47" s="113"/>
      <c r="G47" s="113"/>
      <c r="H47" s="113"/>
      <c r="I47" s="113"/>
      <c r="J47" s="113"/>
      <c r="K47" s="113"/>
      <c r="L47" s="113"/>
      <c r="M47" s="113"/>
      <c r="N47" s="113"/>
      <c r="O47" s="113"/>
      <c r="P47" s="113"/>
      <c r="Q47" s="113"/>
      <c r="R47" s="113"/>
      <c r="S47" s="113"/>
      <c r="T47" s="113"/>
      <c r="U47" s="113"/>
      <c r="V47" s="113"/>
      <c r="W47" s="113"/>
      <c r="X47" s="113"/>
      <c r="Y47" s="113"/>
      <c r="Z47" s="113"/>
      <c r="AA47" s="113"/>
      <c r="AB47" s="113"/>
      <c r="AC47" s="113"/>
    </row>
    <row r="48" spans="1:29" ht="13.5" customHeight="1">
      <c r="A48" s="113"/>
      <c r="B48" s="113"/>
      <c r="C48" s="113"/>
      <c r="D48" s="113"/>
      <c r="E48" s="113"/>
      <c r="F48" s="113"/>
      <c r="G48" s="113"/>
      <c r="H48" s="113"/>
      <c r="I48" s="113"/>
      <c r="J48" s="113"/>
      <c r="K48" s="113"/>
      <c r="L48" s="113"/>
      <c r="M48" s="113"/>
      <c r="N48" s="113"/>
      <c r="O48" s="113"/>
      <c r="P48" s="113"/>
      <c r="Q48" s="113"/>
      <c r="R48" s="113"/>
      <c r="S48" s="113"/>
      <c r="T48" s="113"/>
      <c r="U48" s="113"/>
      <c r="V48" s="113"/>
      <c r="W48" s="113"/>
      <c r="X48" s="113"/>
      <c r="Y48" s="113"/>
      <c r="Z48" s="113"/>
      <c r="AA48" s="113"/>
      <c r="AB48" s="113"/>
      <c r="AC48" s="113"/>
    </row>
    <row r="49" spans="1:29" ht="13.5" customHeight="1">
      <c r="A49" s="113"/>
      <c r="B49" s="113"/>
      <c r="C49" s="113"/>
      <c r="D49" s="113"/>
      <c r="E49" s="113"/>
      <c r="F49" s="113"/>
      <c r="G49" s="113"/>
      <c r="H49" s="113"/>
      <c r="I49" s="113"/>
      <c r="J49" s="113"/>
      <c r="K49" s="113"/>
      <c r="L49" s="113"/>
      <c r="M49" s="113"/>
      <c r="N49" s="113"/>
      <c r="O49" s="113"/>
      <c r="P49" s="113"/>
      <c r="Q49" s="113"/>
      <c r="R49" s="113"/>
      <c r="S49" s="113"/>
      <c r="T49" s="113"/>
      <c r="U49" s="113"/>
      <c r="V49" s="113"/>
      <c r="W49" s="113"/>
      <c r="X49" s="113"/>
      <c r="Y49" s="113"/>
      <c r="Z49" s="113"/>
      <c r="AA49" s="113"/>
      <c r="AB49" s="113"/>
      <c r="AC49" s="113"/>
    </row>
    <row r="50" spans="1:29" ht="13.5" customHeight="1">
      <c r="A50" s="113"/>
      <c r="B50" s="113"/>
      <c r="C50" s="113"/>
      <c r="D50" s="113"/>
      <c r="E50" s="113"/>
      <c r="F50" s="113"/>
      <c r="G50" s="113"/>
      <c r="H50" s="113"/>
      <c r="I50" s="113"/>
      <c r="J50" s="113"/>
      <c r="K50" s="113"/>
      <c r="L50" s="113"/>
      <c r="M50" s="113"/>
      <c r="N50" s="113"/>
      <c r="O50" s="113"/>
      <c r="P50" s="113"/>
      <c r="Q50" s="113"/>
      <c r="R50" s="113"/>
      <c r="S50" s="113"/>
      <c r="T50" s="113"/>
      <c r="U50" s="113"/>
      <c r="V50" s="113"/>
      <c r="W50" s="113"/>
      <c r="X50" s="113"/>
      <c r="Y50" s="113"/>
      <c r="Z50" s="113"/>
      <c r="AA50" s="113"/>
      <c r="AB50" s="113"/>
      <c r="AC50" s="113"/>
    </row>
    <row r="51" spans="1:29" ht="13.5" customHeight="1">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c r="AA51" s="113"/>
      <c r="AB51" s="113"/>
      <c r="AC51" s="113"/>
    </row>
    <row r="52" spans="1:29" ht="13.5" customHeight="1">
      <c r="A52" s="113"/>
      <c r="B52" s="113"/>
      <c r="C52" s="113"/>
      <c r="D52" s="113"/>
      <c r="E52" s="113"/>
      <c r="F52" s="113"/>
      <c r="G52" s="113"/>
      <c r="H52" s="113"/>
      <c r="I52" s="113"/>
      <c r="J52" s="113"/>
      <c r="K52" s="113"/>
      <c r="L52" s="113"/>
      <c r="M52" s="113"/>
      <c r="N52" s="113"/>
      <c r="O52" s="113"/>
      <c r="P52" s="113"/>
      <c r="Q52" s="113"/>
      <c r="R52" s="113"/>
      <c r="S52" s="113"/>
      <c r="T52" s="113"/>
      <c r="U52" s="113"/>
      <c r="V52" s="113"/>
      <c r="W52" s="113"/>
      <c r="X52" s="113"/>
      <c r="Y52" s="113"/>
      <c r="Z52" s="113"/>
      <c r="AA52" s="113"/>
      <c r="AB52" s="113"/>
      <c r="AC52" s="113"/>
    </row>
    <row r="53" spans="1:29" ht="13.5" customHeight="1">
      <c r="A53" s="113"/>
      <c r="B53" s="113"/>
      <c r="C53" s="113"/>
      <c r="D53" s="113"/>
      <c r="E53" s="113"/>
      <c r="F53" s="113"/>
      <c r="G53" s="113"/>
      <c r="H53" s="113"/>
      <c r="I53" s="113"/>
      <c r="J53" s="113"/>
      <c r="K53" s="113"/>
      <c r="L53" s="113"/>
      <c r="M53" s="113"/>
      <c r="N53" s="113"/>
      <c r="O53" s="113"/>
      <c r="P53" s="113"/>
      <c r="Q53" s="113"/>
      <c r="R53" s="113"/>
      <c r="S53" s="113"/>
      <c r="T53" s="113"/>
      <c r="U53" s="113"/>
      <c r="V53" s="113"/>
      <c r="W53" s="113"/>
      <c r="X53" s="113"/>
      <c r="Y53" s="113"/>
      <c r="Z53" s="113"/>
      <c r="AA53" s="113"/>
      <c r="AB53" s="113"/>
      <c r="AC53" s="113"/>
    </row>
    <row r="54" spans="1:29" ht="13.5" customHeight="1">
      <c r="A54" s="113"/>
      <c r="B54" s="113"/>
      <c r="C54" s="113"/>
      <c r="D54" s="113"/>
      <c r="E54" s="113"/>
      <c r="F54" s="113"/>
      <c r="G54" s="113"/>
      <c r="H54" s="113"/>
      <c r="I54" s="113"/>
      <c r="J54" s="113"/>
      <c r="K54" s="113"/>
      <c r="L54" s="113"/>
      <c r="M54" s="113"/>
      <c r="N54" s="113"/>
      <c r="O54" s="113"/>
      <c r="P54" s="113"/>
      <c r="Q54" s="113"/>
      <c r="R54" s="113"/>
      <c r="S54" s="113"/>
      <c r="T54" s="113"/>
      <c r="U54" s="113"/>
      <c r="V54" s="113"/>
      <c r="W54" s="113"/>
      <c r="X54" s="113"/>
      <c r="Y54" s="113"/>
      <c r="Z54" s="113"/>
      <c r="AA54" s="113"/>
      <c r="AB54" s="113"/>
      <c r="AC54" s="113"/>
    </row>
    <row r="55" spans="1:29" ht="13.5" customHeight="1">
      <c r="A55" s="113"/>
      <c r="B55" s="113"/>
      <c r="C55" s="113"/>
      <c r="D55" s="113"/>
      <c r="E55" s="113"/>
      <c r="F55" s="113"/>
      <c r="G55" s="113"/>
      <c r="H55" s="113"/>
      <c r="I55" s="113"/>
      <c r="J55" s="113"/>
      <c r="K55" s="113"/>
      <c r="L55" s="113"/>
      <c r="M55" s="113"/>
      <c r="N55" s="113"/>
      <c r="O55" s="113"/>
      <c r="P55" s="113"/>
      <c r="Q55" s="113"/>
      <c r="R55" s="113"/>
      <c r="S55" s="113"/>
      <c r="T55" s="113"/>
      <c r="U55" s="113"/>
      <c r="V55" s="113"/>
      <c r="W55" s="113"/>
      <c r="X55" s="113"/>
      <c r="Y55" s="113"/>
      <c r="Z55" s="113"/>
      <c r="AA55" s="113"/>
      <c r="AB55" s="113"/>
      <c r="AC55" s="113"/>
    </row>
    <row r="56" spans="1:29" ht="13.5" customHeight="1">
      <c r="A56" s="113"/>
      <c r="B56" s="113"/>
      <c r="C56" s="113"/>
      <c r="D56" s="113"/>
      <c r="E56" s="113"/>
      <c r="F56" s="113"/>
      <c r="G56" s="113"/>
      <c r="H56" s="113"/>
      <c r="I56" s="113"/>
      <c r="J56" s="113"/>
      <c r="K56" s="113"/>
      <c r="L56" s="113"/>
      <c r="M56" s="113"/>
      <c r="N56" s="113"/>
      <c r="O56" s="113"/>
      <c r="P56" s="113"/>
      <c r="Q56" s="113"/>
      <c r="R56" s="113"/>
      <c r="S56" s="113"/>
      <c r="T56" s="113"/>
      <c r="U56" s="113"/>
      <c r="V56" s="113"/>
      <c r="W56" s="113"/>
      <c r="X56" s="113"/>
      <c r="Y56" s="113"/>
      <c r="Z56" s="113"/>
      <c r="AA56" s="113"/>
      <c r="AB56" s="113"/>
      <c r="AC56" s="113"/>
    </row>
    <row r="57" spans="1:29" ht="13.5" customHeight="1">
      <c r="A57" s="113"/>
      <c r="B57" s="113"/>
      <c r="C57" s="113"/>
      <c r="D57" s="113"/>
      <c r="E57" s="113"/>
      <c r="F57" s="113"/>
      <c r="G57" s="113"/>
      <c r="H57" s="113"/>
      <c r="I57" s="113"/>
      <c r="J57" s="113"/>
      <c r="K57" s="113"/>
      <c r="L57" s="113"/>
      <c r="M57" s="113"/>
      <c r="N57" s="113"/>
      <c r="O57" s="113"/>
      <c r="P57" s="113"/>
      <c r="Q57" s="113"/>
      <c r="R57" s="113"/>
      <c r="S57" s="113"/>
      <c r="T57" s="113"/>
      <c r="U57" s="113"/>
      <c r="V57" s="113"/>
      <c r="W57" s="113"/>
      <c r="X57" s="113"/>
      <c r="Y57" s="113"/>
      <c r="Z57" s="113"/>
      <c r="AA57" s="113"/>
      <c r="AB57" s="113"/>
      <c r="AC57" s="113"/>
    </row>
    <row r="58" spans="1:29" ht="13.5" customHeight="1">
      <c r="A58" s="113"/>
      <c r="B58" s="113"/>
      <c r="C58" s="113"/>
      <c r="D58" s="113"/>
      <c r="E58" s="113"/>
      <c r="F58" s="113"/>
      <c r="G58" s="113"/>
      <c r="H58" s="113"/>
      <c r="I58" s="113"/>
      <c r="J58" s="113"/>
      <c r="K58" s="113"/>
      <c r="L58" s="113"/>
      <c r="M58" s="113"/>
      <c r="N58" s="113"/>
      <c r="O58" s="113"/>
      <c r="P58" s="113"/>
      <c r="Q58" s="113"/>
      <c r="R58" s="113"/>
      <c r="S58" s="113"/>
      <c r="T58" s="113"/>
      <c r="U58" s="113"/>
      <c r="V58" s="113"/>
      <c r="W58" s="113"/>
      <c r="X58" s="113"/>
      <c r="Y58" s="113"/>
      <c r="Z58" s="113"/>
      <c r="AA58" s="113"/>
      <c r="AB58" s="113"/>
      <c r="AC58" s="113"/>
    </row>
    <row r="59" spans="1:29" ht="13.5" customHeight="1">
      <c r="A59" s="113"/>
      <c r="B59" s="113"/>
      <c r="C59" s="113"/>
      <c r="D59" s="113"/>
      <c r="E59" s="113"/>
      <c r="F59" s="113"/>
      <c r="G59" s="113"/>
      <c r="H59" s="113"/>
      <c r="I59" s="113"/>
      <c r="J59" s="113"/>
      <c r="K59" s="113"/>
      <c r="L59" s="113"/>
      <c r="M59" s="113"/>
      <c r="N59" s="113"/>
      <c r="O59" s="113"/>
      <c r="P59" s="113"/>
      <c r="Q59" s="113"/>
      <c r="R59" s="113"/>
      <c r="S59" s="113"/>
      <c r="T59" s="113"/>
      <c r="U59" s="113"/>
      <c r="V59" s="113"/>
      <c r="W59" s="113"/>
      <c r="X59" s="113"/>
      <c r="Y59" s="113"/>
      <c r="Z59" s="113"/>
      <c r="AA59" s="113"/>
      <c r="AB59" s="113"/>
      <c r="AC59" s="113"/>
    </row>
    <row r="60" spans="1:29" ht="13.5" customHeight="1">
      <c r="A60" s="113"/>
      <c r="B60" s="113"/>
      <c r="C60" s="113"/>
      <c r="D60" s="113"/>
      <c r="E60" s="113"/>
      <c r="F60" s="113"/>
      <c r="G60" s="113"/>
      <c r="H60" s="113"/>
      <c r="I60" s="113"/>
      <c r="J60" s="113"/>
      <c r="K60" s="113"/>
      <c r="L60" s="113"/>
      <c r="M60" s="113"/>
      <c r="N60" s="113"/>
      <c r="O60" s="113"/>
      <c r="P60" s="113"/>
      <c r="Q60" s="113"/>
      <c r="R60" s="113"/>
      <c r="S60" s="113"/>
      <c r="T60" s="113"/>
      <c r="U60" s="113"/>
      <c r="V60" s="113"/>
      <c r="W60" s="113"/>
      <c r="X60" s="113"/>
      <c r="Y60" s="113"/>
      <c r="Z60" s="113"/>
      <c r="AA60" s="113"/>
      <c r="AB60" s="113"/>
      <c r="AC60" s="113"/>
    </row>
    <row r="61" spans="1:29" ht="13.5" customHeight="1">
      <c r="A61" s="113"/>
      <c r="B61" s="113"/>
      <c r="C61" s="113"/>
      <c r="D61" s="113"/>
      <c r="E61" s="113"/>
      <c r="F61" s="113"/>
      <c r="G61" s="113"/>
      <c r="H61" s="113"/>
      <c r="I61" s="113"/>
      <c r="J61" s="113"/>
      <c r="K61" s="113"/>
      <c r="L61" s="113"/>
      <c r="M61" s="113"/>
      <c r="N61" s="113"/>
      <c r="O61" s="113"/>
      <c r="P61" s="113"/>
      <c r="Q61" s="113"/>
      <c r="R61" s="113"/>
      <c r="S61" s="113"/>
      <c r="T61" s="113"/>
      <c r="U61" s="113"/>
      <c r="V61" s="113"/>
      <c r="W61" s="113"/>
      <c r="X61" s="113"/>
      <c r="Y61" s="113"/>
      <c r="Z61" s="113"/>
      <c r="AA61" s="113"/>
      <c r="AB61" s="113"/>
      <c r="AC61" s="113"/>
    </row>
    <row r="62" spans="1:29" ht="13.5" customHeight="1">
      <c r="A62" s="113"/>
      <c r="B62" s="113"/>
      <c r="C62" s="113"/>
      <c r="D62" s="113"/>
      <c r="E62" s="113"/>
      <c r="F62" s="113"/>
      <c r="G62" s="113"/>
      <c r="H62" s="113"/>
      <c r="I62" s="113"/>
      <c r="J62" s="113"/>
      <c r="K62" s="113"/>
      <c r="L62" s="113"/>
      <c r="M62" s="113"/>
      <c r="N62" s="113"/>
      <c r="O62" s="113"/>
      <c r="P62" s="113"/>
      <c r="Q62" s="113"/>
      <c r="R62" s="113"/>
      <c r="S62" s="113"/>
      <c r="T62" s="113"/>
      <c r="U62" s="113"/>
      <c r="V62" s="113"/>
      <c r="W62" s="113"/>
      <c r="X62" s="113"/>
      <c r="Y62" s="113"/>
      <c r="Z62" s="113"/>
      <c r="AA62" s="113"/>
      <c r="AB62" s="113"/>
      <c r="AC62" s="113"/>
    </row>
    <row r="63" spans="1:29" ht="13.5" customHeight="1">
      <c r="A63" s="113"/>
      <c r="B63" s="113"/>
      <c r="C63" s="113"/>
      <c r="D63" s="113"/>
      <c r="E63" s="113"/>
      <c r="F63" s="113"/>
      <c r="G63" s="113"/>
      <c r="H63" s="113"/>
      <c r="I63" s="113"/>
      <c r="J63" s="113"/>
      <c r="K63" s="113"/>
      <c r="L63" s="113"/>
      <c r="M63" s="113"/>
      <c r="N63" s="113"/>
      <c r="O63" s="113"/>
      <c r="P63" s="113"/>
      <c r="Q63" s="113"/>
      <c r="R63" s="113"/>
      <c r="S63" s="113"/>
      <c r="T63" s="113"/>
      <c r="U63" s="113"/>
      <c r="V63" s="113"/>
      <c r="W63" s="113"/>
      <c r="X63" s="113"/>
      <c r="Y63" s="113"/>
      <c r="Z63" s="113"/>
      <c r="AA63" s="113"/>
      <c r="AB63" s="113"/>
      <c r="AC63" s="113"/>
    </row>
    <row r="64" spans="1:29" ht="13.5" customHeight="1">
      <c r="A64" s="113"/>
      <c r="B64" s="113"/>
      <c r="C64" s="113"/>
      <c r="D64" s="113"/>
      <c r="E64" s="113"/>
      <c r="F64" s="113"/>
      <c r="G64" s="113"/>
      <c r="H64" s="113"/>
      <c r="I64" s="113"/>
      <c r="J64" s="113"/>
      <c r="K64" s="113"/>
      <c r="L64" s="113"/>
      <c r="M64" s="113"/>
      <c r="N64" s="113"/>
      <c r="O64" s="113"/>
      <c r="P64" s="113"/>
      <c r="Q64" s="113"/>
      <c r="R64" s="113"/>
      <c r="S64" s="113"/>
      <c r="T64" s="113"/>
      <c r="U64" s="113"/>
      <c r="V64" s="113"/>
      <c r="W64" s="113"/>
      <c r="X64" s="113"/>
      <c r="Y64" s="113"/>
      <c r="Z64" s="113"/>
      <c r="AA64" s="113"/>
      <c r="AB64" s="113"/>
      <c r="AC64" s="113"/>
    </row>
    <row r="65" spans="1:29" ht="13.5" customHeight="1">
      <c r="A65" s="113"/>
      <c r="B65" s="113"/>
      <c r="C65" s="113"/>
      <c r="D65" s="113"/>
      <c r="E65" s="113"/>
      <c r="F65" s="113"/>
      <c r="G65" s="113"/>
      <c r="H65" s="113"/>
      <c r="I65" s="113"/>
      <c r="J65" s="113"/>
      <c r="K65" s="113"/>
      <c r="L65" s="113"/>
      <c r="M65" s="113"/>
      <c r="N65" s="113"/>
      <c r="O65" s="113"/>
      <c r="P65" s="113"/>
      <c r="Q65" s="113"/>
      <c r="R65" s="113"/>
      <c r="S65" s="113"/>
      <c r="T65" s="113"/>
      <c r="U65" s="113"/>
      <c r="V65" s="113"/>
      <c r="W65" s="113"/>
      <c r="X65" s="113"/>
      <c r="Y65" s="113"/>
      <c r="Z65" s="113"/>
      <c r="AA65" s="113"/>
      <c r="AB65" s="113"/>
      <c r="AC65" s="113"/>
    </row>
    <row r="66" spans="1:29" ht="13.5" customHeight="1">
      <c r="A66" s="113"/>
      <c r="B66" s="113"/>
      <c r="C66" s="113"/>
      <c r="D66" s="113"/>
      <c r="E66" s="113"/>
      <c r="F66" s="113"/>
      <c r="G66" s="113"/>
      <c r="H66" s="113"/>
      <c r="I66" s="113"/>
      <c r="J66" s="113"/>
      <c r="K66" s="113"/>
      <c r="L66" s="113"/>
      <c r="M66" s="113"/>
      <c r="N66" s="113"/>
      <c r="O66" s="113"/>
      <c r="P66" s="113"/>
      <c r="Q66" s="113"/>
      <c r="R66" s="113"/>
      <c r="S66" s="113"/>
      <c r="T66" s="113"/>
      <c r="U66" s="113"/>
      <c r="V66" s="113"/>
      <c r="W66" s="113"/>
      <c r="X66" s="113"/>
      <c r="Y66" s="113"/>
      <c r="Z66" s="113"/>
      <c r="AA66" s="113"/>
      <c r="AB66" s="113"/>
      <c r="AC66" s="113"/>
    </row>
    <row r="67" spans="1:29" ht="13.5" customHeight="1">
      <c r="A67" s="113"/>
      <c r="B67" s="113"/>
      <c r="C67" s="113"/>
      <c r="D67" s="113"/>
      <c r="E67" s="113"/>
      <c r="F67" s="113"/>
      <c r="G67" s="113"/>
      <c r="H67" s="113"/>
      <c r="I67" s="113"/>
      <c r="J67" s="113"/>
      <c r="K67" s="113"/>
      <c r="L67" s="113"/>
      <c r="M67" s="113"/>
      <c r="N67" s="113"/>
      <c r="O67" s="113"/>
      <c r="P67" s="113"/>
      <c r="Q67" s="113"/>
      <c r="R67" s="113"/>
      <c r="S67" s="113"/>
      <c r="T67" s="113"/>
      <c r="U67" s="113"/>
      <c r="V67" s="113"/>
      <c r="W67" s="113"/>
      <c r="X67" s="113"/>
      <c r="Y67" s="113"/>
      <c r="Z67" s="113"/>
      <c r="AA67" s="113"/>
      <c r="AB67" s="113"/>
      <c r="AC67" s="113"/>
    </row>
    <row r="68" spans="1:29" ht="13.5" customHeight="1">
      <c r="A68" s="113"/>
      <c r="B68" s="113"/>
      <c r="C68" s="113"/>
      <c r="D68" s="113"/>
      <c r="E68" s="113"/>
      <c r="F68" s="113"/>
      <c r="G68" s="113"/>
      <c r="H68" s="113"/>
      <c r="I68" s="113"/>
      <c r="J68" s="113"/>
      <c r="K68" s="113"/>
      <c r="L68" s="113"/>
      <c r="M68" s="113"/>
      <c r="N68" s="113"/>
      <c r="O68" s="113"/>
      <c r="P68" s="113"/>
      <c r="Q68" s="113"/>
      <c r="R68" s="113"/>
      <c r="S68" s="113"/>
      <c r="T68" s="113"/>
      <c r="U68" s="113"/>
      <c r="V68" s="113"/>
      <c r="W68" s="113"/>
      <c r="X68" s="113"/>
      <c r="Y68" s="113"/>
      <c r="Z68" s="113"/>
      <c r="AA68" s="113"/>
      <c r="AB68" s="113"/>
      <c r="AC68" s="113"/>
    </row>
    <row r="69" spans="1:29" ht="13.5" customHeight="1">
      <c r="A69" s="113"/>
      <c r="B69" s="113"/>
      <c r="C69" s="113"/>
      <c r="D69" s="113"/>
      <c r="E69" s="113"/>
      <c r="F69" s="113"/>
      <c r="G69" s="113"/>
      <c r="H69" s="113"/>
      <c r="I69" s="113"/>
      <c r="J69" s="113"/>
      <c r="K69" s="113"/>
      <c r="L69" s="113"/>
      <c r="M69" s="113"/>
      <c r="N69" s="113"/>
      <c r="O69" s="113"/>
      <c r="P69" s="113"/>
      <c r="Q69" s="113"/>
      <c r="R69" s="113"/>
      <c r="S69" s="113"/>
      <c r="T69" s="113"/>
      <c r="U69" s="113"/>
      <c r="V69" s="113"/>
      <c r="W69" s="113"/>
      <c r="X69" s="113"/>
      <c r="Y69" s="113"/>
      <c r="Z69" s="113"/>
      <c r="AA69" s="113"/>
      <c r="AB69" s="113"/>
      <c r="AC69" s="113"/>
    </row>
    <row r="70" spans="1:29" ht="13.5" customHeight="1">
      <c r="A70" s="113"/>
      <c r="B70" s="113"/>
      <c r="C70" s="113"/>
      <c r="D70" s="113"/>
      <c r="E70" s="113"/>
      <c r="F70" s="113"/>
      <c r="G70" s="113"/>
      <c r="H70" s="113"/>
      <c r="I70" s="113"/>
      <c r="J70" s="113"/>
      <c r="K70" s="113"/>
      <c r="L70" s="113"/>
      <c r="M70" s="113"/>
      <c r="N70" s="113"/>
      <c r="O70" s="113"/>
      <c r="P70" s="113"/>
      <c r="Q70" s="113"/>
      <c r="R70" s="113"/>
      <c r="S70" s="113"/>
      <c r="T70" s="113"/>
      <c r="U70" s="113"/>
      <c r="V70" s="113"/>
      <c r="W70" s="113"/>
      <c r="X70" s="113"/>
      <c r="Y70" s="113"/>
      <c r="Z70" s="113"/>
      <c r="AA70" s="113"/>
      <c r="AB70" s="113"/>
      <c r="AC70" s="113"/>
    </row>
    <row r="71" spans="1:29" ht="13.5" customHeight="1">
      <c r="A71" s="113"/>
      <c r="B71" s="113"/>
      <c r="C71" s="113"/>
      <c r="D71" s="113"/>
      <c r="E71" s="113"/>
      <c r="F71" s="113"/>
      <c r="G71" s="113"/>
      <c r="H71" s="113"/>
      <c r="I71" s="113"/>
      <c r="J71" s="113"/>
      <c r="K71" s="113"/>
      <c r="L71" s="113"/>
      <c r="M71" s="113"/>
      <c r="N71" s="113"/>
      <c r="O71" s="113"/>
      <c r="P71" s="113"/>
      <c r="Q71" s="113"/>
      <c r="R71" s="113"/>
      <c r="S71" s="113"/>
      <c r="T71" s="113"/>
      <c r="U71" s="113"/>
      <c r="V71" s="113"/>
      <c r="W71" s="113"/>
      <c r="X71" s="113"/>
      <c r="Y71" s="113"/>
      <c r="Z71" s="113"/>
      <c r="AA71" s="113"/>
      <c r="AB71" s="113"/>
      <c r="AC71" s="113"/>
    </row>
    <row r="72" spans="1:29" ht="13.5" customHeight="1">
      <c r="A72" s="113"/>
      <c r="B72" s="113"/>
      <c r="C72" s="113"/>
      <c r="D72" s="113"/>
      <c r="E72" s="113"/>
      <c r="F72" s="113"/>
      <c r="G72" s="113"/>
      <c r="H72" s="113"/>
      <c r="I72" s="113"/>
      <c r="J72" s="113"/>
      <c r="K72" s="113"/>
      <c r="L72" s="113"/>
      <c r="M72" s="113"/>
      <c r="N72" s="113"/>
      <c r="O72" s="113"/>
      <c r="P72" s="113"/>
      <c r="Q72" s="113"/>
      <c r="R72" s="113"/>
      <c r="S72" s="113"/>
      <c r="T72" s="113"/>
      <c r="U72" s="113"/>
      <c r="V72" s="113"/>
      <c r="W72" s="113"/>
      <c r="X72" s="113"/>
      <c r="Y72" s="113"/>
      <c r="Z72" s="113"/>
      <c r="AA72" s="113"/>
      <c r="AB72" s="113"/>
      <c r="AC72" s="113"/>
    </row>
    <row r="73" spans="1:29" ht="13.5" customHeight="1">
      <c r="A73" s="113"/>
      <c r="B73" s="113"/>
      <c r="C73" s="113"/>
      <c r="D73" s="113"/>
      <c r="E73" s="113"/>
      <c r="F73" s="113"/>
      <c r="G73" s="113"/>
      <c r="H73" s="113"/>
      <c r="I73" s="113"/>
      <c r="J73" s="113"/>
      <c r="K73" s="113"/>
      <c r="L73" s="113"/>
      <c r="M73" s="113"/>
      <c r="N73" s="113"/>
      <c r="O73" s="113"/>
      <c r="P73" s="113"/>
      <c r="Q73" s="113"/>
      <c r="R73" s="113"/>
      <c r="S73" s="113"/>
      <c r="T73" s="113"/>
      <c r="U73" s="113"/>
      <c r="V73" s="113"/>
      <c r="W73" s="113"/>
      <c r="X73" s="113"/>
      <c r="Y73" s="113"/>
      <c r="Z73" s="113"/>
      <c r="AA73" s="113"/>
      <c r="AB73" s="113"/>
      <c r="AC73" s="113"/>
    </row>
    <row r="74" spans="1:29" ht="13.5" customHeight="1">
      <c r="A74" s="113"/>
      <c r="B74" s="113"/>
      <c r="C74" s="113"/>
      <c r="D74" s="113"/>
      <c r="E74" s="113"/>
      <c r="F74" s="113"/>
      <c r="G74" s="113"/>
      <c r="H74" s="113"/>
      <c r="I74" s="113"/>
      <c r="J74" s="113"/>
      <c r="K74" s="113"/>
      <c r="L74" s="113"/>
      <c r="M74" s="113"/>
      <c r="N74" s="113"/>
      <c r="O74" s="113"/>
      <c r="P74" s="113"/>
      <c r="Q74" s="113"/>
      <c r="R74" s="113"/>
      <c r="S74" s="113"/>
      <c r="T74" s="113"/>
      <c r="U74" s="113"/>
      <c r="V74" s="113"/>
      <c r="W74" s="113"/>
      <c r="X74" s="113"/>
      <c r="Y74" s="113"/>
      <c r="Z74" s="113"/>
      <c r="AA74" s="113"/>
      <c r="AB74" s="113"/>
      <c r="AC74" s="113"/>
    </row>
    <row r="75" spans="1:29" ht="13.5" customHeight="1">
      <c r="A75" s="113"/>
      <c r="B75" s="113"/>
      <c r="C75" s="113"/>
      <c r="D75" s="113"/>
      <c r="E75" s="113"/>
      <c r="F75" s="113"/>
      <c r="G75" s="113"/>
      <c r="H75" s="113"/>
      <c r="I75" s="113"/>
      <c r="J75" s="113"/>
      <c r="K75" s="113"/>
      <c r="L75" s="113"/>
      <c r="M75" s="113"/>
      <c r="N75" s="113"/>
      <c r="O75" s="113"/>
      <c r="P75" s="113"/>
      <c r="Q75" s="113"/>
      <c r="R75" s="113"/>
      <c r="S75" s="113"/>
      <c r="T75" s="113"/>
      <c r="U75" s="113"/>
      <c r="V75" s="113"/>
      <c r="W75" s="113"/>
      <c r="X75" s="113"/>
      <c r="Y75" s="113"/>
      <c r="Z75" s="113"/>
      <c r="AA75" s="113"/>
      <c r="AB75" s="113"/>
      <c r="AC75" s="113"/>
    </row>
    <row r="76" spans="1:29" ht="13.5" customHeight="1">
      <c r="A76" s="113"/>
      <c r="B76" s="113"/>
      <c r="C76" s="113"/>
      <c r="D76" s="113"/>
      <c r="E76" s="113"/>
      <c r="F76" s="113"/>
      <c r="G76" s="113"/>
      <c r="H76" s="113"/>
      <c r="I76" s="113"/>
      <c r="J76" s="113"/>
      <c r="K76" s="113"/>
      <c r="L76" s="113"/>
      <c r="M76" s="113"/>
      <c r="N76" s="113"/>
      <c r="O76" s="113"/>
      <c r="P76" s="113"/>
      <c r="Q76" s="113"/>
      <c r="R76" s="113"/>
      <c r="S76" s="113"/>
      <c r="T76" s="113"/>
      <c r="U76" s="113"/>
      <c r="V76" s="113"/>
      <c r="W76" s="113"/>
      <c r="X76" s="113"/>
      <c r="Y76" s="113"/>
      <c r="Z76" s="113"/>
      <c r="AA76" s="113"/>
      <c r="AB76" s="113"/>
      <c r="AC76" s="113"/>
    </row>
    <row r="77" spans="1:29" ht="13.5" customHeight="1">
      <c r="A77" s="113"/>
      <c r="B77" s="113"/>
      <c r="C77" s="113"/>
      <c r="D77" s="113"/>
      <c r="E77" s="113"/>
      <c r="F77" s="113"/>
      <c r="G77" s="113"/>
      <c r="H77" s="113"/>
      <c r="I77" s="113"/>
      <c r="J77" s="113"/>
      <c r="K77" s="113"/>
      <c r="L77" s="113"/>
      <c r="M77" s="113"/>
      <c r="N77" s="113"/>
      <c r="O77" s="113"/>
      <c r="P77" s="113"/>
      <c r="Q77" s="113"/>
      <c r="R77" s="113"/>
      <c r="S77" s="113"/>
      <c r="T77" s="113"/>
      <c r="U77" s="113"/>
      <c r="V77" s="113"/>
      <c r="W77" s="113"/>
      <c r="X77" s="113"/>
      <c r="Y77" s="113"/>
      <c r="Z77" s="113"/>
      <c r="AA77" s="113"/>
      <c r="AB77" s="113"/>
      <c r="AC77" s="113"/>
    </row>
    <row r="78" spans="1:29" ht="13.5" customHeight="1">
      <c r="A78" s="113"/>
      <c r="B78" s="113"/>
      <c r="C78" s="113"/>
      <c r="D78" s="113"/>
      <c r="E78" s="113"/>
      <c r="F78" s="113"/>
      <c r="G78" s="113"/>
      <c r="H78" s="113"/>
      <c r="I78" s="113"/>
      <c r="J78" s="113"/>
      <c r="K78" s="113"/>
      <c r="L78" s="113"/>
      <c r="M78" s="113"/>
      <c r="N78" s="113"/>
      <c r="O78" s="113"/>
      <c r="P78" s="113"/>
      <c r="Q78" s="113"/>
      <c r="R78" s="113"/>
      <c r="S78" s="113"/>
      <c r="T78" s="113"/>
      <c r="U78" s="113"/>
      <c r="V78" s="113"/>
      <c r="W78" s="113"/>
      <c r="X78" s="113"/>
      <c r="Y78" s="113"/>
      <c r="Z78" s="113"/>
      <c r="AA78" s="113"/>
      <c r="AB78" s="113"/>
      <c r="AC78" s="113"/>
    </row>
    <row r="79" spans="1:29" ht="13.5" customHeight="1">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row>
    <row r="80" spans="1:29" ht="13.5" customHeight="1">
      <c r="A80" s="113"/>
      <c r="B80" s="113"/>
      <c r="C80" s="113"/>
      <c r="D80" s="113"/>
      <c r="E80" s="113"/>
      <c r="F80" s="113"/>
      <c r="G80" s="113"/>
      <c r="H80" s="113"/>
      <c r="I80" s="113"/>
      <c r="J80" s="113"/>
      <c r="K80" s="113"/>
      <c r="L80" s="113"/>
      <c r="M80" s="113"/>
      <c r="N80" s="113"/>
      <c r="O80" s="113"/>
      <c r="P80" s="113"/>
      <c r="Q80" s="113"/>
      <c r="R80" s="113"/>
      <c r="S80" s="113"/>
      <c r="T80" s="113"/>
      <c r="U80" s="113"/>
      <c r="V80" s="113"/>
      <c r="W80" s="113"/>
      <c r="X80" s="113"/>
      <c r="Y80" s="113"/>
      <c r="Z80" s="113"/>
      <c r="AA80" s="113"/>
      <c r="AB80" s="113"/>
      <c r="AC80" s="113"/>
    </row>
    <row r="81" spans="1:29" ht="13.5" customHeight="1">
      <c r="A81" s="113"/>
      <c r="B81" s="113"/>
      <c r="C81" s="113"/>
      <c r="D81" s="113"/>
      <c r="E81" s="113"/>
      <c r="F81" s="113"/>
      <c r="G81" s="113"/>
      <c r="H81" s="113"/>
      <c r="I81" s="113"/>
      <c r="J81" s="113"/>
      <c r="K81" s="113"/>
      <c r="L81" s="113"/>
      <c r="M81" s="113"/>
      <c r="N81" s="113"/>
      <c r="O81" s="113"/>
      <c r="P81" s="113"/>
      <c r="Q81" s="113"/>
      <c r="R81" s="113"/>
      <c r="S81" s="113"/>
      <c r="T81" s="113"/>
      <c r="U81" s="113"/>
      <c r="V81" s="113"/>
      <c r="W81" s="113"/>
      <c r="X81" s="113"/>
      <c r="Y81" s="113"/>
      <c r="Z81" s="113"/>
      <c r="AA81" s="113"/>
      <c r="AB81" s="113"/>
      <c r="AC81" s="113"/>
    </row>
    <row r="82" spans="1:29" ht="13.5" customHeight="1">
      <c r="A82" s="113"/>
      <c r="B82" s="113"/>
      <c r="C82" s="113"/>
      <c r="D82" s="113"/>
      <c r="E82" s="113"/>
      <c r="F82" s="113"/>
      <c r="G82" s="113"/>
      <c r="H82" s="113"/>
      <c r="I82" s="113"/>
      <c r="J82" s="113"/>
      <c r="K82" s="113"/>
      <c r="L82" s="113"/>
      <c r="M82" s="113"/>
      <c r="N82" s="113"/>
      <c r="O82" s="113"/>
      <c r="P82" s="113"/>
      <c r="Q82" s="113"/>
      <c r="R82" s="113"/>
      <c r="S82" s="113"/>
      <c r="T82" s="113"/>
      <c r="U82" s="113"/>
      <c r="V82" s="113"/>
      <c r="W82" s="113"/>
      <c r="X82" s="113"/>
      <c r="Y82" s="113"/>
      <c r="Z82" s="113"/>
      <c r="AA82" s="113"/>
      <c r="AB82" s="113"/>
      <c r="AC82" s="113"/>
    </row>
    <row r="83" spans="1:29" ht="13.5" customHeight="1">
      <c r="A83" s="113"/>
      <c r="B83" s="113"/>
      <c r="C83" s="113"/>
      <c r="D83" s="113"/>
      <c r="E83" s="113"/>
      <c r="F83" s="113"/>
      <c r="G83" s="113"/>
      <c r="H83" s="113"/>
      <c r="I83" s="113"/>
      <c r="J83" s="113"/>
      <c r="K83" s="113"/>
      <c r="L83" s="113"/>
      <c r="M83" s="113"/>
      <c r="N83" s="113"/>
      <c r="O83" s="113"/>
      <c r="P83" s="113"/>
      <c r="Q83" s="113"/>
      <c r="R83" s="113"/>
      <c r="S83" s="113"/>
      <c r="T83" s="113"/>
      <c r="U83" s="113"/>
      <c r="V83" s="113"/>
      <c r="W83" s="113"/>
      <c r="X83" s="113"/>
      <c r="Y83" s="113"/>
      <c r="Z83" s="113"/>
      <c r="AA83" s="113"/>
      <c r="AB83" s="113"/>
      <c r="AC83" s="113"/>
    </row>
    <row r="84" spans="1:29" ht="13.5" customHeight="1">
      <c r="A84" s="113"/>
      <c r="B84" s="113"/>
      <c r="C84" s="113"/>
      <c r="D84" s="113"/>
      <c r="E84" s="113"/>
      <c r="F84" s="113"/>
      <c r="G84" s="113"/>
      <c r="H84" s="113"/>
      <c r="I84" s="113"/>
      <c r="J84" s="113"/>
      <c r="K84" s="113"/>
      <c r="L84" s="113"/>
      <c r="M84" s="113"/>
      <c r="N84" s="113"/>
      <c r="O84" s="113"/>
      <c r="P84" s="113"/>
      <c r="Q84" s="113"/>
      <c r="R84" s="113"/>
      <c r="S84" s="113"/>
      <c r="T84" s="113"/>
      <c r="U84" s="113"/>
      <c r="V84" s="113"/>
      <c r="W84" s="113"/>
      <c r="X84" s="113"/>
      <c r="Y84" s="113"/>
      <c r="Z84" s="113"/>
      <c r="AA84" s="113"/>
      <c r="AB84" s="113"/>
      <c r="AC84" s="113"/>
    </row>
    <row r="85" spans="1:29" ht="13.5" customHeight="1">
      <c r="A85" s="113"/>
      <c r="B85" s="113"/>
      <c r="C85" s="113"/>
      <c r="D85" s="113"/>
      <c r="E85" s="113"/>
      <c r="F85" s="113"/>
      <c r="G85" s="113"/>
      <c r="H85" s="113"/>
      <c r="I85" s="113"/>
      <c r="J85" s="113"/>
      <c r="K85" s="113"/>
      <c r="L85" s="113"/>
      <c r="M85" s="113"/>
      <c r="N85" s="113"/>
      <c r="O85" s="113"/>
      <c r="P85" s="113"/>
      <c r="Q85" s="113"/>
      <c r="R85" s="113"/>
      <c r="S85" s="113"/>
      <c r="T85" s="113"/>
      <c r="U85" s="113"/>
      <c r="V85" s="113"/>
      <c r="W85" s="113"/>
      <c r="X85" s="113"/>
      <c r="Y85" s="113"/>
      <c r="Z85" s="113"/>
      <c r="AA85" s="113"/>
      <c r="AB85" s="113"/>
      <c r="AC85" s="113"/>
    </row>
    <row r="86" spans="1:29" ht="13.5" customHeight="1">
      <c r="A86" s="113"/>
      <c r="B86" s="113"/>
      <c r="C86" s="113"/>
      <c r="D86" s="113"/>
      <c r="E86" s="113"/>
      <c r="F86" s="113"/>
      <c r="G86" s="113"/>
      <c r="H86" s="113"/>
      <c r="I86" s="113"/>
      <c r="J86" s="113"/>
      <c r="K86" s="113"/>
      <c r="L86" s="113"/>
      <c r="M86" s="113"/>
      <c r="N86" s="113"/>
      <c r="O86" s="113"/>
      <c r="P86" s="113"/>
      <c r="Q86" s="113"/>
      <c r="R86" s="113"/>
      <c r="S86" s="113"/>
      <c r="T86" s="113"/>
      <c r="U86" s="113"/>
      <c r="V86" s="113"/>
      <c r="W86" s="113"/>
      <c r="X86" s="113"/>
      <c r="Y86" s="113"/>
      <c r="Z86" s="113"/>
      <c r="AA86" s="113"/>
      <c r="AB86" s="113"/>
      <c r="AC86" s="113"/>
    </row>
    <row r="87" spans="1:29" ht="13.5" customHeight="1">
      <c r="A87" s="113"/>
      <c r="B87" s="113"/>
      <c r="C87" s="113"/>
      <c r="D87" s="113"/>
      <c r="E87" s="113"/>
      <c r="F87" s="113"/>
      <c r="G87" s="113"/>
      <c r="H87" s="113"/>
      <c r="I87" s="113"/>
      <c r="J87" s="113"/>
      <c r="K87" s="113"/>
      <c r="L87" s="113"/>
      <c r="M87" s="113"/>
      <c r="N87" s="113"/>
      <c r="O87" s="113"/>
      <c r="P87" s="113"/>
      <c r="Q87" s="113"/>
      <c r="R87" s="113"/>
      <c r="S87" s="113"/>
      <c r="T87" s="113"/>
      <c r="U87" s="113"/>
      <c r="V87" s="113"/>
      <c r="W87" s="113"/>
      <c r="X87" s="113"/>
      <c r="Y87" s="113"/>
      <c r="Z87" s="113"/>
      <c r="AA87" s="113"/>
      <c r="AB87" s="113"/>
      <c r="AC87" s="113"/>
    </row>
    <row r="88" spans="1:29" ht="13.5" customHeight="1">
      <c r="A88" s="113"/>
      <c r="B88" s="113"/>
      <c r="C88" s="113"/>
      <c r="D88" s="113"/>
      <c r="E88" s="113"/>
      <c r="F88" s="113"/>
      <c r="G88" s="113"/>
      <c r="H88" s="113"/>
      <c r="I88" s="113"/>
      <c r="J88" s="113"/>
      <c r="K88" s="113"/>
      <c r="L88" s="113"/>
      <c r="M88" s="113"/>
      <c r="N88" s="113"/>
      <c r="O88" s="113"/>
      <c r="P88" s="113"/>
      <c r="Q88" s="113"/>
      <c r="R88" s="113"/>
      <c r="S88" s="113"/>
      <c r="T88" s="113"/>
      <c r="U88" s="113"/>
      <c r="V88" s="113"/>
      <c r="W88" s="113"/>
      <c r="X88" s="113"/>
      <c r="Y88" s="113"/>
      <c r="Z88" s="113"/>
      <c r="AA88" s="113"/>
      <c r="AB88" s="113"/>
      <c r="AC88" s="113"/>
    </row>
    <row r="89" spans="1:29" ht="13.5" customHeight="1">
      <c r="A89" s="113"/>
      <c r="B89" s="113"/>
      <c r="C89" s="113"/>
      <c r="D89" s="113"/>
      <c r="E89" s="113"/>
      <c r="F89" s="113"/>
      <c r="G89" s="113"/>
      <c r="H89" s="113"/>
      <c r="I89" s="113"/>
      <c r="J89" s="113"/>
      <c r="K89" s="113"/>
      <c r="L89" s="113"/>
      <c r="M89" s="113"/>
      <c r="N89" s="113"/>
      <c r="O89" s="113"/>
      <c r="P89" s="113"/>
      <c r="Q89" s="113"/>
      <c r="R89" s="113"/>
      <c r="S89" s="113"/>
      <c r="T89" s="113"/>
      <c r="U89" s="113"/>
      <c r="V89" s="113"/>
      <c r="W89" s="113"/>
      <c r="X89" s="113"/>
      <c r="Y89" s="113"/>
      <c r="Z89" s="113"/>
      <c r="AA89" s="113"/>
      <c r="AB89" s="113"/>
      <c r="AC89" s="113"/>
    </row>
    <row r="90" spans="1:29" ht="13.5" customHeight="1">
      <c r="A90" s="113"/>
      <c r="B90" s="113"/>
      <c r="C90" s="113"/>
      <c r="D90" s="113"/>
      <c r="E90" s="113"/>
      <c r="F90" s="113"/>
      <c r="G90" s="113"/>
      <c r="H90" s="113"/>
      <c r="I90" s="113"/>
      <c r="J90" s="113"/>
      <c r="K90" s="113"/>
      <c r="L90" s="113"/>
      <c r="M90" s="113"/>
      <c r="N90" s="113"/>
      <c r="O90" s="113"/>
      <c r="P90" s="113"/>
      <c r="Q90" s="113"/>
      <c r="R90" s="113"/>
      <c r="S90" s="113"/>
      <c r="T90" s="113"/>
      <c r="U90" s="113"/>
      <c r="V90" s="113"/>
      <c r="W90" s="113"/>
      <c r="X90" s="113"/>
      <c r="Y90" s="113"/>
      <c r="Z90" s="113"/>
      <c r="AA90" s="113"/>
      <c r="AB90" s="113"/>
      <c r="AC90" s="113"/>
    </row>
    <row r="91" spans="1:29" ht="13.5" customHeight="1">
      <c r="A91" s="113"/>
      <c r="B91" s="113"/>
      <c r="C91" s="113"/>
      <c r="D91" s="113"/>
      <c r="E91" s="113"/>
      <c r="F91" s="113"/>
      <c r="G91" s="113"/>
      <c r="H91" s="113"/>
      <c r="I91" s="113"/>
      <c r="J91" s="113"/>
      <c r="K91" s="113"/>
      <c r="L91" s="113"/>
      <c r="M91" s="113"/>
      <c r="N91" s="113"/>
      <c r="O91" s="113"/>
      <c r="P91" s="113"/>
      <c r="Q91" s="113"/>
      <c r="R91" s="113"/>
      <c r="S91" s="113"/>
      <c r="T91" s="113"/>
      <c r="U91" s="113"/>
      <c r="V91" s="113"/>
      <c r="W91" s="113"/>
      <c r="X91" s="113"/>
      <c r="Y91" s="113"/>
      <c r="Z91" s="113"/>
      <c r="AA91" s="113"/>
      <c r="AB91" s="113"/>
      <c r="AC91" s="113"/>
    </row>
    <row r="92" spans="1:29" ht="13.5" customHeight="1">
      <c r="A92" s="113"/>
      <c r="B92" s="113"/>
      <c r="C92" s="113"/>
      <c r="D92" s="113"/>
      <c r="E92" s="113"/>
      <c r="F92" s="113"/>
      <c r="G92" s="113"/>
      <c r="H92" s="113"/>
      <c r="I92" s="113"/>
      <c r="J92" s="113"/>
      <c r="K92" s="113"/>
      <c r="L92" s="113"/>
      <c r="M92" s="113"/>
      <c r="N92" s="113"/>
      <c r="O92" s="113"/>
      <c r="P92" s="113"/>
      <c r="Q92" s="113"/>
      <c r="R92" s="113"/>
      <c r="S92" s="113"/>
      <c r="T92" s="113"/>
      <c r="U92" s="113"/>
      <c r="V92" s="113"/>
      <c r="W92" s="113"/>
      <c r="X92" s="113"/>
      <c r="Y92" s="113"/>
      <c r="Z92" s="113"/>
      <c r="AA92" s="113"/>
      <c r="AB92" s="113"/>
      <c r="AC92" s="113"/>
    </row>
    <row r="93" spans="1:29" ht="13.5" customHeight="1">
      <c r="A93" s="113"/>
      <c r="B93" s="113"/>
      <c r="C93" s="113"/>
      <c r="D93" s="113"/>
      <c r="E93" s="113"/>
      <c r="F93" s="113"/>
      <c r="G93" s="113"/>
      <c r="H93" s="113"/>
      <c r="I93" s="113"/>
      <c r="J93" s="113"/>
      <c r="K93" s="113"/>
      <c r="L93" s="113"/>
      <c r="M93" s="113"/>
      <c r="N93" s="113"/>
      <c r="O93" s="113"/>
      <c r="P93" s="113"/>
      <c r="Q93" s="113"/>
      <c r="R93" s="113"/>
      <c r="S93" s="113"/>
      <c r="T93" s="113"/>
      <c r="U93" s="113"/>
      <c r="V93" s="113"/>
      <c r="W93" s="113"/>
      <c r="X93" s="113"/>
      <c r="Y93" s="113"/>
      <c r="Z93" s="113"/>
      <c r="AA93" s="113"/>
      <c r="AB93" s="113"/>
      <c r="AC93" s="113"/>
    </row>
    <row r="94" spans="1:29" ht="13.5" customHeight="1">
      <c r="A94" s="113"/>
      <c r="B94" s="113"/>
      <c r="C94" s="113"/>
      <c r="D94" s="113"/>
      <c r="E94" s="113"/>
      <c r="F94" s="113"/>
      <c r="G94" s="113"/>
      <c r="H94" s="113"/>
      <c r="I94" s="113"/>
      <c r="J94" s="113"/>
      <c r="K94" s="113"/>
      <c r="L94" s="113"/>
      <c r="M94" s="113"/>
      <c r="N94" s="113"/>
      <c r="O94" s="113"/>
      <c r="P94" s="113"/>
      <c r="Q94" s="113"/>
      <c r="R94" s="113"/>
      <c r="S94" s="113"/>
      <c r="T94" s="113"/>
      <c r="U94" s="113"/>
      <c r="V94" s="113"/>
      <c r="W94" s="113"/>
      <c r="X94" s="113"/>
      <c r="Y94" s="113"/>
      <c r="Z94" s="113"/>
      <c r="AA94" s="113"/>
      <c r="AB94" s="113"/>
      <c r="AC94" s="113"/>
    </row>
    <row r="95" spans="1:29" ht="13.5" customHeight="1">
      <c r="A95" s="113"/>
      <c r="B95" s="113"/>
      <c r="C95" s="113"/>
      <c r="D95" s="113"/>
      <c r="E95" s="113"/>
      <c r="F95" s="113"/>
      <c r="G95" s="113"/>
      <c r="H95" s="113"/>
      <c r="I95" s="113"/>
      <c r="J95" s="113"/>
      <c r="K95" s="113"/>
      <c r="L95" s="113"/>
      <c r="M95" s="113"/>
      <c r="N95" s="113"/>
      <c r="O95" s="113"/>
      <c r="P95" s="113"/>
      <c r="Q95" s="113"/>
      <c r="R95" s="113"/>
      <c r="S95" s="113"/>
      <c r="T95" s="113"/>
      <c r="U95" s="113"/>
      <c r="V95" s="113"/>
      <c r="W95" s="113"/>
      <c r="X95" s="113"/>
      <c r="Y95" s="113"/>
      <c r="Z95" s="113"/>
      <c r="AA95" s="113"/>
      <c r="AB95" s="113"/>
      <c r="AC95" s="113"/>
    </row>
    <row r="96" spans="1:29" ht="13.5" customHeight="1">
      <c r="A96" s="113"/>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c r="AA96" s="113"/>
      <c r="AB96" s="113"/>
      <c r="AC96" s="113"/>
    </row>
    <row r="97" spans="1:29" ht="13.5" customHeight="1">
      <c r="A97" s="113"/>
      <c r="B97" s="113"/>
      <c r="C97" s="113"/>
      <c r="D97" s="113"/>
      <c r="E97" s="113"/>
      <c r="F97" s="113"/>
      <c r="G97" s="113"/>
      <c r="H97" s="113"/>
      <c r="I97" s="113"/>
      <c r="J97" s="113"/>
      <c r="K97" s="113"/>
      <c r="L97" s="113"/>
      <c r="M97" s="113"/>
      <c r="N97" s="113"/>
      <c r="O97" s="113"/>
      <c r="P97" s="113"/>
      <c r="Q97" s="113"/>
      <c r="R97" s="113"/>
      <c r="S97" s="113"/>
      <c r="T97" s="113"/>
      <c r="U97" s="113"/>
      <c r="V97" s="113"/>
      <c r="W97" s="113"/>
      <c r="X97" s="113"/>
      <c r="Y97" s="113"/>
      <c r="Z97" s="113"/>
      <c r="AA97" s="113"/>
      <c r="AB97" s="113"/>
      <c r="AC97" s="113"/>
    </row>
    <row r="98" spans="1:29" ht="13.5" customHeight="1">
      <c r="A98" s="113"/>
      <c r="B98" s="113"/>
      <c r="C98" s="113"/>
      <c r="D98" s="113"/>
      <c r="E98" s="113"/>
      <c r="F98" s="113"/>
      <c r="G98" s="113"/>
      <c r="H98" s="113"/>
      <c r="I98" s="113"/>
      <c r="J98" s="113"/>
      <c r="K98" s="113"/>
      <c r="L98" s="113"/>
      <c r="M98" s="113"/>
      <c r="N98" s="113"/>
      <c r="O98" s="113"/>
      <c r="P98" s="113"/>
      <c r="Q98" s="113"/>
      <c r="R98" s="113"/>
      <c r="S98" s="113"/>
      <c r="T98" s="113"/>
      <c r="U98" s="113"/>
      <c r="V98" s="113"/>
      <c r="W98" s="113"/>
      <c r="X98" s="113"/>
      <c r="Y98" s="113"/>
      <c r="Z98" s="113"/>
      <c r="AA98" s="113"/>
      <c r="AB98" s="113"/>
      <c r="AC98" s="113"/>
    </row>
    <row r="99" spans="1:29" ht="13.5" customHeight="1">
      <c r="A99" s="113"/>
      <c r="B99" s="113"/>
      <c r="C99" s="113"/>
      <c r="D99" s="113"/>
      <c r="E99" s="113"/>
      <c r="F99" s="113"/>
      <c r="G99" s="113"/>
      <c r="H99" s="113"/>
      <c r="I99" s="113"/>
      <c r="J99" s="113"/>
      <c r="K99" s="113"/>
      <c r="L99" s="113"/>
      <c r="M99" s="113"/>
      <c r="N99" s="113"/>
      <c r="O99" s="113"/>
      <c r="P99" s="113"/>
      <c r="Q99" s="113"/>
      <c r="R99" s="113"/>
      <c r="S99" s="113"/>
      <c r="T99" s="113"/>
      <c r="U99" s="113"/>
      <c r="V99" s="113"/>
      <c r="W99" s="113"/>
      <c r="X99" s="113"/>
      <c r="Y99" s="113"/>
      <c r="Z99" s="113"/>
      <c r="AA99" s="113"/>
      <c r="AB99" s="113"/>
      <c r="AC99" s="113"/>
    </row>
    <row r="100" spans="1:29" ht="13.5" customHeight="1">
      <c r="A100" s="113"/>
      <c r="B100" s="113"/>
      <c r="C100" s="113"/>
      <c r="D100" s="113"/>
      <c r="E100" s="113"/>
      <c r="F100" s="113"/>
      <c r="G100" s="113"/>
      <c r="H100" s="113"/>
      <c r="I100" s="113"/>
      <c r="J100" s="113"/>
      <c r="K100" s="113"/>
      <c r="L100" s="113"/>
      <c r="M100" s="113"/>
      <c r="N100" s="113"/>
      <c r="O100" s="113"/>
      <c r="P100" s="113"/>
      <c r="Q100" s="113"/>
      <c r="R100" s="113"/>
      <c r="S100" s="113"/>
      <c r="T100" s="113"/>
      <c r="U100" s="113"/>
      <c r="V100" s="113"/>
      <c r="W100" s="113"/>
      <c r="X100" s="113"/>
      <c r="Y100" s="113"/>
      <c r="Z100" s="113"/>
      <c r="AA100" s="113"/>
      <c r="AB100" s="113"/>
      <c r="AC100" s="113"/>
    </row>
    <row r="101" spans="1:29" ht="13.5" customHeight="1">
      <c r="A101" s="113"/>
      <c r="B101" s="113"/>
      <c r="C101" s="113"/>
      <c r="D101" s="113"/>
      <c r="E101" s="113"/>
      <c r="F101" s="113"/>
      <c r="G101" s="113"/>
      <c r="H101" s="113"/>
      <c r="I101" s="113"/>
      <c r="J101" s="113"/>
      <c r="K101" s="113"/>
      <c r="L101" s="113"/>
      <c r="M101" s="113"/>
      <c r="N101" s="113"/>
      <c r="O101" s="113"/>
      <c r="P101" s="113"/>
      <c r="Q101" s="113"/>
      <c r="R101" s="113"/>
      <c r="S101" s="113"/>
      <c r="T101" s="113"/>
      <c r="U101" s="113"/>
      <c r="V101" s="113"/>
      <c r="W101" s="113"/>
      <c r="X101" s="113"/>
      <c r="Y101" s="113"/>
      <c r="Z101" s="113"/>
      <c r="AA101" s="113"/>
      <c r="AB101" s="113"/>
      <c r="AC101" s="113"/>
    </row>
    <row r="102" spans="1:29" ht="13.5" customHeight="1">
      <c r="A102" s="113"/>
      <c r="B102" s="113"/>
      <c r="C102" s="113"/>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13"/>
      <c r="Z102" s="113"/>
      <c r="AA102" s="113"/>
      <c r="AB102" s="113"/>
      <c r="AC102" s="113"/>
    </row>
    <row r="103" spans="1:29" ht="13.5" customHeight="1">
      <c r="A103" s="113"/>
      <c r="B103" s="113"/>
      <c r="C103" s="113"/>
      <c r="D103" s="113"/>
      <c r="E103" s="113"/>
      <c r="F103" s="113"/>
      <c r="G103" s="113"/>
      <c r="H103" s="113"/>
      <c r="I103" s="113"/>
      <c r="J103" s="113"/>
      <c r="K103" s="113"/>
      <c r="L103" s="113"/>
      <c r="M103" s="113"/>
      <c r="N103" s="113"/>
      <c r="O103" s="113"/>
      <c r="P103" s="113"/>
      <c r="Q103" s="113"/>
      <c r="R103" s="113"/>
      <c r="S103" s="113"/>
      <c r="T103" s="113"/>
      <c r="U103" s="113"/>
      <c r="V103" s="113"/>
      <c r="W103" s="113"/>
      <c r="X103" s="113"/>
      <c r="Y103" s="113"/>
      <c r="Z103" s="113"/>
      <c r="AA103" s="113"/>
      <c r="AB103" s="113"/>
      <c r="AC103" s="113"/>
    </row>
    <row r="104" spans="1:29" ht="13.5" customHeight="1">
      <c r="A104" s="113"/>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c r="AA104" s="113"/>
      <c r="AB104" s="113"/>
      <c r="AC104" s="113"/>
    </row>
    <row r="105" spans="1:29" ht="13.5" customHeight="1">
      <c r="A105" s="113"/>
      <c r="B105" s="113"/>
      <c r="C105" s="113"/>
      <c r="D105" s="113"/>
      <c r="E105" s="113"/>
      <c r="F105" s="113"/>
      <c r="G105" s="113"/>
      <c r="H105" s="113"/>
      <c r="I105" s="113"/>
      <c r="J105" s="113"/>
      <c r="K105" s="113"/>
      <c r="L105" s="113"/>
      <c r="M105" s="113"/>
      <c r="N105" s="113"/>
      <c r="O105" s="113"/>
      <c r="P105" s="113"/>
      <c r="Q105" s="113"/>
      <c r="R105" s="113"/>
      <c r="S105" s="113"/>
      <c r="T105" s="113"/>
      <c r="U105" s="113"/>
      <c r="V105" s="113"/>
      <c r="W105" s="113"/>
      <c r="X105" s="113"/>
      <c r="Y105" s="113"/>
      <c r="Z105" s="113"/>
      <c r="AA105" s="113"/>
      <c r="AB105" s="113"/>
      <c r="AC105" s="113"/>
    </row>
    <row r="106" spans="1:29" ht="13.5" customHeight="1">
      <c r="A106" s="113"/>
      <c r="B106" s="113"/>
      <c r="C106" s="113"/>
      <c r="D106" s="113"/>
      <c r="E106" s="113"/>
      <c r="F106" s="113"/>
      <c r="G106" s="113"/>
      <c r="H106" s="113"/>
      <c r="I106" s="113"/>
      <c r="J106" s="113"/>
      <c r="K106" s="113"/>
      <c r="L106" s="113"/>
      <c r="M106" s="113"/>
      <c r="N106" s="113"/>
      <c r="O106" s="113"/>
      <c r="P106" s="113"/>
      <c r="Q106" s="113"/>
      <c r="R106" s="113"/>
      <c r="S106" s="113"/>
      <c r="T106" s="113"/>
      <c r="U106" s="113"/>
      <c r="V106" s="113"/>
      <c r="W106" s="113"/>
      <c r="X106" s="113"/>
      <c r="Y106" s="113"/>
      <c r="Z106" s="113"/>
      <c r="AA106" s="113"/>
      <c r="AB106" s="113"/>
      <c r="AC106" s="113"/>
    </row>
    <row r="107" spans="1:29" ht="13.5" customHeight="1">
      <c r="A107" s="113"/>
      <c r="B107" s="113"/>
      <c r="C107" s="113"/>
      <c r="D107" s="113"/>
      <c r="E107" s="113"/>
      <c r="F107" s="113"/>
      <c r="G107" s="113"/>
      <c r="H107" s="113"/>
      <c r="I107" s="113"/>
      <c r="J107" s="113"/>
      <c r="K107" s="113"/>
      <c r="L107" s="113"/>
      <c r="M107" s="113"/>
      <c r="N107" s="113"/>
      <c r="O107" s="113"/>
      <c r="P107" s="113"/>
      <c r="Q107" s="113"/>
      <c r="R107" s="113"/>
      <c r="S107" s="113"/>
      <c r="T107" s="113"/>
      <c r="U107" s="113"/>
      <c r="V107" s="113"/>
      <c r="W107" s="113"/>
      <c r="X107" s="113"/>
      <c r="Y107" s="113"/>
      <c r="Z107" s="113"/>
      <c r="AA107" s="113"/>
      <c r="AB107" s="113"/>
      <c r="AC107" s="113"/>
    </row>
    <row r="108" spans="1:29" ht="13.5" customHeight="1">
      <c r="A108" s="113"/>
      <c r="B108" s="113"/>
      <c r="C108" s="113"/>
      <c r="D108" s="113"/>
      <c r="E108" s="113"/>
      <c r="F108" s="113"/>
      <c r="G108" s="113"/>
      <c r="H108" s="113"/>
      <c r="I108" s="113"/>
      <c r="J108" s="113"/>
      <c r="K108" s="113"/>
      <c r="L108" s="113"/>
      <c r="M108" s="113"/>
      <c r="N108" s="113"/>
      <c r="O108" s="113"/>
      <c r="P108" s="113"/>
      <c r="Q108" s="113"/>
      <c r="R108" s="113"/>
      <c r="S108" s="113"/>
      <c r="T108" s="113"/>
      <c r="U108" s="113"/>
      <c r="V108" s="113"/>
      <c r="W108" s="113"/>
      <c r="X108" s="113"/>
      <c r="Y108" s="113"/>
      <c r="Z108" s="113"/>
      <c r="AA108" s="113"/>
      <c r="AB108" s="113"/>
      <c r="AC108" s="113"/>
    </row>
    <row r="109" spans="1:29" ht="13.5" customHeight="1">
      <c r="A109" s="113"/>
      <c r="B109" s="113"/>
      <c r="C109" s="113"/>
      <c r="D109" s="113"/>
      <c r="E109" s="113"/>
      <c r="F109" s="113"/>
      <c r="G109" s="113"/>
      <c r="H109" s="113"/>
      <c r="I109" s="113"/>
      <c r="J109" s="113"/>
      <c r="K109" s="113"/>
      <c r="L109" s="113"/>
      <c r="M109" s="113"/>
      <c r="N109" s="113"/>
      <c r="O109" s="113"/>
      <c r="P109" s="113"/>
      <c r="Q109" s="113"/>
      <c r="R109" s="113"/>
      <c r="S109" s="113"/>
      <c r="T109" s="113"/>
      <c r="U109" s="113"/>
      <c r="V109" s="113"/>
      <c r="W109" s="113"/>
      <c r="X109" s="113"/>
      <c r="Y109" s="113"/>
      <c r="Z109" s="113"/>
      <c r="AA109" s="113"/>
      <c r="AB109" s="113"/>
      <c r="AC109" s="113"/>
    </row>
    <row r="110" spans="1:29" ht="13.5" customHeight="1">
      <c r="A110" s="113"/>
      <c r="B110" s="113"/>
      <c r="C110" s="113"/>
      <c r="D110" s="113"/>
      <c r="E110" s="113"/>
      <c r="F110" s="113"/>
      <c r="G110" s="113"/>
      <c r="H110" s="113"/>
      <c r="I110" s="113"/>
      <c r="J110" s="113"/>
      <c r="K110" s="113"/>
      <c r="L110" s="113"/>
      <c r="M110" s="113"/>
      <c r="N110" s="113"/>
      <c r="O110" s="113"/>
      <c r="P110" s="113"/>
      <c r="Q110" s="113"/>
      <c r="R110" s="113"/>
      <c r="S110" s="113"/>
      <c r="T110" s="113"/>
      <c r="U110" s="113"/>
      <c r="V110" s="113"/>
      <c r="W110" s="113"/>
      <c r="X110" s="113"/>
      <c r="Y110" s="113"/>
      <c r="Z110" s="113"/>
      <c r="AA110" s="113"/>
      <c r="AB110" s="113"/>
      <c r="AC110" s="113"/>
    </row>
    <row r="111" spans="1:29" ht="13.5" customHeight="1">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row>
    <row r="112" spans="1:29" ht="13.5" customHeight="1">
      <c r="A112" s="113"/>
      <c r="B112" s="113"/>
      <c r="C112" s="113"/>
      <c r="D112" s="113"/>
      <c r="E112" s="113"/>
      <c r="F112" s="113"/>
      <c r="G112" s="113"/>
      <c r="H112" s="113"/>
      <c r="I112" s="113"/>
      <c r="J112" s="113"/>
      <c r="K112" s="113"/>
      <c r="L112" s="113"/>
      <c r="M112" s="113"/>
      <c r="N112" s="113"/>
      <c r="O112" s="113"/>
      <c r="P112" s="113"/>
      <c r="Q112" s="113"/>
      <c r="R112" s="113"/>
      <c r="S112" s="113"/>
      <c r="T112" s="113"/>
      <c r="U112" s="113"/>
      <c r="V112" s="113"/>
      <c r="W112" s="113"/>
      <c r="X112" s="113"/>
      <c r="Y112" s="113"/>
      <c r="Z112" s="113"/>
      <c r="AA112" s="113"/>
      <c r="AB112" s="113"/>
      <c r="AC112" s="113"/>
    </row>
    <row r="113" spans="1:29" ht="13.5" customHeight="1">
      <c r="A113" s="113"/>
      <c r="B113" s="113"/>
      <c r="C113" s="113"/>
      <c r="D113" s="113"/>
      <c r="E113" s="113"/>
      <c r="F113" s="113"/>
      <c r="G113" s="113"/>
      <c r="H113" s="113"/>
      <c r="I113" s="113"/>
      <c r="J113" s="113"/>
      <c r="K113" s="113"/>
      <c r="L113" s="113"/>
      <c r="M113" s="113"/>
      <c r="N113" s="113"/>
      <c r="O113" s="113"/>
      <c r="P113" s="113"/>
      <c r="Q113" s="113"/>
      <c r="R113" s="113"/>
      <c r="S113" s="113"/>
      <c r="T113" s="113"/>
      <c r="U113" s="113"/>
      <c r="V113" s="113"/>
      <c r="W113" s="113"/>
      <c r="X113" s="113"/>
      <c r="Y113" s="113"/>
      <c r="Z113" s="113"/>
      <c r="AA113" s="113"/>
      <c r="AB113" s="113"/>
      <c r="AC113" s="113"/>
    </row>
    <row r="114" spans="1:29" ht="13.5" customHeight="1">
      <c r="A114" s="113"/>
      <c r="B114" s="113"/>
      <c r="C114" s="113"/>
      <c r="D114" s="113"/>
      <c r="E114" s="113"/>
      <c r="F114" s="113"/>
      <c r="G114" s="113"/>
      <c r="H114" s="113"/>
      <c r="I114" s="113"/>
      <c r="J114" s="113"/>
      <c r="K114" s="113"/>
      <c r="L114" s="113"/>
      <c r="M114" s="113"/>
      <c r="N114" s="113"/>
      <c r="O114" s="113"/>
      <c r="P114" s="113"/>
      <c r="Q114" s="113"/>
      <c r="R114" s="113"/>
      <c r="S114" s="113"/>
      <c r="T114" s="113"/>
      <c r="U114" s="113"/>
      <c r="V114" s="113"/>
      <c r="W114" s="113"/>
      <c r="X114" s="113"/>
      <c r="Y114" s="113"/>
      <c r="Z114" s="113"/>
      <c r="AA114" s="113"/>
      <c r="AB114" s="113"/>
      <c r="AC114" s="113"/>
    </row>
    <row r="115" spans="1:29" ht="13.5" customHeight="1">
      <c r="A115" s="113"/>
      <c r="B115" s="113"/>
      <c r="C115" s="113"/>
      <c r="D115" s="113"/>
      <c r="E115" s="113"/>
      <c r="F115" s="113"/>
      <c r="G115" s="113"/>
      <c r="H115" s="113"/>
      <c r="I115" s="113"/>
      <c r="J115" s="113"/>
      <c r="K115" s="113"/>
      <c r="L115" s="113"/>
      <c r="M115" s="113"/>
      <c r="N115" s="113"/>
      <c r="O115" s="113"/>
      <c r="P115" s="113"/>
      <c r="Q115" s="113"/>
      <c r="R115" s="113"/>
      <c r="S115" s="113"/>
      <c r="T115" s="113"/>
      <c r="U115" s="113"/>
      <c r="V115" s="113"/>
      <c r="W115" s="113"/>
      <c r="X115" s="113"/>
      <c r="Y115" s="113"/>
      <c r="Z115" s="113"/>
      <c r="AA115" s="113"/>
      <c r="AB115" s="113"/>
      <c r="AC115" s="113"/>
    </row>
    <row r="116" spans="1:29" ht="13.5" customHeight="1">
      <c r="A116" s="113"/>
      <c r="B116" s="113"/>
      <c r="C116" s="113"/>
      <c r="D116" s="113"/>
      <c r="E116" s="113"/>
      <c r="F116" s="113"/>
      <c r="G116" s="113"/>
      <c r="H116" s="113"/>
      <c r="I116" s="113"/>
      <c r="J116" s="113"/>
      <c r="K116" s="113"/>
      <c r="L116" s="113"/>
      <c r="M116" s="113"/>
      <c r="N116" s="113"/>
      <c r="O116" s="113"/>
      <c r="P116" s="113"/>
      <c r="Q116" s="113"/>
      <c r="R116" s="113"/>
      <c r="S116" s="113"/>
      <c r="T116" s="113"/>
      <c r="U116" s="113"/>
      <c r="V116" s="113"/>
      <c r="W116" s="113"/>
      <c r="X116" s="113"/>
      <c r="Y116" s="113"/>
      <c r="Z116" s="113"/>
      <c r="AA116" s="113"/>
      <c r="AB116" s="113"/>
      <c r="AC116" s="113"/>
    </row>
    <row r="117" spans="1:29" ht="13.5" customHeight="1">
      <c r="A117" s="113"/>
      <c r="B117" s="113"/>
      <c r="C117" s="113"/>
      <c r="D117" s="113"/>
      <c r="E117" s="113"/>
      <c r="F117" s="113"/>
      <c r="G117" s="113"/>
      <c r="H117" s="113"/>
      <c r="I117" s="113"/>
      <c r="J117" s="113"/>
      <c r="K117" s="113"/>
      <c r="L117" s="113"/>
      <c r="M117" s="113"/>
      <c r="N117" s="113"/>
      <c r="O117" s="113"/>
      <c r="P117" s="113"/>
      <c r="Q117" s="113"/>
      <c r="R117" s="113"/>
      <c r="S117" s="113"/>
      <c r="T117" s="113"/>
      <c r="U117" s="113"/>
      <c r="V117" s="113"/>
      <c r="W117" s="113"/>
      <c r="X117" s="113"/>
      <c r="Y117" s="113"/>
      <c r="Z117" s="113"/>
      <c r="AA117" s="113"/>
      <c r="AB117" s="113"/>
      <c r="AC117" s="113"/>
    </row>
    <row r="118" spans="1:29" ht="13.5" customHeight="1">
      <c r="A118" s="113"/>
      <c r="B118" s="113"/>
      <c r="C118" s="113"/>
      <c r="D118" s="113"/>
      <c r="E118" s="113"/>
      <c r="F118" s="113"/>
      <c r="G118" s="113"/>
      <c r="H118" s="113"/>
      <c r="I118" s="113"/>
      <c r="J118" s="113"/>
      <c r="K118" s="113"/>
      <c r="L118" s="113"/>
      <c r="M118" s="113"/>
      <c r="N118" s="113"/>
      <c r="O118" s="113"/>
      <c r="P118" s="113"/>
      <c r="Q118" s="113"/>
      <c r="R118" s="113"/>
      <c r="S118" s="113"/>
      <c r="T118" s="113"/>
      <c r="U118" s="113"/>
      <c r="V118" s="113"/>
      <c r="W118" s="113"/>
      <c r="X118" s="113"/>
      <c r="Y118" s="113"/>
      <c r="Z118" s="113"/>
      <c r="AA118" s="113"/>
      <c r="AB118" s="113"/>
      <c r="AC118" s="113"/>
    </row>
    <row r="119" spans="1:29" ht="13.5" customHeight="1">
      <c r="A119" s="113"/>
      <c r="B119" s="113"/>
      <c r="C119" s="113"/>
      <c r="D119" s="113"/>
      <c r="E119" s="113"/>
      <c r="F119" s="113"/>
      <c r="G119" s="113"/>
      <c r="H119" s="113"/>
      <c r="I119" s="113"/>
      <c r="J119" s="113"/>
      <c r="K119" s="113"/>
      <c r="L119" s="113"/>
      <c r="M119" s="113"/>
      <c r="N119" s="113"/>
      <c r="O119" s="113"/>
      <c r="P119" s="113"/>
      <c r="Q119" s="113"/>
      <c r="R119" s="113"/>
      <c r="S119" s="113"/>
      <c r="T119" s="113"/>
      <c r="U119" s="113"/>
      <c r="V119" s="113"/>
      <c r="W119" s="113"/>
      <c r="X119" s="113"/>
      <c r="Y119" s="113"/>
      <c r="Z119" s="113"/>
      <c r="AA119" s="113"/>
      <c r="AB119" s="113"/>
      <c r="AC119" s="113"/>
    </row>
    <row r="120" spans="1:29" ht="13.5" customHeight="1">
      <c r="A120" s="113"/>
      <c r="B120" s="113"/>
      <c r="C120" s="113"/>
      <c r="D120" s="113"/>
      <c r="E120" s="113"/>
      <c r="F120" s="113"/>
      <c r="G120" s="113"/>
      <c r="H120" s="113"/>
      <c r="I120" s="113"/>
      <c r="J120" s="113"/>
      <c r="K120" s="113"/>
      <c r="L120" s="113"/>
      <c r="M120" s="113"/>
      <c r="N120" s="113"/>
      <c r="O120" s="113"/>
      <c r="P120" s="113"/>
      <c r="Q120" s="113"/>
      <c r="R120" s="113"/>
      <c r="S120" s="113"/>
      <c r="T120" s="113"/>
      <c r="U120" s="113"/>
      <c r="V120" s="113"/>
      <c r="W120" s="113"/>
      <c r="X120" s="113"/>
      <c r="Y120" s="113"/>
      <c r="Z120" s="113"/>
      <c r="AA120" s="113"/>
      <c r="AB120" s="113"/>
      <c r="AC120" s="113"/>
    </row>
    <row r="121" spans="1:29" ht="13.5" customHeight="1">
      <c r="A121" s="113"/>
      <c r="B121" s="113"/>
      <c r="C121" s="113"/>
      <c r="D121" s="113"/>
      <c r="E121" s="113"/>
      <c r="F121" s="113"/>
      <c r="G121" s="113"/>
      <c r="H121" s="113"/>
      <c r="I121" s="113"/>
      <c r="J121" s="113"/>
      <c r="K121" s="113"/>
      <c r="L121" s="113"/>
      <c r="M121" s="113"/>
      <c r="N121" s="113"/>
      <c r="O121" s="113"/>
      <c r="P121" s="113"/>
      <c r="Q121" s="113"/>
      <c r="R121" s="113"/>
      <c r="S121" s="113"/>
      <c r="T121" s="113"/>
      <c r="U121" s="113"/>
      <c r="V121" s="113"/>
      <c r="W121" s="113"/>
      <c r="X121" s="113"/>
      <c r="Y121" s="113"/>
      <c r="Z121" s="113"/>
      <c r="AA121" s="113"/>
      <c r="AB121" s="113"/>
      <c r="AC121" s="113"/>
    </row>
    <row r="122" spans="1:29" ht="13.5" customHeight="1">
      <c r="A122" s="113"/>
      <c r="B122" s="113"/>
      <c r="C122" s="113"/>
      <c r="D122" s="113"/>
      <c r="E122" s="113"/>
      <c r="F122" s="113"/>
      <c r="G122" s="113"/>
      <c r="H122" s="113"/>
      <c r="I122" s="113"/>
      <c r="J122" s="113"/>
      <c r="K122" s="113"/>
      <c r="L122" s="113"/>
      <c r="M122" s="113"/>
      <c r="N122" s="113"/>
      <c r="O122" s="113"/>
      <c r="P122" s="113"/>
      <c r="Q122" s="113"/>
      <c r="R122" s="113"/>
      <c r="S122" s="113"/>
      <c r="T122" s="113"/>
      <c r="U122" s="113"/>
      <c r="V122" s="113"/>
      <c r="W122" s="113"/>
      <c r="X122" s="113"/>
      <c r="Y122" s="113"/>
      <c r="Z122" s="113"/>
      <c r="AA122" s="113"/>
      <c r="AB122" s="113"/>
      <c r="AC122" s="113"/>
    </row>
    <row r="123" spans="1:29" ht="13.5" customHeight="1">
      <c r="A123" s="113"/>
      <c r="B123" s="113"/>
      <c r="C123" s="113"/>
      <c r="D123" s="113"/>
      <c r="E123" s="113"/>
      <c r="F123" s="113"/>
      <c r="G123" s="113"/>
      <c r="H123" s="113"/>
      <c r="I123" s="113"/>
      <c r="J123" s="113"/>
      <c r="K123" s="113"/>
      <c r="L123" s="113"/>
      <c r="M123" s="113"/>
      <c r="N123" s="113"/>
      <c r="O123" s="113"/>
      <c r="P123" s="113"/>
      <c r="Q123" s="113"/>
      <c r="R123" s="113"/>
      <c r="S123" s="113"/>
      <c r="T123" s="113"/>
      <c r="U123" s="113"/>
      <c r="V123" s="113"/>
      <c r="W123" s="113"/>
      <c r="X123" s="113"/>
      <c r="Y123" s="113"/>
      <c r="Z123" s="113"/>
      <c r="AA123" s="113"/>
      <c r="AB123" s="113"/>
      <c r="AC123" s="113"/>
    </row>
    <row r="124" spans="1:29" ht="13.5" customHeight="1">
      <c r="A124" s="113"/>
      <c r="B124" s="113"/>
      <c r="C124" s="113"/>
      <c r="D124" s="113"/>
      <c r="E124" s="113"/>
      <c r="F124" s="113"/>
      <c r="G124" s="113"/>
      <c r="H124" s="113"/>
      <c r="I124" s="113"/>
      <c r="J124" s="113"/>
      <c r="K124" s="113"/>
      <c r="L124" s="113"/>
      <c r="M124" s="113"/>
      <c r="N124" s="113"/>
      <c r="O124" s="113"/>
      <c r="P124" s="113"/>
      <c r="Q124" s="113"/>
      <c r="R124" s="113"/>
      <c r="S124" s="113"/>
      <c r="T124" s="113"/>
      <c r="U124" s="113"/>
      <c r="V124" s="113"/>
      <c r="W124" s="113"/>
      <c r="X124" s="113"/>
      <c r="Y124" s="113"/>
      <c r="Z124" s="113"/>
      <c r="AA124" s="113"/>
      <c r="AB124" s="113"/>
      <c r="AC124" s="113"/>
    </row>
    <row r="125" spans="1:29" ht="13.5" customHeight="1">
      <c r="A125" s="113"/>
      <c r="B125" s="113"/>
      <c r="C125" s="113"/>
      <c r="D125" s="113"/>
      <c r="E125" s="113"/>
      <c r="F125" s="113"/>
      <c r="G125" s="113"/>
      <c r="H125" s="113"/>
      <c r="I125" s="113"/>
      <c r="J125" s="113"/>
      <c r="K125" s="113"/>
      <c r="L125" s="113"/>
      <c r="M125" s="113"/>
      <c r="N125" s="113"/>
      <c r="O125" s="113"/>
      <c r="P125" s="113"/>
      <c r="Q125" s="113"/>
      <c r="R125" s="113"/>
      <c r="S125" s="113"/>
      <c r="T125" s="113"/>
      <c r="U125" s="113"/>
      <c r="V125" s="113"/>
      <c r="W125" s="113"/>
      <c r="X125" s="113"/>
      <c r="Y125" s="113"/>
      <c r="Z125" s="113"/>
      <c r="AA125" s="113"/>
      <c r="AB125" s="113"/>
      <c r="AC125" s="113"/>
    </row>
    <row r="126" spans="1:29" ht="13.5" customHeight="1">
      <c r="A126" s="113"/>
      <c r="B126" s="113"/>
      <c r="C126" s="113"/>
      <c r="D126" s="113"/>
      <c r="E126" s="113"/>
      <c r="F126" s="113"/>
      <c r="G126" s="113"/>
      <c r="H126" s="113"/>
      <c r="I126" s="113"/>
      <c r="J126" s="113"/>
      <c r="K126" s="113"/>
      <c r="L126" s="113"/>
      <c r="M126" s="113"/>
      <c r="N126" s="113"/>
      <c r="O126" s="113"/>
      <c r="P126" s="113"/>
      <c r="Q126" s="113"/>
      <c r="R126" s="113"/>
      <c r="S126" s="113"/>
      <c r="T126" s="113"/>
      <c r="U126" s="113"/>
      <c r="V126" s="113"/>
      <c r="W126" s="113"/>
      <c r="X126" s="113"/>
      <c r="Y126" s="113"/>
      <c r="Z126" s="113"/>
      <c r="AA126" s="113"/>
      <c r="AB126" s="113"/>
      <c r="AC126" s="113"/>
    </row>
    <row r="127" spans="1:29" ht="13.5" customHeight="1">
      <c r="A127" s="113"/>
      <c r="B127" s="113"/>
      <c r="C127" s="113"/>
      <c r="D127" s="113"/>
      <c r="E127" s="113"/>
      <c r="F127" s="113"/>
      <c r="G127" s="113"/>
      <c r="H127" s="113"/>
      <c r="I127" s="113"/>
      <c r="J127" s="113"/>
      <c r="K127" s="113"/>
      <c r="L127" s="113"/>
      <c r="M127" s="113"/>
      <c r="N127" s="113"/>
      <c r="O127" s="113"/>
      <c r="P127" s="113"/>
      <c r="Q127" s="113"/>
      <c r="R127" s="113"/>
      <c r="S127" s="113"/>
      <c r="T127" s="113"/>
      <c r="U127" s="113"/>
      <c r="V127" s="113"/>
      <c r="W127" s="113"/>
      <c r="X127" s="113"/>
      <c r="Y127" s="113"/>
      <c r="Z127" s="113"/>
      <c r="AA127" s="113"/>
      <c r="AB127" s="113"/>
      <c r="AC127" s="113"/>
    </row>
    <row r="128" spans="1:29" ht="13.5" customHeight="1">
      <c r="A128" s="113"/>
      <c r="B128" s="113"/>
      <c r="C128" s="113"/>
      <c r="D128" s="113"/>
      <c r="E128" s="113"/>
      <c r="F128" s="113"/>
      <c r="G128" s="113"/>
      <c r="H128" s="113"/>
      <c r="I128" s="113"/>
      <c r="J128" s="113"/>
      <c r="K128" s="113"/>
      <c r="L128" s="113"/>
      <c r="M128" s="113"/>
      <c r="N128" s="113"/>
      <c r="O128" s="113"/>
      <c r="P128" s="113"/>
      <c r="Q128" s="113"/>
      <c r="R128" s="113"/>
      <c r="S128" s="113"/>
      <c r="T128" s="113"/>
      <c r="U128" s="113"/>
      <c r="V128" s="113"/>
      <c r="W128" s="113"/>
      <c r="X128" s="113"/>
      <c r="Y128" s="113"/>
      <c r="Z128" s="113"/>
      <c r="AA128" s="113"/>
      <c r="AB128" s="113"/>
      <c r="AC128" s="113"/>
    </row>
    <row r="129" spans="1:29" ht="13.5" customHeight="1">
      <c r="A129" s="113"/>
      <c r="B129" s="113"/>
      <c r="C129" s="113"/>
      <c r="D129" s="113"/>
      <c r="E129" s="113"/>
      <c r="F129" s="113"/>
      <c r="G129" s="113"/>
      <c r="H129" s="113"/>
      <c r="I129" s="113"/>
      <c r="J129" s="113"/>
      <c r="K129" s="113"/>
      <c r="L129" s="113"/>
      <c r="M129" s="113"/>
      <c r="N129" s="113"/>
      <c r="O129" s="113"/>
      <c r="P129" s="113"/>
      <c r="Q129" s="113"/>
      <c r="R129" s="113"/>
      <c r="S129" s="113"/>
      <c r="T129" s="113"/>
      <c r="U129" s="113"/>
      <c r="V129" s="113"/>
      <c r="W129" s="113"/>
      <c r="X129" s="113"/>
      <c r="Y129" s="113"/>
      <c r="Z129" s="113"/>
      <c r="AA129" s="113"/>
      <c r="AB129" s="113"/>
      <c r="AC129" s="113"/>
    </row>
    <row r="130" spans="1:29" ht="13.5" customHeight="1">
      <c r="A130" s="113"/>
      <c r="B130" s="113"/>
      <c r="C130" s="113"/>
      <c r="D130" s="113"/>
      <c r="E130" s="113"/>
      <c r="F130" s="113"/>
      <c r="G130" s="113"/>
      <c r="H130" s="113"/>
      <c r="I130" s="113"/>
      <c r="J130" s="113"/>
      <c r="K130" s="113"/>
      <c r="L130" s="113"/>
      <c r="M130" s="113"/>
      <c r="N130" s="113"/>
      <c r="O130" s="113"/>
      <c r="P130" s="113"/>
      <c r="Q130" s="113"/>
      <c r="R130" s="113"/>
      <c r="S130" s="113"/>
      <c r="T130" s="113"/>
      <c r="U130" s="113"/>
      <c r="V130" s="113"/>
      <c r="W130" s="113"/>
      <c r="X130" s="113"/>
      <c r="Y130" s="113"/>
      <c r="Z130" s="113"/>
      <c r="AA130" s="113"/>
      <c r="AB130" s="113"/>
      <c r="AC130" s="113"/>
    </row>
    <row r="131" spans="1:29" ht="13.5" customHeight="1">
      <c r="A131" s="113"/>
      <c r="B131" s="113"/>
      <c r="C131" s="113"/>
      <c r="D131" s="113"/>
      <c r="E131" s="113"/>
      <c r="F131" s="113"/>
      <c r="G131" s="113"/>
      <c r="H131" s="113"/>
      <c r="I131" s="113"/>
      <c r="J131" s="113"/>
      <c r="K131" s="113"/>
      <c r="L131" s="113"/>
      <c r="M131" s="113"/>
      <c r="N131" s="113"/>
      <c r="O131" s="113"/>
      <c r="P131" s="113"/>
      <c r="Q131" s="113"/>
      <c r="R131" s="113"/>
      <c r="S131" s="113"/>
      <c r="T131" s="113"/>
      <c r="U131" s="113"/>
      <c r="V131" s="113"/>
      <c r="W131" s="113"/>
      <c r="X131" s="113"/>
      <c r="Y131" s="113"/>
      <c r="Z131" s="113"/>
      <c r="AA131" s="113"/>
      <c r="AB131" s="113"/>
      <c r="AC131" s="113"/>
    </row>
    <row r="132" spans="1:29" ht="13.5" customHeight="1">
      <c r="A132" s="113"/>
      <c r="B132" s="113"/>
      <c r="C132" s="113"/>
      <c r="D132" s="113"/>
      <c r="E132" s="113"/>
      <c r="F132" s="113"/>
      <c r="G132" s="113"/>
      <c r="H132" s="113"/>
      <c r="I132" s="113"/>
      <c r="J132" s="113"/>
      <c r="K132" s="113"/>
      <c r="L132" s="113"/>
      <c r="M132" s="113"/>
      <c r="N132" s="113"/>
      <c r="O132" s="113"/>
      <c r="P132" s="113"/>
      <c r="Q132" s="113"/>
      <c r="R132" s="113"/>
      <c r="S132" s="113"/>
      <c r="T132" s="113"/>
      <c r="U132" s="113"/>
      <c r="V132" s="113"/>
      <c r="W132" s="113"/>
      <c r="X132" s="113"/>
      <c r="Y132" s="113"/>
      <c r="Z132" s="113"/>
      <c r="AA132" s="113"/>
      <c r="AB132" s="113"/>
      <c r="AC132" s="113"/>
    </row>
    <row r="133" spans="1:29" ht="13.5" customHeight="1">
      <c r="A133" s="113"/>
      <c r="B133" s="113"/>
      <c r="C133" s="113"/>
      <c r="D133" s="113"/>
      <c r="E133" s="113"/>
      <c r="F133" s="113"/>
      <c r="G133" s="113"/>
      <c r="H133" s="113"/>
      <c r="I133" s="113"/>
      <c r="J133" s="113"/>
      <c r="K133" s="113"/>
      <c r="L133" s="113"/>
      <c r="M133" s="113"/>
      <c r="N133" s="113"/>
      <c r="O133" s="113"/>
      <c r="P133" s="113"/>
      <c r="Q133" s="113"/>
      <c r="R133" s="113"/>
      <c r="S133" s="113"/>
      <c r="T133" s="113"/>
      <c r="U133" s="113"/>
      <c r="V133" s="113"/>
      <c r="W133" s="113"/>
      <c r="X133" s="113"/>
      <c r="Y133" s="113"/>
      <c r="Z133" s="113"/>
      <c r="AA133" s="113"/>
      <c r="AB133" s="113"/>
      <c r="AC133" s="113"/>
    </row>
    <row r="134" spans="1:29" ht="13.5" customHeight="1">
      <c r="A134" s="113"/>
      <c r="B134" s="113"/>
      <c r="C134" s="113"/>
      <c r="D134" s="113"/>
      <c r="E134" s="113"/>
      <c r="F134" s="113"/>
      <c r="G134" s="113"/>
      <c r="H134" s="113"/>
      <c r="I134" s="113"/>
      <c r="J134" s="113"/>
      <c r="K134" s="113"/>
      <c r="L134" s="113"/>
      <c r="M134" s="113"/>
      <c r="N134" s="113"/>
      <c r="O134" s="113"/>
      <c r="P134" s="113"/>
      <c r="Q134" s="113"/>
      <c r="R134" s="113"/>
      <c r="S134" s="113"/>
      <c r="T134" s="113"/>
      <c r="U134" s="113"/>
      <c r="V134" s="113"/>
      <c r="W134" s="113"/>
      <c r="X134" s="113"/>
      <c r="Y134" s="113"/>
      <c r="Z134" s="113"/>
      <c r="AA134" s="113"/>
      <c r="AB134" s="113"/>
      <c r="AC134" s="113"/>
    </row>
    <row r="135" spans="1:29" ht="13.5" customHeight="1">
      <c r="A135" s="113"/>
      <c r="B135" s="113"/>
      <c r="C135" s="113"/>
      <c r="D135" s="113"/>
      <c r="E135" s="113"/>
      <c r="F135" s="113"/>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row>
    <row r="136" spans="1:29" ht="13.5" customHeight="1">
      <c r="A136" s="113"/>
      <c r="B136" s="113"/>
      <c r="C136" s="113"/>
      <c r="D136" s="113"/>
      <c r="E136" s="113"/>
      <c r="F136" s="113"/>
      <c r="G136" s="113"/>
      <c r="H136" s="113"/>
      <c r="I136" s="113"/>
      <c r="J136" s="113"/>
      <c r="K136" s="113"/>
      <c r="L136" s="113"/>
      <c r="M136" s="113"/>
      <c r="N136" s="113"/>
      <c r="O136" s="113"/>
      <c r="P136" s="113"/>
      <c r="Q136" s="113"/>
      <c r="R136" s="113"/>
      <c r="S136" s="113"/>
      <c r="T136" s="113"/>
      <c r="U136" s="113"/>
      <c r="V136" s="113"/>
      <c r="W136" s="113"/>
      <c r="X136" s="113"/>
      <c r="Y136" s="113"/>
      <c r="Z136" s="113"/>
      <c r="AA136" s="113"/>
      <c r="AB136" s="113"/>
      <c r="AC136" s="113"/>
    </row>
    <row r="137" spans="1:29" ht="13.5" customHeight="1">
      <c r="A137" s="113"/>
      <c r="B137" s="113"/>
      <c r="C137" s="113"/>
      <c r="D137" s="113"/>
      <c r="E137" s="113"/>
      <c r="F137" s="113"/>
      <c r="G137" s="113"/>
      <c r="H137" s="113"/>
      <c r="I137" s="113"/>
      <c r="J137" s="113"/>
      <c r="K137" s="113"/>
      <c r="L137" s="113"/>
      <c r="M137" s="113"/>
      <c r="N137" s="113"/>
      <c r="O137" s="113"/>
      <c r="P137" s="113"/>
      <c r="Q137" s="113"/>
      <c r="R137" s="113"/>
      <c r="S137" s="113"/>
      <c r="T137" s="113"/>
      <c r="U137" s="113"/>
      <c r="V137" s="113"/>
      <c r="W137" s="113"/>
      <c r="X137" s="113"/>
      <c r="Y137" s="113"/>
      <c r="Z137" s="113"/>
      <c r="AA137" s="113"/>
      <c r="AB137" s="113"/>
      <c r="AC137" s="113"/>
    </row>
    <row r="138" spans="1:29" ht="13.5" customHeight="1">
      <c r="A138" s="113"/>
      <c r="B138" s="113"/>
      <c r="C138" s="113"/>
      <c r="D138" s="113"/>
      <c r="E138" s="113"/>
      <c r="F138" s="113"/>
      <c r="G138" s="113"/>
      <c r="H138" s="113"/>
      <c r="I138" s="113"/>
      <c r="J138" s="113"/>
      <c r="K138" s="113"/>
      <c r="L138" s="113"/>
      <c r="M138" s="113"/>
      <c r="N138" s="113"/>
      <c r="O138" s="113"/>
      <c r="P138" s="113"/>
      <c r="Q138" s="113"/>
      <c r="R138" s="113"/>
      <c r="S138" s="113"/>
      <c r="T138" s="113"/>
      <c r="U138" s="113"/>
      <c r="V138" s="113"/>
      <c r="W138" s="113"/>
      <c r="X138" s="113"/>
      <c r="Y138" s="113"/>
      <c r="Z138" s="113"/>
      <c r="AA138" s="113"/>
      <c r="AB138" s="113"/>
      <c r="AC138" s="113"/>
    </row>
    <row r="139" spans="1:29" ht="13.5" customHeight="1">
      <c r="A139" s="113"/>
      <c r="B139" s="113"/>
      <c r="C139" s="113"/>
      <c r="D139" s="113"/>
      <c r="E139" s="113"/>
      <c r="F139" s="113"/>
      <c r="G139" s="113"/>
      <c r="H139" s="113"/>
      <c r="I139" s="113"/>
      <c r="J139" s="113"/>
      <c r="K139" s="113"/>
      <c r="L139" s="113"/>
      <c r="M139" s="113"/>
      <c r="N139" s="113"/>
      <c r="O139" s="113"/>
      <c r="P139" s="113"/>
      <c r="Q139" s="113"/>
      <c r="R139" s="113"/>
      <c r="S139" s="113"/>
      <c r="T139" s="113"/>
      <c r="U139" s="113"/>
      <c r="V139" s="113"/>
      <c r="W139" s="113"/>
      <c r="X139" s="113"/>
      <c r="Y139" s="113"/>
      <c r="Z139" s="113"/>
      <c r="AA139" s="113"/>
      <c r="AB139" s="113"/>
      <c r="AC139" s="113"/>
    </row>
    <row r="140" spans="1:29" ht="13.5" customHeight="1">
      <c r="A140" s="113"/>
      <c r="B140" s="113"/>
      <c r="C140" s="113"/>
      <c r="D140" s="113"/>
      <c r="E140" s="113"/>
      <c r="F140" s="113"/>
      <c r="G140" s="113"/>
      <c r="H140" s="113"/>
      <c r="I140" s="113"/>
      <c r="J140" s="113"/>
      <c r="K140" s="113"/>
      <c r="L140" s="113"/>
      <c r="M140" s="113"/>
      <c r="N140" s="113"/>
      <c r="O140" s="113"/>
      <c r="P140" s="113"/>
      <c r="Q140" s="113"/>
      <c r="R140" s="113"/>
      <c r="S140" s="113"/>
      <c r="T140" s="113"/>
      <c r="U140" s="113"/>
      <c r="V140" s="113"/>
      <c r="W140" s="113"/>
      <c r="X140" s="113"/>
      <c r="Y140" s="113"/>
      <c r="Z140" s="113"/>
      <c r="AA140" s="113"/>
      <c r="AB140" s="113"/>
      <c r="AC140" s="113"/>
    </row>
    <row r="141" spans="1:29" ht="13.5" customHeight="1">
      <c r="A141" s="113"/>
      <c r="B141" s="113"/>
      <c r="C141" s="113"/>
      <c r="D141" s="113"/>
      <c r="E141" s="113"/>
      <c r="F141" s="113"/>
      <c r="G141" s="113"/>
      <c r="H141" s="113"/>
      <c r="I141" s="113"/>
      <c r="J141" s="113"/>
      <c r="K141" s="113"/>
      <c r="L141" s="113"/>
      <c r="M141" s="113"/>
      <c r="N141" s="113"/>
      <c r="O141" s="113"/>
      <c r="P141" s="113"/>
      <c r="Q141" s="113"/>
      <c r="R141" s="113"/>
      <c r="S141" s="113"/>
      <c r="T141" s="113"/>
      <c r="U141" s="113"/>
      <c r="V141" s="113"/>
      <c r="W141" s="113"/>
      <c r="X141" s="113"/>
      <c r="Y141" s="113"/>
      <c r="Z141" s="113"/>
      <c r="AA141" s="113"/>
      <c r="AB141" s="113"/>
      <c r="AC141" s="113"/>
    </row>
    <row r="142" spans="1:29" ht="13.5" customHeight="1">
      <c r="A142" s="113"/>
      <c r="B142" s="113"/>
      <c r="C142" s="113"/>
      <c r="D142" s="113"/>
      <c r="E142" s="113"/>
      <c r="F142" s="113"/>
      <c r="G142" s="113"/>
      <c r="H142" s="113"/>
      <c r="I142" s="113"/>
      <c r="J142" s="113"/>
      <c r="K142" s="113"/>
      <c r="L142" s="113"/>
      <c r="M142" s="113"/>
      <c r="N142" s="113"/>
      <c r="O142" s="113"/>
      <c r="P142" s="113"/>
      <c r="Q142" s="113"/>
      <c r="R142" s="113"/>
      <c r="S142" s="113"/>
      <c r="T142" s="113"/>
      <c r="U142" s="113"/>
      <c r="V142" s="113"/>
      <c r="W142" s="113"/>
      <c r="X142" s="113"/>
      <c r="Y142" s="113"/>
      <c r="Z142" s="113"/>
      <c r="AA142" s="113"/>
      <c r="AB142" s="113"/>
      <c r="AC142" s="113"/>
    </row>
    <row r="143" spans="1:29" ht="13.5" customHeight="1">
      <c r="A143" s="113"/>
      <c r="B143" s="113"/>
      <c r="C143" s="113"/>
      <c r="D143" s="113"/>
      <c r="E143" s="113"/>
      <c r="F143" s="113"/>
      <c r="G143" s="113"/>
      <c r="H143" s="113"/>
      <c r="I143" s="113"/>
      <c r="J143" s="113"/>
      <c r="K143" s="113"/>
      <c r="L143" s="113"/>
      <c r="M143" s="113"/>
      <c r="N143" s="113"/>
      <c r="O143" s="113"/>
      <c r="P143" s="113"/>
      <c r="Q143" s="113"/>
      <c r="R143" s="113"/>
      <c r="S143" s="113"/>
      <c r="T143" s="113"/>
      <c r="U143" s="113"/>
      <c r="V143" s="113"/>
      <c r="W143" s="113"/>
      <c r="X143" s="113"/>
      <c r="Y143" s="113"/>
      <c r="Z143" s="113"/>
      <c r="AA143" s="113"/>
      <c r="AB143" s="113"/>
      <c r="AC143" s="113"/>
    </row>
    <row r="144" spans="1:29" ht="13.5" customHeight="1">
      <c r="A144" s="113"/>
      <c r="B144" s="113"/>
      <c r="C144" s="113"/>
      <c r="D144" s="113"/>
      <c r="E144" s="113"/>
      <c r="F144" s="113"/>
      <c r="G144" s="113"/>
      <c r="H144" s="113"/>
      <c r="I144" s="113"/>
      <c r="J144" s="113"/>
      <c r="K144" s="113"/>
      <c r="L144" s="113"/>
      <c r="M144" s="113"/>
      <c r="N144" s="113"/>
      <c r="O144" s="113"/>
      <c r="P144" s="113"/>
      <c r="Q144" s="113"/>
      <c r="R144" s="113"/>
      <c r="S144" s="113"/>
      <c r="T144" s="113"/>
      <c r="U144" s="113"/>
      <c r="V144" s="113"/>
      <c r="W144" s="113"/>
      <c r="X144" s="113"/>
      <c r="Y144" s="113"/>
      <c r="Z144" s="113"/>
      <c r="AA144" s="113"/>
      <c r="AB144" s="113"/>
      <c r="AC144" s="113"/>
    </row>
    <row r="145" spans="1:29" ht="13.5" customHeight="1">
      <c r="A145" s="113"/>
      <c r="B145" s="113"/>
      <c r="C145" s="113"/>
      <c r="D145" s="113"/>
      <c r="E145" s="113"/>
      <c r="F145" s="113"/>
      <c r="G145" s="113"/>
      <c r="H145" s="113"/>
      <c r="I145" s="113"/>
      <c r="J145" s="113"/>
      <c r="K145" s="113"/>
      <c r="L145" s="113"/>
      <c r="M145" s="113"/>
      <c r="N145" s="113"/>
      <c r="O145" s="113"/>
      <c r="P145" s="113"/>
      <c r="Q145" s="113"/>
      <c r="R145" s="113"/>
      <c r="S145" s="113"/>
      <c r="T145" s="113"/>
      <c r="U145" s="113"/>
      <c r="V145" s="113"/>
      <c r="W145" s="113"/>
      <c r="X145" s="113"/>
      <c r="Y145" s="113"/>
      <c r="Z145" s="113"/>
      <c r="AA145" s="113"/>
      <c r="AB145" s="113"/>
      <c r="AC145" s="113"/>
    </row>
    <row r="146" spans="1:29" ht="13.5" customHeight="1">
      <c r="A146" s="113"/>
      <c r="B146" s="113"/>
      <c r="C146" s="113"/>
      <c r="D146" s="113"/>
      <c r="E146" s="113"/>
      <c r="F146" s="113"/>
      <c r="G146" s="113"/>
      <c r="H146" s="113"/>
      <c r="I146" s="113"/>
      <c r="J146" s="113"/>
      <c r="K146" s="113"/>
      <c r="L146" s="113"/>
      <c r="M146" s="113"/>
      <c r="N146" s="113"/>
      <c r="O146" s="113"/>
      <c r="P146" s="113"/>
      <c r="Q146" s="113"/>
      <c r="R146" s="113"/>
      <c r="S146" s="113"/>
      <c r="T146" s="113"/>
      <c r="U146" s="113"/>
      <c r="V146" s="113"/>
      <c r="W146" s="113"/>
      <c r="X146" s="113"/>
      <c r="Y146" s="113"/>
      <c r="Z146" s="113"/>
      <c r="AA146" s="113"/>
      <c r="AB146" s="113"/>
      <c r="AC146" s="113"/>
    </row>
    <row r="147" spans="1:29" ht="13.5" customHeight="1">
      <c r="A147" s="113"/>
      <c r="B147" s="113"/>
      <c r="C147" s="113"/>
      <c r="D147" s="113"/>
      <c r="E147" s="113"/>
      <c r="F147" s="113"/>
      <c r="G147" s="113"/>
      <c r="H147" s="113"/>
      <c r="I147" s="113"/>
      <c r="J147" s="113"/>
      <c r="K147" s="113"/>
      <c r="L147" s="113"/>
      <c r="M147" s="113"/>
      <c r="N147" s="113"/>
      <c r="O147" s="113"/>
      <c r="P147" s="113"/>
      <c r="Q147" s="113"/>
      <c r="R147" s="113"/>
      <c r="S147" s="113"/>
      <c r="T147" s="113"/>
      <c r="U147" s="113"/>
      <c r="V147" s="113"/>
      <c r="W147" s="113"/>
      <c r="X147" s="113"/>
      <c r="Y147" s="113"/>
      <c r="Z147" s="113"/>
      <c r="AA147" s="113"/>
      <c r="AB147" s="113"/>
      <c r="AC147" s="113"/>
    </row>
    <row r="148" spans="1:29" ht="13.5" customHeight="1">
      <c r="A148" s="113"/>
      <c r="B148" s="113"/>
      <c r="C148" s="113"/>
      <c r="D148" s="113"/>
      <c r="E148" s="113"/>
      <c r="F148" s="113"/>
      <c r="G148" s="113"/>
      <c r="H148" s="113"/>
      <c r="I148" s="113"/>
      <c r="J148" s="113"/>
      <c r="K148" s="113"/>
      <c r="L148" s="113"/>
      <c r="M148" s="113"/>
      <c r="N148" s="113"/>
      <c r="O148" s="113"/>
      <c r="P148" s="113"/>
      <c r="Q148" s="113"/>
      <c r="R148" s="113"/>
      <c r="S148" s="113"/>
      <c r="T148" s="113"/>
      <c r="U148" s="113"/>
      <c r="V148" s="113"/>
      <c r="W148" s="113"/>
      <c r="X148" s="113"/>
      <c r="Y148" s="113"/>
      <c r="Z148" s="113"/>
      <c r="AA148" s="113"/>
      <c r="AB148" s="113"/>
      <c r="AC148" s="113"/>
    </row>
    <row r="149" spans="1:29" ht="13.5" customHeight="1">
      <c r="A149" s="113"/>
      <c r="B149" s="113"/>
      <c r="C149" s="113"/>
      <c r="D149" s="113"/>
      <c r="E149" s="113"/>
      <c r="F149" s="113"/>
      <c r="G149" s="113"/>
      <c r="H149" s="113"/>
      <c r="I149" s="113"/>
      <c r="J149" s="113"/>
      <c r="K149" s="113"/>
      <c r="L149" s="113"/>
      <c r="M149" s="113"/>
      <c r="N149" s="113"/>
      <c r="O149" s="113"/>
      <c r="P149" s="113"/>
      <c r="Q149" s="113"/>
      <c r="R149" s="113"/>
      <c r="S149" s="113"/>
      <c r="T149" s="113"/>
      <c r="U149" s="113"/>
      <c r="V149" s="113"/>
      <c r="W149" s="113"/>
      <c r="X149" s="113"/>
      <c r="Y149" s="113"/>
      <c r="Z149" s="113"/>
      <c r="AA149" s="113"/>
      <c r="AB149" s="113"/>
      <c r="AC149" s="113"/>
    </row>
    <row r="150" spans="1:29" ht="13.5" customHeight="1">
      <c r="A150" s="113"/>
      <c r="B150" s="113"/>
      <c r="C150" s="113"/>
      <c r="D150" s="113"/>
      <c r="E150" s="113"/>
      <c r="F150" s="113"/>
      <c r="G150" s="113"/>
      <c r="H150" s="113"/>
      <c r="I150" s="113"/>
      <c r="J150" s="113"/>
      <c r="K150" s="113"/>
      <c r="L150" s="113"/>
      <c r="M150" s="113"/>
      <c r="N150" s="113"/>
      <c r="O150" s="113"/>
      <c r="P150" s="113"/>
      <c r="Q150" s="113"/>
      <c r="R150" s="113"/>
      <c r="S150" s="113"/>
      <c r="T150" s="113"/>
      <c r="U150" s="113"/>
      <c r="V150" s="113"/>
      <c r="W150" s="113"/>
      <c r="X150" s="113"/>
      <c r="Y150" s="113"/>
      <c r="Z150" s="113"/>
      <c r="AA150" s="113"/>
      <c r="AB150" s="113"/>
      <c r="AC150" s="113"/>
    </row>
    <row r="151" spans="1:29" ht="13.5" customHeight="1">
      <c r="A151" s="113"/>
      <c r="B151" s="113"/>
      <c r="C151" s="113"/>
      <c r="D151" s="113"/>
      <c r="E151" s="113"/>
      <c r="F151" s="113"/>
      <c r="G151" s="113"/>
      <c r="H151" s="113"/>
      <c r="I151" s="113"/>
      <c r="J151" s="113"/>
      <c r="K151" s="113"/>
      <c r="L151" s="113"/>
      <c r="M151" s="113"/>
      <c r="N151" s="113"/>
      <c r="O151" s="113"/>
      <c r="P151" s="113"/>
      <c r="Q151" s="113"/>
      <c r="R151" s="113"/>
      <c r="S151" s="113"/>
      <c r="T151" s="113"/>
      <c r="U151" s="113"/>
      <c r="V151" s="113"/>
      <c r="W151" s="113"/>
      <c r="X151" s="113"/>
      <c r="Y151" s="113"/>
      <c r="Z151" s="113"/>
      <c r="AA151" s="113"/>
      <c r="AB151" s="113"/>
      <c r="AC151" s="113"/>
    </row>
    <row r="152" spans="1:29" ht="13.5" customHeight="1">
      <c r="A152" s="113"/>
      <c r="B152" s="113"/>
      <c r="C152" s="113"/>
      <c r="D152" s="113"/>
      <c r="E152" s="113"/>
      <c r="F152" s="113"/>
      <c r="G152" s="113"/>
      <c r="H152" s="113"/>
      <c r="I152" s="113"/>
      <c r="J152" s="113"/>
      <c r="K152" s="113"/>
      <c r="L152" s="113"/>
      <c r="M152" s="113"/>
      <c r="N152" s="113"/>
      <c r="O152" s="113"/>
      <c r="P152" s="113"/>
      <c r="Q152" s="113"/>
      <c r="R152" s="113"/>
      <c r="S152" s="113"/>
      <c r="T152" s="113"/>
      <c r="U152" s="113"/>
      <c r="V152" s="113"/>
      <c r="W152" s="113"/>
      <c r="X152" s="113"/>
      <c r="Y152" s="113"/>
      <c r="Z152" s="113"/>
      <c r="AA152" s="113"/>
      <c r="AB152" s="113"/>
      <c r="AC152" s="113"/>
    </row>
    <row r="153" spans="1:29" ht="13.5" customHeight="1">
      <c r="A153" s="113"/>
      <c r="B153" s="113"/>
      <c r="C153" s="113"/>
      <c r="D153" s="113"/>
      <c r="E153" s="113"/>
      <c r="F153" s="113"/>
      <c r="G153" s="113"/>
      <c r="H153" s="113"/>
      <c r="I153" s="113"/>
      <c r="J153" s="113"/>
      <c r="K153" s="113"/>
      <c r="L153" s="113"/>
      <c r="M153" s="113"/>
      <c r="N153" s="113"/>
      <c r="O153" s="113"/>
      <c r="P153" s="113"/>
      <c r="Q153" s="113"/>
      <c r="R153" s="113"/>
      <c r="S153" s="113"/>
      <c r="T153" s="113"/>
      <c r="U153" s="113"/>
      <c r="V153" s="113"/>
      <c r="W153" s="113"/>
      <c r="X153" s="113"/>
      <c r="Y153" s="113"/>
      <c r="Z153" s="113"/>
      <c r="AA153" s="113"/>
      <c r="AB153" s="113"/>
      <c r="AC153" s="113"/>
    </row>
    <row r="154" spans="1:29" ht="13.5" customHeight="1">
      <c r="A154" s="113"/>
      <c r="B154" s="113"/>
      <c r="C154" s="113"/>
      <c r="D154" s="113"/>
      <c r="E154" s="113"/>
      <c r="F154" s="113"/>
      <c r="G154" s="113"/>
      <c r="H154" s="113"/>
      <c r="I154" s="113"/>
      <c r="J154" s="113"/>
      <c r="K154" s="113"/>
      <c r="L154" s="113"/>
      <c r="M154" s="113"/>
      <c r="N154" s="113"/>
      <c r="O154" s="113"/>
      <c r="P154" s="113"/>
      <c r="Q154" s="113"/>
      <c r="R154" s="113"/>
      <c r="S154" s="113"/>
      <c r="T154" s="113"/>
      <c r="U154" s="113"/>
      <c r="V154" s="113"/>
      <c r="W154" s="113"/>
      <c r="X154" s="113"/>
      <c r="Y154" s="113"/>
      <c r="Z154" s="113"/>
      <c r="AA154" s="113"/>
      <c r="AB154" s="113"/>
      <c r="AC154" s="113"/>
    </row>
    <row r="155" spans="1:29" ht="13.5" customHeight="1">
      <c r="A155" s="113"/>
      <c r="B155" s="113"/>
      <c r="C155" s="113"/>
      <c r="D155" s="113"/>
      <c r="E155" s="113"/>
      <c r="F155" s="113"/>
      <c r="G155" s="113"/>
      <c r="H155" s="113"/>
      <c r="I155" s="113"/>
      <c r="J155" s="113"/>
      <c r="K155" s="113"/>
      <c r="L155" s="113"/>
      <c r="M155" s="113"/>
      <c r="N155" s="113"/>
      <c r="O155" s="113"/>
      <c r="P155" s="113"/>
      <c r="Q155" s="113"/>
      <c r="R155" s="113"/>
      <c r="S155" s="113"/>
      <c r="T155" s="113"/>
      <c r="U155" s="113"/>
      <c r="V155" s="113"/>
      <c r="W155" s="113"/>
      <c r="X155" s="113"/>
      <c r="Y155" s="113"/>
      <c r="Z155" s="113"/>
      <c r="AA155" s="113"/>
      <c r="AB155" s="113"/>
      <c r="AC155" s="113"/>
    </row>
    <row r="156" spans="1:29" ht="13.5" customHeight="1">
      <c r="A156" s="113"/>
      <c r="B156" s="113"/>
      <c r="C156" s="113"/>
      <c r="D156" s="113"/>
      <c r="E156" s="113"/>
      <c r="F156" s="113"/>
      <c r="G156" s="113"/>
      <c r="H156" s="113"/>
      <c r="I156" s="113"/>
      <c r="J156" s="113"/>
      <c r="K156" s="113"/>
      <c r="L156" s="113"/>
      <c r="M156" s="113"/>
      <c r="N156" s="113"/>
      <c r="O156" s="113"/>
      <c r="P156" s="113"/>
      <c r="Q156" s="113"/>
      <c r="R156" s="113"/>
      <c r="S156" s="113"/>
      <c r="T156" s="113"/>
      <c r="U156" s="113"/>
      <c r="V156" s="113"/>
      <c r="W156" s="113"/>
      <c r="X156" s="113"/>
      <c r="Y156" s="113"/>
      <c r="Z156" s="113"/>
      <c r="AA156" s="113"/>
      <c r="AB156" s="113"/>
      <c r="AC156" s="113"/>
    </row>
    <row r="157" spans="1:29" ht="13.5" customHeight="1">
      <c r="A157" s="113"/>
      <c r="B157" s="113"/>
      <c r="C157" s="113"/>
      <c r="D157" s="113"/>
      <c r="E157" s="113"/>
      <c r="F157" s="113"/>
      <c r="G157" s="113"/>
      <c r="H157" s="113"/>
      <c r="I157" s="113"/>
      <c r="J157" s="113"/>
      <c r="K157" s="113"/>
      <c r="L157" s="113"/>
      <c r="M157" s="113"/>
      <c r="N157" s="113"/>
      <c r="O157" s="113"/>
      <c r="P157" s="113"/>
      <c r="Q157" s="113"/>
      <c r="R157" s="113"/>
      <c r="S157" s="113"/>
      <c r="T157" s="113"/>
      <c r="U157" s="113"/>
      <c r="V157" s="113"/>
      <c r="W157" s="113"/>
      <c r="X157" s="113"/>
      <c r="Y157" s="113"/>
      <c r="Z157" s="113"/>
      <c r="AA157" s="113"/>
      <c r="AB157" s="113"/>
      <c r="AC157" s="113"/>
    </row>
    <row r="158" spans="1:29" ht="13.5" customHeight="1">
      <c r="A158" s="113"/>
      <c r="B158" s="113"/>
      <c r="C158" s="113"/>
      <c r="D158" s="113"/>
      <c r="E158" s="113"/>
      <c r="F158" s="113"/>
      <c r="G158" s="113"/>
      <c r="H158" s="113"/>
      <c r="I158" s="113"/>
      <c r="J158" s="113"/>
      <c r="K158" s="113"/>
      <c r="L158" s="113"/>
      <c r="M158" s="113"/>
      <c r="N158" s="113"/>
      <c r="O158" s="113"/>
      <c r="P158" s="113"/>
      <c r="Q158" s="113"/>
      <c r="R158" s="113"/>
      <c r="S158" s="113"/>
      <c r="T158" s="113"/>
      <c r="U158" s="113"/>
      <c r="V158" s="113"/>
      <c r="W158" s="113"/>
      <c r="X158" s="113"/>
      <c r="Y158" s="113"/>
      <c r="Z158" s="113"/>
      <c r="AA158" s="113"/>
      <c r="AB158" s="113"/>
      <c r="AC158" s="113"/>
    </row>
    <row r="159" spans="1:29" ht="13.5" customHeight="1">
      <c r="A159" s="113"/>
      <c r="B159" s="113"/>
      <c r="C159" s="113"/>
      <c r="D159" s="113"/>
      <c r="E159" s="113"/>
      <c r="F159" s="113"/>
      <c r="G159" s="113"/>
      <c r="H159" s="113"/>
      <c r="I159" s="113"/>
      <c r="J159" s="113"/>
      <c r="K159" s="113"/>
      <c r="L159" s="113"/>
      <c r="M159" s="113"/>
      <c r="N159" s="113"/>
      <c r="O159" s="113"/>
      <c r="P159" s="113"/>
      <c r="Q159" s="113"/>
      <c r="R159" s="113"/>
      <c r="S159" s="113"/>
      <c r="T159" s="113"/>
      <c r="U159" s="113"/>
      <c r="V159" s="113"/>
      <c r="W159" s="113"/>
      <c r="X159" s="113"/>
      <c r="Y159" s="113"/>
      <c r="Z159" s="113"/>
      <c r="AA159" s="113"/>
      <c r="AB159" s="113"/>
      <c r="AC159" s="113"/>
    </row>
    <row r="160" spans="1:29" ht="13.5" customHeight="1">
      <c r="A160" s="113"/>
      <c r="B160" s="113"/>
      <c r="C160" s="113"/>
      <c r="D160" s="113"/>
      <c r="E160" s="113"/>
      <c r="F160" s="113"/>
      <c r="G160" s="113"/>
      <c r="H160" s="113"/>
      <c r="I160" s="113"/>
      <c r="J160" s="113"/>
      <c r="K160" s="113"/>
      <c r="L160" s="113"/>
      <c r="M160" s="113"/>
      <c r="N160" s="113"/>
      <c r="O160" s="113"/>
      <c r="P160" s="113"/>
      <c r="Q160" s="113"/>
      <c r="R160" s="113"/>
      <c r="S160" s="113"/>
      <c r="T160" s="113"/>
      <c r="U160" s="113"/>
      <c r="V160" s="113"/>
      <c r="W160" s="113"/>
      <c r="X160" s="113"/>
      <c r="Y160" s="113"/>
      <c r="Z160" s="113"/>
      <c r="AA160" s="113"/>
      <c r="AB160" s="113"/>
      <c r="AC160" s="113"/>
    </row>
    <row r="161" spans="1:29" ht="13.5" customHeight="1">
      <c r="A161" s="113"/>
      <c r="B161" s="113"/>
      <c r="C161" s="113"/>
      <c r="D161" s="113"/>
      <c r="E161" s="113"/>
      <c r="F161" s="113"/>
      <c r="G161" s="113"/>
      <c r="H161" s="113"/>
      <c r="I161" s="113"/>
      <c r="J161" s="113"/>
      <c r="K161" s="113"/>
      <c r="L161" s="113"/>
      <c r="M161" s="113"/>
      <c r="N161" s="113"/>
      <c r="O161" s="113"/>
      <c r="P161" s="113"/>
      <c r="Q161" s="113"/>
      <c r="R161" s="113"/>
      <c r="S161" s="113"/>
      <c r="T161" s="113"/>
      <c r="U161" s="113"/>
      <c r="V161" s="113"/>
      <c r="W161" s="113"/>
      <c r="X161" s="113"/>
      <c r="Y161" s="113"/>
      <c r="Z161" s="113"/>
      <c r="AA161" s="113"/>
      <c r="AB161" s="113"/>
      <c r="AC161" s="113"/>
    </row>
    <row r="162" spans="1:29" ht="13.5" customHeight="1">
      <c r="A162" s="113"/>
      <c r="B162" s="113"/>
      <c r="C162" s="113"/>
      <c r="D162" s="113"/>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row>
    <row r="163" spans="1:29" ht="13.5" customHeight="1">
      <c r="A163" s="113"/>
      <c r="B163" s="113"/>
      <c r="C163" s="113"/>
      <c r="D163" s="113"/>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113"/>
      <c r="AB163" s="113"/>
      <c r="AC163" s="113"/>
    </row>
    <row r="164" spans="1:29" ht="13.5" customHeight="1">
      <c r="A164" s="113"/>
      <c r="B164" s="113"/>
      <c r="C164" s="113"/>
      <c r="D164" s="113"/>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113"/>
      <c r="AB164" s="113"/>
      <c r="AC164" s="113"/>
    </row>
    <row r="165" spans="1:29" ht="13.5" customHeight="1">
      <c r="A165" s="113"/>
      <c r="B165" s="113"/>
      <c r="C165" s="113"/>
      <c r="D165" s="113"/>
      <c r="E165" s="113"/>
      <c r="F165" s="113"/>
      <c r="G165" s="113"/>
      <c r="H165" s="113"/>
      <c r="I165" s="113"/>
      <c r="J165" s="113"/>
      <c r="K165" s="113"/>
      <c r="L165" s="113"/>
      <c r="M165" s="113"/>
      <c r="N165" s="113"/>
      <c r="O165" s="113"/>
      <c r="P165" s="113"/>
      <c r="Q165" s="113"/>
      <c r="R165" s="113"/>
      <c r="S165" s="113"/>
      <c r="T165" s="113"/>
      <c r="U165" s="113"/>
      <c r="V165" s="113"/>
      <c r="W165" s="113"/>
      <c r="X165" s="113"/>
      <c r="Y165" s="113"/>
      <c r="Z165" s="113"/>
      <c r="AA165" s="113"/>
      <c r="AB165" s="113"/>
      <c r="AC165" s="113"/>
    </row>
    <row r="166" spans="1:29" ht="13.5" customHeight="1">
      <c r="A166" s="113"/>
      <c r="B166" s="113"/>
      <c r="C166" s="113"/>
      <c r="D166" s="113"/>
      <c r="E166" s="113"/>
      <c r="F166" s="113"/>
      <c r="G166" s="113"/>
      <c r="H166" s="113"/>
      <c r="I166" s="113"/>
      <c r="J166" s="113"/>
      <c r="K166" s="113"/>
      <c r="L166" s="113"/>
      <c r="M166" s="113"/>
      <c r="N166" s="113"/>
      <c r="O166" s="113"/>
      <c r="P166" s="113"/>
      <c r="Q166" s="113"/>
      <c r="R166" s="113"/>
      <c r="S166" s="113"/>
      <c r="T166" s="113"/>
      <c r="U166" s="113"/>
      <c r="V166" s="113"/>
      <c r="W166" s="113"/>
      <c r="X166" s="113"/>
      <c r="Y166" s="113"/>
      <c r="Z166" s="113"/>
      <c r="AA166" s="113"/>
      <c r="AB166" s="113"/>
      <c r="AC166" s="113"/>
    </row>
    <row r="167" spans="1:29" ht="13.5" customHeight="1">
      <c r="A167" s="113"/>
      <c r="B167" s="113"/>
      <c r="C167" s="113"/>
      <c r="D167" s="113"/>
      <c r="E167" s="113"/>
      <c r="F167" s="113"/>
      <c r="G167" s="113"/>
      <c r="H167" s="113"/>
      <c r="I167" s="113"/>
      <c r="J167" s="113"/>
      <c r="K167" s="113"/>
      <c r="L167" s="113"/>
      <c r="M167" s="113"/>
      <c r="N167" s="113"/>
      <c r="O167" s="113"/>
      <c r="P167" s="113"/>
      <c r="Q167" s="113"/>
      <c r="R167" s="113"/>
      <c r="S167" s="113"/>
      <c r="T167" s="113"/>
      <c r="U167" s="113"/>
      <c r="V167" s="113"/>
      <c r="W167" s="113"/>
      <c r="X167" s="113"/>
      <c r="Y167" s="113"/>
      <c r="Z167" s="113"/>
      <c r="AA167" s="113"/>
      <c r="AB167" s="113"/>
      <c r="AC167" s="113"/>
    </row>
    <row r="168" spans="1:29" ht="13.5" customHeight="1">
      <c r="A168" s="113"/>
      <c r="B168" s="113"/>
      <c r="C168" s="113"/>
      <c r="D168" s="113"/>
      <c r="E168" s="113"/>
      <c r="F168" s="113"/>
      <c r="G168" s="113"/>
      <c r="H168" s="113"/>
      <c r="I168" s="113"/>
      <c r="J168" s="113"/>
      <c r="K168" s="113"/>
      <c r="L168" s="113"/>
      <c r="M168" s="113"/>
      <c r="N168" s="113"/>
      <c r="O168" s="113"/>
      <c r="P168" s="113"/>
      <c r="Q168" s="113"/>
      <c r="R168" s="113"/>
      <c r="S168" s="113"/>
      <c r="T168" s="113"/>
      <c r="U168" s="113"/>
      <c r="V168" s="113"/>
      <c r="W168" s="113"/>
      <c r="X168" s="113"/>
      <c r="Y168" s="113"/>
      <c r="Z168" s="113"/>
      <c r="AA168" s="113"/>
      <c r="AB168" s="113"/>
      <c r="AC168" s="113"/>
    </row>
    <row r="169" spans="1:29" ht="13.5" customHeight="1">
      <c r="A169" s="113"/>
      <c r="B169" s="113"/>
      <c r="C169" s="113"/>
      <c r="D169" s="113"/>
      <c r="E169" s="113"/>
      <c r="F169" s="113"/>
      <c r="G169" s="113"/>
      <c r="H169" s="113"/>
      <c r="I169" s="113"/>
      <c r="J169" s="113"/>
      <c r="K169" s="113"/>
      <c r="L169" s="113"/>
      <c r="M169" s="113"/>
      <c r="N169" s="113"/>
      <c r="O169" s="113"/>
      <c r="P169" s="113"/>
      <c r="Q169" s="113"/>
      <c r="R169" s="113"/>
      <c r="S169" s="113"/>
      <c r="T169" s="113"/>
      <c r="U169" s="113"/>
      <c r="V169" s="113"/>
      <c r="W169" s="113"/>
      <c r="X169" s="113"/>
      <c r="Y169" s="113"/>
      <c r="Z169" s="113"/>
      <c r="AA169" s="113"/>
      <c r="AB169" s="113"/>
      <c r="AC169" s="113"/>
    </row>
    <row r="170" spans="1:29" ht="13.5" customHeight="1">
      <c r="A170" s="113"/>
      <c r="B170" s="113"/>
      <c r="C170" s="113"/>
      <c r="D170" s="113"/>
      <c r="E170" s="113"/>
      <c r="F170" s="113"/>
      <c r="G170" s="113"/>
      <c r="H170" s="113"/>
      <c r="I170" s="113"/>
      <c r="J170" s="113"/>
      <c r="K170" s="113"/>
      <c r="L170" s="113"/>
      <c r="M170" s="113"/>
      <c r="N170" s="113"/>
      <c r="O170" s="113"/>
      <c r="P170" s="113"/>
      <c r="Q170" s="113"/>
      <c r="R170" s="113"/>
      <c r="S170" s="113"/>
      <c r="T170" s="113"/>
      <c r="U170" s="113"/>
      <c r="V170" s="113"/>
      <c r="W170" s="113"/>
      <c r="X170" s="113"/>
      <c r="Y170" s="113"/>
      <c r="Z170" s="113"/>
      <c r="AA170" s="113"/>
      <c r="AB170" s="113"/>
      <c r="AC170" s="113"/>
    </row>
    <row r="171" spans="1:29" ht="13.5" customHeight="1">
      <c r="A171" s="113"/>
      <c r="B171" s="113"/>
      <c r="C171" s="113"/>
      <c r="D171" s="113"/>
      <c r="E171" s="113"/>
      <c r="F171" s="113"/>
      <c r="G171" s="113"/>
      <c r="H171" s="113"/>
      <c r="I171" s="113"/>
      <c r="J171" s="113"/>
      <c r="K171" s="113"/>
      <c r="L171" s="113"/>
      <c r="M171" s="113"/>
      <c r="N171" s="113"/>
      <c r="O171" s="113"/>
      <c r="P171" s="113"/>
      <c r="Q171" s="113"/>
      <c r="R171" s="113"/>
      <c r="S171" s="113"/>
      <c r="T171" s="113"/>
      <c r="U171" s="113"/>
      <c r="V171" s="113"/>
      <c r="W171" s="113"/>
      <c r="X171" s="113"/>
      <c r="Y171" s="113"/>
      <c r="Z171" s="113"/>
      <c r="AA171" s="113"/>
      <c r="AB171" s="113"/>
      <c r="AC171" s="113"/>
    </row>
    <row r="172" spans="1:29" ht="13.5" customHeight="1">
      <c r="A172" s="113"/>
      <c r="B172" s="113"/>
      <c r="C172" s="113"/>
      <c r="D172" s="113"/>
      <c r="E172" s="113"/>
      <c r="F172" s="113"/>
      <c r="G172" s="113"/>
      <c r="H172" s="113"/>
      <c r="I172" s="113"/>
      <c r="J172" s="113"/>
      <c r="K172" s="113"/>
      <c r="L172" s="113"/>
      <c r="M172" s="113"/>
      <c r="N172" s="113"/>
      <c r="O172" s="113"/>
      <c r="P172" s="113"/>
      <c r="Q172" s="113"/>
      <c r="R172" s="113"/>
      <c r="S172" s="113"/>
      <c r="T172" s="113"/>
      <c r="U172" s="113"/>
      <c r="V172" s="113"/>
      <c r="W172" s="113"/>
      <c r="X172" s="113"/>
      <c r="Y172" s="113"/>
      <c r="Z172" s="113"/>
      <c r="AA172" s="113"/>
      <c r="AB172" s="113"/>
      <c r="AC172" s="113"/>
    </row>
    <row r="173" spans="1:29" ht="13.5" customHeight="1">
      <c r="A173" s="113"/>
      <c r="B173" s="113"/>
      <c r="C173" s="113"/>
      <c r="D173" s="113"/>
      <c r="E173" s="113"/>
      <c r="F173" s="113"/>
      <c r="G173" s="113"/>
      <c r="H173" s="113"/>
      <c r="I173" s="113"/>
      <c r="J173" s="113"/>
      <c r="K173" s="113"/>
      <c r="L173" s="113"/>
      <c r="M173" s="113"/>
      <c r="N173" s="113"/>
      <c r="O173" s="113"/>
      <c r="P173" s="113"/>
      <c r="Q173" s="113"/>
      <c r="R173" s="113"/>
      <c r="S173" s="113"/>
      <c r="T173" s="113"/>
      <c r="U173" s="113"/>
      <c r="V173" s="113"/>
      <c r="W173" s="113"/>
      <c r="X173" s="113"/>
      <c r="Y173" s="113"/>
      <c r="Z173" s="113"/>
      <c r="AA173" s="113"/>
      <c r="AB173" s="113"/>
      <c r="AC173" s="113"/>
    </row>
    <row r="174" spans="1:29" ht="13.5" customHeight="1">
      <c r="A174" s="113"/>
      <c r="B174" s="113"/>
      <c r="C174" s="113"/>
      <c r="D174" s="113"/>
      <c r="E174" s="113"/>
      <c r="F174" s="113"/>
      <c r="G174" s="113"/>
      <c r="H174" s="113"/>
      <c r="I174" s="113"/>
      <c r="J174" s="113"/>
      <c r="K174" s="113"/>
      <c r="L174" s="113"/>
      <c r="M174" s="113"/>
      <c r="N174" s="113"/>
      <c r="O174" s="113"/>
      <c r="P174" s="113"/>
      <c r="Q174" s="113"/>
      <c r="R174" s="113"/>
      <c r="S174" s="113"/>
      <c r="T174" s="113"/>
      <c r="U174" s="113"/>
      <c r="V174" s="113"/>
      <c r="W174" s="113"/>
      <c r="X174" s="113"/>
      <c r="Y174" s="113"/>
      <c r="Z174" s="113"/>
      <c r="AA174" s="113"/>
      <c r="AB174" s="113"/>
      <c r="AC174" s="113"/>
    </row>
    <row r="175" spans="1:29" ht="13.5" customHeight="1">
      <c r="A175" s="113"/>
      <c r="B175" s="113"/>
      <c r="C175" s="113"/>
      <c r="D175" s="113"/>
      <c r="E175" s="113"/>
      <c r="F175" s="113"/>
      <c r="G175" s="113"/>
      <c r="H175" s="113"/>
      <c r="I175" s="113"/>
      <c r="J175" s="113"/>
      <c r="K175" s="113"/>
      <c r="L175" s="113"/>
      <c r="M175" s="113"/>
      <c r="N175" s="113"/>
      <c r="O175" s="113"/>
      <c r="P175" s="113"/>
      <c r="Q175" s="113"/>
      <c r="R175" s="113"/>
      <c r="S175" s="113"/>
      <c r="T175" s="113"/>
      <c r="U175" s="113"/>
      <c r="V175" s="113"/>
      <c r="W175" s="113"/>
      <c r="X175" s="113"/>
      <c r="Y175" s="113"/>
      <c r="Z175" s="113"/>
      <c r="AA175" s="113"/>
      <c r="AB175" s="113"/>
      <c r="AC175" s="113"/>
    </row>
    <row r="176" spans="1:29" ht="13.5" customHeight="1">
      <c r="A176" s="113"/>
      <c r="B176" s="113"/>
      <c r="C176" s="113"/>
      <c r="D176" s="113"/>
      <c r="E176" s="113"/>
      <c r="F176" s="113"/>
      <c r="G176" s="113"/>
      <c r="H176" s="113"/>
      <c r="I176" s="113"/>
      <c r="J176" s="113"/>
      <c r="K176" s="113"/>
      <c r="L176" s="113"/>
      <c r="M176" s="113"/>
      <c r="N176" s="113"/>
      <c r="O176" s="113"/>
      <c r="P176" s="113"/>
      <c r="Q176" s="113"/>
      <c r="R176" s="113"/>
      <c r="S176" s="113"/>
      <c r="T176" s="113"/>
      <c r="U176" s="113"/>
      <c r="V176" s="113"/>
      <c r="W176" s="113"/>
      <c r="X176" s="113"/>
      <c r="Y176" s="113"/>
      <c r="Z176" s="113"/>
      <c r="AA176" s="113"/>
      <c r="AB176" s="113"/>
      <c r="AC176" s="113"/>
    </row>
    <row r="177" spans="1:29" ht="13.5" customHeight="1">
      <c r="A177" s="113"/>
      <c r="B177" s="113"/>
      <c r="C177" s="113"/>
      <c r="D177" s="113"/>
      <c r="E177" s="113"/>
      <c r="F177" s="113"/>
      <c r="G177" s="113"/>
      <c r="H177" s="113"/>
      <c r="I177" s="113"/>
      <c r="J177" s="113"/>
      <c r="K177" s="113"/>
      <c r="L177" s="113"/>
      <c r="M177" s="113"/>
      <c r="N177" s="113"/>
      <c r="O177" s="113"/>
      <c r="P177" s="113"/>
      <c r="Q177" s="113"/>
      <c r="R177" s="113"/>
      <c r="S177" s="113"/>
      <c r="T177" s="113"/>
      <c r="U177" s="113"/>
      <c r="V177" s="113"/>
      <c r="W177" s="113"/>
      <c r="X177" s="113"/>
      <c r="Y177" s="113"/>
      <c r="Z177" s="113"/>
      <c r="AA177" s="113"/>
      <c r="AB177" s="113"/>
      <c r="AC177" s="113"/>
    </row>
    <row r="178" spans="1:29" ht="13.5" customHeight="1">
      <c r="A178" s="113"/>
      <c r="B178" s="113"/>
      <c r="C178" s="113"/>
      <c r="D178" s="113"/>
      <c r="E178" s="113"/>
      <c r="F178" s="113"/>
      <c r="G178" s="113"/>
      <c r="H178" s="113"/>
      <c r="I178" s="113"/>
      <c r="J178" s="113"/>
      <c r="K178" s="113"/>
      <c r="L178" s="113"/>
      <c r="M178" s="113"/>
      <c r="N178" s="113"/>
      <c r="O178" s="113"/>
      <c r="P178" s="113"/>
      <c r="Q178" s="113"/>
      <c r="R178" s="113"/>
      <c r="S178" s="113"/>
      <c r="T178" s="113"/>
      <c r="U178" s="113"/>
      <c r="V178" s="113"/>
      <c r="W178" s="113"/>
      <c r="X178" s="113"/>
      <c r="Y178" s="113"/>
      <c r="Z178" s="113"/>
      <c r="AA178" s="113"/>
      <c r="AB178" s="113"/>
      <c r="AC178" s="113"/>
    </row>
    <row r="179" spans="1:29" ht="13.5" customHeight="1">
      <c r="A179" s="113"/>
      <c r="B179" s="113"/>
      <c r="C179" s="113"/>
      <c r="D179" s="113"/>
      <c r="E179" s="113"/>
      <c r="F179" s="113"/>
      <c r="G179" s="113"/>
      <c r="H179" s="113"/>
      <c r="I179" s="113"/>
      <c r="J179" s="113"/>
      <c r="K179" s="113"/>
      <c r="L179" s="113"/>
      <c r="M179" s="113"/>
      <c r="N179" s="113"/>
      <c r="O179" s="113"/>
      <c r="P179" s="113"/>
      <c r="Q179" s="113"/>
      <c r="R179" s="113"/>
      <c r="S179" s="113"/>
      <c r="T179" s="113"/>
      <c r="U179" s="113"/>
      <c r="V179" s="113"/>
      <c r="W179" s="113"/>
      <c r="X179" s="113"/>
      <c r="Y179" s="113"/>
      <c r="Z179" s="113"/>
      <c r="AA179" s="113"/>
      <c r="AB179" s="113"/>
      <c r="AC179" s="113"/>
    </row>
    <row r="180" spans="1:29" ht="13.5" customHeight="1">
      <c r="A180" s="113"/>
      <c r="B180" s="113"/>
      <c r="C180" s="113"/>
      <c r="D180" s="113"/>
      <c r="E180" s="113"/>
      <c r="F180" s="113"/>
      <c r="G180" s="113"/>
      <c r="H180" s="113"/>
      <c r="I180" s="113"/>
      <c r="J180" s="113"/>
      <c r="K180" s="113"/>
      <c r="L180" s="113"/>
      <c r="M180" s="113"/>
      <c r="N180" s="113"/>
      <c r="O180" s="113"/>
      <c r="P180" s="113"/>
      <c r="Q180" s="113"/>
      <c r="R180" s="113"/>
      <c r="S180" s="113"/>
      <c r="T180" s="113"/>
      <c r="U180" s="113"/>
      <c r="V180" s="113"/>
      <c r="W180" s="113"/>
      <c r="X180" s="113"/>
      <c r="Y180" s="113"/>
      <c r="Z180" s="113"/>
      <c r="AA180" s="113"/>
      <c r="AB180" s="113"/>
      <c r="AC180" s="113"/>
    </row>
    <row r="181" spans="1:29" ht="13.5" customHeight="1">
      <c r="A181" s="113"/>
      <c r="B181" s="113"/>
      <c r="C181" s="113"/>
      <c r="D181" s="113"/>
      <c r="E181" s="113"/>
      <c r="F181" s="113"/>
      <c r="G181" s="113"/>
      <c r="H181" s="113"/>
      <c r="I181" s="113"/>
      <c r="J181" s="113"/>
      <c r="K181" s="113"/>
      <c r="L181" s="113"/>
      <c r="M181" s="113"/>
      <c r="N181" s="113"/>
      <c r="O181" s="113"/>
      <c r="P181" s="113"/>
      <c r="Q181" s="113"/>
      <c r="R181" s="113"/>
      <c r="S181" s="113"/>
      <c r="T181" s="113"/>
      <c r="U181" s="113"/>
      <c r="V181" s="113"/>
      <c r="W181" s="113"/>
      <c r="X181" s="113"/>
      <c r="Y181" s="113"/>
      <c r="Z181" s="113"/>
      <c r="AA181" s="113"/>
      <c r="AB181" s="113"/>
      <c r="AC181" s="113"/>
    </row>
    <row r="182" spans="1:29" ht="13.5" customHeight="1">
      <c r="A182" s="113"/>
      <c r="B182" s="113"/>
      <c r="C182" s="113"/>
      <c r="D182" s="113"/>
      <c r="E182" s="113"/>
      <c r="F182" s="113"/>
      <c r="G182" s="113"/>
      <c r="H182" s="113"/>
      <c r="I182" s="113"/>
      <c r="J182" s="113"/>
      <c r="K182" s="113"/>
      <c r="L182" s="113"/>
      <c r="M182" s="113"/>
      <c r="N182" s="113"/>
      <c r="O182" s="113"/>
      <c r="P182" s="113"/>
      <c r="Q182" s="113"/>
      <c r="R182" s="113"/>
      <c r="S182" s="113"/>
      <c r="T182" s="113"/>
      <c r="U182" s="113"/>
      <c r="V182" s="113"/>
      <c r="W182" s="113"/>
      <c r="X182" s="113"/>
      <c r="Y182" s="113"/>
      <c r="Z182" s="113"/>
      <c r="AA182" s="113"/>
      <c r="AB182" s="113"/>
      <c r="AC182" s="113"/>
    </row>
    <row r="183" spans="1:29" ht="13.5" customHeight="1">
      <c r="A183" s="113"/>
      <c r="B183" s="113"/>
      <c r="C183" s="113"/>
      <c r="D183" s="113"/>
      <c r="E183" s="113"/>
      <c r="F183" s="113"/>
      <c r="G183" s="113"/>
      <c r="H183" s="113"/>
      <c r="I183" s="113"/>
      <c r="J183" s="113"/>
      <c r="K183" s="113"/>
      <c r="L183" s="113"/>
      <c r="M183" s="113"/>
      <c r="N183" s="113"/>
      <c r="O183" s="113"/>
      <c r="P183" s="113"/>
      <c r="Q183" s="113"/>
      <c r="R183" s="113"/>
      <c r="S183" s="113"/>
      <c r="T183" s="113"/>
      <c r="U183" s="113"/>
      <c r="V183" s="113"/>
      <c r="W183" s="113"/>
      <c r="X183" s="113"/>
      <c r="Y183" s="113"/>
      <c r="Z183" s="113"/>
      <c r="AA183" s="113"/>
      <c r="AB183" s="113"/>
      <c r="AC183" s="113"/>
    </row>
    <row r="184" spans="1:29" ht="13.5" customHeight="1">
      <c r="A184" s="113"/>
      <c r="B184" s="113"/>
      <c r="C184" s="113"/>
      <c r="D184" s="113"/>
      <c r="E184" s="113"/>
      <c r="F184" s="113"/>
      <c r="G184" s="113"/>
      <c r="H184" s="113"/>
      <c r="I184" s="113"/>
      <c r="J184" s="113"/>
      <c r="K184" s="113"/>
      <c r="L184" s="113"/>
      <c r="M184" s="113"/>
      <c r="N184" s="113"/>
      <c r="O184" s="113"/>
      <c r="P184" s="113"/>
      <c r="Q184" s="113"/>
      <c r="R184" s="113"/>
      <c r="S184" s="113"/>
      <c r="T184" s="113"/>
      <c r="U184" s="113"/>
      <c r="V184" s="113"/>
      <c r="W184" s="113"/>
      <c r="X184" s="113"/>
      <c r="Y184" s="113"/>
      <c r="Z184" s="113"/>
      <c r="AA184" s="113"/>
      <c r="AB184" s="113"/>
      <c r="AC184" s="113"/>
    </row>
    <row r="185" spans="1:29" ht="13.5" customHeight="1">
      <c r="A185" s="113"/>
      <c r="B185" s="113"/>
      <c r="C185" s="113"/>
      <c r="D185" s="113"/>
      <c r="E185" s="113"/>
      <c r="F185" s="113"/>
      <c r="G185" s="113"/>
      <c r="H185" s="113"/>
      <c r="I185" s="113"/>
      <c r="J185" s="113"/>
      <c r="K185" s="113"/>
      <c r="L185" s="113"/>
      <c r="M185" s="113"/>
      <c r="N185" s="113"/>
      <c r="O185" s="113"/>
      <c r="P185" s="113"/>
      <c r="Q185" s="113"/>
      <c r="R185" s="113"/>
      <c r="S185" s="113"/>
      <c r="T185" s="113"/>
      <c r="U185" s="113"/>
      <c r="V185" s="113"/>
      <c r="W185" s="113"/>
      <c r="X185" s="113"/>
      <c r="Y185" s="113"/>
      <c r="Z185" s="113"/>
      <c r="AA185" s="113"/>
      <c r="AB185" s="113"/>
      <c r="AC185" s="113"/>
    </row>
    <row r="186" spans="1:29" ht="13.5" customHeight="1">
      <c r="A186" s="113"/>
      <c r="B186" s="113"/>
      <c r="C186" s="113"/>
      <c r="D186" s="113"/>
      <c r="E186" s="113"/>
      <c r="F186" s="113"/>
      <c r="G186" s="113"/>
      <c r="H186" s="113"/>
      <c r="I186" s="113"/>
      <c r="J186" s="113"/>
      <c r="K186" s="113"/>
      <c r="L186" s="113"/>
      <c r="M186" s="113"/>
      <c r="N186" s="113"/>
      <c r="O186" s="113"/>
      <c r="P186" s="113"/>
      <c r="Q186" s="113"/>
      <c r="R186" s="113"/>
      <c r="S186" s="113"/>
      <c r="T186" s="113"/>
      <c r="U186" s="113"/>
      <c r="V186" s="113"/>
      <c r="W186" s="113"/>
      <c r="X186" s="113"/>
      <c r="Y186" s="113"/>
      <c r="Z186" s="113"/>
      <c r="AA186" s="113"/>
      <c r="AB186" s="113"/>
      <c r="AC186" s="113"/>
    </row>
    <row r="187" spans="1:29" ht="13.5" customHeight="1">
      <c r="A187" s="113"/>
      <c r="B187" s="113"/>
      <c r="C187" s="113"/>
      <c r="D187" s="113"/>
      <c r="E187" s="113"/>
      <c r="F187" s="113"/>
      <c r="G187" s="113"/>
      <c r="H187" s="113"/>
      <c r="I187" s="113"/>
      <c r="J187" s="113"/>
      <c r="K187" s="113"/>
      <c r="L187" s="113"/>
      <c r="M187" s="113"/>
      <c r="N187" s="113"/>
      <c r="O187" s="113"/>
      <c r="P187" s="113"/>
      <c r="Q187" s="113"/>
      <c r="R187" s="113"/>
      <c r="S187" s="113"/>
      <c r="T187" s="113"/>
      <c r="U187" s="113"/>
      <c r="V187" s="113"/>
      <c r="W187" s="113"/>
      <c r="X187" s="113"/>
      <c r="Y187" s="113"/>
      <c r="Z187" s="113"/>
      <c r="AA187" s="113"/>
      <c r="AB187" s="113"/>
      <c r="AC187" s="113"/>
    </row>
    <row r="188" spans="1:29" ht="13.5" customHeight="1">
      <c r="A188" s="113"/>
      <c r="B188" s="113"/>
      <c r="C188" s="113"/>
      <c r="D188" s="113"/>
      <c r="E188" s="113"/>
      <c r="F188" s="113"/>
      <c r="G188" s="113"/>
      <c r="H188" s="113"/>
      <c r="I188" s="113"/>
      <c r="J188" s="113"/>
      <c r="K188" s="113"/>
      <c r="L188" s="113"/>
      <c r="M188" s="113"/>
      <c r="N188" s="113"/>
      <c r="O188" s="113"/>
      <c r="P188" s="113"/>
      <c r="Q188" s="113"/>
      <c r="R188" s="113"/>
      <c r="S188" s="113"/>
      <c r="T188" s="113"/>
      <c r="U188" s="113"/>
      <c r="V188" s="113"/>
      <c r="W188" s="113"/>
      <c r="X188" s="113"/>
      <c r="Y188" s="113"/>
      <c r="Z188" s="113"/>
      <c r="AA188" s="113"/>
      <c r="AB188" s="113"/>
      <c r="AC188" s="113"/>
    </row>
    <row r="189" spans="1:29" ht="13.5" customHeight="1">
      <c r="A189" s="113"/>
      <c r="B189" s="113"/>
      <c r="C189" s="113"/>
      <c r="D189" s="113"/>
      <c r="E189" s="113"/>
      <c r="F189" s="113"/>
      <c r="G189" s="113"/>
      <c r="H189" s="113"/>
      <c r="I189" s="113"/>
      <c r="J189" s="113"/>
      <c r="K189" s="113"/>
      <c r="L189" s="113"/>
      <c r="M189" s="113"/>
      <c r="N189" s="113"/>
      <c r="O189" s="113"/>
      <c r="P189" s="113"/>
      <c r="Q189" s="113"/>
      <c r="R189" s="113"/>
      <c r="S189" s="113"/>
      <c r="T189" s="113"/>
      <c r="U189" s="113"/>
      <c r="V189" s="113"/>
      <c r="W189" s="113"/>
      <c r="X189" s="113"/>
      <c r="Y189" s="113"/>
      <c r="Z189" s="113"/>
      <c r="AA189" s="113"/>
      <c r="AB189" s="113"/>
      <c r="AC189" s="113"/>
    </row>
    <row r="190" spans="1:29" ht="13.5" customHeight="1">
      <c r="A190" s="113"/>
      <c r="B190" s="113"/>
      <c r="C190" s="113"/>
      <c r="D190" s="113"/>
      <c r="E190" s="113"/>
      <c r="F190" s="113"/>
      <c r="G190" s="113"/>
      <c r="H190" s="113"/>
      <c r="I190" s="113"/>
      <c r="J190" s="113"/>
      <c r="K190" s="113"/>
      <c r="L190" s="113"/>
      <c r="M190" s="113"/>
      <c r="N190" s="113"/>
      <c r="O190" s="113"/>
      <c r="P190" s="113"/>
      <c r="Q190" s="113"/>
      <c r="R190" s="113"/>
      <c r="S190" s="113"/>
      <c r="T190" s="113"/>
      <c r="U190" s="113"/>
      <c r="V190" s="113"/>
      <c r="W190" s="113"/>
      <c r="X190" s="113"/>
      <c r="Y190" s="113"/>
      <c r="Z190" s="113"/>
      <c r="AA190" s="113"/>
      <c r="AB190" s="113"/>
      <c r="AC190" s="113"/>
    </row>
    <row r="191" spans="1:29" ht="13.5" customHeight="1">
      <c r="A191" s="113"/>
      <c r="B191" s="113"/>
      <c r="C191" s="113"/>
      <c r="D191" s="113"/>
      <c r="E191" s="113"/>
      <c r="F191" s="113"/>
      <c r="G191" s="113"/>
      <c r="H191" s="113"/>
      <c r="I191" s="113"/>
      <c r="J191" s="113"/>
      <c r="K191" s="113"/>
      <c r="L191" s="113"/>
      <c r="M191" s="113"/>
      <c r="N191" s="113"/>
      <c r="O191" s="113"/>
      <c r="P191" s="113"/>
      <c r="Q191" s="113"/>
      <c r="R191" s="113"/>
      <c r="S191" s="113"/>
      <c r="T191" s="113"/>
      <c r="U191" s="113"/>
      <c r="V191" s="113"/>
      <c r="W191" s="113"/>
      <c r="X191" s="113"/>
      <c r="Y191" s="113"/>
      <c r="Z191" s="113"/>
      <c r="AA191" s="113"/>
      <c r="AB191" s="113"/>
      <c r="AC191" s="113"/>
    </row>
    <row r="192" spans="1:29" ht="13.5" customHeight="1">
      <c r="A192" s="113"/>
      <c r="B192" s="113"/>
      <c r="C192" s="113"/>
      <c r="D192" s="113"/>
      <c r="E192" s="113"/>
      <c r="F192" s="113"/>
      <c r="G192" s="113"/>
      <c r="H192" s="113"/>
      <c r="I192" s="113"/>
      <c r="J192" s="113"/>
      <c r="K192" s="113"/>
      <c r="L192" s="113"/>
      <c r="M192" s="113"/>
      <c r="N192" s="113"/>
      <c r="O192" s="113"/>
      <c r="P192" s="113"/>
      <c r="Q192" s="113"/>
      <c r="R192" s="113"/>
      <c r="S192" s="113"/>
      <c r="T192" s="113"/>
      <c r="U192" s="113"/>
      <c r="V192" s="113"/>
      <c r="W192" s="113"/>
      <c r="X192" s="113"/>
      <c r="Y192" s="113"/>
      <c r="Z192" s="113"/>
      <c r="AA192" s="113"/>
      <c r="AB192" s="113"/>
      <c r="AC192" s="113"/>
    </row>
    <row r="193" spans="1:29" ht="13.5" customHeight="1">
      <c r="A193" s="113"/>
      <c r="B193" s="113"/>
      <c r="C193" s="113"/>
      <c r="D193" s="113"/>
      <c r="E193" s="113"/>
      <c r="F193" s="113"/>
      <c r="G193" s="113"/>
      <c r="H193" s="113"/>
      <c r="I193" s="113"/>
      <c r="J193" s="113"/>
      <c r="K193" s="113"/>
      <c r="L193" s="113"/>
      <c r="M193" s="113"/>
      <c r="N193" s="113"/>
      <c r="O193" s="113"/>
      <c r="P193" s="113"/>
      <c r="Q193" s="113"/>
      <c r="R193" s="113"/>
      <c r="S193" s="113"/>
      <c r="T193" s="113"/>
      <c r="U193" s="113"/>
      <c r="V193" s="113"/>
      <c r="W193" s="113"/>
      <c r="X193" s="113"/>
      <c r="Y193" s="113"/>
      <c r="Z193" s="113"/>
      <c r="AA193" s="113"/>
      <c r="AB193" s="113"/>
      <c r="AC193" s="113"/>
    </row>
    <row r="194" spans="1:29" ht="13.5" customHeight="1">
      <c r="A194" s="113"/>
      <c r="B194" s="113"/>
      <c r="C194" s="113"/>
      <c r="D194" s="113"/>
      <c r="E194" s="113"/>
      <c r="F194" s="113"/>
      <c r="G194" s="113"/>
      <c r="H194" s="113"/>
      <c r="I194" s="113"/>
      <c r="J194" s="113"/>
      <c r="K194" s="113"/>
      <c r="L194" s="113"/>
      <c r="M194" s="113"/>
      <c r="N194" s="113"/>
      <c r="O194" s="113"/>
      <c r="P194" s="113"/>
      <c r="Q194" s="113"/>
      <c r="R194" s="113"/>
      <c r="S194" s="113"/>
      <c r="T194" s="113"/>
      <c r="U194" s="113"/>
      <c r="V194" s="113"/>
      <c r="W194" s="113"/>
      <c r="X194" s="113"/>
      <c r="Y194" s="113"/>
      <c r="Z194" s="113"/>
      <c r="AA194" s="113"/>
      <c r="AB194" s="113"/>
      <c r="AC194" s="113"/>
    </row>
    <row r="195" spans="1:29" ht="13.5" customHeight="1">
      <c r="A195" s="113"/>
      <c r="B195" s="113"/>
      <c r="C195" s="113"/>
      <c r="D195" s="113"/>
      <c r="E195" s="113"/>
      <c r="F195" s="113"/>
      <c r="G195" s="113"/>
      <c r="H195" s="113"/>
      <c r="I195" s="113"/>
      <c r="J195" s="113"/>
      <c r="K195" s="113"/>
      <c r="L195" s="113"/>
      <c r="M195" s="113"/>
      <c r="N195" s="113"/>
      <c r="O195" s="113"/>
      <c r="P195" s="113"/>
      <c r="Q195" s="113"/>
      <c r="R195" s="113"/>
      <c r="S195" s="113"/>
      <c r="T195" s="113"/>
      <c r="U195" s="113"/>
      <c r="V195" s="113"/>
      <c r="W195" s="113"/>
      <c r="X195" s="113"/>
      <c r="Y195" s="113"/>
      <c r="Z195" s="113"/>
      <c r="AA195" s="113"/>
      <c r="AB195" s="113"/>
      <c r="AC195" s="113"/>
    </row>
    <row r="196" spans="1:29" ht="13.5" customHeight="1">
      <c r="A196" s="113"/>
      <c r="B196" s="113"/>
      <c r="C196" s="113"/>
      <c r="D196" s="113"/>
      <c r="E196" s="113"/>
      <c r="F196" s="113"/>
      <c r="G196" s="113"/>
      <c r="H196" s="113"/>
      <c r="I196" s="113"/>
      <c r="J196" s="113"/>
      <c r="K196" s="113"/>
      <c r="L196" s="113"/>
      <c r="M196" s="113"/>
      <c r="N196" s="113"/>
      <c r="O196" s="113"/>
      <c r="P196" s="113"/>
      <c r="Q196" s="113"/>
      <c r="R196" s="113"/>
      <c r="S196" s="113"/>
      <c r="T196" s="113"/>
      <c r="U196" s="113"/>
      <c r="V196" s="113"/>
      <c r="W196" s="113"/>
      <c r="X196" s="113"/>
      <c r="Y196" s="113"/>
      <c r="Z196" s="113"/>
      <c r="AA196" s="113"/>
      <c r="AB196" s="113"/>
      <c r="AC196" s="113"/>
    </row>
    <row r="197" spans="1:29" ht="13.5" customHeight="1">
      <c r="A197" s="113"/>
      <c r="B197" s="113"/>
      <c r="C197" s="113"/>
      <c r="D197" s="113"/>
      <c r="E197" s="113"/>
      <c r="F197" s="113"/>
      <c r="G197" s="113"/>
      <c r="H197" s="113"/>
      <c r="I197" s="113"/>
      <c r="J197" s="113"/>
      <c r="K197" s="113"/>
      <c r="L197" s="113"/>
      <c r="M197" s="113"/>
      <c r="N197" s="113"/>
      <c r="O197" s="113"/>
      <c r="P197" s="113"/>
      <c r="Q197" s="113"/>
      <c r="R197" s="113"/>
      <c r="S197" s="113"/>
      <c r="T197" s="113"/>
      <c r="U197" s="113"/>
      <c r="V197" s="113"/>
      <c r="W197" s="113"/>
      <c r="X197" s="113"/>
      <c r="Y197" s="113"/>
      <c r="Z197" s="113"/>
      <c r="AA197" s="113"/>
      <c r="AB197" s="113"/>
      <c r="AC197" s="113"/>
    </row>
    <row r="198" spans="1:29" ht="13.5" customHeight="1">
      <c r="A198" s="113"/>
      <c r="B198" s="113"/>
      <c r="C198" s="113"/>
      <c r="D198" s="113"/>
      <c r="E198" s="113"/>
      <c r="F198" s="113"/>
      <c r="G198" s="113"/>
      <c r="H198" s="113"/>
      <c r="I198" s="113"/>
      <c r="J198" s="113"/>
      <c r="K198" s="113"/>
      <c r="L198" s="113"/>
      <c r="M198" s="113"/>
      <c r="N198" s="113"/>
      <c r="O198" s="113"/>
      <c r="P198" s="113"/>
      <c r="Q198" s="113"/>
      <c r="R198" s="113"/>
      <c r="S198" s="113"/>
      <c r="T198" s="113"/>
      <c r="U198" s="113"/>
      <c r="V198" s="113"/>
      <c r="W198" s="113"/>
      <c r="X198" s="113"/>
      <c r="Y198" s="113"/>
      <c r="Z198" s="113"/>
      <c r="AA198" s="113"/>
      <c r="AB198" s="113"/>
      <c r="AC198" s="113"/>
    </row>
    <row r="199" spans="1:29" ht="13.5" customHeight="1">
      <c r="A199" s="113"/>
      <c r="B199" s="113"/>
      <c r="C199" s="113"/>
      <c r="D199" s="113"/>
      <c r="E199" s="113"/>
      <c r="F199" s="113"/>
      <c r="G199" s="113"/>
      <c r="H199" s="113"/>
      <c r="I199" s="113"/>
      <c r="J199" s="113"/>
      <c r="K199" s="113"/>
      <c r="L199" s="113"/>
      <c r="M199" s="113"/>
      <c r="N199" s="113"/>
      <c r="O199" s="113"/>
      <c r="P199" s="113"/>
      <c r="Q199" s="113"/>
      <c r="R199" s="113"/>
      <c r="S199" s="113"/>
      <c r="T199" s="113"/>
      <c r="U199" s="113"/>
      <c r="V199" s="113"/>
      <c r="W199" s="113"/>
      <c r="X199" s="113"/>
      <c r="Y199" s="113"/>
      <c r="Z199" s="113"/>
      <c r="AA199" s="113"/>
      <c r="AB199" s="113"/>
      <c r="AC199" s="113"/>
    </row>
    <row r="200" spans="1:29" ht="13.5" customHeight="1">
      <c r="A200" s="113"/>
      <c r="B200" s="113"/>
      <c r="C200" s="113"/>
      <c r="D200" s="113"/>
      <c r="E200" s="113"/>
      <c r="F200" s="113"/>
      <c r="G200" s="113"/>
      <c r="H200" s="113"/>
      <c r="I200" s="113"/>
      <c r="J200" s="113"/>
      <c r="K200" s="113"/>
      <c r="L200" s="113"/>
      <c r="M200" s="113"/>
      <c r="N200" s="113"/>
      <c r="O200" s="113"/>
      <c r="P200" s="113"/>
      <c r="Q200" s="113"/>
      <c r="R200" s="113"/>
      <c r="S200" s="113"/>
      <c r="T200" s="113"/>
      <c r="U200" s="113"/>
      <c r="V200" s="113"/>
      <c r="W200" s="113"/>
      <c r="X200" s="113"/>
      <c r="Y200" s="113"/>
      <c r="Z200" s="113"/>
      <c r="AA200" s="113"/>
      <c r="AB200" s="113"/>
      <c r="AC200" s="113"/>
    </row>
    <row r="201" spans="1:29" ht="13.5" customHeight="1">
      <c r="A201" s="113"/>
      <c r="B201" s="113"/>
      <c r="C201" s="113"/>
      <c r="D201" s="113"/>
      <c r="E201" s="113"/>
      <c r="F201" s="113"/>
      <c r="G201" s="113"/>
      <c r="H201" s="113"/>
      <c r="I201" s="113"/>
      <c r="J201" s="113"/>
      <c r="K201" s="113"/>
      <c r="L201" s="113"/>
      <c r="M201" s="113"/>
      <c r="N201" s="113"/>
      <c r="O201" s="113"/>
      <c r="P201" s="113"/>
      <c r="Q201" s="113"/>
      <c r="R201" s="113"/>
      <c r="S201" s="113"/>
      <c r="T201" s="113"/>
      <c r="U201" s="113"/>
      <c r="V201" s="113"/>
      <c r="W201" s="113"/>
      <c r="X201" s="113"/>
      <c r="Y201" s="113"/>
      <c r="Z201" s="113"/>
      <c r="AA201" s="113"/>
      <c r="AB201" s="113"/>
      <c r="AC201" s="113"/>
    </row>
    <row r="202" spans="1:29" ht="13.5" customHeight="1">
      <c r="A202" s="113"/>
      <c r="B202" s="113"/>
      <c r="C202" s="113"/>
      <c r="D202" s="113"/>
      <c r="E202" s="113"/>
      <c r="F202" s="113"/>
      <c r="G202" s="113"/>
      <c r="H202" s="113"/>
      <c r="I202" s="113"/>
      <c r="J202" s="113"/>
      <c r="K202" s="113"/>
      <c r="L202" s="113"/>
      <c r="M202" s="113"/>
      <c r="N202" s="113"/>
      <c r="O202" s="113"/>
      <c r="P202" s="113"/>
      <c r="Q202" s="113"/>
      <c r="R202" s="113"/>
      <c r="S202" s="113"/>
      <c r="T202" s="113"/>
      <c r="U202" s="113"/>
      <c r="V202" s="113"/>
      <c r="W202" s="113"/>
      <c r="X202" s="113"/>
      <c r="Y202" s="113"/>
      <c r="Z202" s="113"/>
      <c r="AA202" s="113"/>
      <c r="AB202" s="113"/>
      <c r="AC202" s="113"/>
    </row>
    <row r="203" spans="1:29" ht="13.5" customHeight="1">
      <c r="A203" s="113"/>
      <c r="B203" s="113"/>
      <c r="C203" s="113"/>
      <c r="D203" s="113"/>
      <c r="E203" s="113"/>
      <c r="F203" s="113"/>
      <c r="G203" s="113"/>
      <c r="H203" s="113"/>
      <c r="I203" s="113"/>
      <c r="J203" s="113"/>
      <c r="K203" s="113"/>
      <c r="L203" s="113"/>
      <c r="M203" s="113"/>
      <c r="N203" s="113"/>
      <c r="O203" s="113"/>
      <c r="P203" s="113"/>
      <c r="Q203" s="113"/>
      <c r="R203" s="113"/>
      <c r="S203" s="113"/>
      <c r="T203" s="113"/>
      <c r="U203" s="113"/>
      <c r="V203" s="113"/>
      <c r="W203" s="113"/>
      <c r="X203" s="113"/>
      <c r="Y203" s="113"/>
      <c r="Z203" s="113"/>
      <c r="AA203" s="113"/>
      <c r="AB203" s="113"/>
      <c r="AC203" s="113"/>
    </row>
    <row r="204" spans="1:29" ht="13.5" customHeight="1">
      <c r="A204" s="113"/>
      <c r="B204" s="113"/>
      <c r="C204" s="113"/>
      <c r="D204" s="113"/>
      <c r="E204" s="113"/>
      <c r="F204" s="113"/>
      <c r="G204" s="113"/>
      <c r="H204" s="113"/>
      <c r="I204" s="113"/>
      <c r="J204" s="113"/>
      <c r="K204" s="113"/>
      <c r="L204" s="113"/>
      <c r="M204" s="113"/>
      <c r="N204" s="113"/>
      <c r="O204" s="113"/>
      <c r="P204" s="113"/>
      <c r="Q204" s="113"/>
      <c r="R204" s="113"/>
      <c r="S204" s="113"/>
      <c r="T204" s="113"/>
      <c r="U204" s="113"/>
      <c r="V204" s="113"/>
      <c r="W204" s="113"/>
      <c r="X204" s="113"/>
      <c r="Y204" s="113"/>
      <c r="Z204" s="113"/>
      <c r="AA204" s="113"/>
      <c r="AB204" s="113"/>
      <c r="AC204" s="113"/>
    </row>
    <row r="205" spans="1:29" ht="13.5" customHeight="1">
      <c r="A205" s="113"/>
      <c r="B205" s="113"/>
      <c r="C205" s="113"/>
      <c r="D205" s="113"/>
      <c r="E205" s="113"/>
      <c r="F205" s="113"/>
      <c r="G205" s="113"/>
      <c r="H205" s="113"/>
      <c r="I205" s="113"/>
      <c r="J205" s="113"/>
      <c r="K205" s="113"/>
      <c r="L205" s="113"/>
      <c r="M205" s="113"/>
      <c r="N205" s="113"/>
      <c r="O205" s="113"/>
      <c r="P205" s="113"/>
      <c r="Q205" s="113"/>
      <c r="R205" s="113"/>
      <c r="S205" s="113"/>
      <c r="T205" s="113"/>
      <c r="U205" s="113"/>
      <c r="V205" s="113"/>
      <c r="W205" s="113"/>
      <c r="X205" s="113"/>
      <c r="Y205" s="113"/>
      <c r="Z205" s="113"/>
      <c r="AA205" s="113"/>
      <c r="AB205" s="113"/>
      <c r="AC205" s="113"/>
    </row>
    <row r="206" spans="1:29" ht="13.5" customHeight="1">
      <c r="A206" s="113"/>
      <c r="B206" s="113"/>
      <c r="C206" s="113"/>
      <c r="D206" s="113"/>
      <c r="E206" s="113"/>
      <c r="F206" s="113"/>
      <c r="G206" s="113"/>
      <c r="H206" s="113"/>
      <c r="I206" s="113"/>
      <c r="J206" s="113"/>
      <c r="K206" s="113"/>
      <c r="L206" s="113"/>
      <c r="M206" s="113"/>
      <c r="N206" s="113"/>
      <c r="O206" s="113"/>
      <c r="P206" s="113"/>
      <c r="Q206" s="113"/>
      <c r="R206" s="113"/>
      <c r="S206" s="113"/>
      <c r="T206" s="113"/>
      <c r="U206" s="113"/>
      <c r="V206" s="113"/>
      <c r="W206" s="113"/>
      <c r="X206" s="113"/>
      <c r="Y206" s="113"/>
      <c r="Z206" s="113"/>
      <c r="AA206" s="113"/>
      <c r="AB206" s="113"/>
      <c r="AC206" s="113"/>
    </row>
    <row r="207" spans="1:29" ht="13.5" customHeight="1">
      <c r="A207" s="113"/>
      <c r="B207" s="113"/>
      <c r="C207" s="113"/>
      <c r="D207" s="113"/>
      <c r="E207" s="113"/>
      <c r="F207" s="113"/>
      <c r="G207" s="113"/>
      <c r="H207" s="113"/>
      <c r="I207" s="113"/>
      <c r="J207" s="113"/>
      <c r="K207" s="113"/>
      <c r="L207" s="113"/>
      <c r="M207" s="113"/>
      <c r="N207" s="113"/>
      <c r="O207" s="113"/>
      <c r="P207" s="113"/>
      <c r="Q207" s="113"/>
      <c r="R207" s="113"/>
      <c r="S207" s="113"/>
      <c r="T207" s="113"/>
      <c r="U207" s="113"/>
      <c r="V207" s="113"/>
      <c r="W207" s="113"/>
      <c r="X207" s="113"/>
      <c r="Y207" s="113"/>
      <c r="Z207" s="113"/>
      <c r="AA207" s="113"/>
      <c r="AB207" s="113"/>
      <c r="AC207" s="113"/>
    </row>
    <row r="208" spans="1:29" ht="13.5" customHeight="1">
      <c r="A208" s="113"/>
      <c r="B208" s="113"/>
      <c r="C208" s="113"/>
      <c r="D208" s="113"/>
      <c r="E208" s="113"/>
      <c r="F208" s="113"/>
      <c r="G208" s="113"/>
      <c r="H208" s="113"/>
      <c r="I208" s="113"/>
      <c r="J208" s="113"/>
      <c r="K208" s="113"/>
      <c r="L208" s="113"/>
      <c r="M208" s="113"/>
      <c r="N208" s="113"/>
      <c r="O208" s="113"/>
      <c r="P208" s="113"/>
      <c r="Q208" s="113"/>
      <c r="R208" s="113"/>
      <c r="S208" s="113"/>
      <c r="T208" s="113"/>
      <c r="U208" s="113"/>
      <c r="V208" s="113"/>
      <c r="W208" s="113"/>
      <c r="X208" s="113"/>
      <c r="Y208" s="113"/>
      <c r="Z208" s="113"/>
      <c r="AA208" s="113"/>
      <c r="AB208" s="113"/>
      <c r="AC208" s="113"/>
    </row>
    <row r="209" spans="1:29" ht="13.5" customHeight="1">
      <c r="A209" s="113"/>
      <c r="B209" s="113"/>
      <c r="C209" s="113"/>
      <c r="D209" s="113"/>
      <c r="E209" s="113"/>
      <c r="F209" s="113"/>
      <c r="G209" s="113"/>
      <c r="H209" s="113"/>
      <c r="I209" s="113"/>
      <c r="J209" s="113"/>
      <c r="K209" s="113"/>
      <c r="L209" s="113"/>
      <c r="M209" s="113"/>
      <c r="N209" s="113"/>
      <c r="O209" s="113"/>
      <c r="P209" s="113"/>
      <c r="Q209" s="113"/>
      <c r="R209" s="113"/>
      <c r="S209" s="113"/>
      <c r="T209" s="113"/>
      <c r="U209" s="113"/>
      <c r="V209" s="113"/>
      <c r="W209" s="113"/>
      <c r="X209" s="113"/>
      <c r="Y209" s="113"/>
      <c r="Z209" s="113"/>
      <c r="AA209" s="113"/>
      <c r="AB209" s="113"/>
      <c r="AC209" s="113"/>
    </row>
    <row r="210" spans="1:29" ht="13.5" customHeight="1">
      <c r="A210" s="113"/>
      <c r="B210" s="113"/>
      <c r="C210" s="113"/>
      <c r="D210" s="113"/>
      <c r="E210" s="113"/>
      <c r="F210" s="113"/>
      <c r="G210" s="113"/>
      <c r="H210" s="113"/>
      <c r="I210" s="113"/>
      <c r="J210" s="113"/>
      <c r="K210" s="113"/>
      <c r="L210" s="113"/>
      <c r="M210" s="113"/>
      <c r="N210" s="113"/>
      <c r="O210" s="113"/>
      <c r="P210" s="113"/>
      <c r="Q210" s="113"/>
      <c r="R210" s="113"/>
      <c r="S210" s="113"/>
      <c r="T210" s="113"/>
      <c r="U210" s="113"/>
      <c r="V210" s="113"/>
      <c r="W210" s="113"/>
      <c r="X210" s="113"/>
      <c r="Y210" s="113"/>
      <c r="Z210" s="113"/>
      <c r="AA210" s="113"/>
      <c r="AB210" s="113"/>
      <c r="AC210" s="113"/>
    </row>
    <row r="211" spans="1:29" ht="13.5" customHeight="1">
      <c r="A211" s="113"/>
      <c r="B211" s="113"/>
      <c r="C211" s="113"/>
      <c r="D211" s="113"/>
      <c r="E211" s="113"/>
      <c r="F211" s="113"/>
      <c r="G211" s="113"/>
      <c r="H211" s="113"/>
      <c r="I211" s="113"/>
      <c r="J211" s="113"/>
      <c r="K211" s="113"/>
      <c r="L211" s="113"/>
      <c r="M211" s="113"/>
      <c r="N211" s="113"/>
      <c r="O211" s="113"/>
      <c r="P211" s="113"/>
      <c r="Q211" s="113"/>
      <c r="R211" s="113"/>
      <c r="S211" s="113"/>
      <c r="T211" s="113"/>
      <c r="U211" s="113"/>
      <c r="V211" s="113"/>
      <c r="W211" s="113"/>
      <c r="X211" s="113"/>
      <c r="Y211" s="113"/>
      <c r="Z211" s="113"/>
      <c r="AA211" s="113"/>
      <c r="AB211" s="113"/>
      <c r="AC211" s="113"/>
    </row>
    <row r="212" spans="1:29" ht="13.5" customHeight="1">
      <c r="A212" s="113"/>
      <c r="B212" s="113"/>
      <c r="C212" s="113"/>
      <c r="D212" s="113"/>
      <c r="E212" s="113"/>
      <c r="F212" s="113"/>
      <c r="G212" s="113"/>
      <c r="H212" s="113"/>
      <c r="I212" s="113"/>
      <c r="J212" s="113"/>
      <c r="K212" s="113"/>
      <c r="L212" s="113"/>
      <c r="M212" s="113"/>
      <c r="N212" s="113"/>
      <c r="O212" s="113"/>
      <c r="P212" s="113"/>
      <c r="Q212" s="113"/>
      <c r="R212" s="113"/>
      <c r="S212" s="113"/>
      <c r="T212" s="113"/>
      <c r="U212" s="113"/>
      <c r="V212" s="113"/>
      <c r="W212" s="113"/>
      <c r="X212" s="113"/>
      <c r="Y212" s="113"/>
      <c r="Z212" s="113"/>
      <c r="AA212" s="113"/>
      <c r="AB212" s="113"/>
      <c r="AC212" s="113"/>
    </row>
    <row r="213" spans="1:29" ht="13.5" customHeight="1">
      <c r="A213" s="113"/>
      <c r="B213" s="113"/>
      <c r="C213" s="113"/>
      <c r="D213" s="113"/>
      <c r="E213" s="113"/>
      <c r="F213" s="113"/>
      <c r="G213" s="113"/>
      <c r="H213" s="113"/>
      <c r="I213" s="113"/>
      <c r="J213" s="113"/>
      <c r="K213" s="113"/>
      <c r="L213" s="113"/>
      <c r="M213" s="113"/>
      <c r="N213" s="113"/>
      <c r="O213" s="113"/>
      <c r="P213" s="113"/>
      <c r="Q213" s="113"/>
      <c r="R213" s="113"/>
      <c r="S213" s="113"/>
      <c r="T213" s="113"/>
      <c r="U213" s="113"/>
      <c r="V213" s="113"/>
      <c r="W213" s="113"/>
      <c r="X213" s="113"/>
      <c r="Y213" s="113"/>
      <c r="Z213" s="113"/>
      <c r="AA213" s="113"/>
      <c r="AB213" s="113"/>
      <c r="AC213" s="113"/>
    </row>
    <row r="214" spans="1:29" ht="13.5" customHeight="1">
      <c r="A214" s="113"/>
      <c r="B214" s="113"/>
      <c r="C214" s="113"/>
      <c r="D214" s="113"/>
      <c r="E214" s="113"/>
      <c r="F214" s="113"/>
      <c r="G214" s="113"/>
      <c r="H214" s="113"/>
      <c r="I214" s="113"/>
      <c r="J214" s="113"/>
      <c r="K214" s="113"/>
      <c r="L214" s="113"/>
      <c r="M214" s="113"/>
      <c r="N214" s="113"/>
      <c r="O214" s="113"/>
      <c r="P214" s="113"/>
      <c r="Q214" s="113"/>
      <c r="R214" s="113"/>
      <c r="S214" s="113"/>
      <c r="T214" s="113"/>
      <c r="U214" s="113"/>
      <c r="V214" s="113"/>
      <c r="W214" s="113"/>
      <c r="X214" s="113"/>
      <c r="Y214" s="113"/>
      <c r="Z214" s="113"/>
      <c r="AA214" s="113"/>
      <c r="AB214" s="113"/>
      <c r="AC214" s="113"/>
    </row>
    <row r="215" spans="1:29" ht="13.5" customHeight="1">
      <c r="A215" s="113"/>
      <c r="B215" s="113"/>
      <c r="C215" s="113"/>
      <c r="D215" s="113"/>
      <c r="E215" s="113"/>
      <c r="F215" s="113"/>
      <c r="G215" s="113"/>
      <c r="H215" s="113"/>
      <c r="I215" s="113"/>
      <c r="J215" s="113"/>
      <c r="K215" s="113"/>
      <c r="L215" s="113"/>
      <c r="M215" s="113"/>
      <c r="N215" s="113"/>
      <c r="O215" s="113"/>
      <c r="P215" s="113"/>
      <c r="Q215" s="113"/>
      <c r="R215" s="113"/>
      <c r="S215" s="113"/>
      <c r="T215" s="113"/>
      <c r="U215" s="113"/>
      <c r="V215" s="113"/>
      <c r="W215" s="113"/>
      <c r="X215" s="113"/>
      <c r="Y215" s="113"/>
      <c r="Z215" s="113"/>
      <c r="AA215" s="113"/>
      <c r="AB215" s="113"/>
      <c r="AC215" s="113"/>
    </row>
    <row r="216" spans="1:29" ht="13.5" customHeight="1">
      <c r="A216" s="113"/>
      <c r="B216" s="113"/>
      <c r="C216" s="113"/>
      <c r="D216" s="113"/>
      <c r="E216" s="113"/>
      <c r="F216" s="113"/>
      <c r="G216" s="113"/>
      <c r="H216" s="113"/>
      <c r="I216" s="113"/>
      <c r="J216" s="113"/>
      <c r="K216" s="113"/>
      <c r="L216" s="113"/>
      <c r="M216" s="113"/>
      <c r="N216" s="113"/>
      <c r="O216" s="113"/>
      <c r="P216" s="113"/>
      <c r="Q216" s="113"/>
      <c r="R216" s="113"/>
      <c r="S216" s="113"/>
      <c r="T216" s="113"/>
      <c r="U216" s="113"/>
      <c r="V216" s="113"/>
      <c r="W216" s="113"/>
      <c r="X216" s="113"/>
      <c r="Y216" s="113"/>
      <c r="Z216" s="113"/>
      <c r="AA216" s="113"/>
      <c r="AB216" s="113"/>
      <c r="AC216" s="113"/>
    </row>
    <row r="217" spans="1:29" ht="13.5" customHeight="1">
      <c r="A217" s="113"/>
      <c r="B217" s="113"/>
      <c r="C217" s="113"/>
      <c r="D217" s="113"/>
      <c r="E217" s="113"/>
      <c r="F217" s="113"/>
      <c r="G217" s="113"/>
      <c r="H217" s="113"/>
      <c r="I217" s="113"/>
      <c r="J217" s="113"/>
      <c r="K217" s="113"/>
      <c r="L217" s="113"/>
      <c r="M217" s="113"/>
      <c r="N217" s="113"/>
      <c r="O217" s="113"/>
      <c r="P217" s="113"/>
      <c r="Q217" s="113"/>
      <c r="R217" s="113"/>
      <c r="S217" s="113"/>
      <c r="T217" s="113"/>
      <c r="U217" s="113"/>
      <c r="V217" s="113"/>
      <c r="W217" s="113"/>
      <c r="X217" s="113"/>
      <c r="Y217" s="113"/>
      <c r="Z217" s="113"/>
      <c r="AA217" s="113"/>
      <c r="AB217" s="113"/>
      <c r="AC217" s="113"/>
    </row>
    <row r="218" spans="1:29" ht="13.5" customHeight="1">
      <c r="A218" s="113"/>
      <c r="B218" s="113"/>
      <c r="C218" s="113"/>
      <c r="D218" s="113"/>
      <c r="E218" s="113"/>
      <c r="F218" s="113"/>
      <c r="G218" s="113"/>
      <c r="H218" s="113"/>
      <c r="I218" s="113"/>
      <c r="J218" s="113"/>
      <c r="K218" s="113"/>
      <c r="L218" s="113"/>
      <c r="M218" s="113"/>
      <c r="N218" s="113"/>
      <c r="O218" s="113"/>
      <c r="P218" s="113"/>
      <c r="Q218" s="113"/>
      <c r="R218" s="113"/>
      <c r="S218" s="113"/>
      <c r="T218" s="113"/>
      <c r="U218" s="113"/>
      <c r="V218" s="113"/>
      <c r="W218" s="113"/>
      <c r="X218" s="113"/>
      <c r="Y218" s="113"/>
      <c r="Z218" s="113"/>
      <c r="AA218" s="113"/>
      <c r="AB218" s="113"/>
      <c r="AC218" s="113"/>
    </row>
    <row r="219" spans="1:29" ht="13.5" customHeight="1">
      <c r="A219" s="113"/>
      <c r="B219" s="113"/>
      <c r="C219" s="113"/>
      <c r="D219" s="113"/>
      <c r="E219" s="113"/>
      <c r="F219" s="113"/>
      <c r="G219" s="113"/>
      <c r="H219" s="113"/>
      <c r="I219" s="113"/>
      <c r="J219" s="113"/>
      <c r="K219" s="113"/>
      <c r="L219" s="113"/>
      <c r="M219" s="113"/>
      <c r="N219" s="113"/>
      <c r="O219" s="113"/>
      <c r="P219" s="113"/>
      <c r="Q219" s="113"/>
      <c r="R219" s="113"/>
      <c r="S219" s="113"/>
      <c r="T219" s="113"/>
      <c r="U219" s="113"/>
      <c r="V219" s="113"/>
      <c r="W219" s="113"/>
      <c r="X219" s="113"/>
      <c r="Y219" s="113"/>
      <c r="Z219" s="113"/>
      <c r="AA219" s="113"/>
      <c r="AB219" s="113"/>
      <c r="AC219" s="113"/>
    </row>
    <row r="220" spans="1:29" ht="13.5" customHeight="1">
      <c r="A220" s="113"/>
      <c r="B220" s="113"/>
      <c r="C220" s="113"/>
      <c r="D220" s="113"/>
      <c r="E220" s="113"/>
      <c r="F220" s="113"/>
      <c r="G220" s="113"/>
      <c r="H220" s="113"/>
      <c r="I220" s="113"/>
      <c r="J220" s="113"/>
      <c r="K220" s="113"/>
      <c r="L220" s="113"/>
      <c r="M220" s="113"/>
      <c r="N220" s="113"/>
      <c r="O220" s="113"/>
      <c r="P220" s="113"/>
      <c r="Q220" s="113"/>
      <c r="R220" s="113"/>
      <c r="S220" s="113"/>
      <c r="T220" s="113"/>
      <c r="U220" s="113"/>
      <c r="V220" s="113"/>
      <c r="W220" s="113"/>
      <c r="X220" s="113"/>
      <c r="Y220" s="113"/>
      <c r="Z220" s="113"/>
      <c r="AA220" s="113"/>
      <c r="AB220" s="113"/>
      <c r="AC220" s="113"/>
    </row>
    <row r="221" spans="1:29" ht="13.5" customHeight="1">
      <c r="A221" s="113"/>
      <c r="B221" s="113"/>
      <c r="C221" s="113"/>
      <c r="D221" s="113"/>
      <c r="E221" s="113"/>
      <c r="F221" s="113"/>
      <c r="G221" s="113"/>
      <c r="H221" s="113"/>
      <c r="I221" s="113"/>
      <c r="J221" s="113"/>
      <c r="K221" s="113"/>
      <c r="L221" s="113"/>
      <c r="M221" s="113"/>
      <c r="N221" s="113"/>
      <c r="O221" s="113"/>
      <c r="P221" s="113"/>
      <c r="Q221" s="113"/>
      <c r="R221" s="113"/>
      <c r="S221" s="113"/>
      <c r="T221" s="113"/>
      <c r="U221" s="113"/>
      <c r="V221" s="113"/>
      <c r="W221" s="113"/>
      <c r="X221" s="113"/>
      <c r="Y221" s="113"/>
      <c r="Z221" s="113"/>
      <c r="AA221" s="113"/>
      <c r="AB221" s="113"/>
      <c r="AC221" s="113"/>
    </row>
    <row r="222" spans="1:29" ht="13.5" customHeight="1">
      <c r="A222" s="113"/>
      <c r="B222" s="113"/>
      <c r="C222" s="113"/>
      <c r="D222" s="113"/>
      <c r="E222" s="113"/>
      <c r="F222" s="113"/>
      <c r="G222" s="113"/>
      <c r="H222" s="113"/>
      <c r="I222" s="113"/>
      <c r="J222" s="113"/>
      <c r="K222" s="113"/>
      <c r="L222" s="113"/>
      <c r="M222" s="113"/>
      <c r="N222" s="113"/>
      <c r="O222" s="113"/>
      <c r="P222" s="113"/>
      <c r="Q222" s="113"/>
      <c r="R222" s="113"/>
      <c r="S222" s="113"/>
      <c r="T222" s="113"/>
      <c r="U222" s="113"/>
      <c r="V222" s="113"/>
      <c r="W222" s="113"/>
      <c r="X222" s="113"/>
      <c r="Y222" s="113"/>
      <c r="Z222" s="113"/>
      <c r="AA222" s="113"/>
      <c r="AB222" s="113"/>
      <c r="AC222" s="113"/>
    </row>
    <row r="223" spans="1:29" ht="13.5" customHeight="1">
      <c r="A223" s="113"/>
      <c r="B223" s="113"/>
      <c r="C223" s="113"/>
      <c r="D223" s="113"/>
      <c r="E223" s="113"/>
      <c r="F223" s="113"/>
      <c r="G223" s="113"/>
      <c r="H223" s="113"/>
      <c r="I223" s="113"/>
      <c r="J223" s="113"/>
      <c r="K223" s="113"/>
      <c r="L223" s="113"/>
      <c r="M223" s="113"/>
      <c r="N223" s="113"/>
      <c r="O223" s="113"/>
      <c r="P223" s="113"/>
      <c r="Q223" s="113"/>
      <c r="R223" s="113"/>
      <c r="S223" s="113"/>
      <c r="T223" s="113"/>
      <c r="U223" s="113"/>
      <c r="V223" s="113"/>
      <c r="W223" s="113"/>
      <c r="X223" s="113"/>
      <c r="Y223" s="113"/>
      <c r="Z223" s="113"/>
      <c r="AA223" s="113"/>
      <c r="AB223" s="113"/>
      <c r="AC223" s="113"/>
    </row>
    <row r="224" spans="1:29" ht="13.5" customHeight="1">
      <c r="A224" s="113"/>
      <c r="B224" s="113"/>
      <c r="C224" s="113"/>
      <c r="D224" s="113"/>
      <c r="E224" s="113"/>
      <c r="F224" s="113"/>
      <c r="G224" s="113"/>
      <c r="H224" s="113"/>
      <c r="I224" s="113"/>
      <c r="J224" s="113"/>
      <c r="K224" s="113"/>
      <c r="L224" s="113"/>
      <c r="M224" s="113"/>
      <c r="N224" s="113"/>
      <c r="O224" s="113"/>
      <c r="P224" s="113"/>
      <c r="Q224" s="113"/>
      <c r="R224" s="113"/>
      <c r="S224" s="113"/>
      <c r="T224" s="113"/>
      <c r="U224" s="113"/>
      <c r="V224" s="113"/>
      <c r="W224" s="113"/>
      <c r="X224" s="113"/>
      <c r="Y224" s="113"/>
      <c r="Z224" s="113"/>
      <c r="AA224" s="113"/>
      <c r="AB224" s="113"/>
      <c r="AC224" s="113"/>
    </row>
    <row r="225" spans="1:29" ht="13.5" customHeight="1">
      <c r="A225" s="113"/>
      <c r="B225" s="113"/>
      <c r="C225" s="113"/>
      <c r="D225" s="113"/>
      <c r="E225" s="113"/>
      <c r="F225" s="113"/>
      <c r="G225" s="113"/>
      <c r="H225" s="113"/>
      <c r="I225" s="113"/>
      <c r="J225" s="113"/>
      <c r="K225" s="113"/>
      <c r="L225" s="113"/>
      <c r="M225" s="113"/>
      <c r="N225" s="113"/>
      <c r="O225" s="113"/>
      <c r="P225" s="113"/>
      <c r="Q225" s="113"/>
      <c r="R225" s="113"/>
      <c r="S225" s="113"/>
      <c r="T225" s="113"/>
      <c r="U225" s="113"/>
      <c r="V225" s="113"/>
      <c r="W225" s="113"/>
      <c r="X225" s="113"/>
      <c r="Y225" s="113"/>
      <c r="Z225" s="113"/>
      <c r="AA225" s="113"/>
      <c r="AB225" s="113"/>
      <c r="AC225" s="113"/>
    </row>
    <row r="226" spans="1:29" ht="15.75" customHeight="1"/>
    <row r="227" spans="1:29" ht="15.75" customHeight="1"/>
    <row r="228" spans="1:29" ht="15.75" customHeight="1"/>
    <row r="229" spans="1:29" ht="15.75" customHeight="1"/>
    <row r="230" spans="1:29" ht="15.75" customHeight="1"/>
    <row r="231" spans="1:29" ht="15.75" customHeight="1"/>
    <row r="232" spans="1:29" ht="15.75" customHeight="1"/>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mergeCells count="25">
    <mergeCell ref="B29:I29"/>
    <mergeCell ref="B30:I30"/>
    <mergeCell ref="B31:E31"/>
    <mergeCell ref="F31:I31"/>
    <mergeCell ref="B32:E36"/>
    <mergeCell ref="F32:I36"/>
    <mergeCell ref="B7:C7"/>
    <mergeCell ref="D7:E7"/>
    <mergeCell ref="F7:G7"/>
    <mergeCell ref="H7:I7"/>
    <mergeCell ref="H8:H9"/>
    <mergeCell ref="I8:I9"/>
    <mergeCell ref="B4:I4"/>
    <mergeCell ref="B5:C5"/>
    <mergeCell ref="D5:I5"/>
    <mergeCell ref="B6:C6"/>
    <mergeCell ref="D6:E6"/>
    <mergeCell ref="F6:G6"/>
    <mergeCell ref="H6:I6"/>
    <mergeCell ref="B1:C2"/>
    <mergeCell ref="D1:H1"/>
    <mergeCell ref="I1:I2"/>
    <mergeCell ref="D2:H2"/>
    <mergeCell ref="B3:C3"/>
    <mergeCell ref="D3:H3"/>
  </mergeCells>
  <pageMargins left="0.7" right="0.7" top="0.75" bottom="0.75" header="0" footer="0"/>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368321"/>
  </sheetPr>
  <dimension ref="A1:AE994"/>
  <sheetViews>
    <sheetView topLeftCell="B13" workbookViewId="0">
      <selection activeCell="F31" sqref="F31:I37"/>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31" width="11.5546875" customWidth="1"/>
  </cols>
  <sheetData>
    <row r="1" spans="1:31" ht="30.75" customHeight="1">
      <c r="A1" s="113"/>
      <c r="B1" s="494" t="s">
        <v>437</v>
      </c>
      <c r="C1" s="412"/>
      <c r="D1" s="495" t="s">
        <v>438</v>
      </c>
      <c r="E1" s="417"/>
      <c r="F1" s="417"/>
      <c r="G1" s="417"/>
      <c r="H1" s="418"/>
      <c r="I1" s="496"/>
      <c r="J1" s="113"/>
      <c r="K1" s="113"/>
      <c r="L1" s="113"/>
      <c r="M1" s="113"/>
      <c r="N1" s="113"/>
      <c r="O1" s="113"/>
      <c r="P1" s="113"/>
      <c r="Q1" s="113"/>
      <c r="R1" s="113"/>
      <c r="S1" s="113"/>
      <c r="T1" s="113"/>
      <c r="U1" s="113"/>
      <c r="V1" s="113"/>
      <c r="W1" s="113"/>
      <c r="X1" s="113"/>
      <c r="Y1" s="113"/>
      <c r="Z1" s="113"/>
      <c r="AA1" s="113"/>
      <c r="AB1" s="113"/>
      <c r="AC1" s="113"/>
      <c r="AD1" s="36"/>
      <c r="AE1" s="36"/>
    </row>
    <row r="2" spans="1:31" ht="13.5" customHeight="1">
      <c r="A2" s="113"/>
      <c r="B2" s="413"/>
      <c r="C2" s="415"/>
      <c r="D2" s="498" t="s">
        <v>439</v>
      </c>
      <c r="E2" s="417"/>
      <c r="F2" s="417"/>
      <c r="G2" s="417"/>
      <c r="H2" s="418"/>
      <c r="I2" s="497"/>
      <c r="J2" s="113"/>
      <c r="K2" s="113"/>
      <c r="L2" s="113"/>
      <c r="M2" s="113"/>
      <c r="N2" s="113"/>
      <c r="O2" s="113"/>
      <c r="P2" s="113"/>
      <c r="Q2" s="113"/>
      <c r="R2" s="113"/>
      <c r="S2" s="113"/>
      <c r="T2" s="113"/>
      <c r="U2" s="113"/>
      <c r="V2" s="113"/>
      <c r="W2" s="113"/>
      <c r="X2" s="113"/>
      <c r="Y2" s="113"/>
      <c r="Z2" s="113"/>
      <c r="AA2" s="113"/>
      <c r="AB2" s="113"/>
      <c r="AC2" s="113"/>
      <c r="AD2" s="36"/>
      <c r="AE2" s="36"/>
    </row>
    <row r="3" spans="1:31" ht="13.5" customHeight="1">
      <c r="A3" s="113"/>
      <c r="B3" s="499" t="s">
        <v>440</v>
      </c>
      <c r="C3" s="418"/>
      <c r="D3" s="499" t="s">
        <v>441</v>
      </c>
      <c r="E3" s="417"/>
      <c r="F3" s="417"/>
      <c r="G3" s="417"/>
      <c r="H3" s="418"/>
      <c r="I3" s="51" t="s">
        <v>442</v>
      </c>
      <c r="J3" s="113"/>
      <c r="K3" s="113"/>
      <c r="L3" s="113"/>
      <c r="M3" s="113"/>
      <c r="N3" s="113"/>
      <c r="O3" s="113"/>
      <c r="P3" s="113"/>
      <c r="Q3" s="113"/>
      <c r="R3" s="113"/>
      <c r="S3" s="113"/>
      <c r="T3" s="113"/>
      <c r="U3" s="113"/>
      <c r="V3" s="113"/>
      <c r="W3" s="113"/>
      <c r="X3" s="113"/>
      <c r="Y3" s="113"/>
      <c r="Z3" s="113"/>
      <c r="AA3" s="113"/>
      <c r="AB3" s="113"/>
      <c r="AC3" s="113"/>
      <c r="AD3" s="36"/>
      <c r="AE3" s="36"/>
    </row>
    <row r="4" spans="1:31" ht="13.5" customHeight="1">
      <c r="A4" s="113"/>
      <c r="B4" s="591"/>
      <c r="C4" s="487"/>
      <c r="D4" s="487"/>
      <c r="E4" s="487"/>
      <c r="F4" s="487"/>
      <c r="G4" s="487"/>
      <c r="H4" s="487"/>
      <c r="I4" s="592"/>
      <c r="J4" s="113"/>
      <c r="K4" s="113"/>
      <c r="L4" s="113"/>
      <c r="M4" s="113"/>
      <c r="N4" s="113"/>
      <c r="O4" s="113"/>
      <c r="P4" s="113"/>
      <c r="Q4" s="113"/>
      <c r="R4" s="113"/>
      <c r="S4" s="113"/>
      <c r="T4" s="113"/>
      <c r="U4" s="113"/>
      <c r="V4" s="113"/>
      <c r="W4" s="113"/>
      <c r="X4" s="113"/>
      <c r="Y4" s="113"/>
      <c r="Z4" s="113"/>
      <c r="AA4" s="113"/>
      <c r="AB4" s="113"/>
      <c r="AC4" s="113"/>
      <c r="AD4" s="36"/>
      <c r="AE4" s="36"/>
    </row>
    <row r="5" spans="1:31" ht="22.5" customHeight="1">
      <c r="A5" s="113"/>
      <c r="B5" s="489" t="s">
        <v>443</v>
      </c>
      <c r="C5" s="418"/>
      <c r="D5" s="490" t="str">
        <f>Indicadores!F24</f>
        <v xml:space="preserve">Gestión del Desarrollo Sostenible (GDS) </v>
      </c>
      <c r="E5" s="417"/>
      <c r="F5" s="417"/>
      <c r="G5" s="417"/>
      <c r="H5" s="417"/>
      <c r="I5" s="418"/>
      <c r="J5" s="113"/>
      <c r="K5" s="113"/>
      <c r="L5" s="113"/>
      <c r="M5" s="113"/>
      <c r="N5" s="113"/>
      <c r="O5" s="113"/>
      <c r="P5" s="113"/>
      <c r="Q5" s="113"/>
      <c r="R5" s="113"/>
      <c r="S5" s="113"/>
      <c r="T5" s="113"/>
      <c r="U5" s="113"/>
      <c r="V5" s="113"/>
      <c r="W5" s="113"/>
      <c r="X5" s="113"/>
      <c r="Y5" s="113"/>
      <c r="Z5" s="113"/>
      <c r="AA5" s="113"/>
      <c r="AB5" s="113"/>
      <c r="AC5" s="113"/>
      <c r="AD5" s="36"/>
      <c r="AE5" s="36"/>
    </row>
    <row r="6" spans="1:31" ht="34.5" customHeight="1">
      <c r="A6" s="113"/>
      <c r="B6" s="489" t="s">
        <v>444</v>
      </c>
      <c r="C6" s="418"/>
      <c r="D6" s="491" t="str">
        <f>Indicadores!A24</f>
        <v>Cumplimiento de las actividades de acompañamiento en el ejercicio misional del ministerio.</v>
      </c>
      <c r="E6" s="492"/>
      <c r="F6" s="489" t="s">
        <v>445</v>
      </c>
      <c r="G6" s="418"/>
      <c r="H6" s="493" t="str">
        <f>Indicadores!S24</f>
        <v>Áreas Técnicas</v>
      </c>
      <c r="I6" s="492"/>
      <c r="J6" s="113"/>
      <c r="K6" s="113"/>
      <c r="L6" s="113"/>
      <c r="M6" s="113"/>
      <c r="N6" s="113"/>
      <c r="O6" s="113"/>
      <c r="P6" s="113"/>
      <c r="Q6" s="113"/>
      <c r="R6" s="113"/>
      <c r="S6" s="113"/>
      <c r="T6" s="113"/>
      <c r="U6" s="113"/>
      <c r="V6" s="113"/>
      <c r="W6" s="113"/>
      <c r="X6" s="113"/>
      <c r="Y6" s="113"/>
      <c r="Z6" s="113"/>
      <c r="AA6" s="113"/>
      <c r="AB6" s="113"/>
      <c r="AC6" s="113"/>
      <c r="AD6" s="36"/>
      <c r="AE6" s="36"/>
    </row>
    <row r="7" spans="1:31" ht="45" customHeight="1">
      <c r="A7" s="113"/>
      <c r="B7" s="489" t="s">
        <v>446</v>
      </c>
      <c r="C7" s="418"/>
      <c r="D7" s="513" t="str">
        <f>Indicadores!G24</f>
        <v>(Actividades de acompañamiento ejecutadas / Actividades de acompañamiento planificadas)x100</v>
      </c>
      <c r="E7" s="418"/>
      <c r="F7" s="489" t="s">
        <v>447</v>
      </c>
      <c r="G7" s="418"/>
      <c r="H7" s="513" t="str">
        <f>Indicadores!C24</f>
        <v>Medir el cumplimiento  de las actividades de  acompañamiento en el ejercicio misional del ministerio</v>
      </c>
      <c r="I7" s="418"/>
      <c r="J7" s="113"/>
      <c r="K7" s="113"/>
      <c r="L7" s="113"/>
      <c r="M7" s="113"/>
      <c r="N7" s="113"/>
      <c r="O7" s="113"/>
      <c r="P7" s="113"/>
      <c r="Q7" s="113"/>
      <c r="R7" s="113"/>
      <c r="S7" s="113"/>
      <c r="T7" s="113"/>
      <c r="U7" s="113"/>
      <c r="V7" s="113"/>
      <c r="W7" s="113"/>
      <c r="X7" s="113"/>
      <c r="Y7" s="113"/>
      <c r="Z7" s="113"/>
      <c r="AA7" s="113"/>
      <c r="AB7" s="113"/>
      <c r="AC7" s="113"/>
      <c r="AD7" s="36"/>
      <c r="AE7" s="36"/>
    </row>
    <row r="8" spans="1:31" ht="42" customHeight="1">
      <c r="A8" s="113"/>
      <c r="B8" s="32" t="s">
        <v>448</v>
      </c>
      <c r="C8" s="43" t="str">
        <f>Indicadores!P24</f>
        <v>Semestral</v>
      </c>
      <c r="D8" s="32" t="s">
        <v>449</v>
      </c>
      <c r="E8" s="44" t="str">
        <f>Indicadores!R24</f>
        <v>Áreas Técnicas del ministerio</v>
      </c>
      <c r="F8" s="32" t="s">
        <v>68</v>
      </c>
      <c r="G8" s="45" t="str">
        <f>Indicadores!H24</f>
        <v>Porcentaje</v>
      </c>
      <c r="H8" s="514" t="s">
        <v>450</v>
      </c>
      <c r="I8" s="515" t="str">
        <f>Indicadores!O24</f>
        <v xml:space="preserve">Hacia arriba </v>
      </c>
      <c r="J8" s="113"/>
      <c r="K8" s="113"/>
      <c r="L8" s="113"/>
      <c r="M8" s="113"/>
      <c r="N8" s="113"/>
      <c r="O8" s="113"/>
      <c r="P8" s="113"/>
      <c r="Q8" s="113"/>
      <c r="R8" s="113"/>
      <c r="S8" s="113"/>
      <c r="T8" s="113"/>
      <c r="U8" s="113"/>
      <c r="V8" s="113"/>
      <c r="W8" s="113"/>
      <c r="X8" s="113"/>
      <c r="Y8" s="113"/>
      <c r="Z8" s="113"/>
      <c r="AA8" s="113"/>
      <c r="AB8" s="113"/>
      <c r="AC8" s="113"/>
      <c r="AD8" s="36"/>
      <c r="AE8" s="36"/>
    </row>
    <row r="9" spans="1:31" ht="33.75" customHeight="1">
      <c r="A9" s="113"/>
      <c r="B9" s="32" t="s">
        <v>415</v>
      </c>
      <c r="C9" s="33">
        <f>Indicadores!N24</f>
        <v>0.8</v>
      </c>
      <c r="D9" s="34" t="s">
        <v>417</v>
      </c>
      <c r="E9" s="33">
        <f>'TABLERO DE MANDO'!F25</f>
        <v>0.68</v>
      </c>
      <c r="F9" s="35" t="s">
        <v>417</v>
      </c>
      <c r="G9" s="33">
        <f>'TABLERO DE MANDO'!G25</f>
        <v>0.72000000000000008</v>
      </c>
      <c r="H9" s="497"/>
      <c r="I9" s="516"/>
      <c r="J9" s="113"/>
      <c r="K9" s="113"/>
      <c r="L9" s="113"/>
      <c r="M9" s="113"/>
      <c r="N9" s="113"/>
      <c r="O9" s="113"/>
      <c r="P9" s="113"/>
      <c r="Q9" s="113"/>
      <c r="R9" s="113"/>
      <c r="S9" s="113"/>
      <c r="T9" s="113"/>
      <c r="U9" s="113"/>
      <c r="V9" s="113"/>
      <c r="W9" s="113"/>
      <c r="X9" s="113"/>
      <c r="Y9" s="113"/>
      <c r="Z9" s="113"/>
      <c r="AA9" s="113"/>
      <c r="AB9" s="113"/>
      <c r="AC9" s="113"/>
      <c r="AD9" s="36"/>
      <c r="AE9" s="36"/>
    </row>
    <row r="10" spans="1:31" ht="13.5" customHeight="1">
      <c r="A10" s="113"/>
      <c r="B10" s="119"/>
      <c r="C10" s="36"/>
      <c r="D10" s="54"/>
      <c r="E10" s="54"/>
      <c r="F10" s="36"/>
      <c r="G10" s="36"/>
      <c r="H10" s="36"/>
      <c r="I10" s="114"/>
      <c r="J10" s="113"/>
      <c r="K10" s="113"/>
      <c r="L10" s="113"/>
      <c r="M10" s="113"/>
      <c r="N10" s="113"/>
      <c r="O10" s="113"/>
      <c r="P10" s="113"/>
      <c r="Q10" s="113"/>
      <c r="R10" s="113"/>
      <c r="S10" s="113"/>
      <c r="T10" s="113"/>
      <c r="U10" s="113"/>
      <c r="V10" s="113"/>
      <c r="W10" s="113"/>
      <c r="X10" s="113"/>
      <c r="Y10" s="113"/>
      <c r="Z10" s="113"/>
      <c r="AA10" s="113"/>
      <c r="AB10" s="113"/>
      <c r="AC10" s="113"/>
      <c r="AD10" s="36"/>
      <c r="AE10" s="36"/>
    </row>
    <row r="11" spans="1:31" ht="21.75" customHeight="1">
      <c r="A11" s="113"/>
      <c r="B11" s="46" t="s">
        <v>451</v>
      </c>
      <c r="C11" s="38" t="s">
        <v>452</v>
      </c>
      <c r="D11" s="54" t="str">
        <f>D9</f>
        <v>LIMITE INSATISFACTORIO</v>
      </c>
      <c r="E11" s="54" t="str">
        <f>F9</f>
        <v>LIMITE INSATISFACTORIO</v>
      </c>
      <c r="F11" s="36"/>
      <c r="G11" s="36"/>
      <c r="H11" s="36"/>
      <c r="I11" s="114"/>
      <c r="J11" s="113"/>
      <c r="K11" s="113"/>
      <c r="L11" s="113"/>
      <c r="M11" s="113"/>
      <c r="N11" s="113"/>
      <c r="O11" s="113"/>
      <c r="P11" s="113"/>
      <c r="Q11" s="113"/>
      <c r="R11" s="113"/>
      <c r="S11" s="113"/>
      <c r="T11" s="113"/>
      <c r="U11" s="113"/>
      <c r="V11" s="113"/>
      <c r="W11" s="113"/>
      <c r="X11" s="113"/>
      <c r="Y11" s="113"/>
      <c r="Z11" s="113"/>
      <c r="AA11" s="113"/>
      <c r="AB11" s="113"/>
      <c r="AC11" s="113"/>
      <c r="AD11" s="36"/>
      <c r="AE11" s="36"/>
    </row>
    <row r="12" spans="1:31" ht="13.5" customHeight="1">
      <c r="A12" s="113"/>
      <c r="B12" s="47" t="s">
        <v>422</v>
      </c>
      <c r="C12" s="41"/>
      <c r="D12" s="40">
        <f t="shared" ref="D12:D23" si="0">+$E$9</f>
        <v>0.68</v>
      </c>
      <c r="E12" s="40">
        <f t="shared" ref="E12:E23" si="1">+$G$9</f>
        <v>0.72000000000000008</v>
      </c>
      <c r="F12" s="36"/>
      <c r="G12" s="36"/>
      <c r="H12" s="36"/>
      <c r="I12" s="115"/>
      <c r="J12" s="113"/>
      <c r="K12" s="113"/>
      <c r="L12" s="113"/>
      <c r="M12" s="113"/>
      <c r="N12" s="113"/>
      <c r="O12" s="113"/>
      <c r="P12" s="113"/>
      <c r="Q12" s="113"/>
      <c r="R12" s="113"/>
      <c r="S12" s="113"/>
      <c r="T12" s="113"/>
      <c r="U12" s="113"/>
      <c r="V12" s="113"/>
      <c r="W12" s="113"/>
      <c r="X12" s="113"/>
      <c r="Y12" s="113"/>
      <c r="Z12" s="113"/>
      <c r="AA12" s="113"/>
      <c r="AB12" s="113"/>
      <c r="AC12" s="113"/>
      <c r="AD12" s="36"/>
      <c r="AE12" s="36"/>
    </row>
    <row r="13" spans="1:31" ht="13.5" customHeight="1">
      <c r="A13" s="113"/>
      <c r="B13" s="47" t="s">
        <v>423</v>
      </c>
      <c r="C13" s="41"/>
      <c r="D13" s="40">
        <f t="shared" si="0"/>
        <v>0.68</v>
      </c>
      <c r="E13" s="40">
        <f t="shared" si="1"/>
        <v>0.72000000000000008</v>
      </c>
      <c r="F13" s="36"/>
      <c r="G13" s="36"/>
      <c r="H13" s="36"/>
      <c r="I13" s="115"/>
      <c r="J13" s="113"/>
      <c r="K13" s="113"/>
      <c r="L13" s="113"/>
      <c r="M13" s="113"/>
      <c r="N13" s="113"/>
      <c r="O13" s="113"/>
      <c r="P13" s="113"/>
      <c r="Q13" s="113"/>
      <c r="R13" s="113"/>
      <c r="S13" s="113"/>
      <c r="T13" s="113"/>
      <c r="U13" s="113"/>
      <c r="V13" s="113"/>
      <c r="W13" s="113"/>
      <c r="X13" s="113"/>
      <c r="Y13" s="113"/>
      <c r="Z13" s="113"/>
      <c r="AA13" s="113"/>
      <c r="AB13" s="113"/>
      <c r="AC13" s="113"/>
      <c r="AD13" s="36"/>
      <c r="AE13" s="36"/>
    </row>
    <row r="14" spans="1:31" ht="13.5" customHeight="1">
      <c r="A14" s="113"/>
      <c r="B14" s="47" t="s">
        <v>424</v>
      </c>
      <c r="C14" s="41"/>
      <c r="D14" s="40">
        <f t="shared" si="0"/>
        <v>0.68</v>
      </c>
      <c r="E14" s="40">
        <f t="shared" si="1"/>
        <v>0.72000000000000008</v>
      </c>
      <c r="F14" s="36"/>
      <c r="G14" s="36"/>
      <c r="H14" s="36"/>
      <c r="I14" s="115"/>
      <c r="J14" s="113"/>
      <c r="K14" s="113"/>
      <c r="L14" s="113"/>
      <c r="M14" s="113"/>
      <c r="N14" s="113"/>
      <c r="O14" s="113"/>
      <c r="P14" s="113"/>
      <c r="Q14" s="113"/>
      <c r="R14" s="113"/>
      <c r="S14" s="113"/>
      <c r="T14" s="113"/>
      <c r="U14" s="113"/>
      <c r="V14" s="113"/>
      <c r="W14" s="113"/>
      <c r="X14" s="113"/>
      <c r="Y14" s="113"/>
      <c r="Z14" s="113"/>
      <c r="AA14" s="113"/>
      <c r="AB14" s="113"/>
      <c r="AC14" s="113"/>
      <c r="AD14" s="36"/>
      <c r="AE14" s="36"/>
    </row>
    <row r="15" spans="1:31" ht="13.5" customHeight="1">
      <c r="A15" s="113"/>
      <c r="B15" s="47" t="s">
        <v>425</v>
      </c>
      <c r="C15" s="41"/>
      <c r="D15" s="40">
        <f t="shared" si="0"/>
        <v>0.68</v>
      </c>
      <c r="E15" s="40">
        <f t="shared" si="1"/>
        <v>0.72000000000000008</v>
      </c>
      <c r="F15" s="36"/>
      <c r="G15" s="36"/>
      <c r="H15" s="36"/>
      <c r="I15" s="115"/>
      <c r="J15" s="113"/>
      <c r="K15" s="113"/>
      <c r="L15" s="113"/>
      <c r="M15" s="113"/>
      <c r="N15" s="113"/>
      <c r="O15" s="113"/>
      <c r="P15" s="113"/>
      <c r="Q15" s="113"/>
      <c r="R15" s="113"/>
      <c r="S15" s="113"/>
      <c r="T15" s="113"/>
      <c r="U15" s="113"/>
      <c r="V15" s="113"/>
      <c r="W15" s="113"/>
      <c r="X15" s="113"/>
      <c r="Y15" s="113"/>
      <c r="Z15" s="113"/>
      <c r="AA15" s="113"/>
      <c r="AB15" s="113"/>
      <c r="AC15" s="113"/>
      <c r="AD15" s="36"/>
      <c r="AE15" s="36"/>
    </row>
    <row r="16" spans="1:31" ht="13.5" customHeight="1">
      <c r="A16" s="113"/>
      <c r="B16" s="47" t="s">
        <v>426</v>
      </c>
      <c r="C16" s="41"/>
      <c r="D16" s="40">
        <f t="shared" si="0"/>
        <v>0.68</v>
      </c>
      <c r="E16" s="40">
        <f t="shared" si="1"/>
        <v>0.72000000000000008</v>
      </c>
      <c r="F16" s="36"/>
      <c r="G16" s="36"/>
      <c r="H16" s="36"/>
      <c r="I16" s="115"/>
      <c r="J16" s="113"/>
      <c r="K16" s="113"/>
      <c r="L16" s="113"/>
      <c r="M16" s="113"/>
      <c r="N16" s="113"/>
      <c r="O16" s="113"/>
      <c r="P16" s="113"/>
      <c r="Q16" s="113"/>
      <c r="R16" s="113"/>
      <c r="S16" s="113"/>
      <c r="T16" s="113"/>
      <c r="U16" s="113"/>
      <c r="V16" s="113"/>
      <c r="W16" s="113"/>
      <c r="X16" s="113"/>
      <c r="Y16" s="113"/>
      <c r="Z16" s="113"/>
      <c r="AA16" s="113"/>
      <c r="AB16" s="113"/>
      <c r="AC16" s="113"/>
      <c r="AD16" s="36"/>
      <c r="AE16" s="36"/>
    </row>
    <row r="17" spans="1:31" ht="13.5" customHeight="1">
      <c r="A17" s="113"/>
      <c r="B17" s="47" t="s">
        <v>427</v>
      </c>
      <c r="C17" s="41">
        <v>0.94</v>
      </c>
      <c r="D17" s="40">
        <f t="shared" si="0"/>
        <v>0.68</v>
      </c>
      <c r="E17" s="40">
        <f t="shared" si="1"/>
        <v>0.72000000000000008</v>
      </c>
      <c r="F17" s="36"/>
      <c r="G17" s="36"/>
      <c r="H17" s="36"/>
      <c r="I17" s="115"/>
      <c r="J17" s="113"/>
      <c r="K17" s="113"/>
      <c r="L17" s="113"/>
      <c r="M17" s="113"/>
      <c r="N17" s="113"/>
      <c r="O17" s="113"/>
      <c r="P17" s="113"/>
      <c r="Q17" s="113"/>
      <c r="R17" s="113"/>
      <c r="S17" s="113"/>
      <c r="T17" s="113"/>
      <c r="U17" s="113"/>
      <c r="V17" s="113"/>
      <c r="W17" s="113"/>
      <c r="X17" s="113"/>
      <c r="Y17" s="113"/>
      <c r="Z17" s="113"/>
      <c r="AA17" s="113"/>
      <c r="AB17" s="113"/>
      <c r="AC17" s="113"/>
      <c r="AD17" s="36"/>
      <c r="AE17" s="36"/>
    </row>
    <row r="18" spans="1:31" ht="13.5" customHeight="1">
      <c r="A18" s="113"/>
      <c r="B18" s="47" t="s">
        <v>428</v>
      </c>
      <c r="C18" s="41"/>
      <c r="D18" s="40">
        <f t="shared" si="0"/>
        <v>0.68</v>
      </c>
      <c r="E18" s="40">
        <f t="shared" si="1"/>
        <v>0.72000000000000008</v>
      </c>
      <c r="F18" s="36"/>
      <c r="G18" s="36"/>
      <c r="H18" s="36"/>
      <c r="I18" s="115"/>
      <c r="J18" s="113"/>
      <c r="K18" s="113"/>
      <c r="L18" s="113"/>
      <c r="M18" s="113"/>
      <c r="N18" s="113"/>
      <c r="O18" s="113"/>
      <c r="P18" s="113"/>
      <c r="Q18" s="113"/>
      <c r="R18" s="113"/>
      <c r="S18" s="113"/>
      <c r="T18" s="113"/>
      <c r="U18" s="113"/>
      <c r="V18" s="113"/>
      <c r="W18" s="113"/>
      <c r="X18" s="113"/>
      <c r="Y18" s="113"/>
      <c r="Z18" s="113"/>
      <c r="AA18" s="113"/>
      <c r="AB18" s="113"/>
      <c r="AC18" s="113"/>
      <c r="AD18" s="36"/>
      <c r="AE18" s="36"/>
    </row>
    <row r="19" spans="1:31" ht="13.5" customHeight="1">
      <c r="A19" s="113"/>
      <c r="B19" s="47" t="s">
        <v>429</v>
      </c>
      <c r="C19" s="41"/>
      <c r="D19" s="40">
        <f t="shared" si="0"/>
        <v>0.68</v>
      </c>
      <c r="E19" s="40">
        <f t="shared" si="1"/>
        <v>0.72000000000000008</v>
      </c>
      <c r="F19" s="36"/>
      <c r="G19" s="36"/>
      <c r="H19" s="36"/>
      <c r="I19" s="115"/>
      <c r="J19" s="113"/>
      <c r="K19" s="113"/>
      <c r="L19" s="113"/>
      <c r="M19" s="113"/>
      <c r="N19" s="113"/>
      <c r="O19" s="113"/>
      <c r="P19" s="113"/>
      <c r="Q19" s="113"/>
      <c r="R19" s="113"/>
      <c r="S19" s="113"/>
      <c r="T19" s="113"/>
      <c r="U19" s="113"/>
      <c r="V19" s="113"/>
      <c r="W19" s="113"/>
      <c r="X19" s="113"/>
      <c r="Y19" s="113"/>
      <c r="Z19" s="113"/>
      <c r="AA19" s="113"/>
      <c r="AB19" s="113"/>
      <c r="AC19" s="113"/>
      <c r="AD19" s="36"/>
      <c r="AE19" s="36"/>
    </row>
    <row r="20" spans="1:31" ht="13.5" customHeight="1">
      <c r="A20" s="113"/>
      <c r="B20" s="47" t="s">
        <v>430</v>
      </c>
      <c r="C20" s="41"/>
      <c r="D20" s="40">
        <f t="shared" si="0"/>
        <v>0.68</v>
      </c>
      <c r="E20" s="40">
        <f t="shared" si="1"/>
        <v>0.72000000000000008</v>
      </c>
      <c r="F20" s="36"/>
      <c r="G20" s="36"/>
      <c r="H20" s="36"/>
      <c r="I20" s="115"/>
      <c r="J20" s="113"/>
      <c r="K20" s="113"/>
      <c r="L20" s="113"/>
      <c r="M20" s="113"/>
      <c r="N20" s="113"/>
      <c r="O20" s="113"/>
      <c r="P20" s="113"/>
      <c r="Q20" s="113"/>
      <c r="R20" s="113"/>
      <c r="S20" s="113"/>
      <c r="T20" s="113"/>
      <c r="U20" s="113"/>
      <c r="V20" s="113"/>
      <c r="W20" s="113"/>
      <c r="X20" s="113"/>
      <c r="Y20" s="113"/>
      <c r="Z20" s="113"/>
      <c r="AA20" s="113"/>
      <c r="AB20" s="113"/>
      <c r="AC20" s="113"/>
      <c r="AD20" s="36"/>
      <c r="AE20" s="36"/>
    </row>
    <row r="21" spans="1:31" ht="13.5" customHeight="1">
      <c r="A21" s="113"/>
      <c r="B21" s="47" t="s">
        <v>431</v>
      </c>
      <c r="C21" s="41"/>
      <c r="D21" s="40">
        <f t="shared" si="0"/>
        <v>0.68</v>
      </c>
      <c r="E21" s="40">
        <f t="shared" si="1"/>
        <v>0.72000000000000008</v>
      </c>
      <c r="F21" s="36"/>
      <c r="G21" s="36"/>
      <c r="H21" s="36"/>
      <c r="I21" s="115"/>
      <c r="J21" s="113"/>
      <c r="K21" s="113"/>
      <c r="L21" s="113"/>
      <c r="M21" s="113"/>
      <c r="N21" s="113"/>
      <c r="O21" s="113"/>
      <c r="P21" s="113"/>
      <c r="Q21" s="113"/>
      <c r="R21" s="113"/>
      <c r="S21" s="113"/>
      <c r="T21" s="113"/>
      <c r="U21" s="113"/>
      <c r="V21" s="113"/>
      <c r="W21" s="113"/>
      <c r="X21" s="113"/>
      <c r="Y21" s="113"/>
      <c r="Z21" s="113"/>
      <c r="AA21" s="113"/>
      <c r="AB21" s="113"/>
      <c r="AC21" s="113"/>
      <c r="AD21" s="36"/>
      <c r="AE21" s="36"/>
    </row>
    <row r="22" spans="1:31" ht="13.5" customHeight="1">
      <c r="A22" s="113"/>
      <c r="B22" s="47" t="s">
        <v>432</v>
      </c>
      <c r="C22" s="41"/>
      <c r="D22" s="40">
        <f t="shared" si="0"/>
        <v>0.68</v>
      </c>
      <c r="E22" s="40">
        <f t="shared" si="1"/>
        <v>0.72000000000000008</v>
      </c>
      <c r="F22" s="36"/>
      <c r="G22" s="36"/>
      <c r="H22" s="36"/>
      <c r="I22" s="115"/>
      <c r="J22" s="113"/>
      <c r="K22" s="113"/>
      <c r="L22" s="113"/>
      <c r="M22" s="113"/>
      <c r="N22" s="113"/>
      <c r="O22" s="113"/>
      <c r="P22" s="113"/>
      <c r="Q22" s="113"/>
      <c r="R22" s="113"/>
      <c r="S22" s="113"/>
      <c r="T22" s="113"/>
      <c r="U22" s="113"/>
      <c r="V22" s="113"/>
      <c r="W22" s="113"/>
      <c r="X22" s="113"/>
      <c r="Y22" s="113"/>
      <c r="Z22" s="113"/>
      <c r="AA22" s="113"/>
      <c r="AB22" s="113"/>
      <c r="AC22" s="113"/>
      <c r="AD22" s="36"/>
      <c r="AE22" s="36"/>
    </row>
    <row r="23" spans="1:31" ht="13.5" customHeight="1">
      <c r="A23" s="113"/>
      <c r="B23" s="47" t="s">
        <v>433</v>
      </c>
      <c r="C23" s="41">
        <f>(84%+100%)/2</f>
        <v>0.91999999999999993</v>
      </c>
      <c r="D23" s="40">
        <f t="shared" si="0"/>
        <v>0.68</v>
      </c>
      <c r="E23" s="40">
        <f t="shared" si="1"/>
        <v>0.72000000000000008</v>
      </c>
      <c r="F23" s="36"/>
      <c r="G23" s="36"/>
      <c r="H23" s="36"/>
      <c r="I23" s="115"/>
      <c r="J23" s="113"/>
      <c r="K23" s="113"/>
      <c r="L23" s="113"/>
      <c r="M23" s="113"/>
      <c r="N23" s="113"/>
      <c r="O23" s="113"/>
      <c r="P23" s="113"/>
      <c r="Q23" s="113"/>
      <c r="R23" s="113"/>
      <c r="S23" s="113"/>
      <c r="T23" s="113"/>
      <c r="U23" s="113"/>
      <c r="V23" s="113"/>
      <c r="W23" s="113"/>
      <c r="X23" s="113"/>
      <c r="Y23" s="113"/>
      <c r="Z23" s="113"/>
      <c r="AA23" s="113"/>
      <c r="AB23" s="113"/>
      <c r="AC23" s="113"/>
      <c r="AD23" s="36"/>
      <c r="AE23" s="36"/>
    </row>
    <row r="24" spans="1:31" ht="13.5" customHeight="1">
      <c r="A24" s="113"/>
      <c r="B24" s="47"/>
      <c r="C24" s="41"/>
      <c r="D24" s="40"/>
      <c r="E24" s="40"/>
      <c r="F24" s="36"/>
      <c r="G24" s="36"/>
      <c r="H24" s="36"/>
      <c r="I24" s="115"/>
      <c r="J24" s="113"/>
      <c r="K24" s="113"/>
      <c r="L24" s="113"/>
      <c r="M24" s="113"/>
      <c r="N24" s="113"/>
      <c r="O24" s="113"/>
      <c r="P24" s="113"/>
      <c r="Q24" s="113"/>
      <c r="R24" s="113"/>
      <c r="S24" s="113"/>
      <c r="T24" s="113"/>
      <c r="U24" s="113"/>
      <c r="V24" s="113"/>
      <c r="W24" s="113"/>
      <c r="X24" s="113"/>
      <c r="Y24" s="113"/>
      <c r="Z24" s="113"/>
      <c r="AA24" s="113"/>
      <c r="AB24" s="113"/>
      <c r="AC24" s="113"/>
      <c r="AD24" s="36"/>
      <c r="AE24" s="36"/>
    </row>
    <row r="25" spans="1:31" ht="13.5" customHeight="1">
      <c r="A25" s="113"/>
      <c r="B25" s="119"/>
      <c r="C25" s="36"/>
      <c r="D25" s="36"/>
      <c r="E25" s="36"/>
      <c r="F25" s="36"/>
      <c r="G25" s="36"/>
      <c r="H25" s="36"/>
      <c r="I25" s="115"/>
      <c r="J25" s="113"/>
      <c r="K25" s="125"/>
      <c r="L25" s="113"/>
      <c r="M25" s="113"/>
      <c r="N25" s="113"/>
      <c r="O25" s="113"/>
      <c r="P25" s="113"/>
      <c r="Q25" s="113"/>
      <c r="R25" s="113"/>
      <c r="S25" s="113"/>
      <c r="T25" s="113"/>
      <c r="U25" s="113"/>
      <c r="V25" s="113"/>
      <c r="W25" s="113"/>
      <c r="X25" s="113"/>
      <c r="Y25" s="113"/>
      <c r="Z25" s="113"/>
      <c r="AA25" s="113"/>
      <c r="AB25" s="113"/>
      <c r="AC25" s="113"/>
      <c r="AD25" s="113"/>
      <c r="AE25" s="113"/>
    </row>
    <row r="26" spans="1:31" ht="13.5" customHeight="1">
      <c r="A26" s="113"/>
      <c r="B26" s="119"/>
      <c r="C26" s="36"/>
      <c r="D26" s="36"/>
      <c r="E26" s="36"/>
      <c r="F26" s="36"/>
      <c r="G26" s="36"/>
      <c r="H26" s="36"/>
      <c r="I26" s="115"/>
      <c r="J26" s="113"/>
      <c r="K26" s="125"/>
      <c r="L26" s="113"/>
      <c r="M26" s="113"/>
      <c r="N26" s="113"/>
      <c r="O26" s="113"/>
      <c r="P26" s="113"/>
      <c r="Q26" s="113"/>
      <c r="R26" s="113"/>
      <c r="S26" s="113"/>
      <c r="T26" s="113"/>
      <c r="U26" s="113"/>
      <c r="V26" s="113"/>
      <c r="W26" s="113"/>
      <c r="X26" s="113"/>
      <c r="Y26" s="113"/>
      <c r="Z26" s="113"/>
      <c r="AA26" s="113"/>
      <c r="AB26" s="113"/>
      <c r="AC26" s="113"/>
      <c r="AD26" s="113"/>
      <c r="AE26" s="113"/>
    </row>
    <row r="27" spans="1:31" ht="13.5" customHeight="1">
      <c r="A27" s="113"/>
      <c r="B27" s="119"/>
      <c r="C27" s="36"/>
      <c r="D27" s="36"/>
      <c r="E27" s="36"/>
      <c r="F27" s="36"/>
      <c r="G27" s="36"/>
      <c r="H27" s="36"/>
      <c r="I27" s="115"/>
      <c r="J27" s="113"/>
      <c r="K27" s="125"/>
      <c r="L27" s="113"/>
      <c r="M27" s="113"/>
      <c r="N27" s="113"/>
      <c r="O27" s="113"/>
      <c r="P27" s="113"/>
      <c r="Q27" s="113"/>
      <c r="R27" s="113"/>
      <c r="S27" s="113"/>
      <c r="T27" s="113"/>
      <c r="U27" s="113"/>
      <c r="V27" s="113"/>
      <c r="W27" s="113"/>
      <c r="X27" s="113"/>
      <c r="Y27" s="113"/>
      <c r="Z27" s="113"/>
      <c r="AA27" s="113"/>
      <c r="AB27" s="113"/>
      <c r="AC27" s="113"/>
      <c r="AD27" s="113"/>
      <c r="AE27" s="113"/>
    </row>
    <row r="28" spans="1:31" ht="13.5" customHeight="1">
      <c r="A28" s="113"/>
      <c r="B28" s="119"/>
      <c r="C28" s="36"/>
      <c r="D28" s="36"/>
      <c r="E28" s="36"/>
      <c r="F28" s="36"/>
      <c r="G28" s="36"/>
      <c r="H28" s="36"/>
      <c r="I28" s="115"/>
      <c r="J28" s="113"/>
      <c r="K28" s="125"/>
      <c r="L28" s="113"/>
      <c r="M28" s="113"/>
      <c r="N28" s="113"/>
      <c r="O28" s="113"/>
      <c r="P28" s="113"/>
      <c r="Q28" s="113"/>
      <c r="R28" s="113"/>
      <c r="S28" s="113"/>
      <c r="T28" s="113"/>
      <c r="U28" s="113"/>
      <c r="V28" s="113"/>
      <c r="W28" s="113"/>
      <c r="X28" s="113"/>
      <c r="Y28" s="113"/>
      <c r="Z28" s="113"/>
      <c r="AA28" s="113"/>
      <c r="AB28" s="113"/>
      <c r="AC28" s="113"/>
      <c r="AD28" s="113"/>
      <c r="AE28" s="113"/>
    </row>
    <row r="29" spans="1:31" ht="15.75" customHeight="1">
      <c r="A29" s="113"/>
      <c r="B29" s="517" t="s">
        <v>453</v>
      </c>
      <c r="C29" s="417"/>
      <c r="D29" s="417"/>
      <c r="E29" s="417"/>
      <c r="F29" s="417"/>
      <c r="G29" s="417"/>
      <c r="H29" s="417"/>
      <c r="I29" s="418"/>
      <c r="J29" s="113"/>
      <c r="K29" s="113"/>
      <c r="L29" s="113"/>
      <c r="M29" s="113"/>
      <c r="N29" s="113"/>
      <c r="O29" s="113"/>
      <c r="P29" s="113"/>
      <c r="Q29" s="113"/>
      <c r="R29" s="113"/>
      <c r="S29" s="113"/>
      <c r="T29" s="113"/>
      <c r="U29" s="113"/>
      <c r="V29" s="113"/>
      <c r="W29" s="113"/>
      <c r="X29" s="113"/>
      <c r="Y29" s="113"/>
      <c r="Z29" s="113"/>
      <c r="AA29" s="113"/>
      <c r="AB29" s="113"/>
      <c r="AC29" s="113"/>
      <c r="AD29" s="113"/>
      <c r="AE29" s="113"/>
    </row>
    <row r="30" spans="1:31" ht="13.5" customHeight="1">
      <c r="A30" s="113"/>
      <c r="B30" s="623"/>
      <c r="C30" s="417"/>
      <c r="D30" s="417"/>
      <c r="E30" s="417"/>
      <c r="F30" s="417"/>
      <c r="G30" s="417"/>
      <c r="H30" s="417"/>
      <c r="I30" s="418"/>
      <c r="J30" s="113"/>
      <c r="K30" s="113"/>
      <c r="L30" s="113"/>
      <c r="M30" s="113"/>
      <c r="N30" s="113"/>
      <c r="O30" s="113"/>
      <c r="P30" s="113"/>
      <c r="Q30" s="113"/>
      <c r="R30" s="113"/>
      <c r="S30" s="113"/>
      <c r="T30" s="113"/>
      <c r="U30" s="113"/>
      <c r="V30" s="113"/>
      <c r="W30" s="113"/>
      <c r="X30" s="113"/>
      <c r="Y30" s="113"/>
      <c r="Z30" s="113"/>
      <c r="AA30" s="113"/>
      <c r="AB30" s="113"/>
      <c r="AC30" s="113"/>
      <c r="AD30" s="113"/>
      <c r="AE30" s="113"/>
    </row>
    <row r="31" spans="1:31" ht="13.5" customHeight="1" thickBot="1">
      <c r="A31" s="113"/>
      <c r="B31" s="518" t="s">
        <v>454</v>
      </c>
      <c r="C31" s="411"/>
      <c r="D31" s="411"/>
      <c r="E31" s="412"/>
      <c r="F31" s="518" t="s">
        <v>455</v>
      </c>
      <c r="G31" s="411"/>
      <c r="H31" s="411"/>
      <c r="I31" s="412"/>
      <c r="J31" s="113"/>
      <c r="K31" s="113"/>
      <c r="L31" s="113"/>
      <c r="M31" s="113"/>
      <c r="N31" s="113"/>
      <c r="O31" s="113"/>
      <c r="P31" s="113"/>
      <c r="Q31" s="113"/>
      <c r="R31" s="113"/>
      <c r="S31" s="113"/>
      <c r="T31" s="113"/>
      <c r="U31" s="113"/>
      <c r="V31" s="113"/>
      <c r="W31" s="113"/>
      <c r="X31" s="113"/>
      <c r="Y31" s="113"/>
      <c r="Z31" s="113"/>
      <c r="AA31" s="113"/>
      <c r="AB31" s="113"/>
      <c r="AC31" s="113"/>
      <c r="AD31" s="113"/>
      <c r="AE31" s="113"/>
    </row>
    <row r="32" spans="1:31" ht="13.5" customHeight="1">
      <c r="A32" s="113"/>
      <c r="B32" s="627" t="s">
        <v>496</v>
      </c>
      <c r="C32" s="628"/>
      <c r="D32" s="628"/>
      <c r="E32" s="553"/>
      <c r="F32" s="629"/>
      <c r="G32" s="628"/>
      <c r="H32" s="628"/>
      <c r="I32" s="630"/>
      <c r="J32" s="113"/>
      <c r="K32" s="113"/>
      <c r="L32" s="113"/>
      <c r="M32" s="113"/>
      <c r="N32" s="113"/>
      <c r="O32" s="113"/>
      <c r="P32" s="113"/>
      <c r="Q32" s="113"/>
      <c r="R32" s="113"/>
      <c r="S32" s="113"/>
      <c r="T32" s="113"/>
      <c r="U32" s="113"/>
      <c r="V32" s="113"/>
      <c r="W32" s="113"/>
      <c r="X32" s="113"/>
      <c r="Y32" s="113"/>
      <c r="Z32" s="113"/>
      <c r="AA32" s="113"/>
      <c r="AB32" s="113"/>
      <c r="AC32" s="113"/>
      <c r="AD32" s="113"/>
      <c r="AE32" s="113"/>
    </row>
    <row r="33" spans="1:31" ht="116.25" customHeight="1">
      <c r="A33" s="113"/>
      <c r="B33" s="569"/>
      <c r="C33" s="570"/>
      <c r="D33" s="570"/>
      <c r="E33" s="512"/>
      <c r="F33" s="570"/>
      <c r="G33" s="570"/>
      <c r="H33" s="570"/>
      <c r="I33" s="631"/>
      <c r="J33" s="113"/>
      <c r="K33" s="113"/>
      <c r="L33" s="113"/>
      <c r="M33" s="113"/>
      <c r="N33" s="113"/>
      <c r="O33" s="113"/>
      <c r="P33" s="113"/>
      <c r="Q33" s="113"/>
      <c r="R33" s="113"/>
      <c r="S33" s="113"/>
      <c r="T33" s="113"/>
      <c r="U33" s="113"/>
      <c r="V33" s="113"/>
      <c r="W33" s="113"/>
      <c r="X33" s="113"/>
      <c r="Y33" s="113"/>
      <c r="Z33" s="113"/>
      <c r="AA33" s="113"/>
      <c r="AB33" s="113"/>
      <c r="AC33" s="113"/>
      <c r="AD33" s="113"/>
      <c r="AE33" s="113"/>
    </row>
    <row r="34" spans="1:31" ht="15" customHeight="1">
      <c r="A34" s="113"/>
      <c r="B34" s="569"/>
      <c r="C34" s="570"/>
      <c r="D34" s="570"/>
      <c r="E34" s="512"/>
      <c r="F34" s="570"/>
      <c r="G34" s="570"/>
      <c r="H34" s="570"/>
      <c r="I34" s="631"/>
      <c r="J34" s="113"/>
      <c r="K34" s="113"/>
      <c r="L34" s="113"/>
      <c r="M34" s="113"/>
      <c r="N34" s="113"/>
      <c r="O34" s="113"/>
      <c r="P34" s="113"/>
      <c r="Q34" s="113"/>
      <c r="R34" s="113"/>
      <c r="S34" s="113"/>
      <c r="T34" s="113"/>
      <c r="U34" s="113"/>
      <c r="V34" s="113"/>
      <c r="W34" s="113"/>
      <c r="X34" s="113"/>
      <c r="Y34" s="113"/>
      <c r="Z34" s="113"/>
      <c r="AA34" s="113"/>
      <c r="AB34" s="113"/>
      <c r="AC34" s="113"/>
      <c r="AD34" s="113"/>
      <c r="AE34" s="113"/>
    </row>
    <row r="35" spans="1:31" ht="69.75" customHeight="1">
      <c r="A35" s="113"/>
      <c r="B35" s="569"/>
      <c r="C35" s="570"/>
      <c r="D35" s="570"/>
      <c r="E35" s="512"/>
      <c r="F35" s="570"/>
      <c r="G35" s="570"/>
      <c r="H35" s="570"/>
      <c r="I35" s="631"/>
      <c r="J35" s="113"/>
      <c r="K35" s="113"/>
      <c r="L35" s="113"/>
      <c r="M35" s="113"/>
      <c r="N35" s="113"/>
      <c r="O35" s="113"/>
      <c r="P35" s="113"/>
      <c r="Q35" s="113"/>
      <c r="R35" s="113"/>
      <c r="S35" s="113"/>
      <c r="T35" s="113"/>
      <c r="U35" s="113"/>
      <c r="V35" s="113"/>
      <c r="W35" s="113"/>
      <c r="X35" s="113"/>
      <c r="Y35" s="113"/>
      <c r="Z35" s="113"/>
      <c r="AA35" s="113"/>
      <c r="AB35" s="113"/>
      <c r="AC35" s="113"/>
      <c r="AD35" s="113"/>
      <c r="AE35" s="113"/>
    </row>
    <row r="36" spans="1:31" ht="43.5" customHeight="1">
      <c r="A36" s="113"/>
      <c r="B36" s="569"/>
      <c r="C36" s="570"/>
      <c r="D36" s="570"/>
      <c r="E36" s="512"/>
      <c r="F36" s="570"/>
      <c r="G36" s="570"/>
      <c r="H36" s="570"/>
      <c r="I36" s="631"/>
      <c r="J36" s="113"/>
      <c r="K36" s="113"/>
      <c r="L36" s="113"/>
      <c r="M36" s="113"/>
      <c r="N36" s="113"/>
      <c r="O36" s="113"/>
      <c r="P36" s="113"/>
      <c r="Q36" s="113"/>
      <c r="R36" s="113"/>
      <c r="S36" s="113"/>
      <c r="T36" s="113"/>
      <c r="U36" s="113"/>
      <c r="V36" s="113"/>
      <c r="W36" s="113"/>
      <c r="X36" s="113"/>
      <c r="Y36" s="113"/>
      <c r="Z36" s="113"/>
      <c r="AA36" s="113"/>
      <c r="AB36" s="113"/>
      <c r="AC36" s="113"/>
      <c r="AD36" s="113"/>
      <c r="AE36" s="113"/>
    </row>
    <row r="37" spans="1:31" ht="66" customHeight="1">
      <c r="A37" s="113"/>
      <c r="B37" s="569"/>
      <c r="C37" s="570"/>
      <c r="D37" s="570"/>
      <c r="E37" s="512"/>
      <c r="F37" s="570"/>
      <c r="G37" s="570"/>
      <c r="H37" s="570"/>
      <c r="I37" s="631"/>
      <c r="J37" s="113"/>
      <c r="K37" s="113"/>
      <c r="L37" s="113"/>
      <c r="M37" s="113"/>
      <c r="N37" s="113"/>
      <c r="O37" s="113"/>
      <c r="P37" s="113"/>
      <c r="Q37" s="113"/>
      <c r="R37" s="113"/>
      <c r="S37" s="113"/>
      <c r="T37" s="113"/>
      <c r="U37" s="113"/>
      <c r="V37" s="113"/>
      <c r="W37" s="113"/>
      <c r="X37" s="113"/>
      <c r="Y37" s="113"/>
      <c r="Z37" s="113"/>
      <c r="AA37" s="113"/>
      <c r="AB37" s="113"/>
      <c r="AC37" s="113"/>
      <c r="AD37" s="113"/>
      <c r="AE37" s="113"/>
    </row>
    <row r="38" spans="1:31" ht="72" customHeight="1">
      <c r="A38" s="113"/>
      <c r="B38" s="569"/>
      <c r="C38" s="570"/>
      <c r="D38" s="570"/>
      <c r="E38" s="512"/>
      <c r="F38" s="570"/>
      <c r="G38" s="570"/>
      <c r="H38" s="570"/>
      <c r="I38" s="631"/>
      <c r="J38" s="113"/>
      <c r="K38" s="113"/>
      <c r="L38" s="113"/>
      <c r="M38" s="113"/>
      <c r="N38" s="113"/>
      <c r="O38" s="113"/>
      <c r="P38" s="113"/>
      <c r="Q38" s="113"/>
      <c r="R38" s="113"/>
      <c r="S38" s="113"/>
      <c r="T38" s="113"/>
      <c r="U38" s="113"/>
      <c r="V38" s="113"/>
      <c r="W38" s="113"/>
      <c r="X38" s="113"/>
      <c r="Y38" s="113"/>
      <c r="Z38" s="113"/>
      <c r="AA38" s="113"/>
      <c r="AB38" s="113"/>
      <c r="AC38" s="113"/>
      <c r="AD38" s="113"/>
      <c r="AE38" s="113"/>
    </row>
    <row r="39" spans="1:31" ht="48" customHeight="1" thickBot="1">
      <c r="A39" s="113"/>
      <c r="B39" s="571"/>
      <c r="C39" s="581"/>
      <c r="D39" s="581"/>
      <c r="E39" s="573"/>
      <c r="F39" s="572"/>
      <c r="G39" s="572"/>
      <c r="H39" s="572"/>
      <c r="I39" s="632"/>
      <c r="J39" s="113"/>
      <c r="K39" s="113"/>
      <c r="L39" s="113"/>
      <c r="M39" s="113"/>
      <c r="N39" s="113"/>
      <c r="O39" s="113"/>
      <c r="P39" s="113"/>
      <c r="Q39" s="113"/>
      <c r="R39" s="113"/>
      <c r="S39" s="113"/>
      <c r="T39" s="113"/>
      <c r="U39" s="113"/>
      <c r="V39" s="113"/>
      <c r="W39" s="113"/>
      <c r="X39" s="113"/>
      <c r="Y39" s="113"/>
      <c r="Z39" s="113"/>
      <c r="AA39" s="113"/>
      <c r="AB39" s="113"/>
      <c r="AC39" s="113"/>
      <c r="AD39" s="113"/>
      <c r="AE39" s="113"/>
    </row>
    <row r="40" spans="1:31" ht="13.5" customHeight="1">
      <c r="A40" s="113"/>
      <c r="B40" s="458" t="s">
        <v>726</v>
      </c>
      <c r="C40" s="624"/>
      <c r="D40" s="624"/>
      <c r="E40" s="624"/>
      <c r="F40" s="626"/>
      <c r="G40" s="624"/>
      <c r="H40" s="624"/>
      <c r="I40" s="624"/>
      <c r="J40" s="113"/>
      <c r="K40" s="113"/>
      <c r="L40" s="113"/>
      <c r="M40" s="113"/>
      <c r="N40" s="113"/>
      <c r="O40" s="113"/>
      <c r="P40" s="113"/>
      <c r="Q40" s="113"/>
      <c r="R40" s="113"/>
      <c r="S40" s="113"/>
      <c r="T40" s="113"/>
      <c r="U40" s="113"/>
      <c r="V40" s="113"/>
      <c r="W40" s="113"/>
      <c r="X40" s="113"/>
      <c r="Y40" s="113"/>
      <c r="Z40" s="113"/>
      <c r="AA40" s="113"/>
      <c r="AB40" s="113"/>
      <c r="AC40" s="113"/>
      <c r="AD40" s="113"/>
      <c r="AE40" s="113"/>
    </row>
    <row r="41" spans="1:31" ht="13.5" customHeight="1">
      <c r="A41" s="113"/>
      <c r="B41" s="624"/>
      <c r="C41" s="625"/>
      <c r="D41" s="625"/>
      <c r="E41" s="624"/>
      <c r="F41" s="624"/>
      <c r="G41" s="625"/>
      <c r="H41" s="625"/>
      <c r="I41" s="624"/>
      <c r="J41" s="113"/>
      <c r="K41" s="113"/>
      <c r="L41" s="113"/>
      <c r="M41" s="113"/>
      <c r="N41" s="113"/>
      <c r="O41" s="113"/>
      <c r="P41" s="113"/>
      <c r="Q41" s="113"/>
      <c r="R41" s="113"/>
      <c r="S41" s="113"/>
      <c r="T41" s="113"/>
      <c r="U41" s="113"/>
      <c r="V41" s="113"/>
      <c r="W41" s="113"/>
      <c r="X41" s="113"/>
      <c r="Y41" s="113"/>
      <c r="Z41" s="113"/>
      <c r="AA41" s="113"/>
      <c r="AB41" s="113"/>
      <c r="AC41" s="113"/>
      <c r="AD41" s="113"/>
      <c r="AE41" s="113"/>
    </row>
    <row r="42" spans="1:31" ht="13.5" customHeight="1">
      <c r="A42" s="113"/>
      <c r="B42" s="624"/>
      <c r="C42" s="625"/>
      <c r="D42" s="625"/>
      <c r="E42" s="624"/>
      <c r="F42" s="624"/>
      <c r="G42" s="625"/>
      <c r="H42" s="625"/>
      <c r="I42" s="624"/>
      <c r="J42" s="113"/>
      <c r="K42" s="113"/>
      <c r="L42" s="113"/>
      <c r="M42" s="113"/>
      <c r="N42" s="113"/>
      <c r="O42" s="113"/>
      <c r="P42" s="113"/>
      <c r="Q42" s="113"/>
      <c r="R42" s="113"/>
      <c r="S42" s="113"/>
      <c r="T42" s="113"/>
      <c r="U42" s="113"/>
      <c r="V42" s="113"/>
      <c r="W42" s="113"/>
      <c r="X42" s="113"/>
      <c r="Y42" s="113"/>
      <c r="Z42" s="113"/>
      <c r="AA42" s="113"/>
      <c r="AB42" s="113"/>
      <c r="AC42" s="113"/>
      <c r="AD42" s="113"/>
      <c r="AE42" s="113"/>
    </row>
    <row r="43" spans="1:31" ht="13.5" customHeight="1">
      <c r="A43" s="113"/>
      <c r="B43" s="624"/>
      <c r="C43" s="625"/>
      <c r="D43" s="625"/>
      <c r="E43" s="624"/>
      <c r="F43" s="624"/>
      <c r="G43" s="625"/>
      <c r="H43" s="625"/>
      <c r="I43" s="624"/>
      <c r="J43" s="113"/>
      <c r="K43" s="113"/>
      <c r="L43" s="113"/>
      <c r="M43" s="113"/>
      <c r="N43" s="113"/>
      <c r="O43" s="113"/>
      <c r="P43" s="113"/>
      <c r="Q43" s="113"/>
      <c r="R43" s="113"/>
      <c r="S43" s="113"/>
      <c r="T43" s="113"/>
      <c r="U43" s="113"/>
      <c r="V43" s="113"/>
      <c r="W43" s="113"/>
      <c r="X43" s="113"/>
      <c r="Y43" s="113"/>
      <c r="Z43" s="113"/>
      <c r="AA43" s="113"/>
      <c r="AB43" s="113"/>
      <c r="AC43" s="113"/>
      <c r="AD43" s="113"/>
      <c r="AE43" s="113"/>
    </row>
    <row r="44" spans="1:31" ht="13.5" customHeight="1">
      <c r="A44" s="113"/>
      <c r="B44" s="624"/>
      <c r="C44" s="625"/>
      <c r="D44" s="625"/>
      <c r="E44" s="624"/>
      <c r="F44" s="624"/>
      <c r="G44" s="625"/>
      <c r="H44" s="625"/>
      <c r="I44" s="624"/>
      <c r="J44" s="113"/>
      <c r="K44" s="113"/>
      <c r="L44" s="113"/>
      <c r="M44" s="113"/>
      <c r="N44" s="113"/>
      <c r="O44" s="113"/>
      <c r="P44" s="113"/>
      <c r="Q44" s="113"/>
      <c r="R44" s="113"/>
      <c r="S44" s="113"/>
      <c r="T44" s="113"/>
      <c r="U44" s="113"/>
      <c r="V44" s="113"/>
      <c r="W44" s="113"/>
      <c r="X44" s="113"/>
      <c r="Y44" s="113"/>
      <c r="Z44" s="113"/>
      <c r="AA44" s="113"/>
      <c r="AB44" s="113"/>
      <c r="AC44" s="113"/>
      <c r="AD44" s="113"/>
      <c r="AE44" s="113"/>
    </row>
    <row r="45" spans="1:31" ht="13.5" customHeight="1">
      <c r="A45" s="113"/>
      <c r="B45" s="624"/>
      <c r="C45" s="625"/>
      <c r="D45" s="625"/>
      <c r="E45" s="624"/>
      <c r="F45" s="624"/>
      <c r="G45" s="625"/>
      <c r="H45" s="625"/>
      <c r="I45" s="624"/>
      <c r="J45" s="113"/>
      <c r="K45" s="113"/>
      <c r="L45" s="113"/>
      <c r="M45" s="113"/>
      <c r="N45" s="113"/>
      <c r="O45" s="113"/>
      <c r="P45" s="113"/>
      <c r="Q45" s="113"/>
      <c r="R45" s="113"/>
      <c r="S45" s="113"/>
      <c r="T45" s="113"/>
      <c r="U45" s="113"/>
      <c r="V45" s="113"/>
      <c r="W45" s="113"/>
      <c r="X45" s="113"/>
      <c r="Y45" s="113"/>
      <c r="Z45" s="113"/>
      <c r="AA45" s="113"/>
      <c r="AB45" s="113"/>
      <c r="AC45" s="113"/>
      <c r="AD45" s="113"/>
      <c r="AE45" s="113"/>
    </row>
    <row r="46" spans="1:31" ht="13.5" customHeight="1">
      <c r="A46" s="113"/>
      <c r="B46" s="624"/>
      <c r="C46" s="625"/>
      <c r="D46" s="625"/>
      <c r="E46" s="624"/>
      <c r="F46" s="624"/>
      <c r="G46" s="625"/>
      <c r="H46" s="625"/>
      <c r="I46" s="624"/>
      <c r="J46" s="113"/>
      <c r="K46" s="113"/>
      <c r="L46" s="113"/>
      <c r="M46" s="113"/>
      <c r="N46" s="113"/>
      <c r="O46" s="113"/>
      <c r="P46" s="113"/>
      <c r="Q46" s="113"/>
      <c r="R46" s="113"/>
      <c r="S46" s="113"/>
      <c r="T46" s="113"/>
      <c r="U46" s="113"/>
      <c r="V46" s="113"/>
      <c r="W46" s="113"/>
      <c r="X46" s="113"/>
      <c r="Y46" s="113"/>
      <c r="Z46" s="113"/>
      <c r="AA46" s="113"/>
      <c r="AB46" s="113"/>
      <c r="AC46" s="113"/>
      <c r="AD46" s="113"/>
      <c r="AE46" s="113"/>
    </row>
    <row r="47" spans="1:31" ht="13.5" customHeight="1">
      <c r="A47" s="113"/>
      <c r="B47" s="624"/>
      <c r="C47" s="625"/>
      <c r="D47" s="625"/>
      <c r="E47" s="624"/>
      <c r="F47" s="624"/>
      <c r="G47" s="625"/>
      <c r="H47" s="625"/>
      <c r="I47" s="624"/>
      <c r="J47" s="113"/>
      <c r="K47" s="113"/>
      <c r="L47" s="113"/>
      <c r="M47" s="113"/>
      <c r="N47" s="113"/>
      <c r="O47" s="113"/>
      <c r="P47" s="113"/>
      <c r="Q47" s="113"/>
      <c r="R47" s="113"/>
      <c r="S47" s="113"/>
      <c r="T47" s="113"/>
      <c r="U47" s="113"/>
      <c r="V47" s="113"/>
      <c r="W47" s="113"/>
      <c r="X47" s="113"/>
      <c r="Y47" s="113"/>
      <c r="Z47" s="113"/>
      <c r="AA47" s="113"/>
      <c r="AB47" s="113"/>
      <c r="AC47" s="113"/>
      <c r="AD47" s="113"/>
      <c r="AE47" s="113"/>
    </row>
    <row r="48" spans="1:31" ht="13.5" customHeight="1">
      <c r="A48" s="113"/>
      <c r="B48" s="624"/>
      <c r="C48" s="625"/>
      <c r="D48" s="625"/>
      <c r="E48" s="624"/>
      <c r="F48" s="624"/>
      <c r="G48" s="625"/>
      <c r="H48" s="625"/>
      <c r="I48" s="624"/>
      <c r="J48" s="113"/>
      <c r="K48" s="113"/>
      <c r="L48" s="113"/>
      <c r="M48" s="113"/>
      <c r="N48" s="113"/>
      <c r="O48" s="113"/>
      <c r="P48" s="113"/>
      <c r="Q48" s="113"/>
      <c r="R48" s="113"/>
      <c r="S48" s="113"/>
      <c r="T48" s="113"/>
      <c r="U48" s="113"/>
      <c r="V48" s="113"/>
      <c r="W48" s="113"/>
      <c r="X48" s="113"/>
      <c r="Y48" s="113"/>
      <c r="Z48" s="113"/>
      <c r="AA48" s="113"/>
      <c r="AB48" s="113"/>
      <c r="AC48" s="113"/>
      <c r="AD48" s="113"/>
      <c r="AE48" s="113"/>
    </row>
    <row r="49" spans="1:31" ht="13.5" customHeight="1">
      <c r="A49" s="113"/>
      <c r="B49" s="624"/>
      <c r="C49" s="625"/>
      <c r="D49" s="625"/>
      <c r="E49" s="624"/>
      <c r="F49" s="624"/>
      <c r="G49" s="625"/>
      <c r="H49" s="625"/>
      <c r="I49" s="624"/>
      <c r="J49" s="113"/>
      <c r="K49" s="113"/>
      <c r="L49" s="113"/>
      <c r="M49" s="113"/>
      <c r="N49" s="113"/>
      <c r="O49" s="113"/>
      <c r="P49" s="113"/>
      <c r="Q49" s="113"/>
      <c r="R49" s="113"/>
      <c r="S49" s="113"/>
      <c r="T49" s="113"/>
      <c r="U49" s="113"/>
      <c r="V49" s="113"/>
      <c r="W49" s="113"/>
      <c r="X49" s="113"/>
      <c r="Y49" s="113"/>
      <c r="Z49" s="113"/>
      <c r="AA49" s="113"/>
      <c r="AB49" s="113"/>
      <c r="AC49" s="113"/>
      <c r="AD49" s="113"/>
      <c r="AE49" s="113"/>
    </row>
    <row r="50" spans="1:31" ht="13.5" customHeight="1">
      <c r="A50" s="113"/>
      <c r="B50" s="624"/>
      <c r="C50" s="625"/>
      <c r="D50" s="625"/>
      <c r="E50" s="624"/>
      <c r="F50" s="624"/>
      <c r="G50" s="625"/>
      <c r="H50" s="625"/>
      <c r="I50" s="624"/>
      <c r="J50" s="113"/>
      <c r="K50" s="113"/>
      <c r="L50" s="113"/>
      <c r="M50" s="113"/>
      <c r="N50" s="113"/>
      <c r="O50" s="113"/>
      <c r="P50" s="113"/>
      <c r="Q50" s="113"/>
      <c r="R50" s="113"/>
      <c r="S50" s="113"/>
      <c r="T50" s="113"/>
      <c r="U50" s="113"/>
      <c r="V50" s="113"/>
      <c r="W50" s="113"/>
      <c r="X50" s="113"/>
      <c r="Y50" s="113"/>
      <c r="Z50" s="113"/>
      <c r="AA50" s="113"/>
      <c r="AB50" s="113"/>
      <c r="AC50" s="113"/>
      <c r="AD50" s="113"/>
      <c r="AE50" s="113"/>
    </row>
    <row r="51" spans="1:31" ht="13.5" customHeight="1">
      <c r="A51" s="113"/>
      <c r="B51" s="624"/>
      <c r="C51" s="624"/>
      <c r="D51" s="624"/>
      <c r="E51" s="624"/>
      <c r="F51" s="624"/>
      <c r="G51" s="625"/>
      <c r="H51" s="625"/>
      <c r="I51" s="624"/>
      <c r="J51" s="113"/>
      <c r="K51" s="113"/>
      <c r="L51" s="113"/>
      <c r="M51" s="113"/>
      <c r="N51" s="113"/>
      <c r="O51" s="113"/>
      <c r="P51" s="113"/>
      <c r="Q51" s="113"/>
      <c r="R51" s="113"/>
      <c r="S51" s="113"/>
      <c r="T51" s="113"/>
      <c r="U51" s="113"/>
      <c r="V51" s="113"/>
      <c r="W51" s="113"/>
      <c r="X51" s="113"/>
      <c r="Y51" s="113"/>
      <c r="Z51" s="113"/>
      <c r="AA51" s="113"/>
      <c r="AB51" s="113"/>
      <c r="AC51" s="113"/>
      <c r="AD51" s="113"/>
      <c r="AE51" s="113"/>
    </row>
    <row r="52" spans="1:31" ht="13.5" customHeight="1">
      <c r="A52" s="113"/>
      <c r="B52" s="113"/>
      <c r="C52" s="113"/>
      <c r="D52" s="113"/>
      <c r="E52" s="113"/>
      <c r="F52" s="113"/>
      <c r="G52" s="113"/>
      <c r="H52" s="113"/>
      <c r="I52" s="113"/>
      <c r="J52" s="113"/>
      <c r="K52" s="113"/>
      <c r="L52" s="113"/>
      <c r="M52" s="113"/>
      <c r="N52" s="113"/>
      <c r="O52" s="113"/>
      <c r="P52" s="113"/>
      <c r="Q52" s="113"/>
      <c r="R52" s="113"/>
      <c r="S52" s="113"/>
      <c r="T52" s="113"/>
      <c r="U52" s="113"/>
      <c r="V52" s="113"/>
      <c r="W52" s="113"/>
      <c r="X52" s="113"/>
      <c r="Y52" s="113"/>
      <c r="Z52" s="113"/>
      <c r="AA52" s="113"/>
      <c r="AB52" s="113"/>
      <c r="AC52" s="113"/>
      <c r="AD52" s="113"/>
      <c r="AE52" s="113"/>
    </row>
    <row r="53" spans="1:31" ht="13.5" customHeight="1">
      <c r="A53" s="113"/>
      <c r="B53" s="113"/>
      <c r="C53" s="113"/>
      <c r="D53" s="113"/>
      <c r="E53" s="113"/>
      <c r="F53" s="113"/>
      <c r="G53" s="113"/>
      <c r="H53" s="113"/>
      <c r="I53" s="113"/>
      <c r="J53" s="113"/>
      <c r="K53" s="113"/>
      <c r="L53" s="113"/>
      <c r="M53" s="113"/>
      <c r="N53" s="113"/>
      <c r="O53" s="113"/>
      <c r="P53" s="113"/>
      <c r="Q53" s="113"/>
      <c r="R53" s="113"/>
      <c r="S53" s="113"/>
      <c r="T53" s="113"/>
      <c r="U53" s="113"/>
      <c r="V53" s="113"/>
      <c r="W53" s="113"/>
      <c r="X53" s="113"/>
      <c r="Y53" s="113"/>
      <c r="Z53" s="113"/>
      <c r="AA53" s="113"/>
      <c r="AB53" s="113"/>
      <c r="AC53" s="113"/>
      <c r="AD53" s="113"/>
      <c r="AE53" s="113"/>
    </row>
    <row r="54" spans="1:31" ht="13.5" customHeight="1">
      <c r="A54" s="113"/>
      <c r="B54" s="113"/>
      <c r="C54" s="113"/>
      <c r="D54" s="113"/>
      <c r="E54" s="113"/>
      <c r="F54" s="113"/>
      <c r="G54" s="113"/>
      <c r="H54" s="113"/>
      <c r="I54" s="113"/>
      <c r="J54" s="113"/>
      <c r="K54" s="113"/>
      <c r="L54" s="113"/>
      <c r="M54" s="113"/>
      <c r="N54" s="113"/>
      <c r="O54" s="113"/>
      <c r="P54" s="113"/>
      <c r="Q54" s="113"/>
      <c r="R54" s="113"/>
      <c r="S54" s="113"/>
      <c r="T54" s="113"/>
      <c r="U54" s="113"/>
      <c r="V54" s="113"/>
      <c r="W54" s="113"/>
      <c r="X54" s="113"/>
      <c r="Y54" s="113"/>
      <c r="Z54" s="113"/>
      <c r="AA54" s="113"/>
      <c r="AB54" s="113"/>
      <c r="AC54" s="113"/>
      <c r="AD54" s="113"/>
      <c r="AE54" s="113"/>
    </row>
    <row r="55" spans="1:31" ht="13.5" customHeight="1">
      <c r="A55" s="113"/>
      <c r="B55" s="113"/>
      <c r="C55" s="113"/>
      <c r="D55" s="113"/>
      <c r="E55" s="113"/>
      <c r="F55" s="113"/>
      <c r="G55" s="113"/>
      <c r="H55" s="113"/>
      <c r="I55" s="113"/>
      <c r="J55" s="113"/>
      <c r="K55" s="113"/>
      <c r="L55" s="113"/>
      <c r="M55" s="113"/>
      <c r="N55" s="113"/>
      <c r="O55" s="113"/>
      <c r="P55" s="113"/>
      <c r="Q55" s="113"/>
      <c r="R55" s="113"/>
      <c r="S55" s="113"/>
      <c r="T55" s="113"/>
      <c r="U55" s="113"/>
      <c r="V55" s="113"/>
      <c r="W55" s="113"/>
      <c r="X55" s="113"/>
      <c r="Y55" s="113"/>
      <c r="Z55" s="113"/>
      <c r="AA55" s="113"/>
      <c r="AB55" s="113"/>
      <c r="AC55" s="113"/>
      <c r="AD55" s="113"/>
      <c r="AE55" s="113"/>
    </row>
    <row r="56" spans="1:31" ht="13.5" customHeight="1">
      <c r="A56" s="113"/>
      <c r="B56" s="113"/>
      <c r="C56" s="113"/>
      <c r="D56" s="113"/>
      <c r="E56" s="113"/>
      <c r="F56" s="113"/>
      <c r="G56" s="113"/>
      <c r="H56" s="113"/>
      <c r="I56" s="113"/>
      <c r="J56" s="113"/>
      <c r="K56" s="113"/>
      <c r="L56" s="113"/>
      <c r="M56" s="113"/>
      <c r="N56" s="113"/>
      <c r="O56" s="113"/>
      <c r="P56" s="113"/>
      <c r="Q56" s="113"/>
      <c r="R56" s="113"/>
      <c r="S56" s="113"/>
      <c r="T56" s="113"/>
      <c r="U56" s="113"/>
      <c r="V56" s="113"/>
      <c r="W56" s="113"/>
      <c r="X56" s="113"/>
      <c r="Y56" s="113"/>
      <c r="Z56" s="113"/>
      <c r="AA56" s="113"/>
      <c r="AB56" s="113"/>
      <c r="AC56" s="113"/>
      <c r="AD56" s="113"/>
      <c r="AE56" s="113"/>
    </row>
    <row r="57" spans="1:31" ht="13.5" customHeight="1">
      <c r="A57" s="113"/>
      <c r="B57" s="113"/>
      <c r="C57" s="113"/>
      <c r="D57" s="113"/>
      <c r="E57" s="113"/>
      <c r="F57" s="113"/>
      <c r="G57" s="113"/>
      <c r="H57" s="113"/>
      <c r="I57" s="113"/>
      <c r="J57" s="113"/>
      <c r="K57" s="113"/>
      <c r="L57" s="113"/>
      <c r="M57" s="113"/>
      <c r="N57" s="113"/>
      <c r="O57" s="113"/>
      <c r="P57" s="113"/>
      <c r="Q57" s="113"/>
      <c r="R57" s="113"/>
      <c r="S57" s="113"/>
      <c r="T57" s="113"/>
      <c r="U57" s="113"/>
      <c r="V57" s="113"/>
      <c r="W57" s="113"/>
      <c r="X57" s="113"/>
      <c r="Y57" s="113"/>
      <c r="Z57" s="113"/>
      <c r="AA57" s="113"/>
      <c r="AB57" s="113"/>
      <c r="AC57" s="113"/>
      <c r="AD57" s="113"/>
      <c r="AE57" s="113"/>
    </row>
    <row r="58" spans="1:31" ht="13.5" customHeight="1">
      <c r="A58" s="113"/>
      <c r="B58" s="113"/>
      <c r="C58" s="113"/>
      <c r="D58" s="113"/>
      <c r="E58" s="113"/>
      <c r="F58" s="113"/>
      <c r="G58" s="113"/>
      <c r="H58" s="113"/>
      <c r="I58" s="113"/>
      <c r="J58" s="113"/>
      <c r="K58" s="113"/>
      <c r="L58" s="113"/>
      <c r="M58" s="113"/>
      <c r="N58" s="113"/>
      <c r="O58" s="113"/>
      <c r="P58" s="113"/>
      <c r="Q58" s="113"/>
      <c r="R58" s="113"/>
      <c r="S58" s="113"/>
      <c r="T58" s="113"/>
      <c r="U58" s="113"/>
      <c r="V58" s="113"/>
      <c r="W58" s="113"/>
      <c r="X58" s="113"/>
      <c r="Y58" s="113"/>
      <c r="Z58" s="113"/>
      <c r="AA58" s="113"/>
      <c r="AB58" s="113"/>
      <c r="AC58" s="113"/>
      <c r="AD58" s="113"/>
      <c r="AE58" s="113"/>
    </row>
    <row r="59" spans="1:31" ht="13.5" customHeight="1">
      <c r="A59" s="113"/>
      <c r="B59" s="113"/>
      <c r="C59" s="113"/>
      <c r="D59" s="113"/>
      <c r="E59" s="113"/>
      <c r="F59" s="113"/>
      <c r="G59" s="113"/>
      <c r="H59" s="113"/>
      <c r="I59" s="113"/>
      <c r="J59" s="113"/>
      <c r="K59" s="113"/>
      <c r="L59" s="113"/>
      <c r="M59" s="113"/>
      <c r="N59" s="113"/>
      <c r="O59" s="113"/>
      <c r="P59" s="113"/>
      <c r="Q59" s="113"/>
      <c r="R59" s="113"/>
      <c r="S59" s="113"/>
      <c r="T59" s="113"/>
      <c r="U59" s="113"/>
      <c r="V59" s="113"/>
      <c r="W59" s="113"/>
      <c r="X59" s="113"/>
      <c r="Y59" s="113"/>
      <c r="Z59" s="113"/>
      <c r="AA59" s="113"/>
      <c r="AB59" s="113"/>
      <c r="AC59" s="113"/>
      <c r="AD59" s="113"/>
      <c r="AE59" s="113"/>
    </row>
    <row r="60" spans="1:31" ht="13.5" customHeight="1">
      <c r="A60" s="113"/>
      <c r="B60" s="113"/>
      <c r="C60" s="113"/>
      <c r="D60" s="113"/>
      <c r="E60" s="113"/>
      <c r="F60" s="113"/>
      <c r="G60" s="113"/>
      <c r="H60" s="113"/>
      <c r="I60" s="113"/>
      <c r="J60" s="113"/>
      <c r="K60" s="113"/>
      <c r="L60" s="113"/>
      <c r="M60" s="113"/>
      <c r="N60" s="113"/>
      <c r="O60" s="113"/>
      <c r="P60" s="113"/>
      <c r="Q60" s="113"/>
      <c r="R60" s="113"/>
      <c r="S60" s="113"/>
      <c r="T60" s="113"/>
      <c r="U60" s="113"/>
      <c r="V60" s="113"/>
      <c r="W60" s="113"/>
      <c r="X60" s="113"/>
      <c r="Y60" s="113"/>
      <c r="Z60" s="113"/>
      <c r="AA60" s="113"/>
      <c r="AB60" s="113"/>
      <c r="AC60" s="113"/>
      <c r="AD60" s="113"/>
      <c r="AE60" s="113"/>
    </row>
    <row r="61" spans="1:31" ht="13.5" customHeight="1">
      <c r="A61" s="113"/>
      <c r="B61" s="113"/>
      <c r="C61" s="113"/>
      <c r="D61" s="113"/>
      <c r="E61" s="113"/>
      <c r="F61" s="113"/>
      <c r="G61" s="113"/>
      <c r="H61" s="113"/>
      <c r="I61" s="113"/>
      <c r="J61" s="113"/>
      <c r="K61" s="113"/>
      <c r="L61" s="113"/>
      <c r="M61" s="113"/>
      <c r="N61" s="113"/>
      <c r="O61" s="113"/>
      <c r="P61" s="113"/>
      <c r="Q61" s="113"/>
      <c r="R61" s="113"/>
      <c r="S61" s="113"/>
      <c r="T61" s="113"/>
      <c r="U61" s="113"/>
      <c r="V61" s="113"/>
      <c r="W61" s="113"/>
      <c r="X61" s="113"/>
      <c r="Y61" s="113"/>
      <c r="Z61" s="113"/>
      <c r="AA61" s="113"/>
      <c r="AB61" s="113"/>
      <c r="AC61" s="113"/>
      <c r="AD61" s="113"/>
      <c r="AE61" s="113"/>
    </row>
    <row r="62" spans="1:31" ht="13.5" customHeight="1">
      <c r="A62" s="113"/>
      <c r="B62" s="113"/>
      <c r="C62" s="113"/>
      <c r="D62" s="113"/>
      <c r="E62" s="113"/>
      <c r="F62" s="113"/>
      <c r="G62" s="113"/>
      <c r="H62" s="113"/>
      <c r="I62" s="113"/>
      <c r="J62" s="113"/>
      <c r="K62" s="113"/>
      <c r="L62" s="113"/>
      <c r="M62" s="113"/>
      <c r="N62" s="113"/>
      <c r="O62" s="113"/>
      <c r="P62" s="113"/>
      <c r="Q62" s="113"/>
      <c r="R62" s="113"/>
      <c r="S62" s="113"/>
      <c r="T62" s="113"/>
      <c r="U62" s="113"/>
      <c r="V62" s="113"/>
      <c r="W62" s="113"/>
      <c r="X62" s="113"/>
      <c r="Y62" s="113"/>
      <c r="Z62" s="113"/>
      <c r="AA62" s="113"/>
      <c r="AB62" s="113"/>
      <c r="AC62" s="113"/>
      <c r="AD62" s="113"/>
      <c r="AE62" s="113"/>
    </row>
    <row r="63" spans="1:31" ht="13.5" customHeight="1">
      <c r="A63" s="113"/>
      <c r="B63" s="113"/>
      <c r="C63" s="113"/>
      <c r="D63" s="113"/>
      <c r="E63" s="113"/>
      <c r="F63" s="113"/>
      <c r="G63" s="113"/>
      <c r="H63" s="113"/>
      <c r="I63" s="113"/>
      <c r="J63" s="113"/>
      <c r="K63" s="113"/>
      <c r="L63" s="113"/>
      <c r="M63" s="113"/>
      <c r="N63" s="113"/>
      <c r="O63" s="113"/>
      <c r="P63" s="113"/>
      <c r="Q63" s="113"/>
      <c r="R63" s="113"/>
      <c r="S63" s="113"/>
      <c r="T63" s="113"/>
      <c r="U63" s="113"/>
      <c r="V63" s="113"/>
      <c r="W63" s="113"/>
      <c r="X63" s="113"/>
      <c r="Y63" s="113"/>
      <c r="Z63" s="113"/>
      <c r="AA63" s="113"/>
      <c r="AB63" s="113"/>
      <c r="AC63" s="113"/>
      <c r="AD63" s="113"/>
      <c r="AE63" s="113"/>
    </row>
    <row r="64" spans="1:31" ht="13.5" customHeight="1">
      <c r="A64" s="113"/>
      <c r="B64" s="113"/>
      <c r="C64" s="113"/>
      <c r="D64" s="113"/>
      <c r="E64" s="113"/>
      <c r="F64" s="113"/>
      <c r="G64" s="113"/>
      <c r="H64" s="113"/>
      <c r="I64" s="113"/>
      <c r="J64" s="113"/>
      <c r="K64" s="113"/>
      <c r="L64" s="113"/>
      <c r="M64" s="113"/>
      <c r="N64" s="113"/>
      <c r="O64" s="113"/>
      <c r="P64" s="113"/>
      <c r="Q64" s="113"/>
      <c r="R64" s="113"/>
      <c r="S64" s="113"/>
      <c r="T64" s="113"/>
      <c r="U64" s="113"/>
      <c r="V64" s="113"/>
      <c r="W64" s="113"/>
      <c r="X64" s="113"/>
      <c r="Y64" s="113"/>
      <c r="Z64" s="113"/>
      <c r="AA64" s="113"/>
      <c r="AB64" s="113"/>
      <c r="AC64" s="113"/>
      <c r="AD64" s="113"/>
      <c r="AE64" s="113"/>
    </row>
    <row r="65" spans="1:31" ht="13.5" customHeight="1">
      <c r="A65" s="113"/>
      <c r="B65" s="113"/>
      <c r="C65" s="113"/>
      <c r="D65" s="113"/>
      <c r="E65" s="113"/>
      <c r="F65" s="113"/>
      <c r="G65" s="113"/>
      <c r="H65" s="113"/>
      <c r="I65" s="113"/>
      <c r="J65" s="113"/>
      <c r="K65" s="113"/>
      <c r="L65" s="113"/>
      <c r="M65" s="113"/>
      <c r="N65" s="113"/>
      <c r="O65" s="113"/>
      <c r="P65" s="113"/>
      <c r="Q65" s="113"/>
      <c r="R65" s="113"/>
      <c r="S65" s="113"/>
      <c r="T65" s="113"/>
      <c r="U65" s="113"/>
      <c r="V65" s="113"/>
      <c r="W65" s="113"/>
      <c r="X65" s="113"/>
      <c r="Y65" s="113"/>
      <c r="Z65" s="113"/>
      <c r="AA65" s="113"/>
      <c r="AB65" s="113"/>
      <c r="AC65" s="113"/>
      <c r="AD65" s="113"/>
      <c r="AE65" s="113"/>
    </row>
    <row r="66" spans="1:31" ht="13.5" customHeight="1">
      <c r="A66" s="113"/>
      <c r="B66" s="113"/>
      <c r="C66" s="113"/>
      <c r="D66" s="113"/>
      <c r="E66" s="113"/>
      <c r="F66" s="113"/>
      <c r="G66" s="113"/>
      <c r="H66" s="113"/>
      <c r="I66" s="113"/>
      <c r="J66" s="113"/>
      <c r="K66" s="113"/>
      <c r="L66" s="113"/>
      <c r="M66" s="113"/>
      <c r="N66" s="113"/>
      <c r="O66" s="113"/>
      <c r="P66" s="113"/>
      <c r="Q66" s="113"/>
      <c r="R66" s="113"/>
      <c r="S66" s="113"/>
      <c r="T66" s="113"/>
      <c r="U66" s="113"/>
      <c r="V66" s="113"/>
      <c r="W66" s="113"/>
      <c r="X66" s="113"/>
      <c r="Y66" s="113"/>
      <c r="Z66" s="113"/>
      <c r="AA66" s="113"/>
      <c r="AB66" s="113"/>
      <c r="AC66" s="113"/>
      <c r="AD66" s="113"/>
      <c r="AE66" s="113"/>
    </row>
    <row r="67" spans="1:31" ht="13.5" customHeight="1">
      <c r="A67" s="113"/>
      <c r="B67" s="113"/>
      <c r="C67" s="113"/>
      <c r="D67" s="113"/>
      <c r="E67" s="113"/>
      <c r="F67" s="113"/>
      <c r="G67" s="113"/>
      <c r="H67" s="113"/>
      <c r="I67" s="113"/>
      <c r="J67" s="113"/>
      <c r="K67" s="113"/>
      <c r="L67" s="113"/>
      <c r="M67" s="113"/>
      <c r="N67" s="113"/>
      <c r="O67" s="113"/>
      <c r="P67" s="113"/>
      <c r="Q67" s="113"/>
      <c r="R67" s="113"/>
      <c r="S67" s="113"/>
      <c r="T67" s="113"/>
      <c r="U67" s="113"/>
      <c r="V67" s="113"/>
      <c r="W67" s="113"/>
      <c r="X67" s="113"/>
      <c r="Y67" s="113"/>
      <c r="Z67" s="113"/>
      <c r="AA67" s="113"/>
      <c r="AB67" s="113"/>
      <c r="AC67" s="113"/>
      <c r="AD67" s="113"/>
      <c r="AE67" s="113"/>
    </row>
    <row r="68" spans="1:31" ht="13.5" customHeight="1">
      <c r="A68" s="113"/>
      <c r="B68" s="113"/>
      <c r="C68" s="113"/>
      <c r="D68" s="113"/>
      <c r="E68" s="113"/>
      <c r="F68" s="113"/>
      <c r="G68" s="113"/>
      <c r="H68" s="113"/>
      <c r="I68" s="113"/>
      <c r="J68" s="113"/>
      <c r="K68" s="113"/>
      <c r="L68" s="113"/>
      <c r="M68" s="113"/>
      <c r="N68" s="113"/>
      <c r="O68" s="113"/>
      <c r="P68" s="113"/>
      <c r="Q68" s="113"/>
      <c r="R68" s="113"/>
      <c r="S68" s="113"/>
      <c r="T68" s="113"/>
      <c r="U68" s="113"/>
      <c r="V68" s="113"/>
      <c r="W68" s="113"/>
      <c r="X68" s="113"/>
      <c r="Y68" s="113"/>
      <c r="Z68" s="113"/>
      <c r="AA68" s="113"/>
      <c r="AB68" s="113"/>
      <c r="AC68" s="113"/>
      <c r="AD68" s="113"/>
      <c r="AE68" s="113"/>
    </row>
    <row r="69" spans="1:31" ht="13.5" customHeight="1">
      <c r="A69" s="113"/>
      <c r="B69" s="113"/>
      <c r="C69" s="113"/>
      <c r="D69" s="113"/>
      <c r="E69" s="113"/>
      <c r="F69" s="113"/>
      <c r="G69" s="113"/>
      <c r="H69" s="113"/>
      <c r="I69" s="113"/>
      <c r="J69" s="113"/>
      <c r="K69" s="113"/>
      <c r="L69" s="113"/>
      <c r="M69" s="113"/>
      <c r="N69" s="113"/>
      <c r="O69" s="113"/>
      <c r="P69" s="113"/>
      <c r="Q69" s="113"/>
      <c r="R69" s="113"/>
      <c r="S69" s="113"/>
      <c r="T69" s="113"/>
      <c r="U69" s="113"/>
      <c r="V69" s="113"/>
      <c r="W69" s="113"/>
      <c r="X69" s="113"/>
      <c r="Y69" s="113"/>
      <c r="Z69" s="113"/>
      <c r="AA69" s="113"/>
      <c r="AB69" s="113"/>
      <c r="AC69" s="113"/>
      <c r="AD69" s="113"/>
      <c r="AE69" s="113"/>
    </row>
    <row r="70" spans="1:31" ht="13.5" customHeight="1">
      <c r="A70" s="113"/>
      <c r="B70" s="113"/>
      <c r="C70" s="113"/>
      <c r="D70" s="113"/>
      <c r="E70" s="113"/>
      <c r="F70" s="113"/>
      <c r="G70" s="113"/>
      <c r="H70" s="113"/>
      <c r="I70" s="113"/>
      <c r="J70" s="113"/>
      <c r="K70" s="113"/>
      <c r="L70" s="113"/>
      <c r="M70" s="113"/>
      <c r="N70" s="113"/>
      <c r="O70" s="113"/>
      <c r="P70" s="113"/>
      <c r="Q70" s="113"/>
      <c r="R70" s="113"/>
      <c r="S70" s="113"/>
      <c r="T70" s="113"/>
      <c r="U70" s="113"/>
      <c r="V70" s="113"/>
      <c r="W70" s="113"/>
      <c r="X70" s="113"/>
      <c r="Y70" s="113"/>
      <c r="Z70" s="113"/>
      <c r="AA70" s="113"/>
      <c r="AB70" s="113"/>
      <c r="AC70" s="113"/>
      <c r="AD70" s="113"/>
      <c r="AE70" s="113"/>
    </row>
    <row r="71" spans="1:31" ht="13.5" customHeight="1">
      <c r="A71" s="113"/>
      <c r="B71" s="113"/>
      <c r="C71" s="113"/>
      <c r="D71" s="113"/>
      <c r="E71" s="113"/>
      <c r="F71" s="113"/>
      <c r="G71" s="113"/>
      <c r="H71" s="113"/>
      <c r="I71" s="113"/>
      <c r="J71" s="113"/>
      <c r="K71" s="113"/>
      <c r="L71" s="113"/>
      <c r="M71" s="113"/>
      <c r="N71" s="113"/>
      <c r="O71" s="113"/>
      <c r="P71" s="113"/>
      <c r="Q71" s="113"/>
      <c r="R71" s="113"/>
      <c r="S71" s="113"/>
      <c r="T71" s="113"/>
      <c r="U71" s="113"/>
      <c r="V71" s="113"/>
      <c r="W71" s="113"/>
      <c r="X71" s="113"/>
      <c r="Y71" s="113"/>
      <c r="Z71" s="113"/>
      <c r="AA71" s="113"/>
      <c r="AB71" s="113"/>
      <c r="AC71" s="113"/>
      <c r="AD71" s="113"/>
      <c r="AE71" s="113"/>
    </row>
    <row r="72" spans="1:31" ht="13.5" customHeight="1">
      <c r="A72" s="113"/>
      <c r="B72" s="113"/>
      <c r="C72" s="113"/>
      <c r="D72" s="113"/>
      <c r="E72" s="113"/>
      <c r="F72" s="113"/>
      <c r="G72" s="113"/>
      <c r="H72" s="113"/>
      <c r="I72" s="113"/>
      <c r="J72" s="113"/>
      <c r="K72" s="113"/>
      <c r="L72" s="113"/>
      <c r="M72" s="113"/>
      <c r="N72" s="113"/>
      <c r="O72" s="113"/>
      <c r="P72" s="113"/>
      <c r="Q72" s="113"/>
      <c r="R72" s="113"/>
      <c r="S72" s="113"/>
      <c r="T72" s="113"/>
      <c r="U72" s="113"/>
      <c r="V72" s="113"/>
      <c r="W72" s="113"/>
      <c r="X72" s="113"/>
      <c r="Y72" s="113"/>
      <c r="Z72" s="113"/>
      <c r="AA72" s="113"/>
      <c r="AB72" s="113"/>
      <c r="AC72" s="113"/>
      <c r="AD72" s="113"/>
      <c r="AE72" s="113"/>
    </row>
    <row r="73" spans="1:31" ht="13.5" customHeight="1">
      <c r="A73" s="113"/>
      <c r="B73" s="113"/>
      <c r="C73" s="113"/>
      <c r="D73" s="113"/>
      <c r="E73" s="113"/>
      <c r="F73" s="113"/>
      <c r="G73" s="113"/>
      <c r="H73" s="113"/>
      <c r="I73" s="113"/>
      <c r="J73" s="113"/>
      <c r="K73" s="113"/>
      <c r="L73" s="113"/>
      <c r="M73" s="113"/>
      <c r="N73" s="113"/>
      <c r="O73" s="113"/>
      <c r="P73" s="113"/>
      <c r="Q73" s="113"/>
      <c r="R73" s="113"/>
      <c r="S73" s="113"/>
      <c r="T73" s="113"/>
      <c r="U73" s="113"/>
      <c r="V73" s="113"/>
      <c r="W73" s="113"/>
      <c r="X73" s="113"/>
      <c r="Y73" s="113"/>
      <c r="Z73" s="113"/>
      <c r="AA73" s="113"/>
      <c r="AB73" s="113"/>
      <c r="AC73" s="113"/>
      <c r="AD73" s="113"/>
      <c r="AE73" s="113"/>
    </row>
    <row r="74" spans="1:31" ht="13.5" customHeight="1">
      <c r="A74" s="113"/>
      <c r="B74" s="113"/>
      <c r="C74" s="113"/>
      <c r="D74" s="113"/>
      <c r="E74" s="113"/>
      <c r="F74" s="113"/>
      <c r="G74" s="113"/>
      <c r="H74" s="113"/>
      <c r="I74" s="113"/>
      <c r="J74" s="113"/>
      <c r="K74" s="113"/>
      <c r="L74" s="113"/>
      <c r="M74" s="113"/>
      <c r="N74" s="113"/>
      <c r="O74" s="113"/>
      <c r="P74" s="113"/>
      <c r="Q74" s="113"/>
      <c r="R74" s="113"/>
      <c r="S74" s="113"/>
      <c r="T74" s="113"/>
      <c r="U74" s="113"/>
      <c r="V74" s="113"/>
      <c r="W74" s="113"/>
      <c r="X74" s="113"/>
      <c r="Y74" s="113"/>
      <c r="Z74" s="113"/>
      <c r="AA74" s="113"/>
      <c r="AB74" s="113"/>
      <c r="AC74" s="113"/>
      <c r="AD74" s="113"/>
      <c r="AE74" s="113"/>
    </row>
    <row r="75" spans="1:31" ht="13.5" customHeight="1">
      <c r="A75" s="113"/>
      <c r="B75" s="113"/>
      <c r="C75" s="113"/>
      <c r="D75" s="113"/>
      <c r="E75" s="113"/>
      <c r="F75" s="113"/>
      <c r="G75" s="113"/>
      <c r="H75" s="113"/>
      <c r="I75" s="113"/>
      <c r="J75" s="113"/>
      <c r="K75" s="113"/>
      <c r="L75" s="113"/>
      <c r="M75" s="113"/>
      <c r="N75" s="113"/>
      <c r="O75" s="113"/>
      <c r="P75" s="113"/>
      <c r="Q75" s="113"/>
      <c r="R75" s="113"/>
      <c r="S75" s="113"/>
      <c r="T75" s="113"/>
      <c r="U75" s="113"/>
      <c r="V75" s="113"/>
      <c r="W75" s="113"/>
      <c r="X75" s="113"/>
      <c r="Y75" s="113"/>
      <c r="Z75" s="113"/>
      <c r="AA75" s="113"/>
      <c r="AB75" s="113"/>
      <c r="AC75" s="113"/>
      <c r="AD75" s="113"/>
      <c r="AE75" s="113"/>
    </row>
    <row r="76" spans="1:31" ht="13.5" customHeight="1">
      <c r="A76" s="113"/>
      <c r="B76" s="113"/>
      <c r="C76" s="113"/>
      <c r="D76" s="113"/>
      <c r="E76" s="113"/>
      <c r="F76" s="113"/>
      <c r="G76" s="113"/>
      <c r="H76" s="113"/>
      <c r="I76" s="113"/>
      <c r="J76" s="113"/>
      <c r="K76" s="113"/>
      <c r="L76" s="113"/>
      <c r="M76" s="113"/>
      <c r="N76" s="113"/>
      <c r="O76" s="113"/>
      <c r="P76" s="113"/>
      <c r="Q76" s="113"/>
      <c r="R76" s="113"/>
      <c r="S76" s="113"/>
      <c r="T76" s="113"/>
      <c r="U76" s="113"/>
      <c r="V76" s="113"/>
      <c r="W76" s="113"/>
      <c r="X76" s="113"/>
      <c r="Y76" s="113"/>
      <c r="Z76" s="113"/>
      <c r="AA76" s="113"/>
      <c r="AB76" s="113"/>
      <c r="AC76" s="113"/>
      <c r="AD76" s="113"/>
      <c r="AE76" s="113"/>
    </row>
    <row r="77" spans="1:31" ht="13.5" customHeight="1">
      <c r="A77" s="113"/>
      <c r="B77" s="113"/>
      <c r="C77" s="113"/>
      <c r="D77" s="113"/>
      <c r="E77" s="113"/>
      <c r="F77" s="113"/>
      <c r="G77" s="113"/>
      <c r="H77" s="113"/>
      <c r="I77" s="113"/>
      <c r="J77" s="113"/>
      <c r="K77" s="113"/>
      <c r="L77" s="113"/>
      <c r="M77" s="113"/>
      <c r="N77" s="113"/>
      <c r="O77" s="113"/>
      <c r="P77" s="113"/>
      <c r="Q77" s="113"/>
      <c r="R77" s="113"/>
      <c r="S77" s="113"/>
      <c r="T77" s="113"/>
      <c r="U77" s="113"/>
      <c r="V77" s="113"/>
      <c r="W77" s="113"/>
      <c r="X77" s="113"/>
      <c r="Y77" s="113"/>
      <c r="Z77" s="113"/>
      <c r="AA77" s="113"/>
      <c r="AB77" s="113"/>
      <c r="AC77" s="113"/>
      <c r="AD77" s="113"/>
      <c r="AE77" s="113"/>
    </row>
    <row r="78" spans="1:31" ht="13.5" customHeight="1">
      <c r="A78" s="113"/>
      <c r="B78" s="113"/>
      <c r="C78" s="113"/>
      <c r="D78" s="113"/>
      <c r="E78" s="113"/>
      <c r="F78" s="113"/>
      <c r="G78" s="113"/>
      <c r="H78" s="113"/>
      <c r="I78" s="113"/>
      <c r="J78" s="113"/>
      <c r="K78" s="113"/>
      <c r="L78" s="113"/>
      <c r="M78" s="113"/>
      <c r="N78" s="113"/>
      <c r="O78" s="113"/>
      <c r="P78" s="113"/>
      <c r="Q78" s="113"/>
      <c r="R78" s="113"/>
      <c r="S78" s="113"/>
      <c r="T78" s="113"/>
      <c r="U78" s="113"/>
      <c r="V78" s="113"/>
      <c r="W78" s="113"/>
      <c r="X78" s="113"/>
      <c r="Y78" s="113"/>
      <c r="Z78" s="113"/>
      <c r="AA78" s="113"/>
      <c r="AB78" s="113"/>
      <c r="AC78" s="113"/>
      <c r="AD78" s="113"/>
      <c r="AE78" s="113"/>
    </row>
    <row r="79" spans="1:31" ht="13.5" customHeight="1">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c r="AD79" s="113"/>
      <c r="AE79" s="113"/>
    </row>
    <row r="80" spans="1:31" ht="13.5" customHeight="1">
      <c r="A80" s="113"/>
      <c r="B80" s="113"/>
      <c r="C80" s="113"/>
      <c r="D80" s="113"/>
      <c r="E80" s="113"/>
      <c r="F80" s="113"/>
      <c r="G80" s="113"/>
      <c r="H80" s="113"/>
      <c r="I80" s="113"/>
      <c r="J80" s="113"/>
      <c r="K80" s="113"/>
      <c r="L80" s="113"/>
      <c r="M80" s="113"/>
      <c r="N80" s="113"/>
      <c r="O80" s="113"/>
      <c r="P80" s="113"/>
      <c r="Q80" s="113"/>
      <c r="R80" s="113"/>
      <c r="S80" s="113"/>
      <c r="T80" s="113"/>
      <c r="U80" s="113"/>
      <c r="V80" s="113"/>
      <c r="W80" s="113"/>
      <c r="X80" s="113"/>
      <c r="Y80" s="113"/>
      <c r="Z80" s="113"/>
      <c r="AA80" s="113"/>
      <c r="AB80" s="113"/>
      <c r="AC80" s="113"/>
      <c r="AD80" s="113"/>
      <c r="AE80" s="113"/>
    </row>
    <row r="81" spans="1:31" ht="13.5" customHeight="1">
      <c r="A81" s="113"/>
      <c r="B81" s="113"/>
      <c r="C81" s="113"/>
      <c r="D81" s="113"/>
      <c r="E81" s="113"/>
      <c r="F81" s="113"/>
      <c r="G81" s="113"/>
      <c r="H81" s="113"/>
      <c r="I81" s="113"/>
      <c r="J81" s="113"/>
      <c r="K81" s="113"/>
      <c r="L81" s="113"/>
      <c r="M81" s="113"/>
      <c r="N81" s="113"/>
      <c r="O81" s="113"/>
      <c r="P81" s="113"/>
      <c r="Q81" s="113"/>
      <c r="R81" s="113"/>
      <c r="S81" s="113"/>
      <c r="T81" s="113"/>
      <c r="U81" s="113"/>
      <c r="V81" s="113"/>
      <c r="W81" s="113"/>
      <c r="X81" s="113"/>
      <c r="Y81" s="113"/>
      <c r="Z81" s="113"/>
      <c r="AA81" s="113"/>
      <c r="AB81" s="113"/>
      <c r="AC81" s="113"/>
      <c r="AD81" s="113"/>
      <c r="AE81" s="113"/>
    </row>
    <row r="82" spans="1:31" ht="13.5" customHeight="1">
      <c r="A82" s="113"/>
      <c r="B82" s="113"/>
      <c r="C82" s="113"/>
      <c r="D82" s="113"/>
      <c r="E82" s="113"/>
      <c r="F82" s="113"/>
      <c r="G82" s="113"/>
      <c r="H82" s="113"/>
      <c r="I82" s="113"/>
      <c r="J82" s="113"/>
      <c r="K82" s="113"/>
      <c r="L82" s="113"/>
      <c r="M82" s="113"/>
      <c r="N82" s="113"/>
      <c r="O82" s="113"/>
      <c r="P82" s="113"/>
      <c r="Q82" s="113"/>
      <c r="R82" s="113"/>
      <c r="S82" s="113"/>
      <c r="T82" s="113"/>
      <c r="U82" s="113"/>
      <c r="V82" s="113"/>
      <c r="W82" s="113"/>
      <c r="X82" s="113"/>
      <c r="Y82" s="113"/>
      <c r="Z82" s="113"/>
      <c r="AA82" s="113"/>
      <c r="AB82" s="113"/>
      <c r="AC82" s="113"/>
      <c r="AD82" s="113"/>
      <c r="AE82" s="113"/>
    </row>
    <row r="83" spans="1:31" ht="13.5" customHeight="1">
      <c r="A83" s="113"/>
      <c r="B83" s="113"/>
      <c r="C83" s="113"/>
      <c r="D83" s="113"/>
      <c r="E83" s="113"/>
      <c r="F83" s="113"/>
      <c r="G83" s="113"/>
      <c r="H83" s="113"/>
      <c r="I83" s="113"/>
      <c r="J83" s="113"/>
      <c r="K83" s="113"/>
      <c r="L83" s="113"/>
      <c r="M83" s="113"/>
      <c r="N83" s="113"/>
      <c r="O83" s="113"/>
      <c r="P83" s="113"/>
      <c r="Q83" s="113"/>
      <c r="R83" s="113"/>
      <c r="S83" s="113"/>
      <c r="T83" s="113"/>
      <c r="U83" s="113"/>
      <c r="V83" s="113"/>
      <c r="W83" s="113"/>
      <c r="X83" s="113"/>
      <c r="Y83" s="113"/>
      <c r="Z83" s="113"/>
      <c r="AA83" s="113"/>
      <c r="AB83" s="113"/>
      <c r="AC83" s="113"/>
      <c r="AD83" s="113"/>
      <c r="AE83" s="113"/>
    </row>
    <row r="84" spans="1:31" ht="13.5" customHeight="1">
      <c r="A84" s="113"/>
      <c r="B84" s="113"/>
      <c r="C84" s="113"/>
      <c r="D84" s="113"/>
      <c r="E84" s="113"/>
      <c r="F84" s="113"/>
      <c r="G84" s="113"/>
      <c r="H84" s="113"/>
      <c r="I84" s="113"/>
      <c r="J84" s="113"/>
      <c r="K84" s="113"/>
      <c r="L84" s="113"/>
      <c r="M84" s="113"/>
      <c r="N84" s="113"/>
      <c r="O84" s="113"/>
      <c r="P84" s="113"/>
      <c r="Q84" s="113"/>
      <c r="R84" s="113"/>
      <c r="S84" s="113"/>
      <c r="T84" s="113"/>
      <c r="U84" s="113"/>
      <c r="V84" s="113"/>
      <c r="W84" s="113"/>
      <c r="X84" s="113"/>
      <c r="Y84" s="113"/>
      <c r="Z84" s="113"/>
      <c r="AA84" s="113"/>
      <c r="AB84" s="113"/>
      <c r="AC84" s="113"/>
      <c r="AD84" s="113"/>
      <c r="AE84" s="113"/>
    </row>
    <row r="85" spans="1:31" ht="13.5" customHeight="1">
      <c r="A85" s="113"/>
      <c r="B85" s="113"/>
      <c r="C85" s="113"/>
      <c r="D85" s="113"/>
      <c r="E85" s="113"/>
      <c r="F85" s="113"/>
      <c r="G85" s="113"/>
      <c r="H85" s="113"/>
      <c r="I85" s="113"/>
      <c r="J85" s="113"/>
      <c r="K85" s="113"/>
      <c r="L85" s="113"/>
      <c r="M85" s="113"/>
      <c r="N85" s="113"/>
      <c r="O85" s="113"/>
      <c r="P85" s="113"/>
      <c r="Q85" s="113"/>
      <c r="R85" s="113"/>
      <c r="S85" s="113"/>
      <c r="T85" s="113"/>
      <c r="U85" s="113"/>
      <c r="V85" s="113"/>
      <c r="W85" s="113"/>
      <c r="X85" s="113"/>
      <c r="Y85" s="113"/>
      <c r="Z85" s="113"/>
      <c r="AA85" s="113"/>
      <c r="AB85" s="113"/>
      <c r="AC85" s="113"/>
      <c r="AD85" s="113"/>
      <c r="AE85" s="113"/>
    </row>
    <row r="86" spans="1:31" ht="13.5" customHeight="1">
      <c r="A86" s="113"/>
      <c r="B86" s="113"/>
      <c r="C86" s="113"/>
      <c r="D86" s="113"/>
      <c r="E86" s="113"/>
      <c r="F86" s="113"/>
      <c r="G86" s="113"/>
      <c r="H86" s="113"/>
      <c r="I86" s="113"/>
      <c r="J86" s="113"/>
      <c r="K86" s="113"/>
      <c r="L86" s="113"/>
      <c r="M86" s="113"/>
      <c r="N86" s="113"/>
      <c r="O86" s="113"/>
      <c r="P86" s="113"/>
      <c r="Q86" s="113"/>
      <c r="R86" s="113"/>
      <c r="S86" s="113"/>
      <c r="T86" s="113"/>
      <c r="U86" s="113"/>
      <c r="V86" s="113"/>
      <c r="W86" s="113"/>
      <c r="X86" s="113"/>
      <c r="Y86" s="113"/>
      <c r="Z86" s="113"/>
      <c r="AA86" s="113"/>
      <c r="AB86" s="113"/>
      <c r="AC86" s="113"/>
      <c r="AD86" s="113"/>
      <c r="AE86" s="113"/>
    </row>
    <row r="87" spans="1:31" ht="13.5" customHeight="1">
      <c r="A87" s="113"/>
      <c r="B87" s="113"/>
      <c r="C87" s="113"/>
      <c r="D87" s="113"/>
      <c r="E87" s="113"/>
      <c r="F87" s="113"/>
      <c r="G87" s="113"/>
      <c r="H87" s="113"/>
      <c r="I87" s="113"/>
      <c r="J87" s="113"/>
      <c r="K87" s="113"/>
      <c r="L87" s="113"/>
      <c r="M87" s="113"/>
      <c r="N87" s="113"/>
      <c r="O87" s="113"/>
      <c r="P87" s="113"/>
      <c r="Q87" s="113"/>
      <c r="R87" s="113"/>
      <c r="S87" s="113"/>
      <c r="T87" s="113"/>
      <c r="U87" s="113"/>
      <c r="V87" s="113"/>
      <c r="W87" s="113"/>
      <c r="X87" s="113"/>
      <c r="Y87" s="113"/>
      <c r="Z87" s="113"/>
      <c r="AA87" s="113"/>
      <c r="AB87" s="113"/>
      <c r="AC87" s="113"/>
      <c r="AD87" s="113"/>
      <c r="AE87" s="113"/>
    </row>
    <row r="88" spans="1:31" ht="13.5" customHeight="1">
      <c r="A88" s="113"/>
      <c r="B88" s="113"/>
      <c r="C88" s="113"/>
      <c r="D88" s="113"/>
      <c r="E88" s="113"/>
      <c r="F88" s="113"/>
      <c r="G88" s="113"/>
      <c r="H88" s="113"/>
      <c r="I88" s="113"/>
      <c r="J88" s="113"/>
      <c r="K88" s="113"/>
      <c r="L88" s="113"/>
      <c r="M88" s="113"/>
      <c r="N88" s="113"/>
      <c r="O88" s="113"/>
      <c r="P88" s="113"/>
      <c r="Q88" s="113"/>
      <c r="R88" s="113"/>
      <c r="S88" s="113"/>
      <c r="T88" s="113"/>
      <c r="U88" s="113"/>
      <c r="V88" s="113"/>
      <c r="W88" s="113"/>
      <c r="X88" s="113"/>
      <c r="Y88" s="113"/>
      <c r="Z88" s="113"/>
      <c r="AA88" s="113"/>
      <c r="AB88" s="113"/>
      <c r="AC88" s="113"/>
      <c r="AD88" s="113"/>
      <c r="AE88" s="113"/>
    </row>
    <row r="89" spans="1:31" ht="13.5" customHeight="1">
      <c r="A89" s="113"/>
      <c r="B89" s="113"/>
      <c r="C89" s="113"/>
      <c r="D89" s="113"/>
      <c r="E89" s="113"/>
      <c r="F89" s="113"/>
      <c r="G89" s="113"/>
      <c r="H89" s="113"/>
      <c r="I89" s="113"/>
      <c r="J89" s="113"/>
      <c r="K89" s="113"/>
      <c r="L89" s="113"/>
      <c r="M89" s="113"/>
      <c r="N89" s="113"/>
      <c r="O89" s="113"/>
      <c r="P89" s="113"/>
      <c r="Q89" s="113"/>
      <c r="R89" s="113"/>
      <c r="S89" s="113"/>
      <c r="T89" s="113"/>
      <c r="U89" s="113"/>
      <c r="V89" s="113"/>
      <c r="W89" s="113"/>
      <c r="X89" s="113"/>
      <c r="Y89" s="113"/>
      <c r="Z89" s="113"/>
      <c r="AA89" s="113"/>
      <c r="AB89" s="113"/>
      <c r="AC89" s="113"/>
      <c r="AD89" s="113"/>
      <c r="AE89" s="113"/>
    </row>
    <row r="90" spans="1:31" ht="13.5" customHeight="1">
      <c r="A90" s="113"/>
      <c r="B90" s="113"/>
      <c r="C90" s="113"/>
      <c r="D90" s="113"/>
      <c r="E90" s="113"/>
      <c r="F90" s="113"/>
      <c r="G90" s="113"/>
      <c r="H90" s="113"/>
      <c r="I90" s="113"/>
      <c r="J90" s="113"/>
      <c r="K90" s="113"/>
      <c r="L90" s="113"/>
      <c r="M90" s="113"/>
      <c r="N90" s="113"/>
      <c r="O90" s="113"/>
      <c r="P90" s="113"/>
      <c r="Q90" s="113"/>
      <c r="R90" s="113"/>
      <c r="S90" s="113"/>
      <c r="T90" s="113"/>
      <c r="U90" s="113"/>
      <c r="V90" s="113"/>
      <c r="W90" s="113"/>
      <c r="X90" s="113"/>
      <c r="Y90" s="113"/>
      <c r="Z90" s="113"/>
      <c r="AA90" s="113"/>
      <c r="AB90" s="113"/>
      <c r="AC90" s="113"/>
      <c r="AD90" s="113"/>
      <c r="AE90" s="113"/>
    </row>
    <row r="91" spans="1:31" ht="13.5" customHeight="1">
      <c r="A91" s="113"/>
      <c r="B91" s="113"/>
      <c r="C91" s="113"/>
      <c r="D91" s="113"/>
      <c r="E91" s="113"/>
      <c r="F91" s="113"/>
      <c r="G91" s="113"/>
      <c r="H91" s="113"/>
      <c r="I91" s="113"/>
      <c r="J91" s="113"/>
      <c r="K91" s="113"/>
      <c r="L91" s="113"/>
      <c r="M91" s="113"/>
      <c r="N91" s="113"/>
      <c r="O91" s="113"/>
      <c r="P91" s="113"/>
      <c r="Q91" s="113"/>
      <c r="R91" s="113"/>
      <c r="S91" s="113"/>
      <c r="T91" s="113"/>
      <c r="U91" s="113"/>
      <c r="V91" s="113"/>
      <c r="W91" s="113"/>
      <c r="X91" s="113"/>
      <c r="Y91" s="113"/>
      <c r="Z91" s="113"/>
      <c r="AA91" s="113"/>
      <c r="AB91" s="113"/>
      <c r="AC91" s="113"/>
      <c r="AD91" s="113"/>
      <c r="AE91" s="113"/>
    </row>
    <row r="92" spans="1:31" ht="13.5" customHeight="1">
      <c r="A92" s="113"/>
      <c r="B92" s="113"/>
      <c r="C92" s="113"/>
      <c r="D92" s="113"/>
      <c r="E92" s="113"/>
      <c r="F92" s="113"/>
      <c r="G92" s="113"/>
      <c r="H92" s="113"/>
      <c r="I92" s="113"/>
      <c r="J92" s="113"/>
      <c r="K92" s="113"/>
      <c r="L92" s="113"/>
      <c r="M92" s="113"/>
      <c r="N92" s="113"/>
      <c r="O92" s="113"/>
      <c r="P92" s="113"/>
      <c r="Q92" s="113"/>
      <c r="R92" s="113"/>
      <c r="S92" s="113"/>
      <c r="T92" s="113"/>
      <c r="U92" s="113"/>
      <c r="V92" s="113"/>
      <c r="W92" s="113"/>
      <c r="X92" s="113"/>
      <c r="Y92" s="113"/>
      <c r="Z92" s="113"/>
      <c r="AA92" s="113"/>
      <c r="AB92" s="113"/>
      <c r="AC92" s="113"/>
      <c r="AD92" s="113"/>
      <c r="AE92" s="113"/>
    </row>
    <row r="93" spans="1:31" ht="13.5" customHeight="1">
      <c r="A93" s="113"/>
      <c r="B93" s="113"/>
      <c r="C93" s="113"/>
      <c r="D93" s="113"/>
      <c r="E93" s="113"/>
      <c r="F93" s="113"/>
      <c r="G93" s="113"/>
      <c r="H93" s="113"/>
      <c r="I93" s="113"/>
      <c r="J93" s="113"/>
      <c r="K93" s="113"/>
      <c r="L93" s="113"/>
      <c r="M93" s="113"/>
      <c r="N93" s="113"/>
      <c r="O93" s="113"/>
      <c r="P93" s="113"/>
      <c r="Q93" s="113"/>
      <c r="R93" s="113"/>
      <c r="S93" s="113"/>
      <c r="T93" s="113"/>
      <c r="U93" s="113"/>
      <c r="V93" s="113"/>
      <c r="W93" s="113"/>
      <c r="X93" s="113"/>
      <c r="Y93" s="113"/>
      <c r="Z93" s="113"/>
      <c r="AA93" s="113"/>
      <c r="AB93" s="113"/>
      <c r="AC93" s="113"/>
      <c r="AD93" s="113"/>
      <c r="AE93" s="113"/>
    </row>
    <row r="94" spans="1:31" ht="13.5" customHeight="1">
      <c r="A94" s="113"/>
      <c r="B94" s="113"/>
      <c r="C94" s="113"/>
      <c r="D94" s="113"/>
      <c r="E94" s="113"/>
      <c r="F94" s="113"/>
      <c r="G94" s="113"/>
      <c r="H94" s="113"/>
      <c r="I94" s="113"/>
      <c r="J94" s="113"/>
      <c r="K94" s="113"/>
      <c r="L94" s="113"/>
      <c r="M94" s="113"/>
      <c r="N94" s="113"/>
      <c r="O94" s="113"/>
      <c r="P94" s="113"/>
      <c r="Q94" s="113"/>
      <c r="R94" s="113"/>
      <c r="S94" s="113"/>
      <c r="T94" s="113"/>
      <c r="U94" s="113"/>
      <c r="V94" s="113"/>
      <c r="W94" s="113"/>
      <c r="X94" s="113"/>
      <c r="Y94" s="113"/>
      <c r="Z94" s="113"/>
      <c r="AA94" s="113"/>
      <c r="AB94" s="113"/>
      <c r="AC94" s="113"/>
      <c r="AD94" s="113"/>
      <c r="AE94" s="113"/>
    </row>
    <row r="95" spans="1:31" ht="13.5" customHeight="1">
      <c r="A95" s="113"/>
      <c r="B95" s="113"/>
      <c r="C95" s="113"/>
      <c r="D95" s="113"/>
      <c r="E95" s="113"/>
      <c r="F95" s="113"/>
      <c r="G95" s="113"/>
      <c r="H95" s="113"/>
      <c r="I95" s="113"/>
      <c r="J95" s="113"/>
      <c r="K95" s="113"/>
      <c r="L95" s="113"/>
      <c r="M95" s="113"/>
      <c r="N95" s="113"/>
      <c r="O95" s="113"/>
      <c r="P95" s="113"/>
      <c r="Q95" s="113"/>
      <c r="R95" s="113"/>
      <c r="S95" s="113"/>
      <c r="T95" s="113"/>
      <c r="U95" s="113"/>
      <c r="V95" s="113"/>
      <c r="W95" s="113"/>
      <c r="X95" s="113"/>
      <c r="Y95" s="113"/>
      <c r="Z95" s="113"/>
      <c r="AA95" s="113"/>
      <c r="AB95" s="113"/>
      <c r="AC95" s="113"/>
      <c r="AD95" s="113"/>
      <c r="AE95" s="113"/>
    </row>
    <row r="96" spans="1:31" ht="13.5" customHeight="1">
      <c r="A96" s="113"/>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c r="AA96" s="113"/>
      <c r="AB96" s="113"/>
      <c r="AC96" s="113"/>
      <c r="AD96" s="113"/>
      <c r="AE96" s="113"/>
    </row>
    <row r="97" spans="1:31" ht="13.5" customHeight="1">
      <c r="A97" s="113"/>
      <c r="B97" s="113"/>
      <c r="C97" s="113"/>
      <c r="D97" s="113"/>
      <c r="E97" s="113"/>
      <c r="F97" s="113"/>
      <c r="G97" s="113"/>
      <c r="H97" s="113"/>
      <c r="I97" s="113"/>
      <c r="J97" s="113"/>
      <c r="K97" s="113"/>
      <c r="L97" s="113"/>
      <c r="M97" s="113"/>
      <c r="N97" s="113"/>
      <c r="O97" s="113"/>
      <c r="P97" s="113"/>
      <c r="Q97" s="113"/>
      <c r="R97" s="113"/>
      <c r="S97" s="113"/>
      <c r="T97" s="113"/>
      <c r="U97" s="113"/>
      <c r="V97" s="113"/>
      <c r="W97" s="113"/>
      <c r="X97" s="113"/>
      <c r="Y97" s="113"/>
      <c r="Z97" s="113"/>
      <c r="AA97" s="113"/>
      <c r="AB97" s="113"/>
      <c r="AC97" s="113"/>
      <c r="AD97" s="113"/>
      <c r="AE97" s="113"/>
    </row>
    <row r="98" spans="1:31" ht="13.5" customHeight="1">
      <c r="A98" s="113"/>
      <c r="B98" s="113"/>
      <c r="C98" s="113"/>
      <c r="D98" s="113"/>
      <c r="E98" s="113"/>
      <c r="F98" s="113"/>
      <c r="G98" s="113"/>
      <c r="H98" s="113"/>
      <c r="I98" s="113"/>
      <c r="J98" s="113"/>
      <c r="K98" s="113"/>
      <c r="L98" s="113"/>
      <c r="M98" s="113"/>
      <c r="N98" s="113"/>
      <c r="O98" s="113"/>
      <c r="P98" s="113"/>
      <c r="Q98" s="113"/>
      <c r="R98" s="113"/>
      <c r="S98" s="113"/>
      <c r="T98" s="113"/>
      <c r="U98" s="113"/>
      <c r="V98" s="113"/>
      <c r="W98" s="113"/>
      <c r="X98" s="113"/>
      <c r="Y98" s="113"/>
      <c r="Z98" s="113"/>
      <c r="AA98" s="113"/>
      <c r="AB98" s="113"/>
      <c r="AC98" s="113"/>
      <c r="AD98" s="113"/>
      <c r="AE98" s="113"/>
    </row>
    <row r="99" spans="1:31" ht="13.5" customHeight="1">
      <c r="A99" s="113"/>
      <c r="B99" s="113"/>
      <c r="C99" s="113"/>
      <c r="D99" s="113"/>
      <c r="E99" s="113"/>
      <c r="F99" s="113"/>
      <c r="G99" s="113"/>
      <c r="H99" s="113"/>
      <c r="I99" s="113"/>
      <c r="J99" s="113"/>
      <c r="K99" s="113"/>
      <c r="L99" s="113"/>
      <c r="M99" s="113"/>
      <c r="N99" s="113"/>
      <c r="O99" s="113"/>
      <c r="P99" s="113"/>
      <c r="Q99" s="113"/>
      <c r="R99" s="113"/>
      <c r="S99" s="113"/>
      <c r="T99" s="113"/>
      <c r="U99" s="113"/>
      <c r="V99" s="113"/>
      <c r="W99" s="113"/>
      <c r="X99" s="113"/>
      <c r="Y99" s="113"/>
      <c r="Z99" s="113"/>
      <c r="AA99" s="113"/>
      <c r="AB99" s="113"/>
      <c r="AC99" s="113"/>
      <c r="AD99" s="113"/>
      <c r="AE99" s="113"/>
    </row>
    <row r="100" spans="1:31" ht="13.5" customHeight="1">
      <c r="A100" s="113"/>
      <c r="B100" s="113"/>
      <c r="C100" s="113"/>
      <c r="D100" s="113"/>
      <c r="E100" s="113"/>
      <c r="F100" s="113"/>
      <c r="G100" s="113"/>
      <c r="H100" s="113"/>
      <c r="I100" s="113"/>
      <c r="J100" s="113"/>
      <c r="K100" s="113"/>
      <c r="L100" s="113"/>
      <c r="M100" s="113"/>
      <c r="N100" s="113"/>
      <c r="O100" s="113"/>
      <c r="P100" s="113"/>
      <c r="Q100" s="113"/>
      <c r="R100" s="113"/>
      <c r="S100" s="113"/>
      <c r="T100" s="113"/>
      <c r="U100" s="113"/>
      <c r="V100" s="113"/>
      <c r="W100" s="113"/>
      <c r="X100" s="113"/>
      <c r="Y100" s="113"/>
      <c r="Z100" s="113"/>
      <c r="AA100" s="113"/>
      <c r="AB100" s="113"/>
      <c r="AC100" s="113"/>
      <c r="AD100" s="113"/>
      <c r="AE100" s="113"/>
    </row>
    <row r="101" spans="1:31" ht="13.5" customHeight="1">
      <c r="A101" s="113"/>
      <c r="B101" s="113"/>
      <c r="C101" s="113"/>
      <c r="D101" s="113"/>
      <c r="E101" s="113"/>
      <c r="F101" s="113"/>
      <c r="G101" s="113"/>
      <c r="H101" s="113"/>
      <c r="I101" s="113"/>
      <c r="J101" s="113"/>
      <c r="K101" s="113"/>
      <c r="L101" s="113"/>
      <c r="M101" s="113"/>
      <c r="N101" s="113"/>
      <c r="O101" s="113"/>
      <c r="P101" s="113"/>
      <c r="Q101" s="113"/>
      <c r="R101" s="113"/>
      <c r="S101" s="113"/>
      <c r="T101" s="113"/>
      <c r="U101" s="113"/>
      <c r="V101" s="113"/>
      <c r="W101" s="113"/>
      <c r="X101" s="113"/>
      <c r="Y101" s="113"/>
      <c r="Z101" s="113"/>
      <c r="AA101" s="113"/>
      <c r="AB101" s="113"/>
      <c r="AC101" s="113"/>
      <c r="AD101" s="113"/>
      <c r="AE101" s="113"/>
    </row>
    <row r="102" spans="1:31" ht="13.5" customHeight="1">
      <c r="A102" s="113"/>
      <c r="B102" s="113"/>
      <c r="C102" s="113"/>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13"/>
      <c r="Z102" s="113"/>
      <c r="AA102" s="113"/>
      <c r="AB102" s="113"/>
      <c r="AC102" s="113"/>
      <c r="AD102" s="113"/>
      <c r="AE102" s="113"/>
    </row>
    <row r="103" spans="1:31" ht="13.5" customHeight="1">
      <c r="A103" s="113"/>
      <c r="B103" s="113"/>
      <c r="C103" s="113"/>
      <c r="D103" s="113"/>
      <c r="E103" s="113"/>
      <c r="F103" s="113"/>
      <c r="G103" s="113"/>
      <c r="H103" s="113"/>
      <c r="I103" s="113"/>
      <c r="J103" s="113"/>
      <c r="K103" s="113"/>
      <c r="L103" s="113"/>
      <c r="M103" s="113"/>
      <c r="N103" s="113"/>
      <c r="O103" s="113"/>
      <c r="P103" s="113"/>
      <c r="Q103" s="113"/>
      <c r="R103" s="113"/>
      <c r="S103" s="113"/>
      <c r="T103" s="113"/>
      <c r="U103" s="113"/>
      <c r="V103" s="113"/>
      <c r="W103" s="113"/>
      <c r="X103" s="113"/>
      <c r="Y103" s="113"/>
      <c r="Z103" s="113"/>
      <c r="AA103" s="113"/>
      <c r="AB103" s="113"/>
      <c r="AC103" s="113"/>
      <c r="AD103" s="113"/>
      <c r="AE103" s="113"/>
    </row>
    <row r="104" spans="1:31" ht="13.5" customHeight="1">
      <c r="A104" s="113"/>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c r="AA104" s="113"/>
      <c r="AB104" s="113"/>
      <c r="AC104" s="113"/>
      <c r="AD104" s="113"/>
      <c r="AE104" s="113"/>
    </row>
    <row r="105" spans="1:31" ht="13.5" customHeight="1">
      <c r="A105" s="113"/>
      <c r="B105" s="113"/>
      <c r="C105" s="113"/>
      <c r="D105" s="113"/>
      <c r="E105" s="113"/>
      <c r="F105" s="113"/>
      <c r="G105" s="113"/>
      <c r="H105" s="113"/>
      <c r="I105" s="113"/>
      <c r="J105" s="113"/>
      <c r="K105" s="113"/>
      <c r="L105" s="113"/>
      <c r="M105" s="113"/>
      <c r="N105" s="113"/>
      <c r="O105" s="113"/>
      <c r="P105" s="113"/>
      <c r="Q105" s="113"/>
      <c r="R105" s="113"/>
      <c r="S105" s="113"/>
      <c r="T105" s="113"/>
      <c r="U105" s="113"/>
      <c r="V105" s="113"/>
      <c r="W105" s="113"/>
      <c r="X105" s="113"/>
      <c r="Y105" s="113"/>
      <c r="Z105" s="113"/>
      <c r="AA105" s="113"/>
      <c r="AB105" s="113"/>
      <c r="AC105" s="113"/>
      <c r="AD105" s="113"/>
      <c r="AE105" s="113"/>
    </row>
    <row r="106" spans="1:31" ht="13.5" customHeight="1">
      <c r="A106" s="113"/>
      <c r="B106" s="113"/>
      <c r="C106" s="113"/>
      <c r="D106" s="113"/>
      <c r="E106" s="113"/>
      <c r="F106" s="113"/>
      <c r="G106" s="113"/>
      <c r="H106" s="113"/>
      <c r="I106" s="113"/>
      <c r="J106" s="113"/>
      <c r="K106" s="113"/>
      <c r="L106" s="113"/>
      <c r="M106" s="113"/>
      <c r="N106" s="113"/>
      <c r="O106" s="113"/>
      <c r="P106" s="113"/>
      <c r="Q106" s="113"/>
      <c r="R106" s="113"/>
      <c r="S106" s="113"/>
      <c r="T106" s="113"/>
      <c r="U106" s="113"/>
      <c r="V106" s="113"/>
      <c r="W106" s="113"/>
      <c r="X106" s="113"/>
      <c r="Y106" s="113"/>
      <c r="Z106" s="113"/>
      <c r="AA106" s="113"/>
      <c r="AB106" s="113"/>
      <c r="AC106" s="113"/>
      <c r="AD106" s="113"/>
      <c r="AE106" s="113"/>
    </row>
    <row r="107" spans="1:31" ht="13.5" customHeight="1">
      <c r="A107" s="113"/>
      <c r="B107" s="113"/>
      <c r="C107" s="113"/>
      <c r="D107" s="113"/>
      <c r="E107" s="113"/>
      <c r="F107" s="113"/>
      <c r="G107" s="113"/>
      <c r="H107" s="113"/>
      <c r="I107" s="113"/>
      <c r="J107" s="113"/>
      <c r="K107" s="113"/>
      <c r="L107" s="113"/>
      <c r="M107" s="113"/>
      <c r="N107" s="113"/>
      <c r="O107" s="113"/>
      <c r="P107" s="113"/>
      <c r="Q107" s="113"/>
      <c r="R107" s="113"/>
      <c r="S107" s="113"/>
      <c r="T107" s="113"/>
      <c r="U107" s="113"/>
      <c r="V107" s="113"/>
      <c r="W107" s="113"/>
      <c r="X107" s="113"/>
      <c r="Y107" s="113"/>
      <c r="Z107" s="113"/>
      <c r="AA107" s="113"/>
      <c r="AB107" s="113"/>
      <c r="AC107" s="113"/>
      <c r="AD107" s="113"/>
      <c r="AE107" s="113"/>
    </row>
    <row r="108" spans="1:31" ht="13.5" customHeight="1">
      <c r="A108" s="113"/>
      <c r="B108" s="113"/>
      <c r="C108" s="113"/>
      <c r="D108" s="113"/>
      <c r="E108" s="113"/>
      <c r="F108" s="113"/>
      <c r="G108" s="113"/>
      <c r="H108" s="113"/>
      <c r="I108" s="113"/>
      <c r="J108" s="113"/>
      <c r="K108" s="113"/>
      <c r="L108" s="113"/>
      <c r="M108" s="113"/>
      <c r="N108" s="113"/>
      <c r="O108" s="113"/>
      <c r="P108" s="113"/>
      <c r="Q108" s="113"/>
      <c r="R108" s="113"/>
      <c r="S108" s="113"/>
      <c r="T108" s="113"/>
      <c r="U108" s="113"/>
      <c r="V108" s="113"/>
      <c r="W108" s="113"/>
      <c r="X108" s="113"/>
      <c r="Y108" s="113"/>
      <c r="Z108" s="113"/>
      <c r="AA108" s="113"/>
      <c r="AB108" s="113"/>
      <c r="AC108" s="113"/>
      <c r="AD108" s="113"/>
      <c r="AE108" s="113"/>
    </row>
    <row r="109" spans="1:31" ht="13.5" customHeight="1">
      <c r="A109" s="113"/>
      <c r="B109" s="113"/>
      <c r="C109" s="113"/>
      <c r="D109" s="113"/>
      <c r="E109" s="113"/>
      <c r="F109" s="113"/>
      <c r="G109" s="113"/>
      <c r="H109" s="113"/>
      <c r="I109" s="113"/>
      <c r="J109" s="113"/>
      <c r="K109" s="113"/>
      <c r="L109" s="113"/>
      <c r="M109" s="113"/>
      <c r="N109" s="113"/>
      <c r="O109" s="113"/>
      <c r="P109" s="113"/>
      <c r="Q109" s="113"/>
      <c r="R109" s="113"/>
      <c r="S109" s="113"/>
      <c r="T109" s="113"/>
      <c r="U109" s="113"/>
      <c r="V109" s="113"/>
      <c r="W109" s="113"/>
      <c r="X109" s="113"/>
      <c r="Y109" s="113"/>
      <c r="Z109" s="113"/>
      <c r="AA109" s="113"/>
      <c r="AB109" s="113"/>
      <c r="AC109" s="113"/>
      <c r="AD109" s="113"/>
      <c r="AE109" s="113"/>
    </row>
    <row r="110" spans="1:31" ht="13.5" customHeight="1">
      <c r="A110" s="113"/>
      <c r="B110" s="113"/>
      <c r="C110" s="113"/>
      <c r="D110" s="113"/>
      <c r="E110" s="113"/>
      <c r="F110" s="113"/>
      <c r="G110" s="113"/>
      <c r="H110" s="113"/>
      <c r="I110" s="113"/>
      <c r="J110" s="113"/>
      <c r="K110" s="113"/>
      <c r="L110" s="113"/>
      <c r="M110" s="113"/>
      <c r="N110" s="113"/>
      <c r="O110" s="113"/>
      <c r="P110" s="113"/>
      <c r="Q110" s="113"/>
      <c r="R110" s="113"/>
      <c r="S110" s="113"/>
      <c r="T110" s="113"/>
      <c r="U110" s="113"/>
      <c r="V110" s="113"/>
      <c r="W110" s="113"/>
      <c r="X110" s="113"/>
      <c r="Y110" s="113"/>
      <c r="Z110" s="113"/>
      <c r="AA110" s="113"/>
      <c r="AB110" s="113"/>
      <c r="AC110" s="113"/>
      <c r="AD110" s="113"/>
      <c r="AE110" s="113"/>
    </row>
    <row r="111" spans="1:31" ht="13.5" customHeight="1">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c r="AD111" s="113"/>
      <c r="AE111" s="113"/>
    </row>
    <row r="112" spans="1:31" ht="13.5" customHeight="1">
      <c r="A112" s="113"/>
      <c r="B112" s="113"/>
      <c r="C112" s="113"/>
      <c r="D112" s="113"/>
      <c r="E112" s="113"/>
      <c r="F112" s="113"/>
      <c r="G112" s="113"/>
      <c r="H112" s="113"/>
      <c r="I112" s="113"/>
      <c r="J112" s="113"/>
      <c r="K112" s="113"/>
      <c r="L112" s="113"/>
      <c r="M112" s="113"/>
      <c r="N112" s="113"/>
      <c r="O112" s="113"/>
      <c r="P112" s="113"/>
      <c r="Q112" s="113"/>
      <c r="R112" s="113"/>
      <c r="S112" s="113"/>
      <c r="T112" s="113"/>
      <c r="U112" s="113"/>
      <c r="V112" s="113"/>
      <c r="W112" s="113"/>
      <c r="X112" s="113"/>
      <c r="Y112" s="113"/>
      <c r="Z112" s="113"/>
      <c r="AA112" s="113"/>
      <c r="AB112" s="113"/>
      <c r="AC112" s="113"/>
      <c r="AD112" s="113"/>
      <c r="AE112" s="113"/>
    </row>
    <row r="113" spans="1:31" ht="13.5" customHeight="1">
      <c r="A113" s="113"/>
      <c r="B113" s="113"/>
      <c r="C113" s="113"/>
      <c r="D113" s="113"/>
      <c r="E113" s="113"/>
      <c r="F113" s="113"/>
      <c r="G113" s="113"/>
      <c r="H113" s="113"/>
      <c r="I113" s="113"/>
      <c r="J113" s="113"/>
      <c r="K113" s="113"/>
      <c r="L113" s="113"/>
      <c r="M113" s="113"/>
      <c r="N113" s="113"/>
      <c r="O113" s="113"/>
      <c r="P113" s="113"/>
      <c r="Q113" s="113"/>
      <c r="R113" s="113"/>
      <c r="S113" s="113"/>
      <c r="T113" s="113"/>
      <c r="U113" s="113"/>
      <c r="V113" s="113"/>
      <c r="W113" s="113"/>
      <c r="X113" s="113"/>
      <c r="Y113" s="113"/>
      <c r="Z113" s="113"/>
      <c r="AA113" s="113"/>
      <c r="AB113" s="113"/>
      <c r="AC113" s="113"/>
      <c r="AD113" s="113"/>
      <c r="AE113" s="113"/>
    </row>
    <row r="114" spans="1:31" ht="13.5" customHeight="1">
      <c r="A114" s="113"/>
      <c r="B114" s="113"/>
      <c r="C114" s="113"/>
      <c r="D114" s="113"/>
      <c r="E114" s="113"/>
      <c r="F114" s="113"/>
      <c r="G114" s="113"/>
      <c r="H114" s="113"/>
      <c r="I114" s="113"/>
      <c r="J114" s="113"/>
      <c r="K114" s="113"/>
      <c r="L114" s="113"/>
      <c r="M114" s="113"/>
      <c r="N114" s="113"/>
      <c r="O114" s="113"/>
      <c r="P114" s="113"/>
      <c r="Q114" s="113"/>
      <c r="R114" s="113"/>
      <c r="S114" s="113"/>
      <c r="T114" s="113"/>
      <c r="U114" s="113"/>
      <c r="V114" s="113"/>
      <c r="W114" s="113"/>
      <c r="X114" s="113"/>
      <c r="Y114" s="113"/>
      <c r="Z114" s="113"/>
      <c r="AA114" s="113"/>
      <c r="AB114" s="113"/>
      <c r="AC114" s="113"/>
      <c r="AD114" s="113"/>
      <c r="AE114" s="113"/>
    </row>
    <row r="115" spans="1:31" ht="13.5" customHeight="1">
      <c r="A115" s="113"/>
      <c r="B115" s="113"/>
      <c r="C115" s="113"/>
      <c r="D115" s="113"/>
      <c r="E115" s="113"/>
      <c r="F115" s="113"/>
      <c r="G115" s="113"/>
      <c r="H115" s="113"/>
      <c r="I115" s="113"/>
      <c r="J115" s="113"/>
      <c r="K115" s="113"/>
      <c r="L115" s="113"/>
      <c r="M115" s="113"/>
      <c r="N115" s="113"/>
      <c r="O115" s="113"/>
      <c r="P115" s="113"/>
      <c r="Q115" s="113"/>
      <c r="R115" s="113"/>
      <c r="S115" s="113"/>
      <c r="T115" s="113"/>
      <c r="U115" s="113"/>
      <c r="V115" s="113"/>
      <c r="W115" s="113"/>
      <c r="X115" s="113"/>
      <c r="Y115" s="113"/>
      <c r="Z115" s="113"/>
      <c r="AA115" s="113"/>
      <c r="AB115" s="113"/>
      <c r="AC115" s="113"/>
      <c r="AD115" s="113"/>
      <c r="AE115" s="113"/>
    </row>
    <row r="116" spans="1:31" ht="13.5" customHeight="1">
      <c r="A116" s="113"/>
      <c r="B116" s="113"/>
      <c r="C116" s="113"/>
      <c r="D116" s="113"/>
      <c r="E116" s="113"/>
      <c r="F116" s="113"/>
      <c r="G116" s="113"/>
      <c r="H116" s="113"/>
      <c r="I116" s="113"/>
      <c r="J116" s="113"/>
      <c r="K116" s="113"/>
      <c r="L116" s="113"/>
      <c r="M116" s="113"/>
      <c r="N116" s="113"/>
      <c r="O116" s="113"/>
      <c r="P116" s="113"/>
      <c r="Q116" s="113"/>
      <c r="R116" s="113"/>
      <c r="S116" s="113"/>
      <c r="T116" s="113"/>
      <c r="U116" s="113"/>
      <c r="V116" s="113"/>
      <c r="W116" s="113"/>
      <c r="X116" s="113"/>
      <c r="Y116" s="113"/>
      <c r="Z116" s="113"/>
      <c r="AA116" s="113"/>
      <c r="AB116" s="113"/>
      <c r="AC116" s="113"/>
      <c r="AD116" s="113"/>
      <c r="AE116" s="113"/>
    </row>
    <row r="117" spans="1:31" ht="13.5" customHeight="1">
      <c r="A117" s="113"/>
      <c r="B117" s="113"/>
      <c r="C117" s="113"/>
      <c r="D117" s="113"/>
      <c r="E117" s="113"/>
      <c r="F117" s="113"/>
      <c r="G117" s="113"/>
      <c r="H117" s="113"/>
      <c r="I117" s="113"/>
      <c r="J117" s="113"/>
      <c r="K117" s="113"/>
      <c r="L117" s="113"/>
      <c r="M117" s="113"/>
      <c r="N117" s="113"/>
      <c r="O117" s="113"/>
      <c r="P117" s="113"/>
      <c r="Q117" s="113"/>
      <c r="R117" s="113"/>
      <c r="S117" s="113"/>
      <c r="T117" s="113"/>
      <c r="U117" s="113"/>
      <c r="V117" s="113"/>
      <c r="W117" s="113"/>
      <c r="X117" s="113"/>
      <c r="Y117" s="113"/>
      <c r="Z117" s="113"/>
      <c r="AA117" s="113"/>
      <c r="AB117" s="113"/>
      <c r="AC117" s="113"/>
      <c r="AD117" s="113"/>
      <c r="AE117" s="113"/>
    </row>
    <row r="118" spans="1:31" ht="13.5" customHeight="1">
      <c r="A118" s="113"/>
      <c r="B118" s="113"/>
      <c r="C118" s="113"/>
      <c r="D118" s="113"/>
      <c r="E118" s="113"/>
      <c r="F118" s="113"/>
      <c r="G118" s="113"/>
      <c r="H118" s="113"/>
      <c r="I118" s="113"/>
      <c r="J118" s="113"/>
      <c r="K118" s="113"/>
      <c r="L118" s="113"/>
      <c r="M118" s="113"/>
      <c r="N118" s="113"/>
      <c r="O118" s="113"/>
      <c r="P118" s="113"/>
      <c r="Q118" s="113"/>
      <c r="R118" s="113"/>
      <c r="S118" s="113"/>
      <c r="T118" s="113"/>
      <c r="U118" s="113"/>
      <c r="V118" s="113"/>
      <c r="W118" s="113"/>
      <c r="X118" s="113"/>
      <c r="Y118" s="113"/>
      <c r="Z118" s="113"/>
      <c r="AA118" s="113"/>
      <c r="AB118" s="113"/>
      <c r="AC118" s="113"/>
      <c r="AD118" s="113"/>
      <c r="AE118" s="113"/>
    </row>
    <row r="119" spans="1:31" ht="13.5" customHeight="1">
      <c r="A119" s="113"/>
      <c r="B119" s="113"/>
      <c r="C119" s="113"/>
      <c r="D119" s="113"/>
      <c r="E119" s="113"/>
      <c r="F119" s="113"/>
      <c r="G119" s="113"/>
      <c r="H119" s="113"/>
      <c r="I119" s="113"/>
      <c r="J119" s="113"/>
      <c r="K119" s="113"/>
      <c r="L119" s="113"/>
      <c r="M119" s="113"/>
      <c r="N119" s="113"/>
      <c r="O119" s="113"/>
      <c r="P119" s="113"/>
      <c r="Q119" s="113"/>
      <c r="R119" s="113"/>
      <c r="S119" s="113"/>
      <c r="T119" s="113"/>
      <c r="U119" s="113"/>
      <c r="V119" s="113"/>
      <c r="W119" s="113"/>
      <c r="X119" s="113"/>
      <c r="Y119" s="113"/>
      <c r="Z119" s="113"/>
      <c r="AA119" s="113"/>
      <c r="AB119" s="113"/>
      <c r="AC119" s="113"/>
      <c r="AD119" s="113"/>
      <c r="AE119" s="113"/>
    </row>
    <row r="120" spans="1:31" ht="13.5" customHeight="1">
      <c r="A120" s="113"/>
      <c r="B120" s="113"/>
      <c r="C120" s="113"/>
      <c r="D120" s="113"/>
      <c r="E120" s="113"/>
      <c r="F120" s="113"/>
      <c r="G120" s="113"/>
      <c r="H120" s="113"/>
      <c r="I120" s="113"/>
      <c r="J120" s="113"/>
      <c r="K120" s="113"/>
      <c r="L120" s="113"/>
      <c r="M120" s="113"/>
      <c r="N120" s="113"/>
      <c r="O120" s="113"/>
      <c r="P120" s="113"/>
      <c r="Q120" s="113"/>
      <c r="R120" s="113"/>
      <c r="S120" s="113"/>
      <c r="T120" s="113"/>
      <c r="U120" s="113"/>
      <c r="V120" s="113"/>
      <c r="W120" s="113"/>
      <c r="X120" s="113"/>
      <c r="Y120" s="113"/>
      <c r="Z120" s="113"/>
      <c r="AA120" s="113"/>
      <c r="AB120" s="113"/>
      <c r="AC120" s="113"/>
      <c r="AD120" s="113"/>
      <c r="AE120" s="113"/>
    </row>
    <row r="121" spans="1:31" ht="13.5" customHeight="1">
      <c r="A121" s="113"/>
      <c r="B121" s="113"/>
      <c r="C121" s="113"/>
      <c r="D121" s="113"/>
      <c r="E121" s="113"/>
      <c r="F121" s="113"/>
      <c r="G121" s="113"/>
      <c r="H121" s="113"/>
      <c r="I121" s="113"/>
      <c r="J121" s="113"/>
      <c r="K121" s="113"/>
      <c r="L121" s="113"/>
      <c r="M121" s="113"/>
      <c r="N121" s="113"/>
      <c r="O121" s="113"/>
      <c r="P121" s="113"/>
      <c r="Q121" s="113"/>
      <c r="R121" s="113"/>
      <c r="S121" s="113"/>
      <c r="T121" s="113"/>
      <c r="U121" s="113"/>
      <c r="V121" s="113"/>
      <c r="W121" s="113"/>
      <c r="X121" s="113"/>
      <c r="Y121" s="113"/>
      <c r="Z121" s="113"/>
      <c r="AA121" s="113"/>
      <c r="AB121" s="113"/>
      <c r="AC121" s="113"/>
      <c r="AD121" s="113"/>
      <c r="AE121" s="113"/>
    </row>
    <row r="122" spans="1:31" ht="13.5" customHeight="1">
      <c r="A122" s="113"/>
      <c r="B122" s="113"/>
      <c r="C122" s="113"/>
      <c r="D122" s="113"/>
      <c r="E122" s="113"/>
      <c r="F122" s="113"/>
      <c r="G122" s="113"/>
      <c r="H122" s="113"/>
      <c r="I122" s="113"/>
      <c r="J122" s="113"/>
      <c r="K122" s="113"/>
      <c r="L122" s="113"/>
      <c r="M122" s="113"/>
      <c r="N122" s="113"/>
      <c r="O122" s="113"/>
      <c r="P122" s="113"/>
      <c r="Q122" s="113"/>
      <c r="R122" s="113"/>
      <c r="S122" s="113"/>
      <c r="T122" s="113"/>
      <c r="U122" s="113"/>
      <c r="V122" s="113"/>
      <c r="W122" s="113"/>
      <c r="X122" s="113"/>
      <c r="Y122" s="113"/>
      <c r="Z122" s="113"/>
      <c r="AA122" s="113"/>
      <c r="AB122" s="113"/>
      <c r="AC122" s="113"/>
      <c r="AD122" s="113"/>
      <c r="AE122" s="113"/>
    </row>
    <row r="123" spans="1:31" ht="13.5" customHeight="1">
      <c r="A123" s="113"/>
      <c r="B123" s="113"/>
      <c r="C123" s="113"/>
      <c r="D123" s="113"/>
      <c r="E123" s="113"/>
      <c r="F123" s="113"/>
      <c r="G123" s="113"/>
      <c r="H123" s="113"/>
      <c r="I123" s="113"/>
      <c r="J123" s="113"/>
      <c r="K123" s="113"/>
      <c r="L123" s="113"/>
      <c r="M123" s="113"/>
      <c r="N123" s="113"/>
      <c r="O123" s="113"/>
      <c r="P123" s="113"/>
      <c r="Q123" s="113"/>
      <c r="R123" s="113"/>
      <c r="S123" s="113"/>
      <c r="T123" s="113"/>
      <c r="U123" s="113"/>
      <c r="V123" s="113"/>
      <c r="W123" s="113"/>
      <c r="X123" s="113"/>
      <c r="Y123" s="113"/>
      <c r="Z123" s="113"/>
      <c r="AA123" s="113"/>
      <c r="AB123" s="113"/>
      <c r="AC123" s="113"/>
      <c r="AD123" s="113"/>
      <c r="AE123" s="113"/>
    </row>
    <row r="124" spans="1:31" ht="13.5" customHeight="1">
      <c r="A124" s="113"/>
      <c r="B124" s="113"/>
      <c r="C124" s="113"/>
      <c r="D124" s="113"/>
      <c r="E124" s="113"/>
      <c r="F124" s="113"/>
      <c r="G124" s="113"/>
      <c r="H124" s="113"/>
      <c r="I124" s="113"/>
      <c r="J124" s="113"/>
      <c r="K124" s="113"/>
      <c r="L124" s="113"/>
      <c r="M124" s="113"/>
      <c r="N124" s="113"/>
      <c r="O124" s="113"/>
      <c r="P124" s="113"/>
      <c r="Q124" s="113"/>
      <c r="R124" s="113"/>
      <c r="S124" s="113"/>
      <c r="T124" s="113"/>
      <c r="U124" s="113"/>
      <c r="V124" s="113"/>
      <c r="W124" s="113"/>
      <c r="X124" s="113"/>
      <c r="Y124" s="113"/>
      <c r="Z124" s="113"/>
      <c r="AA124" s="113"/>
      <c r="AB124" s="113"/>
      <c r="AC124" s="113"/>
      <c r="AD124" s="113"/>
      <c r="AE124" s="113"/>
    </row>
    <row r="125" spans="1:31" ht="13.5" customHeight="1">
      <c r="A125" s="113"/>
      <c r="B125" s="113"/>
      <c r="C125" s="113"/>
      <c r="D125" s="113"/>
      <c r="E125" s="113"/>
      <c r="F125" s="113"/>
      <c r="G125" s="113"/>
      <c r="H125" s="113"/>
      <c r="I125" s="113"/>
      <c r="J125" s="113"/>
      <c r="K125" s="113"/>
      <c r="L125" s="113"/>
      <c r="M125" s="113"/>
      <c r="N125" s="113"/>
      <c r="O125" s="113"/>
      <c r="P125" s="113"/>
      <c r="Q125" s="113"/>
      <c r="R125" s="113"/>
      <c r="S125" s="113"/>
      <c r="T125" s="113"/>
      <c r="U125" s="113"/>
      <c r="V125" s="113"/>
      <c r="W125" s="113"/>
      <c r="X125" s="113"/>
      <c r="Y125" s="113"/>
      <c r="Z125" s="113"/>
      <c r="AA125" s="113"/>
      <c r="AB125" s="113"/>
      <c r="AC125" s="113"/>
      <c r="AD125" s="113"/>
      <c r="AE125" s="113"/>
    </row>
    <row r="126" spans="1:31" ht="13.5" customHeight="1">
      <c r="A126" s="113"/>
      <c r="B126" s="113"/>
      <c r="C126" s="113"/>
      <c r="D126" s="113"/>
      <c r="E126" s="113"/>
      <c r="F126" s="113"/>
      <c r="G126" s="113"/>
      <c r="H126" s="113"/>
      <c r="I126" s="113"/>
      <c r="J126" s="113"/>
      <c r="K126" s="113"/>
      <c r="L126" s="113"/>
      <c r="M126" s="113"/>
      <c r="N126" s="113"/>
      <c r="O126" s="113"/>
      <c r="P126" s="113"/>
      <c r="Q126" s="113"/>
      <c r="R126" s="113"/>
      <c r="S126" s="113"/>
      <c r="T126" s="113"/>
      <c r="U126" s="113"/>
      <c r="V126" s="113"/>
      <c r="W126" s="113"/>
      <c r="X126" s="113"/>
      <c r="Y126" s="113"/>
      <c r="Z126" s="113"/>
      <c r="AA126" s="113"/>
      <c r="AB126" s="113"/>
      <c r="AC126" s="113"/>
      <c r="AD126" s="113"/>
      <c r="AE126" s="113"/>
    </row>
    <row r="127" spans="1:31" ht="13.5" customHeight="1">
      <c r="A127" s="113"/>
      <c r="B127" s="113"/>
      <c r="C127" s="113"/>
      <c r="D127" s="113"/>
      <c r="E127" s="113"/>
      <c r="F127" s="113"/>
      <c r="G127" s="113"/>
      <c r="H127" s="113"/>
      <c r="I127" s="113"/>
      <c r="J127" s="113"/>
      <c r="K127" s="113"/>
      <c r="L127" s="113"/>
      <c r="M127" s="113"/>
      <c r="N127" s="113"/>
      <c r="O127" s="113"/>
      <c r="P127" s="113"/>
      <c r="Q127" s="113"/>
      <c r="R127" s="113"/>
      <c r="S127" s="113"/>
      <c r="T127" s="113"/>
      <c r="U127" s="113"/>
      <c r="V127" s="113"/>
      <c r="W127" s="113"/>
      <c r="X127" s="113"/>
      <c r="Y127" s="113"/>
      <c r="Z127" s="113"/>
      <c r="AA127" s="113"/>
      <c r="AB127" s="113"/>
      <c r="AC127" s="113"/>
      <c r="AD127" s="113"/>
      <c r="AE127" s="113"/>
    </row>
    <row r="128" spans="1:31" ht="13.5" customHeight="1">
      <c r="A128" s="113"/>
      <c r="B128" s="113"/>
      <c r="C128" s="113"/>
      <c r="D128" s="113"/>
      <c r="E128" s="113"/>
      <c r="F128" s="113"/>
      <c r="G128" s="113"/>
      <c r="H128" s="113"/>
      <c r="I128" s="113"/>
      <c r="J128" s="113"/>
      <c r="K128" s="113"/>
      <c r="L128" s="113"/>
      <c r="M128" s="113"/>
      <c r="N128" s="113"/>
      <c r="O128" s="113"/>
      <c r="P128" s="113"/>
      <c r="Q128" s="113"/>
      <c r="R128" s="113"/>
      <c r="S128" s="113"/>
      <c r="T128" s="113"/>
      <c r="U128" s="113"/>
      <c r="V128" s="113"/>
      <c r="W128" s="113"/>
      <c r="X128" s="113"/>
      <c r="Y128" s="113"/>
      <c r="Z128" s="113"/>
      <c r="AA128" s="113"/>
      <c r="AB128" s="113"/>
      <c r="AC128" s="113"/>
      <c r="AD128" s="113"/>
      <c r="AE128" s="113"/>
    </row>
    <row r="129" spans="1:31" ht="13.5" customHeight="1">
      <c r="A129" s="113"/>
      <c r="B129" s="113"/>
      <c r="C129" s="113"/>
      <c r="D129" s="113"/>
      <c r="E129" s="113"/>
      <c r="F129" s="113"/>
      <c r="G129" s="113"/>
      <c r="H129" s="113"/>
      <c r="I129" s="113"/>
      <c r="J129" s="113"/>
      <c r="K129" s="113"/>
      <c r="L129" s="113"/>
      <c r="M129" s="113"/>
      <c r="N129" s="113"/>
      <c r="O129" s="113"/>
      <c r="P129" s="113"/>
      <c r="Q129" s="113"/>
      <c r="R129" s="113"/>
      <c r="S129" s="113"/>
      <c r="T129" s="113"/>
      <c r="U129" s="113"/>
      <c r="V129" s="113"/>
      <c r="W129" s="113"/>
      <c r="X129" s="113"/>
      <c r="Y129" s="113"/>
      <c r="Z129" s="113"/>
      <c r="AA129" s="113"/>
      <c r="AB129" s="113"/>
      <c r="AC129" s="113"/>
      <c r="AD129" s="113"/>
      <c r="AE129" s="113"/>
    </row>
    <row r="130" spans="1:31" ht="13.5" customHeight="1">
      <c r="A130" s="113"/>
      <c r="B130" s="113"/>
      <c r="C130" s="113"/>
      <c r="D130" s="113"/>
      <c r="E130" s="113"/>
      <c r="F130" s="113"/>
      <c r="G130" s="113"/>
      <c r="H130" s="113"/>
      <c r="I130" s="113"/>
      <c r="J130" s="113"/>
      <c r="K130" s="113"/>
      <c r="L130" s="113"/>
      <c r="M130" s="113"/>
      <c r="N130" s="113"/>
      <c r="O130" s="113"/>
      <c r="P130" s="113"/>
      <c r="Q130" s="113"/>
      <c r="R130" s="113"/>
      <c r="S130" s="113"/>
      <c r="T130" s="113"/>
      <c r="U130" s="113"/>
      <c r="V130" s="113"/>
      <c r="W130" s="113"/>
      <c r="X130" s="113"/>
      <c r="Y130" s="113"/>
      <c r="Z130" s="113"/>
      <c r="AA130" s="113"/>
      <c r="AB130" s="113"/>
      <c r="AC130" s="113"/>
      <c r="AD130" s="113"/>
      <c r="AE130" s="113"/>
    </row>
    <row r="131" spans="1:31" ht="13.5" customHeight="1">
      <c r="A131" s="113"/>
      <c r="B131" s="113"/>
      <c r="C131" s="113"/>
      <c r="D131" s="113"/>
      <c r="E131" s="113"/>
      <c r="F131" s="113"/>
      <c r="G131" s="113"/>
      <c r="H131" s="113"/>
      <c r="I131" s="113"/>
      <c r="J131" s="113"/>
      <c r="K131" s="113"/>
      <c r="L131" s="113"/>
      <c r="M131" s="113"/>
      <c r="N131" s="113"/>
      <c r="O131" s="113"/>
      <c r="P131" s="113"/>
      <c r="Q131" s="113"/>
      <c r="R131" s="113"/>
      <c r="S131" s="113"/>
      <c r="T131" s="113"/>
      <c r="U131" s="113"/>
      <c r="V131" s="113"/>
      <c r="W131" s="113"/>
      <c r="X131" s="113"/>
      <c r="Y131" s="113"/>
      <c r="Z131" s="113"/>
      <c r="AA131" s="113"/>
      <c r="AB131" s="113"/>
      <c r="AC131" s="113"/>
      <c r="AD131" s="113"/>
      <c r="AE131" s="113"/>
    </row>
    <row r="132" spans="1:31" ht="13.5" customHeight="1">
      <c r="A132" s="113"/>
      <c r="B132" s="113"/>
      <c r="C132" s="113"/>
      <c r="D132" s="113"/>
      <c r="E132" s="113"/>
      <c r="F132" s="113"/>
      <c r="G132" s="113"/>
      <c r="H132" s="113"/>
      <c r="I132" s="113"/>
      <c r="J132" s="113"/>
      <c r="K132" s="113"/>
      <c r="L132" s="113"/>
      <c r="M132" s="113"/>
      <c r="N132" s="113"/>
      <c r="O132" s="113"/>
      <c r="P132" s="113"/>
      <c r="Q132" s="113"/>
      <c r="R132" s="113"/>
      <c r="S132" s="113"/>
      <c r="T132" s="113"/>
      <c r="U132" s="113"/>
      <c r="V132" s="113"/>
      <c r="W132" s="113"/>
      <c r="X132" s="113"/>
      <c r="Y132" s="113"/>
      <c r="Z132" s="113"/>
      <c r="AA132" s="113"/>
      <c r="AB132" s="113"/>
      <c r="AC132" s="113"/>
      <c r="AD132" s="113"/>
      <c r="AE132" s="113"/>
    </row>
    <row r="133" spans="1:31" ht="13.5" customHeight="1">
      <c r="A133" s="113"/>
      <c r="B133" s="113"/>
      <c r="C133" s="113"/>
      <c r="D133" s="113"/>
      <c r="E133" s="113"/>
      <c r="F133" s="113"/>
      <c r="G133" s="113"/>
      <c r="H133" s="113"/>
      <c r="I133" s="113"/>
      <c r="J133" s="113"/>
      <c r="K133" s="113"/>
      <c r="L133" s="113"/>
      <c r="M133" s="113"/>
      <c r="N133" s="113"/>
      <c r="O133" s="113"/>
      <c r="P133" s="113"/>
      <c r="Q133" s="113"/>
      <c r="R133" s="113"/>
      <c r="S133" s="113"/>
      <c r="T133" s="113"/>
      <c r="U133" s="113"/>
      <c r="V133" s="113"/>
      <c r="W133" s="113"/>
      <c r="X133" s="113"/>
      <c r="Y133" s="113"/>
      <c r="Z133" s="113"/>
      <c r="AA133" s="113"/>
      <c r="AB133" s="113"/>
      <c r="AC133" s="113"/>
      <c r="AD133" s="113"/>
      <c r="AE133" s="113"/>
    </row>
    <row r="134" spans="1:31" ht="13.5" customHeight="1">
      <c r="A134" s="113"/>
      <c r="B134" s="113"/>
      <c r="C134" s="113"/>
      <c r="D134" s="113"/>
      <c r="E134" s="113"/>
      <c r="F134" s="113"/>
      <c r="G134" s="113"/>
      <c r="H134" s="113"/>
      <c r="I134" s="113"/>
      <c r="J134" s="113"/>
      <c r="K134" s="113"/>
      <c r="L134" s="113"/>
      <c r="M134" s="113"/>
      <c r="N134" s="113"/>
      <c r="O134" s="113"/>
      <c r="P134" s="113"/>
      <c r="Q134" s="113"/>
      <c r="R134" s="113"/>
      <c r="S134" s="113"/>
      <c r="T134" s="113"/>
      <c r="U134" s="113"/>
      <c r="V134" s="113"/>
      <c r="W134" s="113"/>
      <c r="X134" s="113"/>
      <c r="Y134" s="113"/>
      <c r="Z134" s="113"/>
      <c r="AA134" s="113"/>
      <c r="AB134" s="113"/>
      <c r="AC134" s="113"/>
      <c r="AD134" s="113"/>
      <c r="AE134" s="113"/>
    </row>
    <row r="135" spans="1:31" ht="13.5" customHeight="1">
      <c r="A135" s="113"/>
      <c r="B135" s="113"/>
      <c r="C135" s="113"/>
      <c r="D135" s="113"/>
      <c r="E135" s="113"/>
      <c r="F135" s="113"/>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c r="AD135" s="113"/>
      <c r="AE135" s="113"/>
    </row>
    <row r="136" spans="1:31" ht="13.5" customHeight="1">
      <c r="A136" s="113"/>
      <c r="B136" s="113"/>
      <c r="C136" s="113"/>
      <c r="D136" s="113"/>
      <c r="E136" s="113"/>
      <c r="F136" s="113"/>
      <c r="G136" s="113"/>
      <c r="H136" s="113"/>
      <c r="I136" s="113"/>
      <c r="J136" s="113"/>
      <c r="K136" s="113"/>
      <c r="L136" s="113"/>
      <c r="M136" s="113"/>
      <c r="N136" s="113"/>
      <c r="O136" s="113"/>
      <c r="P136" s="113"/>
      <c r="Q136" s="113"/>
      <c r="R136" s="113"/>
      <c r="S136" s="113"/>
      <c r="T136" s="113"/>
      <c r="U136" s="113"/>
      <c r="V136" s="113"/>
      <c r="W136" s="113"/>
      <c r="X136" s="113"/>
      <c r="Y136" s="113"/>
      <c r="Z136" s="113"/>
      <c r="AA136" s="113"/>
      <c r="AB136" s="113"/>
      <c r="AC136" s="113"/>
      <c r="AD136" s="113"/>
      <c r="AE136" s="113"/>
    </row>
    <row r="137" spans="1:31" ht="13.5" customHeight="1">
      <c r="A137" s="113"/>
      <c r="B137" s="113"/>
      <c r="C137" s="113"/>
      <c r="D137" s="113"/>
      <c r="E137" s="113"/>
      <c r="F137" s="113"/>
      <c r="G137" s="113"/>
      <c r="H137" s="113"/>
      <c r="I137" s="113"/>
      <c r="J137" s="113"/>
      <c r="K137" s="113"/>
      <c r="L137" s="113"/>
      <c r="M137" s="113"/>
      <c r="N137" s="113"/>
      <c r="O137" s="113"/>
      <c r="P137" s="113"/>
      <c r="Q137" s="113"/>
      <c r="R137" s="113"/>
      <c r="S137" s="113"/>
      <c r="T137" s="113"/>
      <c r="U137" s="113"/>
      <c r="V137" s="113"/>
      <c r="W137" s="113"/>
      <c r="X137" s="113"/>
      <c r="Y137" s="113"/>
      <c r="Z137" s="113"/>
      <c r="AA137" s="113"/>
      <c r="AB137" s="113"/>
      <c r="AC137" s="113"/>
      <c r="AD137" s="113"/>
      <c r="AE137" s="113"/>
    </row>
    <row r="138" spans="1:31" ht="13.5" customHeight="1">
      <c r="A138" s="113"/>
      <c r="B138" s="113"/>
      <c r="C138" s="113"/>
      <c r="D138" s="113"/>
      <c r="E138" s="113"/>
      <c r="F138" s="113"/>
      <c r="G138" s="113"/>
      <c r="H138" s="113"/>
      <c r="I138" s="113"/>
      <c r="J138" s="113"/>
      <c r="K138" s="113"/>
      <c r="L138" s="113"/>
      <c r="M138" s="113"/>
      <c r="N138" s="113"/>
      <c r="O138" s="113"/>
      <c r="P138" s="113"/>
      <c r="Q138" s="113"/>
      <c r="R138" s="113"/>
      <c r="S138" s="113"/>
      <c r="T138" s="113"/>
      <c r="U138" s="113"/>
      <c r="V138" s="113"/>
      <c r="W138" s="113"/>
      <c r="X138" s="113"/>
      <c r="Y138" s="113"/>
      <c r="Z138" s="113"/>
      <c r="AA138" s="113"/>
      <c r="AB138" s="113"/>
      <c r="AC138" s="113"/>
      <c r="AD138" s="113"/>
      <c r="AE138" s="113"/>
    </row>
    <row r="139" spans="1:31" ht="13.5" customHeight="1">
      <c r="A139" s="113"/>
      <c r="B139" s="113"/>
      <c r="C139" s="113"/>
      <c r="D139" s="113"/>
      <c r="E139" s="113"/>
      <c r="F139" s="113"/>
      <c r="G139" s="113"/>
      <c r="H139" s="113"/>
      <c r="I139" s="113"/>
      <c r="J139" s="113"/>
      <c r="K139" s="113"/>
      <c r="L139" s="113"/>
      <c r="M139" s="113"/>
      <c r="N139" s="113"/>
      <c r="O139" s="113"/>
      <c r="P139" s="113"/>
      <c r="Q139" s="113"/>
      <c r="R139" s="113"/>
      <c r="S139" s="113"/>
      <c r="T139" s="113"/>
      <c r="U139" s="113"/>
      <c r="V139" s="113"/>
      <c r="W139" s="113"/>
      <c r="X139" s="113"/>
      <c r="Y139" s="113"/>
      <c r="Z139" s="113"/>
      <c r="AA139" s="113"/>
      <c r="AB139" s="113"/>
      <c r="AC139" s="113"/>
      <c r="AD139" s="113"/>
      <c r="AE139" s="113"/>
    </row>
    <row r="140" spans="1:31" ht="13.5" customHeight="1">
      <c r="A140" s="113"/>
      <c r="B140" s="113"/>
      <c r="C140" s="113"/>
      <c r="D140" s="113"/>
      <c r="E140" s="113"/>
      <c r="F140" s="113"/>
      <c r="G140" s="113"/>
      <c r="H140" s="113"/>
      <c r="I140" s="113"/>
      <c r="J140" s="113"/>
      <c r="K140" s="113"/>
      <c r="L140" s="113"/>
      <c r="M140" s="113"/>
      <c r="N140" s="113"/>
      <c r="O140" s="113"/>
      <c r="P140" s="113"/>
      <c r="Q140" s="113"/>
      <c r="R140" s="113"/>
      <c r="S140" s="113"/>
      <c r="T140" s="113"/>
      <c r="U140" s="113"/>
      <c r="V140" s="113"/>
      <c r="W140" s="113"/>
      <c r="X140" s="113"/>
      <c r="Y140" s="113"/>
      <c r="Z140" s="113"/>
      <c r="AA140" s="113"/>
      <c r="AB140" s="113"/>
      <c r="AC140" s="113"/>
      <c r="AD140" s="113"/>
      <c r="AE140" s="113"/>
    </row>
    <row r="141" spans="1:31" ht="13.5" customHeight="1">
      <c r="A141" s="113"/>
      <c r="B141" s="113"/>
      <c r="C141" s="113"/>
      <c r="D141" s="113"/>
      <c r="E141" s="113"/>
      <c r="F141" s="113"/>
      <c r="G141" s="113"/>
      <c r="H141" s="113"/>
      <c r="I141" s="113"/>
      <c r="J141" s="113"/>
      <c r="K141" s="113"/>
      <c r="L141" s="113"/>
      <c r="M141" s="113"/>
      <c r="N141" s="113"/>
      <c r="O141" s="113"/>
      <c r="P141" s="113"/>
      <c r="Q141" s="113"/>
      <c r="R141" s="113"/>
      <c r="S141" s="113"/>
      <c r="T141" s="113"/>
      <c r="U141" s="113"/>
      <c r="V141" s="113"/>
      <c r="W141" s="113"/>
      <c r="X141" s="113"/>
      <c r="Y141" s="113"/>
      <c r="Z141" s="113"/>
      <c r="AA141" s="113"/>
      <c r="AB141" s="113"/>
      <c r="AC141" s="113"/>
      <c r="AD141" s="113"/>
      <c r="AE141" s="113"/>
    </row>
    <row r="142" spans="1:31" ht="13.5" customHeight="1">
      <c r="A142" s="113"/>
      <c r="B142" s="113"/>
      <c r="C142" s="113"/>
      <c r="D142" s="113"/>
      <c r="E142" s="113"/>
      <c r="F142" s="113"/>
      <c r="G142" s="113"/>
      <c r="H142" s="113"/>
      <c r="I142" s="113"/>
      <c r="J142" s="113"/>
      <c r="K142" s="113"/>
      <c r="L142" s="113"/>
      <c r="M142" s="113"/>
      <c r="N142" s="113"/>
      <c r="O142" s="113"/>
      <c r="P142" s="113"/>
      <c r="Q142" s="113"/>
      <c r="R142" s="113"/>
      <c r="S142" s="113"/>
      <c r="T142" s="113"/>
      <c r="U142" s="113"/>
      <c r="V142" s="113"/>
      <c r="W142" s="113"/>
      <c r="X142" s="113"/>
      <c r="Y142" s="113"/>
      <c r="Z142" s="113"/>
      <c r="AA142" s="113"/>
      <c r="AB142" s="113"/>
      <c r="AC142" s="113"/>
      <c r="AD142" s="113"/>
      <c r="AE142" s="113"/>
    </row>
    <row r="143" spans="1:31" ht="13.5" customHeight="1">
      <c r="A143" s="113"/>
      <c r="B143" s="113"/>
      <c r="C143" s="113"/>
      <c r="D143" s="113"/>
      <c r="E143" s="113"/>
      <c r="F143" s="113"/>
      <c r="G143" s="113"/>
      <c r="H143" s="113"/>
      <c r="I143" s="113"/>
      <c r="J143" s="113"/>
      <c r="K143" s="113"/>
      <c r="L143" s="113"/>
      <c r="M143" s="113"/>
      <c r="N143" s="113"/>
      <c r="O143" s="113"/>
      <c r="P143" s="113"/>
      <c r="Q143" s="113"/>
      <c r="R143" s="113"/>
      <c r="S143" s="113"/>
      <c r="T143" s="113"/>
      <c r="U143" s="113"/>
      <c r="V143" s="113"/>
      <c r="W143" s="113"/>
      <c r="X143" s="113"/>
      <c r="Y143" s="113"/>
      <c r="Z143" s="113"/>
      <c r="AA143" s="113"/>
      <c r="AB143" s="113"/>
      <c r="AC143" s="113"/>
      <c r="AD143" s="113"/>
      <c r="AE143" s="113"/>
    </row>
    <row r="144" spans="1:31" ht="13.5" customHeight="1">
      <c r="A144" s="113"/>
      <c r="B144" s="113"/>
      <c r="C144" s="113"/>
      <c r="D144" s="113"/>
      <c r="E144" s="113"/>
      <c r="F144" s="113"/>
      <c r="G144" s="113"/>
      <c r="H144" s="113"/>
      <c r="I144" s="113"/>
      <c r="J144" s="113"/>
      <c r="K144" s="113"/>
      <c r="L144" s="113"/>
      <c r="M144" s="113"/>
      <c r="N144" s="113"/>
      <c r="O144" s="113"/>
      <c r="P144" s="113"/>
      <c r="Q144" s="113"/>
      <c r="R144" s="113"/>
      <c r="S144" s="113"/>
      <c r="T144" s="113"/>
      <c r="U144" s="113"/>
      <c r="V144" s="113"/>
      <c r="W144" s="113"/>
      <c r="X144" s="113"/>
      <c r="Y144" s="113"/>
      <c r="Z144" s="113"/>
      <c r="AA144" s="113"/>
      <c r="AB144" s="113"/>
      <c r="AC144" s="113"/>
      <c r="AD144" s="113"/>
      <c r="AE144" s="113"/>
    </row>
    <row r="145" spans="1:31" ht="13.5" customHeight="1">
      <c r="A145" s="113"/>
      <c r="B145" s="113"/>
      <c r="C145" s="113"/>
      <c r="D145" s="113"/>
      <c r="E145" s="113"/>
      <c r="F145" s="113"/>
      <c r="G145" s="113"/>
      <c r="H145" s="113"/>
      <c r="I145" s="113"/>
      <c r="J145" s="113"/>
      <c r="K145" s="113"/>
      <c r="L145" s="113"/>
      <c r="M145" s="113"/>
      <c r="N145" s="113"/>
      <c r="O145" s="113"/>
      <c r="P145" s="113"/>
      <c r="Q145" s="113"/>
      <c r="R145" s="113"/>
      <c r="S145" s="113"/>
      <c r="T145" s="113"/>
      <c r="U145" s="113"/>
      <c r="V145" s="113"/>
      <c r="W145" s="113"/>
      <c r="X145" s="113"/>
      <c r="Y145" s="113"/>
      <c r="Z145" s="113"/>
      <c r="AA145" s="113"/>
      <c r="AB145" s="113"/>
      <c r="AC145" s="113"/>
      <c r="AD145" s="113"/>
      <c r="AE145" s="113"/>
    </row>
    <row r="146" spans="1:31" ht="13.5" customHeight="1">
      <c r="A146" s="113"/>
      <c r="B146" s="113"/>
      <c r="C146" s="113"/>
      <c r="D146" s="113"/>
      <c r="E146" s="113"/>
      <c r="F146" s="113"/>
      <c r="G146" s="113"/>
      <c r="H146" s="113"/>
      <c r="I146" s="113"/>
      <c r="J146" s="113"/>
      <c r="K146" s="113"/>
      <c r="L146" s="113"/>
      <c r="M146" s="113"/>
      <c r="N146" s="113"/>
      <c r="O146" s="113"/>
      <c r="P146" s="113"/>
      <c r="Q146" s="113"/>
      <c r="R146" s="113"/>
      <c r="S146" s="113"/>
      <c r="T146" s="113"/>
      <c r="U146" s="113"/>
      <c r="V146" s="113"/>
      <c r="W146" s="113"/>
      <c r="X146" s="113"/>
      <c r="Y146" s="113"/>
      <c r="Z146" s="113"/>
      <c r="AA146" s="113"/>
      <c r="AB146" s="113"/>
      <c r="AC146" s="113"/>
      <c r="AD146" s="113"/>
      <c r="AE146" s="113"/>
    </row>
    <row r="147" spans="1:31" ht="13.5" customHeight="1">
      <c r="A147" s="113"/>
      <c r="B147" s="113"/>
      <c r="C147" s="113"/>
      <c r="D147" s="113"/>
      <c r="E147" s="113"/>
      <c r="F147" s="113"/>
      <c r="G147" s="113"/>
      <c r="H147" s="113"/>
      <c r="I147" s="113"/>
      <c r="J147" s="113"/>
      <c r="K147" s="113"/>
      <c r="L147" s="113"/>
      <c r="M147" s="113"/>
      <c r="N147" s="113"/>
      <c r="O147" s="113"/>
      <c r="P147" s="113"/>
      <c r="Q147" s="113"/>
      <c r="R147" s="113"/>
      <c r="S147" s="113"/>
      <c r="T147" s="113"/>
      <c r="U147" s="113"/>
      <c r="V147" s="113"/>
      <c r="W147" s="113"/>
      <c r="X147" s="113"/>
      <c r="Y147" s="113"/>
      <c r="Z147" s="113"/>
      <c r="AA147" s="113"/>
      <c r="AB147" s="113"/>
      <c r="AC147" s="113"/>
      <c r="AD147" s="113"/>
      <c r="AE147" s="113"/>
    </row>
    <row r="148" spans="1:31" ht="13.5" customHeight="1">
      <c r="A148" s="113"/>
      <c r="B148" s="113"/>
      <c r="C148" s="113"/>
      <c r="D148" s="113"/>
      <c r="E148" s="113"/>
      <c r="F148" s="113"/>
      <c r="G148" s="113"/>
      <c r="H148" s="113"/>
      <c r="I148" s="113"/>
      <c r="J148" s="113"/>
      <c r="K148" s="113"/>
      <c r="L148" s="113"/>
      <c r="M148" s="113"/>
      <c r="N148" s="113"/>
      <c r="O148" s="113"/>
      <c r="P148" s="113"/>
      <c r="Q148" s="113"/>
      <c r="R148" s="113"/>
      <c r="S148" s="113"/>
      <c r="T148" s="113"/>
      <c r="U148" s="113"/>
      <c r="V148" s="113"/>
      <c r="W148" s="113"/>
      <c r="X148" s="113"/>
      <c r="Y148" s="113"/>
      <c r="Z148" s="113"/>
      <c r="AA148" s="113"/>
      <c r="AB148" s="113"/>
      <c r="AC148" s="113"/>
      <c r="AD148" s="113"/>
      <c r="AE148" s="113"/>
    </row>
    <row r="149" spans="1:31" ht="13.5" customHeight="1">
      <c r="A149" s="113"/>
      <c r="B149" s="113"/>
      <c r="C149" s="113"/>
      <c r="D149" s="113"/>
      <c r="E149" s="113"/>
      <c r="F149" s="113"/>
      <c r="G149" s="113"/>
      <c r="H149" s="113"/>
      <c r="I149" s="113"/>
      <c r="J149" s="113"/>
      <c r="K149" s="113"/>
      <c r="L149" s="113"/>
      <c r="M149" s="113"/>
      <c r="N149" s="113"/>
      <c r="O149" s="113"/>
      <c r="P149" s="113"/>
      <c r="Q149" s="113"/>
      <c r="R149" s="113"/>
      <c r="S149" s="113"/>
      <c r="T149" s="113"/>
      <c r="U149" s="113"/>
      <c r="V149" s="113"/>
      <c r="W149" s="113"/>
      <c r="X149" s="113"/>
      <c r="Y149" s="113"/>
      <c r="Z149" s="113"/>
      <c r="AA149" s="113"/>
      <c r="AB149" s="113"/>
      <c r="AC149" s="113"/>
      <c r="AD149" s="113"/>
      <c r="AE149" s="113"/>
    </row>
    <row r="150" spans="1:31" ht="13.5" customHeight="1">
      <c r="A150" s="113"/>
      <c r="B150" s="113"/>
      <c r="C150" s="113"/>
      <c r="D150" s="113"/>
      <c r="E150" s="113"/>
      <c r="F150" s="113"/>
      <c r="G150" s="113"/>
      <c r="H150" s="113"/>
      <c r="I150" s="113"/>
      <c r="J150" s="113"/>
      <c r="K150" s="113"/>
      <c r="L150" s="113"/>
      <c r="M150" s="113"/>
      <c r="N150" s="113"/>
      <c r="O150" s="113"/>
      <c r="P150" s="113"/>
      <c r="Q150" s="113"/>
      <c r="R150" s="113"/>
      <c r="S150" s="113"/>
      <c r="T150" s="113"/>
      <c r="U150" s="113"/>
      <c r="V150" s="113"/>
      <c r="W150" s="113"/>
      <c r="X150" s="113"/>
      <c r="Y150" s="113"/>
      <c r="Z150" s="113"/>
      <c r="AA150" s="113"/>
      <c r="AB150" s="113"/>
      <c r="AC150" s="113"/>
      <c r="AD150" s="113"/>
      <c r="AE150" s="113"/>
    </row>
    <row r="151" spans="1:31" ht="13.5" customHeight="1">
      <c r="A151" s="113"/>
      <c r="B151" s="113"/>
      <c r="C151" s="113"/>
      <c r="D151" s="113"/>
      <c r="E151" s="113"/>
      <c r="F151" s="113"/>
      <c r="G151" s="113"/>
      <c r="H151" s="113"/>
      <c r="I151" s="113"/>
      <c r="J151" s="113"/>
      <c r="K151" s="113"/>
      <c r="L151" s="113"/>
      <c r="M151" s="113"/>
      <c r="N151" s="113"/>
      <c r="O151" s="113"/>
      <c r="P151" s="113"/>
      <c r="Q151" s="113"/>
      <c r="R151" s="113"/>
      <c r="S151" s="113"/>
      <c r="T151" s="113"/>
      <c r="U151" s="113"/>
      <c r="V151" s="113"/>
      <c r="W151" s="113"/>
      <c r="X151" s="113"/>
      <c r="Y151" s="113"/>
      <c r="Z151" s="113"/>
      <c r="AA151" s="113"/>
      <c r="AB151" s="113"/>
      <c r="AC151" s="113"/>
      <c r="AD151" s="113"/>
      <c r="AE151" s="113"/>
    </row>
    <row r="152" spans="1:31" ht="13.5" customHeight="1">
      <c r="A152" s="113"/>
      <c r="B152" s="113"/>
      <c r="C152" s="113"/>
      <c r="D152" s="113"/>
      <c r="E152" s="113"/>
      <c r="F152" s="113"/>
      <c r="G152" s="113"/>
      <c r="H152" s="113"/>
      <c r="I152" s="113"/>
      <c r="J152" s="113"/>
      <c r="K152" s="113"/>
      <c r="L152" s="113"/>
      <c r="M152" s="113"/>
      <c r="N152" s="113"/>
      <c r="O152" s="113"/>
      <c r="P152" s="113"/>
      <c r="Q152" s="113"/>
      <c r="R152" s="113"/>
      <c r="S152" s="113"/>
      <c r="T152" s="113"/>
      <c r="U152" s="113"/>
      <c r="V152" s="113"/>
      <c r="W152" s="113"/>
      <c r="X152" s="113"/>
      <c r="Y152" s="113"/>
      <c r="Z152" s="113"/>
      <c r="AA152" s="113"/>
      <c r="AB152" s="113"/>
      <c r="AC152" s="113"/>
      <c r="AD152" s="113"/>
      <c r="AE152" s="113"/>
    </row>
    <row r="153" spans="1:31" ht="13.5" customHeight="1">
      <c r="A153" s="113"/>
      <c r="B153" s="113"/>
      <c r="C153" s="113"/>
      <c r="D153" s="113"/>
      <c r="E153" s="113"/>
      <c r="F153" s="113"/>
      <c r="G153" s="113"/>
      <c r="H153" s="113"/>
      <c r="I153" s="113"/>
      <c r="J153" s="113"/>
      <c r="K153" s="113"/>
      <c r="L153" s="113"/>
      <c r="M153" s="113"/>
      <c r="N153" s="113"/>
      <c r="O153" s="113"/>
      <c r="P153" s="113"/>
      <c r="Q153" s="113"/>
      <c r="R153" s="113"/>
      <c r="S153" s="113"/>
      <c r="T153" s="113"/>
      <c r="U153" s="113"/>
      <c r="V153" s="113"/>
      <c r="W153" s="113"/>
      <c r="X153" s="113"/>
      <c r="Y153" s="113"/>
      <c r="Z153" s="113"/>
      <c r="AA153" s="113"/>
      <c r="AB153" s="113"/>
      <c r="AC153" s="113"/>
      <c r="AD153" s="113"/>
      <c r="AE153" s="113"/>
    </row>
    <row r="154" spans="1:31" ht="13.5" customHeight="1">
      <c r="A154" s="113"/>
      <c r="B154" s="113"/>
      <c r="C154" s="113"/>
      <c r="D154" s="113"/>
      <c r="E154" s="113"/>
      <c r="F154" s="113"/>
      <c r="G154" s="113"/>
      <c r="H154" s="113"/>
      <c r="I154" s="113"/>
      <c r="J154" s="113"/>
      <c r="K154" s="113"/>
      <c r="L154" s="113"/>
      <c r="M154" s="113"/>
      <c r="N154" s="113"/>
      <c r="O154" s="113"/>
      <c r="P154" s="113"/>
      <c r="Q154" s="113"/>
      <c r="R154" s="113"/>
      <c r="S154" s="113"/>
      <c r="T154" s="113"/>
      <c r="U154" s="113"/>
      <c r="V154" s="113"/>
      <c r="W154" s="113"/>
      <c r="X154" s="113"/>
      <c r="Y154" s="113"/>
      <c r="Z154" s="113"/>
      <c r="AA154" s="113"/>
      <c r="AB154" s="113"/>
      <c r="AC154" s="113"/>
      <c r="AD154" s="113"/>
      <c r="AE154" s="113"/>
    </row>
    <row r="155" spans="1:31" ht="13.5" customHeight="1">
      <c r="A155" s="113"/>
      <c r="B155" s="113"/>
      <c r="C155" s="113"/>
      <c r="D155" s="113"/>
      <c r="E155" s="113"/>
      <c r="F155" s="113"/>
      <c r="G155" s="113"/>
      <c r="H155" s="113"/>
      <c r="I155" s="113"/>
      <c r="J155" s="113"/>
      <c r="K155" s="113"/>
      <c r="L155" s="113"/>
      <c r="M155" s="113"/>
      <c r="N155" s="113"/>
      <c r="O155" s="113"/>
      <c r="P155" s="113"/>
      <c r="Q155" s="113"/>
      <c r="R155" s="113"/>
      <c r="S155" s="113"/>
      <c r="T155" s="113"/>
      <c r="U155" s="113"/>
      <c r="V155" s="113"/>
      <c r="W155" s="113"/>
      <c r="X155" s="113"/>
      <c r="Y155" s="113"/>
      <c r="Z155" s="113"/>
      <c r="AA155" s="113"/>
      <c r="AB155" s="113"/>
      <c r="AC155" s="113"/>
      <c r="AD155" s="113"/>
      <c r="AE155" s="113"/>
    </row>
    <row r="156" spans="1:31" ht="13.5" customHeight="1">
      <c r="A156" s="113"/>
      <c r="B156" s="113"/>
      <c r="C156" s="113"/>
      <c r="D156" s="113"/>
      <c r="E156" s="113"/>
      <c r="F156" s="113"/>
      <c r="G156" s="113"/>
      <c r="H156" s="113"/>
      <c r="I156" s="113"/>
      <c r="J156" s="113"/>
      <c r="K156" s="113"/>
      <c r="L156" s="113"/>
      <c r="M156" s="113"/>
      <c r="N156" s="113"/>
      <c r="O156" s="113"/>
      <c r="P156" s="113"/>
      <c r="Q156" s="113"/>
      <c r="R156" s="113"/>
      <c r="S156" s="113"/>
      <c r="T156" s="113"/>
      <c r="U156" s="113"/>
      <c r="V156" s="113"/>
      <c r="W156" s="113"/>
      <c r="X156" s="113"/>
      <c r="Y156" s="113"/>
      <c r="Z156" s="113"/>
      <c r="AA156" s="113"/>
      <c r="AB156" s="113"/>
      <c r="AC156" s="113"/>
      <c r="AD156" s="113"/>
      <c r="AE156" s="113"/>
    </row>
    <row r="157" spans="1:31" ht="13.5" customHeight="1">
      <c r="A157" s="113"/>
      <c r="B157" s="113"/>
      <c r="C157" s="113"/>
      <c r="D157" s="113"/>
      <c r="E157" s="113"/>
      <c r="F157" s="113"/>
      <c r="G157" s="113"/>
      <c r="H157" s="113"/>
      <c r="I157" s="113"/>
      <c r="J157" s="113"/>
      <c r="K157" s="113"/>
      <c r="L157" s="113"/>
      <c r="M157" s="113"/>
      <c r="N157" s="113"/>
      <c r="O157" s="113"/>
      <c r="P157" s="113"/>
      <c r="Q157" s="113"/>
      <c r="R157" s="113"/>
      <c r="S157" s="113"/>
      <c r="T157" s="113"/>
      <c r="U157" s="113"/>
      <c r="V157" s="113"/>
      <c r="W157" s="113"/>
      <c r="X157" s="113"/>
      <c r="Y157" s="113"/>
      <c r="Z157" s="113"/>
      <c r="AA157" s="113"/>
      <c r="AB157" s="113"/>
      <c r="AC157" s="113"/>
      <c r="AD157" s="113"/>
      <c r="AE157" s="113"/>
    </row>
    <row r="158" spans="1:31" ht="13.5" customHeight="1">
      <c r="A158" s="113"/>
      <c r="B158" s="113"/>
      <c r="C158" s="113"/>
      <c r="D158" s="113"/>
      <c r="E158" s="113"/>
      <c r="F158" s="113"/>
      <c r="G158" s="113"/>
      <c r="H158" s="113"/>
      <c r="I158" s="113"/>
      <c r="J158" s="113"/>
      <c r="K158" s="113"/>
      <c r="L158" s="113"/>
      <c r="M158" s="113"/>
      <c r="N158" s="113"/>
      <c r="O158" s="113"/>
      <c r="P158" s="113"/>
      <c r="Q158" s="113"/>
      <c r="R158" s="113"/>
      <c r="S158" s="113"/>
      <c r="T158" s="113"/>
      <c r="U158" s="113"/>
      <c r="V158" s="113"/>
      <c r="W158" s="113"/>
      <c r="X158" s="113"/>
      <c r="Y158" s="113"/>
      <c r="Z158" s="113"/>
      <c r="AA158" s="113"/>
      <c r="AB158" s="113"/>
      <c r="AC158" s="113"/>
      <c r="AD158" s="113"/>
      <c r="AE158" s="113"/>
    </row>
    <row r="159" spans="1:31" ht="13.5" customHeight="1">
      <c r="A159" s="113"/>
      <c r="B159" s="113"/>
      <c r="C159" s="113"/>
      <c r="D159" s="113"/>
      <c r="E159" s="113"/>
      <c r="F159" s="113"/>
      <c r="G159" s="113"/>
      <c r="H159" s="113"/>
      <c r="I159" s="113"/>
      <c r="J159" s="113"/>
      <c r="K159" s="113"/>
      <c r="L159" s="113"/>
      <c r="M159" s="113"/>
      <c r="N159" s="113"/>
      <c r="O159" s="113"/>
      <c r="P159" s="113"/>
      <c r="Q159" s="113"/>
      <c r="R159" s="113"/>
      <c r="S159" s="113"/>
      <c r="T159" s="113"/>
      <c r="U159" s="113"/>
      <c r="V159" s="113"/>
      <c r="W159" s="113"/>
      <c r="X159" s="113"/>
      <c r="Y159" s="113"/>
      <c r="Z159" s="113"/>
      <c r="AA159" s="113"/>
      <c r="AB159" s="113"/>
      <c r="AC159" s="113"/>
      <c r="AD159" s="113"/>
      <c r="AE159" s="113"/>
    </row>
    <row r="160" spans="1:31" ht="13.5" customHeight="1">
      <c r="A160" s="113"/>
      <c r="B160" s="113"/>
      <c r="C160" s="113"/>
      <c r="D160" s="113"/>
      <c r="E160" s="113"/>
      <c r="F160" s="113"/>
      <c r="G160" s="113"/>
      <c r="H160" s="113"/>
      <c r="I160" s="113"/>
      <c r="J160" s="113"/>
      <c r="K160" s="113"/>
      <c r="L160" s="113"/>
      <c r="M160" s="113"/>
      <c r="N160" s="113"/>
      <c r="O160" s="113"/>
      <c r="P160" s="113"/>
      <c r="Q160" s="113"/>
      <c r="R160" s="113"/>
      <c r="S160" s="113"/>
      <c r="T160" s="113"/>
      <c r="U160" s="113"/>
      <c r="V160" s="113"/>
      <c r="W160" s="113"/>
      <c r="X160" s="113"/>
      <c r="Y160" s="113"/>
      <c r="Z160" s="113"/>
      <c r="AA160" s="113"/>
      <c r="AB160" s="113"/>
      <c r="AC160" s="113"/>
      <c r="AD160" s="113"/>
      <c r="AE160" s="113"/>
    </row>
    <row r="161" spans="1:31" ht="13.5" customHeight="1">
      <c r="A161" s="113"/>
      <c r="B161" s="113"/>
      <c r="C161" s="113"/>
      <c r="D161" s="113"/>
      <c r="E161" s="113"/>
      <c r="F161" s="113"/>
      <c r="G161" s="113"/>
      <c r="H161" s="113"/>
      <c r="I161" s="113"/>
      <c r="J161" s="113"/>
      <c r="K161" s="113"/>
      <c r="L161" s="113"/>
      <c r="M161" s="113"/>
      <c r="N161" s="113"/>
      <c r="O161" s="113"/>
      <c r="P161" s="113"/>
      <c r="Q161" s="113"/>
      <c r="R161" s="113"/>
      <c r="S161" s="113"/>
      <c r="T161" s="113"/>
      <c r="U161" s="113"/>
      <c r="V161" s="113"/>
      <c r="W161" s="113"/>
      <c r="X161" s="113"/>
      <c r="Y161" s="113"/>
      <c r="Z161" s="113"/>
      <c r="AA161" s="113"/>
      <c r="AB161" s="113"/>
      <c r="AC161" s="113"/>
      <c r="AD161" s="113"/>
      <c r="AE161" s="113"/>
    </row>
    <row r="162" spans="1:31" ht="13.5" customHeight="1">
      <c r="A162" s="113"/>
      <c r="B162" s="113"/>
      <c r="C162" s="113"/>
      <c r="D162" s="113"/>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c r="AD162" s="113"/>
      <c r="AE162" s="113"/>
    </row>
    <row r="163" spans="1:31" ht="13.5" customHeight="1">
      <c r="A163" s="113"/>
      <c r="B163" s="113"/>
      <c r="C163" s="113"/>
      <c r="D163" s="113"/>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113"/>
      <c r="AB163" s="113"/>
      <c r="AC163" s="113"/>
      <c r="AD163" s="113"/>
      <c r="AE163" s="113"/>
    </row>
    <row r="164" spans="1:31" ht="13.5" customHeight="1">
      <c r="A164" s="113"/>
      <c r="B164" s="113"/>
      <c r="C164" s="113"/>
      <c r="D164" s="113"/>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113"/>
      <c r="AB164" s="113"/>
      <c r="AC164" s="113"/>
      <c r="AD164" s="113"/>
      <c r="AE164" s="113"/>
    </row>
    <row r="165" spans="1:31" ht="13.5" customHeight="1">
      <c r="A165" s="113"/>
      <c r="B165" s="113"/>
      <c r="C165" s="113"/>
      <c r="D165" s="113"/>
      <c r="E165" s="113"/>
      <c r="F165" s="113"/>
      <c r="G165" s="113"/>
      <c r="H165" s="113"/>
      <c r="I165" s="113"/>
      <c r="J165" s="113"/>
      <c r="K165" s="113"/>
      <c r="L165" s="113"/>
      <c r="M165" s="113"/>
      <c r="N165" s="113"/>
      <c r="O165" s="113"/>
      <c r="P165" s="113"/>
      <c r="Q165" s="113"/>
      <c r="R165" s="113"/>
      <c r="S165" s="113"/>
      <c r="T165" s="113"/>
      <c r="U165" s="113"/>
      <c r="V165" s="113"/>
      <c r="W165" s="113"/>
      <c r="X165" s="113"/>
      <c r="Y165" s="113"/>
      <c r="Z165" s="113"/>
      <c r="AA165" s="113"/>
      <c r="AB165" s="113"/>
      <c r="AC165" s="113"/>
      <c r="AD165" s="113"/>
      <c r="AE165" s="113"/>
    </row>
    <row r="166" spans="1:31" ht="13.5" customHeight="1">
      <c r="A166" s="113"/>
      <c r="B166" s="113"/>
      <c r="C166" s="113"/>
      <c r="D166" s="113"/>
      <c r="E166" s="113"/>
      <c r="F166" s="113"/>
      <c r="G166" s="113"/>
      <c r="H166" s="113"/>
      <c r="I166" s="113"/>
      <c r="J166" s="113"/>
      <c r="K166" s="113"/>
      <c r="L166" s="113"/>
      <c r="M166" s="113"/>
      <c r="N166" s="113"/>
      <c r="O166" s="113"/>
      <c r="P166" s="113"/>
      <c r="Q166" s="113"/>
      <c r="R166" s="113"/>
      <c r="S166" s="113"/>
      <c r="T166" s="113"/>
      <c r="U166" s="113"/>
      <c r="V166" s="113"/>
      <c r="W166" s="113"/>
      <c r="X166" s="113"/>
      <c r="Y166" s="113"/>
      <c r="Z166" s="113"/>
      <c r="AA166" s="113"/>
      <c r="AB166" s="113"/>
      <c r="AC166" s="113"/>
      <c r="AD166" s="113"/>
      <c r="AE166" s="113"/>
    </row>
    <row r="167" spans="1:31" ht="13.5" customHeight="1">
      <c r="A167" s="113"/>
      <c r="B167" s="113"/>
      <c r="C167" s="113"/>
      <c r="D167" s="113"/>
      <c r="E167" s="113"/>
      <c r="F167" s="113"/>
      <c r="G167" s="113"/>
      <c r="H167" s="113"/>
      <c r="I167" s="113"/>
      <c r="J167" s="113"/>
      <c r="K167" s="113"/>
      <c r="L167" s="113"/>
      <c r="M167" s="113"/>
      <c r="N167" s="113"/>
      <c r="O167" s="113"/>
      <c r="P167" s="113"/>
      <c r="Q167" s="113"/>
      <c r="R167" s="113"/>
      <c r="S167" s="113"/>
      <c r="T167" s="113"/>
      <c r="U167" s="113"/>
      <c r="V167" s="113"/>
      <c r="W167" s="113"/>
      <c r="X167" s="113"/>
      <c r="Y167" s="113"/>
      <c r="Z167" s="113"/>
      <c r="AA167" s="113"/>
      <c r="AB167" s="113"/>
      <c r="AC167" s="113"/>
      <c r="AD167" s="113"/>
      <c r="AE167" s="113"/>
    </row>
    <row r="168" spans="1:31" ht="13.5" customHeight="1">
      <c r="A168" s="113"/>
      <c r="B168" s="113"/>
      <c r="C168" s="113"/>
      <c r="D168" s="113"/>
      <c r="E168" s="113"/>
      <c r="F168" s="113"/>
      <c r="G168" s="113"/>
      <c r="H168" s="113"/>
      <c r="I168" s="113"/>
      <c r="J168" s="113"/>
      <c r="K168" s="113"/>
      <c r="L168" s="113"/>
      <c r="M168" s="113"/>
      <c r="N168" s="113"/>
      <c r="O168" s="113"/>
      <c r="P168" s="113"/>
      <c r="Q168" s="113"/>
      <c r="R168" s="113"/>
      <c r="S168" s="113"/>
      <c r="T168" s="113"/>
      <c r="U168" s="113"/>
      <c r="V168" s="113"/>
      <c r="W168" s="113"/>
      <c r="X168" s="113"/>
      <c r="Y168" s="113"/>
      <c r="Z168" s="113"/>
      <c r="AA168" s="113"/>
      <c r="AB168" s="113"/>
      <c r="AC168" s="113"/>
      <c r="AD168" s="113"/>
      <c r="AE168" s="113"/>
    </row>
    <row r="169" spans="1:31" ht="13.5" customHeight="1">
      <c r="A169" s="113"/>
      <c r="B169" s="113"/>
      <c r="C169" s="113"/>
      <c r="D169" s="113"/>
      <c r="E169" s="113"/>
      <c r="F169" s="113"/>
      <c r="G169" s="113"/>
      <c r="H169" s="113"/>
      <c r="I169" s="113"/>
      <c r="J169" s="113"/>
      <c r="K169" s="113"/>
      <c r="L169" s="113"/>
      <c r="M169" s="113"/>
      <c r="N169" s="113"/>
      <c r="O169" s="113"/>
      <c r="P169" s="113"/>
      <c r="Q169" s="113"/>
      <c r="R169" s="113"/>
      <c r="S169" s="113"/>
      <c r="T169" s="113"/>
      <c r="U169" s="113"/>
      <c r="V169" s="113"/>
      <c r="W169" s="113"/>
      <c r="X169" s="113"/>
      <c r="Y169" s="113"/>
      <c r="Z169" s="113"/>
      <c r="AA169" s="113"/>
      <c r="AB169" s="113"/>
      <c r="AC169" s="113"/>
      <c r="AD169" s="113"/>
      <c r="AE169" s="113"/>
    </row>
    <row r="170" spans="1:31" ht="13.5" customHeight="1">
      <c r="A170" s="113"/>
      <c r="B170" s="113"/>
      <c r="C170" s="113"/>
      <c r="D170" s="113"/>
      <c r="E170" s="113"/>
      <c r="F170" s="113"/>
      <c r="G170" s="113"/>
      <c r="H170" s="113"/>
      <c r="I170" s="113"/>
      <c r="J170" s="113"/>
      <c r="K170" s="113"/>
      <c r="L170" s="113"/>
      <c r="M170" s="113"/>
      <c r="N170" s="113"/>
      <c r="O170" s="113"/>
      <c r="P170" s="113"/>
      <c r="Q170" s="113"/>
      <c r="R170" s="113"/>
      <c r="S170" s="113"/>
      <c r="T170" s="113"/>
      <c r="U170" s="113"/>
      <c r="V170" s="113"/>
      <c r="W170" s="113"/>
      <c r="X170" s="113"/>
      <c r="Y170" s="113"/>
      <c r="Z170" s="113"/>
      <c r="AA170" s="113"/>
      <c r="AB170" s="113"/>
      <c r="AC170" s="113"/>
      <c r="AD170" s="113"/>
      <c r="AE170" s="113"/>
    </row>
    <row r="171" spans="1:31" ht="13.5" customHeight="1">
      <c r="A171" s="113"/>
      <c r="B171" s="113"/>
      <c r="C171" s="113"/>
      <c r="D171" s="113"/>
      <c r="E171" s="113"/>
      <c r="F171" s="113"/>
      <c r="G171" s="113"/>
      <c r="H171" s="113"/>
      <c r="I171" s="113"/>
      <c r="J171" s="113"/>
      <c r="K171" s="113"/>
      <c r="L171" s="113"/>
      <c r="M171" s="113"/>
      <c r="N171" s="113"/>
      <c r="O171" s="113"/>
      <c r="P171" s="113"/>
      <c r="Q171" s="113"/>
      <c r="R171" s="113"/>
      <c r="S171" s="113"/>
      <c r="T171" s="113"/>
      <c r="U171" s="113"/>
      <c r="V171" s="113"/>
      <c r="W171" s="113"/>
      <c r="X171" s="113"/>
      <c r="Y171" s="113"/>
      <c r="Z171" s="113"/>
      <c r="AA171" s="113"/>
      <c r="AB171" s="113"/>
      <c r="AC171" s="113"/>
      <c r="AD171" s="113"/>
      <c r="AE171" s="113"/>
    </row>
    <row r="172" spans="1:31" ht="13.5" customHeight="1">
      <c r="A172" s="113"/>
      <c r="B172" s="113"/>
      <c r="C172" s="113"/>
      <c r="D172" s="113"/>
      <c r="E172" s="113"/>
      <c r="F172" s="113"/>
      <c r="G172" s="113"/>
      <c r="H172" s="113"/>
      <c r="I172" s="113"/>
      <c r="J172" s="113"/>
      <c r="K172" s="113"/>
      <c r="L172" s="113"/>
      <c r="M172" s="113"/>
      <c r="N172" s="113"/>
      <c r="O172" s="113"/>
      <c r="P172" s="113"/>
      <c r="Q172" s="113"/>
      <c r="R172" s="113"/>
      <c r="S172" s="113"/>
      <c r="T172" s="113"/>
      <c r="U172" s="113"/>
      <c r="V172" s="113"/>
      <c r="W172" s="113"/>
      <c r="X172" s="113"/>
      <c r="Y172" s="113"/>
      <c r="Z172" s="113"/>
      <c r="AA172" s="113"/>
      <c r="AB172" s="113"/>
      <c r="AC172" s="113"/>
      <c r="AD172" s="113"/>
      <c r="AE172" s="113"/>
    </row>
    <row r="173" spans="1:31" ht="13.5" customHeight="1">
      <c r="A173" s="113"/>
      <c r="B173" s="113"/>
      <c r="C173" s="113"/>
      <c r="D173" s="113"/>
      <c r="E173" s="113"/>
      <c r="F173" s="113"/>
      <c r="G173" s="113"/>
      <c r="H173" s="113"/>
      <c r="I173" s="113"/>
      <c r="J173" s="113"/>
      <c r="K173" s="113"/>
      <c r="L173" s="113"/>
      <c r="M173" s="113"/>
      <c r="N173" s="113"/>
      <c r="O173" s="113"/>
      <c r="P173" s="113"/>
      <c r="Q173" s="113"/>
      <c r="R173" s="113"/>
      <c r="S173" s="113"/>
      <c r="T173" s="113"/>
      <c r="U173" s="113"/>
      <c r="V173" s="113"/>
      <c r="W173" s="113"/>
      <c r="X173" s="113"/>
      <c r="Y173" s="113"/>
      <c r="Z173" s="113"/>
      <c r="AA173" s="113"/>
      <c r="AB173" s="113"/>
      <c r="AC173" s="113"/>
      <c r="AD173" s="113"/>
      <c r="AE173" s="113"/>
    </row>
    <row r="174" spans="1:31" ht="13.5" customHeight="1">
      <c r="A174" s="113"/>
      <c r="B174" s="113"/>
      <c r="C174" s="113"/>
      <c r="D174" s="113"/>
      <c r="E174" s="113"/>
      <c r="F174" s="113"/>
      <c r="G174" s="113"/>
      <c r="H174" s="113"/>
      <c r="I174" s="113"/>
      <c r="J174" s="113"/>
      <c r="K174" s="113"/>
      <c r="L174" s="113"/>
      <c r="M174" s="113"/>
      <c r="N174" s="113"/>
      <c r="O174" s="113"/>
      <c r="P174" s="113"/>
      <c r="Q174" s="113"/>
      <c r="R174" s="113"/>
      <c r="S174" s="113"/>
      <c r="T174" s="113"/>
      <c r="U174" s="113"/>
      <c r="V174" s="113"/>
      <c r="W174" s="113"/>
      <c r="X174" s="113"/>
      <c r="Y174" s="113"/>
      <c r="Z174" s="113"/>
      <c r="AA174" s="113"/>
      <c r="AB174" s="113"/>
      <c r="AC174" s="113"/>
      <c r="AD174" s="113"/>
      <c r="AE174" s="113"/>
    </row>
    <row r="175" spans="1:31" ht="13.5" customHeight="1">
      <c r="A175" s="113"/>
      <c r="B175" s="113"/>
      <c r="C175" s="113"/>
      <c r="D175" s="113"/>
      <c r="E175" s="113"/>
      <c r="F175" s="113"/>
      <c r="G175" s="113"/>
      <c r="H175" s="113"/>
      <c r="I175" s="113"/>
      <c r="J175" s="113"/>
      <c r="K175" s="113"/>
      <c r="L175" s="113"/>
      <c r="M175" s="113"/>
      <c r="N175" s="113"/>
      <c r="O175" s="113"/>
      <c r="P175" s="113"/>
      <c r="Q175" s="113"/>
      <c r="R175" s="113"/>
      <c r="S175" s="113"/>
      <c r="T175" s="113"/>
      <c r="U175" s="113"/>
      <c r="V175" s="113"/>
      <c r="W175" s="113"/>
      <c r="X175" s="113"/>
      <c r="Y175" s="113"/>
      <c r="Z175" s="113"/>
      <c r="AA175" s="113"/>
      <c r="AB175" s="113"/>
      <c r="AC175" s="113"/>
      <c r="AD175" s="113"/>
      <c r="AE175" s="113"/>
    </row>
    <row r="176" spans="1:31" ht="13.5" customHeight="1">
      <c r="A176" s="113"/>
      <c r="B176" s="113"/>
      <c r="C176" s="113"/>
      <c r="D176" s="113"/>
      <c r="E176" s="113"/>
      <c r="F176" s="113"/>
      <c r="G176" s="113"/>
      <c r="H176" s="113"/>
      <c r="I176" s="113"/>
      <c r="J176" s="113"/>
      <c r="K176" s="113"/>
      <c r="L176" s="113"/>
      <c r="M176" s="113"/>
      <c r="N176" s="113"/>
      <c r="O176" s="113"/>
      <c r="P176" s="113"/>
      <c r="Q176" s="113"/>
      <c r="R176" s="113"/>
      <c r="S176" s="113"/>
      <c r="T176" s="113"/>
      <c r="U176" s="113"/>
      <c r="V176" s="113"/>
      <c r="W176" s="113"/>
      <c r="X176" s="113"/>
      <c r="Y176" s="113"/>
      <c r="Z176" s="113"/>
      <c r="AA176" s="113"/>
      <c r="AB176" s="113"/>
      <c r="AC176" s="113"/>
      <c r="AD176" s="113"/>
      <c r="AE176" s="113"/>
    </row>
    <row r="177" spans="1:31" ht="13.5" customHeight="1">
      <c r="A177" s="113"/>
      <c r="B177" s="113"/>
      <c r="C177" s="113"/>
      <c r="D177" s="113"/>
      <c r="E177" s="113"/>
      <c r="F177" s="113"/>
      <c r="G177" s="113"/>
      <c r="H177" s="113"/>
      <c r="I177" s="113"/>
      <c r="J177" s="113"/>
      <c r="K177" s="113"/>
      <c r="L177" s="113"/>
      <c r="M177" s="113"/>
      <c r="N177" s="113"/>
      <c r="O177" s="113"/>
      <c r="P177" s="113"/>
      <c r="Q177" s="113"/>
      <c r="R177" s="113"/>
      <c r="S177" s="113"/>
      <c r="T177" s="113"/>
      <c r="U177" s="113"/>
      <c r="V177" s="113"/>
      <c r="W177" s="113"/>
      <c r="X177" s="113"/>
      <c r="Y177" s="113"/>
      <c r="Z177" s="113"/>
      <c r="AA177" s="113"/>
      <c r="AB177" s="113"/>
      <c r="AC177" s="113"/>
      <c r="AD177" s="113"/>
      <c r="AE177" s="113"/>
    </row>
    <row r="178" spans="1:31" ht="13.5" customHeight="1">
      <c r="A178" s="113"/>
      <c r="B178" s="113"/>
      <c r="C178" s="113"/>
      <c r="D178" s="113"/>
      <c r="E178" s="113"/>
      <c r="F178" s="113"/>
      <c r="G178" s="113"/>
      <c r="H178" s="113"/>
      <c r="I178" s="113"/>
      <c r="J178" s="113"/>
      <c r="K178" s="113"/>
      <c r="L178" s="113"/>
      <c r="M178" s="113"/>
      <c r="N178" s="113"/>
      <c r="O178" s="113"/>
      <c r="P178" s="113"/>
      <c r="Q178" s="113"/>
      <c r="R178" s="113"/>
      <c r="S178" s="113"/>
      <c r="T178" s="113"/>
      <c r="U178" s="113"/>
      <c r="V178" s="113"/>
      <c r="W178" s="113"/>
      <c r="X178" s="113"/>
      <c r="Y178" s="113"/>
      <c r="Z178" s="113"/>
      <c r="AA178" s="113"/>
      <c r="AB178" s="113"/>
      <c r="AC178" s="113"/>
      <c r="AD178" s="113"/>
      <c r="AE178" s="113"/>
    </row>
    <row r="179" spans="1:31" ht="13.5" customHeight="1">
      <c r="A179" s="113"/>
      <c r="B179" s="113"/>
      <c r="C179" s="113"/>
      <c r="D179" s="113"/>
      <c r="E179" s="113"/>
      <c r="F179" s="113"/>
      <c r="G179" s="113"/>
      <c r="H179" s="113"/>
      <c r="I179" s="113"/>
      <c r="J179" s="113"/>
      <c r="K179" s="113"/>
      <c r="L179" s="113"/>
      <c r="M179" s="113"/>
      <c r="N179" s="113"/>
      <c r="O179" s="113"/>
      <c r="P179" s="113"/>
      <c r="Q179" s="113"/>
      <c r="R179" s="113"/>
      <c r="S179" s="113"/>
      <c r="T179" s="113"/>
      <c r="U179" s="113"/>
      <c r="V179" s="113"/>
      <c r="W179" s="113"/>
      <c r="X179" s="113"/>
      <c r="Y179" s="113"/>
      <c r="Z179" s="113"/>
      <c r="AA179" s="113"/>
      <c r="AB179" s="113"/>
      <c r="AC179" s="113"/>
      <c r="AD179" s="113"/>
      <c r="AE179" s="113"/>
    </row>
    <row r="180" spans="1:31" ht="13.5" customHeight="1">
      <c r="A180" s="113"/>
      <c r="B180" s="113"/>
      <c r="C180" s="113"/>
      <c r="D180" s="113"/>
      <c r="E180" s="113"/>
      <c r="F180" s="113"/>
      <c r="G180" s="113"/>
      <c r="H180" s="113"/>
      <c r="I180" s="113"/>
      <c r="J180" s="113"/>
      <c r="K180" s="113"/>
      <c r="L180" s="113"/>
      <c r="M180" s="113"/>
      <c r="N180" s="113"/>
      <c r="O180" s="113"/>
      <c r="P180" s="113"/>
      <c r="Q180" s="113"/>
      <c r="R180" s="113"/>
      <c r="S180" s="113"/>
      <c r="T180" s="113"/>
      <c r="U180" s="113"/>
      <c r="V180" s="113"/>
      <c r="W180" s="113"/>
      <c r="X180" s="113"/>
      <c r="Y180" s="113"/>
      <c r="Z180" s="113"/>
      <c r="AA180" s="113"/>
      <c r="AB180" s="113"/>
      <c r="AC180" s="113"/>
      <c r="AD180" s="113"/>
      <c r="AE180" s="113"/>
    </row>
    <row r="181" spans="1:31" ht="13.5" customHeight="1">
      <c r="A181" s="113"/>
      <c r="B181" s="113"/>
      <c r="C181" s="113"/>
      <c r="D181" s="113"/>
      <c r="E181" s="113"/>
      <c r="F181" s="113"/>
      <c r="G181" s="113"/>
      <c r="H181" s="113"/>
      <c r="I181" s="113"/>
      <c r="J181" s="113"/>
      <c r="K181" s="113"/>
      <c r="L181" s="113"/>
      <c r="M181" s="113"/>
      <c r="N181" s="113"/>
      <c r="O181" s="113"/>
      <c r="P181" s="113"/>
      <c r="Q181" s="113"/>
      <c r="R181" s="113"/>
      <c r="S181" s="113"/>
      <c r="T181" s="113"/>
      <c r="U181" s="113"/>
      <c r="V181" s="113"/>
      <c r="W181" s="113"/>
      <c r="X181" s="113"/>
      <c r="Y181" s="113"/>
      <c r="Z181" s="113"/>
      <c r="AA181" s="113"/>
      <c r="AB181" s="113"/>
      <c r="AC181" s="113"/>
      <c r="AD181" s="113"/>
      <c r="AE181" s="113"/>
    </row>
    <row r="182" spans="1:31" ht="13.5" customHeight="1">
      <c r="A182" s="113"/>
      <c r="B182" s="113"/>
      <c r="C182" s="113"/>
      <c r="D182" s="113"/>
      <c r="E182" s="113"/>
      <c r="F182" s="113"/>
      <c r="G182" s="113"/>
      <c r="H182" s="113"/>
      <c r="I182" s="113"/>
      <c r="J182" s="113"/>
      <c r="K182" s="113"/>
      <c r="L182" s="113"/>
      <c r="M182" s="113"/>
      <c r="N182" s="113"/>
      <c r="O182" s="113"/>
      <c r="P182" s="113"/>
      <c r="Q182" s="113"/>
      <c r="R182" s="113"/>
      <c r="S182" s="113"/>
      <c r="T182" s="113"/>
      <c r="U182" s="113"/>
      <c r="V182" s="113"/>
      <c r="W182" s="113"/>
      <c r="X182" s="113"/>
      <c r="Y182" s="113"/>
      <c r="Z182" s="113"/>
      <c r="AA182" s="113"/>
      <c r="AB182" s="113"/>
      <c r="AC182" s="113"/>
      <c r="AD182" s="113"/>
      <c r="AE182" s="113"/>
    </row>
    <row r="183" spans="1:31" ht="13.5" customHeight="1">
      <c r="A183" s="113"/>
      <c r="B183" s="113"/>
      <c r="C183" s="113"/>
      <c r="D183" s="113"/>
      <c r="E183" s="113"/>
      <c r="F183" s="113"/>
      <c r="G183" s="113"/>
      <c r="H183" s="113"/>
      <c r="I183" s="113"/>
      <c r="J183" s="113"/>
      <c r="K183" s="113"/>
      <c r="L183" s="113"/>
      <c r="M183" s="113"/>
      <c r="N183" s="113"/>
      <c r="O183" s="113"/>
      <c r="P183" s="113"/>
      <c r="Q183" s="113"/>
      <c r="R183" s="113"/>
      <c r="S183" s="113"/>
      <c r="T183" s="113"/>
      <c r="U183" s="113"/>
      <c r="V183" s="113"/>
      <c r="W183" s="113"/>
      <c r="X183" s="113"/>
      <c r="Y183" s="113"/>
      <c r="Z183" s="113"/>
      <c r="AA183" s="113"/>
      <c r="AB183" s="113"/>
      <c r="AC183" s="113"/>
      <c r="AD183" s="113"/>
      <c r="AE183" s="113"/>
    </row>
    <row r="184" spans="1:31" ht="13.5" customHeight="1">
      <c r="A184" s="113"/>
      <c r="B184" s="113"/>
      <c r="C184" s="113"/>
      <c r="D184" s="113"/>
      <c r="E184" s="113"/>
      <c r="F184" s="113"/>
      <c r="G184" s="113"/>
      <c r="H184" s="113"/>
      <c r="I184" s="113"/>
      <c r="J184" s="113"/>
      <c r="K184" s="113"/>
      <c r="L184" s="113"/>
      <c r="M184" s="113"/>
      <c r="N184" s="113"/>
      <c r="O184" s="113"/>
      <c r="P184" s="113"/>
      <c r="Q184" s="113"/>
      <c r="R184" s="113"/>
      <c r="S184" s="113"/>
      <c r="T184" s="113"/>
      <c r="U184" s="113"/>
      <c r="V184" s="113"/>
      <c r="W184" s="113"/>
      <c r="X184" s="113"/>
      <c r="Y184" s="113"/>
      <c r="Z184" s="113"/>
      <c r="AA184" s="113"/>
      <c r="AB184" s="113"/>
      <c r="AC184" s="113"/>
      <c r="AD184" s="113"/>
      <c r="AE184" s="113"/>
    </row>
    <row r="185" spans="1:31" ht="13.5" customHeight="1">
      <c r="A185" s="113"/>
      <c r="B185" s="113"/>
      <c r="C185" s="113"/>
      <c r="D185" s="113"/>
      <c r="E185" s="113"/>
      <c r="F185" s="113"/>
      <c r="G185" s="113"/>
      <c r="H185" s="113"/>
      <c r="I185" s="113"/>
      <c r="J185" s="113"/>
      <c r="K185" s="113"/>
      <c r="L185" s="113"/>
      <c r="M185" s="113"/>
      <c r="N185" s="113"/>
      <c r="O185" s="113"/>
      <c r="P185" s="113"/>
      <c r="Q185" s="113"/>
      <c r="R185" s="113"/>
      <c r="S185" s="113"/>
      <c r="T185" s="113"/>
      <c r="U185" s="113"/>
      <c r="V185" s="113"/>
      <c r="W185" s="113"/>
      <c r="X185" s="113"/>
      <c r="Y185" s="113"/>
      <c r="Z185" s="113"/>
      <c r="AA185" s="113"/>
      <c r="AB185" s="113"/>
      <c r="AC185" s="113"/>
      <c r="AD185" s="113"/>
      <c r="AE185" s="113"/>
    </row>
    <row r="186" spans="1:31" ht="13.5" customHeight="1">
      <c r="A186" s="113"/>
      <c r="B186" s="113"/>
      <c r="C186" s="113"/>
      <c r="D186" s="113"/>
      <c r="E186" s="113"/>
      <c r="F186" s="113"/>
      <c r="G186" s="113"/>
      <c r="H186" s="113"/>
      <c r="I186" s="113"/>
      <c r="J186" s="113"/>
      <c r="K186" s="113"/>
      <c r="L186" s="113"/>
      <c r="M186" s="113"/>
      <c r="N186" s="113"/>
      <c r="O186" s="113"/>
      <c r="P186" s="113"/>
      <c r="Q186" s="113"/>
      <c r="R186" s="113"/>
      <c r="S186" s="113"/>
      <c r="T186" s="113"/>
      <c r="U186" s="113"/>
      <c r="V186" s="113"/>
      <c r="W186" s="113"/>
      <c r="X186" s="113"/>
      <c r="Y186" s="113"/>
      <c r="Z186" s="113"/>
      <c r="AA186" s="113"/>
      <c r="AB186" s="113"/>
      <c r="AC186" s="113"/>
      <c r="AD186" s="113"/>
      <c r="AE186" s="113"/>
    </row>
    <row r="187" spans="1:31" ht="13.5" customHeight="1">
      <c r="A187" s="113"/>
      <c r="B187" s="113"/>
      <c r="C187" s="113"/>
      <c r="D187" s="113"/>
      <c r="E187" s="113"/>
      <c r="F187" s="113"/>
      <c r="G187" s="113"/>
      <c r="H187" s="113"/>
      <c r="I187" s="113"/>
      <c r="J187" s="113"/>
      <c r="K187" s="113"/>
      <c r="L187" s="113"/>
      <c r="M187" s="113"/>
      <c r="N187" s="113"/>
      <c r="O187" s="113"/>
      <c r="P187" s="113"/>
      <c r="Q187" s="113"/>
      <c r="R187" s="113"/>
      <c r="S187" s="113"/>
      <c r="T187" s="113"/>
      <c r="U187" s="113"/>
      <c r="V187" s="113"/>
      <c r="W187" s="113"/>
      <c r="X187" s="113"/>
      <c r="Y187" s="113"/>
      <c r="Z187" s="113"/>
      <c r="AA187" s="113"/>
      <c r="AB187" s="113"/>
      <c r="AC187" s="113"/>
      <c r="AD187" s="113"/>
      <c r="AE187" s="113"/>
    </row>
    <row r="188" spans="1:31" ht="13.5" customHeight="1">
      <c r="A188" s="113"/>
      <c r="B188" s="113"/>
      <c r="C188" s="113"/>
      <c r="D188" s="113"/>
      <c r="E188" s="113"/>
      <c r="F188" s="113"/>
      <c r="G188" s="113"/>
      <c r="H188" s="113"/>
      <c r="I188" s="113"/>
      <c r="J188" s="113"/>
      <c r="K188" s="113"/>
      <c r="L188" s="113"/>
      <c r="M188" s="113"/>
      <c r="N188" s="113"/>
      <c r="O188" s="113"/>
      <c r="P188" s="113"/>
      <c r="Q188" s="113"/>
      <c r="R188" s="113"/>
      <c r="S188" s="113"/>
      <c r="T188" s="113"/>
      <c r="U188" s="113"/>
      <c r="V188" s="113"/>
      <c r="W188" s="113"/>
      <c r="X188" s="113"/>
      <c r="Y188" s="113"/>
      <c r="Z188" s="113"/>
      <c r="AA188" s="113"/>
      <c r="AB188" s="113"/>
      <c r="AC188" s="113"/>
      <c r="AD188" s="113"/>
      <c r="AE188" s="113"/>
    </row>
    <row r="189" spans="1:31" ht="13.5" customHeight="1">
      <c r="A189" s="113"/>
      <c r="B189" s="113"/>
      <c r="C189" s="113"/>
      <c r="D189" s="113"/>
      <c r="E189" s="113"/>
      <c r="F189" s="113"/>
      <c r="G189" s="113"/>
      <c r="H189" s="113"/>
      <c r="I189" s="113"/>
      <c r="J189" s="113"/>
      <c r="K189" s="113"/>
      <c r="L189" s="113"/>
      <c r="M189" s="113"/>
      <c r="N189" s="113"/>
      <c r="O189" s="113"/>
      <c r="P189" s="113"/>
      <c r="Q189" s="113"/>
      <c r="R189" s="113"/>
      <c r="S189" s="113"/>
      <c r="T189" s="113"/>
      <c r="U189" s="113"/>
      <c r="V189" s="113"/>
      <c r="W189" s="113"/>
      <c r="X189" s="113"/>
      <c r="Y189" s="113"/>
      <c r="Z189" s="113"/>
      <c r="AA189" s="113"/>
      <c r="AB189" s="113"/>
      <c r="AC189" s="113"/>
      <c r="AD189" s="113"/>
      <c r="AE189" s="113"/>
    </row>
    <row r="190" spans="1:31" ht="13.5" customHeight="1">
      <c r="A190" s="113"/>
      <c r="B190" s="113"/>
      <c r="C190" s="113"/>
      <c r="D190" s="113"/>
      <c r="E190" s="113"/>
      <c r="F190" s="113"/>
      <c r="G190" s="113"/>
      <c r="H190" s="113"/>
      <c r="I190" s="113"/>
      <c r="J190" s="113"/>
      <c r="K190" s="113"/>
      <c r="L190" s="113"/>
      <c r="M190" s="113"/>
      <c r="N190" s="113"/>
      <c r="O190" s="113"/>
      <c r="P190" s="113"/>
      <c r="Q190" s="113"/>
      <c r="R190" s="113"/>
      <c r="S190" s="113"/>
      <c r="T190" s="113"/>
      <c r="U190" s="113"/>
      <c r="V190" s="113"/>
      <c r="W190" s="113"/>
      <c r="X190" s="113"/>
      <c r="Y190" s="113"/>
      <c r="Z190" s="113"/>
      <c r="AA190" s="113"/>
      <c r="AB190" s="113"/>
      <c r="AC190" s="113"/>
      <c r="AD190" s="113"/>
      <c r="AE190" s="113"/>
    </row>
    <row r="191" spans="1:31" ht="13.5" customHeight="1">
      <c r="A191" s="113"/>
      <c r="B191" s="113"/>
      <c r="C191" s="113"/>
      <c r="D191" s="113"/>
      <c r="E191" s="113"/>
      <c r="F191" s="113"/>
      <c r="G191" s="113"/>
      <c r="H191" s="113"/>
      <c r="I191" s="113"/>
      <c r="J191" s="113"/>
      <c r="K191" s="113"/>
      <c r="L191" s="113"/>
      <c r="M191" s="113"/>
      <c r="N191" s="113"/>
      <c r="O191" s="113"/>
      <c r="P191" s="113"/>
      <c r="Q191" s="113"/>
      <c r="R191" s="113"/>
      <c r="S191" s="113"/>
      <c r="T191" s="113"/>
      <c r="U191" s="113"/>
      <c r="V191" s="113"/>
      <c r="W191" s="113"/>
      <c r="X191" s="113"/>
      <c r="Y191" s="113"/>
      <c r="Z191" s="113"/>
      <c r="AA191" s="113"/>
      <c r="AB191" s="113"/>
      <c r="AC191" s="113"/>
      <c r="AD191" s="113"/>
      <c r="AE191" s="113"/>
    </row>
    <row r="192" spans="1:31" ht="13.5" customHeight="1">
      <c r="A192" s="113"/>
      <c r="B192" s="113"/>
      <c r="C192" s="113"/>
      <c r="D192" s="113"/>
      <c r="E192" s="113"/>
      <c r="F192" s="113"/>
      <c r="G192" s="113"/>
      <c r="H192" s="113"/>
      <c r="I192" s="113"/>
      <c r="J192" s="113"/>
      <c r="K192" s="113"/>
      <c r="L192" s="113"/>
      <c r="M192" s="113"/>
      <c r="N192" s="113"/>
      <c r="O192" s="113"/>
      <c r="P192" s="113"/>
      <c r="Q192" s="113"/>
      <c r="R192" s="113"/>
      <c r="S192" s="113"/>
      <c r="T192" s="113"/>
      <c r="U192" s="113"/>
      <c r="V192" s="113"/>
      <c r="W192" s="113"/>
      <c r="X192" s="113"/>
      <c r="Y192" s="113"/>
      <c r="Z192" s="113"/>
      <c r="AA192" s="113"/>
      <c r="AB192" s="113"/>
      <c r="AC192" s="113"/>
      <c r="AD192" s="113"/>
      <c r="AE192" s="113"/>
    </row>
    <row r="193" spans="1:31" ht="13.5" customHeight="1">
      <c r="A193" s="113"/>
      <c r="B193" s="113"/>
      <c r="C193" s="113"/>
      <c r="D193" s="113"/>
      <c r="E193" s="113"/>
      <c r="F193" s="113"/>
      <c r="G193" s="113"/>
      <c r="H193" s="113"/>
      <c r="I193" s="113"/>
      <c r="J193" s="113"/>
      <c r="K193" s="113"/>
      <c r="L193" s="113"/>
      <c r="M193" s="113"/>
      <c r="N193" s="113"/>
      <c r="O193" s="113"/>
      <c r="P193" s="113"/>
      <c r="Q193" s="113"/>
      <c r="R193" s="113"/>
      <c r="S193" s="113"/>
      <c r="T193" s="113"/>
      <c r="U193" s="113"/>
      <c r="V193" s="113"/>
      <c r="W193" s="113"/>
      <c r="X193" s="113"/>
      <c r="Y193" s="113"/>
      <c r="Z193" s="113"/>
      <c r="AA193" s="113"/>
      <c r="AB193" s="113"/>
      <c r="AC193" s="113"/>
      <c r="AD193" s="113"/>
      <c r="AE193" s="113"/>
    </row>
    <row r="194" spans="1:31" ht="13.5" customHeight="1">
      <c r="A194" s="113"/>
      <c r="B194" s="113"/>
      <c r="C194" s="113"/>
      <c r="D194" s="113"/>
      <c r="E194" s="113"/>
      <c r="F194" s="113"/>
      <c r="G194" s="113"/>
      <c r="H194" s="113"/>
      <c r="I194" s="113"/>
      <c r="J194" s="113"/>
      <c r="K194" s="113"/>
      <c r="L194" s="113"/>
      <c r="M194" s="113"/>
      <c r="N194" s="113"/>
      <c r="O194" s="113"/>
      <c r="P194" s="113"/>
      <c r="Q194" s="113"/>
      <c r="R194" s="113"/>
      <c r="S194" s="113"/>
      <c r="T194" s="113"/>
      <c r="U194" s="113"/>
      <c r="V194" s="113"/>
      <c r="W194" s="113"/>
      <c r="X194" s="113"/>
      <c r="Y194" s="113"/>
      <c r="Z194" s="113"/>
      <c r="AA194" s="113"/>
      <c r="AB194" s="113"/>
      <c r="AC194" s="113"/>
      <c r="AD194" s="113"/>
      <c r="AE194" s="113"/>
    </row>
    <row r="195" spans="1:31" ht="13.5" customHeight="1">
      <c r="A195" s="113"/>
      <c r="B195" s="113"/>
      <c r="C195" s="113"/>
      <c r="D195" s="113"/>
      <c r="E195" s="113"/>
      <c r="F195" s="113"/>
      <c r="G195" s="113"/>
      <c r="H195" s="113"/>
      <c r="I195" s="113"/>
      <c r="J195" s="113"/>
      <c r="K195" s="113"/>
      <c r="L195" s="113"/>
      <c r="M195" s="113"/>
      <c r="N195" s="113"/>
      <c r="O195" s="113"/>
      <c r="P195" s="113"/>
      <c r="Q195" s="113"/>
      <c r="R195" s="113"/>
      <c r="S195" s="113"/>
      <c r="T195" s="113"/>
      <c r="U195" s="113"/>
      <c r="V195" s="113"/>
      <c r="W195" s="113"/>
      <c r="X195" s="113"/>
      <c r="Y195" s="113"/>
      <c r="Z195" s="113"/>
      <c r="AA195" s="113"/>
      <c r="AB195" s="113"/>
      <c r="AC195" s="113"/>
      <c r="AD195" s="113"/>
      <c r="AE195" s="113"/>
    </row>
    <row r="196" spans="1:31" ht="13.5" customHeight="1">
      <c r="A196" s="113"/>
      <c r="B196" s="113"/>
      <c r="C196" s="113"/>
      <c r="D196" s="113"/>
      <c r="E196" s="113"/>
      <c r="F196" s="113"/>
      <c r="G196" s="113"/>
      <c r="H196" s="113"/>
      <c r="I196" s="113"/>
      <c r="J196" s="113"/>
      <c r="K196" s="113"/>
      <c r="L196" s="113"/>
      <c r="M196" s="113"/>
      <c r="N196" s="113"/>
      <c r="O196" s="113"/>
      <c r="P196" s="113"/>
      <c r="Q196" s="113"/>
      <c r="R196" s="113"/>
      <c r="S196" s="113"/>
      <c r="T196" s="113"/>
      <c r="U196" s="113"/>
      <c r="V196" s="113"/>
      <c r="W196" s="113"/>
      <c r="X196" s="113"/>
      <c r="Y196" s="113"/>
      <c r="Z196" s="113"/>
      <c r="AA196" s="113"/>
      <c r="AB196" s="113"/>
      <c r="AC196" s="113"/>
      <c r="AD196" s="113"/>
      <c r="AE196" s="113"/>
    </row>
    <row r="197" spans="1:31" ht="13.5" customHeight="1">
      <c r="A197" s="113"/>
      <c r="B197" s="113"/>
      <c r="C197" s="113"/>
      <c r="D197" s="113"/>
      <c r="E197" s="113"/>
      <c r="F197" s="113"/>
      <c r="G197" s="113"/>
      <c r="H197" s="113"/>
      <c r="I197" s="113"/>
      <c r="J197" s="113"/>
      <c r="K197" s="113"/>
      <c r="L197" s="113"/>
      <c r="M197" s="113"/>
      <c r="N197" s="113"/>
      <c r="O197" s="113"/>
      <c r="P197" s="113"/>
      <c r="Q197" s="113"/>
      <c r="R197" s="113"/>
      <c r="S197" s="113"/>
      <c r="T197" s="113"/>
      <c r="U197" s="113"/>
      <c r="V197" s="113"/>
      <c r="W197" s="113"/>
      <c r="X197" s="113"/>
      <c r="Y197" s="113"/>
      <c r="Z197" s="113"/>
      <c r="AA197" s="113"/>
      <c r="AB197" s="113"/>
      <c r="AC197" s="113"/>
      <c r="AD197" s="113"/>
      <c r="AE197" s="113"/>
    </row>
    <row r="198" spans="1:31" ht="13.5" customHeight="1">
      <c r="A198" s="113"/>
      <c r="B198" s="113"/>
      <c r="C198" s="113"/>
      <c r="D198" s="113"/>
      <c r="E198" s="113"/>
      <c r="F198" s="113"/>
      <c r="G198" s="113"/>
      <c r="H198" s="113"/>
      <c r="I198" s="113"/>
      <c r="J198" s="113"/>
      <c r="K198" s="113"/>
      <c r="L198" s="113"/>
      <c r="M198" s="113"/>
      <c r="N198" s="113"/>
      <c r="O198" s="113"/>
      <c r="P198" s="113"/>
      <c r="Q198" s="113"/>
      <c r="R198" s="113"/>
      <c r="S198" s="113"/>
      <c r="T198" s="113"/>
      <c r="U198" s="113"/>
      <c r="V198" s="113"/>
      <c r="W198" s="113"/>
      <c r="X198" s="113"/>
      <c r="Y198" s="113"/>
      <c r="Z198" s="113"/>
      <c r="AA198" s="113"/>
      <c r="AB198" s="113"/>
      <c r="AC198" s="113"/>
      <c r="AD198" s="113"/>
      <c r="AE198" s="113"/>
    </row>
    <row r="199" spans="1:31" ht="13.5" customHeight="1">
      <c r="A199" s="113"/>
      <c r="B199" s="113"/>
      <c r="C199" s="113"/>
      <c r="D199" s="113"/>
      <c r="E199" s="113"/>
      <c r="F199" s="113"/>
      <c r="G199" s="113"/>
      <c r="H199" s="113"/>
      <c r="I199" s="113"/>
      <c r="J199" s="113"/>
      <c r="K199" s="113"/>
      <c r="L199" s="113"/>
      <c r="M199" s="113"/>
      <c r="N199" s="113"/>
      <c r="O199" s="113"/>
      <c r="P199" s="113"/>
      <c r="Q199" s="113"/>
      <c r="R199" s="113"/>
      <c r="S199" s="113"/>
      <c r="T199" s="113"/>
      <c r="U199" s="113"/>
      <c r="V199" s="113"/>
      <c r="W199" s="113"/>
      <c r="X199" s="113"/>
      <c r="Y199" s="113"/>
      <c r="Z199" s="113"/>
      <c r="AA199" s="113"/>
      <c r="AB199" s="113"/>
      <c r="AC199" s="113"/>
      <c r="AD199" s="113"/>
      <c r="AE199" s="113"/>
    </row>
    <row r="200" spans="1:31" ht="13.5" customHeight="1">
      <c r="A200" s="113"/>
      <c r="B200" s="113"/>
      <c r="C200" s="113"/>
      <c r="D200" s="113"/>
      <c r="E200" s="113"/>
      <c r="F200" s="113"/>
      <c r="G200" s="113"/>
      <c r="H200" s="113"/>
      <c r="I200" s="113"/>
      <c r="J200" s="113"/>
      <c r="K200" s="113"/>
      <c r="L200" s="113"/>
      <c r="M200" s="113"/>
      <c r="N200" s="113"/>
      <c r="O200" s="113"/>
      <c r="P200" s="113"/>
      <c r="Q200" s="113"/>
      <c r="R200" s="113"/>
      <c r="S200" s="113"/>
      <c r="T200" s="113"/>
      <c r="U200" s="113"/>
      <c r="V200" s="113"/>
      <c r="W200" s="113"/>
      <c r="X200" s="113"/>
      <c r="Y200" s="113"/>
      <c r="Z200" s="113"/>
      <c r="AA200" s="113"/>
      <c r="AB200" s="113"/>
      <c r="AC200" s="113"/>
      <c r="AD200" s="113"/>
      <c r="AE200" s="113"/>
    </row>
    <row r="201" spans="1:31" ht="13.5" customHeight="1">
      <c r="A201" s="113"/>
      <c r="B201" s="113"/>
      <c r="C201" s="113"/>
      <c r="D201" s="113"/>
      <c r="E201" s="113"/>
      <c r="F201" s="113"/>
      <c r="G201" s="113"/>
      <c r="H201" s="113"/>
      <c r="I201" s="113"/>
      <c r="J201" s="113"/>
      <c r="K201" s="113"/>
      <c r="L201" s="113"/>
      <c r="M201" s="113"/>
      <c r="N201" s="113"/>
      <c r="O201" s="113"/>
      <c r="P201" s="113"/>
      <c r="Q201" s="113"/>
      <c r="R201" s="113"/>
      <c r="S201" s="113"/>
      <c r="T201" s="113"/>
      <c r="U201" s="113"/>
      <c r="V201" s="113"/>
      <c r="W201" s="113"/>
      <c r="X201" s="113"/>
      <c r="Y201" s="113"/>
      <c r="Z201" s="113"/>
      <c r="AA201" s="113"/>
      <c r="AB201" s="113"/>
      <c r="AC201" s="113"/>
      <c r="AD201" s="113"/>
      <c r="AE201" s="113"/>
    </row>
    <row r="202" spans="1:31" ht="13.5" customHeight="1">
      <c r="A202" s="113"/>
      <c r="B202" s="113"/>
      <c r="C202" s="113"/>
      <c r="D202" s="113"/>
      <c r="E202" s="113"/>
      <c r="F202" s="113"/>
      <c r="G202" s="113"/>
      <c r="H202" s="113"/>
      <c r="I202" s="113"/>
      <c r="J202" s="113"/>
      <c r="K202" s="113"/>
      <c r="L202" s="113"/>
      <c r="M202" s="113"/>
      <c r="N202" s="113"/>
      <c r="O202" s="113"/>
      <c r="P202" s="113"/>
      <c r="Q202" s="113"/>
      <c r="R202" s="113"/>
      <c r="S202" s="113"/>
      <c r="T202" s="113"/>
      <c r="U202" s="113"/>
      <c r="V202" s="113"/>
      <c r="W202" s="113"/>
      <c r="X202" s="113"/>
      <c r="Y202" s="113"/>
      <c r="Z202" s="113"/>
      <c r="AA202" s="113"/>
      <c r="AB202" s="113"/>
      <c r="AC202" s="113"/>
      <c r="AD202" s="113"/>
      <c r="AE202" s="113"/>
    </row>
    <row r="203" spans="1:31" ht="13.5" customHeight="1">
      <c r="A203" s="113"/>
      <c r="B203" s="113"/>
      <c r="C203" s="113"/>
      <c r="D203" s="113"/>
      <c r="E203" s="113"/>
      <c r="F203" s="113"/>
      <c r="G203" s="113"/>
      <c r="H203" s="113"/>
      <c r="I203" s="113"/>
      <c r="J203" s="113"/>
      <c r="K203" s="113"/>
      <c r="L203" s="113"/>
      <c r="M203" s="113"/>
      <c r="N203" s="113"/>
      <c r="O203" s="113"/>
      <c r="P203" s="113"/>
      <c r="Q203" s="113"/>
      <c r="R203" s="113"/>
      <c r="S203" s="113"/>
      <c r="T203" s="113"/>
      <c r="U203" s="113"/>
      <c r="V203" s="113"/>
      <c r="W203" s="113"/>
      <c r="X203" s="113"/>
      <c r="Y203" s="113"/>
      <c r="Z203" s="113"/>
      <c r="AA203" s="113"/>
      <c r="AB203" s="113"/>
      <c r="AC203" s="113"/>
      <c r="AD203" s="113"/>
      <c r="AE203" s="113"/>
    </row>
    <row r="204" spans="1:31" ht="13.5" customHeight="1">
      <c r="A204" s="113"/>
      <c r="B204" s="113"/>
      <c r="C204" s="113"/>
      <c r="D204" s="113"/>
      <c r="E204" s="113"/>
      <c r="F204" s="113"/>
      <c r="G204" s="113"/>
      <c r="H204" s="113"/>
      <c r="I204" s="113"/>
      <c r="J204" s="113"/>
      <c r="K204" s="113"/>
      <c r="L204" s="113"/>
      <c r="M204" s="113"/>
      <c r="N204" s="113"/>
      <c r="O204" s="113"/>
      <c r="P204" s="113"/>
      <c r="Q204" s="113"/>
      <c r="R204" s="113"/>
      <c r="S204" s="113"/>
      <c r="T204" s="113"/>
      <c r="U204" s="113"/>
      <c r="V204" s="113"/>
      <c r="W204" s="113"/>
      <c r="X204" s="113"/>
      <c r="Y204" s="113"/>
      <c r="Z204" s="113"/>
      <c r="AA204" s="113"/>
      <c r="AB204" s="113"/>
      <c r="AC204" s="113"/>
      <c r="AD204" s="113"/>
      <c r="AE204" s="113"/>
    </row>
    <row r="205" spans="1:31" ht="13.5" customHeight="1">
      <c r="A205" s="113"/>
      <c r="B205" s="113"/>
      <c r="C205" s="113"/>
      <c r="D205" s="113"/>
      <c r="E205" s="113"/>
      <c r="F205" s="113"/>
      <c r="G205" s="113"/>
      <c r="H205" s="113"/>
      <c r="I205" s="113"/>
      <c r="J205" s="113"/>
      <c r="K205" s="113"/>
      <c r="L205" s="113"/>
      <c r="M205" s="113"/>
      <c r="N205" s="113"/>
      <c r="O205" s="113"/>
      <c r="P205" s="113"/>
      <c r="Q205" s="113"/>
      <c r="R205" s="113"/>
      <c r="S205" s="113"/>
      <c r="T205" s="113"/>
      <c r="U205" s="113"/>
      <c r="V205" s="113"/>
      <c r="W205" s="113"/>
      <c r="X205" s="113"/>
      <c r="Y205" s="113"/>
      <c r="Z205" s="113"/>
      <c r="AA205" s="113"/>
      <c r="AB205" s="113"/>
      <c r="AC205" s="113"/>
      <c r="AD205" s="113"/>
      <c r="AE205" s="113"/>
    </row>
    <row r="206" spans="1:31" ht="13.5" customHeight="1">
      <c r="A206" s="113"/>
      <c r="B206" s="113"/>
      <c r="C206" s="113"/>
      <c r="D206" s="113"/>
      <c r="E206" s="113"/>
      <c r="F206" s="113"/>
      <c r="G206" s="113"/>
      <c r="H206" s="113"/>
      <c r="I206" s="113"/>
      <c r="J206" s="113"/>
      <c r="K206" s="113"/>
      <c r="L206" s="113"/>
      <c r="M206" s="113"/>
      <c r="N206" s="113"/>
      <c r="O206" s="113"/>
      <c r="P206" s="113"/>
      <c r="Q206" s="113"/>
      <c r="R206" s="113"/>
      <c r="S206" s="113"/>
      <c r="T206" s="113"/>
      <c r="U206" s="113"/>
      <c r="V206" s="113"/>
      <c r="W206" s="113"/>
      <c r="X206" s="113"/>
      <c r="Y206" s="113"/>
      <c r="Z206" s="113"/>
      <c r="AA206" s="113"/>
      <c r="AB206" s="113"/>
      <c r="AC206" s="113"/>
      <c r="AD206" s="113"/>
      <c r="AE206" s="113"/>
    </row>
    <row r="207" spans="1:31" ht="13.5" customHeight="1">
      <c r="A207" s="113"/>
      <c r="B207" s="113"/>
      <c r="C207" s="113"/>
      <c r="D207" s="113"/>
      <c r="E207" s="113"/>
      <c r="F207" s="113"/>
      <c r="G207" s="113"/>
      <c r="H207" s="113"/>
      <c r="I207" s="113"/>
      <c r="J207" s="113"/>
      <c r="K207" s="113"/>
      <c r="L207" s="113"/>
      <c r="M207" s="113"/>
      <c r="N207" s="113"/>
      <c r="O207" s="113"/>
      <c r="P207" s="113"/>
      <c r="Q207" s="113"/>
      <c r="R207" s="113"/>
      <c r="S207" s="113"/>
      <c r="T207" s="113"/>
      <c r="U207" s="113"/>
      <c r="V207" s="113"/>
      <c r="W207" s="113"/>
      <c r="X207" s="113"/>
      <c r="Y207" s="113"/>
      <c r="Z207" s="113"/>
      <c r="AA207" s="113"/>
      <c r="AB207" s="113"/>
      <c r="AC207" s="113"/>
      <c r="AD207" s="113"/>
      <c r="AE207" s="113"/>
    </row>
    <row r="208" spans="1:31" ht="13.5" customHeight="1">
      <c r="A208" s="113"/>
      <c r="B208" s="113"/>
      <c r="C208" s="113"/>
      <c r="D208" s="113"/>
      <c r="E208" s="113"/>
      <c r="F208" s="113"/>
      <c r="G208" s="113"/>
      <c r="H208" s="113"/>
      <c r="I208" s="113"/>
      <c r="J208" s="113"/>
      <c r="K208" s="113"/>
      <c r="L208" s="113"/>
      <c r="M208" s="113"/>
      <c r="N208" s="113"/>
      <c r="O208" s="113"/>
      <c r="P208" s="113"/>
      <c r="Q208" s="113"/>
      <c r="R208" s="113"/>
      <c r="S208" s="113"/>
      <c r="T208" s="113"/>
      <c r="U208" s="113"/>
      <c r="V208" s="113"/>
      <c r="W208" s="113"/>
      <c r="X208" s="113"/>
      <c r="Y208" s="113"/>
      <c r="Z208" s="113"/>
      <c r="AA208" s="113"/>
      <c r="AB208" s="113"/>
      <c r="AC208" s="113"/>
      <c r="AD208" s="113"/>
      <c r="AE208" s="113"/>
    </row>
    <row r="209" spans="1:31" ht="13.5" customHeight="1">
      <c r="A209" s="113"/>
      <c r="B209" s="113"/>
      <c r="C209" s="113"/>
      <c r="D209" s="113"/>
      <c r="E209" s="113"/>
      <c r="F209" s="113"/>
      <c r="G209" s="113"/>
      <c r="H209" s="113"/>
      <c r="I209" s="113"/>
      <c r="J209" s="113"/>
      <c r="K209" s="113"/>
      <c r="L209" s="113"/>
      <c r="M209" s="113"/>
      <c r="N209" s="113"/>
      <c r="O209" s="113"/>
      <c r="P209" s="113"/>
      <c r="Q209" s="113"/>
      <c r="R209" s="113"/>
      <c r="S209" s="113"/>
      <c r="T209" s="113"/>
      <c r="U209" s="113"/>
      <c r="V209" s="113"/>
      <c r="W209" s="113"/>
      <c r="X209" s="113"/>
      <c r="Y209" s="113"/>
      <c r="Z209" s="113"/>
      <c r="AA209" s="113"/>
      <c r="AB209" s="113"/>
      <c r="AC209" s="113"/>
      <c r="AD209" s="113"/>
      <c r="AE209" s="113"/>
    </row>
    <row r="210" spans="1:31" ht="13.5" customHeight="1">
      <c r="A210" s="113"/>
      <c r="B210" s="113"/>
      <c r="C210" s="113"/>
      <c r="D210" s="113"/>
      <c r="E210" s="113"/>
      <c r="F210" s="113"/>
      <c r="G210" s="113"/>
      <c r="H210" s="113"/>
      <c r="I210" s="113"/>
      <c r="J210" s="113"/>
      <c r="K210" s="113"/>
      <c r="L210" s="113"/>
      <c r="M210" s="113"/>
      <c r="N210" s="113"/>
      <c r="O210" s="113"/>
      <c r="P210" s="113"/>
      <c r="Q210" s="113"/>
      <c r="R210" s="113"/>
      <c r="S210" s="113"/>
      <c r="T210" s="113"/>
      <c r="U210" s="113"/>
      <c r="V210" s="113"/>
      <c r="W210" s="113"/>
      <c r="X210" s="113"/>
      <c r="Y210" s="113"/>
      <c r="Z210" s="113"/>
      <c r="AA210" s="113"/>
      <c r="AB210" s="113"/>
      <c r="AC210" s="113"/>
      <c r="AD210" s="113"/>
      <c r="AE210" s="113"/>
    </row>
    <row r="211" spans="1:31" ht="13.5" customHeight="1">
      <c r="A211" s="113"/>
      <c r="B211" s="113"/>
      <c r="C211" s="113"/>
      <c r="D211" s="113"/>
      <c r="E211" s="113"/>
      <c r="F211" s="113"/>
      <c r="G211" s="113"/>
      <c r="H211" s="113"/>
      <c r="I211" s="113"/>
      <c r="J211" s="113"/>
      <c r="K211" s="113"/>
      <c r="L211" s="113"/>
      <c r="M211" s="113"/>
      <c r="N211" s="113"/>
      <c r="O211" s="113"/>
      <c r="P211" s="113"/>
      <c r="Q211" s="113"/>
      <c r="R211" s="113"/>
      <c r="S211" s="113"/>
      <c r="T211" s="113"/>
      <c r="U211" s="113"/>
      <c r="V211" s="113"/>
      <c r="W211" s="113"/>
      <c r="X211" s="113"/>
      <c r="Y211" s="113"/>
      <c r="Z211" s="113"/>
      <c r="AA211" s="113"/>
      <c r="AB211" s="113"/>
      <c r="AC211" s="113"/>
      <c r="AD211" s="113"/>
      <c r="AE211" s="113"/>
    </row>
    <row r="212" spans="1:31" ht="13.5" customHeight="1">
      <c r="A212" s="113"/>
      <c r="B212" s="113"/>
      <c r="C212" s="113"/>
      <c r="D212" s="113"/>
      <c r="E212" s="113"/>
      <c r="F212" s="113"/>
      <c r="G212" s="113"/>
      <c r="H212" s="113"/>
      <c r="I212" s="113"/>
      <c r="J212" s="113"/>
      <c r="K212" s="113"/>
      <c r="L212" s="113"/>
      <c r="M212" s="113"/>
      <c r="N212" s="113"/>
      <c r="O212" s="113"/>
      <c r="P212" s="113"/>
      <c r="Q212" s="113"/>
      <c r="R212" s="113"/>
      <c r="S212" s="113"/>
      <c r="T212" s="113"/>
      <c r="U212" s="113"/>
      <c r="V212" s="113"/>
      <c r="W212" s="113"/>
      <c r="X212" s="113"/>
      <c r="Y212" s="113"/>
      <c r="Z212" s="113"/>
      <c r="AA212" s="113"/>
      <c r="AB212" s="113"/>
      <c r="AC212" s="113"/>
      <c r="AD212" s="113"/>
      <c r="AE212" s="113"/>
    </row>
    <row r="213" spans="1:31" ht="13.5" customHeight="1">
      <c r="A213" s="113"/>
      <c r="B213" s="113"/>
      <c r="C213" s="113"/>
      <c r="D213" s="113"/>
      <c r="E213" s="113"/>
      <c r="F213" s="113"/>
      <c r="G213" s="113"/>
      <c r="H213" s="113"/>
      <c r="I213" s="113"/>
      <c r="J213" s="113"/>
      <c r="K213" s="113"/>
      <c r="L213" s="113"/>
      <c r="M213" s="113"/>
      <c r="N213" s="113"/>
      <c r="O213" s="113"/>
      <c r="P213" s="113"/>
      <c r="Q213" s="113"/>
      <c r="R213" s="113"/>
      <c r="S213" s="113"/>
      <c r="T213" s="113"/>
      <c r="U213" s="113"/>
      <c r="V213" s="113"/>
      <c r="W213" s="113"/>
      <c r="X213" s="113"/>
      <c r="Y213" s="113"/>
      <c r="Z213" s="113"/>
      <c r="AA213" s="113"/>
      <c r="AB213" s="113"/>
      <c r="AC213" s="113"/>
      <c r="AD213" s="113"/>
      <c r="AE213" s="113"/>
    </row>
    <row r="214" spans="1:31" ht="13.5" customHeight="1">
      <c r="A214" s="113"/>
      <c r="B214" s="113"/>
      <c r="C214" s="113"/>
      <c r="D214" s="113"/>
      <c r="E214" s="113"/>
      <c r="F214" s="113"/>
      <c r="G214" s="113"/>
      <c r="H214" s="113"/>
      <c r="I214" s="113"/>
      <c r="J214" s="113"/>
      <c r="K214" s="113"/>
      <c r="L214" s="113"/>
      <c r="M214" s="113"/>
      <c r="N214" s="113"/>
      <c r="O214" s="113"/>
      <c r="P214" s="113"/>
      <c r="Q214" s="113"/>
      <c r="R214" s="113"/>
      <c r="S214" s="113"/>
      <c r="T214" s="113"/>
      <c r="U214" s="113"/>
      <c r="V214" s="113"/>
      <c r="W214" s="113"/>
      <c r="X214" s="113"/>
      <c r="Y214" s="113"/>
      <c r="Z214" s="113"/>
      <c r="AA214" s="113"/>
      <c r="AB214" s="113"/>
      <c r="AC214" s="113"/>
      <c r="AD214" s="113"/>
      <c r="AE214" s="113"/>
    </row>
    <row r="215" spans="1:31" ht="13.5" customHeight="1">
      <c r="A215" s="113"/>
      <c r="B215" s="113"/>
      <c r="C215" s="113"/>
      <c r="D215" s="113"/>
      <c r="E215" s="113"/>
      <c r="F215" s="113"/>
      <c r="G215" s="113"/>
      <c r="H215" s="113"/>
      <c r="I215" s="113"/>
      <c r="J215" s="113"/>
      <c r="K215" s="113"/>
      <c r="L215" s="113"/>
      <c r="M215" s="113"/>
      <c r="N215" s="113"/>
      <c r="O215" s="113"/>
      <c r="P215" s="113"/>
      <c r="Q215" s="113"/>
      <c r="R215" s="113"/>
      <c r="S215" s="113"/>
      <c r="T215" s="113"/>
      <c r="U215" s="113"/>
      <c r="V215" s="113"/>
      <c r="W215" s="113"/>
      <c r="X215" s="113"/>
      <c r="Y215" s="113"/>
      <c r="Z215" s="113"/>
      <c r="AA215" s="113"/>
      <c r="AB215" s="113"/>
      <c r="AC215" s="113"/>
      <c r="AD215" s="113"/>
      <c r="AE215" s="113"/>
    </row>
    <row r="216" spans="1:31" ht="13.5" customHeight="1">
      <c r="A216" s="113"/>
      <c r="B216" s="113"/>
      <c r="C216" s="113"/>
      <c r="D216" s="113"/>
      <c r="E216" s="113"/>
      <c r="F216" s="113"/>
      <c r="G216" s="113"/>
      <c r="H216" s="113"/>
      <c r="I216" s="113"/>
      <c r="J216" s="113"/>
      <c r="K216" s="113"/>
      <c r="L216" s="113"/>
      <c r="M216" s="113"/>
      <c r="N216" s="113"/>
      <c r="O216" s="113"/>
      <c r="P216" s="113"/>
      <c r="Q216" s="113"/>
      <c r="R216" s="113"/>
      <c r="S216" s="113"/>
      <c r="T216" s="113"/>
      <c r="U216" s="113"/>
      <c r="V216" s="113"/>
      <c r="W216" s="113"/>
      <c r="X216" s="113"/>
      <c r="Y216" s="113"/>
      <c r="Z216" s="113"/>
      <c r="AA216" s="113"/>
      <c r="AB216" s="113"/>
      <c r="AC216" s="113"/>
      <c r="AD216" s="113"/>
      <c r="AE216" s="113"/>
    </row>
    <row r="217" spans="1:31" ht="13.5" customHeight="1">
      <c r="A217" s="113"/>
      <c r="B217" s="113"/>
      <c r="C217" s="113"/>
      <c r="D217" s="113"/>
      <c r="E217" s="113"/>
      <c r="F217" s="113"/>
      <c r="G217" s="113"/>
      <c r="H217" s="113"/>
      <c r="I217" s="113"/>
      <c r="J217" s="113"/>
      <c r="K217" s="113"/>
      <c r="L217" s="113"/>
      <c r="M217" s="113"/>
      <c r="N217" s="113"/>
      <c r="O217" s="113"/>
      <c r="P217" s="113"/>
      <c r="Q217" s="113"/>
      <c r="R217" s="113"/>
      <c r="S217" s="113"/>
      <c r="T217" s="113"/>
      <c r="U217" s="113"/>
      <c r="V217" s="113"/>
      <c r="W217" s="113"/>
      <c r="X217" s="113"/>
      <c r="Y217" s="113"/>
      <c r="Z217" s="113"/>
      <c r="AA217" s="113"/>
      <c r="AB217" s="113"/>
      <c r="AC217" s="113"/>
      <c r="AD217" s="113"/>
      <c r="AE217" s="113"/>
    </row>
    <row r="218" spans="1:31" ht="13.5" customHeight="1">
      <c r="A218" s="113"/>
      <c r="B218" s="113"/>
      <c r="C218" s="113"/>
      <c r="D218" s="113"/>
      <c r="E218" s="113"/>
      <c r="F218" s="113"/>
      <c r="G218" s="113"/>
      <c r="H218" s="113"/>
      <c r="I218" s="113"/>
      <c r="J218" s="113"/>
      <c r="K218" s="113"/>
      <c r="L218" s="113"/>
      <c r="M218" s="113"/>
      <c r="N218" s="113"/>
      <c r="O218" s="113"/>
      <c r="P218" s="113"/>
      <c r="Q218" s="113"/>
      <c r="R218" s="113"/>
      <c r="S218" s="113"/>
      <c r="T218" s="113"/>
      <c r="U218" s="113"/>
      <c r="V218" s="113"/>
      <c r="W218" s="113"/>
      <c r="X218" s="113"/>
      <c r="Y218" s="113"/>
      <c r="Z218" s="113"/>
      <c r="AA218" s="113"/>
      <c r="AB218" s="113"/>
      <c r="AC218" s="113"/>
      <c r="AD218" s="113"/>
      <c r="AE218" s="113"/>
    </row>
    <row r="219" spans="1:31" ht="13.5" customHeight="1">
      <c r="A219" s="113"/>
      <c r="B219" s="113"/>
      <c r="C219" s="113"/>
      <c r="D219" s="113"/>
      <c r="E219" s="113"/>
      <c r="F219" s="113"/>
      <c r="G219" s="113"/>
      <c r="H219" s="113"/>
      <c r="I219" s="113"/>
      <c r="J219" s="113"/>
      <c r="K219" s="113"/>
      <c r="L219" s="113"/>
      <c r="M219" s="113"/>
      <c r="N219" s="113"/>
      <c r="O219" s="113"/>
      <c r="P219" s="113"/>
      <c r="Q219" s="113"/>
      <c r="R219" s="113"/>
      <c r="S219" s="113"/>
      <c r="T219" s="113"/>
      <c r="U219" s="113"/>
      <c r="V219" s="113"/>
      <c r="W219" s="113"/>
      <c r="X219" s="113"/>
      <c r="Y219" s="113"/>
      <c r="Z219" s="113"/>
      <c r="AA219" s="113"/>
      <c r="AB219" s="113"/>
      <c r="AC219" s="113"/>
      <c r="AD219" s="113"/>
      <c r="AE219" s="113"/>
    </row>
    <row r="220" spans="1:31" ht="13.5" customHeight="1">
      <c r="A220" s="113"/>
      <c r="B220" s="113"/>
      <c r="C220" s="113"/>
      <c r="D220" s="113"/>
      <c r="E220" s="113"/>
      <c r="F220" s="113"/>
      <c r="G220" s="113"/>
      <c r="H220" s="113"/>
      <c r="I220" s="113"/>
      <c r="J220" s="113"/>
      <c r="K220" s="113"/>
      <c r="L220" s="113"/>
      <c r="M220" s="113"/>
      <c r="N220" s="113"/>
      <c r="O220" s="113"/>
      <c r="P220" s="113"/>
      <c r="Q220" s="113"/>
      <c r="R220" s="113"/>
      <c r="S220" s="113"/>
      <c r="T220" s="113"/>
      <c r="U220" s="113"/>
      <c r="V220" s="113"/>
      <c r="W220" s="113"/>
      <c r="X220" s="113"/>
      <c r="Y220" s="113"/>
      <c r="Z220" s="113"/>
      <c r="AA220" s="113"/>
      <c r="AB220" s="113"/>
      <c r="AC220" s="113"/>
      <c r="AD220" s="113"/>
      <c r="AE220" s="113"/>
    </row>
    <row r="221" spans="1:31" ht="13.5" customHeight="1">
      <c r="A221" s="113"/>
      <c r="B221" s="113"/>
      <c r="C221" s="113"/>
      <c r="D221" s="113"/>
      <c r="E221" s="113"/>
      <c r="F221" s="113"/>
      <c r="G221" s="113"/>
      <c r="H221" s="113"/>
      <c r="I221" s="113"/>
      <c r="J221" s="113"/>
      <c r="K221" s="113"/>
      <c r="L221" s="113"/>
      <c r="M221" s="113"/>
      <c r="N221" s="113"/>
      <c r="O221" s="113"/>
      <c r="P221" s="113"/>
      <c r="Q221" s="113"/>
      <c r="R221" s="113"/>
      <c r="S221" s="113"/>
      <c r="T221" s="113"/>
      <c r="U221" s="113"/>
      <c r="V221" s="113"/>
      <c r="W221" s="113"/>
      <c r="X221" s="113"/>
      <c r="Y221" s="113"/>
      <c r="Z221" s="113"/>
      <c r="AA221" s="113"/>
      <c r="AB221" s="113"/>
      <c r="AC221" s="113"/>
      <c r="AD221" s="113"/>
      <c r="AE221" s="113"/>
    </row>
    <row r="222" spans="1:31" ht="13.5" customHeight="1">
      <c r="A222" s="113"/>
      <c r="B222" s="113"/>
      <c r="C222" s="113"/>
      <c r="D222" s="113"/>
      <c r="E222" s="113"/>
      <c r="F222" s="113"/>
      <c r="G222" s="113"/>
      <c r="H222" s="113"/>
      <c r="I222" s="113"/>
      <c r="J222" s="113"/>
      <c r="K222" s="113"/>
      <c r="L222" s="113"/>
      <c r="M222" s="113"/>
      <c r="N222" s="113"/>
      <c r="O222" s="113"/>
      <c r="P222" s="113"/>
      <c r="Q222" s="113"/>
      <c r="R222" s="113"/>
      <c r="S222" s="113"/>
      <c r="T222" s="113"/>
      <c r="U222" s="113"/>
      <c r="V222" s="113"/>
      <c r="W222" s="113"/>
      <c r="X222" s="113"/>
      <c r="Y222" s="113"/>
      <c r="Z222" s="113"/>
      <c r="AA222" s="113"/>
      <c r="AB222" s="113"/>
      <c r="AC222" s="113"/>
      <c r="AD222" s="113"/>
      <c r="AE222" s="113"/>
    </row>
    <row r="223" spans="1:31" ht="13.5" customHeight="1">
      <c r="A223" s="113"/>
      <c r="B223" s="113"/>
      <c r="C223" s="113"/>
      <c r="D223" s="113"/>
      <c r="E223" s="113"/>
      <c r="F223" s="113"/>
      <c r="G223" s="113"/>
      <c r="H223" s="113"/>
      <c r="I223" s="113"/>
      <c r="J223" s="113"/>
      <c r="K223" s="113"/>
      <c r="L223" s="113"/>
      <c r="M223" s="113"/>
      <c r="N223" s="113"/>
      <c r="O223" s="113"/>
      <c r="P223" s="113"/>
      <c r="Q223" s="113"/>
      <c r="R223" s="113"/>
      <c r="S223" s="113"/>
      <c r="T223" s="113"/>
      <c r="U223" s="113"/>
      <c r="V223" s="113"/>
      <c r="W223" s="113"/>
      <c r="X223" s="113"/>
      <c r="Y223" s="113"/>
      <c r="Z223" s="113"/>
      <c r="AA223" s="113"/>
      <c r="AB223" s="113"/>
      <c r="AC223" s="113"/>
      <c r="AD223" s="113"/>
      <c r="AE223" s="113"/>
    </row>
    <row r="224" spans="1:31" ht="13.5" customHeight="1">
      <c r="A224" s="113"/>
      <c r="B224" s="113"/>
      <c r="C224" s="113"/>
      <c r="D224" s="113"/>
      <c r="E224" s="113"/>
      <c r="F224" s="113"/>
      <c r="G224" s="113"/>
      <c r="H224" s="113"/>
      <c r="I224" s="113"/>
      <c r="J224" s="113"/>
      <c r="K224" s="113"/>
      <c r="L224" s="113"/>
      <c r="M224" s="113"/>
      <c r="N224" s="113"/>
      <c r="O224" s="113"/>
      <c r="P224" s="113"/>
      <c r="Q224" s="113"/>
      <c r="R224" s="113"/>
      <c r="S224" s="113"/>
      <c r="T224" s="113"/>
      <c r="U224" s="113"/>
      <c r="V224" s="113"/>
      <c r="W224" s="113"/>
      <c r="X224" s="113"/>
      <c r="Y224" s="113"/>
      <c r="Z224" s="113"/>
      <c r="AA224" s="113"/>
      <c r="AB224" s="113"/>
      <c r="AC224" s="113"/>
      <c r="AD224" s="113"/>
      <c r="AE224" s="113"/>
    </row>
    <row r="225" spans="1:31" ht="13.5" customHeight="1">
      <c r="A225" s="113"/>
      <c r="B225" s="113"/>
      <c r="C225" s="113"/>
      <c r="D225" s="113"/>
      <c r="E225" s="113"/>
      <c r="F225" s="113"/>
      <c r="G225" s="113"/>
      <c r="H225" s="113"/>
      <c r="I225" s="113"/>
      <c r="J225" s="113"/>
      <c r="K225" s="113"/>
      <c r="L225" s="113"/>
      <c r="M225" s="113"/>
      <c r="N225" s="113"/>
      <c r="O225" s="113"/>
      <c r="P225" s="113"/>
      <c r="Q225" s="113"/>
      <c r="R225" s="113"/>
      <c r="S225" s="113"/>
      <c r="T225" s="113"/>
      <c r="U225" s="113"/>
      <c r="V225" s="113"/>
      <c r="W225" s="113"/>
      <c r="X225" s="113"/>
      <c r="Y225" s="113"/>
      <c r="Z225" s="113"/>
      <c r="AA225" s="113"/>
      <c r="AB225" s="113"/>
      <c r="AC225" s="113"/>
      <c r="AD225" s="113"/>
      <c r="AE225" s="113"/>
    </row>
    <row r="226" spans="1:31" ht="13.5" customHeight="1">
      <c r="A226" s="113"/>
      <c r="B226" s="113"/>
      <c r="C226" s="113"/>
      <c r="D226" s="113"/>
      <c r="E226" s="113"/>
      <c r="F226" s="113"/>
      <c r="G226" s="113"/>
      <c r="H226" s="113"/>
      <c r="I226" s="113"/>
      <c r="J226" s="113"/>
      <c r="K226" s="113"/>
      <c r="L226" s="113"/>
      <c r="M226" s="113"/>
      <c r="N226" s="113"/>
      <c r="O226" s="113"/>
      <c r="P226" s="113"/>
      <c r="Q226" s="113"/>
      <c r="R226" s="113"/>
      <c r="S226" s="113"/>
      <c r="T226" s="113"/>
      <c r="U226" s="113"/>
      <c r="V226" s="113"/>
      <c r="W226" s="113"/>
      <c r="X226" s="113"/>
      <c r="Y226" s="113"/>
      <c r="Z226" s="113"/>
      <c r="AA226" s="113"/>
      <c r="AB226" s="113"/>
      <c r="AC226" s="113"/>
      <c r="AD226" s="113"/>
      <c r="AE226" s="113"/>
    </row>
    <row r="227" spans="1:31" ht="13.5" customHeight="1">
      <c r="A227" s="113"/>
      <c r="B227" s="113"/>
      <c r="C227" s="113"/>
      <c r="D227" s="113"/>
      <c r="E227" s="113"/>
      <c r="F227" s="113"/>
      <c r="G227" s="113"/>
      <c r="H227" s="113"/>
      <c r="I227" s="113"/>
      <c r="J227" s="113"/>
      <c r="K227" s="113"/>
      <c r="L227" s="113"/>
      <c r="M227" s="113"/>
      <c r="N227" s="113"/>
      <c r="O227" s="113"/>
      <c r="P227" s="113"/>
      <c r="Q227" s="113"/>
      <c r="R227" s="113"/>
      <c r="S227" s="113"/>
      <c r="T227" s="113"/>
      <c r="U227" s="113"/>
      <c r="V227" s="113"/>
      <c r="W227" s="113"/>
      <c r="X227" s="113"/>
      <c r="Y227" s="113"/>
      <c r="Z227" s="113"/>
      <c r="AA227" s="113"/>
      <c r="AB227" s="113"/>
      <c r="AC227" s="113"/>
      <c r="AD227" s="113"/>
      <c r="AE227" s="113"/>
    </row>
    <row r="228" spans="1:31" ht="13.5" customHeight="1">
      <c r="A228" s="113"/>
      <c r="B228" s="113"/>
      <c r="C228" s="113"/>
      <c r="D228" s="113"/>
      <c r="E228" s="113"/>
      <c r="F228" s="113"/>
      <c r="G228" s="113"/>
      <c r="H228" s="113"/>
      <c r="I228" s="113"/>
      <c r="J228" s="113"/>
      <c r="K228" s="113"/>
      <c r="L228" s="113"/>
      <c r="M228" s="113"/>
      <c r="N228" s="113"/>
      <c r="O228" s="113"/>
      <c r="P228" s="113"/>
      <c r="Q228" s="113"/>
      <c r="R228" s="113"/>
      <c r="S228" s="113"/>
      <c r="T228" s="113"/>
      <c r="U228" s="113"/>
      <c r="V228" s="113"/>
      <c r="W228" s="113"/>
      <c r="X228" s="113"/>
      <c r="Y228" s="113"/>
      <c r="Z228" s="113"/>
      <c r="AA228" s="113"/>
      <c r="AB228" s="113"/>
      <c r="AC228" s="113"/>
      <c r="AD228" s="113"/>
      <c r="AE228" s="113"/>
    </row>
    <row r="229" spans="1:31" ht="13.5" customHeight="1">
      <c r="A229" s="113"/>
      <c r="B229" s="113"/>
      <c r="C229" s="113"/>
      <c r="D229" s="113"/>
      <c r="E229" s="113"/>
      <c r="F229" s="113"/>
      <c r="G229" s="113"/>
      <c r="H229" s="113"/>
      <c r="I229" s="113"/>
      <c r="J229" s="113"/>
      <c r="K229" s="113"/>
      <c r="L229" s="113"/>
      <c r="M229" s="113"/>
      <c r="N229" s="113"/>
      <c r="O229" s="113"/>
      <c r="P229" s="113"/>
      <c r="Q229" s="113"/>
      <c r="R229" s="113"/>
      <c r="S229" s="113"/>
      <c r="T229" s="113"/>
      <c r="U229" s="113"/>
      <c r="V229" s="113"/>
      <c r="W229" s="113"/>
      <c r="X229" s="113"/>
      <c r="Y229" s="113"/>
      <c r="Z229" s="113"/>
      <c r="AA229" s="113"/>
      <c r="AB229" s="113"/>
      <c r="AC229" s="113"/>
      <c r="AD229" s="113"/>
      <c r="AE229" s="113"/>
    </row>
    <row r="230" spans="1:31" ht="13.5" customHeight="1">
      <c r="A230" s="113"/>
      <c r="B230" s="113"/>
      <c r="C230" s="113"/>
      <c r="D230" s="113"/>
      <c r="E230" s="113"/>
      <c r="F230" s="113"/>
      <c r="G230" s="113"/>
      <c r="H230" s="113"/>
      <c r="I230" s="113"/>
      <c r="J230" s="113"/>
      <c r="K230" s="113"/>
      <c r="L230" s="113"/>
      <c r="M230" s="113"/>
      <c r="N230" s="113"/>
      <c r="O230" s="113"/>
      <c r="P230" s="113"/>
      <c r="Q230" s="113"/>
      <c r="R230" s="113"/>
      <c r="S230" s="113"/>
      <c r="T230" s="113"/>
      <c r="U230" s="113"/>
      <c r="V230" s="113"/>
      <c r="W230" s="113"/>
      <c r="X230" s="113"/>
      <c r="Y230" s="113"/>
      <c r="Z230" s="113"/>
      <c r="AA230" s="113"/>
      <c r="AB230" s="113"/>
      <c r="AC230" s="113"/>
      <c r="AD230" s="113"/>
      <c r="AE230" s="113"/>
    </row>
    <row r="231" spans="1:31" ht="13.5" customHeight="1">
      <c r="A231" s="113"/>
      <c r="B231" s="113"/>
      <c r="C231" s="113"/>
      <c r="D231" s="113"/>
      <c r="E231" s="113"/>
      <c r="F231" s="113"/>
      <c r="G231" s="113"/>
      <c r="H231" s="113"/>
      <c r="I231" s="113"/>
      <c r="J231" s="113"/>
      <c r="K231" s="113"/>
      <c r="L231" s="113"/>
      <c r="M231" s="113"/>
      <c r="N231" s="113"/>
      <c r="O231" s="113"/>
      <c r="P231" s="113"/>
      <c r="Q231" s="113"/>
      <c r="R231" s="113"/>
      <c r="S231" s="113"/>
      <c r="T231" s="113"/>
      <c r="U231" s="113"/>
      <c r="V231" s="113"/>
      <c r="W231" s="113"/>
      <c r="X231" s="113"/>
      <c r="Y231" s="113"/>
      <c r="Z231" s="113"/>
      <c r="AA231" s="113"/>
      <c r="AB231" s="113"/>
      <c r="AC231" s="113"/>
      <c r="AD231" s="113"/>
      <c r="AE231" s="113"/>
    </row>
    <row r="232" spans="1:31" ht="13.5" customHeight="1">
      <c r="A232" s="113"/>
      <c r="B232" s="113"/>
      <c r="C232" s="113"/>
      <c r="D232" s="113"/>
      <c r="E232" s="113"/>
      <c r="F232" s="113"/>
      <c r="G232" s="113"/>
      <c r="H232" s="113"/>
      <c r="I232" s="113"/>
      <c r="J232" s="113"/>
      <c r="K232" s="113"/>
      <c r="L232" s="113"/>
      <c r="M232" s="113"/>
      <c r="N232" s="113"/>
      <c r="O232" s="113"/>
      <c r="P232" s="113"/>
      <c r="Q232" s="113"/>
      <c r="R232" s="113"/>
      <c r="S232" s="113"/>
      <c r="T232" s="113"/>
      <c r="U232" s="113"/>
      <c r="V232" s="113"/>
      <c r="W232" s="113"/>
      <c r="X232" s="113"/>
      <c r="Y232" s="113"/>
      <c r="Z232" s="113"/>
      <c r="AA232" s="113"/>
      <c r="AB232" s="113"/>
      <c r="AC232" s="113"/>
      <c r="AD232" s="113"/>
      <c r="AE232" s="113"/>
    </row>
    <row r="233" spans="1:31" ht="13.5" customHeight="1">
      <c r="A233" s="36"/>
      <c r="B233" s="36"/>
      <c r="C233" s="36"/>
      <c r="D233" s="36"/>
      <c r="E233" s="36"/>
      <c r="F233" s="36"/>
      <c r="G233" s="36"/>
      <c r="H233" s="36"/>
      <c r="I233" s="36"/>
      <c r="J233" s="36"/>
      <c r="K233" s="36"/>
      <c r="L233" s="36"/>
      <c r="M233" s="36"/>
      <c r="N233" s="36"/>
      <c r="O233" s="36"/>
      <c r="P233" s="36"/>
      <c r="Q233" s="36"/>
      <c r="R233" s="36"/>
      <c r="S233" s="36"/>
      <c r="T233" s="36"/>
      <c r="U233" s="36"/>
      <c r="V233" s="36"/>
      <c r="W233" s="36"/>
      <c r="X233" s="36"/>
      <c r="Y233" s="36"/>
      <c r="Z233" s="36"/>
      <c r="AA233" s="36"/>
      <c r="AB233" s="36"/>
      <c r="AC233" s="36"/>
      <c r="AD233" s="36"/>
      <c r="AE233" s="36"/>
    </row>
    <row r="234" spans="1:31" ht="13.5" customHeight="1">
      <c r="A234" s="36"/>
      <c r="B234" s="36"/>
      <c r="C234" s="36"/>
      <c r="D234" s="36"/>
      <c r="E234" s="36"/>
      <c r="F234" s="36"/>
      <c r="G234" s="36"/>
      <c r="H234" s="36"/>
      <c r="I234" s="36"/>
      <c r="J234" s="36"/>
      <c r="K234" s="36"/>
      <c r="L234" s="36"/>
      <c r="M234" s="36"/>
      <c r="N234" s="36"/>
      <c r="O234" s="36"/>
      <c r="P234" s="36"/>
      <c r="Q234" s="36"/>
      <c r="R234" s="36"/>
      <c r="S234" s="36"/>
      <c r="T234" s="36"/>
      <c r="U234" s="36"/>
      <c r="V234" s="36"/>
      <c r="W234" s="36"/>
      <c r="X234" s="36"/>
      <c r="Y234" s="36"/>
      <c r="Z234" s="36"/>
      <c r="AA234" s="36"/>
      <c r="AB234" s="36"/>
      <c r="AC234" s="36"/>
      <c r="AD234" s="36"/>
      <c r="AE234" s="36"/>
    </row>
    <row r="235" spans="1:31" ht="13.5" customHeight="1">
      <c r="A235" s="36"/>
      <c r="B235" s="36"/>
      <c r="C235" s="36"/>
      <c r="D235" s="36"/>
      <c r="E235" s="36"/>
      <c r="F235" s="36"/>
      <c r="G235" s="36"/>
      <c r="H235" s="36"/>
      <c r="I235" s="36"/>
      <c r="J235" s="36"/>
      <c r="K235" s="36"/>
      <c r="L235" s="36"/>
      <c r="M235" s="36"/>
      <c r="N235" s="36"/>
      <c r="O235" s="36"/>
      <c r="P235" s="36"/>
      <c r="Q235" s="36"/>
      <c r="R235" s="36"/>
      <c r="S235" s="36"/>
      <c r="T235" s="36"/>
      <c r="U235" s="36"/>
      <c r="V235" s="36"/>
      <c r="W235" s="36"/>
      <c r="X235" s="36"/>
      <c r="Y235" s="36"/>
      <c r="Z235" s="36"/>
      <c r="AA235" s="36"/>
      <c r="AB235" s="36"/>
      <c r="AC235" s="36"/>
      <c r="AD235" s="36"/>
      <c r="AE235" s="36"/>
    </row>
    <row r="236" spans="1:31" ht="13.5" customHeight="1">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X236" s="36"/>
      <c r="Y236" s="36"/>
      <c r="Z236" s="36"/>
      <c r="AA236" s="36"/>
      <c r="AB236" s="36"/>
      <c r="AC236" s="36"/>
      <c r="AD236" s="36"/>
      <c r="AE236" s="36"/>
    </row>
    <row r="237" spans="1:31" ht="13.5" customHeight="1">
      <c r="A237" s="36"/>
      <c r="B237" s="36"/>
      <c r="C237" s="36"/>
      <c r="D237" s="36"/>
      <c r="E237" s="36"/>
      <c r="F237" s="36"/>
      <c r="G237" s="36"/>
      <c r="H237" s="36"/>
      <c r="I237" s="36"/>
      <c r="J237" s="36"/>
      <c r="K237" s="36"/>
      <c r="L237" s="36"/>
      <c r="M237" s="36"/>
      <c r="N237" s="36"/>
      <c r="O237" s="36"/>
      <c r="P237" s="36"/>
      <c r="Q237" s="36"/>
      <c r="R237" s="36"/>
      <c r="S237" s="36"/>
      <c r="T237" s="36"/>
      <c r="U237" s="36"/>
      <c r="V237" s="36"/>
      <c r="W237" s="36"/>
      <c r="X237" s="36"/>
      <c r="Y237" s="36"/>
      <c r="Z237" s="36"/>
      <c r="AA237" s="36"/>
      <c r="AB237" s="36"/>
      <c r="AC237" s="36"/>
      <c r="AD237" s="36"/>
      <c r="AE237" s="36"/>
    </row>
    <row r="238" spans="1:31" ht="13.5" customHeight="1">
      <c r="A238" s="36"/>
      <c r="B238" s="36"/>
      <c r="C238" s="36"/>
      <c r="D238" s="36"/>
      <c r="E238" s="36"/>
      <c r="F238" s="36"/>
      <c r="G238" s="36"/>
      <c r="H238" s="36"/>
      <c r="I238" s="36"/>
      <c r="J238" s="36"/>
      <c r="K238" s="36"/>
      <c r="L238" s="36"/>
      <c r="M238" s="36"/>
      <c r="N238" s="36"/>
      <c r="O238" s="36"/>
      <c r="P238" s="36"/>
      <c r="Q238" s="36"/>
      <c r="R238" s="36"/>
      <c r="S238" s="36"/>
      <c r="T238" s="36"/>
      <c r="U238" s="36"/>
      <c r="V238" s="36"/>
      <c r="W238" s="36"/>
      <c r="X238" s="36"/>
      <c r="Y238" s="36"/>
      <c r="Z238" s="36"/>
      <c r="AA238" s="36"/>
      <c r="AB238" s="36"/>
      <c r="AC238" s="36"/>
      <c r="AD238" s="36"/>
      <c r="AE238" s="36"/>
    </row>
    <row r="239" spans="1:31" ht="15.75" customHeight="1"/>
    <row r="240" spans="1:31"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mergeCells count="27">
    <mergeCell ref="B40:E51"/>
    <mergeCell ref="F40:I51"/>
    <mergeCell ref="B32:E39"/>
    <mergeCell ref="F32:I39"/>
    <mergeCell ref="B30:I30"/>
    <mergeCell ref="F31:I31"/>
    <mergeCell ref="B7:C7"/>
    <mergeCell ref="H7:I7"/>
    <mergeCell ref="B31:E31"/>
    <mergeCell ref="D7:E7"/>
    <mergeCell ref="F7:G7"/>
    <mergeCell ref="H8:H9"/>
    <mergeCell ref="I8:I9"/>
    <mergeCell ref="B29:I29"/>
    <mergeCell ref="B4:I4"/>
    <mergeCell ref="B5:C5"/>
    <mergeCell ref="D5:I5"/>
    <mergeCell ref="B6:C6"/>
    <mergeCell ref="D6:E6"/>
    <mergeCell ref="F6:G6"/>
    <mergeCell ref="H6:I6"/>
    <mergeCell ref="B1:C2"/>
    <mergeCell ref="D1:H1"/>
    <mergeCell ref="I1:I2"/>
    <mergeCell ref="D2:H2"/>
    <mergeCell ref="B3:C3"/>
    <mergeCell ref="D3:H3"/>
  </mergeCells>
  <pageMargins left="0.7" right="0.7" top="0.75" bottom="0.75" header="0" footer="0"/>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368321"/>
  </sheetPr>
  <dimension ref="A1:AE991"/>
  <sheetViews>
    <sheetView topLeftCell="A16" workbookViewId="0">
      <selection activeCell="F31" sqref="F31:I37"/>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31" width="11.5546875" customWidth="1"/>
  </cols>
  <sheetData>
    <row r="1" spans="1:31" ht="24.75" customHeight="1">
      <c r="A1" s="113"/>
      <c r="B1" s="494" t="s">
        <v>437</v>
      </c>
      <c r="C1" s="412"/>
      <c r="D1" s="495" t="s">
        <v>438</v>
      </c>
      <c r="E1" s="417"/>
      <c r="F1" s="417"/>
      <c r="G1" s="417"/>
      <c r="H1" s="418"/>
      <c r="I1" s="496"/>
      <c r="J1" s="113"/>
      <c r="K1" s="113"/>
      <c r="L1" s="113"/>
      <c r="M1" s="113"/>
      <c r="N1" s="113"/>
      <c r="O1" s="113"/>
      <c r="P1" s="113"/>
      <c r="Q1" s="113"/>
      <c r="R1" s="113"/>
      <c r="S1" s="113"/>
      <c r="T1" s="113"/>
      <c r="U1" s="113"/>
      <c r="V1" s="113"/>
      <c r="W1" s="113"/>
      <c r="X1" s="113"/>
      <c r="Y1" s="113"/>
      <c r="Z1" s="113"/>
      <c r="AA1" s="113"/>
      <c r="AB1" s="113"/>
      <c r="AC1" s="113"/>
      <c r="AD1" s="36"/>
      <c r="AE1" s="36"/>
    </row>
    <row r="2" spans="1:31" ht="17.25" customHeight="1">
      <c r="A2" s="113"/>
      <c r="B2" s="413"/>
      <c r="C2" s="415"/>
      <c r="D2" s="498" t="s">
        <v>439</v>
      </c>
      <c r="E2" s="417"/>
      <c r="F2" s="417"/>
      <c r="G2" s="417"/>
      <c r="H2" s="418"/>
      <c r="I2" s="497"/>
      <c r="J2" s="113"/>
      <c r="K2" s="113"/>
      <c r="L2" s="113"/>
      <c r="M2" s="113"/>
      <c r="N2" s="113"/>
      <c r="O2" s="113"/>
      <c r="P2" s="113"/>
      <c r="Q2" s="113"/>
      <c r="R2" s="113"/>
      <c r="S2" s="113"/>
      <c r="T2" s="113"/>
      <c r="U2" s="113"/>
      <c r="V2" s="113"/>
      <c r="W2" s="113"/>
      <c r="X2" s="113"/>
      <c r="Y2" s="113"/>
      <c r="Z2" s="113"/>
      <c r="AA2" s="113"/>
      <c r="AB2" s="113"/>
      <c r="AC2" s="113"/>
      <c r="AD2" s="36"/>
      <c r="AE2" s="36"/>
    </row>
    <row r="3" spans="1:31" ht="13.5" customHeight="1">
      <c r="A3" s="113"/>
      <c r="B3" s="499" t="s">
        <v>440</v>
      </c>
      <c r="C3" s="418"/>
      <c r="D3" s="499" t="s">
        <v>441</v>
      </c>
      <c r="E3" s="417"/>
      <c r="F3" s="417"/>
      <c r="G3" s="417"/>
      <c r="H3" s="418"/>
      <c r="I3" s="51" t="s">
        <v>442</v>
      </c>
      <c r="J3" s="113"/>
      <c r="K3" s="113"/>
      <c r="L3" s="113"/>
      <c r="M3" s="113"/>
      <c r="N3" s="113"/>
      <c r="O3" s="113"/>
      <c r="P3" s="113"/>
      <c r="Q3" s="113"/>
      <c r="R3" s="113"/>
      <c r="S3" s="113"/>
      <c r="T3" s="113"/>
      <c r="U3" s="113"/>
      <c r="V3" s="113"/>
      <c r="W3" s="113"/>
      <c r="X3" s="113"/>
      <c r="Y3" s="113"/>
      <c r="Z3" s="113"/>
      <c r="AA3" s="113"/>
      <c r="AB3" s="113"/>
      <c r="AC3" s="113"/>
      <c r="AD3" s="36"/>
      <c r="AE3" s="36"/>
    </row>
    <row r="4" spans="1:31" ht="13.5" customHeight="1">
      <c r="A4" s="113"/>
      <c r="B4" s="591"/>
      <c r="C4" s="487"/>
      <c r="D4" s="487"/>
      <c r="E4" s="487"/>
      <c r="F4" s="487"/>
      <c r="G4" s="487"/>
      <c r="H4" s="487"/>
      <c r="I4" s="592"/>
      <c r="J4" s="113"/>
      <c r="K4" s="113"/>
      <c r="L4" s="113"/>
      <c r="M4" s="113"/>
      <c r="N4" s="113"/>
      <c r="O4" s="113"/>
      <c r="P4" s="113"/>
      <c r="Q4" s="113"/>
      <c r="R4" s="113"/>
      <c r="S4" s="113"/>
      <c r="T4" s="113"/>
      <c r="U4" s="113"/>
      <c r="V4" s="113"/>
      <c r="W4" s="113"/>
      <c r="X4" s="113"/>
      <c r="Y4" s="113"/>
      <c r="Z4" s="113"/>
      <c r="AA4" s="113"/>
      <c r="AB4" s="113"/>
      <c r="AC4" s="113"/>
      <c r="AD4" s="36"/>
      <c r="AE4" s="36"/>
    </row>
    <row r="5" spans="1:31" ht="22.5" customHeight="1">
      <c r="A5" s="113"/>
      <c r="B5" s="489" t="s">
        <v>443</v>
      </c>
      <c r="C5" s="418"/>
      <c r="D5" s="490" t="str">
        <f>Indicadores!F25</f>
        <v xml:space="preserve">Gestión del Desarrollo Sostenible (GDS) </v>
      </c>
      <c r="E5" s="417"/>
      <c r="F5" s="417"/>
      <c r="G5" s="417"/>
      <c r="H5" s="417"/>
      <c r="I5" s="418"/>
      <c r="J5" s="113"/>
      <c r="K5" s="113"/>
      <c r="L5" s="113"/>
      <c r="M5" s="113"/>
      <c r="N5" s="113"/>
      <c r="O5" s="113"/>
      <c r="P5" s="113"/>
      <c r="Q5" s="113"/>
      <c r="R5" s="113"/>
      <c r="S5" s="113"/>
      <c r="T5" s="113"/>
      <c r="U5" s="113"/>
      <c r="V5" s="113"/>
      <c r="W5" s="113"/>
      <c r="X5" s="113"/>
      <c r="Y5" s="113"/>
      <c r="Z5" s="113"/>
      <c r="AA5" s="113"/>
      <c r="AB5" s="113"/>
      <c r="AC5" s="113"/>
      <c r="AD5" s="36"/>
      <c r="AE5" s="36"/>
    </row>
    <row r="6" spans="1:31" ht="34.5" customHeight="1">
      <c r="A6" s="113"/>
      <c r="B6" s="489" t="s">
        <v>444</v>
      </c>
      <c r="C6" s="418"/>
      <c r="D6" s="491" t="str">
        <f>Indicadores!A25</f>
        <v>Percepción  de las actividades de acompañamiento en el ejercicio misional del ministerio</v>
      </c>
      <c r="E6" s="492"/>
      <c r="F6" s="489" t="s">
        <v>445</v>
      </c>
      <c r="G6" s="418"/>
      <c r="H6" s="493" t="str">
        <f>Indicadores!S25</f>
        <v>Áreas Técnicas</v>
      </c>
      <c r="I6" s="492"/>
      <c r="J6" s="113"/>
      <c r="K6" s="113"/>
      <c r="L6" s="113"/>
      <c r="M6" s="113"/>
      <c r="N6" s="113"/>
      <c r="O6" s="113"/>
      <c r="P6" s="113"/>
      <c r="Q6" s="113"/>
      <c r="R6" s="113"/>
      <c r="S6" s="113"/>
      <c r="T6" s="113"/>
      <c r="U6" s="113"/>
      <c r="V6" s="113"/>
      <c r="W6" s="113"/>
      <c r="X6" s="113"/>
      <c r="Y6" s="113"/>
      <c r="Z6" s="113"/>
      <c r="AA6" s="113"/>
      <c r="AB6" s="113"/>
      <c r="AC6" s="113"/>
      <c r="AD6" s="36"/>
      <c r="AE6" s="36"/>
    </row>
    <row r="7" spans="1:31" ht="39.75" customHeight="1">
      <c r="A7" s="113"/>
      <c r="B7" s="489" t="s">
        <v>446</v>
      </c>
      <c r="C7" s="418"/>
      <c r="D7" s="513" t="str">
        <f>Indicadores!G25</f>
        <v>(Aspectos evaluados con grado de satisfacción esperado/ total de aspectos evaluados en las encuestas) X 100%</v>
      </c>
      <c r="E7" s="418"/>
      <c r="F7" s="489" t="s">
        <v>447</v>
      </c>
      <c r="G7" s="418"/>
      <c r="H7" s="513" t="str">
        <f>Indicadores!C25</f>
        <v xml:space="preserve">Medir la percepción de los participantes en las actividades de acompañamiento en el ejercicio misional del ministerio
</v>
      </c>
      <c r="I7" s="418"/>
      <c r="J7" s="113"/>
      <c r="K7" s="113"/>
      <c r="L7" s="113"/>
      <c r="M7" s="113"/>
      <c r="N7" s="113"/>
      <c r="O7" s="113"/>
      <c r="P7" s="113"/>
      <c r="Q7" s="113"/>
      <c r="R7" s="113"/>
      <c r="S7" s="113"/>
      <c r="T7" s="113"/>
      <c r="U7" s="113"/>
      <c r="V7" s="113"/>
      <c r="W7" s="113"/>
      <c r="X7" s="113"/>
      <c r="Y7" s="113"/>
      <c r="Z7" s="113"/>
      <c r="AA7" s="113"/>
      <c r="AB7" s="113"/>
      <c r="AC7" s="113"/>
      <c r="AD7" s="36"/>
      <c r="AE7" s="36"/>
    </row>
    <row r="8" spans="1:31" ht="42" customHeight="1">
      <c r="A8" s="113"/>
      <c r="B8" s="32" t="s">
        <v>448</v>
      </c>
      <c r="C8" s="43" t="str">
        <f>Indicadores!P25</f>
        <v>Semestral</v>
      </c>
      <c r="D8" s="32" t="s">
        <v>449</v>
      </c>
      <c r="E8" s="44" t="str">
        <f>Indicadores!R25</f>
        <v>Áreas Técnicas del ministerio</v>
      </c>
      <c r="F8" s="32" t="s">
        <v>68</v>
      </c>
      <c r="G8" s="45" t="str">
        <f>Indicadores!H25</f>
        <v>Porcentaje</v>
      </c>
      <c r="H8" s="514" t="s">
        <v>450</v>
      </c>
      <c r="I8" s="515" t="str">
        <f>Indicadores!O25</f>
        <v xml:space="preserve">Hacia arriba </v>
      </c>
      <c r="J8" s="113"/>
      <c r="K8" s="113"/>
      <c r="L8" s="113"/>
      <c r="M8" s="113"/>
      <c r="N8" s="113"/>
      <c r="O8" s="113"/>
      <c r="P8" s="113"/>
      <c r="Q8" s="113"/>
      <c r="R8" s="113"/>
      <c r="S8" s="113"/>
      <c r="T8" s="113"/>
      <c r="U8" s="113"/>
      <c r="V8" s="113"/>
      <c r="W8" s="113"/>
      <c r="X8" s="113"/>
      <c r="Y8" s="113"/>
      <c r="Z8" s="113"/>
      <c r="AA8" s="113"/>
      <c r="AB8" s="113"/>
      <c r="AC8" s="113"/>
      <c r="AD8" s="36"/>
      <c r="AE8" s="36"/>
    </row>
    <row r="9" spans="1:31" ht="33.75" customHeight="1">
      <c r="A9" s="113"/>
      <c r="B9" s="32" t="s">
        <v>415</v>
      </c>
      <c r="C9" s="33">
        <f>Indicadores!N25</f>
        <v>0.75</v>
      </c>
      <c r="D9" s="34" t="s">
        <v>417</v>
      </c>
      <c r="E9" s="33">
        <f>'TABLERO DE MANDO'!F26</f>
        <v>0.63749999999999996</v>
      </c>
      <c r="F9" s="35" t="s">
        <v>418</v>
      </c>
      <c r="G9" s="33">
        <f>'TABLERO DE MANDO'!G26</f>
        <v>0.67500000000000004</v>
      </c>
      <c r="H9" s="497"/>
      <c r="I9" s="516"/>
      <c r="J9" s="113"/>
      <c r="K9" s="113"/>
      <c r="L9" s="113"/>
      <c r="M9" s="113"/>
      <c r="N9" s="113"/>
      <c r="O9" s="113"/>
      <c r="P9" s="113"/>
      <c r="Q9" s="113"/>
      <c r="R9" s="113"/>
      <c r="S9" s="113"/>
      <c r="T9" s="113"/>
      <c r="U9" s="113"/>
      <c r="V9" s="113"/>
      <c r="W9" s="113"/>
      <c r="X9" s="113"/>
      <c r="Y9" s="113"/>
      <c r="Z9" s="113"/>
      <c r="AA9" s="113"/>
      <c r="AB9" s="113"/>
      <c r="AC9" s="113"/>
      <c r="AD9" s="36"/>
      <c r="AE9" s="36"/>
    </row>
    <row r="10" spans="1:31" ht="13.5" customHeight="1">
      <c r="A10" s="113"/>
      <c r="B10" s="119"/>
      <c r="C10" s="36"/>
      <c r="D10" s="54"/>
      <c r="E10" s="54"/>
      <c r="F10" s="36"/>
      <c r="G10" s="36"/>
      <c r="H10" s="36"/>
      <c r="I10" s="114"/>
      <c r="J10" s="113"/>
      <c r="K10" s="113"/>
      <c r="L10" s="113"/>
      <c r="M10" s="113"/>
      <c r="N10" s="113"/>
      <c r="O10" s="113"/>
      <c r="P10" s="113"/>
      <c r="Q10" s="113"/>
      <c r="R10" s="113"/>
      <c r="S10" s="113"/>
      <c r="T10" s="113"/>
      <c r="U10" s="113"/>
      <c r="V10" s="113"/>
      <c r="W10" s="113"/>
      <c r="X10" s="113"/>
      <c r="Y10" s="113"/>
      <c r="Z10" s="113"/>
      <c r="AA10" s="113"/>
      <c r="AB10" s="113"/>
      <c r="AC10" s="113"/>
      <c r="AD10" s="36"/>
      <c r="AE10" s="36"/>
    </row>
    <row r="11" spans="1:31" ht="23.25" customHeight="1">
      <c r="A11" s="113"/>
      <c r="B11" s="46" t="s">
        <v>451</v>
      </c>
      <c r="C11" s="38" t="s">
        <v>452</v>
      </c>
      <c r="D11" s="54" t="str">
        <f>D9</f>
        <v>LIMITE INSATISFACTORIO</v>
      </c>
      <c r="E11" s="54" t="str">
        <f>F9</f>
        <v>LIMITE SATISFACTORIO</v>
      </c>
      <c r="F11" s="36"/>
      <c r="G11" s="36"/>
      <c r="H11" s="36"/>
      <c r="I11" s="114"/>
      <c r="J11" s="113"/>
      <c r="K11" s="113"/>
      <c r="L11" s="113"/>
      <c r="M11" s="113"/>
      <c r="N11" s="113"/>
      <c r="O11" s="113"/>
      <c r="P11" s="113"/>
      <c r="Q11" s="113"/>
      <c r="R11" s="113"/>
      <c r="S11" s="113"/>
      <c r="T11" s="113"/>
      <c r="U11" s="113"/>
      <c r="V11" s="113"/>
      <c r="W11" s="113"/>
      <c r="X11" s="113"/>
      <c r="Y11" s="113"/>
      <c r="Z11" s="113"/>
      <c r="AA11" s="113"/>
      <c r="AB11" s="113"/>
      <c r="AC11" s="113"/>
      <c r="AD11" s="36"/>
      <c r="AE11" s="36"/>
    </row>
    <row r="12" spans="1:31" ht="13.5" customHeight="1">
      <c r="A12" s="113"/>
      <c r="B12" s="47" t="s">
        <v>422</v>
      </c>
      <c r="C12" s="41"/>
      <c r="D12" s="40">
        <f t="shared" ref="D12:D23" si="0">+$E$9</f>
        <v>0.63749999999999996</v>
      </c>
      <c r="E12" s="40">
        <f t="shared" ref="E12:E23" si="1">+$G$9</f>
        <v>0.67500000000000004</v>
      </c>
      <c r="F12" s="36"/>
      <c r="G12" s="36"/>
      <c r="H12" s="36"/>
      <c r="I12" s="115"/>
      <c r="J12" s="113"/>
      <c r="K12" s="113"/>
      <c r="L12" s="113"/>
      <c r="M12" s="113"/>
      <c r="N12" s="113"/>
      <c r="O12" s="113"/>
      <c r="P12" s="113"/>
      <c r="Q12" s="113"/>
      <c r="R12" s="113"/>
      <c r="S12" s="113"/>
      <c r="T12" s="113"/>
      <c r="U12" s="113"/>
      <c r="V12" s="113"/>
      <c r="W12" s="113"/>
      <c r="X12" s="113"/>
      <c r="Y12" s="113"/>
      <c r="Z12" s="113"/>
      <c r="AA12" s="113"/>
      <c r="AB12" s="113"/>
      <c r="AC12" s="113"/>
      <c r="AD12" s="36"/>
      <c r="AE12" s="36"/>
    </row>
    <row r="13" spans="1:31" ht="13.5" customHeight="1">
      <c r="A13" s="113"/>
      <c r="B13" s="47" t="s">
        <v>423</v>
      </c>
      <c r="C13" s="41"/>
      <c r="D13" s="40">
        <f t="shared" si="0"/>
        <v>0.63749999999999996</v>
      </c>
      <c r="E13" s="40">
        <f t="shared" si="1"/>
        <v>0.67500000000000004</v>
      </c>
      <c r="F13" s="36"/>
      <c r="G13" s="36"/>
      <c r="H13" s="36"/>
      <c r="I13" s="115"/>
      <c r="J13" s="113"/>
      <c r="K13" s="113"/>
      <c r="L13" s="113"/>
      <c r="M13" s="113"/>
      <c r="N13" s="113"/>
      <c r="O13" s="113"/>
      <c r="P13" s="113"/>
      <c r="Q13" s="113"/>
      <c r="R13" s="113"/>
      <c r="S13" s="113"/>
      <c r="T13" s="113"/>
      <c r="U13" s="113"/>
      <c r="V13" s="113"/>
      <c r="W13" s="113"/>
      <c r="X13" s="113"/>
      <c r="Y13" s="113"/>
      <c r="Z13" s="113"/>
      <c r="AA13" s="113"/>
      <c r="AB13" s="113"/>
      <c r="AC13" s="113"/>
      <c r="AD13" s="36"/>
      <c r="AE13" s="36"/>
    </row>
    <row r="14" spans="1:31" ht="13.5" customHeight="1">
      <c r="A14" s="113"/>
      <c r="B14" s="47" t="s">
        <v>424</v>
      </c>
      <c r="C14" s="41"/>
      <c r="D14" s="40">
        <f t="shared" si="0"/>
        <v>0.63749999999999996</v>
      </c>
      <c r="E14" s="40">
        <f t="shared" si="1"/>
        <v>0.67500000000000004</v>
      </c>
      <c r="F14" s="36"/>
      <c r="G14" s="36"/>
      <c r="H14" s="36"/>
      <c r="I14" s="115"/>
      <c r="J14" s="113"/>
      <c r="K14" s="113"/>
      <c r="L14" s="113"/>
      <c r="M14" s="113"/>
      <c r="N14" s="113"/>
      <c r="O14" s="113"/>
      <c r="P14" s="113"/>
      <c r="Q14" s="113"/>
      <c r="R14" s="113"/>
      <c r="S14" s="113"/>
      <c r="T14" s="113"/>
      <c r="U14" s="113"/>
      <c r="V14" s="113"/>
      <c r="W14" s="113"/>
      <c r="X14" s="113"/>
      <c r="Y14" s="113"/>
      <c r="Z14" s="113"/>
      <c r="AA14" s="113"/>
      <c r="AB14" s="113"/>
      <c r="AC14" s="113"/>
      <c r="AD14" s="36"/>
      <c r="AE14" s="36"/>
    </row>
    <row r="15" spans="1:31" ht="13.5" customHeight="1">
      <c r="A15" s="113"/>
      <c r="B15" s="47" t="s">
        <v>425</v>
      </c>
      <c r="C15" s="41"/>
      <c r="D15" s="40">
        <f t="shared" si="0"/>
        <v>0.63749999999999996</v>
      </c>
      <c r="E15" s="40">
        <f t="shared" si="1"/>
        <v>0.67500000000000004</v>
      </c>
      <c r="F15" s="36"/>
      <c r="G15" s="36"/>
      <c r="H15" s="36"/>
      <c r="I15" s="115"/>
      <c r="J15" s="113"/>
      <c r="K15" s="113"/>
      <c r="L15" s="113"/>
      <c r="M15" s="113"/>
      <c r="N15" s="113"/>
      <c r="O15" s="113"/>
      <c r="P15" s="113"/>
      <c r="Q15" s="113"/>
      <c r="R15" s="113"/>
      <c r="S15" s="113"/>
      <c r="T15" s="113"/>
      <c r="U15" s="113"/>
      <c r="V15" s="113"/>
      <c r="W15" s="113"/>
      <c r="X15" s="113"/>
      <c r="Y15" s="113"/>
      <c r="Z15" s="113"/>
      <c r="AA15" s="113"/>
      <c r="AB15" s="113"/>
      <c r="AC15" s="113"/>
      <c r="AD15" s="36"/>
      <c r="AE15" s="36"/>
    </row>
    <row r="16" spans="1:31" ht="13.5" customHeight="1">
      <c r="A16" s="113"/>
      <c r="B16" s="47" t="s">
        <v>426</v>
      </c>
      <c r="C16" s="41"/>
      <c r="D16" s="40">
        <f t="shared" si="0"/>
        <v>0.63749999999999996</v>
      </c>
      <c r="E16" s="40">
        <f t="shared" si="1"/>
        <v>0.67500000000000004</v>
      </c>
      <c r="F16" s="36"/>
      <c r="G16" s="36"/>
      <c r="H16" s="36"/>
      <c r="I16" s="115"/>
      <c r="J16" s="113"/>
      <c r="K16" s="113"/>
      <c r="L16" s="113"/>
      <c r="M16" s="113"/>
      <c r="N16" s="113"/>
      <c r="O16" s="113"/>
      <c r="P16" s="113"/>
      <c r="Q16" s="113"/>
      <c r="R16" s="113"/>
      <c r="S16" s="113"/>
      <c r="T16" s="113"/>
      <c r="U16" s="113"/>
      <c r="V16" s="113"/>
      <c r="W16" s="113"/>
      <c r="X16" s="113"/>
      <c r="Y16" s="113"/>
      <c r="Z16" s="113"/>
      <c r="AA16" s="113"/>
      <c r="AB16" s="113"/>
      <c r="AC16" s="113"/>
      <c r="AD16" s="36"/>
      <c r="AE16" s="36"/>
    </row>
    <row r="17" spans="1:31" ht="13.5" customHeight="1">
      <c r="A17" s="113"/>
      <c r="B17" s="47" t="s">
        <v>427</v>
      </c>
      <c r="C17" s="41">
        <v>0.76</v>
      </c>
      <c r="D17" s="40">
        <f t="shared" si="0"/>
        <v>0.63749999999999996</v>
      </c>
      <c r="E17" s="40">
        <f t="shared" si="1"/>
        <v>0.67500000000000004</v>
      </c>
      <c r="F17" s="36"/>
      <c r="G17" s="36"/>
      <c r="H17" s="36"/>
      <c r="I17" s="115"/>
      <c r="J17" s="113"/>
      <c r="K17" s="113"/>
      <c r="L17" s="113"/>
      <c r="M17" s="113"/>
      <c r="N17" s="113"/>
      <c r="O17" s="113"/>
      <c r="P17" s="113"/>
      <c r="Q17" s="113"/>
      <c r="R17" s="113"/>
      <c r="S17" s="113"/>
      <c r="T17" s="113"/>
      <c r="U17" s="113"/>
      <c r="V17" s="113"/>
      <c r="W17" s="113"/>
      <c r="X17" s="113"/>
      <c r="Y17" s="113"/>
      <c r="Z17" s="113"/>
      <c r="AA17" s="113"/>
      <c r="AB17" s="113"/>
      <c r="AC17" s="113"/>
      <c r="AD17" s="36"/>
      <c r="AE17" s="36"/>
    </row>
    <row r="18" spans="1:31" ht="13.5" customHeight="1">
      <c r="A18" s="113"/>
      <c r="B18" s="47" t="s">
        <v>428</v>
      </c>
      <c r="C18" s="41"/>
      <c r="D18" s="40">
        <f t="shared" si="0"/>
        <v>0.63749999999999996</v>
      </c>
      <c r="E18" s="40">
        <f t="shared" si="1"/>
        <v>0.67500000000000004</v>
      </c>
      <c r="F18" s="36"/>
      <c r="G18" s="36"/>
      <c r="H18" s="36"/>
      <c r="I18" s="115"/>
      <c r="J18" s="113"/>
      <c r="K18" s="113"/>
      <c r="L18" s="113"/>
      <c r="M18" s="113"/>
      <c r="N18" s="113"/>
      <c r="O18" s="113"/>
      <c r="P18" s="113"/>
      <c r="Q18" s="113"/>
      <c r="R18" s="113"/>
      <c r="S18" s="113"/>
      <c r="T18" s="113"/>
      <c r="U18" s="113"/>
      <c r="V18" s="113"/>
      <c r="W18" s="113"/>
      <c r="X18" s="113"/>
      <c r="Y18" s="113"/>
      <c r="Z18" s="113"/>
      <c r="AA18" s="113"/>
      <c r="AB18" s="113"/>
      <c r="AC18" s="113"/>
      <c r="AD18" s="36"/>
      <c r="AE18" s="36"/>
    </row>
    <row r="19" spans="1:31" ht="13.5" customHeight="1">
      <c r="A19" s="113"/>
      <c r="B19" s="47" t="s">
        <v>429</v>
      </c>
      <c r="C19" s="41"/>
      <c r="D19" s="40">
        <f t="shared" si="0"/>
        <v>0.63749999999999996</v>
      </c>
      <c r="E19" s="40">
        <f t="shared" si="1"/>
        <v>0.67500000000000004</v>
      </c>
      <c r="F19" s="36"/>
      <c r="G19" s="36"/>
      <c r="H19" s="36"/>
      <c r="I19" s="115"/>
      <c r="J19" s="113"/>
      <c r="K19" s="113"/>
      <c r="L19" s="113"/>
      <c r="M19" s="113"/>
      <c r="N19" s="113"/>
      <c r="O19" s="113"/>
      <c r="P19" s="113"/>
      <c r="Q19" s="113"/>
      <c r="R19" s="113"/>
      <c r="S19" s="113"/>
      <c r="T19" s="113"/>
      <c r="U19" s="113"/>
      <c r="V19" s="113"/>
      <c r="W19" s="113"/>
      <c r="X19" s="113"/>
      <c r="Y19" s="113"/>
      <c r="Z19" s="113"/>
      <c r="AA19" s="113"/>
      <c r="AB19" s="113"/>
      <c r="AC19" s="113"/>
      <c r="AD19" s="36"/>
      <c r="AE19" s="36"/>
    </row>
    <row r="20" spans="1:31" ht="13.5" customHeight="1">
      <c r="A20" s="113"/>
      <c r="B20" s="47" t="s">
        <v>430</v>
      </c>
      <c r="C20" s="41"/>
      <c r="D20" s="40">
        <f t="shared" si="0"/>
        <v>0.63749999999999996</v>
      </c>
      <c r="E20" s="40">
        <f t="shared" si="1"/>
        <v>0.67500000000000004</v>
      </c>
      <c r="F20" s="36"/>
      <c r="G20" s="36"/>
      <c r="H20" s="36"/>
      <c r="I20" s="115"/>
      <c r="J20" s="113"/>
      <c r="K20" s="113"/>
      <c r="L20" s="113"/>
      <c r="M20" s="113"/>
      <c r="N20" s="113"/>
      <c r="O20" s="113"/>
      <c r="P20" s="113"/>
      <c r="Q20" s="113"/>
      <c r="R20" s="113"/>
      <c r="S20" s="113"/>
      <c r="T20" s="113"/>
      <c r="U20" s="113"/>
      <c r="V20" s="113"/>
      <c r="W20" s="113"/>
      <c r="X20" s="113"/>
      <c r="Y20" s="113"/>
      <c r="Z20" s="113"/>
      <c r="AA20" s="113"/>
      <c r="AB20" s="113"/>
      <c r="AC20" s="113"/>
      <c r="AD20" s="36"/>
      <c r="AE20" s="36"/>
    </row>
    <row r="21" spans="1:31" ht="13.5" customHeight="1">
      <c r="A21" s="113"/>
      <c r="B21" s="47" t="s">
        <v>431</v>
      </c>
      <c r="C21" s="41"/>
      <c r="D21" s="40">
        <f t="shared" si="0"/>
        <v>0.63749999999999996</v>
      </c>
      <c r="E21" s="40">
        <f t="shared" si="1"/>
        <v>0.67500000000000004</v>
      </c>
      <c r="F21" s="36"/>
      <c r="G21" s="36"/>
      <c r="H21" s="36"/>
      <c r="I21" s="115"/>
      <c r="J21" s="113"/>
      <c r="K21" s="113"/>
      <c r="L21" s="113"/>
      <c r="M21" s="113"/>
      <c r="N21" s="113"/>
      <c r="O21" s="113"/>
      <c r="P21" s="113"/>
      <c r="Q21" s="113"/>
      <c r="R21" s="113"/>
      <c r="S21" s="113"/>
      <c r="T21" s="113"/>
      <c r="U21" s="113"/>
      <c r="V21" s="113"/>
      <c r="W21" s="113"/>
      <c r="X21" s="113"/>
      <c r="Y21" s="113"/>
      <c r="Z21" s="113"/>
      <c r="AA21" s="113"/>
      <c r="AB21" s="113"/>
      <c r="AC21" s="113"/>
      <c r="AD21" s="36"/>
      <c r="AE21" s="36"/>
    </row>
    <row r="22" spans="1:31" ht="13.5" customHeight="1">
      <c r="A22" s="113"/>
      <c r="B22" s="47" t="s">
        <v>432</v>
      </c>
      <c r="C22" s="41"/>
      <c r="D22" s="40">
        <f t="shared" si="0"/>
        <v>0.63749999999999996</v>
      </c>
      <c r="E22" s="40">
        <f t="shared" si="1"/>
        <v>0.67500000000000004</v>
      </c>
      <c r="F22" s="36"/>
      <c r="G22" s="36"/>
      <c r="H22" s="36"/>
      <c r="I22" s="115"/>
      <c r="J22" s="113"/>
      <c r="K22" s="113"/>
      <c r="L22" s="113"/>
      <c r="M22" s="113"/>
      <c r="N22" s="113"/>
      <c r="O22" s="113"/>
      <c r="P22" s="113"/>
      <c r="Q22" s="113"/>
      <c r="R22" s="113"/>
      <c r="S22" s="113"/>
      <c r="T22" s="113"/>
      <c r="U22" s="113"/>
      <c r="V22" s="113"/>
      <c r="W22" s="113"/>
      <c r="X22" s="113"/>
      <c r="Y22" s="113"/>
      <c r="Z22" s="113"/>
      <c r="AA22" s="113"/>
      <c r="AB22" s="113"/>
      <c r="AC22" s="113"/>
      <c r="AD22" s="36"/>
      <c r="AE22" s="36"/>
    </row>
    <row r="23" spans="1:31" ht="13.5" customHeight="1">
      <c r="A23" s="113"/>
      <c r="B23" s="47" t="s">
        <v>433</v>
      </c>
      <c r="C23" s="41">
        <v>0.84670000000000001</v>
      </c>
      <c r="D23" s="40">
        <f t="shared" si="0"/>
        <v>0.63749999999999996</v>
      </c>
      <c r="E23" s="40">
        <f t="shared" si="1"/>
        <v>0.67500000000000004</v>
      </c>
      <c r="F23" s="36"/>
      <c r="G23" s="36"/>
      <c r="H23" s="36"/>
      <c r="I23" s="115"/>
      <c r="J23" s="113"/>
      <c r="K23" s="113"/>
      <c r="L23" s="113"/>
      <c r="M23" s="113"/>
      <c r="N23" s="113"/>
      <c r="O23" s="113"/>
      <c r="P23" s="113"/>
      <c r="Q23" s="113"/>
      <c r="R23" s="113"/>
      <c r="S23" s="113"/>
      <c r="T23" s="113"/>
      <c r="U23" s="113"/>
      <c r="V23" s="113"/>
      <c r="W23" s="113"/>
      <c r="X23" s="113"/>
      <c r="Y23" s="113"/>
      <c r="Z23" s="113"/>
      <c r="AA23" s="113"/>
      <c r="AB23" s="113"/>
      <c r="AC23" s="113"/>
      <c r="AD23" s="36"/>
      <c r="AE23" s="36"/>
    </row>
    <row r="24" spans="1:31" ht="13.5" customHeight="1">
      <c r="A24" s="113"/>
      <c r="B24" s="47"/>
      <c r="C24" s="41"/>
      <c r="D24" s="40"/>
      <c r="E24" s="40"/>
      <c r="F24" s="36"/>
      <c r="G24" s="36"/>
      <c r="H24" s="36"/>
      <c r="I24" s="115"/>
      <c r="J24" s="113"/>
      <c r="K24" s="113"/>
      <c r="L24" s="113"/>
      <c r="M24" s="113"/>
      <c r="N24" s="113"/>
      <c r="O24" s="113"/>
      <c r="P24" s="113"/>
      <c r="Q24" s="113"/>
      <c r="R24" s="113"/>
      <c r="S24" s="113"/>
      <c r="T24" s="113"/>
      <c r="U24" s="113"/>
      <c r="V24" s="113"/>
      <c r="W24" s="113"/>
      <c r="X24" s="113"/>
      <c r="Y24" s="113"/>
      <c r="Z24" s="113"/>
      <c r="AA24" s="113"/>
      <c r="AB24" s="113"/>
      <c r="AC24" s="113"/>
      <c r="AD24" s="36"/>
      <c r="AE24" s="36"/>
    </row>
    <row r="25" spans="1:31" ht="13.5" customHeight="1">
      <c r="A25" s="113"/>
      <c r="B25" s="119"/>
      <c r="C25" s="36"/>
      <c r="D25" s="36"/>
      <c r="E25" s="36"/>
      <c r="F25" s="36"/>
      <c r="G25" s="36"/>
      <c r="H25" s="36"/>
      <c r="I25" s="115"/>
      <c r="J25" s="113"/>
      <c r="K25" s="113"/>
      <c r="L25" s="113"/>
      <c r="M25" s="113"/>
      <c r="N25" s="113"/>
      <c r="O25" s="113"/>
      <c r="P25" s="113"/>
      <c r="Q25" s="113"/>
      <c r="R25" s="113"/>
      <c r="S25" s="113"/>
      <c r="T25" s="113"/>
      <c r="U25" s="113"/>
      <c r="V25" s="113"/>
      <c r="W25" s="113"/>
      <c r="X25" s="113"/>
      <c r="Y25" s="113"/>
      <c r="Z25" s="113"/>
      <c r="AA25" s="113"/>
      <c r="AB25" s="113"/>
      <c r="AC25" s="113"/>
      <c r="AD25" s="113"/>
      <c r="AE25" s="113"/>
    </row>
    <row r="26" spans="1:31" ht="13.5" customHeight="1">
      <c r="A26" s="113"/>
      <c r="B26" s="119"/>
      <c r="C26" s="401"/>
      <c r="D26" s="36"/>
      <c r="E26" s="36"/>
      <c r="F26" s="36"/>
      <c r="G26" s="36"/>
      <c r="H26" s="36"/>
      <c r="I26" s="115"/>
      <c r="J26" s="113"/>
      <c r="K26" s="113"/>
      <c r="L26" s="113"/>
      <c r="M26" s="113"/>
      <c r="N26" s="113"/>
      <c r="O26" s="113"/>
      <c r="P26" s="113"/>
      <c r="Q26" s="113"/>
      <c r="R26" s="113"/>
      <c r="S26" s="113"/>
      <c r="T26" s="113"/>
      <c r="U26" s="113"/>
      <c r="V26" s="113"/>
      <c r="W26" s="113"/>
      <c r="X26" s="113"/>
      <c r="Y26" s="113"/>
      <c r="Z26" s="113"/>
      <c r="AA26" s="113"/>
      <c r="AB26" s="113"/>
      <c r="AC26" s="113"/>
      <c r="AD26" s="113"/>
      <c r="AE26" s="113"/>
    </row>
    <row r="27" spans="1:31" ht="13.5" customHeight="1">
      <c r="A27" s="113"/>
      <c r="B27" s="119"/>
      <c r="C27" s="36"/>
      <c r="D27" s="36"/>
      <c r="E27" s="36"/>
      <c r="F27" s="36"/>
      <c r="G27" s="36"/>
      <c r="H27" s="36"/>
      <c r="I27" s="115"/>
      <c r="J27" s="113"/>
      <c r="K27" s="113"/>
      <c r="L27" s="113"/>
      <c r="M27" s="113"/>
      <c r="N27" s="113"/>
      <c r="O27" s="113"/>
      <c r="P27" s="113"/>
      <c r="Q27" s="113"/>
      <c r="R27" s="113"/>
      <c r="S27" s="113"/>
      <c r="T27" s="113"/>
      <c r="U27" s="113"/>
      <c r="V27" s="113"/>
      <c r="W27" s="113"/>
      <c r="X27" s="113"/>
      <c r="Y27" s="113"/>
      <c r="Z27" s="113"/>
      <c r="AA27" s="113"/>
      <c r="AB27" s="113"/>
      <c r="AC27" s="113"/>
      <c r="AD27" s="113"/>
      <c r="AE27" s="113"/>
    </row>
    <row r="28" spans="1:31" ht="13.5" customHeight="1">
      <c r="A28" s="113"/>
      <c r="B28" s="119"/>
      <c r="C28" s="36"/>
      <c r="D28" s="36"/>
      <c r="E28" s="36"/>
      <c r="F28" s="36"/>
      <c r="G28" s="36"/>
      <c r="H28" s="36"/>
      <c r="I28" s="115"/>
      <c r="J28" s="113"/>
      <c r="K28" s="113"/>
      <c r="L28" s="113"/>
      <c r="M28" s="113"/>
      <c r="N28" s="113"/>
      <c r="O28" s="113"/>
      <c r="P28" s="113"/>
      <c r="Q28" s="113"/>
      <c r="R28" s="113"/>
      <c r="S28" s="113"/>
      <c r="T28" s="113"/>
      <c r="U28" s="113"/>
      <c r="V28" s="113"/>
      <c r="W28" s="113"/>
      <c r="X28" s="113"/>
      <c r="Y28" s="113"/>
      <c r="Z28" s="113"/>
      <c r="AA28" s="113"/>
      <c r="AB28" s="113"/>
      <c r="AC28" s="113"/>
      <c r="AD28" s="113"/>
      <c r="AE28" s="113"/>
    </row>
    <row r="29" spans="1:31" ht="15.75" customHeight="1">
      <c r="A29" s="113"/>
      <c r="B29" s="517" t="s">
        <v>453</v>
      </c>
      <c r="C29" s="417"/>
      <c r="D29" s="417"/>
      <c r="E29" s="417"/>
      <c r="F29" s="417"/>
      <c r="G29" s="417"/>
      <c r="H29" s="417"/>
      <c r="I29" s="418"/>
      <c r="J29" s="113"/>
      <c r="K29" s="113"/>
      <c r="L29" s="113"/>
      <c r="M29" s="113"/>
      <c r="N29" s="113"/>
      <c r="O29" s="113"/>
      <c r="P29" s="113"/>
      <c r="Q29" s="113"/>
      <c r="R29" s="113"/>
      <c r="S29" s="113"/>
      <c r="T29" s="113"/>
      <c r="U29" s="113"/>
      <c r="V29" s="113"/>
      <c r="W29" s="113"/>
      <c r="X29" s="113"/>
      <c r="Y29" s="113"/>
      <c r="Z29" s="113"/>
      <c r="AA29" s="113"/>
      <c r="AB29" s="113"/>
      <c r="AC29" s="113"/>
      <c r="AD29" s="113"/>
      <c r="AE29" s="113"/>
    </row>
    <row r="30" spans="1:31" ht="13.5" customHeight="1">
      <c r="A30" s="113"/>
      <c r="B30" s="623"/>
      <c r="C30" s="417"/>
      <c r="D30" s="417"/>
      <c r="E30" s="417"/>
      <c r="F30" s="417"/>
      <c r="G30" s="417"/>
      <c r="H30" s="417"/>
      <c r="I30" s="418"/>
      <c r="J30" s="113"/>
      <c r="K30" s="113"/>
      <c r="L30" s="113"/>
      <c r="M30" s="113"/>
      <c r="N30" s="113"/>
      <c r="O30" s="113"/>
      <c r="P30" s="113"/>
      <c r="Q30" s="113"/>
      <c r="R30" s="113"/>
      <c r="S30" s="113"/>
      <c r="T30" s="113"/>
      <c r="U30" s="113"/>
      <c r="V30" s="113"/>
      <c r="W30" s="113"/>
      <c r="X30" s="113"/>
      <c r="Y30" s="113"/>
      <c r="Z30" s="113"/>
      <c r="AA30" s="113"/>
      <c r="AB30" s="113"/>
      <c r="AC30" s="113"/>
      <c r="AD30" s="113"/>
      <c r="AE30" s="113"/>
    </row>
    <row r="31" spans="1:31" ht="13.5" customHeight="1">
      <c r="A31" s="113"/>
      <c r="B31" s="590" t="s">
        <v>454</v>
      </c>
      <c r="C31" s="417"/>
      <c r="D31" s="417"/>
      <c r="E31" s="418"/>
      <c r="F31" s="590" t="s">
        <v>455</v>
      </c>
      <c r="G31" s="417"/>
      <c r="H31" s="417"/>
      <c r="I31" s="418"/>
      <c r="J31" s="113"/>
      <c r="K31" s="113"/>
      <c r="L31" s="113"/>
      <c r="M31" s="113"/>
      <c r="N31" s="113"/>
      <c r="O31" s="113"/>
      <c r="P31" s="113"/>
      <c r="Q31" s="113"/>
      <c r="R31" s="113"/>
      <c r="S31" s="113"/>
      <c r="T31" s="113"/>
      <c r="U31" s="113"/>
      <c r="V31" s="113"/>
      <c r="W31" s="113"/>
      <c r="X31" s="113"/>
      <c r="Y31" s="113"/>
      <c r="Z31" s="113"/>
      <c r="AA31" s="113"/>
      <c r="AB31" s="113"/>
      <c r="AC31" s="113"/>
      <c r="AD31" s="113"/>
      <c r="AE31" s="113"/>
    </row>
    <row r="32" spans="1:31" ht="13.5" customHeight="1">
      <c r="A32" s="113"/>
      <c r="B32" s="635" t="s">
        <v>497</v>
      </c>
      <c r="C32" s="511"/>
      <c r="D32" s="511"/>
      <c r="E32" s="512"/>
      <c r="F32" s="636"/>
      <c r="G32" s="637"/>
      <c r="H32" s="637"/>
      <c r="I32" s="637"/>
      <c r="J32" s="113"/>
      <c r="K32" s="113"/>
      <c r="L32" s="113"/>
      <c r="M32" s="113"/>
      <c r="N32" s="113"/>
      <c r="O32" s="113"/>
      <c r="P32" s="113"/>
      <c r="Q32" s="113"/>
      <c r="R32" s="113"/>
      <c r="S32" s="113"/>
      <c r="T32" s="113"/>
      <c r="U32" s="113"/>
      <c r="V32" s="113"/>
      <c r="W32" s="113"/>
      <c r="X32" s="113"/>
      <c r="Y32" s="113"/>
      <c r="Z32" s="113"/>
      <c r="AA32" s="113"/>
      <c r="AB32" s="113"/>
      <c r="AC32" s="113"/>
      <c r="AD32" s="113"/>
      <c r="AE32" s="113"/>
    </row>
    <row r="33" spans="1:31" ht="48.75" customHeight="1">
      <c r="A33" s="113"/>
      <c r="B33" s="510"/>
      <c r="C33" s="511"/>
      <c r="D33" s="511"/>
      <c r="E33" s="512"/>
      <c r="F33" s="637"/>
      <c r="G33" s="637"/>
      <c r="H33" s="637"/>
      <c r="I33" s="637"/>
      <c r="J33" s="113"/>
      <c r="K33" s="113"/>
      <c r="L33" s="113"/>
      <c r="M33" s="113"/>
      <c r="N33" s="113"/>
      <c r="O33" s="113"/>
      <c r="P33" s="113"/>
      <c r="Q33" s="113"/>
      <c r="R33" s="113"/>
      <c r="S33" s="113"/>
      <c r="T33" s="113"/>
      <c r="U33" s="113"/>
      <c r="V33" s="113"/>
      <c r="W33" s="113"/>
      <c r="X33" s="113"/>
      <c r="Y33" s="113"/>
      <c r="Z33" s="113"/>
      <c r="AA33" s="113"/>
      <c r="AB33" s="113"/>
      <c r="AC33" s="113"/>
      <c r="AD33" s="113"/>
      <c r="AE33" s="113"/>
    </row>
    <row r="34" spans="1:31" ht="30.75" customHeight="1">
      <c r="A34" s="113"/>
      <c r="B34" s="510"/>
      <c r="C34" s="511"/>
      <c r="D34" s="511"/>
      <c r="E34" s="512"/>
      <c r="F34" s="637"/>
      <c r="G34" s="637"/>
      <c r="H34" s="637"/>
      <c r="I34" s="637"/>
      <c r="J34" s="113"/>
      <c r="K34" s="113"/>
      <c r="L34" s="113"/>
      <c r="M34" s="113"/>
      <c r="N34" s="113"/>
      <c r="O34" s="113"/>
      <c r="P34" s="113"/>
      <c r="Q34" s="113"/>
      <c r="R34" s="113"/>
      <c r="S34" s="113"/>
      <c r="T34" s="113"/>
      <c r="U34" s="113"/>
      <c r="V34" s="113"/>
      <c r="W34" s="113"/>
      <c r="X34" s="113"/>
      <c r="Y34" s="113"/>
      <c r="Z34" s="113"/>
      <c r="AA34" s="113"/>
      <c r="AB34" s="113"/>
      <c r="AC34" s="113"/>
      <c r="AD34" s="113"/>
      <c r="AE34" s="113"/>
    </row>
    <row r="35" spans="1:31" ht="142.5" customHeight="1">
      <c r="A35" s="113"/>
      <c r="B35" s="510"/>
      <c r="C35" s="511"/>
      <c r="D35" s="511"/>
      <c r="E35" s="512"/>
      <c r="F35" s="637"/>
      <c r="G35" s="637"/>
      <c r="H35" s="637"/>
      <c r="I35" s="637"/>
      <c r="J35" s="113"/>
      <c r="K35" s="113"/>
      <c r="L35" s="113"/>
      <c r="M35" s="113"/>
      <c r="N35" s="113"/>
      <c r="O35" s="113"/>
      <c r="P35" s="113"/>
      <c r="Q35" s="113"/>
      <c r="R35" s="113"/>
      <c r="S35" s="113"/>
      <c r="T35" s="113"/>
      <c r="U35" s="113"/>
      <c r="V35" s="113"/>
      <c r="W35" s="113"/>
      <c r="X35" s="113"/>
      <c r="Y35" s="113"/>
      <c r="Z35" s="113"/>
      <c r="AA35" s="113"/>
      <c r="AB35" s="113"/>
      <c r="AC35" s="113"/>
      <c r="AD35" s="113"/>
      <c r="AE35" s="113"/>
    </row>
    <row r="36" spans="1:31" ht="269.25" customHeight="1">
      <c r="A36" s="113"/>
      <c r="B36" s="413"/>
      <c r="C36" s="414"/>
      <c r="D36" s="414"/>
      <c r="E36" s="415"/>
      <c r="F36" s="637"/>
      <c r="G36" s="637"/>
      <c r="H36" s="637"/>
      <c r="I36" s="637"/>
      <c r="J36" s="113"/>
      <c r="K36" s="113"/>
      <c r="L36" s="113"/>
      <c r="M36" s="113"/>
      <c r="N36" s="113"/>
      <c r="O36" s="113"/>
      <c r="P36" s="113"/>
      <c r="Q36" s="113"/>
      <c r="R36" s="113"/>
      <c r="S36" s="113"/>
      <c r="T36" s="113"/>
      <c r="U36" s="113"/>
      <c r="V36" s="113"/>
      <c r="W36" s="113"/>
      <c r="X36" s="113"/>
      <c r="Y36" s="113"/>
      <c r="Z36" s="113"/>
      <c r="AA36" s="113"/>
      <c r="AB36" s="113"/>
      <c r="AC36" s="113"/>
      <c r="AD36" s="113"/>
      <c r="AE36" s="113"/>
    </row>
    <row r="37" spans="1:31" ht="13.5" customHeight="1">
      <c r="A37" s="113"/>
      <c r="B37" s="458" t="s">
        <v>725</v>
      </c>
      <c r="C37" s="624"/>
      <c r="D37" s="624"/>
      <c r="E37" s="624"/>
      <c r="F37" s="633" t="s">
        <v>729</v>
      </c>
      <c r="G37" s="634"/>
      <c r="H37" s="634"/>
      <c r="I37" s="634"/>
      <c r="J37" s="113"/>
      <c r="K37" s="113"/>
      <c r="L37" s="113"/>
      <c r="M37" s="113"/>
      <c r="N37" s="113"/>
      <c r="O37" s="113"/>
      <c r="P37" s="113"/>
      <c r="Q37" s="113"/>
      <c r="R37" s="113"/>
      <c r="S37" s="113"/>
      <c r="T37" s="113"/>
      <c r="U37" s="113"/>
      <c r="V37" s="113"/>
      <c r="W37" s="113"/>
      <c r="X37" s="113"/>
      <c r="Y37" s="113"/>
      <c r="Z37" s="113"/>
      <c r="AA37" s="113"/>
      <c r="AB37" s="113"/>
      <c r="AC37" s="113"/>
      <c r="AD37" s="113"/>
      <c r="AE37" s="113"/>
    </row>
    <row r="38" spans="1:31" ht="13.5" customHeight="1">
      <c r="A38" s="113"/>
      <c r="B38" s="624"/>
      <c r="C38" s="625"/>
      <c r="D38" s="625"/>
      <c r="E38" s="624"/>
      <c r="F38" s="634"/>
      <c r="G38" s="634"/>
      <c r="H38" s="634"/>
      <c r="I38" s="634"/>
      <c r="J38" s="113"/>
      <c r="K38" s="113"/>
      <c r="L38" s="113"/>
      <c r="M38" s="113"/>
      <c r="N38" s="113"/>
      <c r="O38" s="113"/>
      <c r="P38" s="113"/>
      <c r="Q38" s="113"/>
      <c r="R38" s="113"/>
      <c r="S38" s="113"/>
      <c r="T38" s="113"/>
      <c r="U38" s="113"/>
      <c r="V38" s="113"/>
      <c r="W38" s="113"/>
      <c r="X38" s="113"/>
      <c r="Y38" s="113"/>
      <c r="Z38" s="113"/>
      <c r="AA38" s="113"/>
      <c r="AB38" s="113"/>
      <c r="AC38" s="113"/>
      <c r="AD38" s="113"/>
      <c r="AE38" s="113"/>
    </row>
    <row r="39" spans="1:31" ht="13.5" customHeight="1">
      <c r="A39" s="113"/>
      <c r="B39" s="624"/>
      <c r="C39" s="625"/>
      <c r="D39" s="625"/>
      <c r="E39" s="624"/>
      <c r="F39" s="634"/>
      <c r="G39" s="634"/>
      <c r="H39" s="634"/>
      <c r="I39" s="634"/>
      <c r="J39" s="113"/>
      <c r="K39" s="113"/>
      <c r="L39" s="113"/>
      <c r="M39" s="113"/>
      <c r="N39" s="113"/>
      <c r="O39" s="113"/>
      <c r="P39" s="113"/>
      <c r="Q39" s="113"/>
      <c r="R39" s="113"/>
      <c r="S39" s="113"/>
      <c r="T39" s="113"/>
      <c r="U39" s="113"/>
      <c r="V39" s="113"/>
      <c r="W39" s="113"/>
      <c r="X39" s="113"/>
      <c r="Y39" s="113"/>
      <c r="Z39" s="113"/>
      <c r="AA39" s="113"/>
      <c r="AB39" s="113"/>
      <c r="AC39" s="113"/>
      <c r="AD39" s="113"/>
      <c r="AE39" s="113"/>
    </row>
    <row r="40" spans="1:31" ht="13.5" customHeight="1">
      <c r="A40" s="113"/>
      <c r="B40" s="624"/>
      <c r="C40" s="625"/>
      <c r="D40" s="625"/>
      <c r="E40" s="624"/>
      <c r="F40" s="634"/>
      <c r="G40" s="634"/>
      <c r="H40" s="634"/>
      <c r="I40" s="634"/>
      <c r="J40" s="113"/>
      <c r="K40" s="113"/>
      <c r="L40" s="113"/>
      <c r="M40" s="113"/>
      <c r="N40" s="113"/>
      <c r="O40" s="113"/>
      <c r="P40" s="113"/>
      <c r="Q40" s="113"/>
      <c r="R40" s="113"/>
      <c r="S40" s="113"/>
      <c r="T40" s="113"/>
      <c r="U40" s="113"/>
      <c r="V40" s="113"/>
      <c r="W40" s="113"/>
      <c r="X40" s="113"/>
      <c r="Y40" s="113"/>
      <c r="Z40" s="113"/>
      <c r="AA40" s="113"/>
      <c r="AB40" s="113"/>
      <c r="AC40" s="113"/>
      <c r="AD40" s="113"/>
      <c r="AE40" s="113"/>
    </row>
    <row r="41" spans="1:31" ht="13.5" customHeight="1">
      <c r="A41" s="113"/>
      <c r="B41" s="624"/>
      <c r="C41" s="625"/>
      <c r="D41" s="625"/>
      <c r="E41" s="624"/>
      <c r="F41" s="634"/>
      <c r="G41" s="634"/>
      <c r="H41" s="634"/>
      <c r="I41" s="634"/>
      <c r="J41" s="113"/>
      <c r="K41" s="113"/>
      <c r="L41" s="113"/>
      <c r="M41" s="113"/>
      <c r="N41" s="113"/>
      <c r="O41" s="113"/>
      <c r="P41" s="113"/>
      <c r="Q41" s="113"/>
      <c r="R41" s="113"/>
      <c r="S41" s="113"/>
      <c r="T41" s="113"/>
      <c r="U41" s="113"/>
      <c r="V41" s="113"/>
      <c r="W41" s="113"/>
      <c r="X41" s="113"/>
      <c r="Y41" s="113"/>
      <c r="Z41" s="113"/>
      <c r="AA41" s="113"/>
      <c r="AB41" s="113"/>
      <c r="AC41" s="113"/>
      <c r="AD41" s="113"/>
      <c r="AE41" s="113"/>
    </row>
    <row r="42" spans="1:31" ht="13.5" customHeight="1">
      <c r="A42" s="113"/>
      <c r="B42" s="624"/>
      <c r="C42" s="625"/>
      <c r="D42" s="625"/>
      <c r="E42" s="624"/>
      <c r="F42" s="634"/>
      <c r="G42" s="634"/>
      <c r="H42" s="634"/>
      <c r="I42" s="634"/>
      <c r="J42" s="113"/>
      <c r="K42" s="113"/>
      <c r="L42" s="113"/>
      <c r="M42" s="113"/>
      <c r="N42" s="113"/>
      <c r="O42" s="113"/>
      <c r="P42" s="113"/>
      <c r="Q42" s="113"/>
      <c r="R42" s="113"/>
      <c r="S42" s="113"/>
      <c r="T42" s="113"/>
      <c r="U42" s="113"/>
      <c r="V42" s="113"/>
      <c r="W42" s="113"/>
      <c r="X42" s="113"/>
      <c r="Y42" s="113"/>
      <c r="Z42" s="113"/>
      <c r="AA42" s="113"/>
      <c r="AB42" s="113"/>
      <c r="AC42" s="113"/>
      <c r="AD42" s="113"/>
      <c r="AE42" s="113"/>
    </row>
    <row r="43" spans="1:31" ht="13.5" customHeight="1">
      <c r="A43" s="113"/>
      <c r="B43" s="624"/>
      <c r="C43" s="625"/>
      <c r="D43" s="625"/>
      <c r="E43" s="624"/>
      <c r="F43" s="634"/>
      <c r="G43" s="634"/>
      <c r="H43" s="634"/>
      <c r="I43" s="634"/>
      <c r="J43" s="113"/>
      <c r="K43" s="113"/>
      <c r="L43" s="113"/>
      <c r="M43" s="113"/>
      <c r="N43" s="113"/>
      <c r="O43" s="113"/>
      <c r="P43" s="113"/>
      <c r="Q43" s="113"/>
      <c r="R43" s="113"/>
      <c r="S43" s="113"/>
      <c r="T43" s="113"/>
      <c r="U43" s="113"/>
      <c r="V43" s="113"/>
      <c r="W43" s="113"/>
      <c r="X43" s="113"/>
      <c r="Y43" s="113"/>
      <c r="Z43" s="113"/>
      <c r="AA43" s="113"/>
      <c r="AB43" s="113"/>
      <c r="AC43" s="113"/>
      <c r="AD43" s="113"/>
      <c r="AE43" s="113"/>
    </row>
    <row r="44" spans="1:31" ht="13.5" customHeight="1">
      <c r="A44" s="113"/>
      <c r="B44" s="624"/>
      <c r="C44" s="625"/>
      <c r="D44" s="625"/>
      <c r="E44" s="624"/>
      <c r="F44" s="634"/>
      <c r="G44" s="634"/>
      <c r="H44" s="634"/>
      <c r="I44" s="634"/>
      <c r="J44" s="113"/>
      <c r="K44" s="113"/>
      <c r="L44" s="113"/>
      <c r="M44" s="113"/>
      <c r="N44" s="113"/>
      <c r="O44" s="113"/>
      <c r="P44" s="113"/>
      <c r="Q44" s="113"/>
      <c r="R44" s="113"/>
      <c r="S44" s="113"/>
      <c r="T44" s="113"/>
      <c r="U44" s="113"/>
      <c r="V44" s="113"/>
      <c r="W44" s="113"/>
      <c r="X44" s="113"/>
      <c r="Y44" s="113"/>
      <c r="Z44" s="113"/>
      <c r="AA44" s="113"/>
      <c r="AB44" s="113"/>
      <c r="AC44" s="113"/>
      <c r="AD44" s="113"/>
      <c r="AE44" s="113"/>
    </row>
    <row r="45" spans="1:31" ht="13.5" customHeight="1">
      <c r="A45" s="113"/>
      <c r="B45" s="624"/>
      <c r="C45" s="625"/>
      <c r="D45" s="625"/>
      <c r="E45" s="624"/>
      <c r="F45" s="634"/>
      <c r="G45" s="634"/>
      <c r="H45" s="634"/>
      <c r="I45" s="634"/>
      <c r="J45" s="113"/>
      <c r="K45" s="113"/>
      <c r="L45" s="113"/>
      <c r="M45" s="113"/>
      <c r="N45" s="113"/>
      <c r="O45" s="113"/>
      <c r="P45" s="113"/>
      <c r="Q45" s="113"/>
      <c r="R45" s="113"/>
      <c r="S45" s="113"/>
      <c r="T45" s="113"/>
      <c r="U45" s="113"/>
      <c r="V45" s="113"/>
      <c r="W45" s="113"/>
      <c r="X45" s="113"/>
      <c r="Y45" s="113"/>
      <c r="Z45" s="113"/>
      <c r="AA45" s="113"/>
      <c r="AB45" s="113"/>
      <c r="AC45" s="113"/>
      <c r="AD45" s="113"/>
      <c r="AE45" s="113"/>
    </row>
    <row r="46" spans="1:31" ht="13.5" customHeight="1">
      <c r="A46" s="113"/>
      <c r="B46" s="624"/>
      <c r="C46" s="625"/>
      <c r="D46" s="625"/>
      <c r="E46" s="624"/>
      <c r="F46" s="634"/>
      <c r="G46" s="634"/>
      <c r="H46" s="634"/>
      <c r="I46" s="634"/>
      <c r="J46" s="113"/>
      <c r="K46" s="113"/>
      <c r="L46" s="113"/>
      <c r="M46" s="113"/>
      <c r="N46" s="113"/>
      <c r="O46" s="113"/>
      <c r="P46" s="113"/>
      <c r="Q46" s="113"/>
      <c r="R46" s="113"/>
      <c r="S46" s="113"/>
      <c r="T46" s="113"/>
      <c r="U46" s="113"/>
      <c r="V46" s="113"/>
      <c r="W46" s="113"/>
      <c r="X46" s="113"/>
      <c r="Y46" s="113"/>
      <c r="Z46" s="113"/>
      <c r="AA46" s="113"/>
      <c r="AB46" s="113"/>
      <c r="AC46" s="113"/>
      <c r="AD46" s="113"/>
      <c r="AE46" s="113"/>
    </row>
    <row r="47" spans="1:31" ht="13.5" customHeight="1">
      <c r="A47" s="113"/>
      <c r="B47" s="624"/>
      <c r="C47" s="625"/>
      <c r="D47" s="625"/>
      <c r="E47" s="624"/>
      <c r="F47" s="634"/>
      <c r="G47" s="634"/>
      <c r="H47" s="634"/>
      <c r="I47" s="634"/>
      <c r="J47" s="113"/>
      <c r="K47" s="113"/>
      <c r="L47" s="113"/>
      <c r="M47" s="113"/>
      <c r="N47" s="113"/>
      <c r="O47" s="113"/>
      <c r="P47" s="113"/>
      <c r="Q47" s="113"/>
      <c r="R47" s="113"/>
      <c r="S47" s="113"/>
      <c r="T47" s="113"/>
      <c r="U47" s="113"/>
      <c r="V47" s="113"/>
      <c r="W47" s="113"/>
      <c r="X47" s="113"/>
      <c r="Y47" s="113"/>
      <c r="Z47" s="113"/>
      <c r="AA47" s="113"/>
      <c r="AB47" s="113"/>
      <c r="AC47" s="113"/>
      <c r="AD47" s="113"/>
      <c r="AE47" s="113"/>
    </row>
    <row r="48" spans="1:31" ht="409.5" customHeight="1">
      <c r="A48" s="113"/>
      <c r="B48" s="624"/>
      <c r="C48" s="624"/>
      <c r="D48" s="624"/>
      <c r="E48" s="624"/>
      <c r="F48" s="634"/>
      <c r="G48" s="634"/>
      <c r="H48" s="634"/>
      <c r="I48" s="634"/>
      <c r="J48" s="113"/>
      <c r="K48" s="113"/>
      <c r="L48" s="113"/>
      <c r="M48" s="113"/>
      <c r="N48" s="113"/>
      <c r="O48" s="113"/>
      <c r="P48" s="113"/>
      <c r="Q48" s="113"/>
      <c r="R48" s="113"/>
      <c r="S48" s="113"/>
      <c r="T48" s="113"/>
      <c r="U48" s="113"/>
      <c r="V48" s="113"/>
      <c r="W48" s="113"/>
      <c r="X48" s="113"/>
      <c r="Y48" s="113"/>
      <c r="Z48" s="113"/>
      <c r="AA48" s="113"/>
      <c r="AB48" s="113"/>
      <c r="AC48" s="113"/>
      <c r="AD48" s="113"/>
      <c r="AE48" s="113"/>
    </row>
    <row r="49" spans="1:31" ht="13.5" customHeight="1">
      <c r="A49" s="113"/>
      <c r="B49" s="113"/>
      <c r="C49" s="113"/>
      <c r="D49" s="113"/>
      <c r="E49" s="113"/>
      <c r="F49" s="113"/>
      <c r="G49" s="113"/>
      <c r="H49" s="113"/>
      <c r="I49" s="113"/>
      <c r="J49" s="113"/>
      <c r="K49" s="113"/>
      <c r="L49" s="113"/>
      <c r="M49" s="113"/>
      <c r="N49" s="113"/>
      <c r="O49" s="113"/>
      <c r="P49" s="113"/>
      <c r="Q49" s="113"/>
      <c r="R49" s="113"/>
      <c r="S49" s="113"/>
      <c r="T49" s="113"/>
      <c r="U49" s="113"/>
      <c r="V49" s="113"/>
      <c r="W49" s="113"/>
      <c r="X49" s="113"/>
      <c r="Y49" s="113"/>
      <c r="Z49" s="113"/>
      <c r="AA49" s="113"/>
      <c r="AB49" s="113"/>
      <c r="AC49" s="113"/>
      <c r="AD49" s="113"/>
      <c r="AE49" s="113"/>
    </row>
    <row r="50" spans="1:31" ht="13.5" customHeight="1">
      <c r="A50" s="113"/>
      <c r="B50" s="113"/>
      <c r="C50" s="113"/>
      <c r="D50" s="113"/>
      <c r="E50" s="113"/>
      <c r="F50" s="113"/>
      <c r="G50" s="113"/>
      <c r="H50" s="113"/>
      <c r="I50" s="113"/>
      <c r="J50" s="113"/>
      <c r="K50" s="113"/>
      <c r="L50" s="113"/>
      <c r="M50" s="113"/>
      <c r="N50" s="113"/>
      <c r="O50" s="113"/>
      <c r="P50" s="113"/>
      <c r="Q50" s="113"/>
      <c r="R50" s="113"/>
      <c r="S50" s="113"/>
      <c r="T50" s="113"/>
      <c r="U50" s="113"/>
      <c r="V50" s="113"/>
      <c r="W50" s="113"/>
      <c r="X50" s="113"/>
      <c r="Y50" s="113"/>
      <c r="Z50" s="113"/>
      <c r="AA50" s="113"/>
      <c r="AB50" s="113"/>
      <c r="AC50" s="113"/>
      <c r="AD50" s="113"/>
      <c r="AE50" s="113"/>
    </row>
    <row r="51" spans="1:31" ht="13.5" customHeight="1">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c r="AA51" s="113"/>
      <c r="AB51" s="113"/>
      <c r="AC51" s="113"/>
      <c r="AD51" s="113"/>
      <c r="AE51" s="113"/>
    </row>
    <row r="52" spans="1:31" ht="13.5" customHeight="1">
      <c r="A52" s="113"/>
      <c r="B52" s="113"/>
      <c r="C52" s="113"/>
      <c r="D52" s="113"/>
      <c r="E52" s="113"/>
      <c r="F52" s="113"/>
      <c r="G52" s="113"/>
      <c r="H52" s="113"/>
      <c r="I52" s="113"/>
      <c r="J52" s="113"/>
      <c r="K52" s="113"/>
      <c r="L52" s="113"/>
      <c r="M52" s="113"/>
      <c r="N52" s="113"/>
      <c r="O52" s="113"/>
      <c r="P52" s="113"/>
      <c r="Q52" s="113"/>
      <c r="R52" s="113"/>
      <c r="S52" s="113"/>
      <c r="T52" s="113"/>
      <c r="U52" s="113"/>
      <c r="V52" s="113"/>
      <c r="W52" s="113"/>
      <c r="X52" s="113"/>
      <c r="Y52" s="113"/>
      <c r="Z52" s="113"/>
      <c r="AA52" s="113"/>
      <c r="AB52" s="113"/>
      <c r="AC52" s="113"/>
      <c r="AD52" s="113"/>
      <c r="AE52" s="113"/>
    </row>
    <row r="53" spans="1:31" ht="13.5" customHeight="1">
      <c r="A53" s="113"/>
      <c r="B53" s="113"/>
      <c r="C53" s="113"/>
      <c r="D53" s="113"/>
      <c r="E53" s="113"/>
      <c r="F53" s="113"/>
      <c r="G53" s="113"/>
      <c r="H53" s="113"/>
      <c r="I53" s="113"/>
      <c r="J53" s="113"/>
      <c r="K53" s="113"/>
      <c r="L53" s="113"/>
      <c r="M53" s="113"/>
      <c r="N53" s="113"/>
      <c r="O53" s="113"/>
      <c r="P53" s="113"/>
      <c r="Q53" s="113"/>
      <c r="R53" s="113"/>
      <c r="S53" s="113"/>
      <c r="T53" s="113"/>
      <c r="U53" s="113"/>
      <c r="V53" s="113"/>
      <c r="W53" s="113"/>
      <c r="X53" s="113"/>
      <c r="Y53" s="113"/>
      <c r="Z53" s="113"/>
      <c r="AA53" s="113"/>
      <c r="AB53" s="113"/>
      <c r="AC53" s="113"/>
      <c r="AD53" s="113"/>
      <c r="AE53" s="113"/>
    </row>
    <row r="54" spans="1:31" ht="13.5" customHeight="1">
      <c r="A54" s="113"/>
      <c r="B54" s="113"/>
      <c r="C54" s="113"/>
      <c r="D54" s="113"/>
      <c r="E54" s="113"/>
      <c r="F54" s="113"/>
      <c r="G54" s="113"/>
      <c r="H54" s="113"/>
      <c r="I54" s="113"/>
      <c r="J54" s="113"/>
      <c r="K54" s="113"/>
      <c r="L54" s="113"/>
      <c r="M54" s="113"/>
      <c r="N54" s="113"/>
      <c r="O54" s="113"/>
      <c r="P54" s="113"/>
      <c r="Q54" s="113"/>
      <c r="R54" s="113"/>
      <c r="S54" s="113"/>
      <c r="T54" s="113"/>
      <c r="U54" s="113"/>
      <c r="V54" s="113"/>
      <c r="W54" s="113"/>
      <c r="X54" s="113"/>
      <c r="Y54" s="113"/>
      <c r="Z54" s="113"/>
      <c r="AA54" s="113"/>
      <c r="AB54" s="113"/>
      <c r="AC54" s="113"/>
      <c r="AD54" s="113"/>
      <c r="AE54" s="113"/>
    </row>
    <row r="55" spans="1:31" ht="13.5" customHeight="1">
      <c r="A55" s="113"/>
      <c r="B55" s="113"/>
      <c r="C55" s="113"/>
      <c r="D55" s="113"/>
      <c r="E55" s="113"/>
      <c r="F55" s="113"/>
      <c r="G55" s="113"/>
      <c r="H55" s="113"/>
      <c r="I55" s="113"/>
      <c r="J55" s="113"/>
      <c r="K55" s="113"/>
      <c r="L55" s="113"/>
      <c r="M55" s="113"/>
      <c r="N55" s="113"/>
      <c r="O55" s="113"/>
      <c r="P55" s="113"/>
      <c r="Q55" s="113"/>
      <c r="R55" s="113"/>
      <c r="S55" s="113"/>
      <c r="T55" s="113"/>
      <c r="U55" s="113"/>
      <c r="V55" s="113"/>
      <c r="W55" s="113"/>
      <c r="X55" s="113"/>
      <c r="Y55" s="113"/>
      <c r="Z55" s="113"/>
      <c r="AA55" s="113"/>
      <c r="AB55" s="113"/>
      <c r="AC55" s="113"/>
      <c r="AD55" s="113"/>
      <c r="AE55" s="113"/>
    </row>
    <row r="56" spans="1:31" ht="13.5" customHeight="1">
      <c r="A56" s="113"/>
      <c r="B56" s="113"/>
      <c r="C56" s="113"/>
      <c r="D56" s="113"/>
      <c r="E56" s="113"/>
      <c r="F56" s="113"/>
      <c r="G56" s="113"/>
      <c r="H56" s="113"/>
      <c r="I56" s="113"/>
      <c r="J56" s="113"/>
      <c r="K56" s="113"/>
      <c r="L56" s="113"/>
      <c r="M56" s="113"/>
      <c r="N56" s="113"/>
      <c r="O56" s="113"/>
      <c r="P56" s="113"/>
      <c r="Q56" s="113"/>
      <c r="R56" s="113"/>
      <c r="S56" s="113"/>
      <c r="T56" s="113"/>
      <c r="U56" s="113"/>
      <c r="V56" s="113"/>
      <c r="W56" s="113"/>
      <c r="X56" s="113"/>
      <c r="Y56" s="113"/>
      <c r="Z56" s="113"/>
      <c r="AA56" s="113"/>
      <c r="AB56" s="113"/>
      <c r="AC56" s="113"/>
      <c r="AD56" s="113"/>
      <c r="AE56" s="113"/>
    </row>
    <row r="57" spans="1:31" ht="13.5" customHeight="1">
      <c r="A57" s="113"/>
      <c r="B57" s="113"/>
      <c r="C57" s="113"/>
      <c r="D57" s="113"/>
      <c r="E57" s="113"/>
      <c r="F57" s="113"/>
      <c r="G57" s="113"/>
      <c r="H57" s="113"/>
      <c r="I57" s="113"/>
      <c r="J57" s="113"/>
      <c r="K57" s="113"/>
      <c r="L57" s="113"/>
      <c r="M57" s="113"/>
      <c r="N57" s="113"/>
      <c r="O57" s="113"/>
      <c r="P57" s="113"/>
      <c r="Q57" s="113"/>
      <c r="R57" s="113"/>
      <c r="S57" s="113"/>
      <c r="T57" s="113"/>
      <c r="U57" s="113"/>
      <c r="V57" s="113"/>
      <c r="W57" s="113"/>
      <c r="X57" s="113"/>
      <c r="Y57" s="113"/>
      <c r="Z57" s="113"/>
      <c r="AA57" s="113"/>
      <c r="AB57" s="113"/>
      <c r="AC57" s="113"/>
      <c r="AD57" s="113"/>
      <c r="AE57" s="113"/>
    </row>
    <row r="58" spans="1:31" ht="13.5" customHeight="1">
      <c r="A58" s="113"/>
      <c r="B58" s="113"/>
      <c r="C58" s="113"/>
      <c r="D58" s="113"/>
      <c r="E58" s="113"/>
      <c r="F58" s="113"/>
      <c r="G58" s="113"/>
      <c r="H58" s="113"/>
      <c r="I58" s="113"/>
      <c r="J58" s="113"/>
      <c r="K58" s="113"/>
      <c r="L58" s="113"/>
      <c r="M58" s="113"/>
      <c r="N58" s="113"/>
      <c r="O58" s="113"/>
      <c r="P58" s="113"/>
      <c r="Q58" s="113"/>
      <c r="R58" s="113"/>
      <c r="S58" s="113"/>
      <c r="T58" s="113"/>
      <c r="U58" s="113"/>
      <c r="V58" s="113"/>
      <c r="W58" s="113"/>
      <c r="X58" s="113"/>
      <c r="Y58" s="113"/>
      <c r="Z58" s="113"/>
      <c r="AA58" s="113"/>
      <c r="AB58" s="113"/>
      <c r="AC58" s="113"/>
      <c r="AD58" s="113"/>
      <c r="AE58" s="113"/>
    </row>
    <row r="59" spans="1:31" ht="13.5" customHeight="1">
      <c r="A59" s="113"/>
      <c r="B59" s="113"/>
      <c r="C59" s="113"/>
      <c r="D59" s="113"/>
      <c r="E59" s="113"/>
      <c r="F59" s="113"/>
      <c r="G59" s="113"/>
      <c r="H59" s="113"/>
      <c r="I59" s="113"/>
      <c r="J59" s="113"/>
      <c r="K59" s="113"/>
      <c r="L59" s="113"/>
      <c r="M59" s="113"/>
      <c r="N59" s="113"/>
      <c r="O59" s="113"/>
      <c r="P59" s="113"/>
      <c r="Q59" s="113"/>
      <c r="R59" s="113"/>
      <c r="S59" s="113"/>
      <c r="T59" s="113"/>
      <c r="U59" s="113"/>
      <c r="V59" s="113"/>
      <c r="W59" s="113"/>
      <c r="X59" s="113"/>
      <c r="Y59" s="113"/>
      <c r="Z59" s="113"/>
      <c r="AA59" s="113"/>
      <c r="AB59" s="113"/>
      <c r="AC59" s="113"/>
      <c r="AD59" s="113"/>
      <c r="AE59" s="113"/>
    </row>
    <row r="60" spans="1:31" ht="13.5" customHeight="1">
      <c r="A60" s="113"/>
      <c r="B60" s="113"/>
      <c r="C60" s="113"/>
      <c r="D60" s="113"/>
      <c r="E60" s="113"/>
      <c r="F60" s="113"/>
      <c r="G60" s="113"/>
      <c r="H60" s="113"/>
      <c r="I60" s="113"/>
      <c r="J60" s="113"/>
      <c r="K60" s="113"/>
      <c r="L60" s="113"/>
      <c r="M60" s="113"/>
      <c r="N60" s="113"/>
      <c r="O60" s="113"/>
      <c r="P60" s="113"/>
      <c r="Q60" s="113"/>
      <c r="R60" s="113"/>
      <c r="S60" s="113"/>
      <c r="T60" s="113"/>
      <c r="U60" s="113"/>
      <c r="V60" s="113"/>
      <c r="W60" s="113"/>
      <c r="X60" s="113"/>
      <c r="Y60" s="113"/>
      <c r="Z60" s="113"/>
      <c r="AA60" s="113"/>
      <c r="AB60" s="113"/>
      <c r="AC60" s="113"/>
      <c r="AD60" s="113"/>
      <c r="AE60" s="113"/>
    </row>
    <row r="61" spans="1:31" ht="13.5" customHeight="1">
      <c r="A61" s="113"/>
      <c r="B61" s="113"/>
      <c r="C61" s="113"/>
      <c r="D61" s="113"/>
      <c r="E61" s="113"/>
      <c r="F61" s="113"/>
      <c r="G61" s="113"/>
      <c r="H61" s="113"/>
      <c r="I61" s="113"/>
      <c r="J61" s="113"/>
      <c r="K61" s="113"/>
      <c r="L61" s="113"/>
      <c r="M61" s="113"/>
      <c r="N61" s="113"/>
      <c r="O61" s="113"/>
      <c r="P61" s="113"/>
      <c r="Q61" s="113"/>
      <c r="R61" s="113"/>
      <c r="S61" s="113"/>
      <c r="T61" s="113"/>
      <c r="U61" s="113"/>
      <c r="V61" s="113"/>
      <c r="W61" s="113"/>
      <c r="X61" s="113"/>
      <c r="Y61" s="113"/>
      <c r="Z61" s="113"/>
      <c r="AA61" s="113"/>
      <c r="AB61" s="113"/>
      <c r="AC61" s="113"/>
      <c r="AD61" s="113"/>
      <c r="AE61" s="113"/>
    </row>
    <row r="62" spans="1:31" ht="13.5" customHeight="1">
      <c r="A62" s="113"/>
      <c r="B62" s="113"/>
      <c r="C62" s="113"/>
      <c r="D62" s="113"/>
      <c r="E62" s="113"/>
      <c r="F62" s="113"/>
      <c r="G62" s="113"/>
      <c r="H62" s="113"/>
      <c r="I62" s="113"/>
      <c r="J62" s="113"/>
      <c r="K62" s="113"/>
      <c r="L62" s="113"/>
      <c r="M62" s="113"/>
      <c r="N62" s="113"/>
      <c r="O62" s="113"/>
      <c r="P62" s="113"/>
      <c r="Q62" s="113"/>
      <c r="R62" s="113"/>
      <c r="S62" s="113"/>
      <c r="T62" s="113"/>
      <c r="U62" s="113"/>
      <c r="V62" s="113"/>
      <c r="W62" s="113"/>
      <c r="X62" s="113"/>
      <c r="Y62" s="113"/>
      <c r="Z62" s="113"/>
      <c r="AA62" s="113"/>
      <c r="AB62" s="113"/>
      <c r="AC62" s="113"/>
      <c r="AD62" s="113"/>
      <c r="AE62" s="113"/>
    </row>
    <row r="63" spans="1:31" ht="13.5" customHeight="1">
      <c r="A63" s="113"/>
      <c r="B63" s="113"/>
      <c r="C63" s="113"/>
      <c r="D63" s="113"/>
      <c r="E63" s="113"/>
      <c r="F63" s="113"/>
      <c r="G63" s="113"/>
      <c r="H63" s="113"/>
      <c r="I63" s="113"/>
      <c r="J63" s="113"/>
      <c r="K63" s="113"/>
      <c r="L63" s="113"/>
      <c r="M63" s="113"/>
      <c r="N63" s="113"/>
      <c r="O63" s="113"/>
      <c r="P63" s="113"/>
      <c r="Q63" s="113"/>
      <c r="R63" s="113"/>
      <c r="S63" s="113"/>
      <c r="T63" s="113"/>
      <c r="U63" s="113"/>
      <c r="V63" s="113"/>
      <c r="W63" s="113"/>
      <c r="X63" s="113"/>
      <c r="Y63" s="113"/>
      <c r="Z63" s="113"/>
      <c r="AA63" s="113"/>
      <c r="AB63" s="113"/>
      <c r="AC63" s="113"/>
      <c r="AD63" s="113"/>
      <c r="AE63" s="113"/>
    </row>
    <row r="64" spans="1:31" ht="13.5" customHeight="1">
      <c r="A64" s="113"/>
      <c r="B64" s="113"/>
      <c r="C64" s="113"/>
      <c r="D64" s="113"/>
      <c r="E64" s="113"/>
      <c r="F64" s="113"/>
      <c r="G64" s="113"/>
      <c r="H64" s="113"/>
      <c r="I64" s="113"/>
      <c r="J64" s="113"/>
      <c r="K64" s="113"/>
      <c r="L64" s="113"/>
      <c r="M64" s="113"/>
      <c r="N64" s="113"/>
      <c r="O64" s="113"/>
      <c r="P64" s="113"/>
      <c r="Q64" s="113"/>
      <c r="R64" s="113"/>
      <c r="S64" s="113"/>
      <c r="T64" s="113"/>
      <c r="U64" s="113"/>
      <c r="V64" s="113"/>
      <c r="W64" s="113"/>
      <c r="X64" s="113"/>
      <c r="Y64" s="113"/>
      <c r="Z64" s="113"/>
      <c r="AA64" s="113"/>
      <c r="AB64" s="113"/>
      <c r="AC64" s="113"/>
      <c r="AD64" s="113"/>
      <c r="AE64" s="113"/>
    </row>
    <row r="65" spans="1:31" ht="13.5" customHeight="1">
      <c r="A65" s="113"/>
      <c r="B65" s="113"/>
      <c r="C65" s="113"/>
      <c r="D65" s="113"/>
      <c r="E65" s="113"/>
      <c r="F65" s="113"/>
      <c r="G65" s="113"/>
      <c r="H65" s="113"/>
      <c r="I65" s="113"/>
      <c r="J65" s="113"/>
      <c r="K65" s="113"/>
      <c r="L65" s="113"/>
      <c r="M65" s="113"/>
      <c r="N65" s="113"/>
      <c r="O65" s="113"/>
      <c r="P65" s="113"/>
      <c r="Q65" s="113"/>
      <c r="R65" s="113"/>
      <c r="S65" s="113"/>
      <c r="T65" s="113"/>
      <c r="U65" s="113"/>
      <c r="V65" s="113"/>
      <c r="W65" s="113"/>
      <c r="X65" s="113"/>
      <c r="Y65" s="113"/>
      <c r="Z65" s="113"/>
      <c r="AA65" s="113"/>
      <c r="AB65" s="113"/>
      <c r="AC65" s="113"/>
      <c r="AD65" s="113"/>
      <c r="AE65" s="113"/>
    </row>
    <row r="66" spans="1:31" ht="13.5" customHeight="1">
      <c r="A66" s="113"/>
      <c r="B66" s="113"/>
      <c r="C66" s="113"/>
      <c r="D66" s="113"/>
      <c r="E66" s="113"/>
      <c r="F66" s="113"/>
      <c r="G66" s="113"/>
      <c r="H66" s="113"/>
      <c r="I66" s="113"/>
      <c r="J66" s="113"/>
      <c r="K66" s="113"/>
      <c r="L66" s="113"/>
      <c r="M66" s="113"/>
      <c r="N66" s="113"/>
      <c r="O66" s="113"/>
      <c r="P66" s="113"/>
      <c r="Q66" s="113"/>
      <c r="R66" s="113"/>
      <c r="S66" s="113"/>
      <c r="T66" s="113"/>
      <c r="U66" s="113"/>
      <c r="V66" s="113"/>
      <c r="W66" s="113"/>
      <c r="X66" s="113"/>
      <c r="Y66" s="113"/>
      <c r="Z66" s="113"/>
      <c r="AA66" s="113"/>
      <c r="AB66" s="113"/>
      <c r="AC66" s="113"/>
      <c r="AD66" s="113"/>
      <c r="AE66" s="113"/>
    </row>
    <row r="67" spans="1:31" ht="13.5" customHeight="1">
      <c r="A67" s="113"/>
      <c r="B67" s="113"/>
      <c r="C67" s="113"/>
      <c r="D67" s="113"/>
      <c r="E67" s="113"/>
      <c r="F67" s="113"/>
      <c r="G67" s="113"/>
      <c r="H67" s="113"/>
      <c r="I67" s="113"/>
      <c r="J67" s="113"/>
      <c r="K67" s="113"/>
      <c r="L67" s="113"/>
      <c r="M67" s="113"/>
      <c r="N67" s="113"/>
      <c r="O67" s="113"/>
      <c r="P67" s="113"/>
      <c r="Q67" s="113"/>
      <c r="R67" s="113"/>
      <c r="S67" s="113"/>
      <c r="T67" s="113"/>
      <c r="U67" s="113"/>
      <c r="V67" s="113"/>
      <c r="W67" s="113"/>
      <c r="X67" s="113"/>
      <c r="Y67" s="113"/>
      <c r="Z67" s="113"/>
      <c r="AA67" s="113"/>
      <c r="AB67" s="113"/>
      <c r="AC67" s="113"/>
      <c r="AD67" s="113"/>
      <c r="AE67" s="113"/>
    </row>
    <row r="68" spans="1:31" ht="13.5" customHeight="1">
      <c r="A68" s="113"/>
      <c r="B68" s="113"/>
      <c r="C68" s="113"/>
      <c r="D68" s="113"/>
      <c r="E68" s="113"/>
      <c r="F68" s="113"/>
      <c r="G68" s="113"/>
      <c r="H68" s="113"/>
      <c r="I68" s="113"/>
      <c r="J68" s="113"/>
      <c r="K68" s="113"/>
      <c r="L68" s="113"/>
      <c r="M68" s="113"/>
      <c r="N68" s="113"/>
      <c r="O68" s="113"/>
      <c r="P68" s="113"/>
      <c r="Q68" s="113"/>
      <c r="R68" s="113"/>
      <c r="S68" s="113"/>
      <c r="T68" s="113"/>
      <c r="U68" s="113"/>
      <c r="V68" s="113"/>
      <c r="W68" s="113"/>
      <c r="X68" s="113"/>
      <c r="Y68" s="113"/>
      <c r="Z68" s="113"/>
      <c r="AA68" s="113"/>
      <c r="AB68" s="113"/>
      <c r="AC68" s="113"/>
      <c r="AD68" s="113"/>
      <c r="AE68" s="113"/>
    </row>
    <row r="69" spans="1:31" ht="13.5" customHeight="1">
      <c r="A69" s="113"/>
      <c r="B69" s="113"/>
      <c r="C69" s="113"/>
      <c r="D69" s="113"/>
      <c r="E69" s="113"/>
      <c r="F69" s="113"/>
      <c r="G69" s="113"/>
      <c r="H69" s="113"/>
      <c r="I69" s="113"/>
      <c r="J69" s="113"/>
      <c r="K69" s="113"/>
      <c r="L69" s="113"/>
      <c r="M69" s="113"/>
      <c r="N69" s="113"/>
      <c r="O69" s="113"/>
      <c r="P69" s="113"/>
      <c r="Q69" s="113"/>
      <c r="R69" s="113"/>
      <c r="S69" s="113"/>
      <c r="T69" s="113"/>
      <c r="U69" s="113"/>
      <c r="V69" s="113"/>
      <c r="W69" s="113"/>
      <c r="X69" s="113"/>
      <c r="Y69" s="113"/>
      <c r="Z69" s="113"/>
      <c r="AA69" s="113"/>
      <c r="AB69" s="113"/>
      <c r="AC69" s="113"/>
      <c r="AD69" s="113"/>
      <c r="AE69" s="113"/>
    </row>
    <row r="70" spans="1:31" ht="13.5" customHeight="1">
      <c r="A70" s="113"/>
      <c r="B70" s="113"/>
      <c r="C70" s="113"/>
      <c r="D70" s="113"/>
      <c r="E70" s="113"/>
      <c r="F70" s="113"/>
      <c r="G70" s="113"/>
      <c r="H70" s="113"/>
      <c r="I70" s="113"/>
      <c r="J70" s="113"/>
      <c r="K70" s="113"/>
      <c r="L70" s="113"/>
      <c r="M70" s="113"/>
      <c r="N70" s="113"/>
      <c r="O70" s="113"/>
      <c r="P70" s="113"/>
      <c r="Q70" s="113"/>
      <c r="R70" s="113"/>
      <c r="S70" s="113"/>
      <c r="T70" s="113"/>
      <c r="U70" s="113"/>
      <c r="V70" s="113"/>
      <c r="W70" s="113"/>
      <c r="X70" s="113"/>
      <c r="Y70" s="113"/>
      <c r="Z70" s="113"/>
      <c r="AA70" s="113"/>
      <c r="AB70" s="113"/>
      <c r="AC70" s="113"/>
      <c r="AD70" s="113"/>
      <c r="AE70" s="113"/>
    </row>
    <row r="71" spans="1:31" ht="13.5" customHeight="1">
      <c r="A71" s="113"/>
      <c r="B71" s="113"/>
      <c r="C71" s="113"/>
      <c r="D71" s="113"/>
      <c r="E71" s="113"/>
      <c r="F71" s="113"/>
      <c r="G71" s="113"/>
      <c r="H71" s="113"/>
      <c r="I71" s="113"/>
      <c r="J71" s="113"/>
      <c r="K71" s="113"/>
      <c r="L71" s="113"/>
      <c r="M71" s="113"/>
      <c r="N71" s="113"/>
      <c r="O71" s="113"/>
      <c r="P71" s="113"/>
      <c r="Q71" s="113"/>
      <c r="R71" s="113"/>
      <c r="S71" s="113"/>
      <c r="T71" s="113"/>
      <c r="U71" s="113"/>
      <c r="V71" s="113"/>
      <c r="W71" s="113"/>
      <c r="X71" s="113"/>
      <c r="Y71" s="113"/>
      <c r="Z71" s="113"/>
      <c r="AA71" s="113"/>
      <c r="AB71" s="113"/>
      <c r="AC71" s="113"/>
      <c r="AD71" s="113"/>
      <c r="AE71" s="113"/>
    </row>
    <row r="72" spans="1:31" ht="13.5" customHeight="1">
      <c r="A72" s="113"/>
      <c r="B72" s="113"/>
      <c r="C72" s="113"/>
      <c r="D72" s="113"/>
      <c r="E72" s="113"/>
      <c r="F72" s="113"/>
      <c r="G72" s="113"/>
      <c r="H72" s="113"/>
      <c r="I72" s="113"/>
      <c r="J72" s="113"/>
      <c r="K72" s="113"/>
      <c r="L72" s="113"/>
      <c r="M72" s="113"/>
      <c r="N72" s="113"/>
      <c r="O72" s="113"/>
      <c r="P72" s="113"/>
      <c r="Q72" s="113"/>
      <c r="R72" s="113"/>
      <c r="S72" s="113"/>
      <c r="T72" s="113"/>
      <c r="U72" s="113"/>
      <c r="V72" s="113"/>
      <c r="W72" s="113"/>
      <c r="X72" s="113"/>
      <c r="Y72" s="113"/>
      <c r="Z72" s="113"/>
      <c r="AA72" s="113"/>
      <c r="AB72" s="113"/>
      <c r="AC72" s="113"/>
      <c r="AD72" s="113"/>
      <c r="AE72" s="113"/>
    </row>
    <row r="73" spans="1:31" ht="13.5" customHeight="1">
      <c r="A73" s="113"/>
      <c r="B73" s="113"/>
      <c r="C73" s="113"/>
      <c r="D73" s="113"/>
      <c r="E73" s="113"/>
      <c r="F73" s="113"/>
      <c r="G73" s="113"/>
      <c r="H73" s="113"/>
      <c r="I73" s="113"/>
      <c r="J73" s="113"/>
      <c r="K73" s="113"/>
      <c r="L73" s="113"/>
      <c r="M73" s="113"/>
      <c r="N73" s="113"/>
      <c r="O73" s="113"/>
      <c r="P73" s="113"/>
      <c r="Q73" s="113"/>
      <c r="R73" s="113"/>
      <c r="S73" s="113"/>
      <c r="T73" s="113"/>
      <c r="U73" s="113"/>
      <c r="V73" s="113"/>
      <c r="W73" s="113"/>
      <c r="X73" s="113"/>
      <c r="Y73" s="113"/>
      <c r="Z73" s="113"/>
      <c r="AA73" s="113"/>
      <c r="AB73" s="113"/>
      <c r="AC73" s="113"/>
      <c r="AD73" s="113"/>
      <c r="AE73" s="113"/>
    </row>
    <row r="74" spans="1:31" ht="13.5" customHeight="1">
      <c r="A74" s="113"/>
      <c r="B74" s="113"/>
      <c r="C74" s="113"/>
      <c r="D74" s="113"/>
      <c r="E74" s="113"/>
      <c r="F74" s="113"/>
      <c r="G74" s="113"/>
      <c r="H74" s="113"/>
      <c r="I74" s="113"/>
      <c r="J74" s="113"/>
      <c r="K74" s="113"/>
      <c r="L74" s="113"/>
      <c r="M74" s="113"/>
      <c r="N74" s="113"/>
      <c r="O74" s="113"/>
      <c r="P74" s="113"/>
      <c r="Q74" s="113"/>
      <c r="R74" s="113"/>
      <c r="S74" s="113"/>
      <c r="T74" s="113"/>
      <c r="U74" s="113"/>
      <c r="V74" s="113"/>
      <c r="W74" s="113"/>
      <c r="X74" s="113"/>
      <c r="Y74" s="113"/>
      <c r="Z74" s="113"/>
      <c r="AA74" s="113"/>
      <c r="AB74" s="113"/>
      <c r="AC74" s="113"/>
      <c r="AD74" s="113"/>
      <c r="AE74" s="113"/>
    </row>
    <row r="75" spans="1:31" ht="13.5" customHeight="1">
      <c r="A75" s="113"/>
      <c r="B75" s="113"/>
      <c r="C75" s="113"/>
      <c r="D75" s="113"/>
      <c r="E75" s="113"/>
      <c r="F75" s="113"/>
      <c r="G75" s="113"/>
      <c r="H75" s="113"/>
      <c r="I75" s="113"/>
      <c r="J75" s="113"/>
      <c r="K75" s="113"/>
      <c r="L75" s="113"/>
      <c r="M75" s="113"/>
      <c r="N75" s="113"/>
      <c r="O75" s="113"/>
      <c r="P75" s="113"/>
      <c r="Q75" s="113"/>
      <c r="R75" s="113"/>
      <c r="S75" s="113"/>
      <c r="T75" s="113"/>
      <c r="U75" s="113"/>
      <c r="V75" s="113"/>
      <c r="W75" s="113"/>
      <c r="X75" s="113"/>
      <c r="Y75" s="113"/>
      <c r="Z75" s="113"/>
      <c r="AA75" s="113"/>
      <c r="AB75" s="113"/>
      <c r="AC75" s="113"/>
      <c r="AD75" s="113"/>
      <c r="AE75" s="113"/>
    </row>
    <row r="76" spans="1:31" ht="13.5" customHeight="1">
      <c r="A76" s="113"/>
      <c r="B76" s="113"/>
      <c r="C76" s="113"/>
      <c r="D76" s="113"/>
      <c r="E76" s="113"/>
      <c r="F76" s="113"/>
      <c r="G76" s="113"/>
      <c r="H76" s="113"/>
      <c r="I76" s="113"/>
      <c r="J76" s="113"/>
      <c r="K76" s="113"/>
      <c r="L76" s="113"/>
      <c r="M76" s="113"/>
      <c r="N76" s="113"/>
      <c r="O76" s="113"/>
      <c r="P76" s="113"/>
      <c r="Q76" s="113"/>
      <c r="R76" s="113"/>
      <c r="S76" s="113"/>
      <c r="T76" s="113"/>
      <c r="U76" s="113"/>
      <c r="V76" s="113"/>
      <c r="W76" s="113"/>
      <c r="X76" s="113"/>
      <c r="Y76" s="113"/>
      <c r="Z76" s="113"/>
      <c r="AA76" s="113"/>
      <c r="AB76" s="113"/>
      <c r="AC76" s="113"/>
      <c r="AD76" s="113"/>
      <c r="AE76" s="113"/>
    </row>
    <row r="77" spans="1:31" ht="13.5" customHeight="1">
      <c r="A77" s="113"/>
      <c r="B77" s="113"/>
      <c r="C77" s="113"/>
      <c r="D77" s="113"/>
      <c r="E77" s="113"/>
      <c r="F77" s="113"/>
      <c r="G77" s="113"/>
      <c r="H77" s="113"/>
      <c r="I77" s="113"/>
      <c r="J77" s="113"/>
      <c r="K77" s="113"/>
      <c r="L77" s="113"/>
      <c r="M77" s="113"/>
      <c r="N77" s="113"/>
      <c r="O77" s="113"/>
      <c r="P77" s="113"/>
      <c r="Q77" s="113"/>
      <c r="R77" s="113"/>
      <c r="S77" s="113"/>
      <c r="T77" s="113"/>
      <c r="U77" s="113"/>
      <c r="V77" s="113"/>
      <c r="W77" s="113"/>
      <c r="X77" s="113"/>
      <c r="Y77" s="113"/>
      <c r="Z77" s="113"/>
      <c r="AA77" s="113"/>
      <c r="AB77" s="113"/>
      <c r="AC77" s="113"/>
      <c r="AD77" s="113"/>
      <c r="AE77" s="113"/>
    </row>
    <row r="78" spans="1:31" ht="13.5" customHeight="1">
      <c r="A78" s="113"/>
      <c r="B78" s="113"/>
      <c r="C78" s="113"/>
      <c r="D78" s="113"/>
      <c r="E78" s="113"/>
      <c r="F78" s="113"/>
      <c r="G78" s="113"/>
      <c r="H78" s="113"/>
      <c r="I78" s="113"/>
      <c r="J78" s="113"/>
      <c r="K78" s="113"/>
      <c r="L78" s="113"/>
      <c r="M78" s="113"/>
      <c r="N78" s="113"/>
      <c r="O78" s="113"/>
      <c r="P78" s="113"/>
      <c r="Q78" s="113"/>
      <c r="R78" s="113"/>
      <c r="S78" s="113"/>
      <c r="T78" s="113"/>
      <c r="U78" s="113"/>
      <c r="V78" s="113"/>
      <c r="W78" s="113"/>
      <c r="X78" s="113"/>
      <c r="Y78" s="113"/>
      <c r="Z78" s="113"/>
      <c r="AA78" s="113"/>
      <c r="AB78" s="113"/>
      <c r="AC78" s="113"/>
      <c r="AD78" s="113"/>
      <c r="AE78" s="113"/>
    </row>
    <row r="79" spans="1:31" ht="13.5" customHeight="1">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c r="AD79" s="113"/>
      <c r="AE79" s="113"/>
    </row>
    <row r="80" spans="1:31" ht="13.5" customHeight="1">
      <c r="A80" s="113"/>
      <c r="B80" s="113"/>
      <c r="C80" s="113"/>
      <c r="D80" s="113"/>
      <c r="E80" s="113"/>
      <c r="F80" s="113"/>
      <c r="G80" s="113"/>
      <c r="H80" s="113"/>
      <c r="I80" s="113"/>
      <c r="J80" s="113"/>
      <c r="K80" s="113"/>
      <c r="L80" s="113"/>
      <c r="M80" s="113"/>
      <c r="N80" s="113"/>
      <c r="O80" s="113"/>
      <c r="P80" s="113"/>
      <c r="Q80" s="113"/>
      <c r="R80" s="113"/>
      <c r="S80" s="113"/>
      <c r="T80" s="113"/>
      <c r="U80" s="113"/>
      <c r="V80" s="113"/>
      <c r="W80" s="113"/>
      <c r="X80" s="113"/>
      <c r="Y80" s="113"/>
      <c r="Z80" s="113"/>
      <c r="AA80" s="113"/>
      <c r="AB80" s="113"/>
      <c r="AC80" s="113"/>
      <c r="AD80" s="113"/>
      <c r="AE80" s="113"/>
    </row>
    <row r="81" spans="1:31" ht="13.5" customHeight="1">
      <c r="A81" s="113"/>
      <c r="B81" s="113"/>
      <c r="C81" s="113"/>
      <c r="D81" s="113"/>
      <c r="E81" s="113"/>
      <c r="F81" s="113"/>
      <c r="G81" s="113"/>
      <c r="H81" s="113"/>
      <c r="I81" s="113"/>
      <c r="J81" s="113"/>
      <c r="K81" s="113"/>
      <c r="L81" s="113"/>
      <c r="M81" s="113"/>
      <c r="N81" s="113"/>
      <c r="O81" s="113"/>
      <c r="P81" s="113"/>
      <c r="Q81" s="113"/>
      <c r="R81" s="113"/>
      <c r="S81" s="113"/>
      <c r="T81" s="113"/>
      <c r="U81" s="113"/>
      <c r="V81" s="113"/>
      <c r="W81" s="113"/>
      <c r="X81" s="113"/>
      <c r="Y81" s="113"/>
      <c r="Z81" s="113"/>
      <c r="AA81" s="113"/>
      <c r="AB81" s="113"/>
      <c r="AC81" s="113"/>
      <c r="AD81" s="113"/>
      <c r="AE81" s="113"/>
    </row>
    <row r="82" spans="1:31" ht="13.5" customHeight="1">
      <c r="A82" s="113"/>
      <c r="B82" s="113"/>
      <c r="C82" s="113"/>
      <c r="D82" s="113"/>
      <c r="E82" s="113"/>
      <c r="F82" s="113"/>
      <c r="G82" s="113"/>
      <c r="H82" s="113"/>
      <c r="I82" s="113"/>
      <c r="J82" s="113"/>
      <c r="K82" s="113"/>
      <c r="L82" s="113"/>
      <c r="M82" s="113"/>
      <c r="N82" s="113"/>
      <c r="O82" s="113"/>
      <c r="P82" s="113"/>
      <c r="Q82" s="113"/>
      <c r="R82" s="113"/>
      <c r="S82" s="113"/>
      <c r="T82" s="113"/>
      <c r="U82" s="113"/>
      <c r="V82" s="113"/>
      <c r="W82" s="113"/>
      <c r="X82" s="113"/>
      <c r="Y82" s="113"/>
      <c r="Z82" s="113"/>
      <c r="AA82" s="113"/>
      <c r="AB82" s="113"/>
      <c r="AC82" s="113"/>
      <c r="AD82" s="113"/>
      <c r="AE82" s="113"/>
    </row>
    <row r="83" spans="1:31" ht="13.5" customHeight="1">
      <c r="A83" s="113"/>
      <c r="B83" s="113"/>
      <c r="C83" s="113"/>
      <c r="D83" s="113"/>
      <c r="E83" s="113"/>
      <c r="F83" s="113"/>
      <c r="G83" s="113"/>
      <c r="H83" s="113"/>
      <c r="I83" s="113"/>
      <c r="J83" s="113"/>
      <c r="K83" s="113"/>
      <c r="L83" s="113"/>
      <c r="M83" s="113"/>
      <c r="N83" s="113"/>
      <c r="O83" s="113"/>
      <c r="P83" s="113"/>
      <c r="Q83" s="113"/>
      <c r="R83" s="113"/>
      <c r="S83" s="113"/>
      <c r="T83" s="113"/>
      <c r="U83" s="113"/>
      <c r="V83" s="113"/>
      <c r="W83" s="113"/>
      <c r="X83" s="113"/>
      <c r="Y83" s="113"/>
      <c r="Z83" s="113"/>
      <c r="AA83" s="113"/>
      <c r="AB83" s="113"/>
      <c r="AC83" s="113"/>
      <c r="AD83" s="113"/>
      <c r="AE83" s="113"/>
    </row>
    <row r="84" spans="1:31" ht="13.5" customHeight="1">
      <c r="A84" s="113"/>
      <c r="B84" s="113"/>
      <c r="C84" s="113"/>
      <c r="D84" s="113"/>
      <c r="E84" s="113"/>
      <c r="F84" s="113"/>
      <c r="G84" s="113"/>
      <c r="H84" s="113"/>
      <c r="I84" s="113"/>
      <c r="J84" s="113"/>
      <c r="K84" s="113"/>
      <c r="L84" s="113"/>
      <c r="M84" s="113"/>
      <c r="N84" s="113"/>
      <c r="O84" s="113"/>
      <c r="P84" s="113"/>
      <c r="Q84" s="113"/>
      <c r="R84" s="113"/>
      <c r="S84" s="113"/>
      <c r="T84" s="113"/>
      <c r="U84" s="113"/>
      <c r="V84" s="113"/>
      <c r="W84" s="113"/>
      <c r="X84" s="113"/>
      <c r="Y84" s="113"/>
      <c r="Z84" s="113"/>
      <c r="AA84" s="113"/>
      <c r="AB84" s="113"/>
      <c r="AC84" s="113"/>
      <c r="AD84" s="113"/>
      <c r="AE84" s="113"/>
    </row>
    <row r="85" spans="1:31" ht="13.5" customHeight="1">
      <c r="A85" s="113"/>
      <c r="B85" s="113"/>
      <c r="C85" s="113"/>
      <c r="D85" s="113"/>
      <c r="E85" s="113"/>
      <c r="F85" s="113"/>
      <c r="G85" s="113"/>
      <c r="H85" s="113"/>
      <c r="I85" s="113"/>
      <c r="J85" s="113"/>
      <c r="K85" s="113"/>
      <c r="L85" s="113"/>
      <c r="M85" s="113"/>
      <c r="N85" s="113"/>
      <c r="O85" s="113"/>
      <c r="P85" s="113"/>
      <c r="Q85" s="113"/>
      <c r="R85" s="113"/>
      <c r="S85" s="113"/>
      <c r="T85" s="113"/>
      <c r="U85" s="113"/>
      <c r="V85" s="113"/>
      <c r="W85" s="113"/>
      <c r="X85" s="113"/>
      <c r="Y85" s="113"/>
      <c r="Z85" s="113"/>
      <c r="AA85" s="113"/>
      <c r="AB85" s="113"/>
      <c r="AC85" s="113"/>
      <c r="AD85" s="113"/>
      <c r="AE85" s="113"/>
    </row>
    <row r="86" spans="1:31" ht="13.5" customHeight="1">
      <c r="A86" s="113"/>
      <c r="B86" s="113"/>
      <c r="C86" s="113"/>
      <c r="D86" s="113"/>
      <c r="E86" s="113"/>
      <c r="F86" s="113"/>
      <c r="G86" s="113"/>
      <c r="H86" s="113"/>
      <c r="I86" s="113"/>
      <c r="J86" s="113"/>
      <c r="K86" s="113"/>
      <c r="L86" s="113"/>
      <c r="M86" s="113"/>
      <c r="N86" s="113"/>
      <c r="O86" s="113"/>
      <c r="P86" s="113"/>
      <c r="Q86" s="113"/>
      <c r="R86" s="113"/>
      <c r="S86" s="113"/>
      <c r="T86" s="113"/>
      <c r="U86" s="113"/>
      <c r="V86" s="113"/>
      <c r="W86" s="113"/>
      <c r="X86" s="113"/>
      <c r="Y86" s="113"/>
      <c r="Z86" s="113"/>
      <c r="AA86" s="113"/>
      <c r="AB86" s="113"/>
      <c r="AC86" s="113"/>
      <c r="AD86" s="113"/>
      <c r="AE86" s="113"/>
    </row>
    <row r="87" spans="1:31" ht="13.5" customHeight="1">
      <c r="A87" s="113"/>
      <c r="B87" s="113"/>
      <c r="C87" s="113"/>
      <c r="D87" s="113"/>
      <c r="E87" s="113"/>
      <c r="F87" s="113"/>
      <c r="G87" s="113"/>
      <c r="H87" s="113"/>
      <c r="I87" s="113"/>
      <c r="J87" s="113"/>
      <c r="K87" s="113"/>
      <c r="L87" s="113"/>
      <c r="M87" s="113"/>
      <c r="N87" s="113"/>
      <c r="O87" s="113"/>
      <c r="P87" s="113"/>
      <c r="Q87" s="113"/>
      <c r="R87" s="113"/>
      <c r="S87" s="113"/>
      <c r="T87" s="113"/>
      <c r="U87" s="113"/>
      <c r="V87" s="113"/>
      <c r="W87" s="113"/>
      <c r="X87" s="113"/>
      <c r="Y87" s="113"/>
      <c r="Z87" s="113"/>
      <c r="AA87" s="113"/>
      <c r="AB87" s="113"/>
      <c r="AC87" s="113"/>
      <c r="AD87" s="113"/>
      <c r="AE87" s="113"/>
    </row>
    <row r="88" spans="1:31" ht="13.5" customHeight="1">
      <c r="A88" s="113"/>
      <c r="B88" s="113"/>
      <c r="C88" s="113"/>
      <c r="D88" s="113"/>
      <c r="E88" s="113"/>
      <c r="F88" s="113"/>
      <c r="G88" s="113"/>
      <c r="H88" s="113"/>
      <c r="I88" s="113"/>
      <c r="J88" s="113"/>
      <c r="K88" s="113"/>
      <c r="L88" s="113"/>
      <c r="M88" s="113"/>
      <c r="N88" s="113"/>
      <c r="O88" s="113"/>
      <c r="P88" s="113"/>
      <c r="Q88" s="113"/>
      <c r="R88" s="113"/>
      <c r="S88" s="113"/>
      <c r="T88" s="113"/>
      <c r="U88" s="113"/>
      <c r="V88" s="113"/>
      <c r="W88" s="113"/>
      <c r="X88" s="113"/>
      <c r="Y88" s="113"/>
      <c r="Z88" s="113"/>
      <c r="AA88" s="113"/>
      <c r="AB88" s="113"/>
      <c r="AC88" s="113"/>
      <c r="AD88" s="113"/>
      <c r="AE88" s="113"/>
    </row>
    <row r="89" spans="1:31" ht="13.5" customHeight="1">
      <c r="A89" s="113"/>
      <c r="B89" s="113"/>
      <c r="C89" s="113"/>
      <c r="D89" s="113"/>
      <c r="E89" s="113"/>
      <c r="F89" s="113"/>
      <c r="G89" s="113"/>
      <c r="H89" s="113"/>
      <c r="I89" s="113"/>
      <c r="J89" s="113"/>
      <c r="K89" s="113"/>
      <c r="L89" s="113"/>
      <c r="M89" s="113"/>
      <c r="N89" s="113"/>
      <c r="O89" s="113"/>
      <c r="P89" s="113"/>
      <c r="Q89" s="113"/>
      <c r="R89" s="113"/>
      <c r="S89" s="113"/>
      <c r="T89" s="113"/>
      <c r="U89" s="113"/>
      <c r="V89" s="113"/>
      <c r="W89" s="113"/>
      <c r="X89" s="113"/>
      <c r="Y89" s="113"/>
      <c r="Z89" s="113"/>
      <c r="AA89" s="113"/>
      <c r="AB89" s="113"/>
      <c r="AC89" s="113"/>
      <c r="AD89" s="113"/>
      <c r="AE89" s="113"/>
    </row>
    <row r="90" spans="1:31" ht="13.5" customHeight="1">
      <c r="A90" s="113"/>
      <c r="B90" s="113"/>
      <c r="C90" s="113"/>
      <c r="D90" s="113"/>
      <c r="E90" s="113"/>
      <c r="F90" s="113"/>
      <c r="G90" s="113"/>
      <c r="H90" s="113"/>
      <c r="I90" s="113"/>
      <c r="J90" s="113"/>
      <c r="K90" s="113"/>
      <c r="L90" s="113"/>
      <c r="M90" s="113"/>
      <c r="N90" s="113"/>
      <c r="O90" s="113"/>
      <c r="P90" s="113"/>
      <c r="Q90" s="113"/>
      <c r="R90" s="113"/>
      <c r="S90" s="113"/>
      <c r="T90" s="113"/>
      <c r="U90" s="113"/>
      <c r="V90" s="113"/>
      <c r="W90" s="113"/>
      <c r="X90" s="113"/>
      <c r="Y90" s="113"/>
      <c r="Z90" s="113"/>
      <c r="AA90" s="113"/>
      <c r="AB90" s="113"/>
      <c r="AC90" s="113"/>
      <c r="AD90" s="113"/>
      <c r="AE90" s="113"/>
    </row>
    <row r="91" spans="1:31" ht="13.5" customHeight="1">
      <c r="A91" s="113"/>
      <c r="B91" s="113"/>
      <c r="C91" s="113"/>
      <c r="D91" s="113"/>
      <c r="E91" s="113"/>
      <c r="F91" s="113"/>
      <c r="G91" s="113"/>
      <c r="H91" s="113"/>
      <c r="I91" s="113"/>
      <c r="J91" s="113"/>
      <c r="K91" s="113"/>
      <c r="L91" s="113"/>
      <c r="M91" s="113"/>
      <c r="N91" s="113"/>
      <c r="O91" s="113"/>
      <c r="P91" s="113"/>
      <c r="Q91" s="113"/>
      <c r="R91" s="113"/>
      <c r="S91" s="113"/>
      <c r="T91" s="113"/>
      <c r="U91" s="113"/>
      <c r="V91" s="113"/>
      <c r="W91" s="113"/>
      <c r="X91" s="113"/>
      <c r="Y91" s="113"/>
      <c r="Z91" s="113"/>
      <c r="AA91" s="113"/>
      <c r="AB91" s="113"/>
      <c r="AC91" s="113"/>
      <c r="AD91" s="113"/>
      <c r="AE91" s="113"/>
    </row>
    <row r="92" spans="1:31" ht="13.5" customHeight="1">
      <c r="A92" s="113"/>
      <c r="B92" s="113"/>
      <c r="C92" s="113"/>
      <c r="D92" s="113"/>
      <c r="E92" s="113"/>
      <c r="F92" s="113"/>
      <c r="G92" s="113"/>
      <c r="H92" s="113"/>
      <c r="I92" s="113"/>
      <c r="J92" s="113"/>
      <c r="K92" s="113"/>
      <c r="L92" s="113"/>
      <c r="M92" s="113"/>
      <c r="N92" s="113"/>
      <c r="O92" s="113"/>
      <c r="P92" s="113"/>
      <c r="Q92" s="113"/>
      <c r="R92" s="113"/>
      <c r="S92" s="113"/>
      <c r="T92" s="113"/>
      <c r="U92" s="113"/>
      <c r="V92" s="113"/>
      <c r="W92" s="113"/>
      <c r="X92" s="113"/>
      <c r="Y92" s="113"/>
      <c r="Z92" s="113"/>
      <c r="AA92" s="113"/>
      <c r="AB92" s="113"/>
      <c r="AC92" s="113"/>
      <c r="AD92" s="113"/>
      <c r="AE92" s="113"/>
    </row>
    <row r="93" spans="1:31" ht="13.5" customHeight="1">
      <c r="A93" s="113"/>
      <c r="B93" s="113"/>
      <c r="C93" s="113"/>
      <c r="D93" s="113"/>
      <c r="E93" s="113"/>
      <c r="F93" s="113"/>
      <c r="G93" s="113"/>
      <c r="H93" s="113"/>
      <c r="I93" s="113"/>
      <c r="J93" s="113"/>
      <c r="K93" s="113"/>
      <c r="L93" s="113"/>
      <c r="M93" s="113"/>
      <c r="N93" s="113"/>
      <c r="O93" s="113"/>
      <c r="P93" s="113"/>
      <c r="Q93" s="113"/>
      <c r="R93" s="113"/>
      <c r="S93" s="113"/>
      <c r="T93" s="113"/>
      <c r="U93" s="113"/>
      <c r="V93" s="113"/>
      <c r="W93" s="113"/>
      <c r="X93" s="113"/>
      <c r="Y93" s="113"/>
      <c r="Z93" s="113"/>
      <c r="AA93" s="113"/>
      <c r="AB93" s="113"/>
      <c r="AC93" s="113"/>
      <c r="AD93" s="113"/>
      <c r="AE93" s="113"/>
    </row>
    <row r="94" spans="1:31" ht="13.5" customHeight="1">
      <c r="A94" s="113"/>
      <c r="B94" s="113"/>
      <c r="C94" s="113"/>
      <c r="D94" s="113"/>
      <c r="E94" s="113"/>
      <c r="F94" s="113"/>
      <c r="G94" s="113"/>
      <c r="H94" s="113"/>
      <c r="I94" s="113"/>
      <c r="J94" s="113"/>
      <c r="K94" s="113"/>
      <c r="L94" s="113"/>
      <c r="M94" s="113"/>
      <c r="N94" s="113"/>
      <c r="O94" s="113"/>
      <c r="P94" s="113"/>
      <c r="Q94" s="113"/>
      <c r="R94" s="113"/>
      <c r="S94" s="113"/>
      <c r="T94" s="113"/>
      <c r="U94" s="113"/>
      <c r="V94" s="113"/>
      <c r="W94" s="113"/>
      <c r="X94" s="113"/>
      <c r="Y94" s="113"/>
      <c r="Z94" s="113"/>
      <c r="AA94" s="113"/>
      <c r="AB94" s="113"/>
      <c r="AC94" s="113"/>
      <c r="AD94" s="113"/>
      <c r="AE94" s="113"/>
    </row>
    <row r="95" spans="1:31" ht="13.5" customHeight="1">
      <c r="A95" s="113"/>
      <c r="B95" s="113"/>
      <c r="C95" s="113"/>
      <c r="D95" s="113"/>
      <c r="E95" s="113"/>
      <c r="F95" s="113"/>
      <c r="G95" s="113"/>
      <c r="H95" s="113"/>
      <c r="I95" s="113"/>
      <c r="J95" s="113"/>
      <c r="K95" s="113"/>
      <c r="L95" s="113"/>
      <c r="M95" s="113"/>
      <c r="N95" s="113"/>
      <c r="O95" s="113"/>
      <c r="P95" s="113"/>
      <c r="Q95" s="113"/>
      <c r="R95" s="113"/>
      <c r="S95" s="113"/>
      <c r="T95" s="113"/>
      <c r="U95" s="113"/>
      <c r="V95" s="113"/>
      <c r="W95" s="113"/>
      <c r="X95" s="113"/>
      <c r="Y95" s="113"/>
      <c r="Z95" s="113"/>
      <c r="AA95" s="113"/>
      <c r="AB95" s="113"/>
      <c r="AC95" s="113"/>
      <c r="AD95" s="113"/>
      <c r="AE95" s="113"/>
    </row>
    <row r="96" spans="1:31" ht="13.5" customHeight="1">
      <c r="A96" s="113"/>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c r="AA96" s="113"/>
      <c r="AB96" s="113"/>
      <c r="AC96" s="113"/>
      <c r="AD96" s="113"/>
      <c r="AE96" s="113"/>
    </row>
    <row r="97" spans="1:31" ht="13.5" customHeight="1">
      <c r="A97" s="113"/>
      <c r="B97" s="113"/>
      <c r="C97" s="113"/>
      <c r="D97" s="113"/>
      <c r="E97" s="113"/>
      <c r="F97" s="113"/>
      <c r="G97" s="113"/>
      <c r="H97" s="113"/>
      <c r="I97" s="113"/>
      <c r="J97" s="113"/>
      <c r="K97" s="113"/>
      <c r="L97" s="113"/>
      <c r="M97" s="113"/>
      <c r="N97" s="113"/>
      <c r="O97" s="113"/>
      <c r="P97" s="113"/>
      <c r="Q97" s="113"/>
      <c r="R97" s="113"/>
      <c r="S97" s="113"/>
      <c r="T97" s="113"/>
      <c r="U97" s="113"/>
      <c r="V97" s="113"/>
      <c r="W97" s="113"/>
      <c r="X97" s="113"/>
      <c r="Y97" s="113"/>
      <c r="Z97" s="113"/>
      <c r="AA97" s="113"/>
      <c r="AB97" s="113"/>
      <c r="AC97" s="113"/>
      <c r="AD97" s="113"/>
      <c r="AE97" s="113"/>
    </row>
    <row r="98" spans="1:31" ht="13.5" customHeight="1">
      <c r="A98" s="113"/>
      <c r="B98" s="113"/>
      <c r="C98" s="113"/>
      <c r="D98" s="113"/>
      <c r="E98" s="113"/>
      <c r="F98" s="113"/>
      <c r="G98" s="113"/>
      <c r="H98" s="113"/>
      <c r="I98" s="113"/>
      <c r="J98" s="113"/>
      <c r="K98" s="113"/>
      <c r="L98" s="113"/>
      <c r="M98" s="113"/>
      <c r="N98" s="113"/>
      <c r="O98" s="113"/>
      <c r="P98" s="113"/>
      <c r="Q98" s="113"/>
      <c r="R98" s="113"/>
      <c r="S98" s="113"/>
      <c r="T98" s="113"/>
      <c r="U98" s="113"/>
      <c r="V98" s="113"/>
      <c r="W98" s="113"/>
      <c r="X98" s="113"/>
      <c r="Y98" s="113"/>
      <c r="Z98" s="113"/>
      <c r="AA98" s="113"/>
      <c r="AB98" s="113"/>
      <c r="AC98" s="113"/>
      <c r="AD98" s="113"/>
      <c r="AE98" s="113"/>
    </row>
    <row r="99" spans="1:31" ht="13.5" customHeight="1">
      <c r="A99" s="113"/>
      <c r="B99" s="113"/>
      <c r="C99" s="113"/>
      <c r="D99" s="113"/>
      <c r="E99" s="113"/>
      <c r="F99" s="113"/>
      <c r="G99" s="113"/>
      <c r="H99" s="113"/>
      <c r="I99" s="113"/>
      <c r="J99" s="113"/>
      <c r="K99" s="113"/>
      <c r="L99" s="113"/>
      <c r="M99" s="113"/>
      <c r="N99" s="113"/>
      <c r="O99" s="113"/>
      <c r="P99" s="113"/>
      <c r="Q99" s="113"/>
      <c r="R99" s="113"/>
      <c r="S99" s="113"/>
      <c r="T99" s="113"/>
      <c r="U99" s="113"/>
      <c r="V99" s="113"/>
      <c r="W99" s="113"/>
      <c r="X99" s="113"/>
      <c r="Y99" s="113"/>
      <c r="Z99" s="113"/>
      <c r="AA99" s="113"/>
      <c r="AB99" s="113"/>
      <c r="AC99" s="113"/>
      <c r="AD99" s="113"/>
      <c r="AE99" s="113"/>
    </row>
    <row r="100" spans="1:31" ht="13.5" customHeight="1">
      <c r="A100" s="113"/>
      <c r="B100" s="113"/>
      <c r="C100" s="113"/>
      <c r="D100" s="113"/>
      <c r="E100" s="113"/>
      <c r="F100" s="113"/>
      <c r="G100" s="113"/>
      <c r="H100" s="113"/>
      <c r="I100" s="113"/>
      <c r="J100" s="113"/>
      <c r="K100" s="113"/>
      <c r="L100" s="113"/>
      <c r="M100" s="113"/>
      <c r="N100" s="113"/>
      <c r="O100" s="113"/>
      <c r="P100" s="113"/>
      <c r="Q100" s="113"/>
      <c r="R100" s="113"/>
      <c r="S100" s="113"/>
      <c r="T100" s="113"/>
      <c r="U100" s="113"/>
      <c r="V100" s="113"/>
      <c r="W100" s="113"/>
      <c r="X100" s="113"/>
      <c r="Y100" s="113"/>
      <c r="Z100" s="113"/>
      <c r="AA100" s="113"/>
      <c r="AB100" s="113"/>
      <c r="AC100" s="113"/>
      <c r="AD100" s="113"/>
      <c r="AE100" s="113"/>
    </row>
    <row r="101" spans="1:31" ht="13.5" customHeight="1">
      <c r="A101" s="113"/>
      <c r="B101" s="113"/>
      <c r="C101" s="113"/>
      <c r="D101" s="113"/>
      <c r="E101" s="113"/>
      <c r="F101" s="113"/>
      <c r="G101" s="113"/>
      <c r="H101" s="113"/>
      <c r="I101" s="113"/>
      <c r="J101" s="113"/>
      <c r="K101" s="113"/>
      <c r="L101" s="113"/>
      <c r="M101" s="113"/>
      <c r="N101" s="113"/>
      <c r="O101" s="113"/>
      <c r="P101" s="113"/>
      <c r="Q101" s="113"/>
      <c r="R101" s="113"/>
      <c r="S101" s="113"/>
      <c r="T101" s="113"/>
      <c r="U101" s="113"/>
      <c r="V101" s="113"/>
      <c r="W101" s="113"/>
      <c r="X101" s="113"/>
      <c r="Y101" s="113"/>
      <c r="Z101" s="113"/>
      <c r="AA101" s="113"/>
      <c r="AB101" s="113"/>
      <c r="AC101" s="113"/>
      <c r="AD101" s="113"/>
      <c r="AE101" s="113"/>
    </row>
    <row r="102" spans="1:31" ht="13.5" customHeight="1">
      <c r="A102" s="113"/>
      <c r="B102" s="113"/>
      <c r="C102" s="113"/>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13"/>
      <c r="Z102" s="113"/>
      <c r="AA102" s="113"/>
      <c r="AB102" s="113"/>
      <c r="AC102" s="113"/>
      <c r="AD102" s="113"/>
      <c r="AE102" s="113"/>
    </row>
    <row r="103" spans="1:31" ht="13.5" customHeight="1">
      <c r="A103" s="113"/>
      <c r="B103" s="113"/>
      <c r="C103" s="113"/>
      <c r="D103" s="113"/>
      <c r="E103" s="113"/>
      <c r="F103" s="113"/>
      <c r="G103" s="113"/>
      <c r="H103" s="113"/>
      <c r="I103" s="113"/>
      <c r="J103" s="113"/>
      <c r="K103" s="113"/>
      <c r="L103" s="113"/>
      <c r="M103" s="113"/>
      <c r="N103" s="113"/>
      <c r="O103" s="113"/>
      <c r="P103" s="113"/>
      <c r="Q103" s="113"/>
      <c r="R103" s="113"/>
      <c r="S103" s="113"/>
      <c r="T103" s="113"/>
      <c r="U103" s="113"/>
      <c r="V103" s="113"/>
      <c r="W103" s="113"/>
      <c r="X103" s="113"/>
      <c r="Y103" s="113"/>
      <c r="Z103" s="113"/>
      <c r="AA103" s="113"/>
      <c r="AB103" s="113"/>
      <c r="AC103" s="113"/>
      <c r="AD103" s="113"/>
      <c r="AE103" s="113"/>
    </row>
    <row r="104" spans="1:31" ht="13.5" customHeight="1">
      <c r="A104" s="113"/>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c r="AA104" s="113"/>
      <c r="AB104" s="113"/>
      <c r="AC104" s="113"/>
      <c r="AD104" s="113"/>
      <c r="AE104" s="113"/>
    </row>
    <row r="105" spans="1:31" ht="13.5" customHeight="1">
      <c r="A105" s="113"/>
      <c r="B105" s="113"/>
      <c r="C105" s="113"/>
      <c r="D105" s="113"/>
      <c r="E105" s="113"/>
      <c r="F105" s="113"/>
      <c r="G105" s="113"/>
      <c r="H105" s="113"/>
      <c r="I105" s="113"/>
      <c r="J105" s="113"/>
      <c r="K105" s="113"/>
      <c r="L105" s="113"/>
      <c r="M105" s="113"/>
      <c r="N105" s="113"/>
      <c r="O105" s="113"/>
      <c r="P105" s="113"/>
      <c r="Q105" s="113"/>
      <c r="R105" s="113"/>
      <c r="S105" s="113"/>
      <c r="T105" s="113"/>
      <c r="U105" s="113"/>
      <c r="V105" s="113"/>
      <c r="W105" s="113"/>
      <c r="X105" s="113"/>
      <c r="Y105" s="113"/>
      <c r="Z105" s="113"/>
      <c r="AA105" s="113"/>
      <c r="AB105" s="113"/>
      <c r="AC105" s="113"/>
      <c r="AD105" s="113"/>
      <c r="AE105" s="113"/>
    </row>
    <row r="106" spans="1:31" ht="13.5" customHeight="1">
      <c r="A106" s="113"/>
      <c r="B106" s="113"/>
      <c r="C106" s="113"/>
      <c r="D106" s="113"/>
      <c r="E106" s="113"/>
      <c r="F106" s="113"/>
      <c r="G106" s="113"/>
      <c r="H106" s="113"/>
      <c r="I106" s="113"/>
      <c r="J106" s="113"/>
      <c r="K106" s="113"/>
      <c r="L106" s="113"/>
      <c r="M106" s="113"/>
      <c r="N106" s="113"/>
      <c r="O106" s="113"/>
      <c r="P106" s="113"/>
      <c r="Q106" s="113"/>
      <c r="R106" s="113"/>
      <c r="S106" s="113"/>
      <c r="T106" s="113"/>
      <c r="U106" s="113"/>
      <c r="V106" s="113"/>
      <c r="W106" s="113"/>
      <c r="X106" s="113"/>
      <c r="Y106" s="113"/>
      <c r="Z106" s="113"/>
      <c r="AA106" s="113"/>
      <c r="AB106" s="113"/>
      <c r="AC106" s="113"/>
      <c r="AD106" s="113"/>
      <c r="AE106" s="113"/>
    </row>
    <row r="107" spans="1:31" ht="13.5" customHeight="1">
      <c r="A107" s="113"/>
      <c r="B107" s="113"/>
      <c r="C107" s="113"/>
      <c r="D107" s="113"/>
      <c r="E107" s="113"/>
      <c r="F107" s="113"/>
      <c r="G107" s="113"/>
      <c r="H107" s="113"/>
      <c r="I107" s="113"/>
      <c r="J107" s="113"/>
      <c r="K107" s="113"/>
      <c r="L107" s="113"/>
      <c r="M107" s="113"/>
      <c r="N107" s="113"/>
      <c r="O107" s="113"/>
      <c r="P107" s="113"/>
      <c r="Q107" s="113"/>
      <c r="R107" s="113"/>
      <c r="S107" s="113"/>
      <c r="T107" s="113"/>
      <c r="U107" s="113"/>
      <c r="V107" s="113"/>
      <c r="W107" s="113"/>
      <c r="X107" s="113"/>
      <c r="Y107" s="113"/>
      <c r="Z107" s="113"/>
      <c r="AA107" s="113"/>
      <c r="AB107" s="113"/>
      <c r="AC107" s="113"/>
      <c r="AD107" s="113"/>
      <c r="AE107" s="113"/>
    </row>
    <row r="108" spans="1:31" ht="13.5" customHeight="1">
      <c r="A108" s="113"/>
      <c r="B108" s="113"/>
      <c r="C108" s="113"/>
      <c r="D108" s="113"/>
      <c r="E108" s="113"/>
      <c r="F108" s="113"/>
      <c r="G108" s="113"/>
      <c r="H108" s="113"/>
      <c r="I108" s="113"/>
      <c r="J108" s="113"/>
      <c r="K108" s="113"/>
      <c r="L108" s="113"/>
      <c r="M108" s="113"/>
      <c r="N108" s="113"/>
      <c r="O108" s="113"/>
      <c r="P108" s="113"/>
      <c r="Q108" s="113"/>
      <c r="R108" s="113"/>
      <c r="S108" s="113"/>
      <c r="T108" s="113"/>
      <c r="U108" s="113"/>
      <c r="V108" s="113"/>
      <c r="W108" s="113"/>
      <c r="X108" s="113"/>
      <c r="Y108" s="113"/>
      <c r="Z108" s="113"/>
      <c r="AA108" s="113"/>
      <c r="AB108" s="113"/>
      <c r="AC108" s="113"/>
      <c r="AD108" s="113"/>
      <c r="AE108" s="113"/>
    </row>
    <row r="109" spans="1:31" ht="13.5" customHeight="1">
      <c r="A109" s="113"/>
      <c r="B109" s="113"/>
      <c r="C109" s="113"/>
      <c r="D109" s="113"/>
      <c r="E109" s="113"/>
      <c r="F109" s="113"/>
      <c r="G109" s="113"/>
      <c r="H109" s="113"/>
      <c r="I109" s="113"/>
      <c r="J109" s="113"/>
      <c r="K109" s="113"/>
      <c r="L109" s="113"/>
      <c r="M109" s="113"/>
      <c r="N109" s="113"/>
      <c r="O109" s="113"/>
      <c r="P109" s="113"/>
      <c r="Q109" s="113"/>
      <c r="R109" s="113"/>
      <c r="S109" s="113"/>
      <c r="T109" s="113"/>
      <c r="U109" s="113"/>
      <c r="V109" s="113"/>
      <c r="W109" s="113"/>
      <c r="X109" s="113"/>
      <c r="Y109" s="113"/>
      <c r="Z109" s="113"/>
      <c r="AA109" s="113"/>
      <c r="AB109" s="113"/>
      <c r="AC109" s="113"/>
      <c r="AD109" s="113"/>
      <c r="AE109" s="113"/>
    </row>
    <row r="110" spans="1:31" ht="13.5" customHeight="1">
      <c r="A110" s="113"/>
      <c r="B110" s="113"/>
      <c r="C110" s="113"/>
      <c r="D110" s="113"/>
      <c r="E110" s="113"/>
      <c r="F110" s="113"/>
      <c r="G110" s="113"/>
      <c r="H110" s="113"/>
      <c r="I110" s="113"/>
      <c r="J110" s="113"/>
      <c r="K110" s="113"/>
      <c r="L110" s="113"/>
      <c r="M110" s="113"/>
      <c r="N110" s="113"/>
      <c r="O110" s="113"/>
      <c r="P110" s="113"/>
      <c r="Q110" s="113"/>
      <c r="R110" s="113"/>
      <c r="S110" s="113"/>
      <c r="T110" s="113"/>
      <c r="U110" s="113"/>
      <c r="V110" s="113"/>
      <c r="W110" s="113"/>
      <c r="X110" s="113"/>
      <c r="Y110" s="113"/>
      <c r="Z110" s="113"/>
      <c r="AA110" s="113"/>
      <c r="AB110" s="113"/>
      <c r="AC110" s="113"/>
      <c r="AD110" s="113"/>
      <c r="AE110" s="113"/>
    </row>
    <row r="111" spans="1:31" ht="13.5" customHeight="1">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c r="AD111" s="113"/>
      <c r="AE111" s="113"/>
    </row>
    <row r="112" spans="1:31" ht="13.5" customHeight="1">
      <c r="A112" s="113"/>
      <c r="B112" s="113"/>
      <c r="C112" s="113"/>
      <c r="D112" s="113"/>
      <c r="E112" s="113"/>
      <c r="F112" s="113"/>
      <c r="G112" s="113"/>
      <c r="H112" s="113"/>
      <c r="I112" s="113"/>
      <c r="J112" s="113"/>
      <c r="K112" s="113"/>
      <c r="L112" s="113"/>
      <c r="M112" s="113"/>
      <c r="N112" s="113"/>
      <c r="O112" s="113"/>
      <c r="P112" s="113"/>
      <c r="Q112" s="113"/>
      <c r="R112" s="113"/>
      <c r="S112" s="113"/>
      <c r="T112" s="113"/>
      <c r="U112" s="113"/>
      <c r="V112" s="113"/>
      <c r="W112" s="113"/>
      <c r="X112" s="113"/>
      <c r="Y112" s="113"/>
      <c r="Z112" s="113"/>
      <c r="AA112" s="113"/>
      <c r="AB112" s="113"/>
      <c r="AC112" s="113"/>
      <c r="AD112" s="113"/>
      <c r="AE112" s="113"/>
    </row>
    <row r="113" spans="1:31" ht="13.5" customHeight="1">
      <c r="A113" s="113"/>
      <c r="B113" s="113"/>
      <c r="C113" s="113"/>
      <c r="D113" s="113"/>
      <c r="E113" s="113"/>
      <c r="F113" s="113"/>
      <c r="G113" s="113"/>
      <c r="H113" s="113"/>
      <c r="I113" s="113"/>
      <c r="J113" s="113"/>
      <c r="K113" s="113"/>
      <c r="L113" s="113"/>
      <c r="M113" s="113"/>
      <c r="N113" s="113"/>
      <c r="O113" s="113"/>
      <c r="P113" s="113"/>
      <c r="Q113" s="113"/>
      <c r="R113" s="113"/>
      <c r="S113" s="113"/>
      <c r="T113" s="113"/>
      <c r="U113" s="113"/>
      <c r="V113" s="113"/>
      <c r="W113" s="113"/>
      <c r="X113" s="113"/>
      <c r="Y113" s="113"/>
      <c r="Z113" s="113"/>
      <c r="AA113" s="113"/>
      <c r="AB113" s="113"/>
      <c r="AC113" s="113"/>
      <c r="AD113" s="113"/>
      <c r="AE113" s="113"/>
    </row>
    <row r="114" spans="1:31" ht="13.5" customHeight="1">
      <c r="A114" s="113"/>
      <c r="B114" s="113"/>
      <c r="C114" s="113"/>
      <c r="D114" s="113"/>
      <c r="E114" s="113"/>
      <c r="F114" s="113"/>
      <c r="G114" s="113"/>
      <c r="H114" s="113"/>
      <c r="I114" s="113"/>
      <c r="J114" s="113"/>
      <c r="K114" s="113"/>
      <c r="L114" s="113"/>
      <c r="M114" s="113"/>
      <c r="N114" s="113"/>
      <c r="O114" s="113"/>
      <c r="P114" s="113"/>
      <c r="Q114" s="113"/>
      <c r="R114" s="113"/>
      <c r="S114" s="113"/>
      <c r="T114" s="113"/>
      <c r="U114" s="113"/>
      <c r="V114" s="113"/>
      <c r="W114" s="113"/>
      <c r="X114" s="113"/>
      <c r="Y114" s="113"/>
      <c r="Z114" s="113"/>
      <c r="AA114" s="113"/>
      <c r="AB114" s="113"/>
      <c r="AC114" s="113"/>
      <c r="AD114" s="113"/>
      <c r="AE114" s="113"/>
    </row>
    <row r="115" spans="1:31" ht="13.5" customHeight="1">
      <c r="A115" s="113"/>
      <c r="B115" s="113"/>
      <c r="C115" s="113"/>
      <c r="D115" s="113"/>
      <c r="E115" s="113"/>
      <c r="F115" s="113"/>
      <c r="G115" s="113"/>
      <c r="H115" s="113"/>
      <c r="I115" s="113"/>
      <c r="J115" s="113"/>
      <c r="K115" s="113"/>
      <c r="L115" s="113"/>
      <c r="M115" s="113"/>
      <c r="N115" s="113"/>
      <c r="O115" s="113"/>
      <c r="P115" s="113"/>
      <c r="Q115" s="113"/>
      <c r="R115" s="113"/>
      <c r="S115" s="113"/>
      <c r="T115" s="113"/>
      <c r="U115" s="113"/>
      <c r="V115" s="113"/>
      <c r="W115" s="113"/>
      <c r="X115" s="113"/>
      <c r="Y115" s="113"/>
      <c r="Z115" s="113"/>
      <c r="AA115" s="113"/>
      <c r="AB115" s="113"/>
      <c r="AC115" s="113"/>
      <c r="AD115" s="113"/>
      <c r="AE115" s="113"/>
    </row>
    <row r="116" spans="1:31" ht="13.5" customHeight="1">
      <c r="A116" s="113"/>
      <c r="B116" s="113"/>
      <c r="C116" s="113"/>
      <c r="D116" s="113"/>
      <c r="E116" s="113"/>
      <c r="F116" s="113"/>
      <c r="G116" s="113"/>
      <c r="H116" s="113"/>
      <c r="I116" s="113"/>
      <c r="J116" s="113"/>
      <c r="K116" s="113"/>
      <c r="L116" s="113"/>
      <c r="M116" s="113"/>
      <c r="N116" s="113"/>
      <c r="O116" s="113"/>
      <c r="P116" s="113"/>
      <c r="Q116" s="113"/>
      <c r="R116" s="113"/>
      <c r="S116" s="113"/>
      <c r="T116" s="113"/>
      <c r="U116" s="113"/>
      <c r="V116" s="113"/>
      <c r="W116" s="113"/>
      <c r="X116" s="113"/>
      <c r="Y116" s="113"/>
      <c r="Z116" s="113"/>
      <c r="AA116" s="113"/>
      <c r="AB116" s="113"/>
      <c r="AC116" s="113"/>
      <c r="AD116" s="113"/>
      <c r="AE116" s="113"/>
    </row>
    <row r="117" spans="1:31" ht="13.5" customHeight="1">
      <c r="A117" s="113"/>
      <c r="B117" s="113"/>
      <c r="C117" s="113"/>
      <c r="D117" s="113"/>
      <c r="E117" s="113"/>
      <c r="F117" s="113"/>
      <c r="G117" s="113"/>
      <c r="H117" s="113"/>
      <c r="I117" s="113"/>
      <c r="J117" s="113"/>
      <c r="K117" s="113"/>
      <c r="L117" s="113"/>
      <c r="M117" s="113"/>
      <c r="N117" s="113"/>
      <c r="O117" s="113"/>
      <c r="P117" s="113"/>
      <c r="Q117" s="113"/>
      <c r="R117" s="113"/>
      <c r="S117" s="113"/>
      <c r="T117" s="113"/>
      <c r="U117" s="113"/>
      <c r="V117" s="113"/>
      <c r="W117" s="113"/>
      <c r="X117" s="113"/>
      <c r="Y117" s="113"/>
      <c r="Z117" s="113"/>
      <c r="AA117" s="113"/>
      <c r="AB117" s="113"/>
      <c r="AC117" s="113"/>
      <c r="AD117" s="113"/>
      <c r="AE117" s="113"/>
    </row>
    <row r="118" spans="1:31" ht="13.5" customHeight="1">
      <c r="A118" s="113"/>
      <c r="B118" s="113"/>
      <c r="C118" s="113"/>
      <c r="D118" s="113"/>
      <c r="E118" s="113"/>
      <c r="F118" s="113"/>
      <c r="G118" s="113"/>
      <c r="H118" s="113"/>
      <c r="I118" s="113"/>
      <c r="J118" s="113"/>
      <c r="K118" s="113"/>
      <c r="L118" s="113"/>
      <c r="M118" s="113"/>
      <c r="N118" s="113"/>
      <c r="O118" s="113"/>
      <c r="P118" s="113"/>
      <c r="Q118" s="113"/>
      <c r="R118" s="113"/>
      <c r="S118" s="113"/>
      <c r="T118" s="113"/>
      <c r="U118" s="113"/>
      <c r="V118" s="113"/>
      <c r="W118" s="113"/>
      <c r="X118" s="113"/>
      <c r="Y118" s="113"/>
      <c r="Z118" s="113"/>
      <c r="AA118" s="113"/>
      <c r="AB118" s="113"/>
      <c r="AC118" s="113"/>
      <c r="AD118" s="113"/>
      <c r="AE118" s="113"/>
    </row>
    <row r="119" spans="1:31" ht="13.5" customHeight="1">
      <c r="A119" s="113"/>
      <c r="B119" s="113"/>
      <c r="C119" s="113"/>
      <c r="D119" s="113"/>
      <c r="E119" s="113"/>
      <c r="F119" s="113"/>
      <c r="G119" s="113"/>
      <c r="H119" s="113"/>
      <c r="I119" s="113"/>
      <c r="J119" s="113"/>
      <c r="K119" s="113"/>
      <c r="L119" s="113"/>
      <c r="M119" s="113"/>
      <c r="N119" s="113"/>
      <c r="O119" s="113"/>
      <c r="P119" s="113"/>
      <c r="Q119" s="113"/>
      <c r="R119" s="113"/>
      <c r="S119" s="113"/>
      <c r="T119" s="113"/>
      <c r="U119" s="113"/>
      <c r="V119" s="113"/>
      <c r="W119" s="113"/>
      <c r="X119" s="113"/>
      <c r="Y119" s="113"/>
      <c r="Z119" s="113"/>
      <c r="AA119" s="113"/>
      <c r="AB119" s="113"/>
      <c r="AC119" s="113"/>
      <c r="AD119" s="113"/>
      <c r="AE119" s="113"/>
    </row>
    <row r="120" spans="1:31" ht="13.5" customHeight="1">
      <c r="A120" s="113"/>
      <c r="B120" s="113"/>
      <c r="C120" s="113"/>
      <c r="D120" s="113"/>
      <c r="E120" s="113"/>
      <c r="F120" s="113"/>
      <c r="G120" s="113"/>
      <c r="H120" s="113"/>
      <c r="I120" s="113"/>
      <c r="J120" s="113"/>
      <c r="K120" s="113"/>
      <c r="L120" s="113"/>
      <c r="M120" s="113"/>
      <c r="N120" s="113"/>
      <c r="O120" s="113"/>
      <c r="P120" s="113"/>
      <c r="Q120" s="113"/>
      <c r="R120" s="113"/>
      <c r="S120" s="113"/>
      <c r="T120" s="113"/>
      <c r="U120" s="113"/>
      <c r="V120" s="113"/>
      <c r="W120" s="113"/>
      <c r="X120" s="113"/>
      <c r="Y120" s="113"/>
      <c r="Z120" s="113"/>
      <c r="AA120" s="113"/>
      <c r="AB120" s="113"/>
      <c r="AC120" s="113"/>
      <c r="AD120" s="113"/>
      <c r="AE120" s="113"/>
    </row>
    <row r="121" spans="1:31" ht="13.5" customHeight="1">
      <c r="A121" s="113"/>
      <c r="B121" s="113"/>
      <c r="C121" s="113"/>
      <c r="D121" s="113"/>
      <c r="E121" s="113"/>
      <c r="F121" s="113"/>
      <c r="G121" s="113"/>
      <c r="H121" s="113"/>
      <c r="I121" s="113"/>
      <c r="J121" s="113"/>
      <c r="K121" s="113"/>
      <c r="L121" s="113"/>
      <c r="M121" s="113"/>
      <c r="N121" s="113"/>
      <c r="O121" s="113"/>
      <c r="P121" s="113"/>
      <c r="Q121" s="113"/>
      <c r="R121" s="113"/>
      <c r="S121" s="113"/>
      <c r="T121" s="113"/>
      <c r="U121" s="113"/>
      <c r="V121" s="113"/>
      <c r="W121" s="113"/>
      <c r="X121" s="113"/>
      <c r="Y121" s="113"/>
      <c r="Z121" s="113"/>
      <c r="AA121" s="113"/>
      <c r="AB121" s="113"/>
      <c r="AC121" s="113"/>
      <c r="AD121" s="113"/>
      <c r="AE121" s="113"/>
    </row>
    <row r="122" spans="1:31" ht="13.5" customHeight="1">
      <c r="A122" s="113"/>
      <c r="B122" s="113"/>
      <c r="C122" s="113"/>
      <c r="D122" s="113"/>
      <c r="E122" s="113"/>
      <c r="F122" s="113"/>
      <c r="G122" s="113"/>
      <c r="H122" s="113"/>
      <c r="I122" s="113"/>
      <c r="J122" s="113"/>
      <c r="K122" s="113"/>
      <c r="L122" s="113"/>
      <c r="M122" s="113"/>
      <c r="N122" s="113"/>
      <c r="O122" s="113"/>
      <c r="P122" s="113"/>
      <c r="Q122" s="113"/>
      <c r="R122" s="113"/>
      <c r="S122" s="113"/>
      <c r="T122" s="113"/>
      <c r="U122" s="113"/>
      <c r="V122" s="113"/>
      <c r="W122" s="113"/>
      <c r="X122" s="113"/>
      <c r="Y122" s="113"/>
      <c r="Z122" s="113"/>
      <c r="AA122" s="113"/>
      <c r="AB122" s="113"/>
      <c r="AC122" s="113"/>
      <c r="AD122" s="113"/>
      <c r="AE122" s="113"/>
    </row>
    <row r="123" spans="1:31" ht="13.5" customHeight="1">
      <c r="A123" s="113"/>
      <c r="B123" s="113"/>
      <c r="C123" s="113"/>
      <c r="D123" s="113"/>
      <c r="E123" s="113"/>
      <c r="F123" s="113"/>
      <c r="G123" s="113"/>
      <c r="H123" s="113"/>
      <c r="I123" s="113"/>
      <c r="J123" s="113"/>
      <c r="K123" s="113"/>
      <c r="L123" s="113"/>
      <c r="M123" s="113"/>
      <c r="N123" s="113"/>
      <c r="O123" s="113"/>
      <c r="P123" s="113"/>
      <c r="Q123" s="113"/>
      <c r="R123" s="113"/>
      <c r="S123" s="113"/>
      <c r="T123" s="113"/>
      <c r="U123" s="113"/>
      <c r="V123" s="113"/>
      <c r="W123" s="113"/>
      <c r="X123" s="113"/>
      <c r="Y123" s="113"/>
      <c r="Z123" s="113"/>
      <c r="AA123" s="113"/>
      <c r="AB123" s="113"/>
      <c r="AC123" s="113"/>
      <c r="AD123" s="113"/>
      <c r="AE123" s="113"/>
    </row>
    <row r="124" spans="1:31" ht="13.5" customHeight="1">
      <c r="A124" s="113"/>
      <c r="B124" s="113"/>
      <c r="C124" s="113"/>
      <c r="D124" s="113"/>
      <c r="E124" s="113"/>
      <c r="F124" s="113"/>
      <c r="G124" s="113"/>
      <c r="H124" s="113"/>
      <c r="I124" s="113"/>
      <c r="J124" s="113"/>
      <c r="K124" s="113"/>
      <c r="L124" s="113"/>
      <c r="M124" s="113"/>
      <c r="N124" s="113"/>
      <c r="O124" s="113"/>
      <c r="P124" s="113"/>
      <c r="Q124" s="113"/>
      <c r="R124" s="113"/>
      <c r="S124" s="113"/>
      <c r="T124" s="113"/>
      <c r="U124" s="113"/>
      <c r="V124" s="113"/>
      <c r="W124" s="113"/>
      <c r="X124" s="113"/>
      <c r="Y124" s="113"/>
      <c r="Z124" s="113"/>
      <c r="AA124" s="113"/>
      <c r="AB124" s="113"/>
      <c r="AC124" s="113"/>
      <c r="AD124" s="113"/>
      <c r="AE124" s="113"/>
    </row>
    <row r="125" spans="1:31" ht="13.5" customHeight="1">
      <c r="A125" s="113"/>
      <c r="B125" s="113"/>
      <c r="C125" s="113"/>
      <c r="D125" s="113"/>
      <c r="E125" s="113"/>
      <c r="F125" s="113"/>
      <c r="G125" s="113"/>
      <c r="H125" s="113"/>
      <c r="I125" s="113"/>
      <c r="J125" s="113"/>
      <c r="K125" s="113"/>
      <c r="L125" s="113"/>
      <c r="M125" s="113"/>
      <c r="N125" s="113"/>
      <c r="O125" s="113"/>
      <c r="P125" s="113"/>
      <c r="Q125" s="113"/>
      <c r="R125" s="113"/>
      <c r="S125" s="113"/>
      <c r="T125" s="113"/>
      <c r="U125" s="113"/>
      <c r="V125" s="113"/>
      <c r="W125" s="113"/>
      <c r="X125" s="113"/>
      <c r="Y125" s="113"/>
      <c r="Z125" s="113"/>
      <c r="AA125" s="113"/>
      <c r="AB125" s="113"/>
      <c r="AC125" s="113"/>
      <c r="AD125" s="113"/>
      <c r="AE125" s="113"/>
    </row>
    <row r="126" spans="1:31" ht="13.5" customHeight="1">
      <c r="A126" s="113"/>
      <c r="B126" s="113"/>
      <c r="C126" s="113"/>
      <c r="D126" s="113"/>
      <c r="E126" s="113"/>
      <c r="F126" s="113"/>
      <c r="G126" s="113"/>
      <c r="H126" s="113"/>
      <c r="I126" s="113"/>
      <c r="J126" s="113"/>
      <c r="K126" s="113"/>
      <c r="L126" s="113"/>
      <c r="M126" s="113"/>
      <c r="N126" s="113"/>
      <c r="O126" s="113"/>
      <c r="P126" s="113"/>
      <c r="Q126" s="113"/>
      <c r="R126" s="113"/>
      <c r="S126" s="113"/>
      <c r="T126" s="113"/>
      <c r="U126" s="113"/>
      <c r="V126" s="113"/>
      <c r="W126" s="113"/>
      <c r="X126" s="113"/>
      <c r="Y126" s="113"/>
      <c r="Z126" s="113"/>
      <c r="AA126" s="113"/>
      <c r="AB126" s="113"/>
      <c r="AC126" s="113"/>
      <c r="AD126" s="113"/>
      <c r="AE126" s="113"/>
    </row>
    <row r="127" spans="1:31" ht="13.5" customHeight="1">
      <c r="A127" s="113"/>
      <c r="B127" s="113"/>
      <c r="C127" s="113"/>
      <c r="D127" s="113"/>
      <c r="E127" s="113"/>
      <c r="F127" s="113"/>
      <c r="G127" s="113"/>
      <c r="H127" s="113"/>
      <c r="I127" s="113"/>
      <c r="J127" s="113"/>
      <c r="K127" s="113"/>
      <c r="L127" s="113"/>
      <c r="M127" s="113"/>
      <c r="N127" s="113"/>
      <c r="O127" s="113"/>
      <c r="P127" s="113"/>
      <c r="Q127" s="113"/>
      <c r="R127" s="113"/>
      <c r="S127" s="113"/>
      <c r="T127" s="113"/>
      <c r="U127" s="113"/>
      <c r="V127" s="113"/>
      <c r="W127" s="113"/>
      <c r="X127" s="113"/>
      <c r="Y127" s="113"/>
      <c r="Z127" s="113"/>
      <c r="AA127" s="113"/>
      <c r="AB127" s="113"/>
      <c r="AC127" s="113"/>
      <c r="AD127" s="113"/>
      <c r="AE127" s="113"/>
    </row>
    <row r="128" spans="1:31" ht="13.5" customHeight="1">
      <c r="A128" s="113"/>
      <c r="B128" s="113"/>
      <c r="C128" s="113"/>
      <c r="D128" s="113"/>
      <c r="E128" s="113"/>
      <c r="F128" s="113"/>
      <c r="G128" s="113"/>
      <c r="H128" s="113"/>
      <c r="I128" s="113"/>
      <c r="J128" s="113"/>
      <c r="K128" s="113"/>
      <c r="L128" s="113"/>
      <c r="M128" s="113"/>
      <c r="N128" s="113"/>
      <c r="O128" s="113"/>
      <c r="P128" s="113"/>
      <c r="Q128" s="113"/>
      <c r="R128" s="113"/>
      <c r="S128" s="113"/>
      <c r="T128" s="113"/>
      <c r="U128" s="113"/>
      <c r="V128" s="113"/>
      <c r="W128" s="113"/>
      <c r="X128" s="113"/>
      <c r="Y128" s="113"/>
      <c r="Z128" s="113"/>
      <c r="AA128" s="113"/>
      <c r="AB128" s="113"/>
      <c r="AC128" s="113"/>
      <c r="AD128" s="113"/>
      <c r="AE128" s="113"/>
    </row>
    <row r="129" spans="1:31" ht="13.5" customHeight="1">
      <c r="A129" s="113"/>
      <c r="B129" s="113"/>
      <c r="C129" s="113"/>
      <c r="D129" s="113"/>
      <c r="E129" s="113"/>
      <c r="F129" s="113"/>
      <c r="G129" s="113"/>
      <c r="H129" s="113"/>
      <c r="I129" s="113"/>
      <c r="J129" s="113"/>
      <c r="K129" s="113"/>
      <c r="L129" s="113"/>
      <c r="M129" s="113"/>
      <c r="N129" s="113"/>
      <c r="O129" s="113"/>
      <c r="P129" s="113"/>
      <c r="Q129" s="113"/>
      <c r="R129" s="113"/>
      <c r="S129" s="113"/>
      <c r="T129" s="113"/>
      <c r="U129" s="113"/>
      <c r="V129" s="113"/>
      <c r="W129" s="113"/>
      <c r="X129" s="113"/>
      <c r="Y129" s="113"/>
      <c r="Z129" s="113"/>
      <c r="AA129" s="113"/>
      <c r="AB129" s="113"/>
      <c r="AC129" s="113"/>
      <c r="AD129" s="113"/>
      <c r="AE129" s="113"/>
    </row>
    <row r="130" spans="1:31" ht="13.5" customHeight="1">
      <c r="A130" s="113"/>
      <c r="B130" s="113"/>
      <c r="C130" s="113"/>
      <c r="D130" s="113"/>
      <c r="E130" s="113"/>
      <c r="F130" s="113"/>
      <c r="G130" s="113"/>
      <c r="H130" s="113"/>
      <c r="I130" s="113"/>
      <c r="J130" s="113"/>
      <c r="K130" s="113"/>
      <c r="L130" s="113"/>
      <c r="M130" s="113"/>
      <c r="N130" s="113"/>
      <c r="O130" s="113"/>
      <c r="P130" s="113"/>
      <c r="Q130" s="113"/>
      <c r="R130" s="113"/>
      <c r="S130" s="113"/>
      <c r="T130" s="113"/>
      <c r="U130" s="113"/>
      <c r="V130" s="113"/>
      <c r="W130" s="113"/>
      <c r="X130" s="113"/>
      <c r="Y130" s="113"/>
      <c r="Z130" s="113"/>
      <c r="AA130" s="113"/>
      <c r="AB130" s="113"/>
      <c r="AC130" s="113"/>
      <c r="AD130" s="113"/>
      <c r="AE130" s="113"/>
    </row>
    <row r="131" spans="1:31" ht="13.5" customHeight="1">
      <c r="A131" s="113"/>
      <c r="B131" s="113"/>
      <c r="C131" s="113"/>
      <c r="D131" s="113"/>
      <c r="E131" s="113"/>
      <c r="F131" s="113"/>
      <c r="G131" s="113"/>
      <c r="H131" s="113"/>
      <c r="I131" s="113"/>
      <c r="J131" s="113"/>
      <c r="K131" s="113"/>
      <c r="L131" s="113"/>
      <c r="M131" s="113"/>
      <c r="N131" s="113"/>
      <c r="O131" s="113"/>
      <c r="P131" s="113"/>
      <c r="Q131" s="113"/>
      <c r="R131" s="113"/>
      <c r="S131" s="113"/>
      <c r="T131" s="113"/>
      <c r="U131" s="113"/>
      <c r="V131" s="113"/>
      <c r="W131" s="113"/>
      <c r="X131" s="113"/>
      <c r="Y131" s="113"/>
      <c r="Z131" s="113"/>
      <c r="AA131" s="113"/>
      <c r="AB131" s="113"/>
      <c r="AC131" s="113"/>
      <c r="AD131" s="113"/>
      <c r="AE131" s="113"/>
    </row>
    <row r="132" spans="1:31" ht="13.5" customHeight="1">
      <c r="A132" s="113"/>
      <c r="B132" s="113"/>
      <c r="C132" s="113"/>
      <c r="D132" s="113"/>
      <c r="E132" s="113"/>
      <c r="F132" s="113"/>
      <c r="G132" s="113"/>
      <c r="H132" s="113"/>
      <c r="I132" s="113"/>
      <c r="J132" s="113"/>
      <c r="K132" s="113"/>
      <c r="L132" s="113"/>
      <c r="M132" s="113"/>
      <c r="N132" s="113"/>
      <c r="O132" s="113"/>
      <c r="P132" s="113"/>
      <c r="Q132" s="113"/>
      <c r="R132" s="113"/>
      <c r="S132" s="113"/>
      <c r="T132" s="113"/>
      <c r="U132" s="113"/>
      <c r="V132" s="113"/>
      <c r="W132" s="113"/>
      <c r="X132" s="113"/>
      <c r="Y132" s="113"/>
      <c r="Z132" s="113"/>
      <c r="AA132" s="113"/>
      <c r="AB132" s="113"/>
      <c r="AC132" s="113"/>
      <c r="AD132" s="113"/>
      <c r="AE132" s="113"/>
    </row>
    <row r="133" spans="1:31" ht="13.5" customHeight="1">
      <c r="A133" s="113"/>
      <c r="B133" s="113"/>
      <c r="C133" s="113"/>
      <c r="D133" s="113"/>
      <c r="E133" s="113"/>
      <c r="F133" s="113"/>
      <c r="G133" s="113"/>
      <c r="H133" s="113"/>
      <c r="I133" s="113"/>
      <c r="J133" s="113"/>
      <c r="K133" s="113"/>
      <c r="L133" s="113"/>
      <c r="M133" s="113"/>
      <c r="N133" s="113"/>
      <c r="O133" s="113"/>
      <c r="P133" s="113"/>
      <c r="Q133" s="113"/>
      <c r="R133" s="113"/>
      <c r="S133" s="113"/>
      <c r="T133" s="113"/>
      <c r="U133" s="113"/>
      <c r="V133" s="113"/>
      <c r="W133" s="113"/>
      <c r="X133" s="113"/>
      <c r="Y133" s="113"/>
      <c r="Z133" s="113"/>
      <c r="AA133" s="113"/>
      <c r="AB133" s="113"/>
      <c r="AC133" s="113"/>
      <c r="AD133" s="113"/>
      <c r="AE133" s="113"/>
    </row>
    <row r="134" spans="1:31" ht="13.5" customHeight="1">
      <c r="A134" s="113"/>
      <c r="B134" s="113"/>
      <c r="C134" s="113"/>
      <c r="D134" s="113"/>
      <c r="E134" s="113"/>
      <c r="F134" s="113"/>
      <c r="G134" s="113"/>
      <c r="H134" s="113"/>
      <c r="I134" s="113"/>
      <c r="J134" s="113"/>
      <c r="K134" s="113"/>
      <c r="L134" s="113"/>
      <c r="M134" s="113"/>
      <c r="N134" s="113"/>
      <c r="O134" s="113"/>
      <c r="P134" s="113"/>
      <c r="Q134" s="113"/>
      <c r="R134" s="113"/>
      <c r="S134" s="113"/>
      <c r="T134" s="113"/>
      <c r="U134" s="113"/>
      <c r="V134" s="113"/>
      <c r="W134" s="113"/>
      <c r="X134" s="113"/>
      <c r="Y134" s="113"/>
      <c r="Z134" s="113"/>
      <c r="AA134" s="113"/>
      <c r="AB134" s="113"/>
      <c r="AC134" s="113"/>
      <c r="AD134" s="113"/>
      <c r="AE134" s="113"/>
    </row>
    <row r="135" spans="1:31" ht="13.5" customHeight="1">
      <c r="A135" s="113"/>
      <c r="B135" s="113"/>
      <c r="C135" s="113"/>
      <c r="D135" s="113"/>
      <c r="E135" s="113"/>
      <c r="F135" s="113"/>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c r="AD135" s="113"/>
      <c r="AE135" s="113"/>
    </row>
    <row r="136" spans="1:31" ht="13.5" customHeight="1">
      <c r="A136" s="113"/>
      <c r="B136" s="113"/>
      <c r="C136" s="113"/>
      <c r="D136" s="113"/>
      <c r="E136" s="113"/>
      <c r="F136" s="113"/>
      <c r="G136" s="113"/>
      <c r="H136" s="113"/>
      <c r="I136" s="113"/>
      <c r="J136" s="113"/>
      <c r="K136" s="113"/>
      <c r="L136" s="113"/>
      <c r="M136" s="113"/>
      <c r="N136" s="113"/>
      <c r="O136" s="113"/>
      <c r="P136" s="113"/>
      <c r="Q136" s="113"/>
      <c r="R136" s="113"/>
      <c r="S136" s="113"/>
      <c r="T136" s="113"/>
      <c r="U136" s="113"/>
      <c r="V136" s="113"/>
      <c r="W136" s="113"/>
      <c r="X136" s="113"/>
      <c r="Y136" s="113"/>
      <c r="Z136" s="113"/>
      <c r="AA136" s="113"/>
      <c r="AB136" s="113"/>
      <c r="AC136" s="113"/>
      <c r="AD136" s="113"/>
      <c r="AE136" s="113"/>
    </row>
    <row r="137" spans="1:31" ht="13.5" customHeight="1">
      <c r="A137" s="113"/>
      <c r="B137" s="113"/>
      <c r="C137" s="113"/>
      <c r="D137" s="113"/>
      <c r="E137" s="113"/>
      <c r="F137" s="113"/>
      <c r="G137" s="113"/>
      <c r="H137" s="113"/>
      <c r="I137" s="113"/>
      <c r="J137" s="113"/>
      <c r="K137" s="113"/>
      <c r="L137" s="113"/>
      <c r="M137" s="113"/>
      <c r="N137" s="113"/>
      <c r="O137" s="113"/>
      <c r="P137" s="113"/>
      <c r="Q137" s="113"/>
      <c r="R137" s="113"/>
      <c r="S137" s="113"/>
      <c r="T137" s="113"/>
      <c r="U137" s="113"/>
      <c r="V137" s="113"/>
      <c r="W137" s="113"/>
      <c r="X137" s="113"/>
      <c r="Y137" s="113"/>
      <c r="Z137" s="113"/>
      <c r="AA137" s="113"/>
      <c r="AB137" s="113"/>
      <c r="AC137" s="113"/>
      <c r="AD137" s="113"/>
      <c r="AE137" s="113"/>
    </row>
    <row r="138" spans="1:31" ht="13.5" customHeight="1">
      <c r="A138" s="113"/>
      <c r="B138" s="113"/>
      <c r="C138" s="113"/>
      <c r="D138" s="113"/>
      <c r="E138" s="113"/>
      <c r="F138" s="113"/>
      <c r="G138" s="113"/>
      <c r="H138" s="113"/>
      <c r="I138" s="113"/>
      <c r="J138" s="113"/>
      <c r="K138" s="113"/>
      <c r="L138" s="113"/>
      <c r="M138" s="113"/>
      <c r="N138" s="113"/>
      <c r="O138" s="113"/>
      <c r="P138" s="113"/>
      <c r="Q138" s="113"/>
      <c r="R138" s="113"/>
      <c r="S138" s="113"/>
      <c r="T138" s="113"/>
      <c r="U138" s="113"/>
      <c r="V138" s="113"/>
      <c r="W138" s="113"/>
      <c r="X138" s="113"/>
      <c r="Y138" s="113"/>
      <c r="Z138" s="113"/>
      <c r="AA138" s="113"/>
      <c r="AB138" s="113"/>
      <c r="AC138" s="113"/>
      <c r="AD138" s="113"/>
      <c r="AE138" s="113"/>
    </row>
    <row r="139" spans="1:31" ht="13.5" customHeight="1">
      <c r="A139" s="113"/>
      <c r="B139" s="113"/>
      <c r="C139" s="113"/>
      <c r="D139" s="113"/>
      <c r="E139" s="113"/>
      <c r="F139" s="113"/>
      <c r="G139" s="113"/>
      <c r="H139" s="113"/>
      <c r="I139" s="113"/>
      <c r="J139" s="113"/>
      <c r="K139" s="113"/>
      <c r="L139" s="113"/>
      <c r="M139" s="113"/>
      <c r="N139" s="113"/>
      <c r="O139" s="113"/>
      <c r="P139" s="113"/>
      <c r="Q139" s="113"/>
      <c r="R139" s="113"/>
      <c r="S139" s="113"/>
      <c r="T139" s="113"/>
      <c r="U139" s="113"/>
      <c r="V139" s="113"/>
      <c r="W139" s="113"/>
      <c r="X139" s="113"/>
      <c r="Y139" s="113"/>
      <c r="Z139" s="113"/>
      <c r="AA139" s="113"/>
      <c r="AB139" s="113"/>
      <c r="AC139" s="113"/>
      <c r="AD139" s="113"/>
      <c r="AE139" s="113"/>
    </row>
    <row r="140" spans="1:31" ht="13.5" customHeight="1">
      <c r="A140" s="113"/>
      <c r="B140" s="113"/>
      <c r="C140" s="113"/>
      <c r="D140" s="113"/>
      <c r="E140" s="113"/>
      <c r="F140" s="113"/>
      <c r="G140" s="113"/>
      <c r="H140" s="113"/>
      <c r="I140" s="113"/>
      <c r="J140" s="113"/>
      <c r="K140" s="113"/>
      <c r="L140" s="113"/>
      <c r="M140" s="113"/>
      <c r="N140" s="113"/>
      <c r="O140" s="113"/>
      <c r="P140" s="113"/>
      <c r="Q140" s="113"/>
      <c r="R140" s="113"/>
      <c r="S140" s="113"/>
      <c r="T140" s="113"/>
      <c r="U140" s="113"/>
      <c r="V140" s="113"/>
      <c r="W140" s="113"/>
      <c r="X140" s="113"/>
      <c r="Y140" s="113"/>
      <c r="Z140" s="113"/>
      <c r="AA140" s="113"/>
      <c r="AB140" s="113"/>
      <c r="AC140" s="113"/>
      <c r="AD140" s="113"/>
      <c r="AE140" s="113"/>
    </row>
    <row r="141" spans="1:31" ht="13.5" customHeight="1">
      <c r="A141" s="113"/>
      <c r="B141" s="113"/>
      <c r="C141" s="113"/>
      <c r="D141" s="113"/>
      <c r="E141" s="113"/>
      <c r="F141" s="113"/>
      <c r="G141" s="113"/>
      <c r="H141" s="113"/>
      <c r="I141" s="113"/>
      <c r="J141" s="113"/>
      <c r="K141" s="113"/>
      <c r="L141" s="113"/>
      <c r="M141" s="113"/>
      <c r="N141" s="113"/>
      <c r="O141" s="113"/>
      <c r="P141" s="113"/>
      <c r="Q141" s="113"/>
      <c r="R141" s="113"/>
      <c r="S141" s="113"/>
      <c r="T141" s="113"/>
      <c r="U141" s="113"/>
      <c r="V141" s="113"/>
      <c r="W141" s="113"/>
      <c r="X141" s="113"/>
      <c r="Y141" s="113"/>
      <c r="Z141" s="113"/>
      <c r="AA141" s="113"/>
      <c r="AB141" s="113"/>
      <c r="AC141" s="113"/>
      <c r="AD141" s="113"/>
      <c r="AE141" s="113"/>
    </row>
    <row r="142" spans="1:31" ht="13.5" customHeight="1">
      <c r="A142" s="113"/>
      <c r="B142" s="113"/>
      <c r="C142" s="113"/>
      <c r="D142" s="113"/>
      <c r="E142" s="113"/>
      <c r="F142" s="113"/>
      <c r="G142" s="113"/>
      <c r="H142" s="113"/>
      <c r="I142" s="113"/>
      <c r="J142" s="113"/>
      <c r="K142" s="113"/>
      <c r="L142" s="113"/>
      <c r="M142" s="113"/>
      <c r="N142" s="113"/>
      <c r="O142" s="113"/>
      <c r="P142" s="113"/>
      <c r="Q142" s="113"/>
      <c r="R142" s="113"/>
      <c r="S142" s="113"/>
      <c r="T142" s="113"/>
      <c r="U142" s="113"/>
      <c r="V142" s="113"/>
      <c r="W142" s="113"/>
      <c r="X142" s="113"/>
      <c r="Y142" s="113"/>
      <c r="Z142" s="113"/>
      <c r="AA142" s="113"/>
      <c r="AB142" s="113"/>
      <c r="AC142" s="113"/>
      <c r="AD142" s="113"/>
      <c r="AE142" s="113"/>
    </row>
    <row r="143" spans="1:31" ht="13.5" customHeight="1">
      <c r="A143" s="113"/>
      <c r="B143" s="113"/>
      <c r="C143" s="113"/>
      <c r="D143" s="113"/>
      <c r="E143" s="113"/>
      <c r="F143" s="113"/>
      <c r="G143" s="113"/>
      <c r="H143" s="113"/>
      <c r="I143" s="113"/>
      <c r="J143" s="113"/>
      <c r="K143" s="113"/>
      <c r="L143" s="113"/>
      <c r="M143" s="113"/>
      <c r="N143" s="113"/>
      <c r="O143" s="113"/>
      <c r="P143" s="113"/>
      <c r="Q143" s="113"/>
      <c r="R143" s="113"/>
      <c r="S143" s="113"/>
      <c r="T143" s="113"/>
      <c r="U143" s="113"/>
      <c r="V143" s="113"/>
      <c r="W143" s="113"/>
      <c r="X143" s="113"/>
      <c r="Y143" s="113"/>
      <c r="Z143" s="113"/>
      <c r="AA143" s="113"/>
      <c r="AB143" s="113"/>
      <c r="AC143" s="113"/>
      <c r="AD143" s="113"/>
      <c r="AE143" s="113"/>
    </row>
    <row r="144" spans="1:31" ht="13.5" customHeight="1">
      <c r="A144" s="113"/>
      <c r="B144" s="113"/>
      <c r="C144" s="113"/>
      <c r="D144" s="113"/>
      <c r="E144" s="113"/>
      <c r="F144" s="113"/>
      <c r="G144" s="113"/>
      <c r="H144" s="113"/>
      <c r="I144" s="113"/>
      <c r="J144" s="113"/>
      <c r="K144" s="113"/>
      <c r="L144" s="113"/>
      <c r="M144" s="113"/>
      <c r="N144" s="113"/>
      <c r="O144" s="113"/>
      <c r="P144" s="113"/>
      <c r="Q144" s="113"/>
      <c r="R144" s="113"/>
      <c r="S144" s="113"/>
      <c r="T144" s="113"/>
      <c r="U144" s="113"/>
      <c r="V144" s="113"/>
      <c r="W144" s="113"/>
      <c r="X144" s="113"/>
      <c r="Y144" s="113"/>
      <c r="Z144" s="113"/>
      <c r="AA144" s="113"/>
      <c r="AB144" s="113"/>
      <c r="AC144" s="113"/>
      <c r="AD144" s="113"/>
      <c r="AE144" s="113"/>
    </row>
    <row r="145" spans="1:31" ht="13.5" customHeight="1">
      <c r="A145" s="113"/>
      <c r="B145" s="113"/>
      <c r="C145" s="113"/>
      <c r="D145" s="113"/>
      <c r="E145" s="113"/>
      <c r="F145" s="113"/>
      <c r="G145" s="113"/>
      <c r="H145" s="113"/>
      <c r="I145" s="113"/>
      <c r="J145" s="113"/>
      <c r="K145" s="113"/>
      <c r="L145" s="113"/>
      <c r="M145" s="113"/>
      <c r="N145" s="113"/>
      <c r="O145" s="113"/>
      <c r="P145" s="113"/>
      <c r="Q145" s="113"/>
      <c r="R145" s="113"/>
      <c r="S145" s="113"/>
      <c r="T145" s="113"/>
      <c r="U145" s="113"/>
      <c r="V145" s="113"/>
      <c r="W145" s="113"/>
      <c r="X145" s="113"/>
      <c r="Y145" s="113"/>
      <c r="Z145" s="113"/>
      <c r="AA145" s="113"/>
      <c r="AB145" s="113"/>
      <c r="AC145" s="113"/>
      <c r="AD145" s="113"/>
      <c r="AE145" s="113"/>
    </row>
    <row r="146" spans="1:31" ht="13.5" customHeight="1">
      <c r="A146" s="113"/>
      <c r="B146" s="113"/>
      <c r="C146" s="113"/>
      <c r="D146" s="113"/>
      <c r="E146" s="113"/>
      <c r="F146" s="113"/>
      <c r="G146" s="113"/>
      <c r="H146" s="113"/>
      <c r="I146" s="113"/>
      <c r="J146" s="113"/>
      <c r="K146" s="113"/>
      <c r="L146" s="113"/>
      <c r="M146" s="113"/>
      <c r="N146" s="113"/>
      <c r="O146" s="113"/>
      <c r="P146" s="113"/>
      <c r="Q146" s="113"/>
      <c r="R146" s="113"/>
      <c r="S146" s="113"/>
      <c r="T146" s="113"/>
      <c r="U146" s="113"/>
      <c r="V146" s="113"/>
      <c r="W146" s="113"/>
      <c r="X146" s="113"/>
      <c r="Y146" s="113"/>
      <c r="Z146" s="113"/>
      <c r="AA146" s="113"/>
      <c r="AB146" s="113"/>
      <c r="AC146" s="113"/>
      <c r="AD146" s="113"/>
      <c r="AE146" s="113"/>
    </row>
    <row r="147" spans="1:31" ht="13.5" customHeight="1">
      <c r="A147" s="113"/>
      <c r="B147" s="113"/>
      <c r="C147" s="113"/>
      <c r="D147" s="113"/>
      <c r="E147" s="113"/>
      <c r="F147" s="113"/>
      <c r="G147" s="113"/>
      <c r="H147" s="113"/>
      <c r="I147" s="113"/>
      <c r="J147" s="113"/>
      <c r="K147" s="113"/>
      <c r="L147" s="113"/>
      <c r="M147" s="113"/>
      <c r="N147" s="113"/>
      <c r="O147" s="113"/>
      <c r="P147" s="113"/>
      <c r="Q147" s="113"/>
      <c r="R147" s="113"/>
      <c r="S147" s="113"/>
      <c r="T147" s="113"/>
      <c r="U147" s="113"/>
      <c r="V147" s="113"/>
      <c r="W147" s="113"/>
      <c r="X147" s="113"/>
      <c r="Y147" s="113"/>
      <c r="Z147" s="113"/>
      <c r="AA147" s="113"/>
      <c r="AB147" s="113"/>
      <c r="AC147" s="113"/>
      <c r="AD147" s="113"/>
      <c r="AE147" s="113"/>
    </row>
    <row r="148" spans="1:31" ht="13.5" customHeight="1">
      <c r="A148" s="113"/>
      <c r="B148" s="113"/>
      <c r="C148" s="113"/>
      <c r="D148" s="113"/>
      <c r="E148" s="113"/>
      <c r="F148" s="113"/>
      <c r="G148" s="113"/>
      <c r="H148" s="113"/>
      <c r="I148" s="113"/>
      <c r="J148" s="113"/>
      <c r="K148" s="113"/>
      <c r="L148" s="113"/>
      <c r="M148" s="113"/>
      <c r="N148" s="113"/>
      <c r="O148" s="113"/>
      <c r="P148" s="113"/>
      <c r="Q148" s="113"/>
      <c r="R148" s="113"/>
      <c r="S148" s="113"/>
      <c r="T148" s="113"/>
      <c r="U148" s="113"/>
      <c r="V148" s="113"/>
      <c r="W148" s="113"/>
      <c r="X148" s="113"/>
      <c r="Y148" s="113"/>
      <c r="Z148" s="113"/>
      <c r="AA148" s="113"/>
      <c r="AB148" s="113"/>
      <c r="AC148" s="113"/>
      <c r="AD148" s="113"/>
      <c r="AE148" s="113"/>
    </row>
    <row r="149" spans="1:31" ht="13.5" customHeight="1">
      <c r="A149" s="113"/>
      <c r="B149" s="113"/>
      <c r="C149" s="113"/>
      <c r="D149" s="113"/>
      <c r="E149" s="113"/>
      <c r="F149" s="113"/>
      <c r="G149" s="113"/>
      <c r="H149" s="113"/>
      <c r="I149" s="113"/>
      <c r="J149" s="113"/>
      <c r="K149" s="113"/>
      <c r="L149" s="113"/>
      <c r="M149" s="113"/>
      <c r="N149" s="113"/>
      <c r="O149" s="113"/>
      <c r="P149" s="113"/>
      <c r="Q149" s="113"/>
      <c r="R149" s="113"/>
      <c r="S149" s="113"/>
      <c r="T149" s="113"/>
      <c r="U149" s="113"/>
      <c r="V149" s="113"/>
      <c r="W149" s="113"/>
      <c r="X149" s="113"/>
      <c r="Y149" s="113"/>
      <c r="Z149" s="113"/>
      <c r="AA149" s="113"/>
      <c r="AB149" s="113"/>
      <c r="AC149" s="113"/>
      <c r="AD149" s="113"/>
      <c r="AE149" s="113"/>
    </row>
    <row r="150" spans="1:31" ht="13.5" customHeight="1">
      <c r="A150" s="113"/>
      <c r="B150" s="113"/>
      <c r="C150" s="113"/>
      <c r="D150" s="113"/>
      <c r="E150" s="113"/>
      <c r="F150" s="113"/>
      <c r="G150" s="113"/>
      <c r="H150" s="113"/>
      <c r="I150" s="113"/>
      <c r="J150" s="113"/>
      <c r="K150" s="113"/>
      <c r="L150" s="113"/>
      <c r="M150" s="113"/>
      <c r="N150" s="113"/>
      <c r="O150" s="113"/>
      <c r="P150" s="113"/>
      <c r="Q150" s="113"/>
      <c r="R150" s="113"/>
      <c r="S150" s="113"/>
      <c r="T150" s="113"/>
      <c r="U150" s="113"/>
      <c r="V150" s="113"/>
      <c r="W150" s="113"/>
      <c r="X150" s="113"/>
      <c r="Y150" s="113"/>
      <c r="Z150" s="113"/>
      <c r="AA150" s="113"/>
      <c r="AB150" s="113"/>
      <c r="AC150" s="113"/>
      <c r="AD150" s="113"/>
      <c r="AE150" s="113"/>
    </row>
    <row r="151" spans="1:31" ht="13.5" customHeight="1">
      <c r="A151" s="113"/>
      <c r="B151" s="113"/>
      <c r="C151" s="113"/>
      <c r="D151" s="113"/>
      <c r="E151" s="113"/>
      <c r="F151" s="113"/>
      <c r="G151" s="113"/>
      <c r="H151" s="113"/>
      <c r="I151" s="113"/>
      <c r="J151" s="113"/>
      <c r="K151" s="113"/>
      <c r="L151" s="113"/>
      <c r="M151" s="113"/>
      <c r="N151" s="113"/>
      <c r="O151" s="113"/>
      <c r="P151" s="113"/>
      <c r="Q151" s="113"/>
      <c r="R151" s="113"/>
      <c r="S151" s="113"/>
      <c r="T151" s="113"/>
      <c r="U151" s="113"/>
      <c r="V151" s="113"/>
      <c r="W151" s="113"/>
      <c r="X151" s="113"/>
      <c r="Y151" s="113"/>
      <c r="Z151" s="113"/>
      <c r="AA151" s="113"/>
      <c r="AB151" s="113"/>
      <c r="AC151" s="113"/>
      <c r="AD151" s="113"/>
      <c r="AE151" s="113"/>
    </row>
    <row r="152" spans="1:31" ht="13.5" customHeight="1">
      <c r="A152" s="113"/>
      <c r="B152" s="113"/>
      <c r="C152" s="113"/>
      <c r="D152" s="113"/>
      <c r="E152" s="113"/>
      <c r="F152" s="113"/>
      <c r="G152" s="113"/>
      <c r="H152" s="113"/>
      <c r="I152" s="113"/>
      <c r="J152" s="113"/>
      <c r="K152" s="113"/>
      <c r="L152" s="113"/>
      <c r="M152" s="113"/>
      <c r="N152" s="113"/>
      <c r="O152" s="113"/>
      <c r="P152" s="113"/>
      <c r="Q152" s="113"/>
      <c r="R152" s="113"/>
      <c r="S152" s="113"/>
      <c r="T152" s="113"/>
      <c r="U152" s="113"/>
      <c r="V152" s="113"/>
      <c r="W152" s="113"/>
      <c r="X152" s="113"/>
      <c r="Y152" s="113"/>
      <c r="Z152" s="113"/>
      <c r="AA152" s="113"/>
      <c r="AB152" s="113"/>
      <c r="AC152" s="113"/>
      <c r="AD152" s="113"/>
      <c r="AE152" s="113"/>
    </row>
    <row r="153" spans="1:31" ht="13.5" customHeight="1">
      <c r="A153" s="113"/>
      <c r="B153" s="113"/>
      <c r="C153" s="113"/>
      <c r="D153" s="113"/>
      <c r="E153" s="113"/>
      <c r="F153" s="113"/>
      <c r="G153" s="113"/>
      <c r="H153" s="113"/>
      <c r="I153" s="113"/>
      <c r="J153" s="113"/>
      <c r="K153" s="113"/>
      <c r="L153" s="113"/>
      <c r="M153" s="113"/>
      <c r="N153" s="113"/>
      <c r="O153" s="113"/>
      <c r="P153" s="113"/>
      <c r="Q153" s="113"/>
      <c r="R153" s="113"/>
      <c r="S153" s="113"/>
      <c r="T153" s="113"/>
      <c r="U153" s="113"/>
      <c r="V153" s="113"/>
      <c r="W153" s="113"/>
      <c r="X153" s="113"/>
      <c r="Y153" s="113"/>
      <c r="Z153" s="113"/>
      <c r="AA153" s="113"/>
      <c r="AB153" s="113"/>
      <c r="AC153" s="113"/>
      <c r="AD153" s="113"/>
      <c r="AE153" s="113"/>
    </row>
    <row r="154" spans="1:31" ht="13.5" customHeight="1">
      <c r="A154" s="113"/>
      <c r="B154" s="113"/>
      <c r="C154" s="113"/>
      <c r="D154" s="113"/>
      <c r="E154" s="113"/>
      <c r="F154" s="113"/>
      <c r="G154" s="113"/>
      <c r="H154" s="113"/>
      <c r="I154" s="113"/>
      <c r="J154" s="113"/>
      <c r="K154" s="113"/>
      <c r="L154" s="113"/>
      <c r="M154" s="113"/>
      <c r="N154" s="113"/>
      <c r="O154" s="113"/>
      <c r="P154" s="113"/>
      <c r="Q154" s="113"/>
      <c r="R154" s="113"/>
      <c r="S154" s="113"/>
      <c r="T154" s="113"/>
      <c r="U154" s="113"/>
      <c r="V154" s="113"/>
      <c r="W154" s="113"/>
      <c r="X154" s="113"/>
      <c r="Y154" s="113"/>
      <c r="Z154" s="113"/>
      <c r="AA154" s="113"/>
      <c r="AB154" s="113"/>
      <c r="AC154" s="113"/>
      <c r="AD154" s="113"/>
      <c r="AE154" s="113"/>
    </row>
    <row r="155" spans="1:31" ht="13.5" customHeight="1">
      <c r="A155" s="113"/>
      <c r="B155" s="113"/>
      <c r="C155" s="113"/>
      <c r="D155" s="113"/>
      <c r="E155" s="113"/>
      <c r="F155" s="113"/>
      <c r="G155" s="113"/>
      <c r="H155" s="113"/>
      <c r="I155" s="113"/>
      <c r="J155" s="113"/>
      <c r="K155" s="113"/>
      <c r="L155" s="113"/>
      <c r="M155" s="113"/>
      <c r="N155" s="113"/>
      <c r="O155" s="113"/>
      <c r="P155" s="113"/>
      <c r="Q155" s="113"/>
      <c r="R155" s="113"/>
      <c r="S155" s="113"/>
      <c r="T155" s="113"/>
      <c r="U155" s="113"/>
      <c r="V155" s="113"/>
      <c r="W155" s="113"/>
      <c r="X155" s="113"/>
      <c r="Y155" s="113"/>
      <c r="Z155" s="113"/>
      <c r="AA155" s="113"/>
      <c r="AB155" s="113"/>
      <c r="AC155" s="113"/>
      <c r="AD155" s="113"/>
      <c r="AE155" s="113"/>
    </row>
    <row r="156" spans="1:31" ht="13.5" customHeight="1">
      <c r="A156" s="113"/>
      <c r="B156" s="113"/>
      <c r="C156" s="113"/>
      <c r="D156" s="113"/>
      <c r="E156" s="113"/>
      <c r="F156" s="113"/>
      <c r="G156" s="113"/>
      <c r="H156" s="113"/>
      <c r="I156" s="113"/>
      <c r="J156" s="113"/>
      <c r="K156" s="113"/>
      <c r="L156" s="113"/>
      <c r="M156" s="113"/>
      <c r="N156" s="113"/>
      <c r="O156" s="113"/>
      <c r="P156" s="113"/>
      <c r="Q156" s="113"/>
      <c r="R156" s="113"/>
      <c r="S156" s="113"/>
      <c r="T156" s="113"/>
      <c r="U156" s="113"/>
      <c r="V156" s="113"/>
      <c r="W156" s="113"/>
      <c r="X156" s="113"/>
      <c r="Y156" s="113"/>
      <c r="Z156" s="113"/>
      <c r="AA156" s="113"/>
      <c r="AB156" s="113"/>
      <c r="AC156" s="113"/>
      <c r="AD156" s="113"/>
      <c r="AE156" s="113"/>
    </row>
    <row r="157" spans="1:31" ht="13.5" customHeight="1">
      <c r="A157" s="113"/>
      <c r="B157" s="113"/>
      <c r="C157" s="113"/>
      <c r="D157" s="113"/>
      <c r="E157" s="113"/>
      <c r="F157" s="113"/>
      <c r="G157" s="113"/>
      <c r="H157" s="113"/>
      <c r="I157" s="113"/>
      <c r="J157" s="113"/>
      <c r="K157" s="113"/>
      <c r="L157" s="113"/>
      <c r="M157" s="113"/>
      <c r="N157" s="113"/>
      <c r="O157" s="113"/>
      <c r="P157" s="113"/>
      <c r="Q157" s="113"/>
      <c r="R157" s="113"/>
      <c r="S157" s="113"/>
      <c r="T157" s="113"/>
      <c r="U157" s="113"/>
      <c r="V157" s="113"/>
      <c r="W157" s="113"/>
      <c r="X157" s="113"/>
      <c r="Y157" s="113"/>
      <c r="Z157" s="113"/>
      <c r="AA157" s="113"/>
      <c r="AB157" s="113"/>
      <c r="AC157" s="113"/>
      <c r="AD157" s="113"/>
      <c r="AE157" s="113"/>
    </row>
    <row r="158" spans="1:31" ht="13.5" customHeight="1">
      <c r="A158" s="113"/>
      <c r="B158" s="113"/>
      <c r="C158" s="113"/>
      <c r="D158" s="113"/>
      <c r="E158" s="113"/>
      <c r="F158" s="113"/>
      <c r="G158" s="113"/>
      <c r="H158" s="113"/>
      <c r="I158" s="113"/>
      <c r="J158" s="113"/>
      <c r="K158" s="113"/>
      <c r="L158" s="113"/>
      <c r="M158" s="113"/>
      <c r="N158" s="113"/>
      <c r="O158" s="113"/>
      <c r="P158" s="113"/>
      <c r="Q158" s="113"/>
      <c r="R158" s="113"/>
      <c r="S158" s="113"/>
      <c r="T158" s="113"/>
      <c r="U158" s="113"/>
      <c r="V158" s="113"/>
      <c r="W158" s="113"/>
      <c r="X158" s="113"/>
      <c r="Y158" s="113"/>
      <c r="Z158" s="113"/>
      <c r="AA158" s="113"/>
      <c r="AB158" s="113"/>
      <c r="AC158" s="113"/>
      <c r="AD158" s="113"/>
      <c r="AE158" s="113"/>
    </row>
    <row r="159" spans="1:31" ht="13.5" customHeight="1">
      <c r="A159" s="113"/>
      <c r="B159" s="113"/>
      <c r="C159" s="113"/>
      <c r="D159" s="113"/>
      <c r="E159" s="113"/>
      <c r="F159" s="113"/>
      <c r="G159" s="113"/>
      <c r="H159" s="113"/>
      <c r="I159" s="113"/>
      <c r="J159" s="113"/>
      <c r="K159" s="113"/>
      <c r="L159" s="113"/>
      <c r="M159" s="113"/>
      <c r="N159" s="113"/>
      <c r="O159" s="113"/>
      <c r="P159" s="113"/>
      <c r="Q159" s="113"/>
      <c r="R159" s="113"/>
      <c r="S159" s="113"/>
      <c r="T159" s="113"/>
      <c r="U159" s="113"/>
      <c r="V159" s="113"/>
      <c r="W159" s="113"/>
      <c r="X159" s="113"/>
      <c r="Y159" s="113"/>
      <c r="Z159" s="113"/>
      <c r="AA159" s="113"/>
      <c r="AB159" s="113"/>
      <c r="AC159" s="113"/>
      <c r="AD159" s="113"/>
      <c r="AE159" s="113"/>
    </row>
    <row r="160" spans="1:31" ht="13.5" customHeight="1">
      <c r="A160" s="113"/>
      <c r="B160" s="113"/>
      <c r="C160" s="113"/>
      <c r="D160" s="113"/>
      <c r="E160" s="113"/>
      <c r="F160" s="113"/>
      <c r="G160" s="113"/>
      <c r="H160" s="113"/>
      <c r="I160" s="113"/>
      <c r="J160" s="113"/>
      <c r="K160" s="113"/>
      <c r="L160" s="113"/>
      <c r="M160" s="113"/>
      <c r="N160" s="113"/>
      <c r="O160" s="113"/>
      <c r="P160" s="113"/>
      <c r="Q160" s="113"/>
      <c r="R160" s="113"/>
      <c r="S160" s="113"/>
      <c r="T160" s="113"/>
      <c r="U160" s="113"/>
      <c r="V160" s="113"/>
      <c r="W160" s="113"/>
      <c r="X160" s="113"/>
      <c r="Y160" s="113"/>
      <c r="Z160" s="113"/>
      <c r="AA160" s="113"/>
      <c r="AB160" s="113"/>
      <c r="AC160" s="113"/>
      <c r="AD160" s="113"/>
      <c r="AE160" s="113"/>
    </row>
    <row r="161" spans="1:31" ht="13.5" customHeight="1">
      <c r="A161" s="113"/>
      <c r="B161" s="113"/>
      <c r="C161" s="113"/>
      <c r="D161" s="113"/>
      <c r="E161" s="113"/>
      <c r="F161" s="113"/>
      <c r="G161" s="113"/>
      <c r="H161" s="113"/>
      <c r="I161" s="113"/>
      <c r="J161" s="113"/>
      <c r="K161" s="113"/>
      <c r="L161" s="113"/>
      <c r="M161" s="113"/>
      <c r="N161" s="113"/>
      <c r="O161" s="113"/>
      <c r="P161" s="113"/>
      <c r="Q161" s="113"/>
      <c r="R161" s="113"/>
      <c r="S161" s="113"/>
      <c r="T161" s="113"/>
      <c r="U161" s="113"/>
      <c r="V161" s="113"/>
      <c r="W161" s="113"/>
      <c r="X161" s="113"/>
      <c r="Y161" s="113"/>
      <c r="Z161" s="113"/>
      <c r="AA161" s="113"/>
      <c r="AB161" s="113"/>
      <c r="AC161" s="113"/>
      <c r="AD161" s="113"/>
      <c r="AE161" s="113"/>
    </row>
    <row r="162" spans="1:31" ht="13.5" customHeight="1">
      <c r="A162" s="113"/>
      <c r="B162" s="113"/>
      <c r="C162" s="113"/>
      <c r="D162" s="113"/>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c r="AD162" s="113"/>
      <c r="AE162" s="113"/>
    </row>
    <row r="163" spans="1:31" ht="13.5" customHeight="1">
      <c r="A163" s="113"/>
      <c r="B163" s="113"/>
      <c r="C163" s="113"/>
      <c r="D163" s="113"/>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113"/>
      <c r="AB163" s="113"/>
      <c r="AC163" s="113"/>
      <c r="AD163" s="113"/>
      <c r="AE163" s="113"/>
    </row>
    <row r="164" spans="1:31" ht="13.5" customHeight="1">
      <c r="A164" s="113"/>
      <c r="B164" s="113"/>
      <c r="C164" s="113"/>
      <c r="D164" s="113"/>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113"/>
      <c r="AB164" s="113"/>
      <c r="AC164" s="113"/>
      <c r="AD164" s="113"/>
      <c r="AE164" s="113"/>
    </row>
    <row r="165" spans="1:31" ht="13.5" customHeight="1">
      <c r="A165" s="113"/>
      <c r="B165" s="113"/>
      <c r="C165" s="113"/>
      <c r="D165" s="113"/>
      <c r="E165" s="113"/>
      <c r="F165" s="113"/>
      <c r="G165" s="113"/>
      <c r="H165" s="113"/>
      <c r="I165" s="113"/>
      <c r="J165" s="113"/>
      <c r="K165" s="113"/>
      <c r="L165" s="113"/>
      <c r="M165" s="113"/>
      <c r="N165" s="113"/>
      <c r="O165" s="113"/>
      <c r="P165" s="113"/>
      <c r="Q165" s="113"/>
      <c r="R165" s="113"/>
      <c r="S165" s="113"/>
      <c r="T165" s="113"/>
      <c r="U165" s="113"/>
      <c r="V165" s="113"/>
      <c r="W165" s="113"/>
      <c r="X165" s="113"/>
      <c r="Y165" s="113"/>
      <c r="Z165" s="113"/>
      <c r="AA165" s="113"/>
      <c r="AB165" s="113"/>
      <c r="AC165" s="113"/>
      <c r="AD165" s="113"/>
      <c r="AE165" s="113"/>
    </row>
    <row r="166" spans="1:31" ht="13.5" customHeight="1">
      <c r="A166" s="113"/>
      <c r="B166" s="113"/>
      <c r="C166" s="113"/>
      <c r="D166" s="113"/>
      <c r="E166" s="113"/>
      <c r="F166" s="113"/>
      <c r="G166" s="113"/>
      <c r="H166" s="113"/>
      <c r="I166" s="113"/>
      <c r="J166" s="113"/>
      <c r="K166" s="113"/>
      <c r="L166" s="113"/>
      <c r="M166" s="113"/>
      <c r="N166" s="113"/>
      <c r="O166" s="113"/>
      <c r="P166" s="113"/>
      <c r="Q166" s="113"/>
      <c r="R166" s="113"/>
      <c r="S166" s="113"/>
      <c r="T166" s="113"/>
      <c r="U166" s="113"/>
      <c r="V166" s="113"/>
      <c r="W166" s="113"/>
      <c r="X166" s="113"/>
      <c r="Y166" s="113"/>
      <c r="Z166" s="113"/>
      <c r="AA166" s="113"/>
      <c r="AB166" s="113"/>
      <c r="AC166" s="113"/>
      <c r="AD166" s="113"/>
      <c r="AE166" s="113"/>
    </row>
    <row r="167" spans="1:31" ht="13.5" customHeight="1">
      <c r="A167" s="113"/>
      <c r="B167" s="113"/>
      <c r="C167" s="113"/>
      <c r="D167" s="113"/>
      <c r="E167" s="113"/>
      <c r="F167" s="113"/>
      <c r="G167" s="113"/>
      <c r="H167" s="113"/>
      <c r="I167" s="113"/>
      <c r="J167" s="113"/>
      <c r="K167" s="113"/>
      <c r="L167" s="113"/>
      <c r="M167" s="113"/>
      <c r="N167" s="113"/>
      <c r="O167" s="113"/>
      <c r="P167" s="113"/>
      <c r="Q167" s="113"/>
      <c r="R167" s="113"/>
      <c r="S167" s="113"/>
      <c r="T167" s="113"/>
      <c r="U167" s="113"/>
      <c r="V167" s="113"/>
      <c r="W167" s="113"/>
      <c r="X167" s="113"/>
      <c r="Y167" s="113"/>
      <c r="Z167" s="113"/>
      <c r="AA167" s="113"/>
      <c r="AB167" s="113"/>
      <c r="AC167" s="113"/>
      <c r="AD167" s="113"/>
      <c r="AE167" s="113"/>
    </row>
    <row r="168" spans="1:31" ht="13.5" customHeight="1">
      <c r="A168" s="113"/>
      <c r="B168" s="113"/>
      <c r="C168" s="113"/>
      <c r="D168" s="113"/>
      <c r="E168" s="113"/>
      <c r="F168" s="113"/>
      <c r="G168" s="113"/>
      <c r="H168" s="113"/>
      <c r="I168" s="113"/>
      <c r="J168" s="113"/>
      <c r="K168" s="113"/>
      <c r="L168" s="113"/>
      <c r="M168" s="113"/>
      <c r="N168" s="113"/>
      <c r="O168" s="113"/>
      <c r="P168" s="113"/>
      <c r="Q168" s="113"/>
      <c r="R168" s="113"/>
      <c r="S168" s="113"/>
      <c r="T168" s="113"/>
      <c r="U168" s="113"/>
      <c r="V168" s="113"/>
      <c r="W168" s="113"/>
      <c r="X168" s="113"/>
      <c r="Y168" s="113"/>
      <c r="Z168" s="113"/>
      <c r="AA168" s="113"/>
      <c r="AB168" s="113"/>
      <c r="AC168" s="113"/>
      <c r="AD168" s="113"/>
      <c r="AE168" s="113"/>
    </row>
    <row r="169" spans="1:31" ht="13.5" customHeight="1">
      <c r="A169" s="113"/>
      <c r="B169" s="113"/>
      <c r="C169" s="113"/>
      <c r="D169" s="113"/>
      <c r="E169" s="113"/>
      <c r="F169" s="113"/>
      <c r="G169" s="113"/>
      <c r="H169" s="113"/>
      <c r="I169" s="113"/>
      <c r="J169" s="113"/>
      <c r="K169" s="113"/>
      <c r="L169" s="113"/>
      <c r="M169" s="113"/>
      <c r="N169" s="113"/>
      <c r="O169" s="113"/>
      <c r="P169" s="113"/>
      <c r="Q169" s="113"/>
      <c r="R169" s="113"/>
      <c r="S169" s="113"/>
      <c r="T169" s="113"/>
      <c r="U169" s="113"/>
      <c r="V169" s="113"/>
      <c r="W169" s="113"/>
      <c r="X169" s="113"/>
      <c r="Y169" s="113"/>
      <c r="Z169" s="113"/>
      <c r="AA169" s="113"/>
      <c r="AB169" s="113"/>
      <c r="AC169" s="113"/>
      <c r="AD169" s="113"/>
      <c r="AE169" s="113"/>
    </row>
    <row r="170" spans="1:31" ht="13.5" customHeight="1">
      <c r="A170" s="113"/>
      <c r="B170" s="113"/>
      <c r="C170" s="113"/>
      <c r="D170" s="113"/>
      <c r="E170" s="113"/>
      <c r="F170" s="113"/>
      <c r="G170" s="113"/>
      <c r="H170" s="113"/>
      <c r="I170" s="113"/>
      <c r="J170" s="113"/>
      <c r="K170" s="113"/>
      <c r="L170" s="113"/>
      <c r="M170" s="113"/>
      <c r="N170" s="113"/>
      <c r="O170" s="113"/>
      <c r="P170" s="113"/>
      <c r="Q170" s="113"/>
      <c r="R170" s="113"/>
      <c r="S170" s="113"/>
      <c r="T170" s="113"/>
      <c r="U170" s="113"/>
      <c r="V170" s="113"/>
      <c r="W170" s="113"/>
      <c r="X170" s="113"/>
      <c r="Y170" s="113"/>
      <c r="Z170" s="113"/>
      <c r="AA170" s="113"/>
      <c r="AB170" s="113"/>
      <c r="AC170" s="113"/>
      <c r="AD170" s="113"/>
      <c r="AE170" s="113"/>
    </row>
    <row r="171" spans="1:31" ht="13.5" customHeight="1">
      <c r="A171" s="113"/>
      <c r="B171" s="113"/>
      <c r="C171" s="113"/>
      <c r="D171" s="113"/>
      <c r="E171" s="113"/>
      <c r="F171" s="113"/>
      <c r="G171" s="113"/>
      <c r="H171" s="113"/>
      <c r="I171" s="113"/>
      <c r="J171" s="113"/>
      <c r="K171" s="113"/>
      <c r="L171" s="113"/>
      <c r="M171" s="113"/>
      <c r="N171" s="113"/>
      <c r="O171" s="113"/>
      <c r="P171" s="113"/>
      <c r="Q171" s="113"/>
      <c r="R171" s="113"/>
      <c r="S171" s="113"/>
      <c r="T171" s="113"/>
      <c r="U171" s="113"/>
      <c r="V171" s="113"/>
      <c r="W171" s="113"/>
      <c r="X171" s="113"/>
      <c r="Y171" s="113"/>
      <c r="Z171" s="113"/>
      <c r="AA171" s="113"/>
      <c r="AB171" s="113"/>
      <c r="AC171" s="113"/>
      <c r="AD171" s="113"/>
      <c r="AE171" s="113"/>
    </row>
    <row r="172" spans="1:31" ht="13.5" customHeight="1">
      <c r="A172" s="113"/>
      <c r="B172" s="113"/>
      <c r="C172" s="113"/>
      <c r="D172" s="113"/>
      <c r="E172" s="113"/>
      <c r="F172" s="113"/>
      <c r="G172" s="113"/>
      <c r="H172" s="113"/>
      <c r="I172" s="113"/>
      <c r="J172" s="113"/>
      <c r="K172" s="113"/>
      <c r="L172" s="113"/>
      <c r="M172" s="113"/>
      <c r="N172" s="113"/>
      <c r="O172" s="113"/>
      <c r="P172" s="113"/>
      <c r="Q172" s="113"/>
      <c r="R172" s="113"/>
      <c r="S172" s="113"/>
      <c r="T172" s="113"/>
      <c r="U172" s="113"/>
      <c r="V172" s="113"/>
      <c r="W172" s="113"/>
      <c r="X172" s="113"/>
      <c r="Y172" s="113"/>
      <c r="Z172" s="113"/>
      <c r="AA172" s="113"/>
      <c r="AB172" s="113"/>
      <c r="AC172" s="113"/>
      <c r="AD172" s="113"/>
      <c r="AE172" s="113"/>
    </row>
    <row r="173" spans="1:31" ht="13.5" customHeight="1">
      <c r="A173" s="113"/>
      <c r="B173" s="113"/>
      <c r="C173" s="113"/>
      <c r="D173" s="113"/>
      <c r="E173" s="113"/>
      <c r="F173" s="113"/>
      <c r="G173" s="113"/>
      <c r="H173" s="113"/>
      <c r="I173" s="113"/>
      <c r="J173" s="113"/>
      <c r="K173" s="113"/>
      <c r="L173" s="113"/>
      <c r="M173" s="113"/>
      <c r="N173" s="113"/>
      <c r="O173" s="113"/>
      <c r="P173" s="113"/>
      <c r="Q173" s="113"/>
      <c r="R173" s="113"/>
      <c r="S173" s="113"/>
      <c r="T173" s="113"/>
      <c r="U173" s="113"/>
      <c r="V173" s="113"/>
      <c r="W173" s="113"/>
      <c r="X173" s="113"/>
      <c r="Y173" s="113"/>
      <c r="Z173" s="113"/>
      <c r="AA173" s="113"/>
      <c r="AB173" s="113"/>
      <c r="AC173" s="113"/>
      <c r="AD173" s="113"/>
      <c r="AE173" s="113"/>
    </row>
    <row r="174" spans="1:31" ht="13.5" customHeight="1">
      <c r="A174" s="113"/>
      <c r="B174" s="113"/>
      <c r="C174" s="113"/>
      <c r="D174" s="113"/>
      <c r="E174" s="113"/>
      <c r="F174" s="113"/>
      <c r="G174" s="113"/>
      <c r="H174" s="113"/>
      <c r="I174" s="113"/>
      <c r="J174" s="113"/>
      <c r="K174" s="113"/>
      <c r="L174" s="113"/>
      <c r="M174" s="113"/>
      <c r="N174" s="113"/>
      <c r="O174" s="113"/>
      <c r="P174" s="113"/>
      <c r="Q174" s="113"/>
      <c r="R174" s="113"/>
      <c r="S174" s="113"/>
      <c r="T174" s="113"/>
      <c r="U174" s="113"/>
      <c r="V174" s="113"/>
      <c r="W174" s="113"/>
      <c r="X174" s="113"/>
      <c r="Y174" s="113"/>
      <c r="Z174" s="113"/>
      <c r="AA174" s="113"/>
      <c r="AB174" s="113"/>
      <c r="AC174" s="113"/>
      <c r="AD174" s="113"/>
      <c r="AE174" s="113"/>
    </row>
    <row r="175" spans="1:31" ht="13.5" customHeight="1">
      <c r="A175" s="113"/>
      <c r="B175" s="113"/>
      <c r="C175" s="113"/>
      <c r="D175" s="113"/>
      <c r="E175" s="113"/>
      <c r="F175" s="113"/>
      <c r="G175" s="113"/>
      <c r="H175" s="113"/>
      <c r="I175" s="113"/>
      <c r="J175" s="113"/>
      <c r="K175" s="113"/>
      <c r="L175" s="113"/>
      <c r="M175" s="113"/>
      <c r="N175" s="113"/>
      <c r="O175" s="113"/>
      <c r="P175" s="113"/>
      <c r="Q175" s="113"/>
      <c r="R175" s="113"/>
      <c r="S175" s="113"/>
      <c r="T175" s="113"/>
      <c r="U175" s="113"/>
      <c r="V175" s="113"/>
      <c r="W175" s="113"/>
      <c r="X175" s="113"/>
      <c r="Y175" s="113"/>
      <c r="Z175" s="113"/>
      <c r="AA175" s="113"/>
      <c r="AB175" s="113"/>
      <c r="AC175" s="113"/>
      <c r="AD175" s="113"/>
      <c r="AE175" s="113"/>
    </row>
    <row r="176" spans="1:31" ht="13.5" customHeight="1">
      <c r="A176" s="113"/>
      <c r="B176" s="113"/>
      <c r="C176" s="113"/>
      <c r="D176" s="113"/>
      <c r="E176" s="113"/>
      <c r="F176" s="113"/>
      <c r="G176" s="113"/>
      <c r="H176" s="113"/>
      <c r="I176" s="113"/>
      <c r="J176" s="113"/>
      <c r="K176" s="113"/>
      <c r="L176" s="113"/>
      <c r="M176" s="113"/>
      <c r="N176" s="113"/>
      <c r="O176" s="113"/>
      <c r="P176" s="113"/>
      <c r="Q176" s="113"/>
      <c r="R176" s="113"/>
      <c r="S176" s="113"/>
      <c r="T176" s="113"/>
      <c r="U176" s="113"/>
      <c r="V176" s="113"/>
      <c r="W176" s="113"/>
      <c r="X176" s="113"/>
      <c r="Y176" s="113"/>
      <c r="Z176" s="113"/>
      <c r="AA176" s="113"/>
      <c r="AB176" s="113"/>
      <c r="AC176" s="113"/>
      <c r="AD176" s="113"/>
      <c r="AE176" s="113"/>
    </row>
    <row r="177" spans="1:31" ht="13.5" customHeight="1">
      <c r="A177" s="113"/>
      <c r="B177" s="113"/>
      <c r="C177" s="113"/>
      <c r="D177" s="113"/>
      <c r="E177" s="113"/>
      <c r="F177" s="113"/>
      <c r="G177" s="113"/>
      <c r="H177" s="113"/>
      <c r="I177" s="113"/>
      <c r="J177" s="113"/>
      <c r="K177" s="113"/>
      <c r="L177" s="113"/>
      <c r="M177" s="113"/>
      <c r="N177" s="113"/>
      <c r="O177" s="113"/>
      <c r="P177" s="113"/>
      <c r="Q177" s="113"/>
      <c r="R177" s="113"/>
      <c r="S177" s="113"/>
      <c r="T177" s="113"/>
      <c r="U177" s="113"/>
      <c r="V177" s="113"/>
      <c r="W177" s="113"/>
      <c r="X177" s="113"/>
      <c r="Y177" s="113"/>
      <c r="Z177" s="113"/>
      <c r="AA177" s="113"/>
      <c r="AB177" s="113"/>
      <c r="AC177" s="113"/>
      <c r="AD177" s="113"/>
      <c r="AE177" s="113"/>
    </row>
    <row r="178" spans="1:31" ht="13.5" customHeight="1">
      <c r="A178" s="113"/>
      <c r="B178" s="113"/>
      <c r="C178" s="113"/>
      <c r="D178" s="113"/>
      <c r="E178" s="113"/>
      <c r="F178" s="113"/>
      <c r="G178" s="113"/>
      <c r="H178" s="113"/>
      <c r="I178" s="113"/>
      <c r="J178" s="113"/>
      <c r="K178" s="113"/>
      <c r="L178" s="113"/>
      <c r="M178" s="113"/>
      <c r="N178" s="113"/>
      <c r="O178" s="113"/>
      <c r="P178" s="113"/>
      <c r="Q178" s="113"/>
      <c r="R178" s="113"/>
      <c r="S178" s="113"/>
      <c r="T178" s="113"/>
      <c r="U178" s="113"/>
      <c r="V178" s="113"/>
      <c r="W178" s="113"/>
      <c r="X178" s="113"/>
      <c r="Y178" s="113"/>
      <c r="Z178" s="113"/>
      <c r="AA178" s="113"/>
      <c r="AB178" s="113"/>
      <c r="AC178" s="113"/>
      <c r="AD178" s="113"/>
      <c r="AE178" s="113"/>
    </row>
    <row r="179" spans="1:31" ht="13.5" customHeight="1">
      <c r="A179" s="113"/>
      <c r="B179" s="113"/>
      <c r="C179" s="113"/>
      <c r="D179" s="113"/>
      <c r="E179" s="113"/>
      <c r="F179" s="113"/>
      <c r="G179" s="113"/>
      <c r="H179" s="113"/>
      <c r="I179" s="113"/>
      <c r="J179" s="113"/>
      <c r="K179" s="113"/>
      <c r="L179" s="113"/>
      <c r="M179" s="113"/>
      <c r="N179" s="113"/>
      <c r="O179" s="113"/>
      <c r="P179" s="113"/>
      <c r="Q179" s="113"/>
      <c r="R179" s="113"/>
      <c r="S179" s="113"/>
      <c r="T179" s="113"/>
      <c r="U179" s="113"/>
      <c r="V179" s="113"/>
      <c r="W179" s="113"/>
      <c r="X179" s="113"/>
      <c r="Y179" s="113"/>
      <c r="Z179" s="113"/>
      <c r="AA179" s="113"/>
      <c r="AB179" s="113"/>
      <c r="AC179" s="113"/>
      <c r="AD179" s="113"/>
      <c r="AE179" s="113"/>
    </row>
    <row r="180" spans="1:31" ht="13.5" customHeight="1">
      <c r="A180" s="113"/>
      <c r="B180" s="113"/>
      <c r="C180" s="113"/>
      <c r="D180" s="113"/>
      <c r="E180" s="113"/>
      <c r="F180" s="113"/>
      <c r="G180" s="113"/>
      <c r="H180" s="113"/>
      <c r="I180" s="113"/>
      <c r="J180" s="113"/>
      <c r="K180" s="113"/>
      <c r="L180" s="113"/>
      <c r="M180" s="113"/>
      <c r="N180" s="113"/>
      <c r="O180" s="113"/>
      <c r="P180" s="113"/>
      <c r="Q180" s="113"/>
      <c r="R180" s="113"/>
      <c r="S180" s="113"/>
      <c r="T180" s="113"/>
      <c r="U180" s="113"/>
      <c r="V180" s="113"/>
      <c r="W180" s="113"/>
      <c r="X180" s="113"/>
      <c r="Y180" s="113"/>
      <c r="Z180" s="113"/>
      <c r="AA180" s="113"/>
      <c r="AB180" s="113"/>
      <c r="AC180" s="113"/>
      <c r="AD180" s="113"/>
      <c r="AE180" s="113"/>
    </row>
    <row r="181" spans="1:31" ht="13.5" customHeight="1">
      <c r="A181" s="113"/>
      <c r="B181" s="113"/>
      <c r="C181" s="113"/>
      <c r="D181" s="113"/>
      <c r="E181" s="113"/>
      <c r="F181" s="113"/>
      <c r="G181" s="113"/>
      <c r="H181" s="113"/>
      <c r="I181" s="113"/>
      <c r="J181" s="113"/>
      <c r="K181" s="113"/>
      <c r="L181" s="113"/>
      <c r="M181" s="113"/>
      <c r="N181" s="113"/>
      <c r="O181" s="113"/>
      <c r="P181" s="113"/>
      <c r="Q181" s="113"/>
      <c r="R181" s="113"/>
      <c r="S181" s="113"/>
      <c r="T181" s="113"/>
      <c r="U181" s="113"/>
      <c r="V181" s="113"/>
      <c r="W181" s="113"/>
      <c r="X181" s="113"/>
      <c r="Y181" s="113"/>
      <c r="Z181" s="113"/>
      <c r="AA181" s="113"/>
      <c r="AB181" s="113"/>
      <c r="AC181" s="113"/>
      <c r="AD181" s="113"/>
      <c r="AE181" s="113"/>
    </row>
    <row r="182" spans="1:31" ht="13.5" customHeight="1">
      <c r="A182" s="113"/>
      <c r="B182" s="113"/>
      <c r="C182" s="113"/>
      <c r="D182" s="113"/>
      <c r="E182" s="113"/>
      <c r="F182" s="113"/>
      <c r="G182" s="113"/>
      <c r="H182" s="113"/>
      <c r="I182" s="113"/>
      <c r="J182" s="113"/>
      <c r="K182" s="113"/>
      <c r="L182" s="113"/>
      <c r="M182" s="113"/>
      <c r="N182" s="113"/>
      <c r="O182" s="113"/>
      <c r="P182" s="113"/>
      <c r="Q182" s="113"/>
      <c r="R182" s="113"/>
      <c r="S182" s="113"/>
      <c r="T182" s="113"/>
      <c r="U182" s="113"/>
      <c r="V182" s="113"/>
      <c r="W182" s="113"/>
      <c r="X182" s="113"/>
      <c r="Y182" s="113"/>
      <c r="Z182" s="113"/>
      <c r="AA182" s="113"/>
      <c r="AB182" s="113"/>
      <c r="AC182" s="113"/>
      <c r="AD182" s="113"/>
      <c r="AE182" s="113"/>
    </row>
    <row r="183" spans="1:31" ht="13.5" customHeight="1">
      <c r="A183" s="113"/>
      <c r="B183" s="113"/>
      <c r="C183" s="113"/>
      <c r="D183" s="113"/>
      <c r="E183" s="113"/>
      <c r="F183" s="113"/>
      <c r="G183" s="113"/>
      <c r="H183" s="113"/>
      <c r="I183" s="113"/>
      <c r="J183" s="113"/>
      <c r="K183" s="113"/>
      <c r="L183" s="113"/>
      <c r="M183" s="113"/>
      <c r="N183" s="113"/>
      <c r="O183" s="113"/>
      <c r="P183" s="113"/>
      <c r="Q183" s="113"/>
      <c r="R183" s="113"/>
      <c r="S183" s="113"/>
      <c r="T183" s="113"/>
      <c r="U183" s="113"/>
      <c r="V183" s="113"/>
      <c r="W183" s="113"/>
      <c r="X183" s="113"/>
      <c r="Y183" s="113"/>
      <c r="Z183" s="113"/>
      <c r="AA183" s="113"/>
      <c r="AB183" s="113"/>
      <c r="AC183" s="113"/>
      <c r="AD183" s="113"/>
      <c r="AE183" s="113"/>
    </row>
    <row r="184" spans="1:31" ht="13.5" customHeight="1">
      <c r="A184" s="113"/>
      <c r="B184" s="113"/>
      <c r="C184" s="113"/>
      <c r="D184" s="113"/>
      <c r="E184" s="113"/>
      <c r="F184" s="113"/>
      <c r="G184" s="113"/>
      <c r="H184" s="113"/>
      <c r="I184" s="113"/>
      <c r="J184" s="113"/>
      <c r="K184" s="113"/>
      <c r="L184" s="113"/>
      <c r="M184" s="113"/>
      <c r="N184" s="113"/>
      <c r="O184" s="113"/>
      <c r="P184" s="113"/>
      <c r="Q184" s="113"/>
      <c r="R184" s="113"/>
      <c r="S184" s="113"/>
      <c r="T184" s="113"/>
      <c r="U184" s="113"/>
      <c r="V184" s="113"/>
      <c r="W184" s="113"/>
      <c r="X184" s="113"/>
      <c r="Y184" s="113"/>
      <c r="Z184" s="113"/>
      <c r="AA184" s="113"/>
      <c r="AB184" s="113"/>
      <c r="AC184" s="113"/>
      <c r="AD184" s="113"/>
      <c r="AE184" s="113"/>
    </row>
    <row r="185" spans="1:31" ht="13.5" customHeight="1">
      <c r="A185" s="113"/>
      <c r="B185" s="113"/>
      <c r="C185" s="113"/>
      <c r="D185" s="113"/>
      <c r="E185" s="113"/>
      <c r="F185" s="113"/>
      <c r="G185" s="113"/>
      <c r="H185" s="113"/>
      <c r="I185" s="113"/>
      <c r="J185" s="113"/>
      <c r="K185" s="113"/>
      <c r="L185" s="113"/>
      <c r="M185" s="113"/>
      <c r="N185" s="113"/>
      <c r="O185" s="113"/>
      <c r="P185" s="113"/>
      <c r="Q185" s="113"/>
      <c r="R185" s="113"/>
      <c r="S185" s="113"/>
      <c r="T185" s="113"/>
      <c r="U185" s="113"/>
      <c r="V185" s="113"/>
      <c r="W185" s="113"/>
      <c r="X185" s="113"/>
      <c r="Y185" s="113"/>
      <c r="Z185" s="113"/>
      <c r="AA185" s="113"/>
      <c r="AB185" s="113"/>
      <c r="AC185" s="113"/>
      <c r="AD185" s="113"/>
      <c r="AE185" s="113"/>
    </row>
    <row r="186" spans="1:31" ht="13.5" customHeight="1">
      <c r="A186" s="113"/>
      <c r="B186" s="113"/>
      <c r="C186" s="113"/>
      <c r="D186" s="113"/>
      <c r="E186" s="113"/>
      <c r="F186" s="113"/>
      <c r="G186" s="113"/>
      <c r="H186" s="113"/>
      <c r="I186" s="113"/>
      <c r="J186" s="113"/>
      <c r="K186" s="113"/>
      <c r="L186" s="113"/>
      <c r="M186" s="113"/>
      <c r="N186" s="113"/>
      <c r="O186" s="113"/>
      <c r="P186" s="113"/>
      <c r="Q186" s="113"/>
      <c r="R186" s="113"/>
      <c r="S186" s="113"/>
      <c r="T186" s="113"/>
      <c r="U186" s="113"/>
      <c r="V186" s="113"/>
      <c r="W186" s="113"/>
      <c r="X186" s="113"/>
      <c r="Y186" s="113"/>
      <c r="Z186" s="113"/>
      <c r="AA186" s="113"/>
      <c r="AB186" s="113"/>
      <c r="AC186" s="113"/>
      <c r="AD186" s="113"/>
      <c r="AE186" s="113"/>
    </row>
    <row r="187" spans="1:31" ht="13.5" customHeight="1">
      <c r="A187" s="113"/>
      <c r="B187" s="113"/>
      <c r="C187" s="113"/>
      <c r="D187" s="113"/>
      <c r="E187" s="113"/>
      <c r="F187" s="113"/>
      <c r="G187" s="113"/>
      <c r="H187" s="113"/>
      <c r="I187" s="113"/>
      <c r="J187" s="113"/>
      <c r="K187" s="113"/>
      <c r="L187" s="113"/>
      <c r="M187" s="113"/>
      <c r="N187" s="113"/>
      <c r="O187" s="113"/>
      <c r="P187" s="113"/>
      <c r="Q187" s="113"/>
      <c r="R187" s="113"/>
      <c r="S187" s="113"/>
      <c r="T187" s="113"/>
      <c r="U187" s="113"/>
      <c r="V187" s="113"/>
      <c r="W187" s="113"/>
      <c r="X187" s="113"/>
      <c r="Y187" s="113"/>
      <c r="Z187" s="113"/>
      <c r="AA187" s="113"/>
      <c r="AB187" s="113"/>
      <c r="AC187" s="113"/>
      <c r="AD187" s="113"/>
      <c r="AE187" s="113"/>
    </row>
    <row r="188" spans="1:31" ht="13.5" customHeight="1">
      <c r="A188" s="113"/>
      <c r="B188" s="113"/>
      <c r="C188" s="113"/>
      <c r="D188" s="113"/>
      <c r="E188" s="113"/>
      <c r="F188" s="113"/>
      <c r="G188" s="113"/>
      <c r="H188" s="113"/>
      <c r="I188" s="113"/>
      <c r="J188" s="113"/>
      <c r="K188" s="113"/>
      <c r="L188" s="113"/>
      <c r="M188" s="113"/>
      <c r="N188" s="113"/>
      <c r="O188" s="113"/>
      <c r="P188" s="113"/>
      <c r="Q188" s="113"/>
      <c r="R188" s="113"/>
      <c r="S188" s="113"/>
      <c r="T188" s="113"/>
      <c r="U188" s="113"/>
      <c r="V188" s="113"/>
      <c r="W188" s="113"/>
      <c r="X188" s="113"/>
      <c r="Y188" s="113"/>
      <c r="Z188" s="113"/>
      <c r="AA188" s="113"/>
      <c r="AB188" s="113"/>
      <c r="AC188" s="113"/>
      <c r="AD188" s="113"/>
      <c r="AE188" s="113"/>
    </row>
    <row r="189" spans="1:31" ht="13.5" customHeight="1">
      <c r="A189" s="113"/>
      <c r="B189" s="113"/>
      <c r="C189" s="113"/>
      <c r="D189" s="113"/>
      <c r="E189" s="113"/>
      <c r="F189" s="113"/>
      <c r="G189" s="113"/>
      <c r="H189" s="113"/>
      <c r="I189" s="113"/>
      <c r="J189" s="113"/>
      <c r="K189" s="113"/>
      <c r="L189" s="113"/>
      <c r="M189" s="113"/>
      <c r="N189" s="113"/>
      <c r="O189" s="113"/>
      <c r="P189" s="113"/>
      <c r="Q189" s="113"/>
      <c r="R189" s="113"/>
      <c r="S189" s="113"/>
      <c r="T189" s="113"/>
      <c r="U189" s="113"/>
      <c r="V189" s="113"/>
      <c r="W189" s="113"/>
      <c r="X189" s="113"/>
      <c r="Y189" s="113"/>
      <c r="Z189" s="113"/>
      <c r="AA189" s="113"/>
      <c r="AB189" s="113"/>
      <c r="AC189" s="113"/>
      <c r="AD189" s="113"/>
      <c r="AE189" s="113"/>
    </row>
    <row r="190" spans="1:31" ht="13.5" customHeight="1">
      <c r="A190" s="113"/>
      <c r="B190" s="113"/>
      <c r="C190" s="113"/>
      <c r="D190" s="113"/>
      <c r="E190" s="113"/>
      <c r="F190" s="113"/>
      <c r="G190" s="113"/>
      <c r="H190" s="113"/>
      <c r="I190" s="113"/>
      <c r="J190" s="113"/>
      <c r="K190" s="113"/>
      <c r="L190" s="113"/>
      <c r="M190" s="113"/>
      <c r="N190" s="113"/>
      <c r="O190" s="113"/>
      <c r="P190" s="113"/>
      <c r="Q190" s="113"/>
      <c r="R190" s="113"/>
      <c r="S190" s="113"/>
      <c r="T190" s="113"/>
      <c r="U190" s="113"/>
      <c r="V190" s="113"/>
      <c r="W190" s="113"/>
      <c r="X190" s="113"/>
      <c r="Y190" s="113"/>
      <c r="Z190" s="113"/>
      <c r="AA190" s="113"/>
      <c r="AB190" s="113"/>
      <c r="AC190" s="113"/>
      <c r="AD190" s="113"/>
      <c r="AE190" s="113"/>
    </row>
    <row r="191" spans="1:31" ht="13.5" customHeight="1">
      <c r="A191" s="113"/>
      <c r="B191" s="113"/>
      <c r="C191" s="113"/>
      <c r="D191" s="113"/>
      <c r="E191" s="113"/>
      <c r="F191" s="113"/>
      <c r="G191" s="113"/>
      <c r="H191" s="113"/>
      <c r="I191" s="113"/>
      <c r="J191" s="113"/>
      <c r="K191" s="113"/>
      <c r="L191" s="113"/>
      <c r="M191" s="113"/>
      <c r="N191" s="113"/>
      <c r="O191" s="113"/>
      <c r="P191" s="113"/>
      <c r="Q191" s="113"/>
      <c r="R191" s="113"/>
      <c r="S191" s="113"/>
      <c r="T191" s="113"/>
      <c r="U191" s="113"/>
      <c r="V191" s="113"/>
      <c r="W191" s="113"/>
      <c r="X191" s="113"/>
      <c r="Y191" s="113"/>
      <c r="Z191" s="113"/>
      <c r="AA191" s="113"/>
      <c r="AB191" s="113"/>
      <c r="AC191" s="113"/>
      <c r="AD191" s="113"/>
      <c r="AE191" s="113"/>
    </row>
    <row r="192" spans="1:31" ht="13.5" customHeight="1">
      <c r="A192" s="113"/>
      <c r="B192" s="113"/>
      <c r="C192" s="113"/>
      <c r="D192" s="113"/>
      <c r="E192" s="113"/>
      <c r="F192" s="113"/>
      <c r="G192" s="113"/>
      <c r="H192" s="113"/>
      <c r="I192" s="113"/>
      <c r="J192" s="113"/>
      <c r="K192" s="113"/>
      <c r="L192" s="113"/>
      <c r="M192" s="113"/>
      <c r="N192" s="113"/>
      <c r="O192" s="113"/>
      <c r="P192" s="113"/>
      <c r="Q192" s="113"/>
      <c r="R192" s="113"/>
      <c r="S192" s="113"/>
      <c r="T192" s="113"/>
      <c r="U192" s="113"/>
      <c r="V192" s="113"/>
      <c r="W192" s="113"/>
      <c r="X192" s="113"/>
      <c r="Y192" s="113"/>
      <c r="Z192" s="113"/>
      <c r="AA192" s="113"/>
      <c r="AB192" s="113"/>
      <c r="AC192" s="113"/>
      <c r="AD192" s="113"/>
      <c r="AE192" s="113"/>
    </row>
    <row r="193" spans="1:31" ht="13.5" customHeight="1">
      <c r="A193" s="113"/>
      <c r="B193" s="113"/>
      <c r="C193" s="113"/>
      <c r="D193" s="113"/>
      <c r="E193" s="113"/>
      <c r="F193" s="113"/>
      <c r="G193" s="113"/>
      <c r="H193" s="113"/>
      <c r="I193" s="113"/>
      <c r="J193" s="113"/>
      <c r="K193" s="113"/>
      <c r="L193" s="113"/>
      <c r="M193" s="113"/>
      <c r="N193" s="113"/>
      <c r="O193" s="113"/>
      <c r="P193" s="113"/>
      <c r="Q193" s="113"/>
      <c r="R193" s="113"/>
      <c r="S193" s="113"/>
      <c r="T193" s="113"/>
      <c r="U193" s="113"/>
      <c r="V193" s="113"/>
      <c r="W193" s="113"/>
      <c r="X193" s="113"/>
      <c r="Y193" s="113"/>
      <c r="Z193" s="113"/>
      <c r="AA193" s="113"/>
      <c r="AB193" s="113"/>
      <c r="AC193" s="113"/>
      <c r="AD193" s="113"/>
      <c r="AE193" s="113"/>
    </row>
    <row r="194" spans="1:31" ht="13.5" customHeight="1">
      <c r="A194" s="113"/>
      <c r="B194" s="113"/>
      <c r="C194" s="113"/>
      <c r="D194" s="113"/>
      <c r="E194" s="113"/>
      <c r="F194" s="113"/>
      <c r="G194" s="113"/>
      <c r="H194" s="113"/>
      <c r="I194" s="113"/>
      <c r="J194" s="113"/>
      <c r="K194" s="113"/>
      <c r="L194" s="113"/>
      <c r="M194" s="113"/>
      <c r="N194" s="113"/>
      <c r="O194" s="113"/>
      <c r="P194" s="113"/>
      <c r="Q194" s="113"/>
      <c r="R194" s="113"/>
      <c r="S194" s="113"/>
      <c r="T194" s="113"/>
      <c r="U194" s="113"/>
      <c r="V194" s="113"/>
      <c r="W194" s="113"/>
      <c r="X194" s="113"/>
      <c r="Y194" s="113"/>
      <c r="Z194" s="113"/>
      <c r="AA194" s="113"/>
      <c r="AB194" s="113"/>
      <c r="AC194" s="113"/>
      <c r="AD194" s="113"/>
      <c r="AE194" s="113"/>
    </row>
    <row r="195" spans="1:31" ht="13.5" customHeight="1">
      <c r="A195" s="113"/>
      <c r="B195" s="113"/>
      <c r="C195" s="113"/>
      <c r="D195" s="113"/>
      <c r="E195" s="113"/>
      <c r="F195" s="113"/>
      <c r="G195" s="113"/>
      <c r="H195" s="113"/>
      <c r="I195" s="113"/>
      <c r="J195" s="113"/>
      <c r="K195" s="113"/>
      <c r="L195" s="113"/>
      <c r="M195" s="113"/>
      <c r="N195" s="113"/>
      <c r="O195" s="113"/>
      <c r="P195" s="113"/>
      <c r="Q195" s="113"/>
      <c r="R195" s="113"/>
      <c r="S195" s="113"/>
      <c r="T195" s="113"/>
      <c r="U195" s="113"/>
      <c r="V195" s="113"/>
      <c r="W195" s="113"/>
      <c r="X195" s="113"/>
      <c r="Y195" s="113"/>
      <c r="Z195" s="113"/>
      <c r="AA195" s="113"/>
      <c r="AB195" s="113"/>
      <c r="AC195" s="113"/>
      <c r="AD195" s="113"/>
      <c r="AE195" s="113"/>
    </row>
    <row r="196" spans="1:31" ht="13.5" customHeight="1">
      <c r="A196" s="113"/>
      <c r="B196" s="113"/>
      <c r="C196" s="113"/>
      <c r="D196" s="113"/>
      <c r="E196" s="113"/>
      <c r="F196" s="113"/>
      <c r="G196" s="113"/>
      <c r="H196" s="113"/>
      <c r="I196" s="113"/>
      <c r="J196" s="113"/>
      <c r="K196" s="113"/>
      <c r="L196" s="113"/>
      <c r="M196" s="113"/>
      <c r="N196" s="113"/>
      <c r="O196" s="113"/>
      <c r="P196" s="113"/>
      <c r="Q196" s="113"/>
      <c r="R196" s="113"/>
      <c r="S196" s="113"/>
      <c r="T196" s="113"/>
      <c r="U196" s="113"/>
      <c r="V196" s="113"/>
      <c r="W196" s="113"/>
      <c r="X196" s="113"/>
      <c r="Y196" s="113"/>
      <c r="Z196" s="113"/>
      <c r="AA196" s="113"/>
      <c r="AB196" s="113"/>
      <c r="AC196" s="113"/>
      <c r="AD196" s="113"/>
      <c r="AE196" s="113"/>
    </row>
    <row r="197" spans="1:31" ht="13.5" customHeight="1">
      <c r="A197" s="113"/>
      <c r="B197" s="113"/>
      <c r="C197" s="113"/>
      <c r="D197" s="113"/>
      <c r="E197" s="113"/>
      <c r="F197" s="113"/>
      <c r="G197" s="113"/>
      <c r="H197" s="113"/>
      <c r="I197" s="113"/>
      <c r="J197" s="113"/>
      <c r="K197" s="113"/>
      <c r="L197" s="113"/>
      <c r="M197" s="113"/>
      <c r="N197" s="113"/>
      <c r="O197" s="113"/>
      <c r="P197" s="113"/>
      <c r="Q197" s="113"/>
      <c r="R197" s="113"/>
      <c r="S197" s="113"/>
      <c r="T197" s="113"/>
      <c r="U197" s="113"/>
      <c r="V197" s="113"/>
      <c r="W197" s="113"/>
      <c r="X197" s="113"/>
      <c r="Y197" s="113"/>
      <c r="Z197" s="113"/>
      <c r="AA197" s="113"/>
      <c r="AB197" s="113"/>
      <c r="AC197" s="113"/>
      <c r="AD197" s="113"/>
      <c r="AE197" s="113"/>
    </row>
    <row r="198" spans="1:31" ht="13.5" customHeight="1">
      <c r="A198" s="113"/>
      <c r="B198" s="113"/>
      <c r="C198" s="113"/>
      <c r="D198" s="113"/>
      <c r="E198" s="113"/>
      <c r="F198" s="113"/>
      <c r="G198" s="113"/>
      <c r="H198" s="113"/>
      <c r="I198" s="113"/>
      <c r="J198" s="113"/>
      <c r="K198" s="113"/>
      <c r="L198" s="113"/>
      <c r="M198" s="113"/>
      <c r="N198" s="113"/>
      <c r="O198" s="113"/>
      <c r="P198" s="113"/>
      <c r="Q198" s="113"/>
      <c r="R198" s="113"/>
      <c r="S198" s="113"/>
      <c r="T198" s="113"/>
      <c r="U198" s="113"/>
      <c r="V198" s="113"/>
      <c r="W198" s="113"/>
      <c r="X198" s="113"/>
      <c r="Y198" s="113"/>
      <c r="Z198" s="113"/>
      <c r="AA198" s="113"/>
      <c r="AB198" s="113"/>
      <c r="AC198" s="113"/>
      <c r="AD198" s="113"/>
      <c r="AE198" s="113"/>
    </row>
    <row r="199" spans="1:31" ht="13.5" customHeight="1">
      <c r="A199" s="113"/>
      <c r="B199" s="113"/>
      <c r="C199" s="113"/>
      <c r="D199" s="113"/>
      <c r="E199" s="113"/>
      <c r="F199" s="113"/>
      <c r="G199" s="113"/>
      <c r="H199" s="113"/>
      <c r="I199" s="113"/>
      <c r="J199" s="113"/>
      <c r="K199" s="113"/>
      <c r="L199" s="113"/>
      <c r="M199" s="113"/>
      <c r="N199" s="113"/>
      <c r="O199" s="113"/>
      <c r="P199" s="113"/>
      <c r="Q199" s="113"/>
      <c r="R199" s="113"/>
      <c r="S199" s="113"/>
      <c r="T199" s="113"/>
      <c r="U199" s="113"/>
      <c r="V199" s="113"/>
      <c r="W199" s="113"/>
      <c r="X199" s="113"/>
      <c r="Y199" s="113"/>
      <c r="Z199" s="113"/>
      <c r="AA199" s="113"/>
      <c r="AB199" s="113"/>
      <c r="AC199" s="113"/>
      <c r="AD199" s="113"/>
      <c r="AE199" s="113"/>
    </row>
    <row r="200" spans="1:31" ht="13.5" customHeight="1">
      <c r="A200" s="113"/>
      <c r="B200" s="113"/>
      <c r="C200" s="113"/>
      <c r="D200" s="113"/>
      <c r="E200" s="113"/>
      <c r="F200" s="113"/>
      <c r="G200" s="113"/>
      <c r="H200" s="113"/>
      <c r="I200" s="113"/>
      <c r="J200" s="113"/>
      <c r="K200" s="113"/>
      <c r="L200" s="113"/>
      <c r="M200" s="113"/>
      <c r="N200" s="113"/>
      <c r="O200" s="113"/>
      <c r="P200" s="113"/>
      <c r="Q200" s="113"/>
      <c r="R200" s="113"/>
      <c r="S200" s="113"/>
      <c r="T200" s="113"/>
      <c r="U200" s="113"/>
      <c r="V200" s="113"/>
      <c r="W200" s="113"/>
      <c r="X200" s="113"/>
      <c r="Y200" s="113"/>
      <c r="Z200" s="113"/>
      <c r="AA200" s="113"/>
      <c r="AB200" s="113"/>
      <c r="AC200" s="113"/>
      <c r="AD200" s="113"/>
      <c r="AE200" s="113"/>
    </row>
    <row r="201" spans="1:31" ht="13.5" customHeight="1">
      <c r="A201" s="113"/>
      <c r="B201" s="113"/>
      <c r="C201" s="113"/>
      <c r="D201" s="113"/>
      <c r="E201" s="113"/>
      <c r="F201" s="113"/>
      <c r="G201" s="113"/>
      <c r="H201" s="113"/>
      <c r="I201" s="113"/>
      <c r="J201" s="113"/>
      <c r="K201" s="113"/>
      <c r="L201" s="113"/>
      <c r="M201" s="113"/>
      <c r="N201" s="113"/>
      <c r="O201" s="113"/>
      <c r="P201" s="113"/>
      <c r="Q201" s="113"/>
      <c r="R201" s="113"/>
      <c r="S201" s="113"/>
      <c r="T201" s="113"/>
      <c r="U201" s="113"/>
      <c r="V201" s="113"/>
      <c r="W201" s="113"/>
      <c r="X201" s="113"/>
      <c r="Y201" s="113"/>
      <c r="Z201" s="113"/>
      <c r="AA201" s="113"/>
      <c r="AB201" s="113"/>
      <c r="AC201" s="113"/>
      <c r="AD201" s="113"/>
      <c r="AE201" s="113"/>
    </row>
    <row r="202" spans="1:31" ht="13.5" customHeight="1">
      <c r="A202" s="113"/>
      <c r="B202" s="113"/>
      <c r="C202" s="113"/>
      <c r="D202" s="113"/>
      <c r="E202" s="113"/>
      <c r="F202" s="113"/>
      <c r="G202" s="113"/>
      <c r="H202" s="113"/>
      <c r="I202" s="113"/>
      <c r="J202" s="113"/>
      <c r="K202" s="113"/>
      <c r="L202" s="113"/>
      <c r="M202" s="113"/>
      <c r="N202" s="113"/>
      <c r="O202" s="113"/>
      <c r="P202" s="113"/>
      <c r="Q202" s="113"/>
      <c r="R202" s="113"/>
      <c r="S202" s="113"/>
      <c r="T202" s="113"/>
      <c r="U202" s="113"/>
      <c r="V202" s="113"/>
      <c r="W202" s="113"/>
      <c r="X202" s="113"/>
      <c r="Y202" s="113"/>
      <c r="Z202" s="113"/>
      <c r="AA202" s="113"/>
      <c r="AB202" s="113"/>
      <c r="AC202" s="113"/>
      <c r="AD202" s="113"/>
      <c r="AE202" s="113"/>
    </row>
    <row r="203" spans="1:31" ht="13.5" customHeight="1">
      <c r="A203" s="113"/>
      <c r="B203" s="113"/>
      <c r="C203" s="113"/>
      <c r="D203" s="113"/>
      <c r="E203" s="113"/>
      <c r="F203" s="113"/>
      <c r="G203" s="113"/>
      <c r="H203" s="113"/>
      <c r="I203" s="113"/>
      <c r="J203" s="113"/>
      <c r="K203" s="113"/>
      <c r="L203" s="113"/>
      <c r="M203" s="113"/>
      <c r="N203" s="113"/>
      <c r="O203" s="113"/>
      <c r="P203" s="113"/>
      <c r="Q203" s="113"/>
      <c r="R203" s="113"/>
      <c r="S203" s="113"/>
      <c r="T203" s="113"/>
      <c r="U203" s="113"/>
      <c r="V203" s="113"/>
      <c r="W203" s="113"/>
      <c r="X203" s="113"/>
      <c r="Y203" s="113"/>
      <c r="Z203" s="113"/>
      <c r="AA203" s="113"/>
      <c r="AB203" s="113"/>
      <c r="AC203" s="113"/>
      <c r="AD203" s="113"/>
      <c r="AE203" s="113"/>
    </row>
    <row r="204" spans="1:31" ht="13.5" customHeight="1">
      <c r="A204" s="113"/>
      <c r="B204" s="113"/>
      <c r="C204" s="113"/>
      <c r="D204" s="113"/>
      <c r="E204" s="113"/>
      <c r="F204" s="113"/>
      <c r="G204" s="113"/>
      <c r="H204" s="113"/>
      <c r="I204" s="113"/>
      <c r="J204" s="113"/>
      <c r="K204" s="113"/>
      <c r="L204" s="113"/>
      <c r="M204" s="113"/>
      <c r="N204" s="113"/>
      <c r="O204" s="113"/>
      <c r="P204" s="113"/>
      <c r="Q204" s="113"/>
      <c r="R204" s="113"/>
      <c r="S204" s="113"/>
      <c r="T204" s="113"/>
      <c r="U204" s="113"/>
      <c r="V204" s="113"/>
      <c r="W204" s="113"/>
      <c r="X204" s="113"/>
      <c r="Y204" s="113"/>
      <c r="Z204" s="113"/>
      <c r="AA204" s="113"/>
      <c r="AB204" s="113"/>
      <c r="AC204" s="113"/>
      <c r="AD204" s="113"/>
      <c r="AE204" s="113"/>
    </row>
    <row r="205" spans="1:31" ht="13.5" customHeight="1">
      <c r="A205" s="113"/>
      <c r="B205" s="113"/>
      <c r="C205" s="113"/>
      <c r="D205" s="113"/>
      <c r="E205" s="113"/>
      <c r="F205" s="113"/>
      <c r="G205" s="113"/>
      <c r="H205" s="113"/>
      <c r="I205" s="113"/>
      <c r="J205" s="113"/>
      <c r="K205" s="113"/>
      <c r="L205" s="113"/>
      <c r="M205" s="113"/>
      <c r="N205" s="113"/>
      <c r="O205" s="113"/>
      <c r="P205" s="113"/>
      <c r="Q205" s="113"/>
      <c r="R205" s="113"/>
      <c r="S205" s="113"/>
      <c r="T205" s="113"/>
      <c r="U205" s="113"/>
      <c r="V205" s="113"/>
      <c r="W205" s="113"/>
      <c r="X205" s="113"/>
      <c r="Y205" s="113"/>
      <c r="Z205" s="113"/>
      <c r="AA205" s="113"/>
      <c r="AB205" s="113"/>
      <c r="AC205" s="113"/>
      <c r="AD205" s="113"/>
      <c r="AE205" s="113"/>
    </row>
    <row r="206" spans="1:31" ht="13.5" customHeight="1">
      <c r="A206" s="113"/>
      <c r="B206" s="113"/>
      <c r="C206" s="113"/>
      <c r="D206" s="113"/>
      <c r="E206" s="113"/>
      <c r="F206" s="113"/>
      <c r="G206" s="113"/>
      <c r="H206" s="113"/>
      <c r="I206" s="113"/>
      <c r="J206" s="113"/>
      <c r="K206" s="113"/>
      <c r="L206" s="113"/>
      <c r="M206" s="113"/>
      <c r="N206" s="113"/>
      <c r="O206" s="113"/>
      <c r="P206" s="113"/>
      <c r="Q206" s="113"/>
      <c r="R206" s="113"/>
      <c r="S206" s="113"/>
      <c r="T206" s="113"/>
      <c r="U206" s="113"/>
      <c r="V206" s="113"/>
      <c r="W206" s="113"/>
      <c r="X206" s="113"/>
      <c r="Y206" s="113"/>
      <c r="Z206" s="113"/>
      <c r="AA206" s="113"/>
      <c r="AB206" s="113"/>
      <c r="AC206" s="113"/>
      <c r="AD206" s="113"/>
      <c r="AE206" s="113"/>
    </row>
    <row r="207" spans="1:31" ht="13.5" customHeight="1">
      <c r="A207" s="113"/>
      <c r="B207" s="113"/>
      <c r="C207" s="113"/>
      <c r="D207" s="113"/>
      <c r="E207" s="113"/>
      <c r="F207" s="113"/>
      <c r="G207" s="113"/>
      <c r="H207" s="113"/>
      <c r="I207" s="113"/>
      <c r="J207" s="113"/>
      <c r="K207" s="113"/>
      <c r="L207" s="113"/>
      <c r="M207" s="113"/>
      <c r="N207" s="113"/>
      <c r="O207" s="113"/>
      <c r="P207" s="113"/>
      <c r="Q207" s="113"/>
      <c r="R207" s="113"/>
      <c r="S207" s="113"/>
      <c r="T207" s="113"/>
      <c r="U207" s="113"/>
      <c r="V207" s="113"/>
      <c r="W207" s="113"/>
      <c r="X207" s="113"/>
      <c r="Y207" s="113"/>
      <c r="Z207" s="113"/>
      <c r="AA207" s="113"/>
      <c r="AB207" s="113"/>
      <c r="AC207" s="113"/>
      <c r="AD207" s="113"/>
      <c r="AE207" s="113"/>
    </row>
    <row r="208" spans="1:31" ht="13.5" customHeight="1">
      <c r="A208" s="113"/>
      <c r="B208" s="113"/>
      <c r="C208" s="113"/>
      <c r="D208" s="113"/>
      <c r="E208" s="113"/>
      <c r="F208" s="113"/>
      <c r="G208" s="113"/>
      <c r="H208" s="113"/>
      <c r="I208" s="113"/>
      <c r="J208" s="113"/>
      <c r="K208" s="113"/>
      <c r="L208" s="113"/>
      <c r="M208" s="113"/>
      <c r="N208" s="113"/>
      <c r="O208" s="113"/>
      <c r="P208" s="113"/>
      <c r="Q208" s="113"/>
      <c r="R208" s="113"/>
      <c r="S208" s="113"/>
      <c r="T208" s="113"/>
      <c r="U208" s="113"/>
      <c r="V208" s="113"/>
      <c r="W208" s="113"/>
      <c r="X208" s="113"/>
      <c r="Y208" s="113"/>
      <c r="Z208" s="113"/>
      <c r="AA208" s="113"/>
      <c r="AB208" s="113"/>
      <c r="AC208" s="113"/>
      <c r="AD208" s="113"/>
      <c r="AE208" s="113"/>
    </row>
    <row r="209" spans="1:31" ht="13.5" customHeight="1">
      <c r="A209" s="113"/>
      <c r="B209" s="113"/>
      <c r="C209" s="113"/>
      <c r="D209" s="113"/>
      <c r="E209" s="113"/>
      <c r="F209" s="113"/>
      <c r="G209" s="113"/>
      <c r="H209" s="113"/>
      <c r="I209" s="113"/>
      <c r="J209" s="113"/>
      <c r="K209" s="113"/>
      <c r="L209" s="113"/>
      <c r="M209" s="113"/>
      <c r="N209" s="113"/>
      <c r="O209" s="113"/>
      <c r="P209" s="113"/>
      <c r="Q209" s="113"/>
      <c r="R209" s="113"/>
      <c r="S209" s="113"/>
      <c r="T209" s="113"/>
      <c r="U209" s="113"/>
      <c r="V209" s="113"/>
      <c r="W209" s="113"/>
      <c r="X209" s="113"/>
      <c r="Y209" s="113"/>
      <c r="Z209" s="113"/>
      <c r="AA209" s="113"/>
      <c r="AB209" s="113"/>
      <c r="AC209" s="113"/>
      <c r="AD209" s="113"/>
      <c r="AE209" s="113"/>
    </row>
    <row r="210" spans="1:31" ht="13.5" customHeight="1">
      <c r="A210" s="113"/>
      <c r="B210" s="113"/>
      <c r="C210" s="113"/>
      <c r="D210" s="113"/>
      <c r="E210" s="113"/>
      <c r="F210" s="113"/>
      <c r="G210" s="113"/>
      <c r="H210" s="113"/>
      <c r="I210" s="113"/>
      <c r="J210" s="113"/>
      <c r="K210" s="113"/>
      <c r="L210" s="113"/>
      <c r="M210" s="113"/>
      <c r="N210" s="113"/>
      <c r="O210" s="113"/>
      <c r="P210" s="113"/>
      <c r="Q210" s="113"/>
      <c r="R210" s="113"/>
      <c r="S210" s="113"/>
      <c r="T210" s="113"/>
      <c r="U210" s="113"/>
      <c r="V210" s="113"/>
      <c r="W210" s="113"/>
      <c r="X210" s="113"/>
      <c r="Y210" s="113"/>
      <c r="Z210" s="113"/>
      <c r="AA210" s="113"/>
      <c r="AB210" s="113"/>
      <c r="AC210" s="113"/>
      <c r="AD210" s="113"/>
      <c r="AE210" s="113"/>
    </row>
    <row r="211" spans="1:31" ht="13.5" customHeight="1">
      <c r="A211" s="113"/>
      <c r="B211" s="113"/>
      <c r="C211" s="113"/>
      <c r="D211" s="113"/>
      <c r="E211" s="113"/>
      <c r="F211" s="113"/>
      <c r="G211" s="113"/>
      <c r="H211" s="113"/>
      <c r="I211" s="113"/>
      <c r="J211" s="113"/>
      <c r="K211" s="113"/>
      <c r="L211" s="113"/>
      <c r="M211" s="113"/>
      <c r="N211" s="113"/>
      <c r="O211" s="113"/>
      <c r="P211" s="113"/>
      <c r="Q211" s="113"/>
      <c r="R211" s="113"/>
      <c r="S211" s="113"/>
      <c r="T211" s="113"/>
      <c r="U211" s="113"/>
      <c r="V211" s="113"/>
      <c r="W211" s="113"/>
      <c r="X211" s="113"/>
      <c r="Y211" s="113"/>
      <c r="Z211" s="113"/>
      <c r="AA211" s="113"/>
      <c r="AB211" s="113"/>
      <c r="AC211" s="113"/>
      <c r="AD211" s="113"/>
      <c r="AE211" s="113"/>
    </row>
    <row r="212" spans="1:31" ht="13.5" customHeight="1">
      <c r="A212" s="113"/>
      <c r="B212" s="113"/>
      <c r="C212" s="113"/>
      <c r="D212" s="113"/>
      <c r="E212" s="113"/>
      <c r="F212" s="113"/>
      <c r="G212" s="113"/>
      <c r="H212" s="113"/>
      <c r="I212" s="113"/>
      <c r="J212" s="113"/>
      <c r="K212" s="113"/>
      <c r="L212" s="113"/>
      <c r="M212" s="113"/>
      <c r="N212" s="113"/>
      <c r="O212" s="113"/>
      <c r="P212" s="113"/>
      <c r="Q212" s="113"/>
      <c r="R212" s="113"/>
      <c r="S212" s="113"/>
      <c r="T212" s="113"/>
      <c r="U212" s="113"/>
      <c r="V212" s="113"/>
      <c r="W212" s="113"/>
      <c r="X212" s="113"/>
      <c r="Y212" s="113"/>
      <c r="Z212" s="113"/>
      <c r="AA212" s="113"/>
      <c r="AB212" s="113"/>
      <c r="AC212" s="113"/>
      <c r="AD212" s="113"/>
      <c r="AE212" s="113"/>
    </row>
    <row r="213" spans="1:31" ht="13.5" customHeight="1">
      <c r="A213" s="113"/>
      <c r="B213" s="113"/>
      <c r="C213" s="113"/>
      <c r="D213" s="113"/>
      <c r="E213" s="113"/>
      <c r="F213" s="113"/>
      <c r="G213" s="113"/>
      <c r="H213" s="113"/>
      <c r="I213" s="113"/>
      <c r="J213" s="113"/>
      <c r="K213" s="113"/>
      <c r="L213" s="113"/>
      <c r="M213" s="113"/>
      <c r="N213" s="113"/>
      <c r="O213" s="113"/>
      <c r="P213" s="113"/>
      <c r="Q213" s="113"/>
      <c r="R213" s="113"/>
      <c r="S213" s="113"/>
      <c r="T213" s="113"/>
      <c r="U213" s="113"/>
      <c r="V213" s="113"/>
      <c r="W213" s="113"/>
      <c r="X213" s="113"/>
      <c r="Y213" s="113"/>
      <c r="Z213" s="113"/>
      <c r="AA213" s="113"/>
      <c r="AB213" s="113"/>
      <c r="AC213" s="113"/>
      <c r="AD213" s="113"/>
      <c r="AE213" s="113"/>
    </row>
    <row r="214" spans="1:31" ht="13.5" customHeight="1">
      <c r="A214" s="113"/>
      <c r="B214" s="113"/>
      <c r="C214" s="113"/>
      <c r="D214" s="113"/>
      <c r="E214" s="113"/>
      <c r="F214" s="113"/>
      <c r="G214" s="113"/>
      <c r="H214" s="113"/>
      <c r="I214" s="113"/>
      <c r="J214" s="113"/>
      <c r="K214" s="113"/>
      <c r="L214" s="113"/>
      <c r="M214" s="113"/>
      <c r="N214" s="113"/>
      <c r="O214" s="113"/>
      <c r="P214" s="113"/>
      <c r="Q214" s="113"/>
      <c r="R214" s="113"/>
      <c r="S214" s="113"/>
      <c r="T214" s="113"/>
      <c r="U214" s="113"/>
      <c r="V214" s="113"/>
      <c r="W214" s="113"/>
      <c r="X214" s="113"/>
      <c r="Y214" s="113"/>
      <c r="Z214" s="113"/>
      <c r="AA214" s="113"/>
      <c r="AB214" s="113"/>
      <c r="AC214" s="113"/>
      <c r="AD214" s="113"/>
      <c r="AE214" s="113"/>
    </row>
    <row r="215" spans="1:31" ht="13.5" customHeight="1">
      <c r="A215" s="113"/>
      <c r="B215" s="113"/>
      <c r="C215" s="113"/>
      <c r="D215" s="113"/>
      <c r="E215" s="113"/>
      <c r="F215" s="113"/>
      <c r="G215" s="113"/>
      <c r="H215" s="113"/>
      <c r="I215" s="113"/>
      <c r="J215" s="113"/>
      <c r="K215" s="113"/>
      <c r="L215" s="113"/>
      <c r="M215" s="113"/>
      <c r="N215" s="113"/>
      <c r="O215" s="113"/>
      <c r="P215" s="113"/>
      <c r="Q215" s="113"/>
      <c r="R215" s="113"/>
      <c r="S215" s="113"/>
      <c r="T215" s="113"/>
      <c r="U215" s="113"/>
      <c r="V215" s="113"/>
      <c r="W215" s="113"/>
      <c r="X215" s="113"/>
      <c r="Y215" s="113"/>
      <c r="Z215" s="113"/>
      <c r="AA215" s="113"/>
      <c r="AB215" s="113"/>
      <c r="AC215" s="113"/>
      <c r="AD215" s="113"/>
      <c r="AE215" s="113"/>
    </row>
    <row r="216" spans="1:31" ht="13.5" customHeight="1">
      <c r="A216" s="113"/>
      <c r="B216" s="113"/>
      <c r="C216" s="113"/>
      <c r="D216" s="113"/>
      <c r="E216" s="113"/>
      <c r="F216" s="113"/>
      <c r="G216" s="113"/>
      <c r="H216" s="113"/>
      <c r="I216" s="113"/>
      <c r="J216" s="113"/>
      <c r="K216" s="113"/>
      <c r="L216" s="113"/>
      <c r="M216" s="113"/>
      <c r="N216" s="113"/>
      <c r="O216" s="113"/>
      <c r="P216" s="113"/>
      <c r="Q216" s="113"/>
      <c r="R216" s="113"/>
      <c r="S216" s="113"/>
      <c r="T216" s="113"/>
      <c r="U216" s="113"/>
      <c r="V216" s="113"/>
      <c r="W216" s="113"/>
      <c r="X216" s="113"/>
      <c r="Y216" s="113"/>
      <c r="Z216" s="113"/>
      <c r="AA216" s="113"/>
      <c r="AB216" s="113"/>
      <c r="AC216" s="113"/>
      <c r="AD216" s="113"/>
      <c r="AE216" s="113"/>
    </row>
    <row r="217" spans="1:31" ht="13.5" customHeight="1">
      <c r="A217" s="113"/>
      <c r="B217" s="113"/>
      <c r="C217" s="113"/>
      <c r="D217" s="113"/>
      <c r="E217" s="113"/>
      <c r="F217" s="113"/>
      <c r="G217" s="113"/>
      <c r="H217" s="113"/>
      <c r="I217" s="113"/>
      <c r="J217" s="113"/>
      <c r="K217" s="113"/>
      <c r="L217" s="113"/>
      <c r="M217" s="113"/>
      <c r="N217" s="113"/>
      <c r="O217" s="113"/>
      <c r="P217" s="113"/>
      <c r="Q217" s="113"/>
      <c r="R217" s="113"/>
      <c r="S217" s="113"/>
      <c r="T217" s="113"/>
      <c r="U217" s="113"/>
      <c r="V217" s="113"/>
      <c r="W217" s="113"/>
      <c r="X217" s="113"/>
      <c r="Y217" s="113"/>
      <c r="Z217" s="113"/>
      <c r="AA217" s="113"/>
      <c r="AB217" s="113"/>
      <c r="AC217" s="113"/>
      <c r="AD217" s="113"/>
      <c r="AE217" s="113"/>
    </row>
    <row r="218" spans="1:31" ht="13.5" customHeight="1">
      <c r="A218" s="113"/>
      <c r="B218" s="113"/>
      <c r="C218" s="113"/>
      <c r="D218" s="113"/>
      <c r="E218" s="113"/>
      <c r="F218" s="113"/>
      <c r="G218" s="113"/>
      <c r="H218" s="113"/>
      <c r="I218" s="113"/>
      <c r="J218" s="113"/>
      <c r="K218" s="113"/>
      <c r="L218" s="113"/>
      <c r="M218" s="113"/>
      <c r="N218" s="113"/>
      <c r="O218" s="113"/>
      <c r="P218" s="113"/>
      <c r="Q218" s="113"/>
      <c r="R218" s="113"/>
      <c r="S218" s="113"/>
      <c r="T218" s="113"/>
      <c r="U218" s="113"/>
      <c r="V218" s="113"/>
      <c r="W218" s="113"/>
      <c r="X218" s="113"/>
      <c r="Y218" s="113"/>
      <c r="Z218" s="113"/>
      <c r="AA218" s="113"/>
      <c r="AB218" s="113"/>
      <c r="AC218" s="113"/>
      <c r="AD218" s="113"/>
      <c r="AE218" s="113"/>
    </row>
    <row r="219" spans="1:31" ht="13.5" customHeight="1">
      <c r="A219" s="113"/>
      <c r="B219" s="113"/>
      <c r="C219" s="113"/>
      <c r="D219" s="113"/>
      <c r="E219" s="113"/>
      <c r="F219" s="113"/>
      <c r="G219" s="113"/>
      <c r="H219" s="113"/>
      <c r="I219" s="113"/>
      <c r="J219" s="113"/>
      <c r="K219" s="113"/>
      <c r="L219" s="113"/>
      <c r="M219" s="113"/>
      <c r="N219" s="113"/>
      <c r="O219" s="113"/>
      <c r="P219" s="113"/>
      <c r="Q219" s="113"/>
      <c r="R219" s="113"/>
      <c r="S219" s="113"/>
      <c r="T219" s="113"/>
      <c r="U219" s="113"/>
      <c r="V219" s="113"/>
      <c r="W219" s="113"/>
      <c r="X219" s="113"/>
      <c r="Y219" s="113"/>
      <c r="Z219" s="113"/>
      <c r="AA219" s="113"/>
      <c r="AB219" s="113"/>
      <c r="AC219" s="113"/>
      <c r="AD219" s="113"/>
      <c r="AE219" s="113"/>
    </row>
    <row r="220" spans="1:31" ht="13.5" customHeight="1">
      <c r="A220" s="113"/>
      <c r="B220" s="113"/>
      <c r="C220" s="113"/>
      <c r="D220" s="113"/>
      <c r="E220" s="113"/>
      <c r="F220" s="113"/>
      <c r="G220" s="113"/>
      <c r="H220" s="113"/>
      <c r="I220" s="113"/>
      <c r="J220" s="113"/>
      <c r="K220" s="113"/>
      <c r="L220" s="113"/>
      <c r="M220" s="113"/>
      <c r="N220" s="113"/>
      <c r="O220" s="113"/>
      <c r="P220" s="113"/>
      <c r="Q220" s="113"/>
      <c r="R220" s="113"/>
      <c r="S220" s="113"/>
      <c r="T220" s="113"/>
      <c r="U220" s="113"/>
      <c r="V220" s="113"/>
      <c r="W220" s="113"/>
      <c r="X220" s="113"/>
      <c r="Y220" s="113"/>
      <c r="Z220" s="113"/>
      <c r="AA220" s="113"/>
      <c r="AB220" s="113"/>
      <c r="AC220" s="113"/>
      <c r="AD220" s="113"/>
      <c r="AE220" s="113"/>
    </row>
    <row r="221" spans="1:31" ht="13.5" customHeight="1">
      <c r="A221" s="113"/>
      <c r="B221" s="113"/>
      <c r="C221" s="113"/>
      <c r="D221" s="113"/>
      <c r="E221" s="113"/>
      <c r="F221" s="113"/>
      <c r="G221" s="113"/>
      <c r="H221" s="113"/>
      <c r="I221" s="113"/>
      <c r="J221" s="113"/>
      <c r="K221" s="113"/>
      <c r="L221" s="113"/>
      <c r="M221" s="113"/>
      <c r="N221" s="113"/>
      <c r="O221" s="113"/>
      <c r="P221" s="113"/>
      <c r="Q221" s="113"/>
      <c r="R221" s="113"/>
      <c r="S221" s="113"/>
      <c r="T221" s="113"/>
      <c r="U221" s="113"/>
      <c r="V221" s="113"/>
      <c r="W221" s="113"/>
      <c r="X221" s="113"/>
      <c r="Y221" s="113"/>
      <c r="Z221" s="113"/>
      <c r="AA221" s="113"/>
      <c r="AB221" s="113"/>
      <c r="AC221" s="113"/>
      <c r="AD221" s="113"/>
      <c r="AE221" s="113"/>
    </row>
    <row r="222" spans="1:31" ht="13.5" customHeight="1">
      <c r="A222" s="113"/>
      <c r="B222" s="113"/>
      <c r="C222" s="113"/>
      <c r="D222" s="113"/>
      <c r="E222" s="113"/>
      <c r="F222" s="113"/>
      <c r="G222" s="113"/>
      <c r="H222" s="113"/>
      <c r="I222" s="113"/>
      <c r="J222" s="113"/>
      <c r="K222" s="113"/>
      <c r="L222" s="113"/>
      <c r="M222" s="113"/>
      <c r="N222" s="113"/>
      <c r="O222" s="113"/>
      <c r="P222" s="113"/>
      <c r="Q222" s="113"/>
      <c r="R222" s="113"/>
      <c r="S222" s="113"/>
      <c r="T222" s="113"/>
      <c r="U222" s="113"/>
      <c r="V222" s="113"/>
      <c r="W222" s="113"/>
      <c r="X222" s="113"/>
      <c r="Y222" s="113"/>
      <c r="Z222" s="113"/>
      <c r="AA222" s="113"/>
      <c r="AB222" s="113"/>
      <c r="AC222" s="113"/>
      <c r="AD222" s="113"/>
      <c r="AE222" s="113"/>
    </row>
    <row r="223" spans="1:31" ht="13.5" customHeight="1">
      <c r="A223" s="113"/>
      <c r="B223" s="113"/>
      <c r="C223" s="113"/>
      <c r="D223" s="113"/>
      <c r="E223" s="113"/>
      <c r="F223" s="113"/>
      <c r="G223" s="113"/>
      <c r="H223" s="113"/>
      <c r="I223" s="113"/>
      <c r="J223" s="113"/>
      <c r="K223" s="113"/>
      <c r="L223" s="113"/>
      <c r="M223" s="113"/>
      <c r="N223" s="113"/>
      <c r="O223" s="113"/>
      <c r="P223" s="113"/>
      <c r="Q223" s="113"/>
      <c r="R223" s="113"/>
      <c r="S223" s="113"/>
      <c r="T223" s="113"/>
      <c r="U223" s="113"/>
      <c r="V223" s="113"/>
      <c r="W223" s="113"/>
      <c r="X223" s="113"/>
      <c r="Y223" s="113"/>
      <c r="Z223" s="113"/>
      <c r="AA223" s="113"/>
      <c r="AB223" s="113"/>
      <c r="AC223" s="113"/>
      <c r="AD223" s="113"/>
      <c r="AE223" s="113"/>
    </row>
    <row r="224" spans="1:31" ht="13.5" customHeight="1">
      <c r="A224" s="113"/>
      <c r="B224" s="113"/>
      <c r="C224" s="113"/>
      <c r="D224" s="113"/>
      <c r="E224" s="113"/>
      <c r="F224" s="113"/>
      <c r="G224" s="113"/>
      <c r="H224" s="113"/>
      <c r="I224" s="113"/>
      <c r="J224" s="113"/>
      <c r="K224" s="113"/>
      <c r="L224" s="113"/>
      <c r="M224" s="113"/>
      <c r="N224" s="113"/>
      <c r="O224" s="113"/>
      <c r="P224" s="113"/>
      <c r="Q224" s="113"/>
      <c r="R224" s="113"/>
      <c r="S224" s="113"/>
      <c r="T224" s="113"/>
      <c r="U224" s="113"/>
      <c r="V224" s="113"/>
      <c r="W224" s="113"/>
      <c r="X224" s="113"/>
      <c r="Y224" s="113"/>
      <c r="Z224" s="113"/>
      <c r="AA224" s="113"/>
      <c r="AB224" s="113"/>
      <c r="AC224" s="113"/>
      <c r="AD224" s="113"/>
      <c r="AE224" s="113"/>
    </row>
    <row r="225" spans="1:31" ht="13.5" customHeight="1">
      <c r="A225" s="113"/>
      <c r="B225" s="113"/>
      <c r="C225" s="113"/>
      <c r="D225" s="113"/>
      <c r="E225" s="113"/>
      <c r="F225" s="113"/>
      <c r="G225" s="113"/>
      <c r="H225" s="113"/>
      <c r="I225" s="113"/>
      <c r="J225" s="113"/>
      <c r="K225" s="113"/>
      <c r="L225" s="113"/>
      <c r="M225" s="113"/>
      <c r="N225" s="113"/>
      <c r="O225" s="113"/>
      <c r="P225" s="113"/>
      <c r="Q225" s="113"/>
      <c r="R225" s="113"/>
      <c r="S225" s="113"/>
      <c r="T225" s="113"/>
      <c r="U225" s="113"/>
      <c r="V225" s="113"/>
      <c r="W225" s="113"/>
      <c r="X225" s="113"/>
      <c r="Y225" s="113"/>
      <c r="Z225" s="113"/>
      <c r="AA225" s="113"/>
      <c r="AB225" s="113"/>
      <c r="AC225" s="113"/>
      <c r="AD225" s="113"/>
      <c r="AE225" s="113"/>
    </row>
    <row r="226" spans="1:31" ht="13.5" customHeight="1">
      <c r="A226" s="113"/>
      <c r="B226" s="113"/>
      <c r="C226" s="113"/>
      <c r="D226" s="113"/>
      <c r="E226" s="113"/>
      <c r="F226" s="113"/>
      <c r="G226" s="113"/>
      <c r="H226" s="113"/>
      <c r="I226" s="113"/>
      <c r="J226" s="113"/>
      <c r="K226" s="113"/>
      <c r="L226" s="113"/>
      <c r="M226" s="113"/>
      <c r="N226" s="113"/>
      <c r="O226" s="113"/>
      <c r="P226" s="113"/>
      <c r="Q226" s="113"/>
      <c r="R226" s="113"/>
      <c r="S226" s="113"/>
      <c r="T226" s="113"/>
      <c r="U226" s="113"/>
      <c r="V226" s="113"/>
      <c r="W226" s="113"/>
      <c r="X226" s="113"/>
      <c r="Y226" s="113"/>
      <c r="Z226" s="113"/>
      <c r="AA226" s="113"/>
      <c r="AB226" s="113"/>
      <c r="AC226" s="113"/>
      <c r="AD226" s="113"/>
      <c r="AE226" s="113"/>
    </row>
    <row r="227" spans="1:31" ht="13.5" customHeight="1">
      <c r="A227" s="113"/>
      <c r="B227" s="113"/>
      <c r="C227" s="113"/>
      <c r="D227" s="113"/>
      <c r="E227" s="113"/>
      <c r="F227" s="113"/>
      <c r="G227" s="113"/>
      <c r="H227" s="113"/>
      <c r="I227" s="113"/>
      <c r="J227" s="113"/>
      <c r="K227" s="113"/>
      <c r="L227" s="113"/>
      <c r="M227" s="113"/>
      <c r="N227" s="113"/>
      <c r="O227" s="113"/>
      <c r="P227" s="113"/>
      <c r="Q227" s="113"/>
      <c r="R227" s="113"/>
      <c r="S227" s="113"/>
      <c r="T227" s="113"/>
      <c r="U227" s="113"/>
      <c r="V227" s="113"/>
      <c r="W227" s="113"/>
      <c r="X227" s="113"/>
      <c r="Y227" s="113"/>
      <c r="Z227" s="113"/>
      <c r="AA227" s="113"/>
      <c r="AB227" s="113"/>
      <c r="AC227" s="113"/>
      <c r="AD227" s="113"/>
      <c r="AE227" s="113"/>
    </row>
    <row r="228" spans="1:31" ht="13.5" customHeight="1">
      <c r="A228" s="113"/>
      <c r="B228" s="113"/>
      <c r="C228" s="113"/>
      <c r="D228" s="113"/>
      <c r="E228" s="113"/>
      <c r="F228" s="113"/>
      <c r="G228" s="113"/>
      <c r="H228" s="113"/>
      <c r="I228" s="113"/>
      <c r="J228" s="113"/>
      <c r="K228" s="113"/>
      <c r="L228" s="113"/>
      <c r="M228" s="113"/>
      <c r="N228" s="113"/>
      <c r="O228" s="113"/>
      <c r="P228" s="113"/>
      <c r="Q228" s="113"/>
      <c r="R228" s="113"/>
      <c r="S228" s="113"/>
      <c r="T228" s="113"/>
      <c r="U228" s="113"/>
      <c r="V228" s="113"/>
      <c r="W228" s="113"/>
      <c r="X228" s="113"/>
      <c r="Y228" s="113"/>
      <c r="Z228" s="113"/>
      <c r="AA228" s="113"/>
      <c r="AB228" s="113"/>
      <c r="AC228" s="113"/>
      <c r="AD228" s="113"/>
      <c r="AE228" s="113"/>
    </row>
    <row r="229" spans="1:31" ht="13.5" customHeight="1">
      <c r="A229" s="113"/>
      <c r="B229" s="113"/>
      <c r="C229" s="113"/>
      <c r="D229" s="113"/>
      <c r="E229" s="113"/>
      <c r="F229" s="113"/>
      <c r="G229" s="113"/>
      <c r="H229" s="113"/>
      <c r="I229" s="113"/>
      <c r="J229" s="113"/>
      <c r="K229" s="113"/>
      <c r="L229" s="113"/>
      <c r="M229" s="113"/>
      <c r="N229" s="113"/>
      <c r="O229" s="113"/>
      <c r="P229" s="113"/>
      <c r="Q229" s="113"/>
      <c r="R229" s="113"/>
      <c r="S229" s="113"/>
      <c r="T229" s="113"/>
      <c r="U229" s="113"/>
      <c r="V229" s="113"/>
      <c r="W229" s="113"/>
      <c r="X229" s="113"/>
      <c r="Y229" s="113"/>
      <c r="Z229" s="113"/>
      <c r="AA229" s="113"/>
      <c r="AB229" s="113"/>
      <c r="AC229" s="113"/>
      <c r="AD229" s="113"/>
      <c r="AE229" s="113"/>
    </row>
    <row r="230" spans="1:31" ht="13.5" customHeight="1">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c r="AA230" s="36"/>
      <c r="AB230" s="36"/>
      <c r="AC230" s="36"/>
      <c r="AD230" s="36"/>
      <c r="AE230" s="36"/>
    </row>
    <row r="231" spans="1:31" ht="13.5" customHeight="1">
      <c r="A231" s="36"/>
      <c r="B231" s="36"/>
      <c r="C231" s="36"/>
      <c r="D231" s="36"/>
      <c r="E231" s="36"/>
      <c r="F231" s="36"/>
      <c r="G231" s="36"/>
      <c r="H231" s="36"/>
      <c r="I231" s="36"/>
      <c r="J231" s="36"/>
      <c r="K231" s="36"/>
      <c r="L231" s="36"/>
      <c r="M231" s="36"/>
      <c r="N231" s="36"/>
      <c r="O231" s="36"/>
      <c r="P231" s="36"/>
      <c r="Q231" s="36"/>
      <c r="R231" s="36"/>
      <c r="S231" s="36"/>
      <c r="T231" s="36"/>
      <c r="U231" s="36"/>
      <c r="V231" s="36"/>
      <c r="W231" s="36"/>
      <c r="X231" s="36"/>
      <c r="Y231" s="36"/>
      <c r="Z231" s="36"/>
      <c r="AA231" s="36"/>
      <c r="AB231" s="36"/>
      <c r="AC231" s="36"/>
      <c r="AD231" s="36"/>
      <c r="AE231" s="36"/>
    </row>
    <row r="232" spans="1:31" ht="13.5" customHeight="1">
      <c r="A232" s="36"/>
      <c r="B232" s="36"/>
      <c r="C232" s="36"/>
      <c r="D232" s="36"/>
      <c r="E232" s="36"/>
      <c r="F232" s="36"/>
      <c r="G232" s="36"/>
      <c r="H232" s="36"/>
      <c r="I232" s="36"/>
      <c r="J232" s="36"/>
      <c r="K232" s="36"/>
      <c r="L232" s="36"/>
      <c r="M232" s="36"/>
      <c r="N232" s="36"/>
      <c r="O232" s="36"/>
      <c r="P232" s="36"/>
      <c r="Q232" s="36"/>
      <c r="R232" s="36"/>
      <c r="S232" s="36"/>
      <c r="T232" s="36"/>
      <c r="U232" s="36"/>
      <c r="V232" s="36"/>
      <c r="W232" s="36"/>
      <c r="X232" s="36"/>
      <c r="Y232" s="36"/>
      <c r="Z232" s="36"/>
      <c r="AA232" s="36"/>
      <c r="AB232" s="36"/>
      <c r="AC232" s="36"/>
      <c r="AD232" s="36"/>
      <c r="AE232" s="36"/>
    </row>
    <row r="233" spans="1:31" ht="13.5" customHeight="1">
      <c r="A233" s="36"/>
      <c r="B233" s="36"/>
      <c r="C233" s="36"/>
      <c r="D233" s="36"/>
      <c r="E233" s="36"/>
      <c r="F233" s="36"/>
      <c r="G233" s="36"/>
      <c r="H233" s="36"/>
      <c r="I233" s="36"/>
      <c r="J233" s="36"/>
      <c r="K233" s="36"/>
      <c r="L233" s="36"/>
      <c r="M233" s="36"/>
      <c r="N233" s="36"/>
      <c r="O233" s="36"/>
      <c r="P233" s="36"/>
      <c r="Q233" s="36"/>
      <c r="R233" s="36"/>
      <c r="S233" s="36"/>
      <c r="T233" s="36"/>
      <c r="U233" s="36"/>
      <c r="V233" s="36"/>
      <c r="W233" s="36"/>
      <c r="X233" s="36"/>
      <c r="Y233" s="36"/>
      <c r="Z233" s="36"/>
      <c r="AA233" s="36"/>
      <c r="AB233" s="36"/>
      <c r="AC233" s="36"/>
      <c r="AD233" s="36"/>
      <c r="AE233" s="36"/>
    </row>
    <row r="234" spans="1:31" ht="13.5" customHeight="1">
      <c r="A234" s="36"/>
      <c r="B234" s="36"/>
      <c r="C234" s="36"/>
      <c r="D234" s="36"/>
      <c r="E234" s="36"/>
      <c r="F234" s="36"/>
      <c r="G234" s="36"/>
      <c r="H234" s="36"/>
      <c r="I234" s="36"/>
      <c r="J234" s="36"/>
      <c r="K234" s="36"/>
      <c r="L234" s="36"/>
      <c r="M234" s="36"/>
      <c r="N234" s="36"/>
      <c r="O234" s="36"/>
      <c r="P234" s="36"/>
      <c r="Q234" s="36"/>
      <c r="R234" s="36"/>
      <c r="S234" s="36"/>
      <c r="T234" s="36"/>
      <c r="U234" s="36"/>
      <c r="V234" s="36"/>
      <c r="W234" s="36"/>
      <c r="X234" s="36"/>
      <c r="Y234" s="36"/>
      <c r="Z234" s="36"/>
      <c r="AA234" s="36"/>
      <c r="AB234" s="36"/>
      <c r="AC234" s="36"/>
      <c r="AD234" s="36"/>
      <c r="AE234" s="36"/>
    </row>
    <row r="235" spans="1:31" ht="13.5" customHeight="1">
      <c r="A235" s="36"/>
      <c r="B235" s="36"/>
      <c r="C235" s="36"/>
      <c r="D235" s="36"/>
      <c r="E235" s="36"/>
      <c r="F235" s="36"/>
      <c r="G235" s="36"/>
      <c r="H235" s="36"/>
      <c r="I235" s="36"/>
      <c r="J235" s="36"/>
      <c r="K235" s="36"/>
      <c r="L235" s="36"/>
      <c r="M235" s="36"/>
      <c r="N235" s="36"/>
      <c r="O235" s="36"/>
      <c r="P235" s="36"/>
      <c r="Q235" s="36"/>
      <c r="R235" s="36"/>
      <c r="S235" s="36"/>
      <c r="T235" s="36"/>
      <c r="U235" s="36"/>
      <c r="V235" s="36"/>
      <c r="W235" s="36"/>
      <c r="X235" s="36"/>
      <c r="Y235" s="36"/>
      <c r="Z235" s="36"/>
      <c r="AA235" s="36"/>
      <c r="AB235" s="36"/>
      <c r="AC235" s="36"/>
      <c r="AD235" s="36"/>
      <c r="AE235" s="36"/>
    </row>
    <row r="236" spans="1:31" ht="15.75" customHeight="1"/>
    <row r="237" spans="1:31" ht="15.75" customHeight="1"/>
    <row r="238" spans="1:31" ht="15.75" customHeight="1"/>
    <row r="239" spans="1:31" ht="15.75" customHeight="1"/>
    <row r="240" spans="1:31"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sheetData>
  <mergeCells count="27">
    <mergeCell ref="B37:E48"/>
    <mergeCell ref="F37:I48"/>
    <mergeCell ref="B7:C7"/>
    <mergeCell ref="H7:I7"/>
    <mergeCell ref="B31:E31"/>
    <mergeCell ref="B32:E36"/>
    <mergeCell ref="F32:I36"/>
    <mergeCell ref="D7:E7"/>
    <mergeCell ref="F7:G7"/>
    <mergeCell ref="H8:H9"/>
    <mergeCell ref="I8:I9"/>
    <mergeCell ref="B29:I29"/>
    <mergeCell ref="B30:I30"/>
    <mergeCell ref="F31:I31"/>
    <mergeCell ref="B4:I4"/>
    <mergeCell ref="B5:C5"/>
    <mergeCell ref="D5:I5"/>
    <mergeCell ref="B6:C6"/>
    <mergeCell ref="D6:E6"/>
    <mergeCell ref="F6:G6"/>
    <mergeCell ref="H6:I6"/>
    <mergeCell ref="B1:C2"/>
    <mergeCell ref="D1:H1"/>
    <mergeCell ref="I1:I2"/>
    <mergeCell ref="D2:H2"/>
    <mergeCell ref="B3:C3"/>
    <mergeCell ref="D3:H3"/>
  </mergeCells>
  <pageMargins left="0.7" right="0.7" top="0.75" bottom="0.75" header="0" footer="0"/>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9900"/>
  </sheetPr>
  <dimension ref="A1:AC994"/>
  <sheetViews>
    <sheetView topLeftCell="A16" workbookViewId="0">
      <selection activeCell="F31" sqref="F31:I37"/>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23.25" customHeight="1">
      <c r="A1" s="113"/>
      <c r="B1" s="552" t="s">
        <v>437</v>
      </c>
      <c r="C1" s="553"/>
      <c r="D1" s="555" t="s">
        <v>438</v>
      </c>
      <c r="E1" s="556"/>
      <c r="F1" s="556"/>
      <c r="G1" s="556"/>
      <c r="H1" s="557"/>
      <c r="I1" s="558"/>
      <c r="J1" s="113"/>
      <c r="K1" s="113"/>
      <c r="L1" s="113"/>
      <c r="M1" s="113"/>
      <c r="N1" s="113"/>
      <c r="O1" s="113"/>
      <c r="P1" s="113"/>
      <c r="Q1" s="113"/>
      <c r="R1" s="113"/>
      <c r="S1" s="113"/>
      <c r="T1" s="113"/>
      <c r="U1" s="113"/>
      <c r="V1" s="113"/>
      <c r="W1" s="113"/>
      <c r="X1" s="113"/>
      <c r="Y1" s="113"/>
      <c r="Z1" s="113"/>
      <c r="AA1" s="113"/>
      <c r="AB1" s="113"/>
      <c r="AC1" s="113"/>
    </row>
    <row r="2" spans="1:29" ht="19.5" customHeight="1">
      <c r="A2" s="113"/>
      <c r="B2" s="554"/>
      <c r="C2" s="415"/>
      <c r="D2" s="498" t="s">
        <v>439</v>
      </c>
      <c r="E2" s="417"/>
      <c r="F2" s="417"/>
      <c r="G2" s="417"/>
      <c r="H2" s="418"/>
      <c r="I2" s="559"/>
      <c r="J2" s="113"/>
      <c r="K2" s="113"/>
      <c r="L2" s="113"/>
      <c r="M2" s="113"/>
      <c r="N2" s="113"/>
      <c r="O2" s="113"/>
      <c r="P2" s="113"/>
      <c r="Q2" s="113"/>
      <c r="R2" s="113"/>
      <c r="S2" s="113"/>
      <c r="T2" s="113"/>
      <c r="U2" s="113"/>
      <c r="V2" s="113"/>
      <c r="W2" s="113"/>
      <c r="X2" s="113"/>
      <c r="Y2" s="113"/>
      <c r="Z2" s="113"/>
      <c r="AA2" s="113"/>
      <c r="AB2" s="113"/>
      <c r="AC2" s="113"/>
    </row>
    <row r="3" spans="1:29" ht="13.5" customHeight="1">
      <c r="A3" s="113"/>
      <c r="B3" s="560" t="s">
        <v>440</v>
      </c>
      <c r="C3" s="418"/>
      <c r="D3" s="499" t="s">
        <v>441</v>
      </c>
      <c r="E3" s="417"/>
      <c r="F3" s="417"/>
      <c r="G3" s="417"/>
      <c r="H3" s="418"/>
      <c r="I3" s="165" t="s">
        <v>442</v>
      </c>
      <c r="J3" s="113"/>
      <c r="K3" s="113"/>
      <c r="L3" s="113"/>
      <c r="M3" s="113"/>
      <c r="N3" s="113"/>
      <c r="O3" s="113"/>
      <c r="P3" s="113"/>
      <c r="Q3" s="113"/>
      <c r="R3" s="113"/>
      <c r="S3" s="113"/>
      <c r="T3" s="113"/>
      <c r="U3" s="113"/>
      <c r="V3" s="113"/>
      <c r="W3" s="113"/>
      <c r="X3" s="113"/>
      <c r="Y3" s="113"/>
      <c r="Z3" s="113"/>
      <c r="AA3" s="113"/>
      <c r="AB3" s="113"/>
      <c r="AC3" s="113"/>
    </row>
    <row r="4" spans="1:29" ht="13.5" customHeight="1" thickBot="1">
      <c r="A4" s="113"/>
      <c r="B4" s="561"/>
      <c r="C4" s="487"/>
      <c r="D4" s="487"/>
      <c r="E4" s="487"/>
      <c r="F4" s="487"/>
      <c r="G4" s="487"/>
      <c r="H4" s="487"/>
      <c r="I4" s="562"/>
      <c r="J4" s="113"/>
      <c r="K4" s="113"/>
      <c r="L4" s="113"/>
      <c r="M4" s="113"/>
      <c r="N4" s="113"/>
      <c r="O4" s="113"/>
      <c r="P4" s="113"/>
      <c r="Q4" s="113"/>
      <c r="R4" s="113"/>
      <c r="S4" s="113"/>
      <c r="T4" s="113"/>
      <c r="U4" s="113"/>
      <c r="V4" s="113"/>
      <c r="W4" s="113"/>
      <c r="X4" s="113"/>
      <c r="Y4" s="113"/>
      <c r="Z4" s="113"/>
      <c r="AA4" s="113"/>
      <c r="AB4" s="113"/>
      <c r="AC4" s="113"/>
    </row>
    <row r="5" spans="1:29" ht="15.75" customHeight="1" thickBot="1">
      <c r="A5" s="113"/>
      <c r="B5" s="565" t="s">
        <v>443</v>
      </c>
      <c r="C5" s="418"/>
      <c r="D5" s="490" t="str">
        <f>Indicadores!F26</f>
        <v>Servicio al ciudadano (SCD)</v>
      </c>
      <c r="E5" s="417"/>
      <c r="F5" s="417"/>
      <c r="G5" s="417"/>
      <c r="H5" s="417"/>
      <c r="I5" s="579"/>
      <c r="J5" s="113"/>
      <c r="K5" s="113"/>
      <c r="L5" s="113"/>
      <c r="M5" s="113"/>
      <c r="N5" s="113"/>
      <c r="O5" s="113"/>
      <c r="P5" s="113"/>
      <c r="Q5" s="113"/>
      <c r="R5" s="113"/>
      <c r="S5" s="113"/>
      <c r="T5" s="113"/>
      <c r="U5" s="113"/>
      <c r="V5" s="113"/>
      <c r="W5" s="113"/>
      <c r="X5" s="113"/>
      <c r="Y5" s="113"/>
      <c r="Z5" s="113"/>
      <c r="AA5" s="113"/>
      <c r="AB5" s="113"/>
      <c r="AC5" s="113"/>
    </row>
    <row r="6" spans="1:29" ht="21.75" customHeight="1">
      <c r="A6" s="113"/>
      <c r="B6" s="565" t="s">
        <v>444</v>
      </c>
      <c r="C6" s="418"/>
      <c r="D6" s="491" t="str">
        <f>Indicadores!A26</f>
        <v>Cumplimiento legal en los términos de respuesta a PQRSD</v>
      </c>
      <c r="E6" s="492"/>
      <c r="F6" s="489" t="s">
        <v>445</v>
      </c>
      <c r="G6" s="418"/>
      <c r="H6" s="493" t="str">
        <f>Indicadores!S26</f>
        <v>Coordinación Unidad Coordinadora para el Gobierno Abierto del Sector Ambiental</v>
      </c>
      <c r="I6" s="492"/>
      <c r="J6" s="113"/>
      <c r="K6" s="113"/>
      <c r="L6" s="113"/>
      <c r="M6" s="113"/>
      <c r="N6" s="113"/>
      <c r="O6" s="113"/>
      <c r="P6" s="113"/>
      <c r="Q6" s="113"/>
      <c r="R6" s="113"/>
      <c r="S6" s="113"/>
      <c r="T6" s="113"/>
      <c r="U6" s="113"/>
      <c r="V6" s="113"/>
      <c r="W6" s="113"/>
      <c r="X6" s="113"/>
      <c r="Y6" s="113"/>
      <c r="Z6" s="113"/>
      <c r="AA6" s="113"/>
      <c r="AB6" s="113"/>
      <c r="AC6" s="113"/>
    </row>
    <row r="7" spans="1:29" ht="39" customHeight="1">
      <c r="A7" s="113"/>
      <c r="B7" s="489" t="s">
        <v>446</v>
      </c>
      <c r="C7" s="418"/>
      <c r="D7" s="513" t="str">
        <f>Indicadores!G26</f>
        <v>(Número de peticiones atendidas en término de Ley /  Número total de peticiones - Número de peticiones en gestión)) *100</v>
      </c>
      <c r="E7" s="418"/>
      <c r="F7" s="489" t="s">
        <v>447</v>
      </c>
      <c r="G7" s="418"/>
      <c r="H7" s="513" t="str">
        <f>Indicadores!C26</f>
        <v>Medición de la oportunidad en la respuesta a las peticiones recibidas</v>
      </c>
      <c r="I7" s="418"/>
      <c r="J7" s="113"/>
      <c r="K7" s="113"/>
      <c r="L7" s="113"/>
      <c r="M7" s="113"/>
      <c r="N7" s="113"/>
      <c r="O7" s="113"/>
      <c r="P7" s="113"/>
      <c r="Q7" s="113"/>
      <c r="R7" s="113"/>
      <c r="S7" s="113"/>
      <c r="T7" s="113"/>
      <c r="U7" s="113"/>
      <c r="V7" s="113"/>
      <c r="W7" s="113"/>
      <c r="X7" s="113"/>
      <c r="Y7" s="113"/>
      <c r="Z7" s="113"/>
      <c r="AA7" s="113"/>
      <c r="AB7" s="113"/>
      <c r="AC7" s="113"/>
    </row>
    <row r="8" spans="1:29" ht="33.75" customHeight="1">
      <c r="A8" s="113"/>
      <c r="B8" s="32" t="s">
        <v>448</v>
      </c>
      <c r="C8" s="43" t="str">
        <f>Indicadores!P26</f>
        <v>Trimestral</v>
      </c>
      <c r="D8" s="32" t="s">
        <v>449</v>
      </c>
      <c r="E8" s="44" t="str">
        <f>Indicadores!R26</f>
        <v>1. Sistema de registro del centro de contacto al ciudadano
2. Instrumento de reporte de gestión de peticiones
3. Sistema de Información de Gestión Documental del Ministerio</v>
      </c>
      <c r="F8" s="32" t="s">
        <v>68</v>
      </c>
      <c r="G8" s="45" t="str">
        <f>Indicadores!H26</f>
        <v>Porcentaje</v>
      </c>
      <c r="H8" s="514" t="s">
        <v>450</v>
      </c>
      <c r="I8" s="515" t="str">
        <f>Indicadores!O26</f>
        <v>Hacia arriba</v>
      </c>
      <c r="J8" s="113"/>
      <c r="K8" s="113"/>
      <c r="L8" s="113"/>
      <c r="M8" s="113"/>
      <c r="N8" s="113"/>
      <c r="O8" s="113"/>
      <c r="P8" s="113"/>
      <c r="Q8" s="113"/>
      <c r="R8" s="113"/>
      <c r="S8" s="113"/>
      <c r="T8" s="113"/>
      <c r="U8" s="113"/>
      <c r="V8" s="113"/>
      <c r="W8" s="113"/>
      <c r="X8" s="113"/>
      <c r="Y8" s="113"/>
      <c r="Z8" s="113"/>
      <c r="AA8" s="113"/>
      <c r="AB8" s="113"/>
      <c r="AC8" s="113"/>
    </row>
    <row r="9" spans="1:29" ht="28.5" customHeight="1" thickBot="1">
      <c r="A9" s="113"/>
      <c r="B9" s="289" t="s">
        <v>415</v>
      </c>
      <c r="C9" s="150">
        <f>Indicadores!N26</f>
        <v>0.95</v>
      </c>
      <c r="D9" s="331" t="s">
        <v>417</v>
      </c>
      <c r="E9" s="150">
        <f>'TABLERO DE MANDO'!F27</f>
        <v>0.8075</v>
      </c>
      <c r="F9" s="332" t="s">
        <v>418</v>
      </c>
      <c r="G9" s="150">
        <f>'TABLERO DE MANDO'!G27</f>
        <v>0.85499999999999998</v>
      </c>
      <c r="H9" s="644"/>
      <c r="I9" s="644"/>
      <c r="J9" s="113"/>
      <c r="K9" s="113"/>
      <c r="L9" s="113"/>
      <c r="M9" s="113"/>
      <c r="N9" s="113"/>
      <c r="O9" s="113"/>
      <c r="P9" s="113"/>
      <c r="Q9" s="113"/>
      <c r="R9" s="113"/>
      <c r="S9" s="113"/>
      <c r="T9" s="113"/>
      <c r="U9" s="113"/>
      <c r="V9" s="113"/>
      <c r="W9" s="113"/>
      <c r="X9" s="113"/>
      <c r="Y9" s="113"/>
      <c r="Z9" s="113"/>
      <c r="AA9" s="113"/>
      <c r="AB9" s="113"/>
      <c r="AC9" s="113"/>
    </row>
    <row r="10" spans="1:29" ht="35.25" customHeight="1">
      <c r="A10" s="113"/>
      <c r="B10" s="333" t="s">
        <v>451</v>
      </c>
      <c r="C10" s="393" t="s">
        <v>452</v>
      </c>
      <c r="D10" s="195" t="s">
        <v>417</v>
      </c>
      <c r="E10" s="195" t="s">
        <v>418</v>
      </c>
      <c r="F10" s="186"/>
      <c r="G10" s="186"/>
      <c r="H10" s="186"/>
      <c r="I10" s="187"/>
      <c r="J10" s="113"/>
      <c r="K10" s="113"/>
      <c r="L10" s="113"/>
      <c r="M10" s="113"/>
      <c r="N10" s="113"/>
      <c r="O10" s="113"/>
      <c r="P10" s="113"/>
      <c r="Q10" s="113"/>
      <c r="R10" s="113"/>
      <c r="S10" s="113"/>
      <c r="T10" s="113"/>
      <c r="U10" s="113"/>
      <c r="V10" s="113"/>
      <c r="W10" s="113"/>
      <c r="X10" s="113"/>
      <c r="Y10" s="113"/>
      <c r="Z10" s="113"/>
      <c r="AA10" s="113"/>
    </row>
    <row r="11" spans="1:29" ht="13.5" customHeight="1">
      <c r="A11" s="113"/>
      <c r="B11" s="392" t="s">
        <v>422</v>
      </c>
      <c r="C11" s="389"/>
      <c r="D11" s="174">
        <f>+E9</f>
        <v>0.8075</v>
      </c>
      <c r="E11" s="174">
        <f>+G9</f>
        <v>0.85499999999999998</v>
      </c>
      <c r="F11" s="168"/>
      <c r="G11" s="168"/>
      <c r="H11" s="168"/>
      <c r="I11" s="172"/>
      <c r="J11" s="113"/>
      <c r="K11" s="113"/>
      <c r="L11" s="113"/>
      <c r="M11" s="113"/>
      <c r="N11" s="113"/>
      <c r="O11" s="113"/>
      <c r="P11" s="113"/>
      <c r="Q11" s="113"/>
      <c r="R11" s="113"/>
      <c r="S11" s="113"/>
      <c r="T11" s="113"/>
      <c r="U11" s="113"/>
      <c r="V11" s="113"/>
      <c r="W11" s="113"/>
      <c r="X11" s="113"/>
      <c r="Y11" s="113"/>
      <c r="Z11" s="113"/>
      <c r="AA11" s="113"/>
    </row>
    <row r="12" spans="1:29" ht="13.5" customHeight="1">
      <c r="A12" s="113"/>
      <c r="B12" s="392" t="s">
        <v>423</v>
      </c>
      <c r="C12" s="389">
        <v>0.74</v>
      </c>
      <c r="D12" s="174">
        <f>+E9</f>
        <v>0.8075</v>
      </c>
      <c r="E12" s="174">
        <f>+G9</f>
        <v>0.85499999999999998</v>
      </c>
      <c r="F12" s="168"/>
      <c r="G12" s="168"/>
      <c r="H12" s="168"/>
      <c r="I12" s="172"/>
      <c r="J12" s="113"/>
      <c r="K12" s="113"/>
      <c r="L12" s="113"/>
      <c r="M12" s="113"/>
      <c r="N12" s="113"/>
      <c r="O12" s="113"/>
      <c r="P12" s="113"/>
      <c r="Q12" s="113"/>
      <c r="R12" s="113"/>
      <c r="S12" s="113"/>
      <c r="T12" s="113"/>
      <c r="U12" s="113"/>
      <c r="V12" s="113"/>
      <c r="W12" s="113"/>
      <c r="X12" s="113"/>
      <c r="Y12" s="113"/>
      <c r="Z12" s="113"/>
      <c r="AA12" s="113"/>
    </row>
    <row r="13" spans="1:29" ht="13.5" customHeight="1">
      <c r="A13" s="113"/>
      <c r="B13" s="392" t="s">
        <v>424</v>
      </c>
      <c r="C13" s="162"/>
      <c r="D13" s="174">
        <f>+E9</f>
        <v>0.8075</v>
      </c>
      <c r="E13" s="174">
        <f>+G9</f>
        <v>0.85499999999999998</v>
      </c>
      <c r="F13" s="168"/>
      <c r="G13" s="168"/>
      <c r="H13" s="168"/>
      <c r="I13" s="172"/>
      <c r="J13" s="113"/>
      <c r="K13" s="113"/>
      <c r="L13" s="113"/>
      <c r="M13" s="113"/>
      <c r="N13" s="113"/>
      <c r="O13" s="113"/>
      <c r="P13" s="113"/>
      <c r="Q13" s="113"/>
      <c r="R13" s="113"/>
      <c r="S13" s="113"/>
      <c r="T13" s="113"/>
      <c r="U13" s="113"/>
      <c r="V13" s="113"/>
      <c r="W13" s="113"/>
      <c r="X13" s="113"/>
      <c r="Y13" s="113"/>
      <c r="Z13" s="113"/>
      <c r="AA13" s="113"/>
    </row>
    <row r="14" spans="1:29" ht="13.5" customHeight="1">
      <c r="A14" s="113"/>
      <c r="B14" s="392" t="s">
        <v>425</v>
      </c>
      <c r="C14" s="389"/>
      <c r="D14" s="174">
        <f>+E9</f>
        <v>0.8075</v>
      </c>
      <c r="E14" s="174">
        <f>+G9</f>
        <v>0.85499999999999998</v>
      </c>
      <c r="F14" s="168"/>
      <c r="G14" s="168"/>
      <c r="H14" s="168"/>
      <c r="I14" s="172"/>
      <c r="J14" s="113"/>
      <c r="K14" s="113"/>
      <c r="L14" s="113"/>
      <c r="M14" s="113"/>
      <c r="N14" s="113"/>
      <c r="O14" s="113"/>
      <c r="P14" s="113"/>
      <c r="Q14" s="113"/>
      <c r="R14" s="113"/>
      <c r="S14" s="113"/>
      <c r="T14" s="113"/>
      <c r="U14" s="113"/>
      <c r="V14" s="113"/>
      <c r="W14" s="113"/>
      <c r="X14" s="113"/>
      <c r="Y14" s="113"/>
      <c r="Z14" s="113"/>
      <c r="AA14" s="113"/>
    </row>
    <row r="15" spans="1:29" ht="13.5" customHeight="1">
      <c r="A15" s="113"/>
      <c r="B15" s="392" t="s">
        <v>426</v>
      </c>
      <c r="C15" s="389">
        <v>0.8</v>
      </c>
      <c r="D15" s="174">
        <f>+E9</f>
        <v>0.8075</v>
      </c>
      <c r="E15" s="174">
        <f>+G9</f>
        <v>0.85499999999999998</v>
      </c>
      <c r="F15" s="168"/>
      <c r="G15" s="168"/>
      <c r="H15" s="168"/>
      <c r="I15" s="172"/>
      <c r="J15" s="113"/>
      <c r="K15" s="113"/>
      <c r="L15" s="113"/>
      <c r="M15" s="113"/>
      <c r="N15" s="113"/>
      <c r="O15" s="113"/>
      <c r="P15" s="113"/>
      <c r="Q15" s="113"/>
      <c r="R15" s="113"/>
      <c r="S15" s="113"/>
      <c r="T15" s="113"/>
      <c r="U15" s="113"/>
      <c r="V15" s="113"/>
      <c r="W15" s="113"/>
      <c r="X15" s="113"/>
      <c r="Y15" s="113"/>
      <c r="Z15" s="113"/>
      <c r="AA15" s="113"/>
    </row>
    <row r="16" spans="1:29" ht="13.5" customHeight="1">
      <c r="A16" s="113"/>
      <c r="B16" s="392" t="s">
        <v>427</v>
      </c>
      <c r="C16" s="162"/>
      <c r="D16" s="174">
        <f>+E9</f>
        <v>0.8075</v>
      </c>
      <c r="E16" s="174">
        <f>+G9</f>
        <v>0.85499999999999998</v>
      </c>
      <c r="F16" s="168"/>
      <c r="G16" s="168"/>
      <c r="H16" s="168"/>
      <c r="I16" s="172"/>
      <c r="J16" s="113"/>
      <c r="K16" s="113"/>
      <c r="L16" s="113"/>
      <c r="M16" s="113"/>
      <c r="N16" s="113"/>
      <c r="O16" s="113"/>
      <c r="P16" s="113"/>
      <c r="Q16" s="113"/>
      <c r="R16" s="113"/>
      <c r="S16" s="113"/>
      <c r="T16" s="113"/>
      <c r="U16" s="113"/>
      <c r="V16" s="113"/>
      <c r="W16" s="113"/>
      <c r="X16" s="113"/>
      <c r="Y16" s="113"/>
      <c r="Z16" s="113"/>
      <c r="AA16" s="113"/>
    </row>
    <row r="17" spans="1:29" ht="13.5" customHeight="1">
      <c r="A17" s="113"/>
      <c r="B17" s="392" t="s">
        <v>428</v>
      </c>
      <c r="C17" s="389"/>
      <c r="D17" s="174">
        <f>+E9</f>
        <v>0.8075</v>
      </c>
      <c r="E17" s="174">
        <f>+G9</f>
        <v>0.85499999999999998</v>
      </c>
      <c r="F17" s="168"/>
      <c r="G17" s="168"/>
      <c r="H17" s="168"/>
      <c r="I17" s="172"/>
      <c r="J17" s="113"/>
      <c r="K17" s="113"/>
      <c r="L17" s="113"/>
      <c r="M17" s="113"/>
      <c r="N17" s="113"/>
      <c r="O17" s="113"/>
      <c r="P17" s="113"/>
      <c r="Q17" s="113"/>
      <c r="R17" s="113"/>
      <c r="S17" s="113"/>
      <c r="T17" s="113"/>
      <c r="U17" s="113"/>
      <c r="V17" s="113"/>
      <c r="W17" s="113"/>
      <c r="X17" s="113"/>
      <c r="Y17" s="113"/>
      <c r="Z17" s="113"/>
      <c r="AA17" s="113"/>
    </row>
    <row r="18" spans="1:29" ht="13.5" customHeight="1">
      <c r="A18" s="113"/>
      <c r="B18" s="392" t="s">
        <v>429</v>
      </c>
      <c r="C18" s="389">
        <v>0.85</v>
      </c>
      <c r="D18" s="174">
        <f>+E9</f>
        <v>0.8075</v>
      </c>
      <c r="E18" s="174">
        <f>+G9</f>
        <v>0.85499999999999998</v>
      </c>
      <c r="F18" s="168"/>
      <c r="G18" s="168"/>
      <c r="H18" s="168"/>
      <c r="I18" s="172"/>
      <c r="J18" s="113"/>
      <c r="K18" s="113"/>
      <c r="L18" s="113"/>
      <c r="M18" s="113"/>
      <c r="N18" s="113"/>
      <c r="O18" s="113"/>
      <c r="P18" s="113"/>
      <c r="Q18" s="113"/>
      <c r="R18" s="113"/>
      <c r="S18" s="113"/>
      <c r="T18" s="113"/>
      <c r="U18" s="113"/>
      <c r="V18" s="113"/>
      <c r="W18" s="113"/>
      <c r="X18" s="113"/>
      <c r="Y18" s="113"/>
      <c r="Z18" s="113"/>
      <c r="AA18" s="113"/>
    </row>
    <row r="19" spans="1:29" ht="13.5" customHeight="1">
      <c r="A19" s="113"/>
      <c r="B19" s="392" t="s">
        <v>430</v>
      </c>
      <c r="C19" s="162"/>
      <c r="D19" s="174">
        <f>+E9</f>
        <v>0.8075</v>
      </c>
      <c r="E19" s="174">
        <f>+G9</f>
        <v>0.85499999999999998</v>
      </c>
      <c r="F19" s="168"/>
      <c r="G19" s="168"/>
      <c r="H19" s="168"/>
      <c r="I19" s="172"/>
      <c r="J19" s="113"/>
      <c r="K19" s="113"/>
      <c r="L19" s="113"/>
      <c r="M19" s="113"/>
      <c r="N19" s="113"/>
      <c r="O19" s="113"/>
      <c r="P19" s="113"/>
      <c r="Q19" s="113"/>
      <c r="R19" s="113"/>
      <c r="S19" s="113"/>
      <c r="T19" s="113"/>
      <c r="U19" s="113"/>
      <c r="V19" s="113"/>
      <c r="W19" s="113"/>
      <c r="X19" s="113"/>
      <c r="Y19" s="113"/>
      <c r="Z19" s="113"/>
      <c r="AA19" s="113"/>
    </row>
    <row r="20" spans="1:29" ht="13.5" customHeight="1">
      <c r="A20" s="113"/>
      <c r="B20" s="392" t="s">
        <v>431</v>
      </c>
      <c r="C20" s="389"/>
      <c r="D20" s="174">
        <f>+E9</f>
        <v>0.8075</v>
      </c>
      <c r="E20" s="174">
        <f>+G9</f>
        <v>0.85499999999999998</v>
      </c>
      <c r="F20" s="168"/>
      <c r="G20" s="168"/>
      <c r="H20" s="168"/>
      <c r="I20" s="172"/>
      <c r="J20" s="113"/>
      <c r="K20" s="113"/>
      <c r="L20" s="113"/>
      <c r="M20" s="113"/>
      <c r="N20" s="113"/>
      <c r="O20" s="113"/>
      <c r="P20" s="113"/>
      <c r="Q20" s="113"/>
      <c r="R20" s="113"/>
      <c r="S20" s="113"/>
      <c r="T20" s="113"/>
      <c r="U20" s="113"/>
      <c r="V20" s="113"/>
      <c r="W20" s="113"/>
      <c r="X20" s="113"/>
      <c r="Y20" s="113"/>
      <c r="Z20" s="113"/>
      <c r="AA20" s="113"/>
    </row>
    <row r="21" spans="1:29" ht="13.5" customHeight="1">
      <c r="A21" s="113"/>
      <c r="B21" s="392" t="s">
        <v>432</v>
      </c>
      <c r="C21" s="389">
        <v>0.86</v>
      </c>
      <c r="D21" s="174">
        <f>+E9</f>
        <v>0.8075</v>
      </c>
      <c r="E21" s="174">
        <f>+G9</f>
        <v>0.85499999999999998</v>
      </c>
      <c r="F21" s="168"/>
      <c r="G21" s="168"/>
      <c r="H21" s="168"/>
      <c r="I21" s="172"/>
      <c r="J21" s="113"/>
      <c r="K21" s="113"/>
      <c r="L21" s="113"/>
      <c r="M21" s="113"/>
      <c r="N21" s="113"/>
      <c r="O21" s="113"/>
      <c r="P21" s="113"/>
      <c r="Q21" s="113"/>
      <c r="R21" s="113"/>
      <c r="S21" s="113"/>
      <c r="T21" s="113"/>
      <c r="U21" s="113"/>
      <c r="V21" s="113"/>
      <c r="W21" s="113"/>
      <c r="X21" s="113"/>
      <c r="Y21" s="113"/>
      <c r="Z21" s="113"/>
      <c r="AA21" s="113"/>
    </row>
    <row r="22" spans="1:29" ht="13.5" customHeight="1">
      <c r="A22" s="113"/>
      <c r="B22" s="392" t="s">
        <v>433</v>
      </c>
      <c r="C22" s="162"/>
      <c r="D22" s="174">
        <f>+E9</f>
        <v>0.8075</v>
      </c>
      <c r="E22" s="174">
        <f>+G9</f>
        <v>0.85499999999999998</v>
      </c>
      <c r="F22" s="168"/>
      <c r="G22" s="168"/>
      <c r="H22" s="168"/>
      <c r="I22" s="172"/>
      <c r="J22" s="113"/>
      <c r="K22" s="113"/>
      <c r="L22" s="113"/>
      <c r="M22" s="113"/>
      <c r="N22" s="113"/>
      <c r="O22" s="113"/>
      <c r="P22" s="113"/>
      <c r="Q22" s="113"/>
      <c r="R22" s="113"/>
      <c r="S22" s="113"/>
      <c r="T22" s="113"/>
      <c r="U22" s="113"/>
      <c r="V22" s="113"/>
      <c r="W22" s="113"/>
      <c r="X22" s="113"/>
      <c r="Y22" s="113"/>
      <c r="Z22" s="113"/>
      <c r="AA22" s="113"/>
    </row>
    <row r="23" spans="1:29" ht="13.5" customHeight="1">
      <c r="A23" s="113"/>
      <c r="B23" s="392"/>
      <c r="C23" s="389"/>
      <c r="D23" s="402"/>
      <c r="E23" s="402"/>
      <c r="F23" s="168"/>
      <c r="G23" s="168"/>
      <c r="H23" s="168"/>
      <c r="I23" s="172"/>
      <c r="J23" s="113"/>
      <c r="K23" s="113"/>
      <c r="L23" s="113"/>
      <c r="M23" s="113"/>
      <c r="N23" s="113"/>
      <c r="O23" s="113"/>
      <c r="P23" s="113"/>
      <c r="Q23" s="113"/>
      <c r="R23" s="113"/>
      <c r="S23" s="113"/>
      <c r="T23" s="113"/>
      <c r="U23" s="113"/>
      <c r="V23" s="113"/>
      <c r="W23" s="113"/>
      <c r="X23" s="113"/>
      <c r="Y23" s="113"/>
      <c r="Z23" s="113"/>
      <c r="AA23" s="113"/>
    </row>
    <row r="24" spans="1:29" ht="13.5" customHeight="1">
      <c r="A24" s="113"/>
      <c r="B24" s="392"/>
      <c r="C24" s="389"/>
      <c r="D24" s="402"/>
      <c r="E24" s="402"/>
      <c r="F24" s="168"/>
      <c r="G24" s="168"/>
      <c r="H24" s="168"/>
      <c r="I24" s="172"/>
      <c r="J24" s="113"/>
      <c r="K24" s="113"/>
      <c r="L24" s="113"/>
      <c r="M24" s="113"/>
      <c r="N24" s="113"/>
      <c r="O24" s="113"/>
      <c r="P24" s="113"/>
      <c r="Q24" s="113"/>
      <c r="R24" s="113"/>
      <c r="S24" s="113"/>
      <c r="T24" s="113"/>
      <c r="U24" s="113"/>
      <c r="V24" s="113"/>
      <c r="W24" s="113"/>
      <c r="X24" s="113"/>
      <c r="Y24" s="113"/>
      <c r="Z24" s="113"/>
      <c r="AA24" s="113"/>
    </row>
    <row r="25" spans="1:29" ht="13.5" customHeight="1">
      <c r="A25" s="113"/>
      <c r="B25" s="167"/>
      <c r="C25" s="168"/>
      <c r="D25" s="168"/>
      <c r="E25" s="168"/>
      <c r="F25" s="168"/>
      <c r="G25" s="168"/>
      <c r="H25" s="168"/>
      <c r="I25" s="172"/>
      <c r="J25" s="113"/>
      <c r="K25" s="113"/>
      <c r="L25" s="113"/>
      <c r="M25" s="113"/>
      <c r="N25" s="113"/>
      <c r="O25" s="113"/>
      <c r="P25" s="113"/>
      <c r="Q25" s="113"/>
      <c r="R25" s="113"/>
      <c r="S25" s="113"/>
      <c r="T25" s="113"/>
      <c r="U25" s="113"/>
      <c r="V25" s="113"/>
      <c r="W25" s="113"/>
      <c r="X25" s="113"/>
      <c r="Y25" s="113"/>
      <c r="Z25" s="113"/>
      <c r="AA25" s="113"/>
      <c r="AB25" s="113"/>
      <c r="AC25" s="113"/>
    </row>
    <row r="26" spans="1:29" ht="13.5" customHeight="1">
      <c r="A26" s="113"/>
      <c r="B26" s="167"/>
      <c r="C26" s="168"/>
      <c r="D26" s="168"/>
      <c r="E26" s="168"/>
      <c r="F26" s="168"/>
      <c r="G26" s="168"/>
      <c r="H26" s="168"/>
      <c r="I26" s="172"/>
      <c r="J26" s="113"/>
      <c r="K26" s="113"/>
      <c r="L26" s="113"/>
      <c r="M26" s="113"/>
      <c r="N26" s="113"/>
      <c r="O26" s="113"/>
      <c r="P26" s="113"/>
      <c r="Q26" s="113"/>
      <c r="R26" s="113"/>
      <c r="S26" s="113"/>
      <c r="T26" s="113"/>
      <c r="U26" s="113"/>
      <c r="V26" s="113"/>
      <c r="W26" s="113"/>
      <c r="X26" s="113"/>
      <c r="Y26" s="113"/>
      <c r="Z26" s="113"/>
      <c r="AA26" s="113"/>
      <c r="AB26" s="113"/>
      <c r="AC26" s="113"/>
    </row>
    <row r="27" spans="1:29" ht="13.5" customHeight="1">
      <c r="A27" s="113"/>
      <c r="B27" s="167"/>
      <c r="C27" s="168"/>
      <c r="D27" s="168"/>
      <c r="E27" s="168"/>
      <c r="F27" s="168"/>
      <c r="G27" s="168"/>
      <c r="H27" s="168"/>
      <c r="I27" s="172"/>
      <c r="J27" s="113"/>
      <c r="K27" s="113"/>
      <c r="L27" s="113"/>
      <c r="M27" s="113"/>
      <c r="N27" s="113"/>
      <c r="O27" s="113"/>
      <c r="P27" s="113"/>
      <c r="Q27" s="113"/>
      <c r="R27" s="113"/>
      <c r="S27" s="113"/>
      <c r="T27" s="113"/>
      <c r="U27" s="113"/>
      <c r="V27" s="113"/>
      <c r="W27" s="113"/>
      <c r="X27" s="113"/>
      <c r="Y27" s="113"/>
      <c r="Z27" s="113"/>
      <c r="AA27" s="113"/>
      <c r="AB27" s="113"/>
      <c r="AC27" s="113"/>
    </row>
    <row r="28" spans="1:29" ht="15.75" customHeight="1" thickBot="1">
      <c r="A28" s="113"/>
      <c r="B28" s="190"/>
      <c r="C28" s="191"/>
      <c r="D28" s="191"/>
      <c r="E28" s="191"/>
      <c r="F28" s="191"/>
      <c r="G28" s="191"/>
      <c r="H28" s="191"/>
      <c r="I28" s="192"/>
      <c r="J28" s="113"/>
      <c r="K28" s="113"/>
      <c r="L28" s="113"/>
      <c r="M28" s="113"/>
      <c r="N28" s="113"/>
      <c r="O28" s="113"/>
      <c r="P28" s="113"/>
      <c r="Q28" s="113"/>
      <c r="R28" s="113"/>
      <c r="S28" s="113"/>
      <c r="T28" s="113"/>
      <c r="U28" s="113"/>
      <c r="V28" s="113"/>
      <c r="W28" s="113"/>
      <c r="X28" s="113"/>
      <c r="Y28" s="113"/>
      <c r="Z28" s="113"/>
      <c r="AA28" s="113"/>
      <c r="AB28" s="113"/>
      <c r="AC28" s="113"/>
    </row>
    <row r="29" spans="1:29" ht="13.5" customHeight="1">
      <c r="A29" s="113"/>
      <c r="B29" s="645" t="s">
        <v>453</v>
      </c>
      <c r="C29" s="414"/>
      <c r="D29" s="414"/>
      <c r="E29" s="414"/>
      <c r="F29" s="414"/>
      <c r="G29" s="414"/>
      <c r="H29" s="414"/>
      <c r="I29" s="564"/>
      <c r="J29" s="113"/>
      <c r="K29" s="113"/>
      <c r="L29" s="113"/>
      <c r="M29" s="113"/>
      <c r="N29" s="113"/>
      <c r="O29" s="113"/>
      <c r="P29" s="113"/>
      <c r="Q29" s="113"/>
      <c r="R29" s="113"/>
      <c r="S29" s="113"/>
      <c r="T29" s="113"/>
      <c r="U29" s="113"/>
      <c r="V29" s="113"/>
      <c r="W29" s="113"/>
      <c r="X29" s="113"/>
      <c r="Y29" s="113"/>
      <c r="Z29" s="113"/>
      <c r="AA29" s="113"/>
      <c r="AB29" s="113"/>
      <c r="AC29" s="113"/>
    </row>
    <row r="30" spans="1:29" ht="13.5" customHeight="1">
      <c r="A30" s="113"/>
      <c r="B30" s="643"/>
      <c r="C30" s="417"/>
      <c r="D30" s="417"/>
      <c r="E30" s="417"/>
      <c r="F30" s="417"/>
      <c r="G30" s="417"/>
      <c r="H30" s="417"/>
      <c r="I30" s="579"/>
      <c r="J30" s="113"/>
      <c r="K30" s="113"/>
      <c r="L30" s="113"/>
      <c r="M30" s="113"/>
      <c r="N30" s="113"/>
      <c r="O30" s="113"/>
      <c r="P30" s="113"/>
      <c r="Q30" s="113"/>
      <c r="R30" s="113"/>
      <c r="S30" s="113"/>
      <c r="T30" s="113"/>
      <c r="U30" s="113"/>
      <c r="V30" s="113"/>
      <c r="W30" s="113"/>
      <c r="X30" s="113"/>
      <c r="Y30" s="113"/>
      <c r="Z30" s="113"/>
      <c r="AA30" s="113"/>
      <c r="AB30" s="113"/>
      <c r="AC30" s="113"/>
    </row>
    <row r="31" spans="1:29" ht="13.5" customHeight="1">
      <c r="A31" s="113"/>
      <c r="B31" s="586" t="s">
        <v>454</v>
      </c>
      <c r="C31" s="411"/>
      <c r="D31" s="411"/>
      <c r="E31" s="412"/>
      <c r="F31" s="518" t="s">
        <v>455</v>
      </c>
      <c r="G31" s="411"/>
      <c r="H31" s="411"/>
      <c r="I31" s="582"/>
      <c r="J31" s="113"/>
      <c r="K31" s="113"/>
      <c r="L31" s="113"/>
      <c r="M31" s="113"/>
      <c r="N31" s="113"/>
      <c r="O31" s="113"/>
      <c r="P31" s="113"/>
      <c r="Q31" s="113"/>
      <c r="R31" s="113"/>
      <c r="S31" s="113"/>
      <c r="T31" s="113"/>
      <c r="U31" s="113"/>
      <c r="V31" s="113"/>
      <c r="W31" s="113"/>
      <c r="X31" s="113"/>
      <c r="Y31" s="113"/>
      <c r="Z31" s="113"/>
      <c r="AA31" s="113"/>
      <c r="AB31" s="113"/>
      <c r="AC31" s="113"/>
    </row>
    <row r="32" spans="1:29" ht="15" customHeight="1">
      <c r="A32" s="113"/>
      <c r="B32" s="638" t="s">
        <v>658</v>
      </c>
      <c r="C32" s="639"/>
      <c r="D32" s="639"/>
      <c r="E32" s="639"/>
      <c r="F32" s="641"/>
      <c r="G32" s="642"/>
      <c r="H32" s="642"/>
      <c r="I32" s="642"/>
      <c r="J32" s="113"/>
      <c r="K32" s="113"/>
      <c r="L32" s="113"/>
      <c r="M32" s="113"/>
      <c r="N32" s="113"/>
      <c r="O32" s="113"/>
      <c r="P32" s="113"/>
      <c r="Q32" s="113"/>
      <c r="R32" s="113"/>
      <c r="S32" s="113"/>
      <c r="T32" s="113"/>
      <c r="U32" s="113"/>
      <c r="V32" s="113"/>
      <c r="W32" s="113"/>
      <c r="X32" s="113"/>
      <c r="Y32" s="113"/>
      <c r="Z32" s="113"/>
      <c r="AA32" s="113"/>
      <c r="AB32" s="113"/>
      <c r="AC32" s="113"/>
    </row>
    <row r="33" spans="1:29" ht="15" customHeight="1">
      <c r="A33" s="113"/>
      <c r="B33" s="639"/>
      <c r="C33" s="640"/>
      <c r="D33" s="640"/>
      <c r="E33" s="639"/>
      <c r="F33" s="642"/>
      <c r="G33" s="642"/>
      <c r="H33" s="642"/>
      <c r="I33" s="642"/>
      <c r="J33" s="113"/>
      <c r="K33" s="113"/>
      <c r="L33" s="113"/>
      <c r="M33" s="113"/>
      <c r="N33" s="113"/>
      <c r="O33" s="113"/>
      <c r="P33" s="113"/>
      <c r="Q33" s="113"/>
      <c r="R33" s="113"/>
      <c r="S33" s="113"/>
      <c r="T33" s="113"/>
      <c r="U33" s="113"/>
      <c r="V33" s="113"/>
      <c r="W33" s="113"/>
      <c r="X33" s="113"/>
      <c r="Y33" s="113"/>
      <c r="Z33" s="113"/>
      <c r="AA33" s="113"/>
      <c r="AB33" s="113"/>
      <c r="AC33" s="113"/>
    </row>
    <row r="34" spans="1:29" ht="15" customHeight="1">
      <c r="A34" s="113"/>
      <c r="B34" s="639"/>
      <c r="C34" s="640"/>
      <c r="D34" s="640"/>
      <c r="E34" s="639"/>
      <c r="F34" s="642"/>
      <c r="G34" s="642"/>
      <c r="H34" s="642"/>
      <c r="I34" s="642"/>
      <c r="J34" s="113"/>
      <c r="K34" s="113"/>
      <c r="L34" s="113"/>
      <c r="M34" s="113"/>
      <c r="N34" s="113"/>
      <c r="O34" s="113"/>
      <c r="P34" s="113"/>
      <c r="Q34" s="113"/>
      <c r="R34" s="113"/>
      <c r="S34" s="113"/>
      <c r="T34" s="113"/>
      <c r="U34" s="113"/>
      <c r="V34" s="113"/>
      <c r="W34" s="113"/>
      <c r="X34" s="113"/>
      <c r="Y34" s="113"/>
      <c r="Z34" s="113"/>
      <c r="AA34" s="113"/>
      <c r="AB34" s="113"/>
      <c r="AC34" s="113"/>
    </row>
    <row r="35" spans="1:29" ht="15" customHeight="1">
      <c r="A35" s="113"/>
      <c r="B35" s="639"/>
      <c r="C35" s="640"/>
      <c r="D35" s="640"/>
      <c r="E35" s="639"/>
      <c r="F35" s="642"/>
      <c r="G35" s="642"/>
      <c r="H35" s="642"/>
      <c r="I35" s="642"/>
      <c r="J35" s="113"/>
      <c r="K35" s="113"/>
      <c r="L35" s="113"/>
      <c r="M35" s="113"/>
      <c r="N35" s="113"/>
      <c r="O35" s="113"/>
      <c r="P35" s="113"/>
      <c r="Q35" s="113"/>
      <c r="R35" s="113"/>
      <c r="S35" s="113"/>
      <c r="T35" s="113"/>
      <c r="U35" s="113"/>
      <c r="V35" s="113"/>
      <c r="W35" s="113"/>
      <c r="X35" s="113"/>
      <c r="Y35" s="113"/>
      <c r="Z35" s="113"/>
      <c r="AA35" s="113"/>
      <c r="AB35" s="113"/>
      <c r="AC35" s="113"/>
    </row>
    <row r="36" spans="1:29" ht="15" customHeight="1">
      <c r="A36" s="113"/>
      <c r="B36" s="639"/>
      <c r="C36" s="640"/>
      <c r="D36" s="640"/>
      <c r="E36" s="639"/>
      <c r="F36" s="642"/>
      <c r="G36" s="642"/>
      <c r="H36" s="642"/>
      <c r="I36" s="642"/>
      <c r="J36" s="113"/>
      <c r="K36" s="113"/>
      <c r="L36" s="113"/>
      <c r="M36" s="113"/>
      <c r="N36" s="113"/>
      <c r="O36" s="113"/>
      <c r="P36" s="113"/>
      <c r="Q36" s="113"/>
      <c r="R36" s="113"/>
      <c r="S36" s="113"/>
      <c r="T36" s="113"/>
      <c r="U36" s="113"/>
      <c r="V36" s="113"/>
      <c r="W36" s="113"/>
      <c r="X36" s="113"/>
      <c r="Y36" s="113"/>
      <c r="Z36" s="113"/>
      <c r="AA36" s="113"/>
      <c r="AB36" s="113"/>
      <c r="AC36" s="113"/>
    </row>
    <row r="37" spans="1:29" ht="13.5" customHeight="1">
      <c r="A37" s="113"/>
      <c r="B37" s="639"/>
      <c r="C37" s="640"/>
      <c r="D37" s="640"/>
      <c r="E37" s="639"/>
      <c r="F37" s="642"/>
      <c r="G37" s="642"/>
      <c r="H37" s="642"/>
      <c r="I37" s="642"/>
      <c r="J37" s="113"/>
      <c r="K37" s="113"/>
      <c r="L37" s="113"/>
      <c r="M37" s="113"/>
      <c r="N37" s="113"/>
      <c r="O37" s="113"/>
      <c r="P37" s="113"/>
      <c r="Q37" s="113"/>
      <c r="R37" s="113"/>
      <c r="S37" s="113"/>
      <c r="T37" s="113"/>
      <c r="U37" s="113"/>
      <c r="V37" s="113"/>
      <c r="W37" s="113"/>
      <c r="X37" s="113"/>
      <c r="Y37" s="113"/>
      <c r="Z37" s="113"/>
      <c r="AA37" s="113"/>
      <c r="AB37" s="113"/>
      <c r="AC37" s="113"/>
    </row>
    <row r="38" spans="1:29" ht="13.5" customHeight="1">
      <c r="A38" s="113"/>
      <c r="B38" s="639"/>
      <c r="C38" s="640"/>
      <c r="D38" s="640"/>
      <c r="E38" s="639"/>
      <c r="F38" s="642"/>
      <c r="G38" s="642"/>
      <c r="H38" s="642"/>
      <c r="I38" s="642"/>
      <c r="J38" s="113"/>
      <c r="K38" s="113"/>
      <c r="L38" s="113"/>
      <c r="M38" s="113"/>
      <c r="N38" s="113"/>
      <c r="O38" s="113"/>
      <c r="P38" s="113"/>
      <c r="Q38" s="113"/>
      <c r="R38" s="113"/>
      <c r="S38" s="113"/>
      <c r="T38" s="113"/>
      <c r="U38" s="113"/>
      <c r="V38" s="113"/>
      <c r="W38" s="113"/>
      <c r="X38" s="113"/>
      <c r="Y38" s="113"/>
      <c r="Z38" s="113"/>
      <c r="AA38" s="113"/>
      <c r="AB38" s="113"/>
      <c r="AC38" s="113"/>
    </row>
    <row r="39" spans="1:29" ht="148.5" customHeight="1">
      <c r="A39" s="113"/>
      <c r="B39" s="639"/>
      <c r="C39" s="640"/>
      <c r="D39" s="640"/>
      <c r="E39" s="639"/>
      <c r="F39" s="642"/>
      <c r="G39" s="642"/>
      <c r="H39" s="642"/>
      <c r="I39" s="642"/>
      <c r="J39" s="113"/>
      <c r="K39" s="113"/>
      <c r="L39" s="113"/>
      <c r="M39" s="113"/>
      <c r="N39" s="113"/>
      <c r="O39" s="113"/>
      <c r="P39" s="113"/>
      <c r="Q39" s="113"/>
      <c r="R39" s="113"/>
      <c r="S39" s="113"/>
      <c r="T39" s="113"/>
      <c r="U39" s="113"/>
      <c r="V39" s="113"/>
      <c r="W39" s="113"/>
      <c r="X39" s="113"/>
      <c r="Y39" s="113"/>
      <c r="Z39" s="113"/>
      <c r="AA39" s="113"/>
      <c r="AB39" s="113"/>
      <c r="AC39" s="113"/>
    </row>
    <row r="40" spans="1:29" ht="13.5" customHeight="1">
      <c r="A40" s="113"/>
      <c r="B40" s="113"/>
      <c r="C40" s="113"/>
      <c r="D40" s="113"/>
      <c r="E40" s="113"/>
      <c r="F40" s="113"/>
      <c r="G40" s="113"/>
      <c r="H40" s="113"/>
      <c r="I40" s="113"/>
      <c r="J40" s="113"/>
      <c r="K40" s="113"/>
      <c r="L40" s="113"/>
      <c r="M40" s="113"/>
      <c r="N40" s="113"/>
      <c r="O40" s="113"/>
      <c r="P40" s="113"/>
      <c r="Q40" s="113"/>
      <c r="R40" s="113"/>
      <c r="S40" s="113"/>
      <c r="T40" s="113"/>
      <c r="U40" s="113"/>
      <c r="V40" s="113"/>
      <c r="W40" s="113"/>
      <c r="X40" s="113"/>
      <c r="Y40" s="113"/>
      <c r="Z40" s="113"/>
      <c r="AA40" s="113"/>
      <c r="AB40" s="113"/>
      <c r="AC40" s="113"/>
    </row>
    <row r="41" spans="1:29" ht="13.5" customHeight="1">
      <c r="A41" s="113"/>
      <c r="B41" s="113"/>
      <c r="C41" s="113"/>
      <c r="D41" s="113"/>
      <c r="E41" s="113"/>
      <c r="F41" s="113"/>
      <c r="G41" s="113"/>
      <c r="H41" s="113"/>
      <c r="I41" s="113"/>
      <c r="J41" s="113"/>
      <c r="K41" s="113"/>
      <c r="L41" s="113"/>
      <c r="M41" s="113"/>
      <c r="N41" s="113"/>
      <c r="O41" s="113"/>
      <c r="P41" s="113"/>
      <c r="Q41" s="113"/>
      <c r="R41" s="113"/>
      <c r="S41" s="113"/>
      <c r="T41" s="113"/>
      <c r="U41" s="113"/>
      <c r="V41" s="113"/>
      <c r="W41" s="113"/>
      <c r="X41" s="113"/>
      <c r="Y41" s="113"/>
      <c r="Z41" s="113"/>
      <c r="AA41" s="113"/>
      <c r="AB41" s="113"/>
      <c r="AC41" s="113"/>
    </row>
    <row r="42" spans="1:29" ht="13.5" customHeight="1">
      <c r="A42" s="113"/>
      <c r="B42" s="113"/>
      <c r="C42" s="113"/>
      <c r="D42" s="113"/>
      <c r="E42" s="113"/>
      <c r="F42" s="113"/>
      <c r="G42" s="113"/>
      <c r="H42" s="113"/>
      <c r="I42" s="113"/>
      <c r="J42" s="113"/>
      <c r="K42" s="113"/>
      <c r="L42" s="113"/>
      <c r="M42" s="113"/>
      <c r="N42" s="113"/>
      <c r="O42" s="113"/>
      <c r="P42" s="113"/>
      <c r="Q42" s="113"/>
      <c r="R42" s="113"/>
      <c r="S42" s="113"/>
      <c r="T42" s="113"/>
      <c r="U42" s="113"/>
      <c r="V42" s="113"/>
      <c r="W42" s="113"/>
      <c r="X42" s="113"/>
      <c r="Y42" s="113"/>
      <c r="Z42" s="113"/>
      <c r="AA42" s="113"/>
      <c r="AB42" s="113"/>
      <c r="AC42" s="113"/>
    </row>
    <row r="43" spans="1:29" ht="13.5" customHeight="1">
      <c r="A43" s="113"/>
      <c r="B43" s="113"/>
      <c r="C43" s="113"/>
      <c r="D43" s="113"/>
      <c r="E43" s="113"/>
      <c r="F43" s="113"/>
      <c r="G43" s="113"/>
      <c r="H43" s="113"/>
      <c r="I43" s="113"/>
      <c r="J43" s="113"/>
      <c r="K43" s="113"/>
      <c r="L43" s="113"/>
      <c r="M43" s="113"/>
      <c r="N43" s="113"/>
      <c r="O43" s="113"/>
      <c r="P43" s="113"/>
      <c r="Q43" s="113"/>
      <c r="R43" s="113"/>
      <c r="S43" s="113"/>
      <c r="T43" s="113"/>
      <c r="U43" s="113"/>
      <c r="V43" s="113"/>
      <c r="W43" s="113"/>
      <c r="X43" s="113"/>
      <c r="Y43" s="113"/>
      <c r="Z43" s="113"/>
      <c r="AA43" s="113"/>
      <c r="AB43" s="113"/>
      <c r="AC43" s="113"/>
    </row>
    <row r="44" spans="1:29" ht="13.5" customHeight="1">
      <c r="A44" s="113"/>
      <c r="B44" s="113"/>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row>
    <row r="45" spans="1:29" ht="13.5" customHeight="1">
      <c r="A45" s="113"/>
      <c r="B45" s="113"/>
      <c r="C45" s="113"/>
      <c r="D45" s="113"/>
      <c r="E45" s="113"/>
      <c r="F45" s="113"/>
      <c r="G45" s="113"/>
      <c r="H45" s="113"/>
      <c r="I45" s="113"/>
      <c r="J45" s="113"/>
      <c r="K45" s="113"/>
      <c r="L45" s="113"/>
      <c r="M45" s="113"/>
      <c r="N45" s="113"/>
      <c r="O45" s="113"/>
      <c r="P45" s="113"/>
      <c r="Q45" s="113"/>
      <c r="R45" s="113"/>
      <c r="S45" s="113"/>
      <c r="T45" s="113"/>
      <c r="U45" s="113"/>
      <c r="V45" s="113"/>
      <c r="W45" s="113"/>
      <c r="X45" s="113"/>
      <c r="Y45" s="113"/>
      <c r="Z45" s="113"/>
      <c r="AA45" s="113"/>
      <c r="AB45" s="113"/>
      <c r="AC45" s="113"/>
    </row>
    <row r="46" spans="1:29" ht="13.5" customHeight="1">
      <c r="A46" s="113"/>
      <c r="B46" s="113"/>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c r="AA46" s="113"/>
      <c r="AB46" s="113"/>
      <c r="AC46" s="113"/>
    </row>
    <row r="47" spans="1:29" ht="13.5" customHeight="1">
      <c r="A47" s="113"/>
      <c r="B47" s="113"/>
      <c r="C47" s="113"/>
      <c r="D47" s="113"/>
      <c r="E47" s="113"/>
      <c r="F47" s="113"/>
      <c r="G47" s="113"/>
      <c r="H47" s="113"/>
      <c r="I47" s="113"/>
      <c r="J47" s="113"/>
      <c r="K47" s="113"/>
      <c r="L47" s="113"/>
      <c r="M47" s="113"/>
      <c r="N47" s="113"/>
      <c r="O47" s="113"/>
      <c r="P47" s="113"/>
      <c r="Q47" s="113"/>
      <c r="R47" s="113"/>
      <c r="S47" s="113"/>
      <c r="T47" s="113"/>
      <c r="U47" s="113"/>
      <c r="V47" s="113"/>
      <c r="W47" s="113"/>
      <c r="X47" s="113"/>
      <c r="Y47" s="113"/>
      <c r="Z47" s="113"/>
      <c r="AA47" s="113"/>
      <c r="AB47" s="113"/>
      <c r="AC47" s="113"/>
    </row>
    <row r="48" spans="1:29" ht="13.5" customHeight="1">
      <c r="A48" s="113"/>
      <c r="B48" s="113"/>
      <c r="C48" s="113"/>
      <c r="D48" s="113"/>
      <c r="E48" s="113"/>
      <c r="F48" s="113"/>
      <c r="G48" s="113"/>
      <c r="H48" s="113"/>
      <c r="I48" s="113"/>
      <c r="J48" s="113"/>
      <c r="K48" s="113"/>
      <c r="L48" s="113"/>
      <c r="M48" s="113"/>
      <c r="N48" s="113"/>
      <c r="O48" s="113"/>
      <c r="P48" s="113"/>
      <c r="Q48" s="113"/>
      <c r="R48" s="113"/>
      <c r="S48" s="113"/>
      <c r="T48" s="113"/>
      <c r="U48" s="113"/>
      <c r="V48" s="113"/>
      <c r="W48" s="113"/>
      <c r="X48" s="113"/>
      <c r="Y48" s="113"/>
      <c r="Z48" s="113"/>
      <c r="AA48" s="113"/>
      <c r="AB48" s="113"/>
      <c r="AC48" s="113"/>
    </row>
    <row r="49" spans="1:29" ht="13.5" customHeight="1">
      <c r="A49" s="113"/>
      <c r="B49" s="113"/>
      <c r="C49" s="113"/>
      <c r="D49" s="113"/>
      <c r="E49" s="113"/>
      <c r="F49" s="113"/>
      <c r="G49" s="113"/>
      <c r="H49" s="113"/>
      <c r="I49" s="113"/>
      <c r="J49" s="113"/>
      <c r="K49" s="113"/>
      <c r="L49" s="113"/>
      <c r="M49" s="113"/>
      <c r="N49" s="113"/>
      <c r="O49" s="113"/>
      <c r="P49" s="113"/>
      <c r="Q49" s="113"/>
      <c r="R49" s="113"/>
      <c r="S49" s="113"/>
      <c r="T49" s="113"/>
      <c r="U49" s="113"/>
      <c r="V49" s="113"/>
      <c r="W49" s="113"/>
      <c r="X49" s="113"/>
      <c r="Y49" s="113"/>
      <c r="Z49" s="113"/>
      <c r="AA49" s="113"/>
      <c r="AB49" s="113"/>
      <c r="AC49" s="113"/>
    </row>
    <row r="50" spans="1:29" ht="13.5" customHeight="1">
      <c r="A50" s="113"/>
      <c r="B50" s="113"/>
      <c r="C50" s="113"/>
      <c r="D50" s="113"/>
      <c r="E50" s="113"/>
      <c r="F50" s="113"/>
      <c r="G50" s="113"/>
      <c r="H50" s="113"/>
      <c r="I50" s="113"/>
      <c r="J50" s="113"/>
      <c r="K50" s="113"/>
      <c r="L50" s="113"/>
      <c r="M50" s="113"/>
      <c r="N50" s="113"/>
      <c r="O50" s="113"/>
      <c r="P50" s="113"/>
      <c r="Q50" s="113"/>
      <c r="R50" s="113"/>
      <c r="S50" s="113"/>
      <c r="T50" s="113"/>
      <c r="U50" s="113"/>
      <c r="V50" s="113"/>
      <c r="W50" s="113"/>
      <c r="X50" s="113"/>
      <c r="Y50" s="113"/>
      <c r="Z50" s="113"/>
      <c r="AA50" s="113"/>
      <c r="AB50" s="113"/>
      <c r="AC50" s="113"/>
    </row>
    <row r="51" spans="1:29" ht="13.5" customHeight="1">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c r="AA51" s="113"/>
      <c r="AB51" s="113"/>
      <c r="AC51" s="113"/>
    </row>
    <row r="52" spans="1:29" ht="13.5" customHeight="1">
      <c r="A52" s="113"/>
      <c r="B52" s="113"/>
      <c r="C52" s="113"/>
      <c r="D52" s="113"/>
      <c r="E52" s="113"/>
      <c r="F52" s="113"/>
      <c r="G52" s="113"/>
      <c r="H52" s="113"/>
      <c r="I52" s="113"/>
      <c r="J52" s="113"/>
      <c r="K52" s="113"/>
      <c r="L52" s="113"/>
      <c r="M52" s="113"/>
      <c r="N52" s="113"/>
      <c r="O52" s="113"/>
      <c r="P52" s="113"/>
      <c r="Q52" s="113"/>
      <c r="R52" s="113"/>
      <c r="S52" s="113"/>
      <c r="T52" s="113"/>
      <c r="U52" s="113"/>
      <c r="V52" s="113"/>
      <c r="W52" s="113"/>
      <c r="X52" s="113"/>
      <c r="Y52" s="113"/>
      <c r="Z52" s="113"/>
      <c r="AA52" s="113"/>
      <c r="AB52" s="113"/>
      <c r="AC52" s="113"/>
    </row>
    <row r="53" spans="1:29" ht="13.5" customHeight="1">
      <c r="A53" s="113"/>
      <c r="B53" s="113"/>
      <c r="C53" s="113"/>
      <c r="D53" s="113"/>
      <c r="E53" s="113"/>
      <c r="F53" s="113"/>
      <c r="G53" s="113"/>
      <c r="H53" s="113"/>
      <c r="I53" s="113"/>
      <c r="J53" s="113"/>
      <c r="K53" s="113"/>
      <c r="L53" s="113"/>
      <c r="M53" s="113"/>
      <c r="N53" s="113"/>
      <c r="O53" s="113"/>
      <c r="P53" s="113"/>
      <c r="Q53" s="113"/>
      <c r="R53" s="113"/>
      <c r="S53" s="113"/>
      <c r="T53" s="113"/>
      <c r="U53" s="113"/>
      <c r="V53" s="113"/>
      <c r="W53" s="113"/>
      <c r="X53" s="113"/>
      <c r="Y53" s="113"/>
      <c r="Z53" s="113"/>
      <c r="AA53" s="113"/>
      <c r="AB53" s="113"/>
      <c r="AC53" s="113"/>
    </row>
    <row r="54" spans="1:29" ht="13.5" customHeight="1">
      <c r="A54" s="113"/>
      <c r="B54" s="113"/>
      <c r="C54" s="113"/>
      <c r="D54" s="113"/>
      <c r="E54" s="113"/>
      <c r="F54" s="113"/>
      <c r="G54" s="113"/>
      <c r="H54" s="113"/>
      <c r="I54" s="113"/>
      <c r="J54" s="113"/>
      <c r="K54" s="113"/>
      <c r="L54" s="113"/>
      <c r="M54" s="113"/>
      <c r="N54" s="113"/>
      <c r="O54" s="113"/>
      <c r="P54" s="113"/>
      <c r="Q54" s="113"/>
      <c r="R54" s="113"/>
      <c r="S54" s="113"/>
      <c r="T54" s="113"/>
      <c r="U54" s="113"/>
      <c r="V54" s="113"/>
      <c r="W54" s="113"/>
      <c r="X54" s="113"/>
      <c r="Y54" s="113"/>
      <c r="Z54" s="113"/>
      <c r="AA54" s="113"/>
      <c r="AB54" s="113"/>
      <c r="AC54" s="113"/>
    </row>
    <row r="55" spans="1:29" ht="13.5" customHeight="1">
      <c r="A55" s="113"/>
      <c r="B55" s="113"/>
      <c r="C55" s="113"/>
      <c r="D55" s="113"/>
      <c r="E55" s="113"/>
      <c r="F55" s="113"/>
      <c r="G55" s="113"/>
      <c r="H55" s="113"/>
      <c r="I55" s="113"/>
      <c r="J55" s="113"/>
      <c r="K55" s="113"/>
      <c r="L55" s="113"/>
      <c r="M55" s="113"/>
      <c r="N55" s="113"/>
      <c r="O55" s="113"/>
      <c r="P55" s="113"/>
      <c r="Q55" s="113"/>
      <c r="R55" s="113"/>
      <c r="S55" s="113"/>
      <c r="T55" s="113"/>
      <c r="U55" s="113"/>
      <c r="V55" s="113"/>
      <c r="W55" s="113"/>
      <c r="X55" s="113"/>
      <c r="Y55" s="113"/>
      <c r="Z55" s="113"/>
      <c r="AA55" s="113"/>
      <c r="AB55" s="113"/>
      <c r="AC55" s="113"/>
    </row>
    <row r="56" spans="1:29" ht="13.5" customHeight="1">
      <c r="A56" s="113"/>
      <c r="B56" s="113"/>
      <c r="C56" s="113"/>
      <c r="D56" s="113"/>
      <c r="E56" s="113"/>
      <c r="F56" s="113"/>
      <c r="G56" s="113"/>
      <c r="H56" s="113"/>
      <c r="I56" s="113"/>
      <c r="J56" s="113"/>
      <c r="K56" s="113"/>
      <c r="L56" s="113"/>
      <c r="M56" s="113"/>
      <c r="N56" s="113"/>
      <c r="O56" s="113"/>
      <c r="P56" s="113"/>
      <c r="Q56" s="113"/>
      <c r="R56" s="113"/>
      <c r="S56" s="113"/>
      <c r="T56" s="113"/>
      <c r="U56" s="113"/>
      <c r="V56" s="113"/>
      <c r="W56" s="113"/>
      <c r="X56" s="113"/>
      <c r="Y56" s="113"/>
      <c r="Z56" s="113"/>
      <c r="AA56" s="113"/>
      <c r="AB56" s="113"/>
      <c r="AC56" s="113"/>
    </row>
    <row r="57" spans="1:29" ht="13.5" customHeight="1">
      <c r="A57" s="113"/>
      <c r="B57" s="113"/>
      <c r="C57" s="113"/>
      <c r="D57" s="113"/>
      <c r="E57" s="113"/>
      <c r="F57" s="113"/>
      <c r="G57" s="113"/>
      <c r="H57" s="113"/>
      <c r="I57" s="113"/>
      <c r="J57" s="113"/>
      <c r="K57" s="113"/>
      <c r="L57" s="113"/>
      <c r="M57" s="113"/>
      <c r="N57" s="113"/>
      <c r="O57" s="113"/>
      <c r="P57" s="113"/>
      <c r="Q57" s="113"/>
      <c r="R57" s="113"/>
      <c r="S57" s="113"/>
      <c r="T57" s="113"/>
      <c r="U57" s="113"/>
      <c r="V57" s="113"/>
      <c r="W57" s="113"/>
      <c r="X57" s="113"/>
      <c r="Y57" s="113"/>
      <c r="Z57" s="113"/>
      <c r="AA57" s="113"/>
      <c r="AB57" s="113"/>
      <c r="AC57" s="113"/>
    </row>
    <row r="58" spans="1:29" ht="13.5" customHeight="1">
      <c r="A58" s="113"/>
      <c r="B58" s="113"/>
      <c r="C58" s="113"/>
      <c r="D58" s="113"/>
      <c r="E58" s="113"/>
      <c r="F58" s="113"/>
      <c r="G58" s="113"/>
      <c r="H58" s="113"/>
      <c r="I58" s="113"/>
      <c r="J58" s="113"/>
      <c r="K58" s="113"/>
      <c r="L58" s="113"/>
      <c r="M58" s="113"/>
      <c r="N58" s="113"/>
      <c r="O58" s="113"/>
      <c r="P58" s="113"/>
      <c r="Q58" s="113"/>
      <c r="R58" s="113"/>
      <c r="S58" s="113"/>
      <c r="T58" s="113"/>
      <c r="U58" s="113"/>
      <c r="V58" s="113"/>
      <c r="W58" s="113"/>
      <c r="X58" s="113"/>
      <c r="Y58" s="113"/>
      <c r="Z58" s="113"/>
      <c r="AA58" s="113"/>
      <c r="AB58" s="113"/>
      <c r="AC58" s="113"/>
    </row>
    <row r="59" spans="1:29" ht="13.5" customHeight="1">
      <c r="A59" s="113"/>
      <c r="B59" s="113"/>
      <c r="C59" s="113"/>
      <c r="D59" s="113"/>
      <c r="E59" s="113"/>
      <c r="F59" s="113"/>
      <c r="G59" s="113"/>
      <c r="H59" s="113"/>
      <c r="I59" s="113"/>
      <c r="J59" s="113"/>
      <c r="K59" s="113"/>
      <c r="L59" s="113"/>
      <c r="M59" s="113"/>
      <c r="N59" s="113"/>
      <c r="O59" s="113"/>
      <c r="P59" s="113"/>
      <c r="Q59" s="113"/>
      <c r="R59" s="113"/>
      <c r="S59" s="113"/>
      <c r="T59" s="113"/>
      <c r="U59" s="113"/>
      <c r="V59" s="113"/>
      <c r="W59" s="113"/>
      <c r="X59" s="113"/>
      <c r="Y59" s="113"/>
      <c r="Z59" s="113"/>
      <c r="AA59" s="113"/>
      <c r="AB59" s="113"/>
      <c r="AC59" s="113"/>
    </row>
    <row r="60" spans="1:29" ht="13.5" customHeight="1">
      <c r="A60" s="113"/>
      <c r="B60" s="113"/>
      <c r="C60" s="113"/>
      <c r="D60" s="113"/>
      <c r="E60" s="113"/>
      <c r="F60" s="113"/>
      <c r="G60" s="113"/>
      <c r="H60" s="113"/>
      <c r="I60" s="113"/>
      <c r="J60" s="113"/>
      <c r="K60" s="113"/>
      <c r="L60" s="113"/>
      <c r="M60" s="113"/>
      <c r="N60" s="113"/>
      <c r="O60" s="113"/>
      <c r="P60" s="113"/>
      <c r="Q60" s="113"/>
      <c r="R60" s="113"/>
      <c r="S60" s="113"/>
      <c r="T60" s="113"/>
      <c r="U60" s="113"/>
      <c r="V60" s="113"/>
      <c r="W60" s="113"/>
      <c r="X60" s="113"/>
      <c r="Y60" s="113"/>
      <c r="Z60" s="113"/>
      <c r="AA60" s="113"/>
      <c r="AB60" s="113"/>
      <c r="AC60" s="113"/>
    </row>
    <row r="61" spans="1:29" ht="13.5" customHeight="1">
      <c r="A61" s="113"/>
      <c r="B61" s="113"/>
      <c r="C61" s="113"/>
      <c r="D61" s="113"/>
      <c r="E61" s="113"/>
      <c r="F61" s="113"/>
      <c r="G61" s="113"/>
      <c r="H61" s="113"/>
      <c r="I61" s="113"/>
      <c r="J61" s="113"/>
      <c r="K61" s="113"/>
      <c r="L61" s="113"/>
      <c r="M61" s="113"/>
      <c r="N61" s="113"/>
      <c r="O61" s="113"/>
      <c r="P61" s="113"/>
      <c r="Q61" s="113"/>
      <c r="R61" s="113"/>
      <c r="S61" s="113"/>
      <c r="T61" s="113"/>
      <c r="U61" s="113"/>
      <c r="V61" s="113"/>
      <c r="W61" s="113"/>
      <c r="X61" s="113"/>
      <c r="Y61" s="113"/>
      <c r="Z61" s="113"/>
      <c r="AA61" s="113"/>
      <c r="AB61" s="113"/>
      <c r="AC61" s="113"/>
    </row>
    <row r="62" spans="1:29" ht="13.5" customHeight="1">
      <c r="A62" s="113"/>
      <c r="B62" s="113"/>
      <c r="C62" s="113"/>
      <c r="D62" s="113"/>
      <c r="E62" s="113"/>
      <c r="F62" s="113"/>
      <c r="G62" s="113"/>
      <c r="H62" s="113"/>
      <c r="I62" s="113"/>
      <c r="J62" s="113"/>
      <c r="K62" s="113"/>
      <c r="L62" s="113"/>
      <c r="M62" s="113"/>
      <c r="N62" s="113"/>
      <c r="O62" s="113"/>
      <c r="P62" s="113"/>
      <c r="Q62" s="113"/>
      <c r="R62" s="113"/>
      <c r="S62" s="113"/>
      <c r="T62" s="113"/>
      <c r="U62" s="113"/>
      <c r="V62" s="113"/>
      <c r="W62" s="113"/>
      <c r="X62" s="113"/>
      <c r="Y62" s="113"/>
      <c r="Z62" s="113"/>
      <c r="AA62" s="113"/>
      <c r="AB62" s="113"/>
      <c r="AC62" s="113"/>
    </row>
    <row r="63" spans="1:29" ht="13.5" customHeight="1">
      <c r="A63" s="113"/>
      <c r="B63" s="113"/>
      <c r="C63" s="113"/>
      <c r="D63" s="113"/>
      <c r="E63" s="113"/>
      <c r="F63" s="113"/>
      <c r="G63" s="113"/>
      <c r="H63" s="113"/>
      <c r="I63" s="113"/>
      <c r="J63" s="113"/>
      <c r="K63" s="113"/>
      <c r="L63" s="113"/>
      <c r="M63" s="113"/>
      <c r="N63" s="113"/>
      <c r="O63" s="113"/>
      <c r="P63" s="113"/>
      <c r="Q63" s="113"/>
      <c r="R63" s="113"/>
      <c r="S63" s="113"/>
      <c r="T63" s="113"/>
      <c r="U63" s="113"/>
      <c r="V63" s="113"/>
      <c r="W63" s="113"/>
      <c r="X63" s="113"/>
      <c r="Y63" s="113"/>
      <c r="Z63" s="113"/>
      <c r="AA63" s="113"/>
      <c r="AB63" s="113"/>
      <c r="AC63" s="113"/>
    </row>
    <row r="64" spans="1:29" ht="13.5" customHeight="1">
      <c r="A64" s="113"/>
      <c r="B64" s="113"/>
      <c r="C64" s="113"/>
      <c r="D64" s="113"/>
      <c r="E64" s="113"/>
      <c r="F64" s="113"/>
      <c r="G64" s="113"/>
      <c r="H64" s="113"/>
      <c r="I64" s="113"/>
      <c r="J64" s="113"/>
      <c r="K64" s="113"/>
      <c r="L64" s="113"/>
      <c r="M64" s="113"/>
      <c r="N64" s="113"/>
      <c r="O64" s="113"/>
      <c r="P64" s="113"/>
      <c r="Q64" s="113"/>
      <c r="R64" s="113"/>
      <c r="S64" s="113"/>
      <c r="T64" s="113"/>
      <c r="U64" s="113"/>
      <c r="V64" s="113"/>
      <c r="W64" s="113"/>
      <c r="X64" s="113"/>
      <c r="Y64" s="113"/>
      <c r="Z64" s="113"/>
      <c r="AA64" s="113"/>
      <c r="AB64" s="113"/>
      <c r="AC64" s="113"/>
    </row>
    <row r="65" spans="1:29" ht="13.5" customHeight="1">
      <c r="A65" s="113"/>
      <c r="B65" s="113"/>
      <c r="C65" s="113"/>
      <c r="D65" s="113"/>
      <c r="E65" s="113"/>
      <c r="F65" s="113"/>
      <c r="G65" s="113"/>
      <c r="H65" s="113"/>
      <c r="I65" s="113"/>
      <c r="J65" s="113"/>
      <c r="K65" s="113"/>
      <c r="L65" s="113"/>
      <c r="M65" s="113"/>
      <c r="N65" s="113"/>
      <c r="O65" s="113"/>
      <c r="P65" s="113"/>
      <c r="Q65" s="113"/>
      <c r="R65" s="113"/>
      <c r="S65" s="113"/>
      <c r="T65" s="113"/>
      <c r="U65" s="113"/>
      <c r="V65" s="113"/>
      <c r="W65" s="113"/>
      <c r="X65" s="113"/>
      <c r="Y65" s="113"/>
      <c r="Z65" s="113"/>
      <c r="AA65" s="113"/>
      <c r="AB65" s="113"/>
      <c r="AC65" s="113"/>
    </row>
    <row r="66" spans="1:29" ht="13.5" customHeight="1">
      <c r="A66" s="113"/>
      <c r="B66" s="113"/>
      <c r="C66" s="113"/>
      <c r="D66" s="113"/>
      <c r="E66" s="113"/>
      <c r="F66" s="113"/>
      <c r="G66" s="113"/>
      <c r="H66" s="113"/>
      <c r="I66" s="113"/>
      <c r="J66" s="113"/>
      <c r="K66" s="113"/>
      <c r="L66" s="113"/>
      <c r="M66" s="113"/>
      <c r="N66" s="113"/>
      <c r="O66" s="113"/>
      <c r="P66" s="113"/>
      <c r="Q66" s="113"/>
      <c r="R66" s="113"/>
      <c r="S66" s="113"/>
      <c r="T66" s="113"/>
      <c r="U66" s="113"/>
      <c r="V66" s="113"/>
      <c r="W66" s="113"/>
      <c r="X66" s="113"/>
      <c r="Y66" s="113"/>
      <c r="Z66" s="113"/>
      <c r="AA66" s="113"/>
      <c r="AB66" s="113"/>
      <c r="AC66" s="113"/>
    </row>
    <row r="67" spans="1:29" ht="13.5" customHeight="1">
      <c r="A67" s="113"/>
      <c r="B67" s="113"/>
      <c r="C67" s="113"/>
      <c r="D67" s="113"/>
      <c r="E67" s="113"/>
      <c r="F67" s="113"/>
      <c r="G67" s="113"/>
      <c r="H67" s="113"/>
      <c r="I67" s="113"/>
      <c r="J67" s="113"/>
      <c r="K67" s="113"/>
      <c r="L67" s="113"/>
      <c r="M67" s="113"/>
      <c r="N67" s="113"/>
      <c r="O67" s="113"/>
      <c r="P67" s="113"/>
      <c r="Q67" s="113"/>
      <c r="R67" s="113"/>
      <c r="S67" s="113"/>
      <c r="T67" s="113"/>
      <c r="U67" s="113"/>
      <c r="V67" s="113"/>
      <c r="W67" s="113"/>
      <c r="X67" s="113"/>
      <c r="Y67" s="113"/>
      <c r="Z67" s="113"/>
      <c r="AA67" s="113"/>
      <c r="AB67" s="113"/>
      <c r="AC67" s="113"/>
    </row>
    <row r="68" spans="1:29" ht="13.5" customHeight="1">
      <c r="A68" s="113"/>
      <c r="B68" s="113"/>
      <c r="C68" s="113"/>
      <c r="D68" s="113"/>
      <c r="E68" s="113"/>
      <c r="F68" s="113"/>
      <c r="G68" s="113"/>
      <c r="H68" s="113"/>
      <c r="I68" s="113"/>
      <c r="J68" s="113"/>
      <c r="K68" s="113"/>
      <c r="L68" s="113"/>
      <c r="M68" s="113"/>
      <c r="N68" s="113"/>
      <c r="O68" s="113"/>
      <c r="P68" s="113"/>
      <c r="Q68" s="113"/>
      <c r="R68" s="113"/>
      <c r="S68" s="113"/>
      <c r="T68" s="113"/>
      <c r="U68" s="113"/>
      <c r="V68" s="113"/>
      <c r="W68" s="113"/>
      <c r="X68" s="113"/>
      <c r="Y68" s="113"/>
      <c r="Z68" s="113"/>
      <c r="AA68" s="113"/>
      <c r="AB68" s="113"/>
      <c r="AC68" s="113"/>
    </row>
    <row r="69" spans="1:29" ht="13.5" customHeight="1">
      <c r="A69" s="113"/>
      <c r="B69" s="113"/>
      <c r="C69" s="113"/>
      <c r="D69" s="113"/>
      <c r="E69" s="113"/>
      <c r="F69" s="113"/>
      <c r="G69" s="113"/>
      <c r="H69" s="113"/>
      <c r="I69" s="113"/>
      <c r="J69" s="113"/>
      <c r="K69" s="113"/>
      <c r="L69" s="113"/>
      <c r="M69" s="113"/>
      <c r="N69" s="113"/>
      <c r="O69" s="113"/>
      <c r="P69" s="113"/>
      <c r="Q69" s="113"/>
      <c r="R69" s="113"/>
      <c r="S69" s="113"/>
      <c r="T69" s="113"/>
      <c r="U69" s="113"/>
      <c r="V69" s="113"/>
      <c r="W69" s="113"/>
      <c r="X69" s="113"/>
      <c r="Y69" s="113"/>
      <c r="Z69" s="113"/>
      <c r="AA69" s="113"/>
      <c r="AB69" s="113"/>
      <c r="AC69" s="113"/>
    </row>
    <row r="70" spans="1:29" ht="13.5" customHeight="1">
      <c r="A70" s="113"/>
      <c r="B70" s="113"/>
      <c r="C70" s="113"/>
      <c r="D70" s="113"/>
      <c r="E70" s="113"/>
      <c r="F70" s="113"/>
      <c r="G70" s="113"/>
      <c r="H70" s="113"/>
      <c r="I70" s="113"/>
      <c r="J70" s="113"/>
      <c r="K70" s="113"/>
      <c r="L70" s="113"/>
      <c r="M70" s="113"/>
      <c r="N70" s="113"/>
      <c r="O70" s="113"/>
      <c r="P70" s="113"/>
      <c r="Q70" s="113"/>
      <c r="R70" s="113"/>
      <c r="S70" s="113"/>
      <c r="T70" s="113"/>
      <c r="U70" s="113"/>
      <c r="V70" s="113"/>
      <c r="W70" s="113"/>
      <c r="X70" s="113"/>
      <c r="Y70" s="113"/>
      <c r="Z70" s="113"/>
      <c r="AA70" s="113"/>
      <c r="AB70" s="113"/>
      <c r="AC70" s="113"/>
    </row>
    <row r="71" spans="1:29" ht="13.5" customHeight="1">
      <c r="A71" s="113"/>
      <c r="B71" s="113"/>
      <c r="C71" s="113"/>
      <c r="D71" s="113"/>
      <c r="E71" s="113"/>
      <c r="F71" s="113"/>
      <c r="G71" s="113"/>
      <c r="H71" s="113"/>
      <c r="I71" s="113"/>
      <c r="J71" s="113"/>
      <c r="K71" s="113"/>
      <c r="L71" s="113"/>
      <c r="M71" s="113"/>
      <c r="N71" s="113"/>
      <c r="O71" s="113"/>
      <c r="P71" s="113"/>
      <c r="Q71" s="113"/>
      <c r="R71" s="113"/>
      <c r="S71" s="113"/>
      <c r="T71" s="113"/>
      <c r="U71" s="113"/>
      <c r="V71" s="113"/>
      <c r="W71" s="113"/>
      <c r="X71" s="113"/>
      <c r="Y71" s="113"/>
      <c r="Z71" s="113"/>
      <c r="AA71" s="113"/>
      <c r="AB71" s="113"/>
      <c r="AC71" s="113"/>
    </row>
    <row r="72" spans="1:29" ht="13.5" customHeight="1">
      <c r="A72" s="113"/>
      <c r="B72" s="113"/>
      <c r="C72" s="113"/>
      <c r="D72" s="113"/>
      <c r="E72" s="113"/>
      <c r="F72" s="113"/>
      <c r="G72" s="113"/>
      <c r="H72" s="113"/>
      <c r="I72" s="113"/>
      <c r="J72" s="113"/>
      <c r="K72" s="113"/>
      <c r="L72" s="113"/>
      <c r="M72" s="113"/>
      <c r="N72" s="113"/>
      <c r="O72" s="113"/>
      <c r="P72" s="113"/>
      <c r="Q72" s="113"/>
      <c r="R72" s="113"/>
      <c r="S72" s="113"/>
      <c r="T72" s="113"/>
      <c r="U72" s="113"/>
      <c r="V72" s="113"/>
      <c r="W72" s="113"/>
      <c r="X72" s="113"/>
      <c r="Y72" s="113"/>
      <c r="Z72" s="113"/>
      <c r="AA72" s="113"/>
      <c r="AB72" s="113"/>
      <c r="AC72" s="113"/>
    </row>
    <row r="73" spans="1:29" ht="13.5" customHeight="1">
      <c r="A73" s="113"/>
      <c r="B73" s="113"/>
      <c r="C73" s="113"/>
      <c r="D73" s="113"/>
      <c r="E73" s="113"/>
      <c r="F73" s="113"/>
      <c r="G73" s="113"/>
      <c r="H73" s="113"/>
      <c r="I73" s="113"/>
      <c r="J73" s="113"/>
      <c r="K73" s="113"/>
      <c r="L73" s="113"/>
      <c r="M73" s="113"/>
      <c r="N73" s="113"/>
      <c r="O73" s="113"/>
      <c r="P73" s="113"/>
      <c r="Q73" s="113"/>
      <c r="R73" s="113"/>
      <c r="S73" s="113"/>
      <c r="T73" s="113"/>
      <c r="U73" s="113"/>
      <c r="V73" s="113"/>
      <c r="W73" s="113"/>
      <c r="X73" s="113"/>
      <c r="Y73" s="113"/>
      <c r="Z73" s="113"/>
      <c r="AA73" s="113"/>
      <c r="AB73" s="113"/>
      <c r="AC73" s="113"/>
    </row>
    <row r="74" spans="1:29" ht="13.5" customHeight="1">
      <c r="A74" s="113"/>
      <c r="B74" s="113"/>
      <c r="C74" s="113"/>
      <c r="D74" s="113"/>
      <c r="E74" s="113"/>
      <c r="F74" s="113"/>
      <c r="G74" s="113"/>
      <c r="H74" s="113"/>
      <c r="I74" s="113"/>
      <c r="J74" s="113"/>
      <c r="K74" s="113"/>
      <c r="L74" s="113"/>
      <c r="M74" s="113"/>
      <c r="N74" s="113"/>
      <c r="O74" s="113"/>
      <c r="P74" s="113"/>
      <c r="Q74" s="113"/>
      <c r="R74" s="113"/>
      <c r="S74" s="113"/>
      <c r="T74" s="113"/>
      <c r="U74" s="113"/>
      <c r="V74" s="113"/>
      <c r="W74" s="113"/>
      <c r="X74" s="113"/>
      <c r="Y74" s="113"/>
      <c r="Z74" s="113"/>
      <c r="AA74" s="113"/>
      <c r="AB74" s="113"/>
      <c r="AC74" s="113"/>
    </row>
    <row r="75" spans="1:29" ht="13.5" customHeight="1">
      <c r="A75" s="113"/>
      <c r="B75" s="113"/>
      <c r="C75" s="113"/>
      <c r="D75" s="113"/>
      <c r="E75" s="113"/>
      <c r="F75" s="113"/>
      <c r="G75" s="113"/>
      <c r="H75" s="113"/>
      <c r="I75" s="113"/>
      <c r="J75" s="113"/>
      <c r="K75" s="113"/>
      <c r="L75" s="113"/>
      <c r="M75" s="113"/>
      <c r="N75" s="113"/>
      <c r="O75" s="113"/>
      <c r="P75" s="113"/>
      <c r="Q75" s="113"/>
      <c r="R75" s="113"/>
      <c r="S75" s="113"/>
      <c r="T75" s="113"/>
      <c r="U75" s="113"/>
      <c r="V75" s="113"/>
      <c r="W75" s="113"/>
      <c r="X75" s="113"/>
      <c r="Y75" s="113"/>
      <c r="Z75" s="113"/>
      <c r="AA75" s="113"/>
      <c r="AB75" s="113"/>
      <c r="AC75" s="113"/>
    </row>
    <row r="76" spans="1:29" ht="13.5" customHeight="1">
      <c r="A76" s="113"/>
      <c r="B76" s="113"/>
      <c r="C76" s="113"/>
      <c r="D76" s="113"/>
      <c r="E76" s="113"/>
      <c r="F76" s="113"/>
      <c r="G76" s="113"/>
      <c r="H76" s="113"/>
      <c r="I76" s="113"/>
      <c r="J76" s="113"/>
      <c r="K76" s="113"/>
      <c r="L76" s="113"/>
      <c r="M76" s="113"/>
      <c r="N76" s="113"/>
      <c r="O76" s="113"/>
      <c r="P76" s="113"/>
      <c r="Q76" s="113"/>
      <c r="R76" s="113"/>
      <c r="S76" s="113"/>
      <c r="T76" s="113"/>
      <c r="U76" s="113"/>
      <c r="V76" s="113"/>
      <c r="W76" s="113"/>
      <c r="X76" s="113"/>
      <c r="Y76" s="113"/>
      <c r="Z76" s="113"/>
      <c r="AA76" s="113"/>
      <c r="AB76" s="113"/>
      <c r="AC76" s="113"/>
    </row>
    <row r="77" spans="1:29" ht="13.5" customHeight="1">
      <c r="A77" s="113"/>
      <c r="B77" s="113"/>
      <c r="C77" s="113"/>
      <c r="D77" s="113"/>
      <c r="E77" s="113"/>
      <c r="F77" s="113"/>
      <c r="G77" s="113"/>
      <c r="H77" s="113"/>
      <c r="I77" s="113"/>
      <c r="J77" s="113"/>
      <c r="K77" s="113"/>
      <c r="L77" s="113"/>
      <c r="M77" s="113"/>
      <c r="N77" s="113"/>
      <c r="O77" s="113"/>
      <c r="P77" s="113"/>
      <c r="Q77" s="113"/>
      <c r="R77" s="113"/>
      <c r="S77" s="113"/>
      <c r="T77" s="113"/>
      <c r="U77" s="113"/>
      <c r="V77" s="113"/>
      <c r="W77" s="113"/>
      <c r="X77" s="113"/>
      <c r="Y77" s="113"/>
      <c r="Z77" s="113"/>
      <c r="AA77" s="113"/>
      <c r="AB77" s="113"/>
      <c r="AC77" s="113"/>
    </row>
    <row r="78" spans="1:29" ht="13.5" customHeight="1">
      <c r="A78" s="113"/>
      <c r="B78" s="113"/>
      <c r="C78" s="113"/>
      <c r="D78" s="113"/>
      <c r="E78" s="113"/>
      <c r="F78" s="113"/>
      <c r="G78" s="113"/>
      <c r="H78" s="113"/>
      <c r="I78" s="113"/>
      <c r="J78" s="113"/>
      <c r="K78" s="113"/>
      <c r="L78" s="113"/>
      <c r="M78" s="113"/>
      <c r="N78" s="113"/>
      <c r="O78" s="113"/>
      <c r="P78" s="113"/>
      <c r="Q78" s="113"/>
      <c r="R78" s="113"/>
      <c r="S78" s="113"/>
      <c r="T78" s="113"/>
      <c r="U78" s="113"/>
      <c r="V78" s="113"/>
      <c r="W78" s="113"/>
      <c r="X78" s="113"/>
      <c r="Y78" s="113"/>
      <c r="Z78" s="113"/>
      <c r="AA78" s="113"/>
      <c r="AB78" s="113"/>
      <c r="AC78" s="113"/>
    </row>
    <row r="79" spans="1:29" ht="13.5" customHeight="1">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row>
    <row r="80" spans="1:29" ht="13.5" customHeight="1">
      <c r="A80" s="113"/>
      <c r="B80" s="113"/>
      <c r="C80" s="113"/>
      <c r="D80" s="113"/>
      <c r="E80" s="113"/>
      <c r="F80" s="113"/>
      <c r="G80" s="113"/>
      <c r="H80" s="113"/>
      <c r="I80" s="113"/>
      <c r="J80" s="113"/>
      <c r="K80" s="113"/>
      <c r="L80" s="113"/>
      <c r="M80" s="113"/>
      <c r="N80" s="113"/>
      <c r="O80" s="113"/>
      <c r="P80" s="113"/>
      <c r="Q80" s="113"/>
      <c r="R80" s="113"/>
      <c r="S80" s="113"/>
      <c r="T80" s="113"/>
      <c r="U80" s="113"/>
      <c r="V80" s="113"/>
      <c r="W80" s="113"/>
      <c r="X80" s="113"/>
      <c r="Y80" s="113"/>
      <c r="Z80" s="113"/>
      <c r="AA80" s="113"/>
      <c r="AB80" s="113"/>
      <c r="AC80" s="113"/>
    </row>
    <row r="81" spans="1:29" ht="13.5" customHeight="1">
      <c r="A81" s="113"/>
      <c r="B81" s="113"/>
      <c r="C81" s="113"/>
      <c r="D81" s="113"/>
      <c r="E81" s="113"/>
      <c r="F81" s="113"/>
      <c r="G81" s="113"/>
      <c r="H81" s="113"/>
      <c r="I81" s="113"/>
      <c r="J81" s="113"/>
      <c r="K81" s="113"/>
      <c r="L81" s="113"/>
      <c r="M81" s="113"/>
      <c r="N81" s="113"/>
      <c r="O81" s="113"/>
      <c r="P81" s="113"/>
      <c r="Q81" s="113"/>
      <c r="R81" s="113"/>
      <c r="S81" s="113"/>
      <c r="T81" s="113"/>
      <c r="U81" s="113"/>
      <c r="V81" s="113"/>
      <c r="W81" s="113"/>
      <c r="X81" s="113"/>
      <c r="Y81" s="113"/>
      <c r="Z81" s="113"/>
      <c r="AA81" s="113"/>
      <c r="AB81" s="113"/>
      <c r="AC81" s="113"/>
    </row>
    <row r="82" spans="1:29" ht="13.5" customHeight="1">
      <c r="A82" s="113"/>
      <c r="B82" s="113"/>
      <c r="C82" s="113"/>
      <c r="D82" s="113"/>
      <c r="E82" s="113"/>
      <c r="F82" s="113"/>
      <c r="G82" s="113"/>
      <c r="H82" s="113"/>
      <c r="I82" s="113"/>
      <c r="J82" s="113"/>
      <c r="K82" s="113"/>
      <c r="L82" s="113"/>
      <c r="M82" s="113"/>
      <c r="N82" s="113"/>
      <c r="O82" s="113"/>
      <c r="P82" s="113"/>
      <c r="Q82" s="113"/>
      <c r="R82" s="113"/>
      <c r="S82" s="113"/>
      <c r="T82" s="113"/>
      <c r="U82" s="113"/>
      <c r="V82" s="113"/>
      <c r="W82" s="113"/>
      <c r="X82" s="113"/>
      <c r="Y82" s="113"/>
      <c r="Z82" s="113"/>
      <c r="AA82" s="113"/>
      <c r="AB82" s="113"/>
      <c r="AC82" s="113"/>
    </row>
    <row r="83" spans="1:29" ht="13.5" customHeight="1">
      <c r="A83" s="113"/>
      <c r="B83" s="113"/>
      <c r="C83" s="113"/>
      <c r="D83" s="113"/>
      <c r="E83" s="113"/>
      <c r="F83" s="113"/>
      <c r="G83" s="113"/>
      <c r="H83" s="113"/>
      <c r="I83" s="113"/>
      <c r="J83" s="113"/>
      <c r="K83" s="113"/>
      <c r="L83" s="113"/>
      <c r="M83" s="113"/>
      <c r="N83" s="113"/>
      <c r="O83" s="113"/>
      <c r="P83" s="113"/>
      <c r="Q83" s="113"/>
      <c r="R83" s="113"/>
      <c r="S83" s="113"/>
      <c r="T83" s="113"/>
      <c r="U83" s="113"/>
      <c r="V83" s="113"/>
      <c r="W83" s="113"/>
      <c r="X83" s="113"/>
      <c r="Y83" s="113"/>
      <c r="Z83" s="113"/>
      <c r="AA83" s="113"/>
      <c r="AB83" s="113"/>
      <c r="AC83" s="113"/>
    </row>
    <row r="84" spans="1:29" ht="13.5" customHeight="1">
      <c r="A84" s="113"/>
      <c r="B84" s="113"/>
      <c r="C84" s="113"/>
      <c r="D84" s="113"/>
      <c r="E84" s="113"/>
      <c r="F84" s="113"/>
      <c r="G84" s="113"/>
      <c r="H84" s="113"/>
      <c r="I84" s="113"/>
      <c r="J84" s="113"/>
      <c r="K84" s="113"/>
      <c r="L84" s="113"/>
      <c r="M84" s="113"/>
      <c r="N84" s="113"/>
      <c r="O84" s="113"/>
      <c r="P84" s="113"/>
      <c r="Q84" s="113"/>
      <c r="R84" s="113"/>
      <c r="S84" s="113"/>
      <c r="T84" s="113"/>
      <c r="U84" s="113"/>
      <c r="V84" s="113"/>
      <c r="W84" s="113"/>
      <c r="X84" s="113"/>
      <c r="Y84" s="113"/>
      <c r="Z84" s="113"/>
      <c r="AA84" s="113"/>
      <c r="AB84" s="113"/>
      <c r="AC84" s="113"/>
    </row>
    <row r="85" spans="1:29" ht="13.5" customHeight="1">
      <c r="A85" s="113"/>
      <c r="B85" s="113"/>
      <c r="C85" s="113"/>
      <c r="D85" s="113"/>
      <c r="E85" s="113"/>
      <c r="F85" s="113"/>
      <c r="G85" s="113"/>
      <c r="H85" s="113"/>
      <c r="I85" s="113"/>
      <c r="J85" s="113"/>
      <c r="K85" s="113"/>
      <c r="L85" s="113"/>
      <c r="M85" s="113"/>
      <c r="N85" s="113"/>
      <c r="O85" s="113"/>
      <c r="P85" s="113"/>
      <c r="Q85" s="113"/>
      <c r="R85" s="113"/>
      <c r="S85" s="113"/>
      <c r="T85" s="113"/>
      <c r="U85" s="113"/>
      <c r="V85" s="113"/>
      <c r="W85" s="113"/>
      <c r="X85" s="113"/>
      <c r="Y85" s="113"/>
      <c r="Z85" s="113"/>
      <c r="AA85" s="113"/>
      <c r="AB85" s="113"/>
      <c r="AC85" s="113"/>
    </row>
    <row r="86" spans="1:29" ht="13.5" customHeight="1">
      <c r="A86" s="113"/>
      <c r="B86" s="113"/>
      <c r="C86" s="113"/>
      <c r="D86" s="113"/>
      <c r="E86" s="113"/>
      <c r="F86" s="113"/>
      <c r="G86" s="113"/>
      <c r="H86" s="113"/>
      <c r="I86" s="113"/>
      <c r="J86" s="113"/>
      <c r="K86" s="113"/>
      <c r="L86" s="113"/>
      <c r="M86" s="113"/>
      <c r="N86" s="113"/>
      <c r="O86" s="113"/>
      <c r="P86" s="113"/>
      <c r="Q86" s="113"/>
      <c r="R86" s="113"/>
      <c r="S86" s="113"/>
      <c r="T86" s="113"/>
      <c r="U86" s="113"/>
      <c r="V86" s="113"/>
      <c r="W86" s="113"/>
      <c r="X86" s="113"/>
      <c r="Y86" s="113"/>
      <c r="Z86" s="113"/>
      <c r="AA86" s="113"/>
      <c r="AB86" s="113"/>
      <c r="AC86" s="113"/>
    </row>
    <row r="87" spans="1:29" ht="13.5" customHeight="1">
      <c r="A87" s="113"/>
      <c r="B87" s="113"/>
      <c r="C87" s="113"/>
      <c r="D87" s="113"/>
      <c r="E87" s="113"/>
      <c r="F87" s="113"/>
      <c r="G87" s="113"/>
      <c r="H87" s="113"/>
      <c r="I87" s="113"/>
      <c r="J87" s="113"/>
      <c r="K87" s="113"/>
      <c r="L87" s="113"/>
      <c r="M87" s="113"/>
      <c r="N87" s="113"/>
      <c r="O87" s="113"/>
      <c r="P87" s="113"/>
      <c r="Q87" s="113"/>
      <c r="R87" s="113"/>
      <c r="S87" s="113"/>
      <c r="T87" s="113"/>
      <c r="U87" s="113"/>
      <c r="V87" s="113"/>
      <c r="W87" s="113"/>
      <c r="X87" s="113"/>
      <c r="Y87" s="113"/>
      <c r="Z87" s="113"/>
      <c r="AA87" s="113"/>
      <c r="AB87" s="113"/>
      <c r="AC87" s="113"/>
    </row>
    <row r="88" spans="1:29" ht="13.5" customHeight="1">
      <c r="A88" s="113"/>
      <c r="B88" s="113"/>
      <c r="C88" s="113"/>
      <c r="D88" s="113"/>
      <c r="E88" s="113"/>
      <c r="F88" s="113"/>
      <c r="G88" s="113"/>
      <c r="H88" s="113"/>
      <c r="I88" s="113"/>
      <c r="J88" s="113"/>
      <c r="K88" s="113"/>
      <c r="L88" s="113"/>
      <c r="M88" s="113"/>
      <c r="N88" s="113"/>
      <c r="O88" s="113"/>
      <c r="P88" s="113"/>
      <c r="Q88" s="113"/>
      <c r="R88" s="113"/>
      <c r="S88" s="113"/>
      <c r="T88" s="113"/>
      <c r="U88" s="113"/>
      <c r="V88" s="113"/>
      <c r="W88" s="113"/>
      <c r="X88" s="113"/>
      <c r="Y88" s="113"/>
      <c r="Z88" s="113"/>
      <c r="AA88" s="113"/>
      <c r="AB88" s="113"/>
      <c r="AC88" s="113"/>
    </row>
    <row r="89" spans="1:29" ht="13.5" customHeight="1">
      <c r="A89" s="113"/>
      <c r="B89" s="113"/>
      <c r="C89" s="113"/>
      <c r="D89" s="113"/>
      <c r="E89" s="113"/>
      <c r="F89" s="113"/>
      <c r="G89" s="113"/>
      <c r="H89" s="113"/>
      <c r="I89" s="113"/>
      <c r="J89" s="113"/>
      <c r="K89" s="113"/>
      <c r="L89" s="113"/>
      <c r="M89" s="113"/>
      <c r="N89" s="113"/>
      <c r="O89" s="113"/>
      <c r="P89" s="113"/>
      <c r="Q89" s="113"/>
      <c r="R89" s="113"/>
      <c r="S89" s="113"/>
      <c r="T89" s="113"/>
      <c r="U89" s="113"/>
      <c r="V89" s="113"/>
      <c r="W89" s="113"/>
      <c r="X89" s="113"/>
      <c r="Y89" s="113"/>
      <c r="Z89" s="113"/>
      <c r="AA89" s="113"/>
      <c r="AB89" s="113"/>
      <c r="AC89" s="113"/>
    </row>
    <row r="90" spans="1:29" ht="13.5" customHeight="1">
      <c r="A90" s="113"/>
      <c r="B90" s="113"/>
      <c r="C90" s="113"/>
      <c r="D90" s="113"/>
      <c r="E90" s="113"/>
      <c r="F90" s="113"/>
      <c r="G90" s="113"/>
      <c r="H90" s="113"/>
      <c r="I90" s="113"/>
      <c r="J90" s="113"/>
      <c r="K90" s="113"/>
      <c r="L90" s="113"/>
      <c r="M90" s="113"/>
      <c r="N90" s="113"/>
      <c r="O90" s="113"/>
      <c r="P90" s="113"/>
      <c r="Q90" s="113"/>
      <c r="R90" s="113"/>
      <c r="S90" s="113"/>
      <c r="T90" s="113"/>
      <c r="U90" s="113"/>
      <c r="V90" s="113"/>
      <c r="W90" s="113"/>
      <c r="X90" s="113"/>
      <c r="Y90" s="113"/>
      <c r="Z90" s="113"/>
      <c r="AA90" s="113"/>
      <c r="AB90" s="113"/>
      <c r="AC90" s="113"/>
    </row>
    <row r="91" spans="1:29" ht="13.5" customHeight="1">
      <c r="A91" s="113"/>
      <c r="B91" s="113"/>
      <c r="C91" s="113"/>
      <c r="D91" s="113"/>
      <c r="E91" s="113"/>
      <c r="F91" s="113"/>
      <c r="G91" s="113"/>
      <c r="H91" s="113"/>
      <c r="I91" s="113"/>
      <c r="J91" s="113"/>
      <c r="K91" s="113"/>
      <c r="L91" s="113"/>
      <c r="M91" s="113"/>
      <c r="N91" s="113"/>
      <c r="O91" s="113"/>
      <c r="P91" s="113"/>
      <c r="Q91" s="113"/>
      <c r="R91" s="113"/>
      <c r="S91" s="113"/>
      <c r="T91" s="113"/>
      <c r="U91" s="113"/>
      <c r="V91" s="113"/>
      <c r="W91" s="113"/>
      <c r="X91" s="113"/>
      <c r="Y91" s="113"/>
      <c r="Z91" s="113"/>
      <c r="AA91" s="113"/>
      <c r="AB91" s="113"/>
      <c r="AC91" s="113"/>
    </row>
    <row r="92" spans="1:29" ht="13.5" customHeight="1">
      <c r="A92" s="113"/>
      <c r="B92" s="113"/>
      <c r="C92" s="113"/>
      <c r="D92" s="113"/>
      <c r="E92" s="113"/>
      <c r="F92" s="113"/>
      <c r="G92" s="113"/>
      <c r="H92" s="113"/>
      <c r="I92" s="113"/>
      <c r="J92" s="113"/>
      <c r="K92" s="113"/>
      <c r="L92" s="113"/>
      <c r="M92" s="113"/>
      <c r="N92" s="113"/>
      <c r="O92" s="113"/>
      <c r="P92" s="113"/>
      <c r="Q92" s="113"/>
      <c r="R92" s="113"/>
      <c r="S92" s="113"/>
      <c r="T92" s="113"/>
      <c r="U92" s="113"/>
      <c r="V92" s="113"/>
      <c r="W92" s="113"/>
      <c r="X92" s="113"/>
      <c r="Y92" s="113"/>
      <c r="Z92" s="113"/>
      <c r="AA92" s="113"/>
      <c r="AB92" s="113"/>
      <c r="AC92" s="113"/>
    </row>
    <row r="93" spans="1:29" ht="13.5" customHeight="1">
      <c r="A93" s="113"/>
      <c r="B93" s="113"/>
      <c r="C93" s="113"/>
      <c r="D93" s="113"/>
      <c r="E93" s="113"/>
      <c r="F93" s="113"/>
      <c r="G93" s="113"/>
      <c r="H93" s="113"/>
      <c r="I93" s="113"/>
      <c r="J93" s="113"/>
      <c r="K93" s="113"/>
      <c r="L93" s="113"/>
      <c r="M93" s="113"/>
      <c r="N93" s="113"/>
      <c r="O93" s="113"/>
      <c r="P93" s="113"/>
      <c r="Q93" s="113"/>
      <c r="R93" s="113"/>
      <c r="S93" s="113"/>
      <c r="T93" s="113"/>
      <c r="U93" s="113"/>
      <c r="V93" s="113"/>
      <c r="W93" s="113"/>
      <c r="X93" s="113"/>
      <c r="Y93" s="113"/>
      <c r="Z93" s="113"/>
      <c r="AA93" s="113"/>
      <c r="AB93" s="113"/>
      <c r="AC93" s="113"/>
    </row>
    <row r="94" spans="1:29" ht="13.5" customHeight="1">
      <c r="A94" s="113"/>
      <c r="B94" s="113"/>
      <c r="C94" s="113"/>
      <c r="D94" s="113"/>
      <c r="E94" s="113"/>
      <c r="F94" s="113"/>
      <c r="G94" s="113"/>
      <c r="H94" s="113"/>
      <c r="I94" s="113"/>
      <c r="J94" s="113"/>
      <c r="K94" s="113"/>
      <c r="L94" s="113"/>
      <c r="M94" s="113"/>
      <c r="N94" s="113"/>
      <c r="O94" s="113"/>
      <c r="P94" s="113"/>
      <c r="Q94" s="113"/>
      <c r="R94" s="113"/>
      <c r="S94" s="113"/>
      <c r="T94" s="113"/>
      <c r="U94" s="113"/>
      <c r="V94" s="113"/>
      <c r="W94" s="113"/>
      <c r="X94" s="113"/>
      <c r="Y94" s="113"/>
      <c r="Z94" s="113"/>
      <c r="AA94" s="113"/>
      <c r="AB94" s="113"/>
      <c r="AC94" s="113"/>
    </row>
    <row r="95" spans="1:29" ht="13.5" customHeight="1">
      <c r="A95" s="113"/>
      <c r="B95" s="113"/>
      <c r="C95" s="113"/>
      <c r="D95" s="113"/>
      <c r="E95" s="113"/>
      <c r="F95" s="113"/>
      <c r="G95" s="113"/>
      <c r="H95" s="113"/>
      <c r="I95" s="113"/>
      <c r="J95" s="113"/>
      <c r="K95" s="113"/>
      <c r="L95" s="113"/>
      <c r="M95" s="113"/>
      <c r="N95" s="113"/>
      <c r="O95" s="113"/>
      <c r="P95" s="113"/>
      <c r="Q95" s="113"/>
      <c r="R95" s="113"/>
      <c r="S95" s="113"/>
      <c r="T95" s="113"/>
      <c r="U95" s="113"/>
      <c r="V95" s="113"/>
      <c r="W95" s="113"/>
      <c r="X95" s="113"/>
      <c r="Y95" s="113"/>
      <c r="Z95" s="113"/>
      <c r="AA95" s="113"/>
      <c r="AB95" s="113"/>
      <c r="AC95" s="113"/>
    </row>
    <row r="96" spans="1:29" ht="13.5" customHeight="1">
      <c r="A96" s="113"/>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c r="AA96" s="113"/>
      <c r="AB96" s="113"/>
      <c r="AC96" s="113"/>
    </row>
    <row r="97" spans="1:29" ht="13.5" customHeight="1">
      <c r="A97" s="113"/>
      <c r="B97" s="113"/>
      <c r="C97" s="113"/>
      <c r="D97" s="113"/>
      <c r="E97" s="113"/>
      <c r="F97" s="113"/>
      <c r="G97" s="113"/>
      <c r="H97" s="113"/>
      <c r="I97" s="113"/>
      <c r="J97" s="113"/>
      <c r="K97" s="113"/>
      <c r="L97" s="113"/>
      <c r="M97" s="113"/>
      <c r="N97" s="113"/>
      <c r="O97" s="113"/>
      <c r="P97" s="113"/>
      <c r="Q97" s="113"/>
      <c r="R97" s="113"/>
      <c r="S97" s="113"/>
      <c r="T97" s="113"/>
      <c r="U97" s="113"/>
      <c r="V97" s="113"/>
      <c r="W97" s="113"/>
      <c r="X97" s="113"/>
      <c r="Y97" s="113"/>
      <c r="Z97" s="113"/>
      <c r="AA97" s="113"/>
      <c r="AB97" s="113"/>
      <c r="AC97" s="113"/>
    </row>
    <row r="98" spans="1:29" ht="13.5" customHeight="1">
      <c r="A98" s="113"/>
      <c r="B98" s="113"/>
      <c r="C98" s="113"/>
      <c r="D98" s="113"/>
      <c r="E98" s="113"/>
      <c r="F98" s="113"/>
      <c r="G98" s="113"/>
      <c r="H98" s="113"/>
      <c r="I98" s="113"/>
      <c r="J98" s="113"/>
      <c r="K98" s="113"/>
      <c r="L98" s="113"/>
      <c r="M98" s="113"/>
      <c r="N98" s="113"/>
      <c r="O98" s="113"/>
      <c r="P98" s="113"/>
      <c r="Q98" s="113"/>
      <c r="R98" s="113"/>
      <c r="S98" s="113"/>
      <c r="T98" s="113"/>
      <c r="U98" s="113"/>
      <c r="V98" s="113"/>
      <c r="W98" s="113"/>
      <c r="X98" s="113"/>
      <c r="Y98" s="113"/>
      <c r="Z98" s="113"/>
      <c r="AA98" s="113"/>
      <c r="AB98" s="113"/>
      <c r="AC98" s="113"/>
    </row>
    <row r="99" spans="1:29" ht="13.5" customHeight="1">
      <c r="A99" s="113"/>
      <c r="B99" s="113"/>
      <c r="C99" s="113"/>
      <c r="D99" s="113"/>
      <c r="E99" s="113"/>
      <c r="F99" s="113"/>
      <c r="G99" s="113"/>
      <c r="H99" s="113"/>
      <c r="I99" s="113"/>
      <c r="J99" s="113"/>
      <c r="K99" s="113"/>
      <c r="L99" s="113"/>
      <c r="M99" s="113"/>
      <c r="N99" s="113"/>
      <c r="O99" s="113"/>
      <c r="P99" s="113"/>
      <c r="Q99" s="113"/>
      <c r="R99" s="113"/>
      <c r="S99" s="113"/>
      <c r="T99" s="113"/>
      <c r="U99" s="113"/>
      <c r="V99" s="113"/>
      <c r="W99" s="113"/>
      <c r="X99" s="113"/>
      <c r="Y99" s="113"/>
      <c r="Z99" s="113"/>
      <c r="AA99" s="113"/>
      <c r="AB99" s="113"/>
      <c r="AC99" s="113"/>
    </row>
    <row r="100" spans="1:29" ht="13.5" customHeight="1">
      <c r="A100" s="113"/>
      <c r="B100" s="113"/>
      <c r="C100" s="113"/>
      <c r="D100" s="113"/>
      <c r="E100" s="113"/>
      <c r="F100" s="113"/>
      <c r="G100" s="113"/>
      <c r="H100" s="113"/>
      <c r="I100" s="113"/>
      <c r="J100" s="113"/>
      <c r="K100" s="113"/>
      <c r="L100" s="113"/>
      <c r="M100" s="113"/>
      <c r="N100" s="113"/>
      <c r="O100" s="113"/>
      <c r="P100" s="113"/>
      <c r="Q100" s="113"/>
      <c r="R100" s="113"/>
      <c r="S100" s="113"/>
      <c r="T100" s="113"/>
      <c r="U100" s="113"/>
      <c r="V100" s="113"/>
      <c r="W100" s="113"/>
      <c r="X100" s="113"/>
      <c r="Y100" s="113"/>
      <c r="Z100" s="113"/>
      <c r="AA100" s="113"/>
      <c r="AB100" s="113"/>
      <c r="AC100" s="113"/>
    </row>
    <row r="101" spans="1:29" ht="13.5" customHeight="1">
      <c r="A101" s="113"/>
      <c r="B101" s="113"/>
      <c r="C101" s="113"/>
      <c r="D101" s="113"/>
      <c r="E101" s="113"/>
      <c r="F101" s="113"/>
      <c r="G101" s="113"/>
      <c r="H101" s="113"/>
      <c r="I101" s="113"/>
      <c r="J101" s="113"/>
      <c r="K101" s="113"/>
      <c r="L101" s="113"/>
      <c r="M101" s="113"/>
      <c r="N101" s="113"/>
      <c r="O101" s="113"/>
      <c r="P101" s="113"/>
      <c r="Q101" s="113"/>
      <c r="R101" s="113"/>
      <c r="S101" s="113"/>
      <c r="T101" s="113"/>
      <c r="U101" s="113"/>
      <c r="V101" s="113"/>
      <c r="W101" s="113"/>
      <c r="X101" s="113"/>
      <c r="Y101" s="113"/>
      <c r="Z101" s="113"/>
      <c r="AA101" s="113"/>
      <c r="AB101" s="113"/>
      <c r="AC101" s="113"/>
    </row>
    <row r="102" spans="1:29" ht="13.5" customHeight="1">
      <c r="A102" s="113"/>
      <c r="B102" s="113"/>
      <c r="C102" s="113"/>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13"/>
      <c r="Z102" s="113"/>
      <c r="AA102" s="113"/>
      <c r="AB102" s="113"/>
      <c r="AC102" s="113"/>
    </row>
    <row r="103" spans="1:29" ht="13.5" customHeight="1">
      <c r="A103" s="113"/>
      <c r="B103" s="113"/>
      <c r="C103" s="113"/>
      <c r="D103" s="113"/>
      <c r="E103" s="113"/>
      <c r="F103" s="113"/>
      <c r="G103" s="113"/>
      <c r="H103" s="113"/>
      <c r="I103" s="113"/>
      <c r="J103" s="113"/>
      <c r="K103" s="113"/>
      <c r="L103" s="113"/>
      <c r="M103" s="113"/>
      <c r="N103" s="113"/>
      <c r="O103" s="113"/>
      <c r="P103" s="113"/>
      <c r="Q103" s="113"/>
      <c r="R103" s="113"/>
      <c r="S103" s="113"/>
      <c r="T103" s="113"/>
      <c r="U103" s="113"/>
      <c r="V103" s="113"/>
      <c r="W103" s="113"/>
      <c r="X103" s="113"/>
      <c r="Y103" s="113"/>
      <c r="Z103" s="113"/>
      <c r="AA103" s="113"/>
      <c r="AB103" s="113"/>
      <c r="AC103" s="113"/>
    </row>
    <row r="104" spans="1:29" ht="13.5" customHeight="1">
      <c r="A104" s="113"/>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c r="AA104" s="113"/>
      <c r="AB104" s="113"/>
      <c r="AC104" s="113"/>
    </row>
    <row r="105" spans="1:29" ht="13.5" customHeight="1">
      <c r="A105" s="113"/>
      <c r="B105" s="113"/>
      <c r="C105" s="113"/>
      <c r="D105" s="113"/>
      <c r="E105" s="113"/>
      <c r="F105" s="113"/>
      <c r="G105" s="113"/>
      <c r="H105" s="113"/>
      <c r="I105" s="113"/>
      <c r="J105" s="113"/>
      <c r="K105" s="113"/>
      <c r="L105" s="113"/>
      <c r="M105" s="113"/>
      <c r="N105" s="113"/>
      <c r="O105" s="113"/>
      <c r="P105" s="113"/>
      <c r="Q105" s="113"/>
      <c r="R105" s="113"/>
      <c r="S105" s="113"/>
      <c r="T105" s="113"/>
      <c r="U105" s="113"/>
      <c r="V105" s="113"/>
      <c r="W105" s="113"/>
      <c r="X105" s="113"/>
      <c r="Y105" s="113"/>
      <c r="Z105" s="113"/>
      <c r="AA105" s="113"/>
      <c r="AB105" s="113"/>
      <c r="AC105" s="113"/>
    </row>
    <row r="106" spans="1:29" ht="13.5" customHeight="1">
      <c r="A106" s="113"/>
      <c r="B106" s="113"/>
      <c r="C106" s="113"/>
      <c r="D106" s="113"/>
      <c r="E106" s="113"/>
      <c r="F106" s="113"/>
      <c r="G106" s="113"/>
      <c r="H106" s="113"/>
      <c r="I106" s="113"/>
      <c r="J106" s="113"/>
      <c r="K106" s="113"/>
      <c r="L106" s="113"/>
      <c r="M106" s="113"/>
      <c r="N106" s="113"/>
      <c r="O106" s="113"/>
      <c r="P106" s="113"/>
      <c r="Q106" s="113"/>
      <c r="R106" s="113"/>
      <c r="S106" s="113"/>
      <c r="T106" s="113"/>
      <c r="U106" s="113"/>
      <c r="V106" s="113"/>
      <c r="W106" s="113"/>
      <c r="X106" s="113"/>
      <c r="Y106" s="113"/>
      <c r="Z106" s="113"/>
      <c r="AA106" s="113"/>
      <c r="AB106" s="113"/>
      <c r="AC106" s="113"/>
    </row>
    <row r="107" spans="1:29" ht="13.5" customHeight="1">
      <c r="A107" s="113"/>
      <c r="B107" s="113"/>
      <c r="C107" s="113"/>
      <c r="D107" s="113"/>
      <c r="E107" s="113"/>
      <c r="F107" s="113"/>
      <c r="G107" s="113"/>
      <c r="H107" s="113"/>
      <c r="I107" s="113"/>
      <c r="J107" s="113"/>
      <c r="K107" s="113"/>
      <c r="L107" s="113"/>
      <c r="M107" s="113"/>
      <c r="N107" s="113"/>
      <c r="O107" s="113"/>
      <c r="P107" s="113"/>
      <c r="Q107" s="113"/>
      <c r="R107" s="113"/>
      <c r="S107" s="113"/>
      <c r="T107" s="113"/>
      <c r="U107" s="113"/>
      <c r="V107" s="113"/>
      <c r="W107" s="113"/>
      <c r="X107" s="113"/>
      <c r="Y107" s="113"/>
      <c r="Z107" s="113"/>
      <c r="AA107" s="113"/>
      <c r="AB107" s="113"/>
      <c r="AC107" s="113"/>
    </row>
    <row r="108" spans="1:29" ht="13.5" customHeight="1">
      <c r="A108" s="113"/>
      <c r="B108" s="113"/>
      <c r="C108" s="113"/>
      <c r="D108" s="113"/>
      <c r="E108" s="113"/>
      <c r="F108" s="113"/>
      <c r="G108" s="113"/>
      <c r="H108" s="113"/>
      <c r="I108" s="113"/>
      <c r="J108" s="113"/>
      <c r="K108" s="113"/>
      <c r="L108" s="113"/>
      <c r="M108" s="113"/>
      <c r="N108" s="113"/>
      <c r="O108" s="113"/>
      <c r="P108" s="113"/>
      <c r="Q108" s="113"/>
      <c r="R108" s="113"/>
      <c r="S108" s="113"/>
      <c r="T108" s="113"/>
      <c r="U108" s="113"/>
      <c r="V108" s="113"/>
      <c r="W108" s="113"/>
      <c r="X108" s="113"/>
      <c r="Y108" s="113"/>
      <c r="Z108" s="113"/>
      <c r="AA108" s="113"/>
      <c r="AB108" s="113"/>
      <c r="AC108" s="113"/>
    </row>
    <row r="109" spans="1:29" ht="13.5" customHeight="1">
      <c r="A109" s="113"/>
      <c r="B109" s="113"/>
      <c r="C109" s="113"/>
      <c r="D109" s="113"/>
      <c r="E109" s="113"/>
      <c r="F109" s="113"/>
      <c r="G109" s="113"/>
      <c r="H109" s="113"/>
      <c r="I109" s="113"/>
      <c r="J109" s="113"/>
      <c r="K109" s="113"/>
      <c r="L109" s="113"/>
      <c r="M109" s="113"/>
      <c r="N109" s="113"/>
      <c r="O109" s="113"/>
      <c r="P109" s="113"/>
      <c r="Q109" s="113"/>
      <c r="R109" s="113"/>
      <c r="S109" s="113"/>
      <c r="T109" s="113"/>
      <c r="U109" s="113"/>
      <c r="V109" s="113"/>
      <c r="W109" s="113"/>
      <c r="X109" s="113"/>
      <c r="Y109" s="113"/>
      <c r="Z109" s="113"/>
      <c r="AA109" s="113"/>
      <c r="AB109" s="113"/>
      <c r="AC109" s="113"/>
    </row>
    <row r="110" spans="1:29" ht="13.5" customHeight="1">
      <c r="A110" s="113"/>
      <c r="B110" s="113"/>
      <c r="C110" s="113"/>
      <c r="D110" s="113"/>
      <c r="E110" s="113"/>
      <c r="F110" s="113"/>
      <c r="G110" s="113"/>
      <c r="H110" s="113"/>
      <c r="I110" s="113"/>
      <c r="J110" s="113"/>
      <c r="K110" s="113"/>
      <c r="L110" s="113"/>
      <c r="M110" s="113"/>
      <c r="N110" s="113"/>
      <c r="O110" s="113"/>
      <c r="P110" s="113"/>
      <c r="Q110" s="113"/>
      <c r="R110" s="113"/>
      <c r="S110" s="113"/>
      <c r="T110" s="113"/>
      <c r="U110" s="113"/>
      <c r="V110" s="113"/>
      <c r="W110" s="113"/>
      <c r="X110" s="113"/>
      <c r="Y110" s="113"/>
      <c r="Z110" s="113"/>
      <c r="AA110" s="113"/>
      <c r="AB110" s="113"/>
      <c r="AC110" s="113"/>
    </row>
    <row r="111" spans="1:29" ht="13.5" customHeight="1">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row>
    <row r="112" spans="1:29" ht="13.5" customHeight="1">
      <c r="A112" s="113"/>
      <c r="B112" s="113"/>
      <c r="C112" s="113"/>
      <c r="D112" s="113"/>
      <c r="E112" s="113"/>
      <c r="F112" s="113"/>
      <c r="G112" s="113"/>
      <c r="H112" s="113"/>
      <c r="I112" s="113"/>
      <c r="J112" s="113"/>
      <c r="K112" s="113"/>
      <c r="L112" s="113"/>
      <c r="M112" s="113"/>
      <c r="N112" s="113"/>
      <c r="O112" s="113"/>
      <c r="P112" s="113"/>
      <c r="Q112" s="113"/>
      <c r="R112" s="113"/>
      <c r="S112" s="113"/>
      <c r="T112" s="113"/>
      <c r="U112" s="113"/>
      <c r="V112" s="113"/>
      <c r="W112" s="113"/>
      <c r="X112" s="113"/>
      <c r="Y112" s="113"/>
      <c r="Z112" s="113"/>
      <c r="AA112" s="113"/>
      <c r="AB112" s="113"/>
      <c r="AC112" s="113"/>
    </row>
    <row r="113" spans="1:29" ht="13.5" customHeight="1">
      <c r="A113" s="113"/>
      <c r="B113" s="113"/>
      <c r="C113" s="113"/>
      <c r="D113" s="113"/>
      <c r="E113" s="113"/>
      <c r="F113" s="113"/>
      <c r="G113" s="113"/>
      <c r="H113" s="113"/>
      <c r="I113" s="113"/>
      <c r="J113" s="113"/>
      <c r="K113" s="113"/>
      <c r="L113" s="113"/>
      <c r="M113" s="113"/>
      <c r="N113" s="113"/>
      <c r="O113" s="113"/>
      <c r="P113" s="113"/>
      <c r="Q113" s="113"/>
      <c r="R113" s="113"/>
      <c r="S113" s="113"/>
      <c r="T113" s="113"/>
      <c r="U113" s="113"/>
      <c r="V113" s="113"/>
      <c r="W113" s="113"/>
      <c r="X113" s="113"/>
      <c r="Y113" s="113"/>
      <c r="Z113" s="113"/>
      <c r="AA113" s="113"/>
      <c r="AB113" s="113"/>
      <c r="AC113" s="113"/>
    </row>
    <row r="114" spans="1:29" ht="13.5" customHeight="1">
      <c r="A114" s="113"/>
      <c r="B114" s="113"/>
      <c r="C114" s="113"/>
      <c r="D114" s="113"/>
      <c r="E114" s="113"/>
      <c r="F114" s="113"/>
      <c r="G114" s="113"/>
      <c r="H114" s="113"/>
      <c r="I114" s="113"/>
      <c r="J114" s="113"/>
      <c r="K114" s="113"/>
      <c r="L114" s="113"/>
      <c r="M114" s="113"/>
      <c r="N114" s="113"/>
      <c r="O114" s="113"/>
      <c r="P114" s="113"/>
      <c r="Q114" s="113"/>
      <c r="R114" s="113"/>
      <c r="S114" s="113"/>
      <c r="T114" s="113"/>
      <c r="U114" s="113"/>
      <c r="V114" s="113"/>
      <c r="W114" s="113"/>
      <c r="X114" s="113"/>
      <c r="Y114" s="113"/>
      <c r="Z114" s="113"/>
      <c r="AA114" s="113"/>
      <c r="AB114" s="113"/>
      <c r="AC114" s="113"/>
    </row>
    <row r="115" spans="1:29" ht="13.5" customHeight="1">
      <c r="A115" s="113"/>
      <c r="B115" s="113"/>
      <c r="C115" s="113"/>
      <c r="D115" s="113"/>
      <c r="E115" s="113"/>
      <c r="F115" s="113"/>
      <c r="G115" s="113"/>
      <c r="H115" s="113"/>
      <c r="I115" s="113"/>
      <c r="J115" s="113"/>
      <c r="K115" s="113"/>
      <c r="L115" s="113"/>
      <c r="M115" s="113"/>
      <c r="N115" s="113"/>
      <c r="O115" s="113"/>
      <c r="P115" s="113"/>
      <c r="Q115" s="113"/>
      <c r="R115" s="113"/>
      <c r="S115" s="113"/>
      <c r="T115" s="113"/>
      <c r="U115" s="113"/>
      <c r="V115" s="113"/>
      <c r="W115" s="113"/>
      <c r="X115" s="113"/>
      <c r="Y115" s="113"/>
      <c r="Z115" s="113"/>
      <c r="AA115" s="113"/>
      <c r="AB115" s="113"/>
      <c r="AC115" s="113"/>
    </row>
    <row r="116" spans="1:29" ht="13.5" customHeight="1">
      <c r="A116" s="113"/>
      <c r="B116" s="113"/>
      <c r="C116" s="113"/>
      <c r="D116" s="113"/>
      <c r="E116" s="113"/>
      <c r="F116" s="113"/>
      <c r="G116" s="113"/>
      <c r="H116" s="113"/>
      <c r="I116" s="113"/>
      <c r="J116" s="113"/>
      <c r="K116" s="113"/>
      <c r="L116" s="113"/>
      <c r="M116" s="113"/>
      <c r="N116" s="113"/>
      <c r="O116" s="113"/>
      <c r="P116" s="113"/>
      <c r="Q116" s="113"/>
      <c r="R116" s="113"/>
      <c r="S116" s="113"/>
      <c r="T116" s="113"/>
      <c r="U116" s="113"/>
      <c r="V116" s="113"/>
      <c r="W116" s="113"/>
      <c r="X116" s="113"/>
      <c r="Y116" s="113"/>
      <c r="Z116" s="113"/>
      <c r="AA116" s="113"/>
      <c r="AB116" s="113"/>
      <c r="AC116" s="113"/>
    </row>
    <row r="117" spans="1:29" ht="13.5" customHeight="1">
      <c r="A117" s="113"/>
      <c r="B117" s="113"/>
      <c r="C117" s="113"/>
      <c r="D117" s="113"/>
      <c r="E117" s="113"/>
      <c r="F117" s="113"/>
      <c r="G117" s="113"/>
      <c r="H117" s="113"/>
      <c r="I117" s="113"/>
      <c r="J117" s="113"/>
      <c r="K117" s="113"/>
      <c r="L117" s="113"/>
      <c r="M117" s="113"/>
      <c r="N117" s="113"/>
      <c r="O117" s="113"/>
      <c r="P117" s="113"/>
      <c r="Q117" s="113"/>
      <c r="R117" s="113"/>
      <c r="S117" s="113"/>
      <c r="T117" s="113"/>
      <c r="U117" s="113"/>
      <c r="V117" s="113"/>
      <c r="W117" s="113"/>
      <c r="X117" s="113"/>
      <c r="Y117" s="113"/>
      <c r="Z117" s="113"/>
      <c r="AA117" s="113"/>
      <c r="AB117" s="113"/>
      <c r="AC117" s="113"/>
    </row>
    <row r="118" spans="1:29" ht="13.5" customHeight="1">
      <c r="A118" s="113"/>
      <c r="B118" s="113"/>
      <c r="C118" s="113"/>
      <c r="D118" s="113"/>
      <c r="E118" s="113"/>
      <c r="F118" s="113"/>
      <c r="G118" s="113"/>
      <c r="H118" s="113"/>
      <c r="I118" s="113"/>
      <c r="J118" s="113"/>
      <c r="K118" s="113"/>
      <c r="L118" s="113"/>
      <c r="M118" s="113"/>
      <c r="N118" s="113"/>
      <c r="O118" s="113"/>
      <c r="P118" s="113"/>
      <c r="Q118" s="113"/>
      <c r="R118" s="113"/>
      <c r="S118" s="113"/>
      <c r="T118" s="113"/>
      <c r="U118" s="113"/>
      <c r="V118" s="113"/>
      <c r="W118" s="113"/>
      <c r="X118" s="113"/>
      <c r="Y118" s="113"/>
      <c r="Z118" s="113"/>
      <c r="AA118" s="113"/>
      <c r="AB118" s="113"/>
      <c r="AC118" s="113"/>
    </row>
    <row r="119" spans="1:29" ht="13.5" customHeight="1">
      <c r="A119" s="113"/>
      <c r="B119" s="113"/>
      <c r="C119" s="113"/>
      <c r="D119" s="113"/>
      <c r="E119" s="113"/>
      <c r="F119" s="113"/>
      <c r="G119" s="113"/>
      <c r="H119" s="113"/>
      <c r="I119" s="113"/>
      <c r="J119" s="113"/>
      <c r="K119" s="113"/>
      <c r="L119" s="113"/>
      <c r="M119" s="113"/>
      <c r="N119" s="113"/>
      <c r="O119" s="113"/>
      <c r="P119" s="113"/>
      <c r="Q119" s="113"/>
      <c r="R119" s="113"/>
      <c r="S119" s="113"/>
      <c r="T119" s="113"/>
      <c r="U119" s="113"/>
      <c r="V119" s="113"/>
      <c r="W119" s="113"/>
      <c r="X119" s="113"/>
      <c r="Y119" s="113"/>
      <c r="Z119" s="113"/>
      <c r="AA119" s="113"/>
      <c r="AB119" s="113"/>
      <c r="AC119" s="113"/>
    </row>
    <row r="120" spans="1:29" ht="13.5" customHeight="1">
      <c r="A120" s="113"/>
      <c r="B120" s="113"/>
      <c r="C120" s="113"/>
      <c r="D120" s="113"/>
      <c r="E120" s="113"/>
      <c r="F120" s="113"/>
      <c r="G120" s="113"/>
      <c r="H120" s="113"/>
      <c r="I120" s="113"/>
      <c r="J120" s="113"/>
      <c r="K120" s="113"/>
      <c r="L120" s="113"/>
      <c r="M120" s="113"/>
      <c r="N120" s="113"/>
      <c r="O120" s="113"/>
      <c r="P120" s="113"/>
      <c r="Q120" s="113"/>
      <c r="R120" s="113"/>
      <c r="S120" s="113"/>
      <c r="T120" s="113"/>
      <c r="U120" s="113"/>
      <c r="V120" s="113"/>
      <c r="W120" s="113"/>
      <c r="X120" s="113"/>
      <c r="Y120" s="113"/>
      <c r="Z120" s="113"/>
      <c r="AA120" s="113"/>
      <c r="AB120" s="113"/>
      <c r="AC120" s="113"/>
    </row>
    <row r="121" spans="1:29" ht="13.5" customHeight="1">
      <c r="A121" s="113"/>
      <c r="B121" s="113"/>
      <c r="C121" s="113"/>
      <c r="D121" s="113"/>
      <c r="E121" s="113"/>
      <c r="F121" s="113"/>
      <c r="G121" s="113"/>
      <c r="H121" s="113"/>
      <c r="I121" s="113"/>
      <c r="J121" s="113"/>
      <c r="K121" s="113"/>
      <c r="L121" s="113"/>
      <c r="M121" s="113"/>
      <c r="N121" s="113"/>
      <c r="O121" s="113"/>
      <c r="P121" s="113"/>
      <c r="Q121" s="113"/>
      <c r="R121" s="113"/>
      <c r="S121" s="113"/>
      <c r="T121" s="113"/>
      <c r="U121" s="113"/>
      <c r="V121" s="113"/>
      <c r="W121" s="113"/>
      <c r="X121" s="113"/>
      <c r="Y121" s="113"/>
      <c r="Z121" s="113"/>
      <c r="AA121" s="113"/>
      <c r="AB121" s="113"/>
      <c r="AC121" s="113"/>
    </row>
    <row r="122" spans="1:29" ht="13.5" customHeight="1">
      <c r="A122" s="113"/>
      <c r="B122" s="113"/>
      <c r="C122" s="113"/>
      <c r="D122" s="113"/>
      <c r="E122" s="113"/>
      <c r="F122" s="113"/>
      <c r="G122" s="113"/>
      <c r="H122" s="113"/>
      <c r="I122" s="113"/>
      <c r="J122" s="113"/>
      <c r="K122" s="113"/>
      <c r="L122" s="113"/>
      <c r="M122" s="113"/>
      <c r="N122" s="113"/>
      <c r="O122" s="113"/>
      <c r="P122" s="113"/>
      <c r="Q122" s="113"/>
      <c r="R122" s="113"/>
      <c r="S122" s="113"/>
      <c r="T122" s="113"/>
      <c r="U122" s="113"/>
      <c r="V122" s="113"/>
      <c r="W122" s="113"/>
      <c r="X122" s="113"/>
      <c r="Y122" s="113"/>
      <c r="Z122" s="113"/>
      <c r="AA122" s="113"/>
      <c r="AB122" s="113"/>
      <c r="AC122" s="113"/>
    </row>
    <row r="123" spans="1:29" ht="13.5" customHeight="1">
      <c r="A123" s="113"/>
      <c r="B123" s="113"/>
      <c r="C123" s="113"/>
      <c r="D123" s="113"/>
      <c r="E123" s="113"/>
      <c r="F123" s="113"/>
      <c r="G123" s="113"/>
      <c r="H123" s="113"/>
      <c r="I123" s="113"/>
      <c r="J123" s="113"/>
      <c r="K123" s="113"/>
      <c r="L123" s="113"/>
      <c r="M123" s="113"/>
      <c r="N123" s="113"/>
      <c r="O123" s="113"/>
      <c r="P123" s="113"/>
      <c r="Q123" s="113"/>
      <c r="R123" s="113"/>
      <c r="S123" s="113"/>
      <c r="T123" s="113"/>
      <c r="U123" s="113"/>
      <c r="V123" s="113"/>
      <c r="W123" s="113"/>
      <c r="X123" s="113"/>
      <c r="Y123" s="113"/>
      <c r="Z123" s="113"/>
      <c r="AA123" s="113"/>
      <c r="AB123" s="113"/>
      <c r="AC123" s="113"/>
    </row>
    <row r="124" spans="1:29" ht="13.5" customHeight="1">
      <c r="A124" s="113"/>
      <c r="B124" s="113"/>
      <c r="C124" s="113"/>
      <c r="D124" s="113"/>
      <c r="E124" s="113"/>
      <c r="F124" s="113"/>
      <c r="G124" s="113"/>
      <c r="H124" s="113"/>
      <c r="I124" s="113"/>
      <c r="J124" s="113"/>
      <c r="K124" s="113"/>
      <c r="L124" s="113"/>
      <c r="M124" s="113"/>
      <c r="N124" s="113"/>
      <c r="O124" s="113"/>
      <c r="P124" s="113"/>
      <c r="Q124" s="113"/>
      <c r="R124" s="113"/>
      <c r="S124" s="113"/>
      <c r="T124" s="113"/>
      <c r="U124" s="113"/>
      <c r="V124" s="113"/>
      <c r="W124" s="113"/>
      <c r="X124" s="113"/>
      <c r="Y124" s="113"/>
      <c r="Z124" s="113"/>
      <c r="AA124" s="113"/>
      <c r="AB124" s="113"/>
      <c r="AC124" s="113"/>
    </row>
    <row r="125" spans="1:29" ht="13.5" customHeight="1">
      <c r="A125" s="113"/>
      <c r="B125" s="113"/>
      <c r="C125" s="113"/>
      <c r="D125" s="113"/>
      <c r="E125" s="113"/>
      <c r="F125" s="113"/>
      <c r="G125" s="113"/>
      <c r="H125" s="113"/>
      <c r="I125" s="113"/>
      <c r="J125" s="113"/>
      <c r="K125" s="113"/>
      <c r="L125" s="113"/>
      <c r="M125" s="113"/>
      <c r="N125" s="113"/>
      <c r="O125" s="113"/>
      <c r="P125" s="113"/>
      <c r="Q125" s="113"/>
      <c r="R125" s="113"/>
      <c r="S125" s="113"/>
      <c r="T125" s="113"/>
      <c r="U125" s="113"/>
      <c r="V125" s="113"/>
      <c r="W125" s="113"/>
      <c r="X125" s="113"/>
      <c r="Y125" s="113"/>
      <c r="Z125" s="113"/>
      <c r="AA125" s="113"/>
      <c r="AB125" s="113"/>
      <c r="AC125" s="113"/>
    </row>
    <row r="126" spans="1:29" ht="13.5" customHeight="1">
      <c r="A126" s="113"/>
      <c r="B126" s="113"/>
      <c r="C126" s="113"/>
      <c r="D126" s="113"/>
      <c r="E126" s="113"/>
      <c r="F126" s="113"/>
      <c r="G126" s="113"/>
      <c r="H126" s="113"/>
      <c r="I126" s="113"/>
      <c r="J126" s="113"/>
      <c r="K126" s="113"/>
      <c r="L126" s="113"/>
      <c r="M126" s="113"/>
      <c r="N126" s="113"/>
      <c r="O126" s="113"/>
      <c r="P126" s="113"/>
      <c r="Q126" s="113"/>
      <c r="R126" s="113"/>
      <c r="S126" s="113"/>
      <c r="T126" s="113"/>
      <c r="U126" s="113"/>
      <c r="V126" s="113"/>
      <c r="W126" s="113"/>
      <c r="X126" s="113"/>
      <c r="Y126" s="113"/>
      <c r="Z126" s="113"/>
      <c r="AA126" s="113"/>
      <c r="AB126" s="113"/>
      <c r="AC126" s="113"/>
    </row>
    <row r="127" spans="1:29" ht="13.5" customHeight="1">
      <c r="A127" s="113"/>
      <c r="B127" s="113"/>
      <c r="C127" s="113"/>
      <c r="D127" s="113"/>
      <c r="E127" s="113"/>
      <c r="F127" s="113"/>
      <c r="G127" s="113"/>
      <c r="H127" s="113"/>
      <c r="I127" s="113"/>
      <c r="J127" s="113"/>
      <c r="K127" s="113"/>
      <c r="L127" s="113"/>
      <c r="M127" s="113"/>
      <c r="N127" s="113"/>
      <c r="O127" s="113"/>
      <c r="P127" s="113"/>
      <c r="Q127" s="113"/>
      <c r="R127" s="113"/>
      <c r="S127" s="113"/>
      <c r="T127" s="113"/>
      <c r="U127" s="113"/>
      <c r="V127" s="113"/>
      <c r="W127" s="113"/>
      <c r="X127" s="113"/>
      <c r="Y127" s="113"/>
      <c r="Z127" s="113"/>
      <c r="AA127" s="113"/>
      <c r="AB127" s="113"/>
      <c r="AC127" s="113"/>
    </row>
    <row r="128" spans="1:29" ht="13.5" customHeight="1">
      <c r="A128" s="113"/>
      <c r="B128" s="113"/>
      <c r="C128" s="113"/>
      <c r="D128" s="113"/>
      <c r="E128" s="113"/>
      <c r="F128" s="113"/>
      <c r="G128" s="113"/>
      <c r="H128" s="113"/>
      <c r="I128" s="113"/>
      <c r="J128" s="113"/>
      <c r="K128" s="113"/>
      <c r="L128" s="113"/>
      <c r="M128" s="113"/>
      <c r="N128" s="113"/>
      <c r="O128" s="113"/>
      <c r="P128" s="113"/>
      <c r="Q128" s="113"/>
      <c r="R128" s="113"/>
      <c r="S128" s="113"/>
      <c r="T128" s="113"/>
      <c r="U128" s="113"/>
      <c r="V128" s="113"/>
      <c r="W128" s="113"/>
      <c r="X128" s="113"/>
      <c r="Y128" s="113"/>
      <c r="Z128" s="113"/>
      <c r="AA128" s="113"/>
      <c r="AB128" s="113"/>
      <c r="AC128" s="113"/>
    </row>
    <row r="129" spans="1:29" ht="13.5" customHeight="1">
      <c r="A129" s="113"/>
      <c r="B129" s="113"/>
      <c r="C129" s="113"/>
      <c r="D129" s="113"/>
      <c r="E129" s="113"/>
      <c r="F129" s="113"/>
      <c r="G129" s="113"/>
      <c r="H129" s="113"/>
      <c r="I129" s="113"/>
      <c r="J129" s="113"/>
      <c r="K129" s="113"/>
      <c r="L129" s="113"/>
      <c r="M129" s="113"/>
      <c r="N129" s="113"/>
      <c r="O129" s="113"/>
      <c r="P129" s="113"/>
      <c r="Q129" s="113"/>
      <c r="R129" s="113"/>
      <c r="S129" s="113"/>
      <c r="T129" s="113"/>
      <c r="U129" s="113"/>
      <c r="V129" s="113"/>
      <c r="W129" s="113"/>
      <c r="X129" s="113"/>
      <c r="Y129" s="113"/>
      <c r="Z129" s="113"/>
      <c r="AA129" s="113"/>
      <c r="AB129" s="113"/>
      <c r="AC129" s="113"/>
    </row>
    <row r="130" spans="1:29" ht="13.5" customHeight="1">
      <c r="A130" s="113"/>
      <c r="B130" s="113"/>
      <c r="C130" s="113"/>
      <c r="D130" s="113"/>
      <c r="E130" s="113"/>
      <c r="F130" s="113"/>
      <c r="G130" s="113"/>
      <c r="H130" s="113"/>
      <c r="I130" s="113"/>
      <c r="J130" s="113"/>
      <c r="K130" s="113"/>
      <c r="L130" s="113"/>
      <c r="M130" s="113"/>
      <c r="N130" s="113"/>
      <c r="O130" s="113"/>
      <c r="P130" s="113"/>
      <c r="Q130" s="113"/>
      <c r="R130" s="113"/>
      <c r="S130" s="113"/>
      <c r="T130" s="113"/>
      <c r="U130" s="113"/>
      <c r="V130" s="113"/>
      <c r="W130" s="113"/>
      <c r="X130" s="113"/>
      <c r="Y130" s="113"/>
      <c r="Z130" s="113"/>
      <c r="AA130" s="113"/>
      <c r="AB130" s="113"/>
      <c r="AC130" s="113"/>
    </row>
    <row r="131" spans="1:29" ht="13.5" customHeight="1">
      <c r="A131" s="113"/>
      <c r="B131" s="113"/>
      <c r="C131" s="113"/>
      <c r="D131" s="113"/>
      <c r="E131" s="113"/>
      <c r="F131" s="113"/>
      <c r="G131" s="113"/>
      <c r="H131" s="113"/>
      <c r="I131" s="113"/>
      <c r="J131" s="113"/>
      <c r="K131" s="113"/>
      <c r="L131" s="113"/>
      <c r="M131" s="113"/>
      <c r="N131" s="113"/>
      <c r="O131" s="113"/>
      <c r="P131" s="113"/>
      <c r="Q131" s="113"/>
      <c r="R131" s="113"/>
      <c r="S131" s="113"/>
      <c r="T131" s="113"/>
      <c r="U131" s="113"/>
      <c r="V131" s="113"/>
      <c r="W131" s="113"/>
      <c r="X131" s="113"/>
      <c r="Y131" s="113"/>
      <c r="Z131" s="113"/>
      <c r="AA131" s="113"/>
      <c r="AB131" s="113"/>
      <c r="AC131" s="113"/>
    </row>
    <row r="132" spans="1:29" ht="13.5" customHeight="1">
      <c r="A132" s="113"/>
      <c r="B132" s="113"/>
      <c r="C132" s="113"/>
      <c r="D132" s="113"/>
      <c r="E132" s="113"/>
      <c r="F132" s="113"/>
      <c r="G132" s="113"/>
      <c r="H132" s="113"/>
      <c r="I132" s="113"/>
      <c r="J132" s="113"/>
      <c r="K132" s="113"/>
      <c r="L132" s="113"/>
      <c r="M132" s="113"/>
      <c r="N132" s="113"/>
      <c r="O132" s="113"/>
      <c r="P132" s="113"/>
      <c r="Q132" s="113"/>
      <c r="R132" s="113"/>
      <c r="S132" s="113"/>
      <c r="T132" s="113"/>
      <c r="U132" s="113"/>
      <c r="V132" s="113"/>
      <c r="W132" s="113"/>
      <c r="X132" s="113"/>
      <c r="Y132" s="113"/>
      <c r="Z132" s="113"/>
      <c r="AA132" s="113"/>
      <c r="AB132" s="113"/>
      <c r="AC132" s="113"/>
    </row>
    <row r="133" spans="1:29" ht="13.5" customHeight="1">
      <c r="A133" s="113"/>
      <c r="B133" s="113"/>
      <c r="C133" s="113"/>
      <c r="D133" s="113"/>
      <c r="E133" s="113"/>
      <c r="F133" s="113"/>
      <c r="G133" s="113"/>
      <c r="H133" s="113"/>
      <c r="I133" s="113"/>
      <c r="J133" s="113"/>
      <c r="K133" s="113"/>
      <c r="L133" s="113"/>
      <c r="M133" s="113"/>
      <c r="N133" s="113"/>
      <c r="O133" s="113"/>
      <c r="P133" s="113"/>
      <c r="Q133" s="113"/>
      <c r="R133" s="113"/>
      <c r="S133" s="113"/>
      <c r="T133" s="113"/>
      <c r="U133" s="113"/>
      <c r="V133" s="113"/>
      <c r="W133" s="113"/>
      <c r="X133" s="113"/>
      <c r="Y133" s="113"/>
      <c r="Z133" s="113"/>
      <c r="AA133" s="113"/>
      <c r="AB133" s="113"/>
      <c r="AC133" s="113"/>
    </row>
    <row r="134" spans="1:29" ht="13.5" customHeight="1">
      <c r="A134" s="113"/>
      <c r="B134" s="113"/>
      <c r="C134" s="113"/>
      <c r="D134" s="113"/>
      <c r="E134" s="113"/>
      <c r="F134" s="113"/>
      <c r="G134" s="113"/>
      <c r="H134" s="113"/>
      <c r="I134" s="113"/>
      <c r="J134" s="113"/>
      <c r="K134" s="113"/>
      <c r="L134" s="113"/>
      <c r="M134" s="113"/>
      <c r="N134" s="113"/>
      <c r="O134" s="113"/>
      <c r="P134" s="113"/>
      <c r="Q134" s="113"/>
      <c r="R134" s="113"/>
      <c r="S134" s="113"/>
      <c r="T134" s="113"/>
      <c r="U134" s="113"/>
      <c r="V134" s="113"/>
      <c r="W134" s="113"/>
      <c r="X134" s="113"/>
      <c r="Y134" s="113"/>
      <c r="Z134" s="113"/>
      <c r="AA134" s="113"/>
      <c r="AB134" s="113"/>
      <c r="AC134" s="113"/>
    </row>
    <row r="135" spans="1:29" ht="13.5" customHeight="1">
      <c r="A135" s="113"/>
      <c r="B135" s="113"/>
      <c r="C135" s="113"/>
      <c r="D135" s="113"/>
      <c r="E135" s="113"/>
      <c r="F135" s="113"/>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row>
    <row r="136" spans="1:29" ht="13.5" customHeight="1">
      <c r="A136" s="113"/>
      <c r="B136" s="113"/>
      <c r="C136" s="113"/>
      <c r="D136" s="113"/>
      <c r="E136" s="113"/>
      <c r="F136" s="113"/>
      <c r="G136" s="113"/>
      <c r="H136" s="113"/>
      <c r="I136" s="113"/>
      <c r="J136" s="113"/>
      <c r="K136" s="113"/>
      <c r="L136" s="113"/>
      <c r="M136" s="113"/>
      <c r="N136" s="113"/>
      <c r="O136" s="113"/>
      <c r="P136" s="113"/>
      <c r="Q136" s="113"/>
      <c r="R136" s="113"/>
      <c r="S136" s="113"/>
      <c r="T136" s="113"/>
      <c r="U136" s="113"/>
      <c r="V136" s="113"/>
      <c r="W136" s="113"/>
      <c r="X136" s="113"/>
      <c r="Y136" s="113"/>
      <c r="Z136" s="113"/>
      <c r="AA136" s="113"/>
      <c r="AB136" s="113"/>
      <c r="AC136" s="113"/>
    </row>
    <row r="137" spans="1:29" ht="13.5" customHeight="1">
      <c r="A137" s="113"/>
      <c r="B137" s="113"/>
      <c r="C137" s="113"/>
      <c r="D137" s="113"/>
      <c r="E137" s="113"/>
      <c r="F137" s="113"/>
      <c r="G137" s="113"/>
      <c r="H137" s="113"/>
      <c r="I137" s="113"/>
      <c r="J137" s="113"/>
      <c r="K137" s="113"/>
      <c r="L137" s="113"/>
      <c r="M137" s="113"/>
      <c r="N137" s="113"/>
      <c r="O137" s="113"/>
      <c r="P137" s="113"/>
      <c r="Q137" s="113"/>
      <c r="R137" s="113"/>
      <c r="S137" s="113"/>
      <c r="T137" s="113"/>
      <c r="U137" s="113"/>
      <c r="V137" s="113"/>
      <c r="W137" s="113"/>
      <c r="X137" s="113"/>
      <c r="Y137" s="113"/>
      <c r="Z137" s="113"/>
      <c r="AA137" s="113"/>
      <c r="AB137" s="113"/>
      <c r="AC137" s="113"/>
    </row>
    <row r="138" spans="1:29" ht="13.5" customHeight="1">
      <c r="A138" s="113"/>
      <c r="B138" s="113"/>
      <c r="C138" s="113"/>
      <c r="D138" s="113"/>
      <c r="E138" s="113"/>
      <c r="F138" s="113"/>
      <c r="G138" s="113"/>
      <c r="H138" s="113"/>
      <c r="I138" s="113"/>
      <c r="J138" s="113"/>
      <c r="K138" s="113"/>
      <c r="L138" s="113"/>
      <c r="M138" s="113"/>
      <c r="N138" s="113"/>
      <c r="O138" s="113"/>
      <c r="P138" s="113"/>
      <c r="Q138" s="113"/>
      <c r="R138" s="113"/>
      <c r="S138" s="113"/>
      <c r="T138" s="113"/>
      <c r="U138" s="113"/>
      <c r="V138" s="113"/>
      <c r="W138" s="113"/>
      <c r="X138" s="113"/>
      <c r="Y138" s="113"/>
      <c r="Z138" s="113"/>
      <c r="AA138" s="113"/>
      <c r="AB138" s="113"/>
      <c r="AC138" s="113"/>
    </row>
    <row r="139" spans="1:29" ht="13.5" customHeight="1">
      <c r="A139" s="113"/>
      <c r="B139" s="113"/>
      <c r="C139" s="113"/>
      <c r="D139" s="113"/>
      <c r="E139" s="113"/>
      <c r="F139" s="113"/>
      <c r="G139" s="113"/>
      <c r="H139" s="113"/>
      <c r="I139" s="113"/>
      <c r="J139" s="113"/>
      <c r="K139" s="113"/>
      <c r="L139" s="113"/>
      <c r="M139" s="113"/>
      <c r="N139" s="113"/>
      <c r="O139" s="113"/>
      <c r="P139" s="113"/>
      <c r="Q139" s="113"/>
      <c r="R139" s="113"/>
      <c r="S139" s="113"/>
      <c r="T139" s="113"/>
      <c r="U139" s="113"/>
      <c r="V139" s="113"/>
      <c r="W139" s="113"/>
      <c r="X139" s="113"/>
      <c r="Y139" s="113"/>
      <c r="Z139" s="113"/>
      <c r="AA139" s="113"/>
      <c r="AB139" s="113"/>
      <c r="AC139" s="113"/>
    </row>
    <row r="140" spans="1:29" ht="13.5" customHeight="1">
      <c r="A140" s="113"/>
      <c r="B140" s="113"/>
      <c r="C140" s="113"/>
      <c r="D140" s="113"/>
      <c r="E140" s="113"/>
      <c r="F140" s="113"/>
      <c r="G140" s="113"/>
      <c r="H140" s="113"/>
      <c r="I140" s="113"/>
      <c r="J140" s="113"/>
      <c r="K140" s="113"/>
      <c r="L140" s="113"/>
      <c r="M140" s="113"/>
      <c r="N140" s="113"/>
      <c r="O140" s="113"/>
      <c r="P140" s="113"/>
      <c r="Q140" s="113"/>
      <c r="R140" s="113"/>
      <c r="S140" s="113"/>
      <c r="T140" s="113"/>
      <c r="U140" s="113"/>
      <c r="V140" s="113"/>
      <c r="W140" s="113"/>
      <c r="X140" s="113"/>
      <c r="Y140" s="113"/>
      <c r="Z140" s="113"/>
      <c r="AA140" s="113"/>
      <c r="AB140" s="113"/>
      <c r="AC140" s="113"/>
    </row>
    <row r="141" spans="1:29" ht="13.5" customHeight="1">
      <c r="A141" s="113"/>
      <c r="B141" s="113"/>
      <c r="C141" s="113"/>
      <c r="D141" s="113"/>
      <c r="E141" s="113"/>
      <c r="F141" s="113"/>
      <c r="G141" s="113"/>
      <c r="H141" s="113"/>
      <c r="I141" s="113"/>
      <c r="J141" s="113"/>
      <c r="K141" s="113"/>
      <c r="L141" s="113"/>
      <c r="M141" s="113"/>
      <c r="N141" s="113"/>
      <c r="O141" s="113"/>
      <c r="P141" s="113"/>
      <c r="Q141" s="113"/>
      <c r="R141" s="113"/>
      <c r="S141" s="113"/>
      <c r="T141" s="113"/>
      <c r="U141" s="113"/>
      <c r="V141" s="113"/>
      <c r="W141" s="113"/>
      <c r="X141" s="113"/>
      <c r="Y141" s="113"/>
      <c r="Z141" s="113"/>
      <c r="AA141" s="113"/>
      <c r="AB141" s="113"/>
      <c r="AC141" s="113"/>
    </row>
    <row r="142" spans="1:29" ht="13.5" customHeight="1">
      <c r="A142" s="113"/>
      <c r="B142" s="113"/>
      <c r="C142" s="113"/>
      <c r="D142" s="113"/>
      <c r="E142" s="113"/>
      <c r="F142" s="113"/>
      <c r="G142" s="113"/>
      <c r="H142" s="113"/>
      <c r="I142" s="113"/>
      <c r="J142" s="113"/>
      <c r="K142" s="113"/>
      <c r="L142" s="113"/>
      <c r="M142" s="113"/>
      <c r="N142" s="113"/>
      <c r="O142" s="113"/>
      <c r="P142" s="113"/>
      <c r="Q142" s="113"/>
      <c r="R142" s="113"/>
      <c r="S142" s="113"/>
      <c r="T142" s="113"/>
      <c r="U142" s="113"/>
      <c r="V142" s="113"/>
      <c r="W142" s="113"/>
      <c r="X142" s="113"/>
      <c r="Y142" s="113"/>
      <c r="Z142" s="113"/>
      <c r="AA142" s="113"/>
      <c r="AB142" s="113"/>
      <c r="AC142" s="113"/>
    </row>
    <row r="143" spans="1:29" ht="13.5" customHeight="1">
      <c r="A143" s="113"/>
      <c r="B143" s="113"/>
      <c r="C143" s="113"/>
      <c r="D143" s="113"/>
      <c r="E143" s="113"/>
      <c r="F143" s="113"/>
      <c r="G143" s="113"/>
      <c r="H143" s="113"/>
      <c r="I143" s="113"/>
      <c r="J143" s="113"/>
      <c r="K143" s="113"/>
      <c r="L143" s="113"/>
      <c r="M143" s="113"/>
      <c r="N143" s="113"/>
      <c r="O143" s="113"/>
      <c r="P143" s="113"/>
      <c r="Q143" s="113"/>
      <c r="R143" s="113"/>
      <c r="S143" s="113"/>
      <c r="T143" s="113"/>
      <c r="U143" s="113"/>
      <c r="V143" s="113"/>
      <c r="W143" s="113"/>
      <c r="X143" s="113"/>
      <c r="Y143" s="113"/>
      <c r="Z143" s="113"/>
      <c r="AA143" s="113"/>
      <c r="AB143" s="113"/>
      <c r="AC143" s="113"/>
    </row>
    <row r="144" spans="1:29" ht="13.5" customHeight="1">
      <c r="A144" s="113"/>
      <c r="B144" s="113"/>
      <c r="C144" s="113"/>
      <c r="D144" s="113"/>
      <c r="E144" s="113"/>
      <c r="F144" s="113"/>
      <c r="G144" s="113"/>
      <c r="H144" s="113"/>
      <c r="I144" s="113"/>
      <c r="J144" s="113"/>
      <c r="K144" s="113"/>
      <c r="L144" s="113"/>
      <c r="M144" s="113"/>
      <c r="N144" s="113"/>
      <c r="O144" s="113"/>
      <c r="P144" s="113"/>
      <c r="Q144" s="113"/>
      <c r="R144" s="113"/>
      <c r="S144" s="113"/>
      <c r="T144" s="113"/>
      <c r="U144" s="113"/>
      <c r="V144" s="113"/>
      <c r="W144" s="113"/>
      <c r="X144" s="113"/>
      <c r="Y144" s="113"/>
      <c r="Z144" s="113"/>
      <c r="AA144" s="113"/>
      <c r="AB144" s="113"/>
      <c r="AC144" s="113"/>
    </row>
    <row r="145" spans="1:29" ht="13.5" customHeight="1">
      <c r="A145" s="113"/>
      <c r="B145" s="113"/>
      <c r="C145" s="113"/>
      <c r="D145" s="113"/>
      <c r="E145" s="113"/>
      <c r="F145" s="113"/>
      <c r="G145" s="113"/>
      <c r="H145" s="113"/>
      <c r="I145" s="113"/>
      <c r="J145" s="113"/>
      <c r="K145" s="113"/>
      <c r="L145" s="113"/>
      <c r="M145" s="113"/>
      <c r="N145" s="113"/>
      <c r="O145" s="113"/>
      <c r="P145" s="113"/>
      <c r="Q145" s="113"/>
      <c r="R145" s="113"/>
      <c r="S145" s="113"/>
      <c r="T145" s="113"/>
      <c r="U145" s="113"/>
      <c r="V145" s="113"/>
      <c r="W145" s="113"/>
      <c r="X145" s="113"/>
      <c r="Y145" s="113"/>
      <c r="Z145" s="113"/>
      <c r="AA145" s="113"/>
      <c r="AB145" s="113"/>
      <c r="AC145" s="113"/>
    </row>
    <row r="146" spans="1:29" ht="13.5" customHeight="1">
      <c r="A146" s="113"/>
      <c r="B146" s="113"/>
      <c r="C146" s="113"/>
      <c r="D146" s="113"/>
      <c r="E146" s="113"/>
      <c r="F146" s="113"/>
      <c r="G146" s="113"/>
      <c r="H146" s="113"/>
      <c r="I146" s="113"/>
      <c r="J146" s="113"/>
      <c r="K146" s="113"/>
      <c r="L146" s="113"/>
      <c r="M146" s="113"/>
      <c r="N146" s="113"/>
      <c r="O146" s="113"/>
      <c r="P146" s="113"/>
      <c r="Q146" s="113"/>
      <c r="R146" s="113"/>
      <c r="S146" s="113"/>
      <c r="T146" s="113"/>
      <c r="U146" s="113"/>
      <c r="V146" s="113"/>
      <c r="W146" s="113"/>
      <c r="X146" s="113"/>
      <c r="Y146" s="113"/>
      <c r="Z146" s="113"/>
      <c r="AA146" s="113"/>
      <c r="AB146" s="113"/>
      <c r="AC146" s="113"/>
    </row>
    <row r="147" spans="1:29" ht="13.5" customHeight="1">
      <c r="A147" s="113"/>
      <c r="B147" s="113"/>
      <c r="C147" s="113"/>
      <c r="D147" s="113"/>
      <c r="E147" s="113"/>
      <c r="F147" s="113"/>
      <c r="G147" s="113"/>
      <c r="H147" s="113"/>
      <c r="I147" s="113"/>
      <c r="J147" s="113"/>
      <c r="K147" s="113"/>
      <c r="L147" s="113"/>
      <c r="M147" s="113"/>
      <c r="N147" s="113"/>
      <c r="O147" s="113"/>
      <c r="P147" s="113"/>
      <c r="Q147" s="113"/>
      <c r="R147" s="113"/>
      <c r="S147" s="113"/>
      <c r="T147" s="113"/>
      <c r="U147" s="113"/>
      <c r="V147" s="113"/>
      <c r="W147" s="113"/>
      <c r="X147" s="113"/>
      <c r="Y147" s="113"/>
      <c r="Z147" s="113"/>
      <c r="AA147" s="113"/>
      <c r="AB147" s="113"/>
      <c r="AC147" s="113"/>
    </row>
    <row r="148" spans="1:29" ht="13.5" customHeight="1">
      <c r="A148" s="113"/>
      <c r="B148" s="113"/>
      <c r="C148" s="113"/>
      <c r="D148" s="113"/>
      <c r="E148" s="113"/>
      <c r="F148" s="113"/>
      <c r="G148" s="113"/>
      <c r="H148" s="113"/>
      <c r="I148" s="113"/>
      <c r="J148" s="113"/>
      <c r="K148" s="113"/>
      <c r="L148" s="113"/>
      <c r="M148" s="113"/>
      <c r="N148" s="113"/>
      <c r="O148" s="113"/>
      <c r="P148" s="113"/>
      <c r="Q148" s="113"/>
      <c r="R148" s="113"/>
      <c r="S148" s="113"/>
      <c r="T148" s="113"/>
      <c r="U148" s="113"/>
      <c r="V148" s="113"/>
      <c r="W148" s="113"/>
      <c r="X148" s="113"/>
      <c r="Y148" s="113"/>
      <c r="Z148" s="113"/>
      <c r="AA148" s="113"/>
      <c r="AB148" s="113"/>
      <c r="AC148" s="113"/>
    </row>
    <row r="149" spans="1:29" ht="13.5" customHeight="1">
      <c r="A149" s="113"/>
      <c r="B149" s="113"/>
      <c r="C149" s="113"/>
      <c r="D149" s="113"/>
      <c r="E149" s="113"/>
      <c r="F149" s="113"/>
      <c r="G149" s="113"/>
      <c r="H149" s="113"/>
      <c r="I149" s="113"/>
      <c r="J149" s="113"/>
      <c r="K149" s="113"/>
      <c r="L149" s="113"/>
      <c r="M149" s="113"/>
      <c r="N149" s="113"/>
      <c r="O149" s="113"/>
      <c r="P149" s="113"/>
      <c r="Q149" s="113"/>
      <c r="R149" s="113"/>
      <c r="S149" s="113"/>
      <c r="T149" s="113"/>
      <c r="U149" s="113"/>
      <c r="V149" s="113"/>
      <c r="W149" s="113"/>
      <c r="X149" s="113"/>
      <c r="Y149" s="113"/>
      <c r="Z149" s="113"/>
      <c r="AA149" s="113"/>
      <c r="AB149" s="113"/>
      <c r="AC149" s="113"/>
    </row>
    <row r="150" spans="1:29" ht="13.5" customHeight="1">
      <c r="A150" s="113"/>
      <c r="B150" s="113"/>
      <c r="C150" s="113"/>
      <c r="D150" s="113"/>
      <c r="E150" s="113"/>
      <c r="F150" s="113"/>
      <c r="G150" s="113"/>
      <c r="H150" s="113"/>
      <c r="I150" s="113"/>
      <c r="J150" s="113"/>
      <c r="K150" s="113"/>
      <c r="L150" s="113"/>
      <c r="M150" s="113"/>
      <c r="N150" s="113"/>
      <c r="O150" s="113"/>
      <c r="P150" s="113"/>
      <c r="Q150" s="113"/>
      <c r="R150" s="113"/>
      <c r="S150" s="113"/>
      <c r="T150" s="113"/>
      <c r="U150" s="113"/>
      <c r="V150" s="113"/>
      <c r="W150" s="113"/>
      <c r="X150" s="113"/>
      <c r="Y150" s="113"/>
      <c r="Z150" s="113"/>
      <c r="AA150" s="113"/>
      <c r="AB150" s="113"/>
      <c r="AC150" s="113"/>
    </row>
    <row r="151" spans="1:29" ht="13.5" customHeight="1">
      <c r="A151" s="113"/>
      <c r="B151" s="113"/>
      <c r="C151" s="113"/>
      <c r="D151" s="113"/>
      <c r="E151" s="113"/>
      <c r="F151" s="113"/>
      <c r="G151" s="113"/>
      <c r="H151" s="113"/>
      <c r="I151" s="113"/>
      <c r="J151" s="113"/>
      <c r="K151" s="113"/>
      <c r="L151" s="113"/>
      <c r="M151" s="113"/>
      <c r="N151" s="113"/>
      <c r="O151" s="113"/>
      <c r="P151" s="113"/>
      <c r="Q151" s="113"/>
      <c r="R151" s="113"/>
      <c r="S151" s="113"/>
      <c r="T151" s="113"/>
      <c r="U151" s="113"/>
      <c r="V151" s="113"/>
      <c r="W151" s="113"/>
      <c r="X151" s="113"/>
      <c r="Y151" s="113"/>
      <c r="Z151" s="113"/>
      <c r="AA151" s="113"/>
      <c r="AB151" s="113"/>
      <c r="AC151" s="113"/>
    </row>
    <row r="152" spans="1:29" ht="13.5" customHeight="1">
      <c r="A152" s="113"/>
      <c r="B152" s="113"/>
      <c r="C152" s="113"/>
      <c r="D152" s="113"/>
      <c r="E152" s="113"/>
      <c r="F152" s="113"/>
      <c r="G152" s="113"/>
      <c r="H152" s="113"/>
      <c r="I152" s="113"/>
      <c r="J152" s="113"/>
      <c r="K152" s="113"/>
      <c r="L152" s="113"/>
      <c r="M152" s="113"/>
      <c r="N152" s="113"/>
      <c r="O152" s="113"/>
      <c r="P152" s="113"/>
      <c r="Q152" s="113"/>
      <c r="R152" s="113"/>
      <c r="S152" s="113"/>
      <c r="T152" s="113"/>
      <c r="U152" s="113"/>
      <c r="V152" s="113"/>
      <c r="W152" s="113"/>
      <c r="X152" s="113"/>
      <c r="Y152" s="113"/>
      <c r="Z152" s="113"/>
      <c r="AA152" s="113"/>
      <c r="AB152" s="113"/>
      <c r="AC152" s="113"/>
    </row>
    <row r="153" spans="1:29" ht="13.5" customHeight="1">
      <c r="A153" s="113"/>
      <c r="B153" s="113"/>
      <c r="C153" s="113"/>
      <c r="D153" s="113"/>
      <c r="E153" s="113"/>
      <c r="F153" s="113"/>
      <c r="G153" s="113"/>
      <c r="H153" s="113"/>
      <c r="I153" s="113"/>
      <c r="J153" s="113"/>
      <c r="K153" s="113"/>
      <c r="L153" s="113"/>
      <c r="M153" s="113"/>
      <c r="N153" s="113"/>
      <c r="O153" s="113"/>
      <c r="P153" s="113"/>
      <c r="Q153" s="113"/>
      <c r="R153" s="113"/>
      <c r="S153" s="113"/>
      <c r="T153" s="113"/>
      <c r="U153" s="113"/>
      <c r="V153" s="113"/>
      <c r="W153" s="113"/>
      <c r="X153" s="113"/>
      <c r="Y153" s="113"/>
      <c r="Z153" s="113"/>
      <c r="AA153" s="113"/>
      <c r="AB153" s="113"/>
      <c r="AC153" s="113"/>
    </row>
    <row r="154" spans="1:29" ht="13.5" customHeight="1">
      <c r="A154" s="113"/>
      <c r="B154" s="113"/>
      <c r="C154" s="113"/>
      <c r="D154" s="113"/>
      <c r="E154" s="113"/>
      <c r="F154" s="113"/>
      <c r="G154" s="113"/>
      <c r="H154" s="113"/>
      <c r="I154" s="113"/>
      <c r="J154" s="113"/>
      <c r="K154" s="113"/>
      <c r="L154" s="113"/>
      <c r="M154" s="113"/>
      <c r="N154" s="113"/>
      <c r="O154" s="113"/>
      <c r="P154" s="113"/>
      <c r="Q154" s="113"/>
      <c r="R154" s="113"/>
      <c r="S154" s="113"/>
      <c r="T154" s="113"/>
      <c r="U154" s="113"/>
      <c r="V154" s="113"/>
      <c r="W154" s="113"/>
      <c r="X154" s="113"/>
      <c r="Y154" s="113"/>
      <c r="Z154" s="113"/>
      <c r="AA154" s="113"/>
      <c r="AB154" s="113"/>
      <c r="AC154" s="113"/>
    </row>
    <row r="155" spans="1:29" ht="13.5" customHeight="1">
      <c r="A155" s="113"/>
      <c r="B155" s="113"/>
      <c r="C155" s="113"/>
      <c r="D155" s="113"/>
      <c r="E155" s="113"/>
      <c r="F155" s="113"/>
      <c r="G155" s="113"/>
      <c r="H155" s="113"/>
      <c r="I155" s="113"/>
      <c r="J155" s="113"/>
      <c r="K155" s="113"/>
      <c r="L155" s="113"/>
      <c r="M155" s="113"/>
      <c r="N155" s="113"/>
      <c r="O155" s="113"/>
      <c r="P155" s="113"/>
      <c r="Q155" s="113"/>
      <c r="R155" s="113"/>
      <c r="S155" s="113"/>
      <c r="T155" s="113"/>
      <c r="U155" s="113"/>
      <c r="V155" s="113"/>
      <c r="W155" s="113"/>
      <c r="X155" s="113"/>
      <c r="Y155" s="113"/>
      <c r="Z155" s="113"/>
      <c r="AA155" s="113"/>
      <c r="AB155" s="113"/>
      <c r="AC155" s="113"/>
    </row>
    <row r="156" spans="1:29" ht="13.5" customHeight="1">
      <c r="A156" s="113"/>
      <c r="B156" s="113"/>
      <c r="C156" s="113"/>
      <c r="D156" s="113"/>
      <c r="E156" s="113"/>
      <c r="F156" s="113"/>
      <c r="G156" s="113"/>
      <c r="H156" s="113"/>
      <c r="I156" s="113"/>
      <c r="J156" s="113"/>
      <c r="K156" s="113"/>
      <c r="L156" s="113"/>
      <c r="M156" s="113"/>
      <c r="N156" s="113"/>
      <c r="O156" s="113"/>
      <c r="P156" s="113"/>
      <c r="Q156" s="113"/>
      <c r="R156" s="113"/>
      <c r="S156" s="113"/>
      <c r="T156" s="113"/>
      <c r="U156" s="113"/>
      <c r="V156" s="113"/>
      <c r="W156" s="113"/>
      <c r="X156" s="113"/>
      <c r="Y156" s="113"/>
      <c r="Z156" s="113"/>
      <c r="AA156" s="113"/>
      <c r="AB156" s="113"/>
      <c r="AC156" s="113"/>
    </row>
    <row r="157" spans="1:29" ht="13.5" customHeight="1">
      <c r="A157" s="113"/>
      <c r="B157" s="113"/>
      <c r="C157" s="113"/>
      <c r="D157" s="113"/>
      <c r="E157" s="113"/>
      <c r="F157" s="113"/>
      <c r="G157" s="113"/>
      <c r="H157" s="113"/>
      <c r="I157" s="113"/>
      <c r="J157" s="113"/>
      <c r="K157" s="113"/>
      <c r="L157" s="113"/>
      <c r="M157" s="113"/>
      <c r="N157" s="113"/>
      <c r="O157" s="113"/>
      <c r="P157" s="113"/>
      <c r="Q157" s="113"/>
      <c r="R157" s="113"/>
      <c r="S157" s="113"/>
      <c r="T157" s="113"/>
      <c r="U157" s="113"/>
      <c r="V157" s="113"/>
      <c r="W157" s="113"/>
      <c r="X157" s="113"/>
      <c r="Y157" s="113"/>
      <c r="Z157" s="113"/>
      <c r="AA157" s="113"/>
      <c r="AB157" s="113"/>
      <c r="AC157" s="113"/>
    </row>
    <row r="158" spans="1:29" ht="13.5" customHeight="1">
      <c r="A158" s="113"/>
      <c r="B158" s="113"/>
      <c r="C158" s="113"/>
      <c r="D158" s="113"/>
      <c r="E158" s="113"/>
      <c r="F158" s="113"/>
      <c r="G158" s="113"/>
      <c r="H158" s="113"/>
      <c r="I158" s="113"/>
      <c r="J158" s="113"/>
      <c r="K158" s="113"/>
      <c r="L158" s="113"/>
      <c r="M158" s="113"/>
      <c r="N158" s="113"/>
      <c r="O158" s="113"/>
      <c r="P158" s="113"/>
      <c r="Q158" s="113"/>
      <c r="R158" s="113"/>
      <c r="S158" s="113"/>
      <c r="T158" s="113"/>
      <c r="U158" s="113"/>
      <c r="V158" s="113"/>
      <c r="W158" s="113"/>
      <c r="X158" s="113"/>
      <c r="Y158" s="113"/>
      <c r="Z158" s="113"/>
      <c r="AA158" s="113"/>
      <c r="AB158" s="113"/>
      <c r="AC158" s="113"/>
    </row>
    <row r="159" spans="1:29" ht="13.5" customHeight="1">
      <c r="A159" s="113"/>
      <c r="B159" s="113"/>
      <c r="C159" s="113"/>
      <c r="D159" s="113"/>
      <c r="E159" s="113"/>
      <c r="F159" s="113"/>
      <c r="G159" s="113"/>
      <c r="H159" s="113"/>
      <c r="I159" s="113"/>
      <c r="J159" s="113"/>
      <c r="K159" s="113"/>
      <c r="L159" s="113"/>
      <c r="M159" s="113"/>
      <c r="N159" s="113"/>
      <c r="O159" s="113"/>
      <c r="P159" s="113"/>
      <c r="Q159" s="113"/>
      <c r="R159" s="113"/>
      <c r="S159" s="113"/>
      <c r="T159" s="113"/>
      <c r="U159" s="113"/>
      <c r="V159" s="113"/>
      <c r="W159" s="113"/>
      <c r="X159" s="113"/>
      <c r="Y159" s="113"/>
      <c r="Z159" s="113"/>
      <c r="AA159" s="113"/>
      <c r="AB159" s="113"/>
      <c r="AC159" s="113"/>
    </row>
    <row r="160" spans="1:29" ht="13.5" customHeight="1">
      <c r="A160" s="113"/>
      <c r="B160" s="113"/>
      <c r="C160" s="113"/>
      <c r="D160" s="113"/>
      <c r="E160" s="113"/>
      <c r="F160" s="113"/>
      <c r="G160" s="113"/>
      <c r="H160" s="113"/>
      <c r="I160" s="113"/>
      <c r="J160" s="113"/>
      <c r="K160" s="113"/>
      <c r="L160" s="113"/>
      <c r="M160" s="113"/>
      <c r="N160" s="113"/>
      <c r="O160" s="113"/>
      <c r="P160" s="113"/>
      <c r="Q160" s="113"/>
      <c r="R160" s="113"/>
      <c r="S160" s="113"/>
      <c r="T160" s="113"/>
      <c r="U160" s="113"/>
      <c r="V160" s="113"/>
      <c r="W160" s="113"/>
      <c r="X160" s="113"/>
      <c r="Y160" s="113"/>
      <c r="Z160" s="113"/>
      <c r="AA160" s="113"/>
      <c r="AB160" s="113"/>
      <c r="AC160" s="113"/>
    </row>
    <row r="161" spans="1:29" ht="13.5" customHeight="1">
      <c r="A161" s="113"/>
      <c r="B161" s="113"/>
      <c r="C161" s="113"/>
      <c r="D161" s="113"/>
      <c r="E161" s="113"/>
      <c r="F161" s="113"/>
      <c r="G161" s="113"/>
      <c r="H161" s="113"/>
      <c r="I161" s="113"/>
      <c r="J161" s="113"/>
      <c r="K161" s="113"/>
      <c r="L161" s="113"/>
      <c r="M161" s="113"/>
      <c r="N161" s="113"/>
      <c r="O161" s="113"/>
      <c r="P161" s="113"/>
      <c r="Q161" s="113"/>
      <c r="R161" s="113"/>
      <c r="S161" s="113"/>
      <c r="T161" s="113"/>
      <c r="U161" s="113"/>
      <c r="V161" s="113"/>
      <c r="W161" s="113"/>
      <c r="X161" s="113"/>
      <c r="Y161" s="113"/>
      <c r="Z161" s="113"/>
      <c r="AA161" s="113"/>
      <c r="AB161" s="113"/>
      <c r="AC161" s="113"/>
    </row>
    <row r="162" spans="1:29" ht="13.5" customHeight="1">
      <c r="A162" s="113"/>
      <c r="B162" s="113"/>
      <c r="C162" s="113"/>
      <c r="D162" s="113"/>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row>
    <row r="163" spans="1:29" ht="13.5" customHeight="1">
      <c r="A163" s="113"/>
      <c r="B163" s="113"/>
      <c r="C163" s="113"/>
      <c r="D163" s="113"/>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113"/>
      <c r="AB163" s="113"/>
      <c r="AC163" s="113"/>
    </row>
    <row r="164" spans="1:29" ht="13.5" customHeight="1">
      <c r="A164" s="113"/>
      <c r="B164" s="113"/>
      <c r="C164" s="113"/>
      <c r="D164" s="113"/>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113"/>
      <c r="AB164" s="113"/>
      <c r="AC164" s="113"/>
    </row>
    <row r="165" spans="1:29" ht="13.5" customHeight="1">
      <c r="A165" s="113"/>
      <c r="B165" s="113"/>
      <c r="C165" s="113"/>
      <c r="D165" s="113"/>
      <c r="E165" s="113"/>
      <c r="F165" s="113"/>
      <c r="G165" s="113"/>
      <c r="H165" s="113"/>
      <c r="I165" s="113"/>
      <c r="J165" s="113"/>
      <c r="K165" s="113"/>
      <c r="L165" s="113"/>
      <c r="M165" s="113"/>
      <c r="N165" s="113"/>
      <c r="O165" s="113"/>
      <c r="P165" s="113"/>
      <c r="Q165" s="113"/>
      <c r="R165" s="113"/>
      <c r="S165" s="113"/>
      <c r="T165" s="113"/>
      <c r="U165" s="113"/>
      <c r="V165" s="113"/>
      <c r="W165" s="113"/>
      <c r="X165" s="113"/>
      <c r="Y165" s="113"/>
      <c r="Z165" s="113"/>
      <c r="AA165" s="113"/>
      <c r="AB165" s="113"/>
      <c r="AC165" s="113"/>
    </row>
    <row r="166" spans="1:29" ht="13.5" customHeight="1">
      <c r="A166" s="113"/>
      <c r="B166" s="113"/>
      <c r="C166" s="113"/>
      <c r="D166" s="113"/>
      <c r="E166" s="113"/>
      <c r="F166" s="113"/>
      <c r="G166" s="113"/>
      <c r="H166" s="113"/>
      <c r="I166" s="113"/>
      <c r="J166" s="113"/>
      <c r="K166" s="113"/>
      <c r="L166" s="113"/>
      <c r="M166" s="113"/>
      <c r="N166" s="113"/>
      <c r="O166" s="113"/>
      <c r="P166" s="113"/>
      <c r="Q166" s="113"/>
      <c r="R166" s="113"/>
      <c r="S166" s="113"/>
      <c r="T166" s="113"/>
      <c r="U166" s="113"/>
      <c r="V166" s="113"/>
      <c r="W166" s="113"/>
      <c r="X166" s="113"/>
      <c r="Y166" s="113"/>
      <c r="Z166" s="113"/>
      <c r="AA166" s="113"/>
      <c r="AB166" s="113"/>
      <c r="AC166" s="113"/>
    </row>
    <row r="167" spans="1:29" ht="13.5" customHeight="1">
      <c r="A167" s="113"/>
      <c r="B167" s="113"/>
      <c r="C167" s="113"/>
      <c r="D167" s="113"/>
      <c r="E167" s="113"/>
      <c r="F167" s="113"/>
      <c r="G167" s="113"/>
      <c r="H167" s="113"/>
      <c r="I167" s="113"/>
      <c r="J167" s="113"/>
      <c r="K167" s="113"/>
      <c r="L167" s="113"/>
      <c r="M167" s="113"/>
      <c r="N167" s="113"/>
      <c r="O167" s="113"/>
      <c r="P167" s="113"/>
      <c r="Q167" s="113"/>
      <c r="R167" s="113"/>
      <c r="S167" s="113"/>
      <c r="T167" s="113"/>
      <c r="U167" s="113"/>
      <c r="V167" s="113"/>
      <c r="W167" s="113"/>
      <c r="X167" s="113"/>
      <c r="Y167" s="113"/>
      <c r="Z167" s="113"/>
      <c r="AA167" s="113"/>
      <c r="AB167" s="113"/>
      <c r="AC167" s="113"/>
    </row>
    <row r="168" spans="1:29" ht="13.5" customHeight="1">
      <c r="A168" s="113"/>
      <c r="B168" s="113"/>
      <c r="C168" s="113"/>
      <c r="D168" s="113"/>
      <c r="E168" s="113"/>
      <c r="F168" s="113"/>
      <c r="G168" s="113"/>
      <c r="H168" s="113"/>
      <c r="I168" s="113"/>
      <c r="J168" s="113"/>
      <c r="K168" s="113"/>
      <c r="L168" s="113"/>
      <c r="M168" s="113"/>
      <c r="N168" s="113"/>
      <c r="O168" s="113"/>
      <c r="P168" s="113"/>
      <c r="Q168" s="113"/>
      <c r="R168" s="113"/>
      <c r="S168" s="113"/>
      <c r="T168" s="113"/>
      <c r="U168" s="113"/>
      <c r="V168" s="113"/>
      <c r="W168" s="113"/>
      <c r="X168" s="113"/>
      <c r="Y168" s="113"/>
      <c r="Z168" s="113"/>
      <c r="AA168" s="113"/>
      <c r="AB168" s="113"/>
      <c r="AC168" s="113"/>
    </row>
    <row r="169" spans="1:29" ht="13.5" customHeight="1">
      <c r="A169" s="113"/>
      <c r="B169" s="113"/>
      <c r="C169" s="113"/>
      <c r="D169" s="113"/>
      <c r="E169" s="113"/>
      <c r="F169" s="113"/>
      <c r="G169" s="113"/>
      <c r="H169" s="113"/>
      <c r="I169" s="113"/>
      <c r="J169" s="113"/>
      <c r="K169" s="113"/>
      <c r="L169" s="113"/>
      <c r="M169" s="113"/>
      <c r="N169" s="113"/>
      <c r="O169" s="113"/>
      <c r="P169" s="113"/>
      <c r="Q169" s="113"/>
      <c r="R169" s="113"/>
      <c r="S169" s="113"/>
      <c r="T169" s="113"/>
      <c r="U169" s="113"/>
      <c r="V169" s="113"/>
      <c r="W169" s="113"/>
      <c r="X169" s="113"/>
      <c r="Y169" s="113"/>
      <c r="Z169" s="113"/>
      <c r="AA169" s="113"/>
      <c r="AB169" s="113"/>
      <c r="AC169" s="113"/>
    </row>
    <row r="170" spans="1:29" ht="13.5" customHeight="1">
      <c r="A170" s="113"/>
      <c r="B170" s="113"/>
      <c r="C170" s="113"/>
      <c r="D170" s="113"/>
      <c r="E170" s="113"/>
      <c r="F170" s="113"/>
      <c r="G170" s="113"/>
      <c r="H170" s="113"/>
      <c r="I170" s="113"/>
      <c r="J170" s="113"/>
      <c r="K170" s="113"/>
      <c r="L170" s="113"/>
      <c r="M170" s="113"/>
      <c r="N170" s="113"/>
      <c r="O170" s="113"/>
      <c r="P170" s="113"/>
      <c r="Q170" s="113"/>
      <c r="R170" s="113"/>
      <c r="S170" s="113"/>
      <c r="T170" s="113"/>
      <c r="U170" s="113"/>
      <c r="V170" s="113"/>
      <c r="W170" s="113"/>
      <c r="X170" s="113"/>
      <c r="Y170" s="113"/>
      <c r="Z170" s="113"/>
      <c r="AA170" s="113"/>
      <c r="AB170" s="113"/>
      <c r="AC170" s="113"/>
    </row>
    <row r="171" spans="1:29" ht="13.5" customHeight="1">
      <c r="A171" s="113"/>
      <c r="B171" s="113"/>
      <c r="C171" s="113"/>
      <c r="D171" s="113"/>
      <c r="E171" s="113"/>
      <c r="F171" s="113"/>
      <c r="G171" s="113"/>
      <c r="H171" s="113"/>
      <c r="I171" s="113"/>
      <c r="J171" s="113"/>
      <c r="K171" s="113"/>
      <c r="L171" s="113"/>
      <c r="M171" s="113"/>
      <c r="N171" s="113"/>
      <c r="O171" s="113"/>
      <c r="P171" s="113"/>
      <c r="Q171" s="113"/>
      <c r="R171" s="113"/>
      <c r="S171" s="113"/>
      <c r="T171" s="113"/>
      <c r="U171" s="113"/>
      <c r="V171" s="113"/>
      <c r="W171" s="113"/>
      <c r="X171" s="113"/>
      <c r="Y171" s="113"/>
      <c r="Z171" s="113"/>
      <c r="AA171" s="113"/>
      <c r="AB171" s="113"/>
      <c r="AC171" s="113"/>
    </row>
    <row r="172" spans="1:29" ht="13.5" customHeight="1">
      <c r="A172" s="113"/>
      <c r="B172" s="113"/>
      <c r="C172" s="113"/>
      <c r="D172" s="113"/>
      <c r="E172" s="113"/>
      <c r="F172" s="113"/>
      <c r="G172" s="113"/>
      <c r="H172" s="113"/>
      <c r="I172" s="113"/>
      <c r="J172" s="113"/>
      <c r="K172" s="113"/>
      <c r="L172" s="113"/>
      <c r="M172" s="113"/>
      <c r="N172" s="113"/>
      <c r="O172" s="113"/>
      <c r="P172" s="113"/>
      <c r="Q172" s="113"/>
      <c r="R172" s="113"/>
      <c r="S172" s="113"/>
      <c r="T172" s="113"/>
      <c r="U172" s="113"/>
      <c r="V172" s="113"/>
      <c r="W172" s="113"/>
      <c r="X172" s="113"/>
      <c r="Y172" s="113"/>
      <c r="Z172" s="113"/>
      <c r="AA172" s="113"/>
      <c r="AB172" s="113"/>
      <c r="AC172" s="113"/>
    </row>
    <row r="173" spans="1:29" ht="13.5" customHeight="1">
      <c r="A173" s="113"/>
      <c r="B173" s="113"/>
      <c r="C173" s="113"/>
      <c r="D173" s="113"/>
      <c r="E173" s="113"/>
      <c r="F173" s="113"/>
      <c r="G173" s="113"/>
      <c r="H173" s="113"/>
      <c r="I173" s="113"/>
      <c r="J173" s="113"/>
      <c r="K173" s="113"/>
      <c r="L173" s="113"/>
      <c r="M173" s="113"/>
      <c r="N173" s="113"/>
      <c r="O173" s="113"/>
      <c r="P173" s="113"/>
      <c r="Q173" s="113"/>
      <c r="R173" s="113"/>
      <c r="S173" s="113"/>
      <c r="T173" s="113"/>
      <c r="U173" s="113"/>
      <c r="V173" s="113"/>
      <c r="W173" s="113"/>
      <c r="X173" s="113"/>
      <c r="Y173" s="113"/>
      <c r="Z173" s="113"/>
      <c r="AA173" s="113"/>
      <c r="AB173" s="113"/>
      <c r="AC173" s="113"/>
    </row>
    <row r="174" spans="1:29" ht="13.5" customHeight="1">
      <c r="A174" s="113"/>
      <c r="B174" s="113"/>
      <c r="C174" s="113"/>
      <c r="D174" s="113"/>
      <c r="E174" s="113"/>
      <c r="F174" s="113"/>
      <c r="G174" s="113"/>
      <c r="H174" s="113"/>
      <c r="I174" s="113"/>
      <c r="J174" s="113"/>
      <c r="K174" s="113"/>
      <c r="L174" s="113"/>
      <c r="M174" s="113"/>
      <c r="N174" s="113"/>
      <c r="O174" s="113"/>
      <c r="P174" s="113"/>
      <c r="Q174" s="113"/>
      <c r="R174" s="113"/>
      <c r="S174" s="113"/>
      <c r="T174" s="113"/>
      <c r="U174" s="113"/>
      <c r="V174" s="113"/>
      <c r="W174" s="113"/>
      <c r="X174" s="113"/>
      <c r="Y174" s="113"/>
      <c r="Z174" s="113"/>
      <c r="AA174" s="113"/>
      <c r="AB174" s="113"/>
      <c r="AC174" s="113"/>
    </row>
    <row r="175" spans="1:29" ht="13.5" customHeight="1">
      <c r="A175" s="113"/>
      <c r="B175" s="113"/>
      <c r="C175" s="113"/>
      <c r="D175" s="113"/>
      <c r="E175" s="113"/>
      <c r="F175" s="113"/>
      <c r="G175" s="113"/>
      <c r="H175" s="113"/>
      <c r="I175" s="113"/>
      <c r="J175" s="113"/>
      <c r="K175" s="113"/>
      <c r="L175" s="113"/>
      <c r="M175" s="113"/>
      <c r="N175" s="113"/>
      <c r="O175" s="113"/>
      <c r="P175" s="113"/>
      <c r="Q175" s="113"/>
      <c r="R175" s="113"/>
      <c r="S175" s="113"/>
      <c r="T175" s="113"/>
      <c r="U175" s="113"/>
      <c r="V175" s="113"/>
      <c r="W175" s="113"/>
      <c r="X175" s="113"/>
      <c r="Y175" s="113"/>
      <c r="Z175" s="113"/>
      <c r="AA175" s="113"/>
      <c r="AB175" s="113"/>
      <c r="AC175" s="113"/>
    </row>
    <row r="176" spans="1:29" ht="13.5" customHeight="1">
      <c r="A176" s="113"/>
      <c r="B176" s="113"/>
      <c r="C176" s="113"/>
      <c r="D176" s="113"/>
      <c r="E176" s="113"/>
      <c r="F176" s="113"/>
      <c r="G176" s="113"/>
      <c r="H176" s="113"/>
      <c r="I176" s="113"/>
      <c r="J176" s="113"/>
      <c r="K176" s="113"/>
      <c r="L176" s="113"/>
      <c r="M176" s="113"/>
      <c r="N176" s="113"/>
      <c r="O176" s="113"/>
      <c r="P176" s="113"/>
      <c r="Q176" s="113"/>
      <c r="R176" s="113"/>
      <c r="S176" s="113"/>
      <c r="T176" s="113"/>
      <c r="U176" s="113"/>
      <c r="V176" s="113"/>
      <c r="W176" s="113"/>
      <c r="X176" s="113"/>
      <c r="Y176" s="113"/>
      <c r="Z176" s="113"/>
      <c r="AA176" s="113"/>
      <c r="AB176" s="113"/>
      <c r="AC176" s="113"/>
    </row>
    <row r="177" spans="1:29" ht="13.5" customHeight="1">
      <c r="A177" s="113"/>
      <c r="B177" s="113"/>
      <c r="C177" s="113"/>
      <c r="D177" s="113"/>
      <c r="E177" s="113"/>
      <c r="F177" s="113"/>
      <c r="G177" s="113"/>
      <c r="H177" s="113"/>
      <c r="I177" s="113"/>
      <c r="J177" s="113"/>
      <c r="K177" s="113"/>
      <c r="L177" s="113"/>
      <c r="M177" s="113"/>
      <c r="N177" s="113"/>
      <c r="O177" s="113"/>
      <c r="P177" s="113"/>
      <c r="Q177" s="113"/>
      <c r="R177" s="113"/>
      <c r="S177" s="113"/>
      <c r="T177" s="113"/>
      <c r="U177" s="113"/>
      <c r="V177" s="113"/>
      <c r="W177" s="113"/>
      <c r="X177" s="113"/>
      <c r="Y177" s="113"/>
      <c r="Z177" s="113"/>
      <c r="AA177" s="113"/>
      <c r="AB177" s="113"/>
      <c r="AC177" s="113"/>
    </row>
    <row r="178" spans="1:29" ht="13.5" customHeight="1">
      <c r="A178" s="113"/>
      <c r="B178" s="113"/>
      <c r="C178" s="113"/>
      <c r="D178" s="113"/>
      <c r="E178" s="113"/>
      <c r="F178" s="113"/>
      <c r="G178" s="113"/>
      <c r="H178" s="113"/>
      <c r="I178" s="113"/>
      <c r="J178" s="113"/>
      <c r="K178" s="113"/>
      <c r="L178" s="113"/>
      <c r="M178" s="113"/>
      <c r="N178" s="113"/>
      <c r="O178" s="113"/>
      <c r="P178" s="113"/>
      <c r="Q178" s="113"/>
      <c r="R178" s="113"/>
      <c r="S178" s="113"/>
      <c r="T178" s="113"/>
      <c r="U178" s="113"/>
      <c r="V178" s="113"/>
      <c r="W178" s="113"/>
      <c r="X178" s="113"/>
      <c r="Y178" s="113"/>
      <c r="Z178" s="113"/>
      <c r="AA178" s="113"/>
      <c r="AB178" s="113"/>
      <c r="AC178" s="113"/>
    </row>
    <row r="179" spans="1:29" ht="13.5" customHeight="1">
      <c r="A179" s="113"/>
      <c r="B179" s="113"/>
      <c r="C179" s="113"/>
      <c r="D179" s="113"/>
      <c r="E179" s="113"/>
      <c r="F179" s="113"/>
      <c r="G179" s="113"/>
      <c r="H179" s="113"/>
      <c r="I179" s="113"/>
      <c r="J179" s="113"/>
      <c r="K179" s="113"/>
      <c r="L179" s="113"/>
      <c r="M179" s="113"/>
      <c r="N179" s="113"/>
      <c r="O179" s="113"/>
      <c r="P179" s="113"/>
      <c r="Q179" s="113"/>
      <c r="R179" s="113"/>
      <c r="S179" s="113"/>
      <c r="T179" s="113"/>
      <c r="U179" s="113"/>
      <c r="V179" s="113"/>
      <c r="W179" s="113"/>
      <c r="X179" s="113"/>
      <c r="Y179" s="113"/>
      <c r="Z179" s="113"/>
      <c r="AA179" s="113"/>
      <c r="AB179" s="113"/>
      <c r="AC179" s="113"/>
    </row>
    <row r="180" spans="1:29" ht="13.5" customHeight="1">
      <c r="A180" s="113"/>
      <c r="B180" s="113"/>
      <c r="C180" s="113"/>
      <c r="D180" s="113"/>
      <c r="E180" s="113"/>
      <c r="F180" s="113"/>
      <c r="G180" s="113"/>
      <c r="H180" s="113"/>
      <c r="I180" s="113"/>
      <c r="J180" s="113"/>
      <c r="K180" s="113"/>
      <c r="L180" s="113"/>
      <c r="M180" s="113"/>
      <c r="N180" s="113"/>
      <c r="O180" s="113"/>
      <c r="P180" s="113"/>
      <c r="Q180" s="113"/>
      <c r="R180" s="113"/>
      <c r="S180" s="113"/>
      <c r="T180" s="113"/>
      <c r="U180" s="113"/>
      <c r="V180" s="113"/>
      <c r="W180" s="113"/>
      <c r="X180" s="113"/>
      <c r="Y180" s="113"/>
      <c r="Z180" s="113"/>
      <c r="AA180" s="113"/>
      <c r="AB180" s="113"/>
      <c r="AC180" s="113"/>
    </row>
    <row r="181" spans="1:29" ht="13.5" customHeight="1">
      <c r="A181" s="113"/>
      <c r="B181" s="113"/>
      <c r="C181" s="113"/>
      <c r="D181" s="113"/>
      <c r="E181" s="113"/>
      <c r="F181" s="113"/>
      <c r="G181" s="113"/>
      <c r="H181" s="113"/>
      <c r="I181" s="113"/>
      <c r="J181" s="113"/>
      <c r="K181" s="113"/>
      <c r="L181" s="113"/>
      <c r="M181" s="113"/>
      <c r="N181" s="113"/>
      <c r="O181" s="113"/>
      <c r="P181" s="113"/>
      <c r="Q181" s="113"/>
      <c r="R181" s="113"/>
      <c r="S181" s="113"/>
      <c r="T181" s="113"/>
      <c r="U181" s="113"/>
      <c r="V181" s="113"/>
      <c r="W181" s="113"/>
      <c r="X181" s="113"/>
      <c r="Y181" s="113"/>
      <c r="Z181" s="113"/>
      <c r="AA181" s="113"/>
      <c r="AB181" s="113"/>
      <c r="AC181" s="113"/>
    </row>
    <row r="182" spans="1:29" ht="13.5" customHeight="1">
      <c r="A182" s="113"/>
      <c r="B182" s="113"/>
      <c r="C182" s="113"/>
      <c r="D182" s="113"/>
      <c r="E182" s="113"/>
      <c r="F182" s="113"/>
      <c r="G182" s="113"/>
      <c r="H182" s="113"/>
      <c r="I182" s="113"/>
      <c r="J182" s="113"/>
      <c r="K182" s="113"/>
      <c r="L182" s="113"/>
      <c r="M182" s="113"/>
      <c r="N182" s="113"/>
      <c r="O182" s="113"/>
      <c r="P182" s="113"/>
      <c r="Q182" s="113"/>
      <c r="R182" s="113"/>
      <c r="S182" s="113"/>
      <c r="T182" s="113"/>
      <c r="U182" s="113"/>
      <c r="V182" s="113"/>
      <c r="W182" s="113"/>
      <c r="X182" s="113"/>
      <c r="Y182" s="113"/>
      <c r="Z182" s="113"/>
      <c r="AA182" s="113"/>
      <c r="AB182" s="113"/>
      <c r="AC182" s="113"/>
    </row>
    <row r="183" spans="1:29" ht="13.5" customHeight="1">
      <c r="A183" s="113"/>
      <c r="B183" s="113"/>
      <c r="C183" s="113"/>
      <c r="D183" s="113"/>
      <c r="E183" s="113"/>
      <c r="F183" s="113"/>
      <c r="G183" s="113"/>
      <c r="H183" s="113"/>
      <c r="I183" s="113"/>
      <c r="J183" s="113"/>
      <c r="K183" s="113"/>
      <c r="L183" s="113"/>
      <c r="M183" s="113"/>
      <c r="N183" s="113"/>
      <c r="O183" s="113"/>
      <c r="P183" s="113"/>
      <c r="Q183" s="113"/>
      <c r="R183" s="113"/>
      <c r="S183" s="113"/>
      <c r="T183" s="113"/>
      <c r="U183" s="113"/>
      <c r="V183" s="113"/>
      <c r="W183" s="113"/>
      <c r="X183" s="113"/>
      <c r="Y183" s="113"/>
      <c r="Z183" s="113"/>
      <c r="AA183" s="113"/>
      <c r="AB183" s="113"/>
      <c r="AC183" s="113"/>
    </row>
    <row r="184" spans="1:29" ht="13.5" customHeight="1">
      <c r="A184" s="113"/>
      <c r="B184" s="113"/>
      <c r="C184" s="113"/>
      <c r="D184" s="113"/>
      <c r="E184" s="113"/>
      <c r="F184" s="113"/>
      <c r="G184" s="113"/>
      <c r="H184" s="113"/>
      <c r="I184" s="113"/>
      <c r="J184" s="113"/>
      <c r="K184" s="113"/>
      <c r="L184" s="113"/>
      <c r="M184" s="113"/>
      <c r="N184" s="113"/>
      <c r="O184" s="113"/>
      <c r="P184" s="113"/>
      <c r="Q184" s="113"/>
      <c r="R184" s="113"/>
      <c r="S184" s="113"/>
      <c r="T184" s="113"/>
      <c r="U184" s="113"/>
      <c r="V184" s="113"/>
      <c r="W184" s="113"/>
      <c r="X184" s="113"/>
      <c r="Y184" s="113"/>
      <c r="Z184" s="113"/>
      <c r="AA184" s="113"/>
      <c r="AB184" s="113"/>
      <c r="AC184" s="113"/>
    </row>
    <row r="185" spans="1:29" ht="13.5" customHeight="1">
      <c r="A185" s="113"/>
      <c r="B185" s="113"/>
      <c r="C185" s="113"/>
      <c r="D185" s="113"/>
      <c r="E185" s="113"/>
      <c r="F185" s="113"/>
      <c r="G185" s="113"/>
      <c r="H185" s="113"/>
      <c r="I185" s="113"/>
      <c r="J185" s="113"/>
      <c r="K185" s="113"/>
      <c r="L185" s="113"/>
      <c r="M185" s="113"/>
      <c r="N185" s="113"/>
      <c r="O185" s="113"/>
      <c r="P185" s="113"/>
      <c r="Q185" s="113"/>
      <c r="R185" s="113"/>
      <c r="S185" s="113"/>
      <c r="T185" s="113"/>
      <c r="U185" s="113"/>
      <c r="V185" s="113"/>
      <c r="W185" s="113"/>
      <c r="X185" s="113"/>
      <c r="Y185" s="113"/>
      <c r="Z185" s="113"/>
      <c r="AA185" s="113"/>
      <c r="AB185" s="113"/>
      <c r="AC185" s="113"/>
    </row>
    <row r="186" spans="1:29" ht="13.5" customHeight="1">
      <c r="A186" s="113"/>
      <c r="B186" s="113"/>
      <c r="C186" s="113"/>
      <c r="D186" s="113"/>
      <c r="E186" s="113"/>
      <c r="F186" s="113"/>
      <c r="G186" s="113"/>
      <c r="H186" s="113"/>
      <c r="I186" s="113"/>
      <c r="J186" s="113"/>
      <c r="K186" s="113"/>
      <c r="L186" s="113"/>
      <c r="M186" s="113"/>
      <c r="N186" s="113"/>
      <c r="O186" s="113"/>
      <c r="P186" s="113"/>
      <c r="Q186" s="113"/>
      <c r="R186" s="113"/>
      <c r="S186" s="113"/>
      <c r="T186" s="113"/>
      <c r="U186" s="113"/>
      <c r="V186" s="113"/>
      <c r="W186" s="113"/>
      <c r="X186" s="113"/>
      <c r="Y186" s="113"/>
      <c r="Z186" s="113"/>
      <c r="AA186" s="113"/>
      <c r="AB186" s="113"/>
      <c r="AC186" s="113"/>
    </row>
    <row r="187" spans="1:29" ht="13.5" customHeight="1">
      <c r="A187" s="113"/>
      <c r="B187" s="113"/>
      <c r="C187" s="113"/>
      <c r="D187" s="113"/>
      <c r="E187" s="113"/>
      <c r="F187" s="113"/>
      <c r="G187" s="113"/>
      <c r="H187" s="113"/>
      <c r="I187" s="113"/>
      <c r="J187" s="113"/>
      <c r="K187" s="113"/>
      <c r="L187" s="113"/>
      <c r="M187" s="113"/>
      <c r="N187" s="113"/>
      <c r="O187" s="113"/>
      <c r="P187" s="113"/>
      <c r="Q187" s="113"/>
      <c r="R187" s="113"/>
      <c r="S187" s="113"/>
      <c r="T187" s="113"/>
      <c r="U187" s="113"/>
      <c r="V187" s="113"/>
      <c r="W187" s="113"/>
      <c r="X187" s="113"/>
      <c r="Y187" s="113"/>
      <c r="Z187" s="113"/>
      <c r="AA187" s="113"/>
      <c r="AB187" s="113"/>
      <c r="AC187" s="113"/>
    </row>
    <row r="188" spans="1:29" ht="13.5" customHeight="1">
      <c r="A188" s="113"/>
      <c r="B188" s="113"/>
      <c r="C188" s="113"/>
      <c r="D188" s="113"/>
      <c r="E188" s="113"/>
      <c r="F188" s="113"/>
      <c r="G188" s="113"/>
      <c r="H188" s="113"/>
      <c r="I188" s="113"/>
      <c r="J188" s="113"/>
      <c r="K188" s="113"/>
      <c r="L188" s="113"/>
      <c r="M188" s="113"/>
      <c r="N188" s="113"/>
      <c r="O188" s="113"/>
      <c r="P188" s="113"/>
      <c r="Q188" s="113"/>
      <c r="R188" s="113"/>
      <c r="S188" s="113"/>
      <c r="T188" s="113"/>
      <c r="U188" s="113"/>
      <c r="V188" s="113"/>
      <c r="W188" s="113"/>
      <c r="X188" s="113"/>
      <c r="Y188" s="113"/>
      <c r="Z188" s="113"/>
      <c r="AA188" s="113"/>
      <c r="AB188" s="113"/>
      <c r="AC188" s="113"/>
    </row>
    <row r="189" spans="1:29" ht="13.5" customHeight="1">
      <c r="A189" s="113"/>
      <c r="B189" s="113"/>
      <c r="C189" s="113"/>
      <c r="D189" s="113"/>
      <c r="E189" s="113"/>
      <c r="F189" s="113"/>
      <c r="G189" s="113"/>
      <c r="H189" s="113"/>
      <c r="I189" s="113"/>
      <c r="J189" s="113"/>
      <c r="K189" s="113"/>
      <c r="L189" s="113"/>
      <c r="M189" s="113"/>
      <c r="N189" s="113"/>
      <c r="O189" s="113"/>
      <c r="P189" s="113"/>
      <c r="Q189" s="113"/>
      <c r="R189" s="113"/>
      <c r="S189" s="113"/>
      <c r="T189" s="113"/>
      <c r="U189" s="113"/>
      <c r="V189" s="113"/>
      <c r="W189" s="113"/>
      <c r="X189" s="113"/>
      <c r="Y189" s="113"/>
      <c r="Z189" s="113"/>
      <c r="AA189" s="113"/>
      <c r="AB189" s="113"/>
      <c r="AC189" s="113"/>
    </row>
    <row r="190" spans="1:29" ht="13.5" customHeight="1">
      <c r="A190" s="113"/>
      <c r="B190" s="113"/>
      <c r="C190" s="113"/>
      <c r="D190" s="113"/>
      <c r="E190" s="113"/>
      <c r="F190" s="113"/>
      <c r="G190" s="113"/>
      <c r="H190" s="113"/>
      <c r="I190" s="113"/>
      <c r="J190" s="113"/>
      <c r="K190" s="113"/>
      <c r="L190" s="113"/>
      <c r="M190" s="113"/>
      <c r="N190" s="113"/>
      <c r="O190" s="113"/>
      <c r="P190" s="113"/>
      <c r="Q190" s="113"/>
      <c r="R190" s="113"/>
      <c r="S190" s="113"/>
      <c r="T190" s="113"/>
      <c r="U190" s="113"/>
      <c r="V190" s="113"/>
      <c r="W190" s="113"/>
      <c r="X190" s="113"/>
      <c r="Y190" s="113"/>
      <c r="Z190" s="113"/>
      <c r="AA190" s="113"/>
      <c r="AB190" s="113"/>
      <c r="AC190" s="113"/>
    </row>
    <row r="191" spans="1:29" ht="13.5" customHeight="1">
      <c r="A191" s="113"/>
      <c r="B191" s="113"/>
      <c r="C191" s="113"/>
      <c r="D191" s="113"/>
      <c r="E191" s="113"/>
      <c r="F191" s="113"/>
      <c r="G191" s="113"/>
      <c r="H191" s="113"/>
      <c r="I191" s="113"/>
      <c r="J191" s="113"/>
      <c r="K191" s="113"/>
      <c r="L191" s="113"/>
      <c r="M191" s="113"/>
      <c r="N191" s="113"/>
      <c r="O191" s="113"/>
      <c r="P191" s="113"/>
      <c r="Q191" s="113"/>
      <c r="R191" s="113"/>
      <c r="S191" s="113"/>
      <c r="T191" s="113"/>
      <c r="U191" s="113"/>
      <c r="V191" s="113"/>
      <c r="W191" s="113"/>
      <c r="X191" s="113"/>
      <c r="Y191" s="113"/>
      <c r="Z191" s="113"/>
      <c r="AA191" s="113"/>
      <c r="AB191" s="113"/>
      <c r="AC191" s="113"/>
    </row>
    <row r="192" spans="1:29" ht="13.5" customHeight="1">
      <c r="A192" s="113"/>
      <c r="B192" s="113"/>
      <c r="C192" s="113"/>
      <c r="D192" s="113"/>
      <c r="E192" s="113"/>
      <c r="F192" s="113"/>
      <c r="G192" s="113"/>
      <c r="H192" s="113"/>
      <c r="I192" s="113"/>
      <c r="J192" s="113"/>
      <c r="K192" s="113"/>
      <c r="L192" s="113"/>
      <c r="M192" s="113"/>
      <c r="N192" s="113"/>
      <c r="O192" s="113"/>
      <c r="P192" s="113"/>
      <c r="Q192" s="113"/>
      <c r="R192" s="113"/>
      <c r="S192" s="113"/>
      <c r="T192" s="113"/>
      <c r="U192" s="113"/>
      <c r="V192" s="113"/>
      <c r="W192" s="113"/>
      <c r="X192" s="113"/>
      <c r="Y192" s="113"/>
      <c r="Z192" s="113"/>
      <c r="AA192" s="113"/>
      <c r="AB192" s="113"/>
      <c r="AC192" s="113"/>
    </row>
    <row r="193" spans="1:29" ht="13.5" customHeight="1">
      <c r="A193" s="113"/>
      <c r="B193" s="113"/>
      <c r="C193" s="113"/>
      <c r="D193" s="113"/>
      <c r="E193" s="113"/>
      <c r="F193" s="113"/>
      <c r="G193" s="113"/>
      <c r="H193" s="113"/>
      <c r="I193" s="113"/>
      <c r="J193" s="113"/>
      <c r="K193" s="113"/>
      <c r="L193" s="113"/>
      <c r="M193" s="113"/>
      <c r="N193" s="113"/>
      <c r="O193" s="113"/>
      <c r="P193" s="113"/>
      <c r="Q193" s="113"/>
      <c r="R193" s="113"/>
      <c r="S193" s="113"/>
      <c r="T193" s="113"/>
      <c r="U193" s="113"/>
      <c r="V193" s="113"/>
      <c r="W193" s="113"/>
      <c r="X193" s="113"/>
      <c r="Y193" s="113"/>
      <c r="Z193" s="113"/>
      <c r="AA193" s="113"/>
      <c r="AB193" s="113"/>
      <c r="AC193" s="113"/>
    </row>
    <row r="194" spans="1:29" ht="13.5" customHeight="1">
      <c r="A194" s="113"/>
      <c r="B194" s="113"/>
      <c r="C194" s="113"/>
      <c r="D194" s="113"/>
      <c r="E194" s="113"/>
      <c r="F194" s="113"/>
      <c r="G194" s="113"/>
      <c r="H194" s="113"/>
      <c r="I194" s="113"/>
      <c r="J194" s="113"/>
      <c r="K194" s="113"/>
      <c r="L194" s="113"/>
      <c r="M194" s="113"/>
      <c r="N194" s="113"/>
      <c r="O194" s="113"/>
      <c r="P194" s="113"/>
      <c r="Q194" s="113"/>
      <c r="R194" s="113"/>
      <c r="S194" s="113"/>
      <c r="T194" s="113"/>
      <c r="U194" s="113"/>
      <c r="V194" s="113"/>
      <c r="W194" s="113"/>
      <c r="X194" s="113"/>
      <c r="Y194" s="113"/>
      <c r="Z194" s="113"/>
      <c r="AA194" s="113"/>
      <c r="AB194" s="113"/>
      <c r="AC194" s="113"/>
    </row>
    <row r="195" spans="1:29" ht="13.5" customHeight="1">
      <c r="A195" s="113"/>
      <c r="B195" s="113"/>
      <c r="C195" s="113"/>
      <c r="D195" s="113"/>
      <c r="E195" s="113"/>
      <c r="F195" s="113"/>
      <c r="G195" s="113"/>
      <c r="H195" s="113"/>
      <c r="I195" s="113"/>
      <c r="J195" s="113"/>
      <c r="K195" s="113"/>
      <c r="L195" s="113"/>
      <c r="M195" s="113"/>
      <c r="N195" s="113"/>
      <c r="O195" s="113"/>
      <c r="P195" s="113"/>
      <c r="Q195" s="113"/>
      <c r="R195" s="113"/>
      <c r="S195" s="113"/>
      <c r="T195" s="113"/>
      <c r="U195" s="113"/>
      <c r="V195" s="113"/>
      <c r="W195" s="113"/>
      <c r="X195" s="113"/>
      <c r="Y195" s="113"/>
      <c r="Z195" s="113"/>
      <c r="AA195" s="113"/>
      <c r="AB195" s="113"/>
      <c r="AC195" s="113"/>
    </row>
    <row r="196" spans="1:29" ht="13.5" customHeight="1">
      <c r="A196" s="113"/>
      <c r="B196" s="113"/>
      <c r="C196" s="113"/>
      <c r="D196" s="113"/>
      <c r="E196" s="113"/>
      <c r="F196" s="113"/>
      <c r="G196" s="113"/>
      <c r="H196" s="113"/>
      <c r="I196" s="113"/>
      <c r="J196" s="113"/>
      <c r="K196" s="113"/>
      <c r="L196" s="113"/>
      <c r="M196" s="113"/>
      <c r="N196" s="113"/>
      <c r="O196" s="113"/>
      <c r="P196" s="113"/>
      <c r="Q196" s="113"/>
      <c r="R196" s="113"/>
      <c r="S196" s="113"/>
      <c r="T196" s="113"/>
      <c r="U196" s="113"/>
      <c r="V196" s="113"/>
      <c r="W196" s="113"/>
      <c r="X196" s="113"/>
      <c r="Y196" s="113"/>
      <c r="Z196" s="113"/>
      <c r="AA196" s="113"/>
      <c r="AB196" s="113"/>
      <c r="AC196" s="113"/>
    </row>
    <row r="197" spans="1:29" ht="13.5" customHeight="1">
      <c r="A197" s="113"/>
      <c r="B197" s="113"/>
      <c r="C197" s="113"/>
      <c r="D197" s="113"/>
      <c r="E197" s="113"/>
      <c r="F197" s="113"/>
      <c r="G197" s="113"/>
      <c r="H197" s="113"/>
      <c r="I197" s="113"/>
      <c r="J197" s="113"/>
      <c r="K197" s="113"/>
      <c r="L197" s="113"/>
      <c r="M197" s="113"/>
      <c r="N197" s="113"/>
      <c r="O197" s="113"/>
      <c r="P197" s="113"/>
      <c r="Q197" s="113"/>
      <c r="R197" s="113"/>
      <c r="S197" s="113"/>
      <c r="T197" s="113"/>
      <c r="U197" s="113"/>
      <c r="V197" s="113"/>
      <c r="W197" s="113"/>
      <c r="X197" s="113"/>
      <c r="Y197" s="113"/>
      <c r="Z197" s="113"/>
      <c r="AA197" s="113"/>
      <c r="AB197" s="113"/>
      <c r="AC197" s="113"/>
    </row>
    <row r="198" spans="1:29" ht="13.5" customHeight="1">
      <c r="A198" s="113"/>
      <c r="B198" s="113"/>
      <c r="C198" s="113"/>
      <c r="D198" s="113"/>
      <c r="E198" s="113"/>
      <c r="F198" s="113"/>
      <c r="G198" s="113"/>
      <c r="H198" s="113"/>
      <c r="I198" s="113"/>
      <c r="J198" s="113"/>
      <c r="K198" s="113"/>
      <c r="L198" s="113"/>
      <c r="M198" s="113"/>
      <c r="N198" s="113"/>
      <c r="O198" s="113"/>
      <c r="P198" s="113"/>
      <c r="Q198" s="113"/>
      <c r="R198" s="113"/>
      <c r="S198" s="113"/>
      <c r="T198" s="113"/>
      <c r="U198" s="113"/>
      <c r="V198" s="113"/>
      <c r="W198" s="113"/>
      <c r="X198" s="113"/>
      <c r="Y198" s="113"/>
      <c r="Z198" s="113"/>
      <c r="AA198" s="113"/>
      <c r="AB198" s="113"/>
      <c r="AC198" s="113"/>
    </row>
    <row r="199" spans="1:29" ht="13.5" customHeight="1">
      <c r="A199" s="113"/>
      <c r="B199" s="113"/>
      <c r="C199" s="113"/>
      <c r="D199" s="113"/>
      <c r="E199" s="113"/>
      <c r="F199" s="113"/>
      <c r="G199" s="113"/>
      <c r="H199" s="113"/>
      <c r="I199" s="113"/>
      <c r="J199" s="113"/>
      <c r="K199" s="113"/>
      <c r="L199" s="113"/>
      <c r="M199" s="113"/>
      <c r="N199" s="113"/>
      <c r="O199" s="113"/>
      <c r="P199" s="113"/>
      <c r="Q199" s="113"/>
      <c r="R199" s="113"/>
      <c r="S199" s="113"/>
      <c r="T199" s="113"/>
      <c r="U199" s="113"/>
      <c r="V199" s="113"/>
      <c r="W199" s="113"/>
      <c r="X199" s="113"/>
      <c r="Y199" s="113"/>
      <c r="Z199" s="113"/>
      <c r="AA199" s="113"/>
      <c r="AB199" s="113"/>
      <c r="AC199" s="113"/>
    </row>
    <row r="200" spans="1:29" ht="13.5" customHeight="1">
      <c r="A200" s="113"/>
      <c r="B200" s="113"/>
      <c r="C200" s="113"/>
      <c r="D200" s="113"/>
      <c r="E200" s="113"/>
      <c r="F200" s="113"/>
      <c r="G200" s="113"/>
      <c r="H200" s="113"/>
      <c r="I200" s="113"/>
      <c r="J200" s="113"/>
      <c r="K200" s="113"/>
      <c r="L200" s="113"/>
      <c r="M200" s="113"/>
      <c r="N200" s="113"/>
      <c r="O200" s="113"/>
      <c r="P200" s="113"/>
      <c r="Q200" s="113"/>
      <c r="R200" s="113"/>
      <c r="S200" s="113"/>
      <c r="T200" s="113"/>
      <c r="U200" s="113"/>
      <c r="V200" s="113"/>
      <c r="W200" s="113"/>
      <c r="X200" s="113"/>
      <c r="Y200" s="113"/>
      <c r="Z200" s="113"/>
      <c r="AA200" s="113"/>
      <c r="AB200" s="113"/>
      <c r="AC200" s="113"/>
    </row>
    <row r="201" spans="1:29" ht="13.5" customHeight="1">
      <c r="A201" s="113"/>
      <c r="B201" s="113"/>
      <c r="C201" s="113"/>
      <c r="D201" s="113"/>
      <c r="E201" s="113"/>
      <c r="F201" s="113"/>
      <c r="G201" s="113"/>
      <c r="H201" s="113"/>
      <c r="I201" s="113"/>
      <c r="J201" s="113"/>
      <c r="K201" s="113"/>
      <c r="L201" s="113"/>
      <c r="M201" s="113"/>
      <c r="N201" s="113"/>
      <c r="O201" s="113"/>
      <c r="P201" s="113"/>
      <c r="Q201" s="113"/>
      <c r="R201" s="113"/>
      <c r="S201" s="113"/>
      <c r="T201" s="113"/>
      <c r="U201" s="113"/>
      <c r="V201" s="113"/>
      <c r="W201" s="113"/>
      <c r="X201" s="113"/>
      <c r="Y201" s="113"/>
      <c r="Z201" s="113"/>
      <c r="AA201" s="113"/>
      <c r="AB201" s="113"/>
      <c r="AC201" s="113"/>
    </row>
    <row r="202" spans="1:29" ht="13.5" customHeight="1">
      <c r="A202" s="113"/>
      <c r="B202" s="113"/>
      <c r="C202" s="113"/>
      <c r="D202" s="113"/>
      <c r="E202" s="113"/>
      <c r="F202" s="113"/>
      <c r="G202" s="113"/>
      <c r="H202" s="113"/>
      <c r="I202" s="113"/>
      <c r="J202" s="113"/>
      <c r="K202" s="113"/>
      <c r="L202" s="113"/>
      <c r="M202" s="113"/>
      <c r="N202" s="113"/>
      <c r="O202" s="113"/>
      <c r="P202" s="113"/>
      <c r="Q202" s="113"/>
      <c r="R202" s="113"/>
      <c r="S202" s="113"/>
      <c r="T202" s="113"/>
      <c r="U202" s="113"/>
      <c r="V202" s="113"/>
      <c r="W202" s="113"/>
      <c r="X202" s="113"/>
      <c r="Y202" s="113"/>
      <c r="Z202" s="113"/>
      <c r="AA202" s="113"/>
      <c r="AB202" s="113"/>
      <c r="AC202" s="113"/>
    </row>
    <row r="203" spans="1:29" ht="13.5" customHeight="1">
      <c r="A203" s="113"/>
      <c r="B203" s="113"/>
      <c r="C203" s="113"/>
      <c r="D203" s="113"/>
      <c r="E203" s="113"/>
      <c r="F203" s="113"/>
      <c r="G203" s="113"/>
      <c r="H203" s="113"/>
      <c r="I203" s="113"/>
      <c r="J203" s="113"/>
      <c r="K203" s="113"/>
      <c r="L203" s="113"/>
      <c r="M203" s="113"/>
      <c r="N203" s="113"/>
      <c r="O203" s="113"/>
      <c r="P203" s="113"/>
      <c r="Q203" s="113"/>
      <c r="R203" s="113"/>
      <c r="S203" s="113"/>
      <c r="T203" s="113"/>
      <c r="U203" s="113"/>
      <c r="V203" s="113"/>
      <c r="W203" s="113"/>
      <c r="X203" s="113"/>
      <c r="Y203" s="113"/>
      <c r="Z203" s="113"/>
      <c r="AA203" s="113"/>
      <c r="AB203" s="113"/>
      <c r="AC203" s="113"/>
    </row>
    <row r="204" spans="1:29" ht="13.5" customHeight="1">
      <c r="A204" s="113"/>
      <c r="B204" s="113"/>
      <c r="C204" s="113"/>
      <c r="D204" s="113"/>
      <c r="E204" s="113"/>
      <c r="F204" s="113"/>
      <c r="G204" s="113"/>
      <c r="H204" s="113"/>
      <c r="I204" s="113"/>
      <c r="J204" s="113"/>
      <c r="K204" s="113"/>
      <c r="L204" s="113"/>
      <c r="M204" s="113"/>
      <c r="N204" s="113"/>
      <c r="O204" s="113"/>
      <c r="P204" s="113"/>
      <c r="Q204" s="113"/>
      <c r="R204" s="113"/>
      <c r="S204" s="113"/>
      <c r="T204" s="113"/>
      <c r="U204" s="113"/>
      <c r="V204" s="113"/>
      <c r="W204" s="113"/>
      <c r="X204" s="113"/>
      <c r="Y204" s="113"/>
      <c r="Z204" s="113"/>
      <c r="AA204" s="113"/>
      <c r="AB204" s="113"/>
      <c r="AC204" s="113"/>
    </row>
    <row r="205" spans="1:29" ht="13.5" customHeight="1">
      <c r="A205" s="113"/>
      <c r="B205" s="113"/>
      <c r="C205" s="113"/>
      <c r="D205" s="113"/>
      <c r="E205" s="113"/>
      <c r="F205" s="113"/>
      <c r="G205" s="113"/>
      <c r="H205" s="113"/>
      <c r="I205" s="113"/>
      <c r="J205" s="113"/>
      <c r="K205" s="113"/>
      <c r="L205" s="113"/>
      <c r="M205" s="113"/>
      <c r="N205" s="113"/>
      <c r="O205" s="113"/>
      <c r="P205" s="113"/>
      <c r="Q205" s="113"/>
      <c r="R205" s="113"/>
      <c r="S205" s="113"/>
      <c r="T205" s="113"/>
      <c r="U205" s="113"/>
      <c r="V205" s="113"/>
      <c r="W205" s="113"/>
      <c r="X205" s="113"/>
      <c r="Y205" s="113"/>
      <c r="Z205" s="113"/>
      <c r="AA205" s="113"/>
      <c r="AB205" s="113"/>
      <c r="AC205" s="113"/>
    </row>
    <row r="206" spans="1:29" ht="13.5" customHeight="1">
      <c r="A206" s="113"/>
      <c r="B206" s="113"/>
      <c r="C206" s="113"/>
      <c r="D206" s="113"/>
      <c r="E206" s="113"/>
      <c r="F206" s="113"/>
      <c r="G206" s="113"/>
      <c r="H206" s="113"/>
      <c r="I206" s="113"/>
      <c r="J206" s="113"/>
      <c r="K206" s="113"/>
      <c r="L206" s="113"/>
      <c r="M206" s="113"/>
      <c r="N206" s="113"/>
      <c r="O206" s="113"/>
      <c r="P206" s="113"/>
      <c r="Q206" s="113"/>
      <c r="R206" s="113"/>
      <c r="S206" s="113"/>
      <c r="T206" s="113"/>
      <c r="U206" s="113"/>
      <c r="V206" s="113"/>
      <c r="W206" s="113"/>
      <c r="X206" s="113"/>
      <c r="Y206" s="113"/>
      <c r="Z206" s="113"/>
      <c r="AA206" s="113"/>
      <c r="AB206" s="113"/>
      <c r="AC206" s="113"/>
    </row>
    <row r="207" spans="1:29" ht="13.5" customHeight="1">
      <c r="A207" s="113"/>
      <c r="B207" s="113"/>
      <c r="C207" s="113"/>
      <c r="D207" s="113"/>
      <c r="E207" s="113"/>
      <c r="F207" s="113"/>
      <c r="G207" s="113"/>
      <c r="H207" s="113"/>
      <c r="I207" s="113"/>
      <c r="J207" s="113"/>
      <c r="K207" s="113"/>
      <c r="L207" s="113"/>
      <c r="M207" s="113"/>
      <c r="N207" s="113"/>
      <c r="O207" s="113"/>
      <c r="P207" s="113"/>
      <c r="Q207" s="113"/>
      <c r="R207" s="113"/>
      <c r="S207" s="113"/>
      <c r="T207" s="113"/>
      <c r="U207" s="113"/>
      <c r="V207" s="113"/>
      <c r="W207" s="113"/>
      <c r="X207" s="113"/>
      <c r="Y207" s="113"/>
      <c r="Z207" s="113"/>
      <c r="AA207" s="113"/>
      <c r="AB207" s="113"/>
      <c r="AC207" s="113"/>
    </row>
    <row r="208" spans="1:29" ht="13.5" customHeight="1">
      <c r="A208" s="113"/>
      <c r="B208" s="113"/>
      <c r="C208" s="113"/>
      <c r="D208" s="113"/>
      <c r="E208" s="113"/>
      <c r="F208" s="113"/>
      <c r="G208" s="113"/>
      <c r="H208" s="113"/>
      <c r="I208" s="113"/>
      <c r="J208" s="113"/>
      <c r="K208" s="113"/>
      <c r="L208" s="113"/>
      <c r="M208" s="113"/>
      <c r="N208" s="113"/>
      <c r="O208" s="113"/>
      <c r="P208" s="113"/>
      <c r="Q208" s="113"/>
      <c r="R208" s="113"/>
      <c r="S208" s="113"/>
      <c r="T208" s="113"/>
      <c r="U208" s="113"/>
      <c r="V208" s="113"/>
      <c r="W208" s="113"/>
      <c r="X208" s="113"/>
      <c r="Y208" s="113"/>
      <c r="Z208" s="113"/>
      <c r="AA208" s="113"/>
      <c r="AB208" s="113"/>
      <c r="AC208" s="113"/>
    </row>
    <row r="209" spans="1:29" ht="13.5" customHeight="1">
      <c r="A209" s="113"/>
      <c r="B209" s="113"/>
      <c r="C209" s="113"/>
      <c r="D209" s="113"/>
      <c r="E209" s="113"/>
      <c r="F209" s="113"/>
      <c r="G209" s="113"/>
      <c r="H209" s="113"/>
      <c r="I209" s="113"/>
      <c r="J209" s="113"/>
      <c r="K209" s="113"/>
      <c r="L209" s="113"/>
      <c r="M209" s="113"/>
      <c r="N209" s="113"/>
      <c r="O209" s="113"/>
      <c r="P209" s="113"/>
      <c r="Q209" s="113"/>
      <c r="R209" s="113"/>
      <c r="S209" s="113"/>
      <c r="T209" s="113"/>
      <c r="U209" s="113"/>
      <c r="V209" s="113"/>
      <c r="W209" s="113"/>
      <c r="X209" s="113"/>
      <c r="Y209" s="113"/>
      <c r="Z209" s="113"/>
      <c r="AA209" s="113"/>
      <c r="AB209" s="113"/>
      <c r="AC209" s="113"/>
    </row>
    <row r="210" spans="1:29" ht="13.5" customHeight="1">
      <c r="A210" s="113"/>
      <c r="B210" s="113"/>
      <c r="C210" s="113"/>
      <c r="D210" s="113"/>
      <c r="E210" s="113"/>
      <c r="F210" s="113"/>
      <c r="G210" s="113"/>
      <c r="H210" s="113"/>
      <c r="I210" s="113"/>
      <c r="J210" s="113"/>
      <c r="K210" s="113"/>
      <c r="L210" s="113"/>
      <c r="M210" s="113"/>
      <c r="N210" s="113"/>
      <c r="O210" s="113"/>
      <c r="P210" s="113"/>
      <c r="Q210" s="113"/>
      <c r="R210" s="113"/>
      <c r="S210" s="113"/>
      <c r="T210" s="113"/>
      <c r="U210" s="113"/>
      <c r="V210" s="113"/>
      <c r="W210" s="113"/>
      <c r="X210" s="113"/>
      <c r="Y210" s="113"/>
      <c r="Z210" s="113"/>
      <c r="AA210" s="113"/>
      <c r="AB210" s="113"/>
      <c r="AC210" s="113"/>
    </row>
    <row r="211" spans="1:29" ht="13.5" customHeight="1">
      <c r="A211" s="113"/>
      <c r="B211" s="113"/>
      <c r="C211" s="113"/>
      <c r="D211" s="113"/>
      <c r="E211" s="113"/>
      <c r="F211" s="113"/>
      <c r="G211" s="113"/>
      <c r="H211" s="113"/>
      <c r="I211" s="113"/>
      <c r="J211" s="113"/>
      <c r="K211" s="113"/>
      <c r="L211" s="113"/>
      <c r="M211" s="113"/>
      <c r="N211" s="113"/>
      <c r="O211" s="113"/>
      <c r="P211" s="113"/>
      <c r="Q211" s="113"/>
      <c r="R211" s="113"/>
      <c r="S211" s="113"/>
      <c r="T211" s="113"/>
      <c r="U211" s="113"/>
      <c r="V211" s="113"/>
      <c r="W211" s="113"/>
      <c r="X211" s="113"/>
      <c r="Y211" s="113"/>
      <c r="Z211" s="113"/>
      <c r="AA211" s="113"/>
      <c r="AB211" s="113"/>
      <c r="AC211" s="113"/>
    </row>
    <row r="212" spans="1:29" ht="13.5" customHeight="1">
      <c r="A212" s="113"/>
      <c r="B212" s="113"/>
      <c r="C212" s="113"/>
      <c r="D212" s="113"/>
      <c r="E212" s="113"/>
      <c r="F212" s="113"/>
      <c r="G212" s="113"/>
      <c r="H212" s="113"/>
      <c r="I212" s="113"/>
      <c r="J212" s="113"/>
      <c r="K212" s="113"/>
      <c r="L212" s="113"/>
      <c r="M212" s="113"/>
      <c r="N212" s="113"/>
      <c r="O212" s="113"/>
      <c r="P212" s="113"/>
      <c r="Q212" s="113"/>
      <c r="R212" s="113"/>
      <c r="S212" s="113"/>
      <c r="T212" s="113"/>
      <c r="U212" s="113"/>
      <c r="V212" s="113"/>
      <c r="W212" s="113"/>
      <c r="X212" s="113"/>
      <c r="Y212" s="113"/>
      <c r="Z212" s="113"/>
      <c r="AA212" s="113"/>
      <c r="AB212" s="113"/>
      <c r="AC212" s="113"/>
    </row>
    <row r="213" spans="1:29" ht="13.5" customHeight="1">
      <c r="A213" s="113"/>
      <c r="B213" s="113"/>
      <c r="C213" s="113"/>
      <c r="D213" s="113"/>
      <c r="E213" s="113"/>
      <c r="F213" s="113"/>
      <c r="G213" s="113"/>
      <c r="H213" s="113"/>
      <c r="I213" s="113"/>
      <c r="J213" s="113"/>
      <c r="K213" s="113"/>
      <c r="L213" s="113"/>
      <c r="M213" s="113"/>
      <c r="N213" s="113"/>
      <c r="O213" s="113"/>
      <c r="P213" s="113"/>
      <c r="Q213" s="113"/>
      <c r="R213" s="113"/>
      <c r="S213" s="113"/>
      <c r="T213" s="113"/>
      <c r="U213" s="113"/>
      <c r="V213" s="113"/>
      <c r="W213" s="113"/>
      <c r="X213" s="113"/>
      <c r="Y213" s="113"/>
      <c r="Z213" s="113"/>
      <c r="AA213" s="113"/>
      <c r="AB213" s="113"/>
      <c r="AC213" s="113"/>
    </row>
    <row r="214" spans="1:29" ht="13.5" customHeight="1">
      <c r="A214" s="113"/>
      <c r="B214" s="113"/>
      <c r="C214" s="113"/>
      <c r="D214" s="113"/>
      <c r="E214" s="113"/>
      <c r="F214" s="113"/>
      <c r="G214" s="113"/>
      <c r="H214" s="113"/>
      <c r="I214" s="113"/>
      <c r="J214" s="113"/>
      <c r="K214" s="113"/>
      <c r="L214" s="113"/>
      <c r="M214" s="113"/>
      <c r="N214" s="113"/>
      <c r="O214" s="113"/>
      <c r="P214" s="113"/>
      <c r="Q214" s="113"/>
      <c r="R214" s="113"/>
      <c r="S214" s="113"/>
      <c r="T214" s="113"/>
      <c r="U214" s="113"/>
      <c r="V214" s="113"/>
      <c r="W214" s="113"/>
      <c r="X214" s="113"/>
      <c r="Y214" s="113"/>
      <c r="Z214" s="113"/>
      <c r="AA214" s="113"/>
      <c r="AB214" s="113"/>
      <c r="AC214" s="113"/>
    </row>
    <row r="215" spans="1:29" ht="13.5" customHeight="1">
      <c r="A215" s="113"/>
      <c r="B215" s="113"/>
      <c r="C215" s="113"/>
      <c r="D215" s="113"/>
      <c r="E215" s="113"/>
      <c r="F215" s="113"/>
      <c r="G215" s="113"/>
      <c r="H215" s="113"/>
      <c r="I215" s="113"/>
      <c r="J215" s="113"/>
      <c r="K215" s="113"/>
      <c r="L215" s="113"/>
      <c r="M215" s="113"/>
      <c r="N215" s="113"/>
      <c r="O215" s="113"/>
      <c r="P215" s="113"/>
      <c r="Q215" s="113"/>
      <c r="R215" s="113"/>
      <c r="S215" s="113"/>
      <c r="T215" s="113"/>
      <c r="U215" s="113"/>
      <c r="V215" s="113"/>
      <c r="W215" s="113"/>
      <c r="X215" s="113"/>
      <c r="Y215" s="113"/>
      <c r="Z215" s="113"/>
      <c r="AA215" s="113"/>
      <c r="AB215" s="113"/>
      <c r="AC215" s="113"/>
    </row>
    <row r="216" spans="1:29" ht="13.5" customHeight="1">
      <c r="A216" s="113"/>
      <c r="B216" s="113"/>
      <c r="C216" s="113"/>
      <c r="D216" s="113"/>
      <c r="E216" s="113"/>
      <c r="F216" s="113"/>
      <c r="G216" s="113"/>
      <c r="H216" s="113"/>
      <c r="I216" s="113"/>
      <c r="J216" s="113"/>
      <c r="K216" s="113"/>
      <c r="L216" s="113"/>
      <c r="M216" s="113"/>
      <c r="N216" s="113"/>
      <c r="O216" s="113"/>
      <c r="P216" s="113"/>
      <c r="Q216" s="113"/>
      <c r="R216" s="113"/>
      <c r="S216" s="113"/>
      <c r="T216" s="113"/>
      <c r="U216" s="113"/>
      <c r="V216" s="113"/>
      <c r="W216" s="113"/>
      <c r="X216" s="113"/>
      <c r="Y216" s="113"/>
      <c r="Z216" s="113"/>
      <c r="AA216" s="113"/>
      <c r="AB216" s="113"/>
      <c r="AC216" s="113"/>
    </row>
    <row r="217" spans="1:29" ht="13.5" customHeight="1">
      <c r="A217" s="113"/>
      <c r="B217" s="113"/>
      <c r="C217" s="113"/>
      <c r="D217" s="113"/>
      <c r="E217" s="113"/>
      <c r="F217" s="113"/>
      <c r="G217" s="113"/>
      <c r="H217" s="113"/>
      <c r="I217" s="113"/>
      <c r="J217" s="113"/>
      <c r="K217" s="113"/>
      <c r="L217" s="113"/>
      <c r="M217" s="113"/>
      <c r="N217" s="113"/>
      <c r="O217" s="113"/>
      <c r="P217" s="113"/>
      <c r="Q217" s="113"/>
      <c r="R217" s="113"/>
      <c r="S217" s="113"/>
      <c r="T217" s="113"/>
      <c r="U217" s="113"/>
      <c r="V217" s="113"/>
      <c r="W217" s="113"/>
      <c r="X217" s="113"/>
      <c r="Y217" s="113"/>
      <c r="Z217" s="113"/>
      <c r="AA217" s="113"/>
      <c r="AB217" s="113"/>
      <c r="AC217" s="113"/>
    </row>
    <row r="218" spans="1:29" ht="13.5" customHeight="1">
      <c r="A218" s="113"/>
      <c r="B218" s="113"/>
      <c r="C218" s="113"/>
      <c r="D218" s="113"/>
      <c r="E218" s="113"/>
      <c r="F218" s="113"/>
      <c r="G218" s="113"/>
      <c r="H218" s="113"/>
      <c r="I218" s="113"/>
      <c r="J218" s="113"/>
      <c r="K218" s="113"/>
      <c r="L218" s="113"/>
      <c r="M218" s="113"/>
      <c r="N218" s="113"/>
      <c r="O218" s="113"/>
      <c r="P218" s="113"/>
      <c r="Q218" s="113"/>
      <c r="R218" s="113"/>
      <c r="S218" s="113"/>
      <c r="T218" s="113"/>
      <c r="U218" s="113"/>
      <c r="V218" s="113"/>
      <c r="W218" s="113"/>
      <c r="X218" s="113"/>
      <c r="Y218" s="113"/>
      <c r="Z218" s="113"/>
      <c r="AA218" s="113"/>
      <c r="AB218" s="113"/>
      <c r="AC218" s="113"/>
    </row>
    <row r="219" spans="1:29" ht="13.5" customHeight="1">
      <c r="A219" s="113"/>
      <c r="B219" s="113"/>
      <c r="C219" s="113"/>
      <c r="D219" s="113"/>
      <c r="E219" s="113"/>
      <c r="F219" s="113"/>
      <c r="G219" s="113"/>
      <c r="H219" s="113"/>
      <c r="I219" s="113"/>
      <c r="J219" s="113"/>
      <c r="K219" s="113"/>
      <c r="L219" s="113"/>
      <c r="M219" s="113"/>
      <c r="N219" s="113"/>
      <c r="O219" s="113"/>
      <c r="P219" s="113"/>
      <c r="Q219" s="113"/>
      <c r="R219" s="113"/>
      <c r="S219" s="113"/>
      <c r="T219" s="113"/>
      <c r="U219" s="113"/>
      <c r="V219" s="113"/>
      <c r="W219" s="113"/>
      <c r="X219" s="113"/>
      <c r="Y219" s="113"/>
      <c r="Z219" s="113"/>
      <c r="AA219" s="113"/>
      <c r="AB219" s="113"/>
      <c r="AC219" s="113"/>
    </row>
    <row r="220" spans="1:29" ht="13.5" customHeight="1">
      <c r="A220" s="113"/>
      <c r="B220" s="113"/>
      <c r="C220" s="113"/>
      <c r="D220" s="113"/>
      <c r="E220" s="113"/>
      <c r="F220" s="113"/>
      <c r="G220" s="113"/>
      <c r="H220" s="113"/>
      <c r="I220" s="113"/>
      <c r="J220" s="113"/>
      <c r="K220" s="113"/>
      <c r="L220" s="113"/>
      <c r="M220" s="113"/>
      <c r="N220" s="113"/>
      <c r="O220" s="113"/>
      <c r="P220" s="113"/>
      <c r="Q220" s="113"/>
      <c r="R220" s="113"/>
      <c r="S220" s="113"/>
      <c r="T220" s="113"/>
      <c r="U220" s="113"/>
      <c r="V220" s="113"/>
      <c r="W220" s="113"/>
      <c r="X220" s="113"/>
      <c r="Y220" s="113"/>
      <c r="Z220" s="113"/>
      <c r="AA220" s="113"/>
      <c r="AB220" s="113"/>
      <c r="AC220" s="113"/>
    </row>
    <row r="221" spans="1:29" ht="13.5" customHeight="1">
      <c r="A221" s="113"/>
      <c r="B221" s="113"/>
      <c r="C221" s="113"/>
      <c r="D221" s="113"/>
      <c r="E221" s="113"/>
      <c r="F221" s="113"/>
      <c r="G221" s="113"/>
      <c r="H221" s="113"/>
      <c r="I221" s="113"/>
      <c r="J221" s="113"/>
      <c r="K221" s="113"/>
      <c r="L221" s="113"/>
      <c r="M221" s="113"/>
      <c r="N221" s="113"/>
      <c r="O221" s="113"/>
      <c r="P221" s="113"/>
      <c r="Q221" s="113"/>
      <c r="R221" s="113"/>
      <c r="S221" s="113"/>
      <c r="T221" s="113"/>
      <c r="U221" s="113"/>
      <c r="V221" s="113"/>
      <c r="W221" s="113"/>
      <c r="X221" s="113"/>
      <c r="Y221" s="113"/>
      <c r="Z221" s="113"/>
      <c r="AA221" s="113"/>
      <c r="AB221" s="113"/>
      <c r="AC221" s="113"/>
    </row>
    <row r="222" spans="1:29" ht="13.5" customHeight="1">
      <c r="A222" s="113"/>
      <c r="B222" s="113"/>
      <c r="C222" s="113"/>
      <c r="D222" s="113"/>
      <c r="E222" s="113"/>
      <c r="F222" s="113"/>
      <c r="G222" s="113"/>
      <c r="H222" s="113"/>
      <c r="I222" s="113"/>
      <c r="J222" s="113"/>
      <c r="K222" s="113"/>
      <c r="L222" s="113"/>
      <c r="M222" s="113"/>
      <c r="N222" s="113"/>
      <c r="O222" s="113"/>
      <c r="P222" s="113"/>
      <c r="Q222" s="113"/>
      <c r="R222" s="113"/>
      <c r="S222" s="113"/>
      <c r="T222" s="113"/>
      <c r="U222" s="113"/>
      <c r="V222" s="113"/>
      <c r="W222" s="113"/>
      <c r="X222" s="113"/>
      <c r="Y222" s="113"/>
      <c r="Z222" s="113"/>
      <c r="AA222" s="113"/>
      <c r="AB222" s="113"/>
      <c r="AC222" s="113"/>
    </row>
    <row r="223" spans="1:29" ht="13.5" customHeight="1">
      <c r="A223" s="113"/>
      <c r="B223" s="113"/>
      <c r="C223" s="113"/>
      <c r="D223" s="113"/>
      <c r="E223" s="113"/>
      <c r="F223" s="113"/>
      <c r="G223" s="113"/>
      <c r="H223" s="113"/>
      <c r="I223" s="113"/>
      <c r="J223" s="113"/>
      <c r="K223" s="113"/>
      <c r="L223" s="113"/>
      <c r="M223" s="113"/>
      <c r="N223" s="113"/>
      <c r="O223" s="113"/>
      <c r="P223" s="113"/>
      <c r="Q223" s="113"/>
      <c r="R223" s="113"/>
      <c r="S223" s="113"/>
      <c r="T223" s="113"/>
      <c r="U223" s="113"/>
      <c r="V223" s="113"/>
      <c r="W223" s="113"/>
      <c r="X223" s="113"/>
      <c r="Y223" s="113"/>
      <c r="Z223" s="113"/>
      <c r="AA223" s="113"/>
      <c r="AB223" s="113"/>
      <c r="AC223" s="113"/>
    </row>
    <row r="224" spans="1:29" ht="13.5" customHeight="1">
      <c r="A224" s="113"/>
      <c r="B224" s="113"/>
      <c r="C224" s="113"/>
      <c r="D224" s="113"/>
      <c r="E224" s="113"/>
      <c r="F224" s="113"/>
      <c r="G224" s="113"/>
      <c r="H224" s="113"/>
      <c r="I224" s="113"/>
      <c r="J224" s="113"/>
      <c r="K224" s="113"/>
      <c r="L224" s="113"/>
      <c r="M224" s="113"/>
      <c r="N224" s="113"/>
      <c r="O224" s="113"/>
      <c r="P224" s="113"/>
      <c r="Q224" s="113"/>
      <c r="R224" s="113"/>
      <c r="S224" s="113"/>
      <c r="T224" s="113"/>
      <c r="U224" s="113"/>
      <c r="V224" s="113"/>
      <c r="W224" s="113"/>
      <c r="X224" s="113"/>
      <c r="Y224" s="113"/>
      <c r="Z224" s="113"/>
      <c r="AA224" s="113"/>
      <c r="AB224" s="113"/>
      <c r="AC224" s="113"/>
    </row>
    <row r="225" spans="1:29" ht="13.5" customHeight="1">
      <c r="A225" s="113"/>
      <c r="B225" s="113"/>
      <c r="C225" s="113"/>
      <c r="D225" s="113"/>
      <c r="E225" s="113"/>
      <c r="F225" s="113"/>
      <c r="G225" s="113"/>
      <c r="H225" s="113"/>
      <c r="I225" s="113"/>
      <c r="J225" s="113"/>
      <c r="K225" s="113"/>
      <c r="L225" s="113"/>
      <c r="M225" s="113"/>
      <c r="N225" s="113"/>
      <c r="O225" s="113"/>
      <c r="P225" s="113"/>
      <c r="Q225" s="113"/>
      <c r="R225" s="113"/>
      <c r="S225" s="113"/>
      <c r="T225" s="113"/>
      <c r="U225" s="113"/>
      <c r="V225" s="113"/>
      <c r="W225" s="113"/>
      <c r="X225" s="113"/>
      <c r="Y225" s="113"/>
      <c r="Z225" s="113"/>
      <c r="AA225" s="113"/>
      <c r="AB225" s="113"/>
      <c r="AC225" s="113"/>
    </row>
    <row r="226" spans="1:29" ht="13.5" customHeight="1">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c r="AA226" s="36"/>
      <c r="AB226" s="36"/>
      <c r="AC226" s="36"/>
    </row>
    <row r="227" spans="1:29" ht="15.75" customHeight="1"/>
    <row r="228" spans="1:29" ht="15.75" customHeight="1"/>
    <row r="229" spans="1:29" ht="15.75" customHeight="1"/>
    <row r="230" spans="1:29" ht="15.75" customHeight="1"/>
    <row r="231" spans="1:29" ht="15.75" customHeight="1"/>
    <row r="232" spans="1:29" ht="15.75" customHeight="1"/>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mergeCells count="25">
    <mergeCell ref="B32:E39"/>
    <mergeCell ref="F32:I39"/>
    <mergeCell ref="B31:E31"/>
    <mergeCell ref="F31:I31"/>
    <mergeCell ref="F6:G6"/>
    <mergeCell ref="H6:I6"/>
    <mergeCell ref="H7:I7"/>
    <mergeCell ref="B7:C7"/>
    <mergeCell ref="B30:I30"/>
    <mergeCell ref="H8:H9"/>
    <mergeCell ref="I8:I9"/>
    <mergeCell ref="B29:I29"/>
    <mergeCell ref="B1:C2"/>
    <mergeCell ref="D1:H1"/>
    <mergeCell ref="I1:I2"/>
    <mergeCell ref="D2:H2"/>
    <mergeCell ref="B3:C3"/>
    <mergeCell ref="D3:H3"/>
    <mergeCell ref="B4:I4"/>
    <mergeCell ref="D7:E7"/>
    <mergeCell ref="F7:G7"/>
    <mergeCell ref="B5:C5"/>
    <mergeCell ref="D5:I5"/>
    <mergeCell ref="B6:C6"/>
    <mergeCell ref="D6:E6"/>
  </mergeCells>
  <pageMargins left="0.7" right="0.7" top="0.75" bottom="0.75" header="0" footer="0"/>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9900"/>
  </sheetPr>
  <dimension ref="A1:AC994"/>
  <sheetViews>
    <sheetView topLeftCell="A13" workbookViewId="0">
      <selection activeCell="F31" sqref="F31:I37"/>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30" customHeight="1">
      <c r="A1" s="113"/>
      <c r="B1" s="494" t="s">
        <v>437</v>
      </c>
      <c r="C1" s="412"/>
      <c r="D1" s="495" t="s">
        <v>438</v>
      </c>
      <c r="E1" s="417"/>
      <c r="F1" s="417"/>
      <c r="G1" s="417"/>
      <c r="H1" s="418"/>
      <c r="I1" s="496"/>
      <c r="J1" s="113"/>
      <c r="K1" s="113"/>
      <c r="L1" s="113"/>
      <c r="M1" s="113"/>
      <c r="N1" s="113"/>
      <c r="O1" s="113"/>
      <c r="P1" s="113"/>
      <c r="Q1" s="113"/>
      <c r="R1" s="113"/>
      <c r="S1" s="113"/>
      <c r="T1" s="113"/>
      <c r="U1" s="113"/>
      <c r="V1" s="113"/>
      <c r="W1" s="113"/>
      <c r="X1" s="113"/>
      <c r="Y1" s="113"/>
      <c r="Z1" s="113"/>
      <c r="AA1" s="113"/>
      <c r="AB1" s="113"/>
      <c r="AC1" s="113"/>
    </row>
    <row r="2" spans="1:29" ht="13.5" customHeight="1">
      <c r="A2" s="113"/>
      <c r="B2" s="413"/>
      <c r="C2" s="415"/>
      <c r="D2" s="498" t="s">
        <v>439</v>
      </c>
      <c r="E2" s="417"/>
      <c r="F2" s="417"/>
      <c r="G2" s="417"/>
      <c r="H2" s="418"/>
      <c r="I2" s="497"/>
      <c r="J2" s="113"/>
      <c r="K2" s="113"/>
      <c r="L2" s="113"/>
      <c r="M2" s="113"/>
      <c r="N2" s="113"/>
      <c r="O2" s="113"/>
      <c r="P2" s="113"/>
      <c r="Q2" s="113"/>
      <c r="R2" s="113"/>
      <c r="S2" s="113"/>
      <c r="T2" s="113"/>
      <c r="U2" s="113"/>
      <c r="V2" s="113"/>
      <c r="W2" s="113"/>
      <c r="X2" s="113"/>
      <c r="Y2" s="113"/>
      <c r="Z2" s="113"/>
      <c r="AA2" s="113"/>
      <c r="AB2" s="113"/>
      <c r="AC2" s="113"/>
    </row>
    <row r="3" spans="1:29" ht="13.5" customHeight="1">
      <c r="A3" s="113"/>
      <c r="B3" s="499" t="s">
        <v>440</v>
      </c>
      <c r="C3" s="418"/>
      <c r="D3" s="499" t="s">
        <v>441</v>
      </c>
      <c r="E3" s="417"/>
      <c r="F3" s="417"/>
      <c r="G3" s="417"/>
      <c r="H3" s="418"/>
      <c r="I3" s="51" t="s">
        <v>442</v>
      </c>
      <c r="J3" s="113"/>
      <c r="K3" s="113"/>
      <c r="L3" s="113"/>
      <c r="M3" s="113"/>
      <c r="N3" s="113"/>
      <c r="O3" s="113"/>
      <c r="P3" s="113"/>
      <c r="Q3" s="113"/>
      <c r="R3" s="113"/>
      <c r="S3" s="113"/>
      <c r="T3" s="113"/>
      <c r="U3" s="113"/>
      <c r="V3" s="113"/>
      <c r="W3" s="113"/>
      <c r="X3" s="113"/>
      <c r="Y3" s="113"/>
      <c r="Z3" s="113"/>
      <c r="AA3" s="113"/>
      <c r="AB3" s="113"/>
      <c r="AC3" s="113"/>
    </row>
    <row r="4" spans="1:29" ht="13.5" customHeight="1">
      <c r="A4" s="113"/>
      <c r="B4" s="591"/>
      <c r="C4" s="487"/>
      <c r="D4" s="487"/>
      <c r="E4" s="487"/>
      <c r="F4" s="487"/>
      <c r="G4" s="487"/>
      <c r="H4" s="487"/>
      <c r="I4" s="592"/>
      <c r="J4" s="113"/>
      <c r="K4" s="113"/>
      <c r="L4" s="113"/>
      <c r="M4" s="113"/>
      <c r="N4" s="113"/>
      <c r="O4" s="113"/>
      <c r="P4" s="113"/>
      <c r="Q4" s="113"/>
      <c r="R4" s="113"/>
      <c r="S4" s="113"/>
      <c r="T4" s="113"/>
      <c r="U4" s="113"/>
      <c r="V4" s="113"/>
      <c r="W4" s="113"/>
      <c r="X4" s="113"/>
      <c r="Y4" s="113"/>
      <c r="Z4" s="113"/>
      <c r="AA4" s="113"/>
      <c r="AB4" s="113"/>
      <c r="AC4" s="113"/>
    </row>
    <row r="5" spans="1:29" ht="22.5" customHeight="1">
      <c r="A5" s="113"/>
      <c r="B5" s="489" t="s">
        <v>443</v>
      </c>
      <c r="C5" s="418"/>
      <c r="D5" s="490" t="str">
        <f>Indicadores!F27</f>
        <v>Servicio al ciudadano (SCD)</v>
      </c>
      <c r="E5" s="417"/>
      <c r="F5" s="417"/>
      <c r="G5" s="417"/>
      <c r="H5" s="417"/>
      <c r="I5" s="418"/>
      <c r="J5" s="113"/>
      <c r="K5" s="113"/>
      <c r="L5" s="113"/>
      <c r="M5" s="113"/>
      <c r="N5" s="113"/>
      <c r="O5" s="113"/>
      <c r="P5" s="113"/>
      <c r="Q5" s="113"/>
      <c r="R5" s="113"/>
      <c r="S5" s="113"/>
      <c r="T5" s="113"/>
      <c r="U5" s="113"/>
      <c r="V5" s="113"/>
      <c r="W5" s="113"/>
      <c r="X5" s="113"/>
      <c r="Y5" s="113"/>
      <c r="Z5" s="113"/>
      <c r="AA5" s="113"/>
      <c r="AB5" s="113"/>
      <c r="AC5" s="113"/>
    </row>
    <row r="6" spans="1:29" ht="34.5" customHeight="1">
      <c r="A6" s="113"/>
      <c r="B6" s="489" t="s">
        <v>444</v>
      </c>
      <c r="C6" s="418"/>
      <c r="D6" s="491" t="str">
        <f>Indicadores!A27</f>
        <v>Satisfacción en la atención de canales de primer contacto</v>
      </c>
      <c r="E6" s="492"/>
      <c r="F6" s="489" t="s">
        <v>445</v>
      </c>
      <c r="G6" s="418"/>
      <c r="H6" s="493" t="str">
        <f>Indicadores!S27</f>
        <v>Coordinación Unidad Coordinadora para el Gobierno Abierto del Sector Ambiental</v>
      </c>
      <c r="I6" s="492"/>
      <c r="J6" s="113"/>
      <c r="K6" s="113"/>
      <c r="L6" s="113"/>
      <c r="M6" s="113"/>
      <c r="N6" s="113"/>
      <c r="O6" s="113"/>
      <c r="P6" s="113"/>
      <c r="Q6" s="113"/>
      <c r="R6" s="113"/>
      <c r="S6" s="113"/>
      <c r="T6" s="113"/>
      <c r="U6" s="113"/>
      <c r="V6" s="113"/>
      <c r="W6" s="113"/>
      <c r="X6" s="113"/>
      <c r="Y6" s="113"/>
      <c r="Z6" s="113"/>
      <c r="AA6" s="113"/>
      <c r="AB6" s="113"/>
      <c r="AC6" s="113"/>
    </row>
    <row r="7" spans="1:29" ht="39.75" customHeight="1">
      <c r="A7" s="113"/>
      <c r="B7" s="489" t="s">
        <v>446</v>
      </c>
      <c r="C7" s="418"/>
      <c r="D7" s="513" t="str">
        <f>Indicadores!G27</f>
        <v>(Número de encuestas con percepción favorable / Número de encuestas realizadas) x 100</v>
      </c>
      <c r="E7" s="418"/>
      <c r="F7" s="489" t="s">
        <v>447</v>
      </c>
      <c r="G7" s="418"/>
      <c r="H7" s="513" t="str">
        <f>Indicadores!C27</f>
        <v>Medir la percepción de los usuarios que usan los canales de atención de primer contacto</v>
      </c>
      <c r="I7" s="418"/>
      <c r="J7" s="113"/>
      <c r="K7" s="113"/>
      <c r="L7" s="113"/>
      <c r="M7" s="113"/>
      <c r="N7" s="113"/>
      <c r="O7" s="113"/>
      <c r="P7" s="113"/>
      <c r="Q7" s="113"/>
      <c r="R7" s="113"/>
      <c r="S7" s="113"/>
      <c r="T7" s="113"/>
      <c r="U7" s="113"/>
      <c r="V7" s="113"/>
      <c r="W7" s="113"/>
      <c r="X7" s="113"/>
      <c r="Y7" s="113"/>
      <c r="Z7" s="113"/>
      <c r="AA7" s="113"/>
      <c r="AB7" s="113"/>
      <c r="AC7" s="113"/>
    </row>
    <row r="8" spans="1:29" ht="42" customHeight="1">
      <c r="A8" s="113"/>
      <c r="B8" s="32" t="s">
        <v>448</v>
      </c>
      <c r="C8" s="43" t="str">
        <f>Indicadores!P27</f>
        <v>Trimestral</v>
      </c>
      <c r="D8" s="32" t="s">
        <v>449</v>
      </c>
      <c r="E8" s="44" t="str">
        <f>Indicadores!R27</f>
        <v>Encuestas de Percepción</v>
      </c>
      <c r="F8" s="32" t="s">
        <v>68</v>
      </c>
      <c r="G8" s="45" t="str">
        <f>Indicadores!H27</f>
        <v>Porcentaje</v>
      </c>
      <c r="H8" s="514" t="s">
        <v>450</v>
      </c>
      <c r="I8" s="515" t="str">
        <f>Indicadores!O27</f>
        <v>Hacia arriba</v>
      </c>
      <c r="J8" s="113"/>
      <c r="K8" s="113"/>
      <c r="L8" s="113"/>
      <c r="M8" s="113"/>
      <c r="N8" s="113"/>
      <c r="O8" s="113"/>
      <c r="P8" s="113"/>
      <c r="Q8" s="113"/>
      <c r="R8" s="113"/>
      <c r="S8" s="113"/>
      <c r="T8" s="113"/>
      <c r="U8" s="113"/>
      <c r="V8" s="113"/>
      <c r="W8" s="113"/>
      <c r="X8" s="113"/>
      <c r="Y8" s="113"/>
      <c r="Z8" s="113"/>
      <c r="AA8" s="113"/>
      <c r="AB8" s="113"/>
      <c r="AC8" s="113"/>
    </row>
    <row r="9" spans="1:29" ht="33.75" customHeight="1">
      <c r="A9" s="113"/>
      <c r="B9" s="32" t="s">
        <v>415</v>
      </c>
      <c r="C9" s="33">
        <f>Indicadores!N27</f>
        <v>0.75</v>
      </c>
      <c r="D9" s="34" t="s">
        <v>417</v>
      </c>
      <c r="E9" s="33">
        <f>'TABLERO DE MANDO'!F28</f>
        <v>0.63749999999999996</v>
      </c>
      <c r="F9" s="35" t="s">
        <v>418</v>
      </c>
      <c r="G9" s="33">
        <f>'TABLERO DE MANDO'!G28</f>
        <v>0.67500000000000004</v>
      </c>
      <c r="H9" s="497"/>
      <c r="I9" s="516"/>
      <c r="J9" s="113"/>
      <c r="K9" s="113"/>
      <c r="L9" s="113"/>
      <c r="M9" s="113"/>
      <c r="N9" s="113"/>
      <c r="O9" s="113"/>
      <c r="P9" s="113"/>
      <c r="Q9" s="113"/>
      <c r="R9" s="113"/>
      <c r="S9" s="113"/>
      <c r="T9" s="113"/>
      <c r="U9" s="113"/>
      <c r="V9" s="113"/>
      <c r="W9" s="113"/>
      <c r="X9" s="113"/>
      <c r="Y9" s="113"/>
      <c r="Z9" s="113"/>
      <c r="AA9" s="113"/>
      <c r="AB9" s="113"/>
      <c r="AC9" s="113"/>
    </row>
    <row r="10" spans="1:29" ht="13.5" customHeight="1">
      <c r="A10" s="113"/>
      <c r="B10" s="119"/>
      <c r="C10" s="36"/>
      <c r="D10" s="54"/>
      <c r="E10" s="54"/>
      <c r="F10" s="36"/>
      <c r="G10" s="36"/>
      <c r="H10" s="36"/>
      <c r="I10" s="114"/>
      <c r="J10" s="113"/>
      <c r="K10" s="113"/>
      <c r="L10" s="113"/>
      <c r="M10" s="113"/>
      <c r="N10" s="113"/>
      <c r="O10" s="113"/>
      <c r="P10" s="113"/>
      <c r="Q10" s="113"/>
      <c r="R10" s="113"/>
      <c r="S10" s="113"/>
      <c r="T10" s="113"/>
      <c r="U10" s="113"/>
      <c r="V10" s="113"/>
      <c r="W10" s="113"/>
      <c r="X10" s="113"/>
      <c r="Y10" s="113"/>
      <c r="Z10" s="113"/>
      <c r="AA10" s="113"/>
      <c r="AB10" s="113"/>
      <c r="AC10" s="113"/>
    </row>
    <row r="11" spans="1:29" ht="13.5" customHeight="1">
      <c r="A11" s="113"/>
      <c r="B11" s="46" t="s">
        <v>451</v>
      </c>
      <c r="C11" s="38" t="s">
        <v>452</v>
      </c>
      <c r="D11" s="54" t="str">
        <f>D9</f>
        <v>LIMITE INSATISFACTORIO</v>
      </c>
      <c r="E11" s="54" t="str">
        <f>F9</f>
        <v>LIMITE SATISFACTORIO</v>
      </c>
      <c r="F11" s="36"/>
      <c r="G11" s="36"/>
      <c r="H11" s="36"/>
      <c r="I11" s="114"/>
      <c r="J11" s="113"/>
      <c r="K11" s="113"/>
      <c r="L11" s="113"/>
      <c r="M11" s="113"/>
      <c r="N11" s="113"/>
      <c r="O11" s="113"/>
      <c r="P11" s="113"/>
      <c r="Q11" s="113"/>
      <c r="R11" s="113"/>
      <c r="S11" s="113"/>
      <c r="T11" s="113"/>
      <c r="U11" s="113"/>
      <c r="V11" s="113"/>
      <c r="W11" s="113"/>
      <c r="X11" s="113"/>
      <c r="Y11" s="113"/>
      <c r="Z11" s="113"/>
      <c r="AA11" s="113"/>
      <c r="AB11" s="113"/>
      <c r="AC11" s="113"/>
    </row>
    <row r="12" spans="1:29" ht="13.5" customHeight="1">
      <c r="A12" s="113"/>
      <c r="B12" s="47" t="s">
        <v>422</v>
      </c>
      <c r="C12" s="41"/>
      <c r="D12" s="40">
        <f t="shared" ref="D12:D23" si="0">+$E$9</f>
        <v>0.63749999999999996</v>
      </c>
      <c r="E12" s="40">
        <f t="shared" ref="E12:E23" si="1">+$G$9</f>
        <v>0.67500000000000004</v>
      </c>
      <c r="F12" s="36"/>
      <c r="G12" s="36"/>
      <c r="H12" s="36"/>
      <c r="I12" s="115"/>
      <c r="J12" s="113"/>
      <c r="K12" s="113"/>
      <c r="L12" s="113"/>
      <c r="M12" s="113"/>
      <c r="N12" s="113"/>
      <c r="O12" s="113"/>
      <c r="P12" s="113"/>
      <c r="Q12" s="113"/>
      <c r="R12" s="113"/>
      <c r="S12" s="113"/>
      <c r="T12" s="113"/>
      <c r="U12" s="113"/>
      <c r="V12" s="113"/>
      <c r="W12" s="113"/>
      <c r="X12" s="113"/>
      <c r="Y12" s="113"/>
      <c r="Z12" s="113"/>
      <c r="AA12" s="113"/>
      <c r="AB12" s="113"/>
      <c r="AC12" s="113"/>
    </row>
    <row r="13" spans="1:29" ht="13.5" customHeight="1">
      <c r="A13" s="113"/>
      <c r="B13" s="47" t="s">
        <v>423</v>
      </c>
      <c r="C13" s="41"/>
      <c r="D13" s="40">
        <f t="shared" si="0"/>
        <v>0.63749999999999996</v>
      </c>
      <c r="E13" s="40">
        <f t="shared" si="1"/>
        <v>0.67500000000000004</v>
      </c>
      <c r="F13" s="36"/>
      <c r="G13" s="36"/>
      <c r="H13" s="36"/>
      <c r="I13" s="115"/>
      <c r="J13" s="113"/>
      <c r="K13" s="113"/>
      <c r="L13" s="113"/>
      <c r="M13" s="113"/>
      <c r="N13" s="113"/>
      <c r="O13" s="113"/>
      <c r="P13" s="113"/>
      <c r="Q13" s="113"/>
      <c r="R13" s="113"/>
      <c r="S13" s="113"/>
      <c r="T13" s="113"/>
      <c r="U13" s="113"/>
      <c r="V13" s="113"/>
      <c r="W13" s="113"/>
      <c r="X13" s="113"/>
      <c r="Y13" s="113"/>
      <c r="Z13" s="113"/>
      <c r="AA13" s="113"/>
      <c r="AB13" s="113"/>
      <c r="AC13" s="113"/>
    </row>
    <row r="14" spans="1:29" ht="13.5" customHeight="1">
      <c r="A14" s="113"/>
      <c r="B14" s="47" t="s">
        <v>424</v>
      </c>
      <c r="C14" s="41">
        <v>0.92</v>
      </c>
      <c r="D14" s="40">
        <f t="shared" si="0"/>
        <v>0.63749999999999996</v>
      </c>
      <c r="E14" s="40">
        <f t="shared" si="1"/>
        <v>0.67500000000000004</v>
      </c>
      <c r="F14" s="36"/>
      <c r="G14" s="36"/>
      <c r="H14" s="36"/>
      <c r="I14" s="115"/>
      <c r="J14" s="113"/>
      <c r="K14" s="113"/>
      <c r="L14" s="113"/>
      <c r="M14" s="113"/>
      <c r="N14" s="113"/>
      <c r="O14" s="113"/>
      <c r="P14" s="113"/>
      <c r="Q14" s="113"/>
      <c r="R14" s="113"/>
      <c r="S14" s="113"/>
      <c r="T14" s="113"/>
      <c r="U14" s="113"/>
      <c r="V14" s="113"/>
      <c r="W14" s="113"/>
      <c r="X14" s="113"/>
      <c r="Y14" s="113"/>
      <c r="Z14" s="113"/>
      <c r="AA14" s="113"/>
      <c r="AB14" s="113"/>
      <c r="AC14" s="113"/>
    </row>
    <row r="15" spans="1:29" ht="13.5" customHeight="1">
      <c r="A15" s="113"/>
      <c r="B15" s="47" t="s">
        <v>425</v>
      </c>
      <c r="C15" s="41"/>
      <c r="D15" s="40">
        <f t="shared" si="0"/>
        <v>0.63749999999999996</v>
      </c>
      <c r="E15" s="40">
        <f t="shared" si="1"/>
        <v>0.67500000000000004</v>
      </c>
      <c r="F15" s="36"/>
      <c r="G15" s="36"/>
      <c r="H15" s="36"/>
      <c r="I15" s="115"/>
      <c r="J15" s="113"/>
      <c r="K15" s="113"/>
      <c r="L15" s="113"/>
      <c r="M15" s="113"/>
      <c r="N15" s="113"/>
      <c r="O15" s="113"/>
      <c r="P15" s="113"/>
      <c r="Q15" s="113"/>
      <c r="R15" s="113"/>
      <c r="S15" s="113"/>
      <c r="T15" s="113"/>
      <c r="U15" s="113"/>
      <c r="V15" s="113"/>
      <c r="W15" s="113"/>
      <c r="X15" s="113"/>
      <c r="Y15" s="113"/>
      <c r="Z15" s="113"/>
      <c r="AA15" s="113"/>
      <c r="AB15" s="113"/>
      <c r="AC15" s="113"/>
    </row>
    <row r="16" spans="1:29" ht="13.5" customHeight="1">
      <c r="A16" s="113"/>
      <c r="B16" s="47" t="s">
        <v>426</v>
      </c>
      <c r="C16" s="41"/>
      <c r="D16" s="40">
        <f t="shared" si="0"/>
        <v>0.63749999999999996</v>
      </c>
      <c r="E16" s="40">
        <f t="shared" si="1"/>
        <v>0.67500000000000004</v>
      </c>
      <c r="F16" s="36"/>
      <c r="G16" s="36"/>
      <c r="H16" s="36"/>
      <c r="I16" s="115"/>
      <c r="J16" s="113"/>
      <c r="K16" s="113"/>
      <c r="L16" s="113"/>
      <c r="M16" s="113"/>
      <c r="N16" s="113"/>
      <c r="O16" s="113"/>
      <c r="P16" s="113"/>
      <c r="Q16" s="113"/>
      <c r="R16" s="113"/>
      <c r="S16" s="113"/>
      <c r="T16" s="113"/>
      <c r="U16" s="113"/>
      <c r="V16" s="113"/>
      <c r="W16" s="113"/>
      <c r="X16" s="113"/>
      <c r="Y16" s="113"/>
      <c r="Z16" s="113"/>
      <c r="AA16" s="113"/>
      <c r="AB16" s="113"/>
      <c r="AC16" s="113"/>
    </row>
    <row r="17" spans="1:29" ht="13.5" customHeight="1">
      <c r="A17" s="113"/>
      <c r="B17" s="47" t="s">
        <v>427</v>
      </c>
      <c r="C17" s="41">
        <v>0.95</v>
      </c>
      <c r="D17" s="40">
        <f t="shared" si="0"/>
        <v>0.63749999999999996</v>
      </c>
      <c r="E17" s="40">
        <f t="shared" si="1"/>
        <v>0.67500000000000004</v>
      </c>
      <c r="F17" s="36"/>
      <c r="G17" s="36"/>
      <c r="H17" s="36"/>
      <c r="I17" s="115"/>
      <c r="J17" s="113"/>
      <c r="K17" s="113"/>
      <c r="L17" s="113"/>
      <c r="M17" s="113"/>
      <c r="N17" s="113"/>
      <c r="O17" s="113"/>
      <c r="P17" s="113"/>
      <c r="Q17" s="113"/>
      <c r="R17" s="113"/>
      <c r="S17" s="113"/>
      <c r="T17" s="113"/>
      <c r="U17" s="113"/>
      <c r="V17" s="113"/>
      <c r="W17" s="113"/>
      <c r="X17" s="113"/>
      <c r="Y17" s="113"/>
      <c r="Z17" s="113"/>
      <c r="AA17" s="113"/>
      <c r="AB17" s="113"/>
      <c r="AC17" s="113"/>
    </row>
    <row r="18" spans="1:29" ht="13.5" customHeight="1">
      <c r="A18" s="113"/>
      <c r="B18" s="47" t="s">
        <v>428</v>
      </c>
      <c r="C18" s="41"/>
      <c r="D18" s="40">
        <f t="shared" si="0"/>
        <v>0.63749999999999996</v>
      </c>
      <c r="E18" s="40">
        <f t="shared" si="1"/>
        <v>0.67500000000000004</v>
      </c>
      <c r="F18" s="36"/>
      <c r="G18" s="36"/>
      <c r="H18" s="36"/>
      <c r="I18" s="115"/>
      <c r="J18" s="113"/>
      <c r="K18" s="113"/>
      <c r="L18" s="113"/>
      <c r="M18" s="113"/>
      <c r="N18" s="113"/>
      <c r="O18" s="113"/>
      <c r="P18" s="113"/>
      <c r="Q18" s="113"/>
      <c r="R18" s="113"/>
      <c r="S18" s="113"/>
      <c r="T18" s="113"/>
      <c r="U18" s="113"/>
      <c r="V18" s="113"/>
      <c r="W18" s="113"/>
      <c r="X18" s="113"/>
      <c r="Y18" s="113"/>
      <c r="Z18" s="113"/>
      <c r="AA18" s="113"/>
      <c r="AB18" s="113"/>
      <c r="AC18" s="113"/>
    </row>
    <row r="19" spans="1:29" ht="13.5" customHeight="1">
      <c r="A19" s="113"/>
      <c r="B19" s="47" t="s">
        <v>429</v>
      </c>
      <c r="C19" s="41"/>
      <c r="D19" s="40">
        <f t="shared" si="0"/>
        <v>0.63749999999999996</v>
      </c>
      <c r="E19" s="40">
        <f t="shared" si="1"/>
        <v>0.67500000000000004</v>
      </c>
      <c r="F19" s="36"/>
      <c r="G19" s="36"/>
      <c r="H19" s="36"/>
      <c r="I19" s="115"/>
      <c r="J19" s="113"/>
      <c r="K19" s="113"/>
      <c r="L19" s="113"/>
      <c r="M19" s="113"/>
      <c r="N19" s="113"/>
      <c r="O19" s="113"/>
      <c r="P19" s="113"/>
      <c r="Q19" s="113"/>
      <c r="R19" s="113"/>
      <c r="S19" s="113"/>
      <c r="T19" s="113"/>
      <c r="U19" s="113"/>
      <c r="V19" s="113"/>
      <c r="W19" s="113"/>
      <c r="X19" s="113"/>
      <c r="Y19" s="113"/>
      <c r="Z19" s="113"/>
      <c r="AA19" s="113"/>
      <c r="AB19" s="113"/>
      <c r="AC19" s="113"/>
    </row>
    <row r="20" spans="1:29" ht="13.5" customHeight="1">
      <c r="A20" s="113"/>
      <c r="B20" s="47" t="s">
        <v>430</v>
      </c>
      <c r="C20" s="41">
        <v>0.92800000000000005</v>
      </c>
      <c r="D20" s="40">
        <f t="shared" si="0"/>
        <v>0.63749999999999996</v>
      </c>
      <c r="E20" s="40">
        <f t="shared" si="1"/>
        <v>0.67500000000000004</v>
      </c>
      <c r="F20" s="36"/>
      <c r="G20" s="36"/>
      <c r="H20" s="36"/>
      <c r="I20" s="115"/>
      <c r="J20" s="113"/>
      <c r="K20" s="113"/>
      <c r="L20" s="113"/>
      <c r="M20" s="113"/>
      <c r="N20" s="113"/>
      <c r="O20" s="113"/>
      <c r="P20" s="113"/>
      <c r="Q20" s="113"/>
      <c r="R20" s="113"/>
      <c r="S20" s="113"/>
      <c r="T20" s="113"/>
      <c r="U20" s="113"/>
      <c r="V20" s="113"/>
      <c r="W20" s="113"/>
      <c r="X20" s="113"/>
      <c r="Y20" s="113"/>
      <c r="Z20" s="113"/>
      <c r="AA20" s="113"/>
      <c r="AB20" s="113"/>
      <c r="AC20" s="113"/>
    </row>
    <row r="21" spans="1:29" ht="13.5" customHeight="1">
      <c r="A21" s="113"/>
      <c r="B21" s="47" t="s">
        <v>431</v>
      </c>
      <c r="C21" s="41"/>
      <c r="D21" s="40">
        <f t="shared" si="0"/>
        <v>0.63749999999999996</v>
      </c>
      <c r="E21" s="40">
        <f t="shared" si="1"/>
        <v>0.67500000000000004</v>
      </c>
      <c r="F21" s="36"/>
      <c r="G21" s="36"/>
      <c r="H21" s="36"/>
      <c r="I21" s="115"/>
      <c r="J21" s="113"/>
      <c r="K21" s="113"/>
      <c r="L21" s="113"/>
      <c r="M21" s="113"/>
      <c r="N21" s="113"/>
      <c r="O21" s="113"/>
      <c r="P21" s="113"/>
      <c r="Q21" s="113"/>
      <c r="R21" s="113"/>
      <c r="S21" s="113"/>
      <c r="T21" s="113"/>
      <c r="U21" s="113"/>
      <c r="V21" s="113"/>
      <c r="W21" s="113"/>
      <c r="X21" s="113"/>
      <c r="Y21" s="113"/>
      <c r="Z21" s="113"/>
      <c r="AA21" s="113"/>
      <c r="AB21" s="113"/>
      <c r="AC21" s="113"/>
    </row>
    <row r="22" spans="1:29" ht="13.5" customHeight="1">
      <c r="A22" s="113"/>
      <c r="B22" s="47" t="s">
        <v>432</v>
      </c>
      <c r="C22" s="41"/>
      <c r="D22" s="40">
        <f t="shared" si="0"/>
        <v>0.63749999999999996</v>
      </c>
      <c r="E22" s="40">
        <f t="shared" si="1"/>
        <v>0.67500000000000004</v>
      </c>
      <c r="F22" s="36"/>
      <c r="G22" s="36"/>
      <c r="H22" s="36"/>
      <c r="I22" s="115"/>
      <c r="J22" s="113"/>
      <c r="K22" s="113"/>
      <c r="L22" s="113"/>
      <c r="M22" s="113"/>
      <c r="N22" s="113"/>
      <c r="O22" s="113"/>
      <c r="P22" s="113"/>
      <c r="Q22" s="113"/>
      <c r="R22" s="113"/>
      <c r="S22" s="113"/>
      <c r="T22" s="113"/>
      <c r="U22" s="113"/>
      <c r="V22" s="113"/>
      <c r="W22" s="113"/>
      <c r="X22" s="113"/>
      <c r="Y22" s="113"/>
      <c r="Z22" s="113"/>
      <c r="AA22" s="113"/>
      <c r="AB22" s="113"/>
      <c r="AC22" s="113"/>
    </row>
    <row r="23" spans="1:29" ht="13.5" customHeight="1">
      <c r="A23" s="113"/>
      <c r="B23" s="47" t="s">
        <v>433</v>
      </c>
      <c r="C23" s="41">
        <v>0.94</v>
      </c>
      <c r="D23" s="40">
        <f t="shared" si="0"/>
        <v>0.63749999999999996</v>
      </c>
      <c r="E23" s="40">
        <f t="shared" si="1"/>
        <v>0.67500000000000004</v>
      </c>
      <c r="F23" s="36"/>
      <c r="G23" s="36"/>
      <c r="H23" s="36"/>
      <c r="I23" s="115"/>
      <c r="J23" s="113"/>
      <c r="K23" s="113"/>
      <c r="L23" s="113"/>
      <c r="M23" s="113"/>
      <c r="N23" s="113"/>
      <c r="O23" s="113"/>
      <c r="P23" s="113"/>
      <c r="Q23" s="113"/>
      <c r="R23" s="113"/>
      <c r="S23" s="113"/>
      <c r="T23" s="113"/>
      <c r="U23" s="113"/>
      <c r="V23" s="113"/>
      <c r="W23" s="113"/>
      <c r="X23" s="113"/>
      <c r="Y23" s="113"/>
      <c r="Z23" s="113"/>
      <c r="AA23" s="113"/>
      <c r="AB23" s="113"/>
      <c r="AC23" s="113"/>
    </row>
    <row r="24" spans="1:29" ht="13.5" customHeight="1">
      <c r="A24" s="113"/>
      <c r="B24" s="47"/>
      <c r="C24" s="41"/>
      <c r="D24" s="40"/>
      <c r="E24" s="40"/>
      <c r="F24" s="36"/>
      <c r="G24" s="36"/>
      <c r="H24" s="36"/>
      <c r="I24" s="115"/>
      <c r="J24" s="113"/>
      <c r="K24" s="113"/>
      <c r="L24" s="113"/>
      <c r="M24" s="113"/>
      <c r="N24" s="113"/>
      <c r="O24" s="113"/>
      <c r="P24" s="113"/>
      <c r="Q24" s="113"/>
      <c r="R24" s="113"/>
      <c r="S24" s="113"/>
      <c r="T24" s="113"/>
      <c r="U24" s="113"/>
      <c r="V24" s="113"/>
      <c r="W24" s="113"/>
      <c r="X24" s="113"/>
      <c r="Y24" s="113"/>
      <c r="Z24" s="113"/>
      <c r="AA24" s="113"/>
      <c r="AB24" s="113"/>
      <c r="AC24" s="113"/>
    </row>
    <row r="25" spans="1:29" ht="13.5" customHeight="1">
      <c r="A25" s="113"/>
      <c r="B25" s="119"/>
      <c r="C25" s="36"/>
      <c r="D25" s="36"/>
      <c r="E25" s="36"/>
      <c r="F25" s="36"/>
      <c r="G25" s="36"/>
      <c r="H25" s="36"/>
      <c r="I25" s="115"/>
      <c r="J25" s="113"/>
      <c r="K25" s="113"/>
      <c r="L25" s="113"/>
      <c r="M25" s="113"/>
      <c r="N25" s="113"/>
      <c r="O25" s="113"/>
      <c r="P25" s="113"/>
      <c r="Q25" s="113"/>
      <c r="R25" s="113"/>
      <c r="S25" s="113"/>
      <c r="T25" s="113"/>
      <c r="U25" s="113"/>
      <c r="V25" s="113"/>
      <c r="W25" s="113"/>
      <c r="X25" s="113"/>
      <c r="Y25" s="113"/>
      <c r="Z25" s="113"/>
      <c r="AA25" s="113"/>
      <c r="AB25" s="113"/>
      <c r="AC25" s="113"/>
    </row>
    <row r="26" spans="1:29" ht="13.5" customHeight="1">
      <c r="A26" s="113"/>
      <c r="B26" s="119"/>
      <c r="C26" s="36"/>
      <c r="D26" s="36"/>
      <c r="E26" s="36"/>
      <c r="F26" s="36"/>
      <c r="G26" s="36"/>
      <c r="H26" s="36"/>
      <c r="I26" s="115"/>
      <c r="J26" s="113"/>
      <c r="K26" s="113"/>
      <c r="L26" s="113"/>
      <c r="M26" s="113"/>
      <c r="N26" s="113"/>
      <c r="O26" s="113"/>
      <c r="P26" s="113"/>
      <c r="Q26" s="113"/>
      <c r="R26" s="113"/>
      <c r="S26" s="113"/>
      <c r="T26" s="113"/>
      <c r="U26" s="113"/>
      <c r="V26" s="113"/>
      <c r="W26" s="113"/>
      <c r="X26" s="113"/>
      <c r="Y26" s="113"/>
      <c r="Z26" s="113"/>
      <c r="AA26" s="113"/>
      <c r="AB26" s="113"/>
      <c r="AC26" s="113"/>
    </row>
    <row r="27" spans="1:29" ht="13.5" customHeight="1">
      <c r="A27" s="113"/>
      <c r="B27" s="119"/>
      <c r="C27" s="36"/>
      <c r="D27" s="36"/>
      <c r="E27" s="36"/>
      <c r="F27" s="36"/>
      <c r="G27" s="36"/>
      <c r="H27" s="36"/>
      <c r="I27" s="115"/>
      <c r="J27" s="113"/>
      <c r="K27" s="113"/>
      <c r="L27" s="113"/>
      <c r="M27" s="113"/>
      <c r="N27" s="113"/>
      <c r="O27" s="113"/>
      <c r="P27" s="113"/>
      <c r="Q27" s="113"/>
      <c r="R27" s="113"/>
      <c r="S27" s="113"/>
      <c r="T27" s="113"/>
      <c r="U27" s="113"/>
      <c r="V27" s="113"/>
      <c r="W27" s="113"/>
      <c r="X27" s="113"/>
      <c r="Y27" s="113"/>
      <c r="Z27" s="113"/>
      <c r="AA27" s="113"/>
      <c r="AB27" s="113"/>
      <c r="AC27" s="113"/>
    </row>
    <row r="28" spans="1:29" ht="13.5" customHeight="1">
      <c r="A28" s="113"/>
      <c r="B28" s="119"/>
      <c r="C28" s="36"/>
      <c r="D28" s="36"/>
      <c r="E28" s="36"/>
      <c r="F28" s="36"/>
      <c r="G28" s="36"/>
      <c r="H28" s="36"/>
      <c r="I28" s="115"/>
      <c r="J28" s="113"/>
      <c r="K28" s="113"/>
      <c r="L28" s="113"/>
      <c r="M28" s="113"/>
      <c r="N28" s="113"/>
      <c r="O28" s="113"/>
      <c r="P28" s="113"/>
      <c r="Q28" s="113"/>
      <c r="R28" s="113"/>
      <c r="S28" s="113"/>
      <c r="T28" s="113"/>
      <c r="U28" s="113"/>
      <c r="V28" s="113"/>
      <c r="W28" s="113"/>
      <c r="X28" s="113"/>
      <c r="Y28" s="113"/>
      <c r="Z28" s="113"/>
      <c r="AA28" s="113"/>
      <c r="AB28" s="113"/>
      <c r="AC28" s="113"/>
    </row>
    <row r="29" spans="1:29" ht="15.75" customHeight="1">
      <c r="A29" s="113"/>
      <c r="B29" s="517" t="s">
        <v>453</v>
      </c>
      <c r="C29" s="417"/>
      <c r="D29" s="417"/>
      <c r="E29" s="417"/>
      <c r="F29" s="417"/>
      <c r="G29" s="417"/>
      <c r="H29" s="417"/>
      <c r="I29" s="418"/>
      <c r="J29" s="113"/>
      <c r="K29" s="113"/>
      <c r="L29" s="113"/>
      <c r="M29" s="113"/>
      <c r="N29" s="113"/>
      <c r="O29" s="113"/>
      <c r="P29" s="113"/>
      <c r="Q29" s="113"/>
      <c r="R29" s="113"/>
      <c r="S29" s="113"/>
      <c r="T29" s="113"/>
      <c r="U29" s="113"/>
      <c r="V29" s="113"/>
      <c r="W29" s="113"/>
      <c r="X29" s="113"/>
      <c r="Y29" s="113"/>
      <c r="Z29" s="113"/>
      <c r="AA29" s="113"/>
      <c r="AB29" s="113"/>
      <c r="AC29" s="113"/>
    </row>
    <row r="30" spans="1:29" ht="13.5" customHeight="1">
      <c r="A30" s="113"/>
      <c r="B30" s="623"/>
      <c r="C30" s="417"/>
      <c r="D30" s="417"/>
      <c r="E30" s="417"/>
      <c r="F30" s="417"/>
      <c r="G30" s="417"/>
      <c r="H30" s="417"/>
      <c r="I30" s="418"/>
      <c r="J30" s="113"/>
      <c r="K30" s="113"/>
      <c r="L30" s="113"/>
      <c r="M30" s="113"/>
      <c r="N30" s="113"/>
      <c r="O30" s="113"/>
      <c r="P30" s="113"/>
      <c r="Q30" s="113"/>
      <c r="R30" s="113"/>
      <c r="S30" s="113"/>
      <c r="T30" s="113"/>
      <c r="U30" s="113"/>
      <c r="V30" s="113"/>
      <c r="W30" s="113"/>
      <c r="X30" s="113"/>
      <c r="Y30" s="113"/>
      <c r="Z30" s="113"/>
      <c r="AA30" s="113"/>
      <c r="AB30" s="113"/>
      <c r="AC30" s="113"/>
    </row>
    <row r="31" spans="1:29" ht="13.5" customHeight="1">
      <c r="A31" s="113"/>
      <c r="B31" s="518" t="s">
        <v>491</v>
      </c>
      <c r="C31" s="411"/>
      <c r="D31" s="411"/>
      <c r="E31" s="412"/>
      <c r="F31" s="518" t="s">
        <v>455</v>
      </c>
      <c r="G31" s="411"/>
      <c r="H31" s="411"/>
      <c r="I31" s="412"/>
      <c r="J31" s="113"/>
      <c r="K31" s="113"/>
      <c r="L31" s="113"/>
      <c r="M31" s="113"/>
      <c r="N31" s="113"/>
      <c r="O31" s="113"/>
      <c r="P31" s="113"/>
      <c r="Q31" s="113"/>
      <c r="R31" s="113"/>
      <c r="S31" s="113"/>
      <c r="T31" s="113"/>
      <c r="U31" s="113"/>
      <c r="V31" s="113"/>
      <c r="W31" s="113"/>
      <c r="X31" s="113"/>
      <c r="Y31" s="113"/>
      <c r="Z31" s="113"/>
      <c r="AA31" s="113"/>
      <c r="AB31" s="113"/>
      <c r="AC31" s="113"/>
    </row>
    <row r="32" spans="1:29" ht="13.5" customHeight="1">
      <c r="A32" s="113"/>
      <c r="B32" s="646" t="s">
        <v>657</v>
      </c>
      <c r="C32" s="459"/>
      <c r="D32" s="459"/>
      <c r="E32" s="459"/>
      <c r="F32" s="619"/>
      <c r="G32" s="459"/>
      <c r="H32" s="459"/>
      <c r="I32" s="428"/>
      <c r="J32" s="113"/>
      <c r="K32" s="113"/>
      <c r="L32" s="113"/>
      <c r="M32" s="113"/>
      <c r="N32" s="113"/>
      <c r="O32" s="113"/>
      <c r="P32" s="113"/>
      <c r="Q32" s="113"/>
      <c r="R32" s="113"/>
      <c r="S32" s="113"/>
      <c r="T32" s="113"/>
      <c r="U32" s="113"/>
      <c r="V32" s="113"/>
      <c r="W32" s="113"/>
      <c r="X32" s="113"/>
      <c r="Y32" s="113"/>
      <c r="Z32" s="113"/>
      <c r="AA32" s="113"/>
      <c r="AB32" s="113"/>
      <c r="AC32" s="113"/>
    </row>
    <row r="33" spans="1:29" ht="13.5" customHeight="1">
      <c r="A33" s="113"/>
      <c r="B33" s="428"/>
      <c r="C33" s="459"/>
      <c r="D33" s="459"/>
      <c r="E33" s="459"/>
      <c r="F33" s="459"/>
      <c r="G33" s="459"/>
      <c r="H33" s="459"/>
      <c r="I33" s="428"/>
      <c r="J33" s="113"/>
      <c r="K33" s="113"/>
      <c r="L33" s="113"/>
      <c r="M33" s="113"/>
      <c r="N33" s="113"/>
      <c r="O33" s="113"/>
      <c r="P33" s="113"/>
      <c r="Q33" s="113"/>
      <c r="R33" s="113"/>
      <c r="S33" s="113"/>
      <c r="T33" s="113"/>
      <c r="U33" s="113"/>
      <c r="V33" s="113"/>
      <c r="W33" s="113"/>
      <c r="X33" s="113"/>
      <c r="Y33" s="113"/>
      <c r="Z33" s="113"/>
      <c r="AA33" s="113"/>
      <c r="AB33" s="113"/>
      <c r="AC33" s="113"/>
    </row>
    <row r="34" spans="1:29" ht="15" customHeight="1">
      <c r="A34" s="113"/>
      <c r="B34" s="428"/>
      <c r="C34" s="459"/>
      <c r="D34" s="459"/>
      <c r="E34" s="459"/>
      <c r="F34" s="459"/>
      <c r="G34" s="459"/>
      <c r="H34" s="459"/>
      <c r="I34" s="428"/>
      <c r="J34" s="113"/>
      <c r="K34" s="113"/>
      <c r="L34" s="113"/>
      <c r="M34" s="113"/>
      <c r="N34" s="113"/>
      <c r="O34" s="113"/>
      <c r="P34" s="113"/>
      <c r="Q34" s="113"/>
      <c r="R34" s="113"/>
      <c r="S34" s="113"/>
      <c r="T34" s="113"/>
      <c r="U34" s="113"/>
      <c r="V34" s="113"/>
      <c r="W34" s="113"/>
      <c r="X34" s="113"/>
      <c r="Y34" s="113"/>
      <c r="Z34" s="113"/>
      <c r="AA34" s="113"/>
      <c r="AB34" s="113"/>
      <c r="AC34" s="113"/>
    </row>
    <row r="35" spans="1:29" ht="39" customHeight="1">
      <c r="A35" s="113"/>
      <c r="B35" s="428"/>
      <c r="C35" s="459"/>
      <c r="D35" s="459"/>
      <c r="E35" s="459"/>
      <c r="F35" s="459"/>
      <c r="G35" s="459"/>
      <c r="H35" s="459"/>
      <c r="I35" s="428"/>
      <c r="J35" s="113"/>
      <c r="K35" s="113"/>
      <c r="L35" s="113"/>
      <c r="M35" s="113"/>
      <c r="N35" s="113"/>
      <c r="O35" s="113"/>
      <c r="P35" s="113"/>
      <c r="Q35" s="113"/>
      <c r="R35" s="113"/>
      <c r="S35" s="113"/>
      <c r="T35" s="113"/>
      <c r="U35" s="113"/>
      <c r="V35" s="113"/>
      <c r="W35" s="113"/>
      <c r="X35" s="113"/>
      <c r="Y35" s="113"/>
      <c r="Z35" s="113"/>
      <c r="AA35" s="113"/>
      <c r="AB35" s="113"/>
      <c r="AC35" s="113"/>
    </row>
    <row r="36" spans="1:29" ht="178.5" customHeight="1">
      <c r="A36" s="113"/>
      <c r="B36" s="428"/>
      <c r="C36" s="428"/>
      <c r="D36" s="428"/>
      <c r="E36" s="428"/>
      <c r="F36" s="428"/>
      <c r="G36" s="428"/>
      <c r="H36" s="428"/>
      <c r="I36" s="428"/>
      <c r="J36" s="113"/>
      <c r="K36" s="113"/>
      <c r="L36" s="113"/>
      <c r="M36" s="113"/>
      <c r="N36" s="113"/>
      <c r="O36" s="113"/>
      <c r="P36" s="113"/>
      <c r="Q36" s="113"/>
      <c r="R36" s="113"/>
      <c r="S36" s="113"/>
      <c r="T36" s="113"/>
      <c r="U36" s="113"/>
      <c r="V36" s="113"/>
      <c r="W36" s="113"/>
      <c r="X36" s="113"/>
      <c r="Y36" s="113"/>
      <c r="Z36" s="113"/>
      <c r="AA36" s="113"/>
      <c r="AB36" s="113"/>
      <c r="AC36" s="113"/>
    </row>
    <row r="37" spans="1:29" ht="13.5" customHeight="1">
      <c r="A37" s="113"/>
      <c r="B37" s="113"/>
      <c r="C37" s="113"/>
      <c r="D37" s="113"/>
      <c r="E37" s="113"/>
      <c r="F37" s="113"/>
      <c r="G37" s="113"/>
      <c r="H37" s="113"/>
      <c r="I37" s="113"/>
      <c r="J37" s="113"/>
      <c r="K37" s="113"/>
      <c r="L37" s="113"/>
      <c r="M37" s="113"/>
      <c r="N37" s="113"/>
      <c r="O37" s="113"/>
      <c r="P37" s="113"/>
      <c r="Q37" s="113"/>
      <c r="R37" s="113"/>
      <c r="S37" s="113"/>
      <c r="T37" s="113"/>
      <c r="U37" s="113"/>
      <c r="V37" s="113"/>
      <c r="W37" s="113"/>
      <c r="X37" s="113"/>
      <c r="Y37" s="113"/>
      <c r="Z37" s="113"/>
      <c r="AA37" s="113"/>
      <c r="AB37" s="113"/>
      <c r="AC37" s="113"/>
    </row>
    <row r="38" spans="1:29" ht="13.5" customHeight="1">
      <c r="A38" s="113"/>
      <c r="B38" s="113"/>
      <c r="C38" s="113"/>
      <c r="D38" s="113"/>
      <c r="E38" s="113"/>
      <c r="F38" s="113"/>
      <c r="G38" s="113"/>
      <c r="H38" s="113"/>
      <c r="I38" s="113"/>
      <c r="J38" s="113"/>
      <c r="K38" s="113"/>
      <c r="L38" s="113"/>
      <c r="M38" s="113"/>
      <c r="N38" s="113"/>
      <c r="O38" s="113"/>
      <c r="P38" s="113"/>
      <c r="Q38" s="113"/>
      <c r="R38" s="113"/>
      <c r="S38" s="113"/>
      <c r="T38" s="113"/>
      <c r="U38" s="113"/>
      <c r="V38" s="113"/>
      <c r="W38" s="113"/>
      <c r="X38" s="113"/>
      <c r="Y38" s="113"/>
      <c r="Z38" s="113"/>
      <c r="AA38" s="113"/>
      <c r="AB38" s="113"/>
      <c r="AC38" s="113"/>
    </row>
    <row r="39" spans="1:29" ht="13.5" customHeight="1">
      <c r="A39" s="113"/>
      <c r="B39" s="113"/>
      <c r="C39" s="113"/>
      <c r="D39" s="113"/>
      <c r="E39" s="113"/>
      <c r="F39" s="113"/>
      <c r="G39" s="113"/>
      <c r="H39" s="113"/>
      <c r="I39" s="113"/>
      <c r="J39" s="113"/>
      <c r="K39" s="113"/>
      <c r="L39" s="113"/>
      <c r="M39" s="113"/>
      <c r="N39" s="113"/>
      <c r="O39" s="113"/>
      <c r="P39" s="113"/>
      <c r="Q39" s="113"/>
      <c r="R39" s="113"/>
      <c r="S39" s="113"/>
      <c r="T39" s="113"/>
      <c r="U39" s="113"/>
      <c r="V39" s="113"/>
      <c r="W39" s="113"/>
      <c r="X39" s="113"/>
      <c r="Y39" s="113"/>
      <c r="Z39" s="113"/>
      <c r="AA39" s="113"/>
      <c r="AB39" s="113"/>
      <c r="AC39" s="113"/>
    </row>
    <row r="40" spans="1:29" ht="13.5" customHeight="1">
      <c r="A40" s="113"/>
      <c r="B40" s="113"/>
      <c r="C40" s="113"/>
      <c r="D40" s="113"/>
      <c r="E40" s="113"/>
      <c r="F40" s="113"/>
      <c r="G40" s="113"/>
      <c r="H40" s="113"/>
      <c r="I40" s="113"/>
      <c r="J40" s="113"/>
      <c r="K40" s="113"/>
      <c r="L40" s="113"/>
      <c r="M40" s="113"/>
      <c r="N40" s="113"/>
      <c r="O40" s="113"/>
      <c r="P40" s="113"/>
      <c r="Q40" s="113"/>
      <c r="R40" s="113"/>
      <c r="S40" s="113"/>
      <c r="T40" s="113"/>
      <c r="U40" s="113"/>
      <c r="V40" s="113"/>
      <c r="W40" s="113"/>
      <c r="X40" s="113"/>
      <c r="Y40" s="113"/>
      <c r="Z40" s="113"/>
      <c r="AA40" s="113"/>
      <c r="AB40" s="113"/>
      <c r="AC40" s="113"/>
    </row>
    <row r="41" spans="1:29" ht="13.5" customHeight="1">
      <c r="A41" s="113"/>
      <c r="B41" s="113"/>
      <c r="C41" s="113"/>
      <c r="D41" s="113"/>
      <c r="E41" s="113"/>
      <c r="F41" s="113"/>
      <c r="G41" s="113"/>
      <c r="H41" s="113"/>
      <c r="I41" s="113"/>
      <c r="J41" s="113"/>
      <c r="K41" s="113"/>
      <c r="L41" s="113"/>
      <c r="M41" s="113"/>
      <c r="N41" s="113"/>
      <c r="O41" s="113"/>
      <c r="P41" s="113"/>
      <c r="Q41" s="113"/>
      <c r="R41" s="113"/>
      <c r="S41" s="113"/>
      <c r="T41" s="113"/>
      <c r="U41" s="113"/>
      <c r="V41" s="113"/>
      <c r="W41" s="113"/>
      <c r="X41" s="113"/>
      <c r="Y41" s="113"/>
      <c r="Z41" s="113"/>
      <c r="AA41" s="113"/>
      <c r="AB41" s="113"/>
      <c r="AC41" s="113"/>
    </row>
    <row r="42" spans="1:29" ht="13.5" customHeight="1">
      <c r="A42" s="113"/>
      <c r="B42" s="113"/>
      <c r="C42" s="113"/>
      <c r="D42" s="113"/>
      <c r="E42" s="113"/>
      <c r="F42" s="113"/>
      <c r="G42" s="113"/>
      <c r="H42" s="113"/>
      <c r="I42" s="113"/>
      <c r="J42" s="113"/>
      <c r="K42" s="113"/>
      <c r="L42" s="113"/>
      <c r="M42" s="113"/>
      <c r="N42" s="113"/>
      <c r="O42" s="113"/>
      <c r="P42" s="113"/>
      <c r="Q42" s="113"/>
      <c r="R42" s="113"/>
      <c r="S42" s="113"/>
      <c r="T42" s="113"/>
      <c r="U42" s="113"/>
      <c r="V42" s="113"/>
      <c r="W42" s="113"/>
      <c r="X42" s="113"/>
      <c r="Y42" s="113"/>
      <c r="Z42" s="113"/>
      <c r="AA42" s="113"/>
      <c r="AB42" s="113"/>
      <c r="AC42" s="113"/>
    </row>
    <row r="43" spans="1:29" ht="13.5" customHeight="1">
      <c r="A43" s="113"/>
      <c r="B43" s="113"/>
      <c r="C43" s="113"/>
      <c r="D43" s="113"/>
      <c r="E43" s="113"/>
      <c r="F43" s="113"/>
      <c r="G43" s="113"/>
      <c r="H43" s="113"/>
      <c r="I43" s="113"/>
      <c r="J43" s="113"/>
      <c r="K43" s="113"/>
      <c r="L43" s="113"/>
      <c r="M43" s="113"/>
      <c r="N43" s="113"/>
      <c r="O43" s="113"/>
      <c r="P43" s="113"/>
      <c r="Q43" s="113"/>
      <c r="R43" s="113"/>
      <c r="S43" s="113"/>
      <c r="T43" s="113"/>
      <c r="U43" s="113"/>
      <c r="V43" s="113"/>
      <c r="W43" s="113"/>
      <c r="X43" s="113"/>
      <c r="Y43" s="113"/>
      <c r="Z43" s="113"/>
      <c r="AA43" s="113"/>
      <c r="AB43" s="113"/>
      <c r="AC43" s="113"/>
    </row>
    <row r="44" spans="1:29" ht="13.5" customHeight="1">
      <c r="A44" s="113"/>
      <c r="B44" s="113"/>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row>
    <row r="45" spans="1:29" ht="13.5" customHeight="1">
      <c r="A45" s="113"/>
      <c r="B45" s="113"/>
      <c r="C45" s="113"/>
      <c r="D45" s="113"/>
      <c r="E45" s="113"/>
      <c r="F45" s="113"/>
      <c r="G45" s="113"/>
      <c r="H45" s="113"/>
      <c r="I45" s="113"/>
      <c r="J45" s="113"/>
      <c r="K45" s="113"/>
      <c r="L45" s="113"/>
      <c r="M45" s="113"/>
      <c r="N45" s="113"/>
      <c r="O45" s="113"/>
      <c r="P45" s="113"/>
      <c r="Q45" s="113"/>
      <c r="R45" s="113"/>
      <c r="S45" s="113"/>
      <c r="T45" s="113"/>
      <c r="U45" s="113"/>
      <c r="V45" s="113"/>
      <c r="W45" s="113"/>
      <c r="X45" s="113"/>
      <c r="Y45" s="113"/>
      <c r="Z45" s="113"/>
      <c r="AA45" s="113"/>
      <c r="AB45" s="113"/>
      <c r="AC45" s="113"/>
    </row>
    <row r="46" spans="1:29" ht="13.5" customHeight="1">
      <c r="A46" s="113"/>
      <c r="B46" s="113"/>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c r="AA46" s="113"/>
      <c r="AB46" s="113"/>
      <c r="AC46" s="113"/>
    </row>
    <row r="47" spans="1:29" ht="13.5" customHeight="1">
      <c r="A47" s="113"/>
      <c r="B47" s="113"/>
      <c r="C47" s="113"/>
      <c r="D47" s="113"/>
      <c r="E47" s="113"/>
      <c r="F47" s="113"/>
      <c r="G47" s="113"/>
      <c r="H47" s="113"/>
      <c r="I47" s="113"/>
      <c r="J47" s="113"/>
      <c r="K47" s="113"/>
      <c r="L47" s="113"/>
      <c r="M47" s="113"/>
      <c r="N47" s="113"/>
      <c r="O47" s="113"/>
      <c r="P47" s="113"/>
      <c r="Q47" s="113"/>
      <c r="R47" s="113"/>
      <c r="S47" s="113"/>
      <c r="T47" s="113"/>
      <c r="U47" s="113"/>
      <c r="V47" s="113"/>
      <c r="W47" s="113"/>
      <c r="X47" s="113"/>
      <c r="Y47" s="113"/>
      <c r="Z47" s="113"/>
      <c r="AA47" s="113"/>
      <c r="AB47" s="113"/>
      <c r="AC47" s="113"/>
    </row>
    <row r="48" spans="1:29" ht="13.5" customHeight="1">
      <c r="A48" s="113"/>
      <c r="B48" s="113"/>
      <c r="C48" s="113"/>
      <c r="D48" s="113"/>
      <c r="E48" s="113"/>
      <c r="F48" s="113"/>
      <c r="G48" s="113"/>
      <c r="H48" s="113"/>
      <c r="I48" s="113"/>
      <c r="J48" s="113"/>
      <c r="K48" s="113"/>
      <c r="L48" s="113"/>
      <c r="M48" s="113"/>
      <c r="N48" s="113"/>
      <c r="O48" s="113"/>
      <c r="P48" s="113"/>
      <c r="Q48" s="113"/>
      <c r="R48" s="113"/>
      <c r="S48" s="113"/>
      <c r="T48" s="113"/>
      <c r="U48" s="113"/>
      <c r="V48" s="113"/>
      <c r="W48" s="113"/>
      <c r="X48" s="113"/>
      <c r="Y48" s="113"/>
      <c r="Z48" s="113"/>
      <c r="AA48" s="113"/>
      <c r="AB48" s="113"/>
      <c r="AC48" s="113"/>
    </row>
    <row r="49" spans="1:29" ht="13.5" customHeight="1">
      <c r="A49" s="113"/>
      <c r="B49" s="113"/>
      <c r="C49" s="113"/>
      <c r="D49" s="113"/>
      <c r="E49" s="113"/>
      <c r="F49" s="113"/>
      <c r="G49" s="113"/>
      <c r="H49" s="113"/>
      <c r="I49" s="113"/>
      <c r="J49" s="113"/>
      <c r="K49" s="113"/>
      <c r="L49" s="113"/>
      <c r="M49" s="113"/>
      <c r="N49" s="113"/>
      <c r="O49" s="113"/>
      <c r="P49" s="113"/>
      <c r="Q49" s="113"/>
      <c r="R49" s="113"/>
      <c r="S49" s="113"/>
      <c r="T49" s="113"/>
      <c r="U49" s="113"/>
      <c r="V49" s="113"/>
      <c r="W49" s="113"/>
      <c r="X49" s="113"/>
      <c r="Y49" s="113"/>
      <c r="Z49" s="113"/>
      <c r="AA49" s="113"/>
      <c r="AB49" s="113"/>
      <c r="AC49" s="113"/>
    </row>
    <row r="50" spans="1:29" ht="13.5" customHeight="1">
      <c r="A50" s="113"/>
      <c r="B50" s="113"/>
      <c r="C50" s="113"/>
      <c r="D50" s="113"/>
      <c r="E50" s="113"/>
      <c r="F50" s="113"/>
      <c r="G50" s="113"/>
      <c r="H50" s="113"/>
      <c r="I50" s="113"/>
      <c r="J50" s="113"/>
      <c r="K50" s="113"/>
      <c r="L50" s="113"/>
      <c r="M50" s="113"/>
      <c r="N50" s="113"/>
      <c r="O50" s="113"/>
      <c r="P50" s="113"/>
      <c r="Q50" s="113"/>
      <c r="R50" s="113"/>
      <c r="S50" s="113"/>
      <c r="T50" s="113"/>
      <c r="U50" s="113"/>
      <c r="V50" s="113"/>
      <c r="W50" s="113"/>
      <c r="X50" s="113"/>
      <c r="Y50" s="113"/>
      <c r="Z50" s="113"/>
      <c r="AA50" s="113"/>
      <c r="AB50" s="113"/>
      <c r="AC50" s="113"/>
    </row>
    <row r="51" spans="1:29" ht="13.5" customHeight="1">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c r="AA51" s="113"/>
      <c r="AB51" s="113"/>
      <c r="AC51" s="113"/>
    </row>
    <row r="52" spans="1:29" ht="13.5" customHeight="1">
      <c r="A52" s="113"/>
      <c r="B52" s="113"/>
      <c r="C52" s="113"/>
      <c r="D52" s="113"/>
      <c r="E52" s="113"/>
      <c r="F52" s="113"/>
      <c r="G52" s="113"/>
      <c r="H52" s="113"/>
      <c r="I52" s="113"/>
      <c r="J52" s="113"/>
      <c r="K52" s="113"/>
      <c r="L52" s="113"/>
      <c r="M52" s="113"/>
      <c r="N52" s="113"/>
      <c r="O52" s="113"/>
      <c r="P52" s="113"/>
      <c r="Q52" s="113"/>
      <c r="R52" s="113"/>
      <c r="S52" s="113"/>
      <c r="T52" s="113"/>
      <c r="U52" s="113"/>
      <c r="V52" s="113"/>
      <c r="W52" s="113"/>
      <c r="X52" s="113"/>
      <c r="Y52" s="113"/>
      <c r="Z52" s="113"/>
      <c r="AA52" s="113"/>
      <c r="AB52" s="113"/>
      <c r="AC52" s="113"/>
    </row>
    <row r="53" spans="1:29" ht="13.5" customHeight="1">
      <c r="A53" s="113"/>
      <c r="B53" s="113"/>
      <c r="C53" s="113"/>
      <c r="D53" s="113"/>
      <c r="E53" s="113"/>
      <c r="F53" s="113"/>
      <c r="G53" s="113"/>
      <c r="H53" s="113"/>
      <c r="I53" s="113"/>
      <c r="J53" s="113"/>
      <c r="K53" s="113"/>
      <c r="L53" s="113"/>
      <c r="M53" s="113"/>
      <c r="N53" s="113"/>
      <c r="O53" s="113"/>
      <c r="P53" s="113"/>
      <c r="Q53" s="113"/>
      <c r="R53" s="113"/>
      <c r="S53" s="113"/>
      <c r="T53" s="113"/>
      <c r="U53" s="113"/>
      <c r="V53" s="113"/>
      <c r="W53" s="113"/>
      <c r="X53" s="113"/>
      <c r="Y53" s="113"/>
      <c r="Z53" s="113"/>
      <c r="AA53" s="113"/>
      <c r="AB53" s="113"/>
      <c r="AC53" s="113"/>
    </row>
    <row r="54" spans="1:29" ht="13.5" customHeight="1">
      <c r="A54" s="113"/>
      <c r="B54" s="113"/>
      <c r="C54" s="113"/>
      <c r="D54" s="113"/>
      <c r="E54" s="113"/>
      <c r="F54" s="113"/>
      <c r="G54" s="113"/>
      <c r="H54" s="113"/>
      <c r="I54" s="113"/>
      <c r="J54" s="113"/>
      <c r="K54" s="113"/>
      <c r="L54" s="113"/>
      <c r="M54" s="113"/>
      <c r="N54" s="113"/>
      <c r="O54" s="113"/>
      <c r="P54" s="113"/>
      <c r="Q54" s="113"/>
      <c r="R54" s="113"/>
      <c r="S54" s="113"/>
      <c r="T54" s="113"/>
      <c r="U54" s="113"/>
      <c r="V54" s="113"/>
      <c r="W54" s="113"/>
      <c r="X54" s="113"/>
      <c r="Y54" s="113"/>
      <c r="Z54" s="113"/>
      <c r="AA54" s="113"/>
      <c r="AB54" s="113"/>
      <c r="AC54" s="113"/>
    </row>
    <row r="55" spans="1:29" ht="13.5" customHeight="1">
      <c r="A55" s="113"/>
      <c r="B55" s="113"/>
      <c r="C55" s="113"/>
      <c r="D55" s="113"/>
      <c r="E55" s="113"/>
      <c r="F55" s="113"/>
      <c r="G55" s="113"/>
      <c r="H55" s="113"/>
      <c r="I55" s="113"/>
      <c r="J55" s="113"/>
      <c r="K55" s="113"/>
      <c r="L55" s="113"/>
      <c r="M55" s="113"/>
      <c r="N55" s="113"/>
      <c r="O55" s="113"/>
      <c r="P55" s="113"/>
      <c r="Q55" s="113"/>
      <c r="R55" s="113"/>
      <c r="S55" s="113"/>
      <c r="T55" s="113"/>
      <c r="U55" s="113"/>
      <c r="V55" s="113"/>
      <c r="W55" s="113"/>
      <c r="X55" s="113"/>
      <c r="Y55" s="113"/>
      <c r="Z55" s="113"/>
      <c r="AA55" s="113"/>
      <c r="AB55" s="113"/>
      <c r="AC55" s="113"/>
    </row>
    <row r="56" spans="1:29" ht="13.5" customHeight="1">
      <c r="A56" s="113"/>
      <c r="B56" s="113"/>
      <c r="C56" s="113"/>
      <c r="D56" s="113"/>
      <c r="E56" s="113"/>
      <c r="F56" s="113"/>
      <c r="G56" s="113"/>
      <c r="H56" s="113"/>
      <c r="I56" s="113"/>
      <c r="J56" s="113"/>
      <c r="K56" s="113"/>
      <c r="L56" s="113"/>
      <c r="M56" s="113"/>
      <c r="N56" s="113"/>
      <c r="O56" s="113"/>
      <c r="P56" s="113"/>
      <c r="Q56" s="113"/>
      <c r="R56" s="113"/>
      <c r="S56" s="113"/>
      <c r="T56" s="113"/>
      <c r="U56" s="113"/>
      <c r="V56" s="113"/>
      <c r="W56" s="113"/>
      <c r="X56" s="113"/>
      <c r="Y56" s="113"/>
      <c r="Z56" s="113"/>
      <c r="AA56" s="113"/>
      <c r="AB56" s="113"/>
      <c r="AC56" s="113"/>
    </row>
    <row r="57" spans="1:29" ht="13.5" customHeight="1">
      <c r="A57" s="113"/>
      <c r="B57" s="113"/>
      <c r="C57" s="113"/>
      <c r="D57" s="113"/>
      <c r="E57" s="113"/>
      <c r="F57" s="113"/>
      <c r="G57" s="113"/>
      <c r="H57" s="113"/>
      <c r="I57" s="113"/>
      <c r="J57" s="113"/>
      <c r="K57" s="113"/>
      <c r="L57" s="113"/>
      <c r="M57" s="113"/>
      <c r="N57" s="113"/>
      <c r="O57" s="113"/>
      <c r="P57" s="113"/>
      <c r="Q57" s="113"/>
      <c r="R57" s="113"/>
      <c r="S57" s="113"/>
      <c r="T57" s="113"/>
      <c r="U57" s="113"/>
      <c r="V57" s="113"/>
      <c r="W57" s="113"/>
      <c r="X57" s="113"/>
      <c r="Y57" s="113"/>
      <c r="Z57" s="113"/>
      <c r="AA57" s="113"/>
      <c r="AB57" s="113"/>
      <c r="AC57" s="113"/>
    </row>
    <row r="58" spans="1:29" ht="13.5" customHeight="1">
      <c r="A58" s="113"/>
      <c r="B58" s="113"/>
      <c r="C58" s="113"/>
      <c r="D58" s="113"/>
      <c r="E58" s="113"/>
      <c r="F58" s="113"/>
      <c r="G58" s="113"/>
      <c r="H58" s="113"/>
      <c r="I58" s="113"/>
      <c r="J58" s="113"/>
      <c r="K58" s="113"/>
      <c r="L58" s="113"/>
      <c r="M58" s="113"/>
      <c r="N58" s="113"/>
      <c r="O58" s="113"/>
      <c r="P58" s="113"/>
      <c r="Q58" s="113"/>
      <c r="R58" s="113"/>
      <c r="S58" s="113"/>
      <c r="T58" s="113"/>
      <c r="U58" s="113"/>
      <c r="V58" s="113"/>
      <c r="W58" s="113"/>
      <c r="X58" s="113"/>
      <c r="Y58" s="113"/>
      <c r="Z58" s="113"/>
      <c r="AA58" s="113"/>
      <c r="AB58" s="113"/>
      <c r="AC58" s="113"/>
    </row>
    <row r="59" spans="1:29" ht="13.5" customHeight="1">
      <c r="A59" s="113"/>
      <c r="B59" s="113"/>
      <c r="C59" s="113"/>
      <c r="D59" s="113"/>
      <c r="E59" s="113"/>
      <c r="F59" s="113"/>
      <c r="G59" s="113"/>
      <c r="H59" s="113"/>
      <c r="I59" s="113"/>
      <c r="J59" s="113"/>
      <c r="K59" s="113"/>
      <c r="L59" s="113"/>
      <c r="M59" s="113"/>
      <c r="N59" s="113"/>
      <c r="O59" s="113"/>
      <c r="P59" s="113"/>
      <c r="Q59" s="113"/>
      <c r="R59" s="113"/>
      <c r="S59" s="113"/>
      <c r="T59" s="113"/>
      <c r="U59" s="113"/>
      <c r="V59" s="113"/>
      <c r="W59" s="113"/>
      <c r="X59" s="113"/>
      <c r="Y59" s="113"/>
      <c r="Z59" s="113"/>
      <c r="AA59" s="113"/>
      <c r="AB59" s="113"/>
      <c r="AC59" s="113"/>
    </row>
    <row r="60" spans="1:29" ht="13.5" customHeight="1">
      <c r="A60" s="113"/>
      <c r="B60" s="113"/>
      <c r="C60" s="113"/>
      <c r="D60" s="113"/>
      <c r="E60" s="113"/>
      <c r="F60" s="113"/>
      <c r="G60" s="113"/>
      <c r="H60" s="113"/>
      <c r="I60" s="113"/>
      <c r="J60" s="113"/>
      <c r="K60" s="113"/>
      <c r="L60" s="113"/>
      <c r="M60" s="113"/>
      <c r="N60" s="113"/>
      <c r="O60" s="113"/>
      <c r="P60" s="113"/>
      <c r="Q60" s="113"/>
      <c r="R60" s="113"/>
      <c r="S60" s="113"/>
      <c r="T60" s="113"/>
      <c r="U60" s="113"/>
      <c r="V60" s="113"/>
      <c r="W60" s="113"/>
      <c r="X60" s="113"/>
      <c r="Y60" s="113"/>
      <c r="Z60" s="113"/>
      <c r="AA60" s="113"/>
      <c r="AB60" s="113"/>
      <c r="AC60" s="113"/>
    </row>
    <row r="61" spans="1:29" ht="13.5" customHeight="1">
      <c r="A61" s="113"/>
      <c r="B61" s="113"/>
      <c r="C61" s="113"/>
      <c r="D61" s="113"/>
      <c r="E61" s="113"/>
      <c r="F61" s="113"/>
      <c r="G61" s="113"/>
      <c r="H61" s="113"/>
      <c r="I61" s="113"/>
      <c r="J61" s="113"/>
      <c r="K61" s="113"/>
      <c r="L61" s="113"/>
      <c r="M61" s="113"/>
      <c r="N61" s="113"/>
      <c r="O61" s="113"/>
      <c r="P61" s="113"/>
      <c r="Q61" s="113"/>
      <c r="R61" s="113"/>
      <c r="S61" s="113"/>
      <c r="T61" s="113"/>
      <c r="U61" s="113"/>
      <c r="V61" s="113"/>
      <c r="W61" s="113"/>
      <c r="X61" s="113"/>
      <c r="Y61" s="113"/>
      <c r="Z61" s="113"/>
      <c r="AA61" s="113"/>
      <c r="AB61" s="113"/>
      <c r="AC61" s="113"/>
    </row>
    <row r="62" spans="1:29" ht="13.5" customHeight="1">
      <c r="A62" s="113"/>
      <c r="B62" s="113"/>
      <c r="C62" s="113"/>
      <c r="D62" s="113"/>
      <c r="E62" s="113"/>
      <c r="F62" s="113"/>
      <c r="G62" s="113"/>
      <c r="H62" s="113"/>
      <c r="I62" s="113"/>
      <c r="J62" s="113"/>
      <c r="K62" s="113"/>
      <c r="L62" s="113"/>
      <c r="M62" s="113"/>
      <c r="N62" s="113"/>
      <c r="O62" s="113"/>
      <c r="P62" s="113"/>
      <c r="Q62" s="113"/>
      <c r="R62" s="113"/>
      <c r="S62" s="113"/>
      <c r="T62" s="113"/>
      <c r="U62" s="113"/>
      <c r="V62" s="113"/>
      <c r="W62" s="113"/>
      <c r="X62" s="113"/>
      <c r="Y62" s="113"/>
      <c r="Z62" s="113"/>
      <c r="AA62" s="113"/>
      <c r="AB62" s="113"/>
      <c r="AC62" s="113"/>
    </row>
    <row r="63" spans="1:29" ht="13.5" customHeight="1">
      <c r="A63" s="113"/>
      <c r="B63" s="113"/>
      <c r="C63" s="113"/>
      <c r="D63" s="113"/>
      <c r="E63" s="113"/>
      <c r="F63" s="113"/>
      <c r="G63" s="113"/>
      <c r="H63" s="113"/>
      <c r="I63" s="113"/>
      <c r="J63" s="113"/>
      <c r="K63" s="113"/>
      <c r="L63" s="113"/>
      <c r="M63" s="113"/>
      <c r="N63" s="113"/>
      <c r="O63" s="113"/>
      <c r="P63" s="113"/>
      <c r="Q63" s="113"/>
      <c r="R63" s="113"/>
      <c r="S63" s="113"/>
      <c r="T63" s="113"/>
      <c r="U63" s="113"/>
      <c r="V63" s="113"/>
      <c r="W63" s="113"/>
      <c r="X63" s="113"/>
      <c r="Y63" s="113"/>
      <c r="Z63" s="113"/>
      <c r="AA63" s="113"/>
      <c r="AB63" s="113"/>
      <c r="AC63" s="113"/>
    </row>
    <row r="64" spans="1:29" ht="13.5" customHeight="1">
      <c r="A64" s="113"/>
      <c r="B64" s="113"/>
      <c r="C64" s="113"/>
      <c r="D64" s="113"/>
      <c r="E64" s="113"/>
      <c r="F64" s="113"/>
      <c r="G64" s="113"/>
      <c r="H64" s="113"/>
      <c r="I64" s="113"/>
      <c r="J64" s="113"/>
      <c r="K64" s="113"/>
      <c r="L64" s="113"/>
      <c r="M64" s="113"/>
      <c r="N64" s="113"/>
      <c r="O64" s="113"/>
      <c r="P64" s="113"/>
      <c r="Q64" s="113"/>
      <c r="R64" s="113"/>
      <c r="S64" s="113"/>
      <c r="T64" s="113"/>
      <c r="U64" s="113"/>
      <c r="V64" s="113"/>
      <c r="W64" s="113"/>
      <c r="X64" s="113"/>
      <c r="Y64" s="113"/>
      <c r="Z64" s="113"/>
      <c r="AA64" s="113"/>
      <c r="AB64" s="113"/>
      <c r="AC64" s="113"/>
    </row>
    <row r="65" spans="1:29" ht="13.5" customHeight="1">
      <c r="A65" s="113"/>
      <c r="B65" s="113"/>
      <c r="C65" s="113"/>
      <c r="D65" s="113"/>
      <c r="E65" s="113"/>
      <c r="F65" s="113"/>
      <c r="G65" s="113"/>
      <c r="H65" s="113"/>
      <c r="I65" s="113"/>
      <c r="J65" s="113"/>
      <c r="K65" s="113"/>
      <c r="L65" s="113"/>
      <c r="M65" s="113"/>
      <c r="N65" s="113"/>
      <c r="O65" s="113"/>
      <c r="P65" s="113"/>
      <c r="Q65" s="113"/>
      <c r="R65" s="113"/>
      <c r="S65" s="113"/>
      <c r="T65" s="113"/>
      <c r="U65" s="113"/>
      <c r="V65" s="113"/>
      <c r="W65" s="113"/>
      <c r="X65" s="113"/>
      <c r="Y65" s="113"/>
      <c r="Z65" s="113"/>
      <c r="AA65" s="113"/>
      <c r="AB65" s="113"/>
      <c r="AC65" s="113"/>
    </row>
    <row r="66" spans="1:29" ht="13.5" customHeight="1">
      <c r="A66" s="113"/>
      <c r="B66" s="113"/>
      <c r="C66" s="113"/>
      <c r="D66" s="113"/>
      <c r="E66" s="113"/>
      <c r="F66" s="113"/>
      <c r="G66" s="113"/>
      <c r="H66" s="113"/>
      <c r="I66" s="113"/>
      <c r="J66" s="113"/>
      <c r="K66" s="113"/>
      <c r="L66" s="113"/>
      <c r="M66" s="113"/>
      <c r="N66" s="113"/>
      <c r="O66" s="113"/>
      <c r="P66" s="113"/>
      <c r="Q66" s="113"/>
      <c r="R66" s="113"/>
      <c r="S66" s="113"/>
      <c r="T66" s="113"/>
      <c r="U66" s="113"/>
      <c r="V66" s="113"/>
      <c r="W66" s="113"/>
      <c r="X66" s="113"/>
      <c r="Y66" s="113"/>
      <c r="Z66" s="113"/>
      <c r="AA66" s="113"/>
      <c r="AB66" s="113"/>
      <c r="AC66" s="113"/>
    </row>
    <row r="67" spans="1:29" ht="13.5" customHeight="1">
      <c r="A67" s="113"/>
      <c r="B67" s="113"/>
      <c r="C67" s="113"/>
      <c r="D67" s="113"/>
      <c r="E67" s="113"/>
      <c r="F67" s="113"/>
      <c r="G67" s="113"/>
      <c r="H67" s="113"/>
      <c r="I67" s="113"/>
      <c r="J67" s="113"/>
      <c r="K67" s="113"/>
      <c r="L67" s="113"/>
      <c r="M67" s="113"/>
      <c r="N67" s="113"/>
      <c r="O67" s="113"/>
      <c r="P67" s="113"/>
      <c r="Q67" s="113"/>
      <c r="R67" s="113"/>
      <c r="S67" s="113"/>
      <c r="T67" s="113"/>
      <c r="U67" s="113"/>
      <c r="V67" s="113"/>
      <c r="W67" s="113"/>
      <c r="X67" s="113"/>
      <c r="Y67" s="113"/>
      <c r="Z67" s="113"/>
      <c r="AA67" s="113"/>
      <c r="AB67" s="113"/>
      <c r="AC67" s="113"/>
    </row>
    <row r="68" spans="1:29" ht="13.5" customHeight="1">
      <c r="A68" s="113"/>
      <c r="B68" s="113"/>
      <c r="C68" s="113"/>
      <c r="D68" s="113"/>
      <c r="E68" s="113"/>
      <c r="F68" s="113"/>
      <c r="G68" s="113"/>
      <c r="H68" s="113"/>
      <c r="I68" s="113"/>
      <c r="J68" s="113"/>
      <c r="K68" s="113"/>
      <c r="L68" s="113"/>
      <c r="M68" s="113"/>
      <c r="N68" s="113"/>
      <c r="O68" s="113"/>
      <c r="P68" s="113"/>
      <c r="Q68" s="113"/>
      <c r="R68" s="113"/>
      <c r="S68" s="113"/>
      <c r="T68" s="113"/>
      <c r="U68" s="113"/>
      <c r="V68" s="113"/>
      <c r="W68" s="113"/>
      <c r="X68" s="113"/>
      <c r="Y68" s="113"/>
      <c r="Z68" s="113"/>
      <c r="AA68" s="113"/>
      <c r="AB68" s="113"/>
      <c r="AC68" s="113"/>
    </row>
    <row r="69" spans="1:29" ht="13.5" customHeight="1">
      <c r="A69" s="113"/>
      <c r="B69" s="113"/>
      <c r="C69" s="113"/>
      <c r="D69" s="113"/>
      <c r="E69" s="113"/>
      <c r="F69" s="113"/>
      <c r="G69" s="113"/>
      <c r="H69" s="113"/>
      <c r="I69" s="113"/>
      <c r="J69" s="113"/>
      <c r="K69" s="113"/>
      <c r="L69" s="113"/>
      <c r="M69" s="113"/>
      <c r="N69" s="113"/>
      <c r="O69" s="113"/>
      <c r="P69" s="113"/>
      <c r="Q69" s="113"/>
      <c r="R69" s="113"/>
      <c r="S69" s="113"/>
      <c r="T69" s="113"/>
      <c r="U69" s="113"/>
      <c r="V69" s="113"/>
      <c r="W69" s="113"/>
      <c r="X69" s="113"/>
      <c r="Y69" s="113"/>
      <c r="Z69" s="113"/>
      <c r="AA69" s="113"/>
      <c r="AB69" s="113"/>
      <c r="AC69" s="113"/>
    </row>
    <row r="70" spans="1:29" ht="13.5" customHeight="1">
      <c r="A70" s="113"/>
      <c r="B70" s="113"/>
      <c r="C70" s="113"/>
      <c r="D70" s="113"/>
      <c r="E70" s="113"/>
      <c r="F70" s="113"/>
      <c r="G70" s="113"/>
      <c r="H70" s="113"/>
      <c r="I70" s="113"/>
      <c r="J70" s="113"/>
      <c r="K70" s="113"/>
      <c r="L70" s="113"/>
      <c r="M70" s="113"/>
      <c r="N70" s="113"/>
      <c r="O70" s="113"/>
      <c r="P70" s="113"/>
      <c r="Q70" s="113"/>
      <c r="R70" s="113"/>
      <c r="S70" s="113"/>
      <c r="T70" s="113"/>
      <c r="U70" s="113"/>
      <c r="V70" s="113"/>
      <c r="W70" s="113"/>
      <c r="X70" s="113"/>
      <c r="Y70" s="113"/>
      <c r="Z70" s="113"/>
      <c r="AA70" s="113"/>
      <c r="AB70" s="113"/>
      <c r="AC70" s="113"/>
    </row>
    <row r="71" spans="1:29" ht="13.5" customHeight="1">
      <c r="A71" s="113"/>
      <c r="B71" s="113"/>
      <c r="C71" s="113"/>
      <c r="D71" s="113"/>
      <c r="E71" s="113"/>
      <c r="F71" s="113"/>
      <c r="G71" s="113"/>
      <c r="H71" s="113"/>
      <c r="I71" s="113"/>
      <c r="J71" s="113"/>
      <c r="K71" s="113"/>
      <c r="L71" s="113"/>
      <c r="M71" s="113"/>
      <c r="N71" s="113"/>
      <c r="O71" s="113"/>
      <c r="P71" s="113"/>
      <c r="Q71" s="113"/>
      <c r="R71" s="113"/>
      <c r="S71" s="113"/>
      <c r="T71" s="113"/>
      <c r="U71" s="113"/>
      <c r="V71" s="113"/>
      <c r="W71" s="113"/>
      <c r="X71" s="113"/>
      <c r="Y71" s="113"/>
      <c r="Z71" s="113"/>
      <c r="AA71" s="113"/>
      <c r="AB71" s="113"/>
      <c r="AC71" s="113"/>
    </row>
    <row r="72" spans="1:29" ht="13.5" customHeight="1">
      <c r="A72" s="113"/>
      <c r="B72" s="113"/>
      <c r="C72" s="113"/>
      <c r="D72" s="113"/>
      <c r="E72" s="113"/>
      <c r="F72" s="113"/>
      <c r="G72" s="113"/>
      <c r="H72" s="113"/>
      <c r="I72" s="113"/>
      <c r="J72" s="113"/>
      <c r="K72" s="113"/>
      <c r="L72" s="113"/>
      <c r="M72" s="113"/>
      <c r="N72" s="113"/>
      <c r="O72" s="113"/>
      <c r="P72" s="113"/>
      <c r="Q72" s="113"/>
      <c r="R72" s="113"/>
      <c r="S72" s="113"/>
      <c r="T72" s="113"/>
      <c r="U72" s="113"/>
      <c r="V72" s="113"/>
      <c r="W72" s="113"/>
      <c r="X72" s="113"/>
      <c r="Y72" s="113"/>
      <c r="Z72" s="113"/>
      <c r="AA72" s="113"/>
      <c r="AB72" s="113"/>
      <c r="AC72" s="113"/>
    </row>
    <row r="73" spans="1:29" ht="13.5" customHeight="1">
      <c r="A73" s="113"/>
      <c r="B73" s="113"/>
      <c r="C73" s="113"/>
      <c r="D73" s="113"/>
      <c r="E73" s="113"/>
      <c r="F73" s="113"/>
      <c r="G73" s="113"/>
      <c r="H73" s="113"/>
      <c r="I73" s="113"/>
      <c r="J73" s="113"/>
      <c r="K73" s="113"/>
      <c r="L73" s="113"/>
      <c r="M73" s="113"/>
      <c r="N73" s="113"/>
      <c r="O73" s="113"/>
      <c r="P73" s="113"/>
      <c r="Q73" s="113"/>
      <c r="R73" s="113"/>
      <c r="S73" s="113"/>
      <c r="T73" s="113"/>
      <c r="U73" s="113"/>
      <c r="V73" s="113"/>
      <c r="W73" s="113"/>
      <c r="X73" s="113"/>
      <c r="Y73" s="113"/>
      <c r="Z73" s="113"/>
      <c r="AA73" s="113"/>
      <c r="AB73" s="113"/>
      <c r="AC73" s="113"/>
    </row>
    <row r="74" spans="1:29" ht="13.5" customHeight="1">
      <c r="A74" s="113"/>
      <c r="B74" s="113"/>
      <c r="C74" s="113"/>
      <c r="D74" s="113"/>
      <c r="E74" s="113"/>
      <c r="F74" s="113"/>
      <c r="G74" s="113"/>
      <c r="H74" s="113"/>
      <c r="I74" s="113"/>
      <c r="J74" s="113"/>
      <c r="K74" s="113"/>
      <c r="L74" s="113"/>
      <c r="M74" s="113"/>
      <c r="N74" s="113"/>
      <c r="O74" s="113"/>
      <c r="P74" s="113"/>
      <c r="Q74" s="113"/>
      <c r="R74" s="113"/>
      <c r="S74" s="113"/>
      <c r="T74" s="113"/>
      <c r="U74" s="113"/>
      <c r="V74" s="113"/>
      <c r="W74" s="113"/>
      <c r="X74" s="113"/>
      <c r="Y74" s="113"/>
      <c r="Z74" s="113"/>
      <c r="AA74" s="113"/>
      <c r="AB74" s="113"/>
      <c r="AC74" s="113"/>
    </row>
    <row r="75" spans="1:29" ht="13.5" customHeight="1">
      <c r="A75" s="113"/>
      <c r="B75" s="113"/>
      <c r="C75" s="113"/>
      <c r="D75" s="113"/>
      <c r="E75" s="113"/>
      <c r="F75" s="113"/>
      <c r="G75" s="113"/>
      <c r="H75" s="113"/>
      <c r="I75" s="113"/>
      <c r="J75" s="113"/>
      <c r="K75" s="113"/>
      <c r="L75" s="113"/>
      <c r="M75" s="113"/>
      <c r="N75" s="113"/>
      <c r="O75" s="113"/>
      <c r="P75" s="113"/>
      <c r="Q75" s="113"/>
      <c r="R75" s="113"/>
      <c r="S75" s="113"/>
      <c r="T75" s="113"/>
      <c r="U75" s="113"/>
      <c r="V75" s="113"/>
      <c r="W75" s="113"/>
      <c r="X75" s="113"/>
      <c r="Y75" s="113"/>
      <c r="Z75" s="113"/>
      <c r="AA75" s="113"/>
      <c r="AB75" s="113"/>
      <c r="AC75" s="113"/>
    </row>
    <row r="76" spans="1:29" ht="13.5" customHeight="1">
      <c r="A76" s="113"/>
      <c r="B76" s="113"/>
      <c r="C76" s="113"/>
      <c r="D76" s="113"/>
      <c r="E76" s="113"/>
      <c r="F76" s="113"/>
      <c r="G76" s="113"/>
      <c r="H76" s="113"/>
      <c r="I76" s="113"/>
      <c r="J76" s="113"/>
      <c r="K76" s="113"/>
      <c r="L76" s="113"/>
      <c r="M76" s="113"/>
      <c r="N76" s="113"/>
      <c r="O76" s="113"/>
      <c r="P76" s="113"/>
      <c r="Q76" s="113"/>
      <c r="R76" s="113"/>
      <c r="S76" s="113"/>
      <c r="T76" s="113"/>
      <c r="U76" s="113"/>
      <c r="V76" s="113"/>
      <c r="W76" s="113"/>
      <c r="X76" s="113"/>
      <c r="Y76" s="113"/>
      <c r="Z76" s="113"/>
      <c r="AA76" s="113"/>
      <c r="AB76" s="113"/>
      <c r="AC76" s="113"/>
    </row>
    <row r="77" spans="1:29" ht="13.5" customHeight="1">
      <c r="A77" s="113"/>
      <c r="B77" s="113"/>
      <c r="C77" s="113"/>
      <c r="D77" s="113"/>
      <c r="E77" s="113"/>
      <c r="F77" s="113"/>
      <c r="G77" s="113"/>
      <c r="H77" s="113"/>
      <c r="I77" s="113"/>
      <c r="J77" s="113"/>
      <c r="K77" s="113"/>
      <c r="L77" s="113"/>
      <c r="M77" s="113"/>
      <c r="N77" s="113"/>
      <c r="O77" s="113"/>
      <c r="P77" s="113"/>
      <c r="Q77" s="113"/>
      <c r="R77" s="113"/>
      <c r="S77" s="113"/>
      <c r="T77" s="113"/>
      <c r="U77" s="113"/>
      <c r="V77" s="113"/>
      <c r="W77" s="113"/>
      <c r="X77" s="113"/>
      <c r="Y77" s="113"/>
      <c r="Z77" s="113"/>
      <c r="AA77" s="113"/>
      <c r="AB77" s="113"/>
      <c r="AC77" s="113"/>
    </row>
    <row r="78" spans="1:29" ht="13.5" customHeight="1">
      <c r="A78" s="113"/>
      <c r="B78" s="113"/>
      <c r="C78" s="113"/>
      <c r="D78" s="113"/>
      <c r="E78" s="113"/>
      <c r="F78" s="113"/>
      <c r="G78" s="113"/>
      <c r="H78" s="113"/>
      <c r="I78" s="113"/>
      <c r="J78" s="113"/>
      <c r="K78" s="113"/>
      <c r="L78" s="113"/>
      <c r="M78" s="113"/>
      <c r="N78" s="113"/>
      <c r="O78" s="113"/>
      <c r="P78" s="113"/>
      <c r="Q78" s="113"/>
      <c r="R78" s="113"/>
      <c r="S78" s="113"/>
      <c r="T78" s="113"/>
      <c r="U78" s="113"/>
      <c r="V78" s="113"/>
      <c r="W78" s="113"/>
      <c r="X78" s="113"/>
      <c r="Y78" s="113"/>
      <c r="Z78" s="113"/>
      <c r="AA78" s="113"/>
      <c r="AB78" s="113"/>
      <c r="AC78" s="113"/>
    </row>
    <row r="79" spans="1:29" ht="13.5" customHeight="1">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row>
    <row r="80" spans="1:29" ht="13.5" customHeight="1">
      <c r="A80" s="113"/>
      <c r="B80" s="113"/>
      <c r="C80" s="113"/>
      <c r="D80" s="113"/>
      <c r="E80" s="113"/>
      <c r="F80" s="113"/>
      <c r="G80" s="113"/>
      <c r="H80" s="113"/>
      <c r="I80" s="113"/>
      <c r="J80" s="113"/>
      <c r="K80" s="113"/>
      <c r="L80" s="113"/>
      <c r="M80" s="113"/>
      <c r="N80" s="113"/>
      <c r="O80" s="113"/>
      <c r="P80" s="113"/>
      <c r="Q80" s="113"/>
      <c r="R80" s="113"/>
      <c r="S80" s="113"/>
      <c r="T80" s="113"/>
      <c r="U80" s="113"/>
      <c r="V80" s="113"/>
      <c r="W80" s="113"/>
      <c r="X80" s="113"/>
      <c r="Y80" s="113"/>
      <c r="Z80" s="113"/>
      <c r="AA80" s="113"/>
      <c r="AB80" s="113"/>
      <c r="AC80" s="113"/>
    </row>
    <row r="81" spans="1:29" ht="13.5" customHeight="1">
      <c r="A81" s="113"/>
      <c r="B81" s="113"/>
      <c r="C81" s="113"/>
      <c r="D81" s="113"/>
      <c r="E81" s="113"/>
      <c r="F81" s="113"/>
      <c r="G81" s="113"/>
      <c r="H81" s="113"/>
      <c r="I81" s="113"/>
      <c r="J81" s="113"/>
      <c r="K81" s="113"/>
      <c r="L81" s="113"/>
      <c r="M81" s="113"/>
      <c r="N81" s="113"/>
      <c r="O81" s="113"/>
      <c r="P81" s="113"/>
      <c r="Q81" s="113"/>
      <c r="R81" s="113"/>
      <c r="S81" s="113"/>
      <c r="T81" s="113"/>
      <c r="U81" s="113"/>
      <c r="V81" s="113"/>
      <c r="W81" s="113"/>
      <c r="X81" s="113"/>
      <c r="Y81" s="113"/>
      <c r="Z81" s="113"/>
      <c r="AA81" s="113"/>
      <c r="AB81" s="113"/>
      <c r="AC81" s="113"/>
    </row>
    <row r="82" spans="1:29" ht="13.5" customHeight="1">
      <c r="A82" s="113"/>
      <c r="B82" s="113"/>
      <c r="C82" s="113"/>
      <c r="D82" s="113"/>
      <c r="E82" s="113"/>
      <c r="F82" s="113"/>
      <c r="G82" s="113"/>
      <c r="H82" s="113"/>
      <c r="I82" s="113"/>
      <c r="J82" s="113"/>
      <c r="K82" s="113"/>
      <c r="L82" s="113"/>
      <c r="M82" s="113"/>
      <c r="N82" s="113"/>
      <c r="O82" s="113"/>
      <c r="P82" s="113"/>
      <c r="Q82" s="113"/>
      <c r="R82" s="113"/>
      <c r="S82" s="113"/>
      <c r="T82" s="113"/>
      <c r="U82" s="113"/>
      <c r="V82" s="113"/>
      <c r="W82" s="113"/>
      <c r="X82" s="113"/>
      <c r="Y82" s="113"/>
      <c r="Z82" s="113"/>
      <c r="AA82" s="113"/>
      <c r="AB82" s="113"/>
      <c r="AC82" s="113"/>
    </row>
    <row r="83" spans="1:29" ht="13.5" customHeight="1">
      <c r="A83" s="113"/>
      <c r="B83" s="113"/>
      <c r="C83" s="113"/>
      <c r="D83" s="113"/>
      <c r="E83" s="113"/>
      <c r="F83" s="113"/>
      <c r="G83" s="113"/>
      <c r="H83" s="113"/>
      <c r="I83" s="113"/>
      <c r="J83" s="113"/>
      <c r="K83" s="113"/>
      <c r="L83" s="113"/>
      <c r="M83" s="113"/>
      <c r="N83" s="113"/>
      <c r="O83" s="113"/>
      <c r="P83" s="113"/>
      <c r="Q83" s="113"/>
      <c r="R83" s="113"/>
      <c r="S83" s="113"/>
      <c r="T83" s="113"/>
      <c r="U83" s="113"/>
      <c r="V83" s="113"/>
      <c r="W83" s="113"/>
      <c r="X83" s="113"/>
      <c r="Y83" s="113"/>
      <c r="Z83" s="113"/>
      <c r="AA83" s="113"/>
      <c r="AB83" s="113"/>
      <c r="AC83" s="113"/>
    </row>
    <row r="84" spans="1:29" ht="13.5" customHeight="1">
      <c r="A84" s="113"/>
      <c r="B84" s="113"/>
      <c r="C84" s="113"/>
      <c r="D84" s="113"/>
      <c r="E84" s="113"/>
      <c r="F84" s="113"/>
      <c r="G84" s="113"/>
      <c r="H84" s="113"/>
      <c r="I84" s="113"/>
      <c r="J84" s="113"/>
      <c r="K84" s="113"/>
      <c r="L84" s="113"/>
      <c r="M84" s="113"/>
      <c r="N84" s="113"/>
      <c r="O84" s="113"/>
      <c r="P84" s="113"/>
      <c r="Q84" s="113"/>
      <c r="R84" s="113"/>
      <c r="S84" s="113"/>
      <c r="T84" s="113"/>
      <c r="U84" s="113"/>
      <c r="V84" s="113"/>
      <c r="W84" s="113"/>
      <c r="X84" s="113"/>
      <c r="Y84" s="113"/>
      <c r="Z84" s="113"/>
      <c r="AA84" s="113"/>
      <c r="AB84" s="113"/>
      <c r="AC84" s="113"/>
    </row>
    <row r="85" spans="1:29" ht="13.5" customHeight="1">
      <c r="A85" s="113"/>
      <c r="B85" s="113"/>
      <c r="C85" s="113"/>
      <c r="D85" s="113"/>
      <c r="E85" s="113"/>
      <c r="F85" s="113"/>
      <c r="G85" s="113"/>
      <c r="H85" s="113"/>
      <c r="I85" s="113"/>
      <c r="J85" s="113"/>
      <c r="K85" s="113"/>
      <c r="L85" s="113"/>
      <c r="M85" s="113"/>
      <c r="N85" s="113"/>
      <c r="O85" s="113"/>
      <c r="P85" s="113"/>
      <c r="Q85" s="113"/>
      <c r="R85" s="113"/>
      <c r="S85" s="113"/>
      <c r="T85" s="113"/>
      <c r="U85" s="113"/>
      <c r="V85" s="113"/>
      <c r="W85" s="113"/>
      <c r="X85" s="113"/>
      <c r="Y85" s="113"/>
      <c r="Z85" s="113"/>
      <c r="AA85" s="113"/>
      <c r="AB85" s="113"/>
      <c r="AC85" s="113"/>
    </row>
    <row r="86" spans="1:29" ht="13.5" customHeight="1">
      <c r="A86" s="113"/>
      <c r="B86" s="113"/>
      <c r="C86" s="113"/>
      <c r="D86" s="113"/>
      <c r="E86" s="113"/>
      <c r="F86" s="113"/>
      <c r="G86" s="113"/>
      <c r="H86" s="113"/>
      <c r="I86" s="113"/>
      <c r="J86" s="113"/>
      <c r="K86" s="113"/>
      <c r="L86" s="113"/>
      <c r="M86" s="113"/>
      <c r="N86" s="113"/>
      <c r="O86" s="113"/>
      <c r="P86" s="113"/>
      <c r="Q86" s="113"/>
      <c r="R86" s="113"/>
      <c r="S86" s="113"/>
      <c r="T86" s="113"/>
      <c r="U86" s="113"/>
      <c r="V86" s="113"/>
      <c r="W86" s="113"/>
      <c r="X86" s="113"/>
      <c r="Y86" s="113"/>
      <c r="Z86" s="113"/>
      <c r="AA86" s="113"/>
      <c r="AB86" s="113"/>
      <c r="AC86" s="113"/>
    </row>
    <row r="87" spans="1:29" ht="13.5" customHeight="1">
      <c r="A87" s="113"/>
      <c r="B87" s="113"/>
      <c r="C87" s="113"/>
      <c r="D87" s="113"/>
      <c r="E87" s="113"/>
      <c r="F87" s="113"/>
      <c r="G87" s="113"/>
      <c r="H87" s="113"/>
      <c r="I87" s="113"/>
      <c r="J87" s="113"/>
      <c r="K87" s="113"/>
      <c r="L87" s="113"/>
      <c r="M87" s="113"/>
      <c r="N87" s="113"/>
      <c r="O87" s="113"/>
      <c r="P87" s="113"/>
      <c r="Q87" s="113"/>
      <c r="R87" s="113"/>
      <c r="S87" s="113"/>
      <c r="T87" s="113"/>
      <c r="U87" s="113"/>
      <c r="V87" s="113"/>
      <c r="W87" s="113"/>
      <c r="X87" s="113"/>
      <c r="Y87" s="113"/>
      <c r="Z87" s="113"/>
      <c r="AA87" s="113"/>
      <c r="AB87" s="113"/>
      <c r="AC87" s="113"/>
    </row>
    <row r="88" spans="1:29" ht="13.5" customHeight="1">
      <c r="A88" s="113"/>
      <c r="B88" s="113"/>
      <c r="C88" s="113"/>
      <c r="D88" s="113"/>
      <c r="E88" s="113"/>
      <c r="F88" s="113"/>
      <c r="G88" s="113"/>
      <c r="H88" s="113"/>
      <c r="I88" s="113"/>
      <c r="J88" s="113"/>
      <c r="K88" s="113"/>
      <c r="L88" s="113"/>
      <c r="M88" s="113"/>
      <c r="N88" s="113"/>
      <c r="O88" s="113"/>
      <c r="P88" s="113"/>
      <c r="Q88" s="113"/>
      <c r="R88" s="113"/>
      <c r="S88" s="113"/>
      <c r="T88" s="113"/>
      <c r="U88" s="113"/>
      <c r="V88" s="113"/>
      <c r="W88" s="113"/>
      <c r="X88" s="113"/>
      <c r="Y88" s="113"/>
      <c r="Z88" s="113"/>
      <c r="AA88" s="113"/>
      <c r="AB88" s="113"/>
      <c r="AC88" s="113"/>
    </row>
    <row r="89" spans="1:29" ht="13.5" customHeight="1">
      <c r="A89" s="113"/>
      <c r="B89" s="113"/>
      <c r="C89" s="113"/>
      <c r="D89" s="113"/>
      <c r="E89" s="113"/>
      <c r="F89" s="113"/>
      <c r="G89" s="113"/>
      <c r="H89" s="113"/>
      <c r="I89" s="113"/>
      <c r="J89" s="113"/>
      <c r="K89" s="113"/>
      <c r="L89" s="113"/>
      <c r="M89" s="113"/>
      <c r="N89" s="113"/>
      <c r="O89" s="113"/>
      <c r="P89" s="113"/>
      <c r="Q89" s="113"/>
      <c r="R89" s="113"/>
      <c r="S89" s="113"/>
      <c r="T89" s="113"/>
      <c r="U89" s="113"/>
      <c r="V89" s="113"/>
      <c r="W89" s="113"/>
      <c r="X89" s="113"/>
      <c r="Y89" s="113"/>
      <c r="Z89" s="113"/>
      <c r="AA89" s="113"/>
      <c r="AB89" s="113"/>
      <c r="AC89" s="113"/>
    </row>
    <row r="90" spans="1:29" ht="13.5" customHeight="1">
      <c r="A90" s="113"/>
      <c r="B90" s="113"/>
      <c r="C90" s="113"/>
      <c r="D90" s="113"/>
      <c r="E90" s="113"/>
      <c r="F90" s="113"/>
      <c r="G90" s="113"/>
      <c r="H90" s="113"/>
      <c r="I90" s="113"/>
      <c r="J90" s="113"/>
      <c r="K90" s="113"/>
      <c r="L90" s="113"/>
      <c r="M90" s="113"/>
      <c r="N90" s="113"/>
      <c r="O90" s="113"/>
      <c r="P90" s="113"/>
      <c r="Q90" s="113"/>
      <c r="R90" s="113"/>
      <c r="S90" s="113"/>
      <c r="T90" s="113"/>
      <c r="U90" s="113"/>
      <c r="V90" s="113"/>
      <c r="W90" s="113"/>
      <c r="X90" s="113"/>
      <c r="Y90" s="113"/>
      <c r="Z90" s="113"/>
      <c r="AA90" s="113"/>
      <c r="AB90" s="113"/>
      <c r="AC90" s="113"/>
    </row>
    <row r="91" spans="1:29" ht="13.5" customHeight="1">
      <c r="A91" s="113"/>
      <c r="B91" s="113"/>
      <c r="C91" s="113"/>
      <c r="D91" s="113"/>
      <c r="E91" s="113"/>
      <c r="F91" s="113"/>
      <c r="G91" s="113"/>
      <c r="H91" s="113"/>
      <c r="I91" s="113"/>
      <c r="J91" s="113"/>
      <c r="K91" s="113"/>
      <c r="L91" s="113"/>
      <c r="M91" s="113"/>
      <c r="N91" s="113"/>
      <c r="O91" s="113"/>
      <c r="P91" s="113"/>
      <c r="Q91" s="113"/>
      <c r="R91" s="113"/>
      <c r="S91" s="113"/>
      <c r="T91" s="113"/>
      <c r="U91" s="113"/>
      <c r="V91" s="113"/>
      <c r="W91" s="113"/>
      <c r="X91" s="113"/>
      <c r="Y91" s="113"/>
      <c r="Z91" s="113"/>
      <c r="AA91" s="113"/>
      <c r="AB91" s="113"/>
      <c r="AC91" s="113"/>
    </row>
    <row r="92" spans="1:29" ht="13.5" customHeight="1">
      <c r="A92" s="113"/>
      <c r="B92" s="113"/>
      <c r="C92" s="113"/>
      <c r="D92" s="113"/>
      <c r="E92" s="113"/>
      <c r="F92" s="113"/>
      <c r="G92" s="113"/>
      <c r="H92" s="113"/>
      <c r="I92" s="113"/>
      <c r="J92" s="113"/>
      <c r="K92" s="113"/>
      <c r="L92" s="113"/>
      <c r="M92" s="113"/>
      <c r="N92" s="113"/>
      <c r="O92" s="113"/>
      <c r="P92" s="113"/>
      <c r="Q92" s="113"/>
      <c r="R92" s="113"/>
      <c r="S92" s="113"/>
      <c r="T92" s="113"/>
      <c r="U92" s="113"/>
      <c r="V92" s="113"/>
      <c r="W92" s="113"/>
      <c r="X92" s="113"/>
      <c r="Y92" s="113"/>
      <c r="Z92" s="113"/>
      <c r="AA92" s="113"/>
      <c r="AB92" s="113"/>
      <c r="AC92" s="113"/>
    </row>
    <row r="93" spans="1:29" ht="13.5" customHeight="1">
      <c r="A93" s="113"/>
      <c r="B93" s="113"/>
      <c r="C93" s="113"/>
      <c r="D93" s="113"/>
      <c r="E93" s="113"/>
      <c r="F93" s="113"/>
      <c r="G93" s="113"/>
      <c r="H93" s="113"/>
      <c r="I93" s="113"/>
      <c r="J93" s="113"/>
      <c r="K93" s="113"/>
      <c r="L93" s="113"/>
      <c r="M93" s="113"/>
      <c r="N93" s="113"/>
      <c r="O93" s="113"/>
      <c r="P93" s="113"/>
      <c r="Q93" s="113"/>
      <c r="R93" s="113"/>
      <c r="S93" s="113"/>
      <c r="T93" s="113"/>
      <c r="U93" s="113"/>
      <c r="V93" s="113"/>
      <c r="W93" s="113"/>
      <c r="X93" s="113"/>
      <c r="Y93" s="113"/>
      <c r="Z93" s="113"/>
      <c r="AA93" s="113"/>
      <c r="AB93" s="113"/>
      <c r="AC93" s="113"/>
    </row>
    <row r="94" spans="1:29" ht="13.5" customHeight="1">
      <c r="A94" s="113"/>
      <c r="B94" s="113"/>
      <c r="C94" s="113"/>
      <c r="D94" s="113"/>
      <c r="E94" s="113"/>
      <c r="F94" s="113"/>
      <c r="G94" s="113"/>
      <c r="H94" s="113"/>
      <c r="I94" s="113"/>
      <c r="J94" s="113"/>
      <c r="K94" s="113"/>
      <c r="L94" s="113"/>
      <c r="M94" s="113"/>
      <c r="N94" s="113"/>
      <c r="O94" s="113"/>
      <c r="P94" s="113"/>
      <c r="Q94" s="113"/>
      <c r="R94" s="113"/>
      <c r="S94" s="113"/>
      <c r="T94" s="113"/>
      <c r="U94" s="113"/>
      <c r="V94" s="113"/>
      <c r="W94" s="113"/>
      <c r="X94" s="113"/>
      <c r="Y94" s="113"/>
      <c r="Z94" s="113"/>
      <c r="AA94" s="113"/>
      <c r="AB94" s="113"/>
      <c r="AC94" s="113"/>
    </row>
    <row r="95" spans="1:29" ht="13.5" customHeight="1">
      <c r="A95" s="113"/>
      <c r="B95" s="113"/>
      <c r="C95" s="113"/>
      <c r="D95" s="113"/>
      <c r="E95" s="113"/>
      <c r="F95" s="113"/>
      <c r="G95" s="113"/>
      <c r="H95" s="113"/>
      <c r="I95" s="113"/>
      <c r="J95" s="113"/>
      <c r="K95" s="113"/>
      <c r="L95" s="113"/>
      <c r="M95" s="113"/>
      <c r="N95" s="113"/>
      <c r="O95" s="113"/>
      <c r="P95" s="113"/>
      <c r="Q95" s="113"/>
      <c r="R95" s="113"/>
      <c r="S95" s="113"/>
      <c r="T95" s="113"/>
      <c r="U95" s="113"/>
      <c r="V95" s="113"/>
      <c r="W95" s="113"/>
      <c r="X95" s="113"/>
      <c r="Y95" s="113"/>
      <c r="Z95" s="113"/>
      <c r="AA95" s="113"/>
      <c r="AB95" s="113"/>
      <c r="AC95" s="113"/>
    </row>
    <row r="96" spans="1:29" ht="13.5" customHeight="1">
      <c r="A96" s="113"/>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c r="AA96" s="113"/>
      <c r="AB96" s="113"/>
      <c r="AC96" s="113"/>
    </row>
    <row r="97" spans="1:29" ht="13.5" customHeight="1">
      <c r="A97" s="113"/>
      <c r="B97" s="113"/>
      <c r="C97" s="113"/>
      <c r="D97" s="113"/>
      <c r="E97" s="113"/>
      <c r="F97" s="113"/>
      <c r="G97" s="113"/>
      <c r="H97" s="113"/>
      <c r="I97" s="113"/>
      <c r="J97" s="113"/>
      <c r="K97" s="113"/>
      <c r="L97" s="113"/>
      <c r="M97" s="113"/>
      <c r="N97" s="113"/>
      <c r="O97" s="113"/>
      <c r="P97" s="113"/>
      <c r="Q97" s="113"/>
      <c r="R97" s="113"/>
      <c r="S97" s="113"/>
      <c r="T97" s="113"/>
      <c r="U97" s="113"/>
      <c r="V97" s="113"/>
      <c r="W97" s="113"/>
      <c r="X97" s="113"/>
      <c r="Y97" s="113"/>
      <c r="Z97" s="113"/>
      <c r="AA97" s="113"/>
      <c r="AB97" s="113"/>
      <c r="AC97" s="113"/>
    </row>
    <row r="98" spans="1:29" ht="13.5" customHeight="1">
      <c r="A98" s="113"/>
      <c r="B98" s="113"/>
      <c r="C98" s="113"/>
      <c r="D98" s="113"/>
      <c r="E98" s="113"/>
      <c r="F98" s="113"/>
      <c r="G98" s="113"/>
      <c r="H98" s="113"/>
      <c r="I98" s="113"/>
      <c r="J98" s="113"/>
      <c r="K98" s="113"/>
      <c r="L98" s="113"/>
      <c r="M98" s="113"/>
      <c r="N98" s="113"/>
      <c r="O98" s="113"/>
      <c r="P98" s="113"/>
      <c r="Q98" s="113"/>
      <c r="R98" s="113"/>
      <c r="S98" s="113"/>
      <c r="T98" s="113"/>
      <c r="U98" s="113"/>
      <c r="V98" s="113"/>
      <c r="W98" s="113"/>
      <c r="X98" s="113"/>
      <c r="Y98" s="113"/>
      <c r="Z98" s="113"/>
      <c r="AA98" s="113"/>
      <c r="AB98" s="113"/>
      <c r="AC98" s="113"/>
    </row>
    <row r="99" spans="1:29" ht="13.5" customHeight="1">
      <c r="A99" s="113"/>
      <c r="B99" s="113"/>
      <c r="C99" s="113"/>
      <c r="D99" s="113"/>
      <c r="E99" s="113"/>
      <c r="F99" s="113"/>
      <c r="G99" s="113"/>
      <c r="H99" s="113"/>
      <c r="I99" s="113"/>
      <c r="J99" s="113"/>
      <c r="K99" s="113"/>
      <c r="L99" s="113"/>
      <c r="M99" s="113"/>
      <c r="N99" s="113"/>
      <c r="O99" s="113"/>
      <c r="P99" s="113"/>
      <c r="Q99" s="113"/>
      <c r="R99" s="113"/>
      <c r="S99" s="113"/>
      <c r="T99" s="113"/>
      <c r="U99" s="113"/>
      <c r="V99" s="113"/>
      <c r="W99" s="113"/>
      <c r="X99" s="113"/>
      <c r="Y99" s="113"/>
      <c r="Z99" s="113"/>
      <c r="AA99" s="113"/>
      <c r="AB99" s="113"/>
      <c r="AC99" s="113"/>
    </row>
    <row r="100" spans="1:29" ht="13.5" customHeight="1">
      <c r="A100" s="113"/>
      <c r="B100" s="113"/>
      <c r="C100" s="113"/>
      <c r="D100" s="113"/>
      <c r="E100" s="113"/>
      <c r="F100" s="113"/>
      <c r="G100" s="113"/>
      <c r="H100" s="113"/>
      <c r="I100" s="113"/>
      <c r="J100" s="113"/>
      <c r="K100" s="113"/>
      <c r="L100" s="113"/>
      <c r="M100" s="113"/>
      <c r="N100" s="113"/>
      <c r="O100" s="113"/>
      <c r="P100" s="113"/>
      <c r="Q100" s="113"/>
      <c r="R100" s="113"/>
      <c r="S100" s="113"/>
      <c r="T100" s="113"/>
      <c r="U100" s="113"/>
      <c r="V100" s="113"/>
      <c r="W100" s="113"/>
      <c r="X100" s="113"/>
      <c r="Y100" s="113"/>
      <c r="Z100" s="113"/>
      <c r="AA100" s="113"/>
      <c r="AB100" s="113"/>
      <c r="AC100" s="113"/>
    </row>
    <row r="101" spans="1:29" ht="13.5" customHeight="1">
      <c r="A101" s="113"/>
      <c r="B101" s="113"/>
      <c r="C101" s="113"/>
      <c r="D101" s="113"/>
      <c r="E101" s="113"/>
      <c r="F101" s="113"/>
      <c r="G101" s="113"/>
      <c r="H101" s="113"/>
      <c r="I101" s="113"/>
      <c r="J101" s="113"/>
      <c r="K101" s="113"/>
      <c r="L101" s="113"/>
      <c r="M101" s="113"/>
      <c r="N101" s="113"/>
      <c r="O101" s="113"/>
      <c r="P101" s="113"/>
      <c r="Q101" s="113"/>
      <c r="R101" s="113"/>
      <c r="S101" s="113"/>
      <c r="T101" s="113"/>
      <c r="U101" s="113"/>
      <c r="V101" s="113"/>
      <c r="W101" s="113"/>
      <c r="X101" s="113"/>
      <c r="Y101" s="113"/>
      <c r="Z101" s="113"/>
      <c r="AA101" s="113"/>
      <c r="AB101" s="113"/>
      <c r="AC101" s="113"/>
    </row>
    <row r="102" spans="1:29" ht="13.5" customHeight="1">
      <c r="A102" s="113"/>
      <c r="B102" s="113"/>
      <c r="C102" s="113"/>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13"/>
      <c r="Z102" s="113"/>
      <c r="AA102" s="113"/>
      <c r="AB102" s="113"/>
      <c r="AC102" s="113"/>
    </row>
    <row r="103" spans="1:29" ht="13.5" customHeight="1">
      <c r="A103" s="113"/>
      <c r="B103" s="113"/>
      <c r="C103" s="113"/>
      <c r="D103" s="113"/>
      <c r="E103" s="113"/>
      <c r="F103" s="113"/>
      <c r="G103" s="113"/>
      <c r="H103" s="113"/>
      <c r="I103" s="113"/>
      <c r="J103" s="113"/>
      <c r="K103" s="113"/>
      <c r="L103" s="113"/>
      <c r="M103" s="113"/>
      <c r="N103" s="113"/>
      <c r="O103" s="113"/>
      <c r="P103" s="113"/>
      <c r="Q103" s="113"/>
      <c r="R103" s="113"/>
      <c r="S103" s="113"/>
      <c r="T103" s="113"/>
      <c r="U103" s="113"/>
      <c r="V103" s="113"/>
      <c r="W103" s="113"/>
      <c r="X103" s="113"/>
      <c r="Y103" s="113"/>
      <c r="Z103" s="113"/>
      <c r="AA103" s="113"/>
      <c r="AB103" s="113"/>
      <c r="AC103" s="113"/>
    </row>
    <row r="104" spans="1:29" ht="13.5" customHeight="1">
      <c r="A104" s="113"/>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c r="AA104" s="113"/>
      <c r="AB104" s="113"/>
      <c r="AC104" s="113"/>
    </row>
    <row r="105" spans="1:29" ht="13.5" customHeight="1">
      <c r="A105" s="113"/>
      <c r="B105" s="113"/>
      <c r="C105" s="113"/>
      <c r="D105" s="113"/>
      <c r="E105" s="113"/>
      <c r="F105" s="113"/>
      <c r="G105" s="113"/>
      <c r="H105" s="113"/>
      <c r="I105" s="113"/>
      <c r="J105" s="113"/>
      <c r="K105" s="113"/>
      <c r="L105" s="113"/>
      <c r="M105" s="113"/>
      <c r="N105" s="113"/>
      <c r="O105" s="113"/>
      <c r="P105" s="113"/>
      <c r="Q105" s="113"/>
      <c r="R105" s="113"/>
      <c r="S105" s="113"/>
      <c r="T105" s="113"/>
      <c r="U105" s="113"/>
      <c r="V105" s="113"/>
      <c r="W105" s="113"/>
      <c r="X105" s="113"/>
      <c r="Y105" s="113"/>
      <c r="Z105" s="113"/>
      <c r="AA105" s="113"/>
      <c r="AB105" s="113"/>
      <c r="AC105" s="113"/>
    </row>
    <row r="106" spans="1:29" ht="13.5" customHeight="1">
      <c r="A106" s="113"/>
      <c r="B106" s="113"/>
      <c r="C106" s="113"/>
      <c r="D106" s="113"/>
      <c r="E106" s="113"/>
      <c r="F106" s="113"/>
      <c r="G106" s="113"/>
      <c r="H106" s="113"/>
      <c r="I106" s="113"/>
      <c r="J106" s="113"/>
      <c r="K106" s="113"/>
      <c r="L106" s="113"/>
      <c r="M106" s="113"/>
      <c r="N106" s="113"/>
      <c r="O106" s="113"/>
      <c r="P106" s="113"/>
      <c r="Q106" s="113"/>
      <c r="R106" s="113"/>
      <c r="S106" s="113"/>
      <c r="T106" s="113"/>
      <c r="U106" s="113"/>
      <c r="V106" s="113"/>
      <c r="W106" s="113"/>
      <c r="X106" s="113"/>
      <c r="Y106" s="113"/>
      <c r="Z106" s="113"/>
      <c r="AA106" s="113"/>
      <c r="AB106" s="113"/>
      <c r="AC106" s="113"/>
    </row>
    <row r="107" spans="1:29" ht="13.5" customHeight="1">
      <c r="A107" s="113"/>
      <c r="B107" s="113"/>
      <c r="C107" s="113"/>
      <c r="D107" s="113"/>
      <c r="E107" s="113"/>
      <c r="F107" s="113"/>
      <c r="G107" s="113"/>
      <c r="H107" s="113"/>
      <c r="I107" s="113"/>
      <c r="J107" s="113"/>
      <c r="K107" s="113"/>
      <c r="L107" s="113"/>
      <c r="M107" s="113"/>
      <c r="N107" s="113"/>
      <c r="O107" s="113"/>
      <c r="P107" s="113"/>
      <c r="Q107" s="113"/>
      <c r="R107" s="113"/>
      <c r="S107" s="113"/>
      <c r="T107" s="113"/>
      <c r="U107" s="113"/>
      <c r="V107" s="113"/>
      <c r="W107" s="113"/>
      <c r="X107" s="113"/>
      <c r="Y107" s="113"/>
      <c r="Z107" s="113"/>
      <c r="AA107" s="113"/>
      <c r="AB107" s="113"/>
      <c r="AC107" s="113"/>
    </row>
    <row r="108" spans="1:29" ht="13.5" customHeight="1">
      <c r="A108" s="113"/>
      <c r="B108" s="113"/>
      <c r="C108" s="113"/>
      <c r="D108" s="113"/>
      <c r="E108" s="113"/>
      <c r="F108" s="113"/>
      <c r="G108" s="113"/>
      <c r="H108" s="113"/>
      <c r="I108" s="113"/>
      <c r="J108" s="113"/>
      <c r="K108" s="113"/>
      <c r="L108" s="113"/>
      <c r="M108" s="113"/>
      <c r="N108" s="113"/>
      <c r="O108" s="113"/>
      <c r="P108" s="113"/>
      <c r="Q108" s="113"/>
      <c r="R108" s="113"/>
      <c r="S108" s="113"/>
      <c r="T108" s="113"/>
      <c r="U108" s="113"/>
      <c r="V108" s="113"/>
      <c r="W108" s="113"/>
      <c r="X108" s="113"/>
      <c r="Y108" s="113"/>
      <c r="Z108" s="113"/>
      <c r="AA108" s="113"/>
      <c r="AB108" s="113"/>
      <c r="AC108" s="113"/>
    </row>
    <row r="109" spans="1:29" ht="13.5" customHeight="1">
      <c r="A109" s="113"/>
      <c r="B109" s="113"/>
      <c r="C109" s="113"/>
      <c r="D109" s="113"/>
      <c r="E109" s="113"/>
      <c r="F109" s="113"/>
      <c r="G109" s="113"/>
      <c r="H109" s="113"/>
      <c r="I109" s="113"/>
      <c r="J109" s="113"/>
      <c r="K109" s="113"/>
      <c r="L109" s="113"/>
      <c r="M109" s="113"/>
      <c r="N109" s="113"/>
      <c r="O109" s="113"/>
      <c r="P109" s="113"/>
      <c r="Q109" s="113"/>
      <c r="R109" s="113"/>
      <c r="S109" s="113"/>
      <c r="T109" s="113"/>
      <c r="U109" s="113"/>
      <c r="V109" s="113"/>
      <c r="W109" s="113"/>
      <c r="X109" s="113"/>
      <c r="Y109" s="113"/>
      <c r="Z109" s="113"/>
      <c r="AA109" s="113"/>
      <c r="AB109" s="113"/>
      <c r="AC109" s="113"/>
    </row>
    <row r="110" spans="1:29" ht="13.5" customHeight="1">
      <c r="A110" s="113"/>
      <c r="B110" s="113"/>
      <c r="C110" s="113"/>
      <c r="D110" s="113"/>
      <c r="E110" s="113"/>
      <c r="F110" s="113"/>
      <c r="G110" s="113"/>
      <c r="H110" s="113"/>
      <c r="I110" s="113"/>
      <c r="J110" s="113"/>
      <c r="K110" s="113"/>
      <c r="L110" s="113"/>
      <c r="M110" s="113"/>
      <c r="N110" s="113"/>
      <c r="O110" s="113"/>
      <c r="P110" s="113"/>
      <c r="Q110" s="113"/>
      <c r="R110" s="113"/>
      <c r="S110" s="113"/>
      <c r="T110" s="113"/>
      <c r="U110" s="113"/>
      <c r="V110" s="113"/>
      <c r="W110" s="113"/>
      <c r="X110" s="113"/>
      <c r="Y110" s="113"/>
      <c r="Z110" s="113"/>
      <c r="AA110" s="113"/>
      <c r="AB110" s="113"/>
      <c r="AC110" s="113"/>
    </row>
    <row r="111" spans="1:29" ht="13.5" customHeight="1">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row>
    <row r="112" spans="1:29" ht="13.5" customHeight="1">
      <c r="A112" s="113"/>
      <c r="B112" s="113"/>
      <c r="C112" s="113"/>
      <c r="D112" s="113"/>
      <c r="E112" s="113"/>
      <c r="F112" s="113"/>
      <c r="G112" s="113"/>
      <c r="H112" s="113"/>
      <c r="I112" s="113"/>
      <c r="J112" s="113"/>
      <c r="K112" s="113"/>
      <c r="L112" s="113"/>
      <c r="M112" s="113"/>
      <c r="N112" s="113"/>
      <c r="O112" s="113"/>
      <c r="P112" s="113"/>
      <c r="Q112" s="113"/>
      <c r="R112" s="113"/>
      <c r="S112" s="113"/>
      <c r="T112" s="113"/>
      <c r="U112" s="113"/>
      <c r="V112" s="113"/>
      <c r="W112" s="113"/>
      <c r="X112" s="113"/>
      <c r="Y112" s="113"/>
      <c r="Z112" s="113"/>
      <c r="AA112" s="113"/>
      <c r="AB112" s="113"/>
      <c r="AC112" s="113"/>
    </row>
    <row r="113" spans="1:29" ht="13.5" customHeight="1">
      <c r="A113" s="113"/>
      <c r="B113" s="113"/>
      <c r="C113" s="113"/>
      <c r="D113" s="113"/>
      <c r="E113" s="113"/>
      <c r="F113" s="113"/>
      <c r="G113" s="113"/>
      <c r="H113" s="113"/>
      <c r="I113" s="113"/>
      <c r="J113" s="113"/>
      <c r="K113" s="113"/>
      <c r="L113" s="113"/>
      <c r="M113" s="113"/>
      <c r="N113" s="113"/>
      <c r="O113" s="113"/>
      <c r="P113" s="113"/>
      <c r="Q113" s="113"/>
      <c r="R113" s="113"/>
      <c r="S113" s="113"/>
      <c r="T113" s="113"/>
      <c r="U113" s="113"/>
      <c r="V113" s="113"/>
      <c r="W113" s="113"/>
      <c r="X113" s="113"/>
      <c r="Y113" s="113"/>
      <c r="Z113" s="113"/>
      <c r="AA113" s="113"/>
      <c r="AB113" s="113"/>
      <c r="AC113" s="113"/>
    </row>
    <row r="114" spans="1:29" ht="13.5" customHeight="1">
      <c r="A114" s="113"/>
      <c r="B114" s="113"/>
      <c r="C114" s="113"/>
      <c r="D114" s="113"/>
      <c r="E114" s="113"/>
      <c r="F114" s="113"/>
      <c r="G114" s="113"/>
      <c r="H114" s="113"/>
      <c r="I114" s="113"/>
      <c r="J114" s="113"/>
      <c r="K114" s="113"/>
      <c r="L114" s="113"/>
      <c r="M114" s="113"/>
      <c r="N114" s="113"/>
      <c r="O114" s="113"/>
      <c r="P114" s="113"/>
      <c r="Q114" s="113"/>
      <c r="R114" s="113"/>
      <c r="S114" s="113"/>
      <c r="T114" s="113"/>
      <c r="U114" s="113"/>
      <c r="V114" s="113"/>
      <c r="W114" s="113"/>
      <c r="X114" s="113"/>
      <c r="Y114" s="113"/>
      <c r="Z114" s="113"/>
      <c r="AA114" s="113"/>
      <c r="AB114" s="113"/>
      <c r="AC114" s="113"/>
    </row>
    <row r="115" spans="1:29" ht="13.5" customHeight="1">
      <c r="A115" s="113"/>
      <c r="B115" s="113"/>
      <c r="C115" s="113"/>
      <c r="D115" s="113"/>
      <c r="E115" s="113"/>
      <c r="F115" s="113"/>
      <c r="G115" s="113"/>
      <c r="H115" s="113"/>
      <c r="I115" s="113"/>
      <c r="J115" s="113"/>
      <c r="K115" s="113"/>
      <c r="L115" s="113"/>
      <c r="M115" s="113"/>
      <c r="N115" s="113"/>
      <c r="O115" s="113"/>
      <c r="P115" s="113"/>
      <c r="Q115" s="113"/>
      <c r="R115" s="113"/>
      <c r="S115" s="113"/>
      <c r="T115" s="113"/>
      <c r="U115" s="113"/>
      <c r="V115" s="113"/>
      <c r="W115" s="113"/>
      <c r="X115" s="113"/>
      <c r="Y115" s="113"/>
      <c r="Z115" s="113"/>
      <c r="AA115" s="113"/>
      <c r="AB115" s="113"/>
      <c r="AC115" s="113"/>
    </row>
    <row r="116" spans="1:29" ht="13.5" customHeight="1">
      <c r="A116" s="113"/>
      <c r="B116" s="113"/>
      <c r="C116" s="113"/>
      <c r="D116" s="113"/>
      <c r="E116" s="113"/>
      <c r="F116" s="113"/>
      <c r="G116" s="113"/>
      <c r="H116" s="113"/>
      <c r="I116" s="113"/>
      <c r="J116" s="113"/>
      <c r="K116" s="113"/>
      <c r="L116" s="113"/>
      <c r="M116" s="113"/>
      <c r="N116" s="113"/>
      <c r="O116" s="113"/>
      <c r="P116" s="113"/>
      <c r="Q116" s="113"/>
      <c r="R116" s="113"/>
      <c r="S116" s="113"/>
      <c r="T116" s="113"/>
      <c r="U116" s="113"/>
      <c r="V116" s="113"/>
      <c r="W116" s="113"/>
      <c r="X116" s="113"/>
      <c r="Y116" s="113"/>
      <c r="Z116" s="113"/>
      <c r="AA116" s="113"/>
      <c r="AB116" s="113"/>
      <c r="AC116" s="113"/>
    </row>
    <row r="117" spans="1:29" ht="13.5" customHeight="1">
      <c r="A117" s="113"/>
      <c r="B117" s="113"/>
      <c r="C117" s="113"/>
      <c r="D117" s="113"/>
      <c r="E117" s="113"/>
      <c r="F117" s="113"/>
      <c r="G117" s="113"/>
      <c r="H117" s="113"/>
      <c r="I117" s="113"/>
      <c r="J117" s="113"/>
      <c r="K117" s="113"/>
      <c r="L117" s="113"/>
      <c r="M117" s="113"/>
      <c r="N117" s="113"/>
      <c r="O117" s="113"/>
      <c r="P117" s="113"/>
      <c r="Q117" s="113"/>
      <c r="R117" s="113"/>
      <c r="S117" s="113"/>
      <c r="T117" s="113"/>
      <c r="U117" s="113"/>
      <c r="V117" s="113"/>
      <c r="W117" s="113"/>
      <c r="X117" s="113"/>
      <c r="Y117" s="113"/>
      <c r="Z117" s="113"/>
      <c r="AA117" s="113"/>
      <c r="AB117" s="113"/>
      <c r="AC117" s="113"/>
    </row>
    <row r="118" spans="1:29" ht="13.5" customHeight="1">
      <c r="A118" s="113"/>
      <c r="B118" s="113"/>
      <c r="C118" s="113"/>
      <c r="D118" s="113"/>
      <c r="E118" s="113"/>
      <c r="F118" s="113"/>
      <c r="G118" s="113"/>
      <c r="H118" s="113"/>
      <c r="I118" s="113"/>
      <c r="J118" s="113"/>
      <c r="K118" s="113"/>
      <c r="L118" s="113"/>
      <c r="M118" s="113"/>
      <c r="N118" s="113"/>
      <c r="O118" s="113"/>
      <c r="P118" s="113"/>
      <c r="Q118" s="113"/>
      <c r="R118" s="113"/>
      <c r="S118" s="113"/>
      <c r="T118" s="113"/>
      <c r="U118" s="113"/>
      <c r="V118" s="113"/>
      <c r="W118" s="113"/>
      <c r="X118" s="113"/>
      <c r="Y118" s="113"/>
      <c r="Z118" s="113"/>
      <c r="AA118" s="113"/>
      <c r="AB118" s="113"/>
      <c r="AC118" s="113"/>
    </row>
    <row r="119" spans="1:29" ht="13.5" customHeight="1">
      <c r="A119" s="113"/>
      <c r="B119" s="113"/>
      <c r="C119" s="113"/>
      <c r="D119" s="113"/>
      <c r="E119" s="113"/>
      <c r="F119" s="113"/>
      <c r="G119" s="113"/>
      <c r="H119" s="113"/>
      <c r="I119" s="113"/>
      <c r="J119" s="113"/>
      <c r="K119" s="113"/>
      <c r="L119" s="113"/>
      <c r="M119" s="113"/>
      <c r="N119" s="113"/>
      <c r="O119" s="113"/>
      <c r="P119" s="113"/>
      <c r="Q119" s="113"/>
      <c r="R119" s="113"/>
      <c r="S119" s="113"/>
      <c r="T119" s="113"/>
      <c r="U119" s="113"/>
      <c r="V119" s="113"/>
      <c r="W119" s="113"/>
      <c r="X119" s="113"/>
      <c r="Y119" s="113"/>
      <c r="Z119" s="113"/>
      <c r="AA119" s="113"/>
      <c r="AB119" s="113"/>
      <c r="AC119" s="113"/>
    </row>
    <row r="120" spans="1:29" ht="13.5" customHeight="1">
      <c r="A120" s="113"/>
      <c r="B120" s="113"/>
      <c r="C120" s="113"/>
      <c r="D120" s="113"/>
      <c r="E120" s="113"/>
      <c r="F120" s="113"/>
      <c r="G120" s="113"/>
      <c r="H120" s="113"/>
      <c r="I120" s="113"/>
      <c r="J120" s="113"/>
      <c r="K120" s="113"/>
      <c r="L120" s="113"/>
      <c r="M120" s="113"/>
      <c r="N120" s="113"/>
      <c r="O120" s="113"/>
      <c r="P120" s="113"/>
      <c r="Q120" s="113"/>
      <c r="R120" s="113"/>
      <c r="S120" s="113"/>
      <c r="T120" s="113"/>
      <c r="U120" s="113"/>
      <c r="V120" s="113"/>
      <c r="W120" s="113"/>
      <c r="X120" s="113"/>
      <c r="Y120" s="113"/>
      <c r="Z120" s="113"/>
      <c r="AA120" s="113"/>
      <c r="AB120" s="113"/>
      <c r="AC120" s="113"/>
    </row>
    <row r="121" spans="1:29" ht="13.5" customHeight="1">
      <c r="A121" s="113"/>
      <c r="B121" s="113"/>
      <c r="C121" s="113"/>
      <c r="D121" s="113"/>
      <c r="E121" s="113"/>
      <c r="F121" s="113"/>
      <c r="G121" s="113"/>
      <c r="H121" s="113"/>
      <c r="I121" s="113"/>
      <c r="J121" s="113"/>
      <c r="K121" s="113"/>
      <c r="L121" s="113"/>
      <c r="M121" s="113"/>
      <c r="N121" s="113"/>
      <c r="O121" s="113"/>
      <c r="P121" s="113"/>
      <c r="Q121" s="113"/>
      <c r="R121" s="113"/>
      <c r="S121" s="113"/>
      <c r="T121" s="113"/>
      <c r="U121" s="113"/>
      <c r="V121" s="113"/>
      <c r="W121" s="113"/>
      <c r="X121" s="113"/>
      <c r="Y121" s="113"/>
      <c r="Z121" s="113"/>
      <c r="AA121" s="113"/>
      <c r="AB121" s="113"/>
      <c r="AC121" s="113"/>
    </row>
    <row r="122" spans="1:29" ht="13.5" customHeight="1">
      <c r="A122" s="113"/>
      <c r="B122" s="113"/>
      <c r="C122" s="113"/>
      <c r="D122" s="113"/>
      <c r="E122" s="113"/>
      <c r="F122" s="113"/>
      <c r="G122" s="113"/>
      <c r="H122" s="113"/>
      <c r="I122" s="113"/>
      <c r="J122" s="113"/>
      <c r="K122" s="113"/>
      <c r="L122" s="113"/>
      <c r="M122" s="113"/>
      <c r="N122" s="113"/>
      <c r="O122" s="113"/>
      <c r="P122" s="113"/>
      <c r="Q122" s="113"/>
      <c r="R122" s="113"/>
      <c r="S122" s="113"/>
      <c r="T122" s="113"/>
      <c r="U122" s="113"/>
      <c r="V122" s="113"/>
      <c r="W122" s="113"/>
      <c r="X122" s="113"/>
      <c r="Y122" s="113"/>
      <c r="Z122" s="113"/>
      <c r="AA122" s="113"/>
      <c r="AB122" s="113"/>
      <c r="AC122" s="113"/>
    </row>
    <row r="123" spans="1:29" ht="13.5" customHeight="1">
      <c r="A123" s="113"/>
      <c r="B123" s="113"/>
      <c r="C123" s="113"/>
      <c r="D123" s="113"/>
      <c r="E123" s="113"/>
      <c r="F123" s="113"/>
      <c r="G123" s="113"/>
      <c r="H123" s="113"/>
      <c r="I123" s="113"/>
      <c r="J123" s="113"/>
      <c r="K123" s="113"/>
      <c r="L123" s="113"/>
      <c r="M123" s="113"/>
      <c r="N123" s="113"/>
      <c r="O123" s="113"/>
      <c r="P123" s="113"/>
      <c r="Q123" s="113"/>
      <c r="R123" s="113"/>
      <c r="S123" s="113"/>
      <c r="T123" s="113"/>
      <c r="U123" s="113"/>
      <c r="V123" s="113"/>
      <c r="W123" s="113"/>
      <c r="X123" s="113"/>
      <c r="Y123" s="113"/>
      <c r="Z123" s="113"/>
      <c r="AA123" s="113"/>
      <c r="AB123" s="113"/>
      <c r="AC123" s="113"/>
    </row>
    <row r="124" spans="1:29" ht="13.5" customHeight="1">
      <c r="A124" s="113"/>
      <c r="B124" s="113"/>
      <c r="C124" s="113"/>
      <c r="D124" s="113"/>
      <c r="E124" s="113"/>
      <c r="F124" s="113"/>
      <c r="G124" s="113"/>
      <c r="H124" s="113"/>
      <c r="I124" s="113"/>
      <c r="J124" s="113"/>
      <c r="K124" s="113"/>
      <c r="L124" s="113"/>
      <c r="M124" s="113"/>
      <c r="N124" s="113"/>
      <c r="O124" s="113"/>
      <c r="P124" s="113"/>
      <c r="Q124" s="113"/>
      <c r="R124" s="113"/>
      <c r="S124" s="113"/>
      <c r="T124" s="113"/>
      <c r="U124" s="113"/>
      <c r="V124" s="113"/>
      <c r="W124" s="113"/>
      <c r="X124" s="113"/>
      <c r="Y124" s="113"/>
      <c r="Z124" s="113"/>
      <c r="AA124" s="113"/>
      <c r="AB124" s="113"/>
      <c r="AC124" s="113"/>
    </row>
    <row r="125" spans="1:29" ht="13.5" customHeight="1">
      <c r="A125" s="113"/>
      <c r="B125" s="113"/>
      <c r="C125" s="113"/>
      <c r="D125" s="113"/>
      <c r="E125" s="113"/>
      <c r="F125" s="113"/>
      <c r="G125" s="113"/>
      <c r="H125" s="113"/>
      <c r="I125" s="113"/>
      <c r="J125" s="113"/>
      <c r="K125" s="113"/>
      <c r="L125" s="113"/>
      <c r="M125" s="113"/>
      <c r="N125" s="113"/>
      <c r="O125" s="113"/>
      <c r="P125" s="113"/>
      <c r="Q125" s="113"/>
      <c r="R125" s="113"/>
      <c r="S125" s="113"/>
      <c r="T125" s="113"/>
      <c r="U125" s="113"/>
      <c r="V125" s="113"/>
      <c r="W125" s="113"/>
      <c r="X125" s="113"/>
      <c r="Y125" s="113"/>
      <c r="Z125" s="113"/>
      <c r="AA125" s="113"/>
      <c r="AB125" s="113"/>
      <c r="AC125" s="113"/>
    </row>
    <row r="126" spans="1:29" ht="13.5" customHeight="1">
      <c r="A126" s="113"/>
      <c r="B126" s="113"/>
      <c r="C126" s="113"/>
      <c r="D126" s="113"/>
      <c r="E126" s="113"/>
      <c r="F126" s="113"/>
      <c r="G126" s="113"/>
      <c r="H126" s="113"/>
      <c r="I126" s="113"/>
      <c r="J126" s="113"/>
      <c r="K126" s="113"/>
      <c r="L126" s="113"/>
      <c r="M126" s="113"/>
      <c r="N126" s="113"/>
      <c r="O126" s="113"/>
      <c r="P126" s="113"/>
      <c r="Q126" s="113"/>
      <c r="R126" s="113"/>
      <c r="S126" s="113"/>
      <c r="T126" s="113"/>
      <c r="U126" s="113"/>
      <c r="V126" s="113"/>
      <c r="W126" s="113"/>
      <c r="X126" s="113"/>
      <c r="Y126" s="113"/>
      <c r="Z126" s="113"/>
      <c r="AA126" s="113"/>
      <c r="AB126" s="113"/>
      <c r="AC126" s="113"/>
    </row>
    <row r="127" spans="1:29" ht="13.5" customHeight="1">
      <c r="A127" s="113"/>
      <c r="B127" s="113"/>
      <c r="C127" s="113"/>
      <c r="D127" s="113"/>
      <c r="E127" s="113"/>
      <c r="F127" s="113"/>
      <c r="G127" s="113"/>
      <c r="H127" s="113"/>
      <c r="I127" s="113"/>
      <c r="J127" s="113"/>
      <c r="K127" s="113"/>
      <c r="L127" s="113"/>
      <c r="M127" s="113"/>
      <c r="N127" s="113"/>
      <c r="O127" s="113"/>
      <c r="P127" s="113"/>
      <c r="Q127" s="113"/>
      <c r="R127" s="113"/>
      <c r="S127" s="113"/>
      <c r="T127" s="113"/>
      <c r="U127" s="113"/>
      <c r="V127" s="113"/>
      <c r="W127" s="113"/>
      <c r="X127" s="113"/>
      <c r="Y127" s="113"/>
      <c r="Z127" s="113"/>
      <c r="AA127" s="113"/>
      <c r="AB127" s="113"/>
      <c r="AC127" s="113"/>
    </row>
    <row r="128" spans="1:29" ht="13.5" customHeight="1">
      <c r="A128" s="113"/>
      <c r="B128" s="113"/>
      <c r="C128" s="113"/>
      <c r="D128" s="113"/>
      <c r="E128" s="113"/>
      <c r="F128" s="113"/>
      <c r="G128" s="113"/>
      <c r="H128" s="113"/>
      <c r="I128" s="113"/>
      <c r="J128" s="113"/>
      <c r="K128" s="113"/>
      <c r="L128" s="113"/>
      <c r="M128" s="113"/>
      <c r="N128" s="113"/>
      <c r="O128" s="113"/>
      <c r="P128" s="113"/>
      <c r="Q128" s="113"/>
      <c r="R128" s="113"/>
      <c r="S128" s="113"/>
      <c r="T128" s="113"/>
      <c r="U128" s="113"/>
      <c r="V128" s="113"/>
      <c r="W128" s="113"/>
      <c r="X128" s="113"/>
      <c r="Y128" s="113"/>
      <c r="Z128" s="113"/>
      <c r="AA128" s="113"/>
      <c r="AB128" s="113"/>
      <c r="AC128" s="113"/>
    </row>
    <row r="129" spans="1:29" ht="13.5" customHeight="1">
      <c r="A129" s="113"/>
      <c r="B129" s="113"/>
      <c r="C129" s="113"/>
      <c r="D129" s="113"/>
      <c r="E129" s="113"/>
      <c r="F129" s="113"/>
      <c r="G129" s="113"/>
      <c r="H129" s="113"/>
      <c r="I129" s="113"/>
      <c r="J129" s="113"/>
      <c r="K129" s="113"/>
      <c r="L129" s="113"/>
      <c r="M129" s="113"/>
      <c r="N129" s="113"/>
      <c r="O129" s="113"/>
      <c r="P129" s="113"/>
      <c r="Q129" s="113"/>
      <c r="R129" s="113"/>
      <c r="S129" s="113"/>
      <c r="T129" s="113"/>
      <c r="U129" s="113"/>
      <c r="V129" s="113"/>
      <c r="W129" s="113"/>
      <c r="X129" s="113"/>
      <c r="Y129" s="113"/>
      <c r="Z129" s="113"/>
      <c r="AA129" s="113"/>
      <c r="AB129" s="113"/>
      <c r="AC129" s="113"/>
    </row>
    <row r="130" spans="1:29" ht="13.5" customHeight="1">
      <c r="A130" s="113"/>
      <c r="B130" s="113"/>
      <c r="C130" s="113"/>
      <c r="D130" s="113"/>
      <c r="E130" s="113"/>
      <c r="F130" s="113"/>
      <c r="G130" s="113"/>
      <c r="H130" s="113"/>
      <c r="I130" s="113"/>
      <c r="J130" s="113"/>
      <c r="K130" s="113"/>
      <c r="L130" s="113"/>
      <c r="M130" s="113"/>
      <c r="N130" s="113"/>
      <c r="O130" s="113"/>
      <c r="P130" s="113"/>
      <c r="Q130" s="113"/>
      <c r="R130" s="113"/>
      <c r="S130" s="113"/>
      <c r="T130" s="113"/>
      <c r="U130" s="113"/>
      <c r="V130" s="113"/>
      <c r="W130" s="113"/>
      <c r="X130" s="113"/>
      <c r="Y130" s="113"/>
      <c r="Z130" s="113"/>
      <c r="AA130" s="113"/>
      <c r="AB130" s="113"/>
      <c r="AC130" s="113"/>
    </row>
    <row r="131" spans="1:29" ht="13.5" customHeight="1">
      <c r="A131" s="113"/>
      <c r="B131" s="113"/>
      <c r="C131" s="113"/>
      <c r="D131" s="113"/>
      <c r="E131" s="113"/>
      <c r="F131" s="113"/>
      <c r="G131" s="113"/>
      <c r="H131" s="113"/>
      <c r="I131" s="113"/>
      <c r="J131" s="113"/>
      <c r="K131" s="113"/>
      <c r="L131" s="113"/>
      <c r="M131" s="113"/>
      <c r="N131" s="113"/>
      <c r="O131" s="113"/>
      <c r="P131" s="113"/>
      <c r="Q131" s="113"/>
      <c r="R131" s="113"/>
      <c r="S131" s="113"/>
      <c r="T131" s="113"/>
      <c r="U131" s="113"/>
      <c r="V131" s="113"/>
      <c r="W131" s="113"/>
      <c r="X131" s="113"/>
      <c r="Y131" s="113"/>
      <c r="Z131" s="113"/>
      <c r="AA131" s="113"/>
      <c r="AB131" s="113"/>
      <c r="AC131" s="113"/>
    </row>
    <row r="132" spans="1:29" ht="13.5" customHeight="1">
      <c r="A132" s="113"/>
      <c r="B132" s="113"/>
      <c r="C132" s="113"/>
      <c r="D132" s="113"/>
      <c r="E132" s="113"/>
      <c r="F132" s="113"/>
      <c r="G132" s="113"/>
      <c r="H132" s="113"/>
      <c r="I132" s="113"/>
      <c r="J132" s="113"/>
      <c r="K132" s="113"/>
      <c r="L132" s="113"/>
      <c r="M132" s="113"/>
      <c r="N132" s="113"/>
      <c r="O132" s="113"/>
      <c r="P132" s="113"/>
      <c r="Q132" s="113"/>
      <c r="R132" s="113"/>
      <c r="S132" s="113"/>
      <c r="T132" s="113"/>
      <c r="U132" s="113"/>
      <c r="V132" s="113"/>
      <c r="W132" s="113"/>
      <c r="X132" s="113"/>
      <c r="Y132" s="113"/>
      <c r="Z132" s="113"/>
      <c r="AA132" s="113"/>
      <c r="AB132" s="113"/>
      <c r="AC132" s="113"/>
    </row>
    <row r="133" spans="1:29" ht="13.5" customHeight="1">
      <c r="A133" s="113"/>
      <c r="B133" s="113"/>
      <c r="C133" s="113"/>
      <c r="D133" s="113"/>
      <c r="E133" s="113"/>
      <c r="F133" s="113"/>
      <c r="G133" s="113"/>
      <c r="H133" s="113"/>
      <c r="I133" s="113"/>
      <c r="J133" s="113"/>
      <c r="K133" s="113"/>
      <c r="L133" s="113"/>
      <c r="M133" s="113"/>
      <c r="N133" s="113"/>
      <c r="O133" s="113"/>
      <c r="P133" s="113"/>
      <c r="Q133" s="113"/>
      <c r="R133" s="113"/>
      <c r="S133" s="113"/>
      <c r="T133" s="113"/>
      <c r="U133" s="113"/>
      <c r="V133" s="113"/>
      <c r="W133" s="113"/>
      <c r="X133" s="113"/>
      <c r="Y133" s="113"/>
      <c r="Z133" s="113"/>
      <c r="AA133" s="113"/>
      <c r="AB133" s="113"/>
      <c r="AC133" s="113"/>
    </row>
    <row r="134" spans="1:29" ht="13.5" customHeight="1">
      <c r="A134" s="113"/>
      <c r="B134" s="113"/>
      <c r="C134" s="113"/>
      <c r="D134" s="113"/>
      <c r="E134" s="113"/>
      <c r="F134" s="113"/>
      <c r="G134" s="113"/>
      <c r="H134" s="113"/>
      <c r="I134" s="113"/>
      <c r="J134" s="113"/>
      <c r="K134" s="113"/>
      <c r="L134" s="113"/>
      <c r="M134" s="113"/>
      <c r="N134" s="113"/>
      <c r="O134" s="113"/>
      <c r="P134" s="113"/>
      <c r="Q134" s="113"/>
      <c r="R134" s="113"/>
      <c r="S134" s="113"/>
      <c r="T134" s="113"/>
      <c r="U134" s="113"/>
      <c r="V134" s="113"/>
      <c r="W134" s="113"/>
      <c r="X134" s="113"/>
      <c r="Y134" s="113"/>
      <c r="Z134" s="113"/>
      <c r="AA134" s="113"/>
      <c r="AB134" s="113"/>
      <c r="AC134" s="113"/>
    </row>
    <row r="135" spans="1:29" ht="13.5" customHeight="1">
      <c r="A135" s="113"/>
      <c r="B135" s="113"/>
      <c r="C135" s="113"/>
      <c r="D135" s="113"/>
      <c r="E135" s="113"/>
      <c r="F135" s="113"/>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row>
    <row r="136" spans="1:29" ht="13.5" customHeight="1">
      <c r="A136" s="113"/>
      <c r="B136" s="113"/>
      <c r="C136" s="113"/>
      <c r="D136" s="113"/>
      <c r="E136" s="113"/>
      <c r="F136" s="113"/>
      <c r="G136" s="113"/>
      <c r="H136" s="113"/>
      <c r="I136" s="113"/>
      <c r="J136" s="113"/>
      <c r="K136" s="113"/>
      <c r="L136" s="113"/>
      <c r="M136" s="113"/>
      <c r="N136" s="113"/>
      <c r="O136" s="113"/>
      <c r="P136" s="113"/>
      <c r="Q136" s="113"/>
      <c r="R136" s="113"/>
      <c r="S136" s="113"/>
      <c r="T136" s="113"/>
      <c r="U136" s="113"/>
      <c r="V136" s="113"/>
      <c r="W136" s="113"/>
      <c r="X136" s="113"/>
      <c r="Y136" s="113"/>
      <c r="Z136" s="113"/>
      <c r="AA136" s="113"/>
      <c r="AB136" s="113"/>
      <c r="AC136" s="113"/>
    </row>
    <row r="137" spans="1:29" ht="13.5" customHeight="1">
      <c r="A137" s="113"/>
      <c r="B137" s="113"/>
      <c r="C137" s="113"/>
      <c r="D137" s="113"/>
      <c r="E137" s="113"/>
      <c r="F137" s="113"/>
      <c r="G137" s="113"/>
      <c r="H137" s="113"/>
      <c r="I137" s="113"/>
      <c r="J137" s="113"/>
      <c r="K137" s="113"/>
      <c r="L137" s="113"/>
      <c r="M137" s="113"/>
      <c r="N137" s="113"/>
      <c r="O137" s="113"/>
      <c r="P137" s="113"/>
      <c r="Q137" s="113"/>
      <c r="R137" s="113"/>
      <c r="S137" s="113"/>
      <c r="T137" s="113"/>
      <c r="U137" s="113"/>
      <c r="V137" s="113"/>
      <c r="W137" s="113"/>
      <c r="X137" s="113"/>
      <c r="Y137" s="113"/>
      <c r="Z137" s="113"/>
      <c r="AA137" s="113"/>
      <c r="AB137" s="113"/>
      <c r="AC137" s="113"/>
    </row>
    <row r="138" spans="1:29" ht="13.5" customHeight="1">
      <c r="A138" s="113"/>
      <c r="B138" s="113"/>
      <c r="C138" s="113"/>
      <c r="D138" s="113"/>
      <c r="E138" s="113"/>
      <c r="F138" s="113"/>
      <c r="G138" s="113"/>
      <c r="H138" s="113"/>
      <c r="I138" s="113"/>
      <c r="J138" s="113"/>
      <c r="K138" s="113"/>
      <c r="L138" s="113"/>
      <c r="M138" s="113"/>
      <c r="N138" s="113"/>
      <c r="O138" s="113"/>
      <c r="P138" s="113"/>
      <c r="Q138" s="113"/>
      <c r="R138" s="113"/>
      <c r="S138" s="113"/>
      <c r="T138" s="113"/>
      <c r="U138" s="113"/>
      <c r="V138" s="113"/>
      <c r="W138" s="113"/>
      <c r="X138" s="113"/>
      <c r="Y138" s="113"/>
      <c r="Z138" s="113"/>
      <c r="AA138" s="113"/>
      <c r="AB138" s="113"/>
      <c r="AC138" s="113"/>
    </row>
    <row r="139" spans="1:29" ht="13.5" customHeight="1">
      <c r="A139" s="113"/>
      <c r="B139" s="113"/>
      <c r="C139" s="113"/>
      <c r="D139" s="113"/>
      <c r="E139" s="113"/>
      <c r="F139" s="113"/>
      <c r="G139" s="113"/>
      <c r="H139" s="113"/>
      <c r="I139" s="113"/>
      <c r="J139" s="113"/>
      <c r="K139" s="113"/>
      <c r="L139" s="113"/>
      <c r="M139" s="113"/>
      <c r="N139" s="113"/>
      <c r="O139" s="113"/>
      <c r="P139" s="113"/>
      <c r="Q139" s="113"/>
      <c r="R139" s="113"/>
      <c r="S139" s="113"/>
      <c r="T139" s="113"/>
      <c r="U139" s="113"/>
      <c r="V139" s="113"/>
      <c r="W139" s="113"/>
      <c r="X139" s="113"/>
      <c r="Y139" s="113"/>
      <c r="Z139" s="113"/>
      <c r="AA139" s="113"/>
      <c r="AB139" s="113"/>
      <c r="AC139" s="113"/>
    </row>
    <row r="140" spans="1:29" ht="13.5" customHeight="1">
      <c r="A140" s="113"/>
      <c r="B140" s="113"/>
      <c r="C140" s="113"/>
      <c r="D140" s="113"/>
      <c r="E140" s="113"/>
      <c r="F140" s="113"/>
      <c r="G140" s="113"/>
      <c r="H140" s="113"/>
      <c r="I140" s="113"/>
      <c r="J140" s="113"/>
      <c r="K140" s="113"/>
      <c r="L140" s="113"/>
      <c r="M140" s="113"/>
      <c r="N140" s="113"/>
      <c r="O140" s="113"/>
      <c r="P140" s="113"/>
      <c r="Q140" s="113"/>
      <c r="R140" s="113"/>
      <c r="S140" s="113"/>
      <c r="T140" s="113"/>
      <c r="U140" s="113"/>
      <c r="V140" s="113"/>
      <c r="W140" s="113"/>
      <c r="X140" s="113"/>
      <c r="Y140" s="113"/>
      <c r="Z140" s="113"/>
      <c r="AA140" s="113"/>
      <c r="AB140" s="113"/>
      <c r="AC140" s="113"/>
    </row>
    <row r="141" spans="1:29" ht="13.5" customHeight="1">
      <c r="A141" s="113"/>
      <c r="B141" s="113"/>
      <c r="C141" s="113"/>
      <c r="D141" s="113"/>
      <c r="E141" s="113"/>
      <c r="F141" s="113"/>
      <c r="G141" s="113"/>
      <c r="H141" s="113"/>
      <c r="I141" s="113"/>
      <c r="J141" s="113"/>
      <c r="K141" s="113"/>
      <c r="L141" s="113"/>
      <c r="M141" s="113"/>
      <c r="N141" s="113"/>
      <c r="O141" s="113"/>
      <c r="P141" s="113"/>
      <c r="Q141" s="113"/>
      <c r="R141" s="113"/>
      <c r="S141" s="113"/>
      <c r="T141" s="113"/>
      <c r="U141" s="113"/>
      <c r="V141" s="113"/>
      <c r="W141" s="113"/>
      <c r="X141" s="113"/>
      <c r="Y141" s="113"/>
      <c r="Z141" s="113"/>
      <c r="AA141" s="113"/>
      <c r="AB141" s="113"/>
      <c r="AC141" s="113"/>
    </row>
    <row r="142" spans="1:29" ht="13.5" customHeight="1">
      <c r="A142" s="113"/>
      <c r="B142" s="113"/>
      <c r="C142" s="113"/>
      <c r="D142" s="113"/>
      <c r="E142" s="113"/>
      <c r="F142" s="113"/>
      <c r="G142" s="113"/>
      <c r="H142" s="113"/>
      <c r="I142" s="113"/>
      <c r="J142" s="113"/>
      <c r="K142" s="113"/>
      <c r="L142" s="113"/>
      <c r="M142" s="113"/>
      <c r="N142" s="113"/>
      <c r="O142" s="113"/>
      <c r="P142" s="113"/>
      <c r="Q142" s="113"/>
      <c r="R142" s="113"/>
      <c r="S142" s="113"/>
      <c r="T142" s="113"/>
      <c r="U142" s="113"/>
      <c r="V142" s="113"/>
      <c r="W142" s="113"/>
      <c r="X142" s="113"/>
      <c r="Y142" s="113"/>
      <c r="Z142" s="113"/>
      <c r="AA142" s="113"/>
      <c r="AB142" s="113"/>
      <c r="AC142" s="113"/>
    </row>
    <row r="143" spans="1:29" ht="13.5" customHeight="1">
      <c r="A143" s="113"/>
      <c r="B143" s="113"/>
      <c r="C143" s="113"/>
      <c r="D143" s="113"/>
      <c r="E143" s="113"/>
      <c r="F143" s="113"/>
      <c r="G143" s="113"/>
      <c r="H143" s="113"/>
      <c r="I143" s="113"/>
      <c r="J143" s="113"/>
      <c r="K143" s="113"/>
      <c r="L143" s="113"/>
      <c r="M143" s="113"/>
      <c r="N143" s="113"/>
      <c r="O143" s="113"/>
      <c r="P143" s="113"/>
      <c r="Q143" s="113"/>
      <c r="R143" s="113"/>
      <c r="S143" s="113"/>
      <c r="T143" s="113"/>
      <c r="U143" s="113"/>
      <c r="V143" s="113"/>
      <c r="W143" s="113"/>
      <c r="X143" s="113"/>
      <c r="Y143" s="113"/>
      <c r="Z143" s="113"/>
      <c r="AA143" s="113"/>
      <c r="AB143" s="113"/>
      <c r="AC143" s="113"/>
    </row>
    <row r="144" spans="1:29" ht="13.5" customHeight="1">
      <c r="A144" s="113"/>
      <c r="B144" s="113"/>
      <c r="C144" s="113"/>
      <c r="D144" s="113"/>
      <c r="E144" s="113"/>
      <c r="F144" s="113"/>
      <c r="G144" s="113"/>
      <c r="H144" s="113"/>
      <c r="I144" s="113"/>
      <c r="J144" s="113"/>
      <c r="K144" s="113"/>
      <c r="L144" s="113"/>
      <c r="M144" s="113"/>
      <c r="N144" s="113"/>
      <c r="O144" s="113"/>
      <c r="P144" s="113"/>
      <c r="Q144" s="113"/>
      <c r="R144" s="113"/>
      <c r="S144" s="113"/>
      <c r="T144" s="113"/>
      <c r="U144" s="113"/>
      <c r="V144" s="113"/>
      <c r="W144" s="113"/>
      <c r="X144" s="113"/>
      <c r="Y144" s="113"/>
      <c r="Z144" s="113"/>
      <c r="AA144" s="113"/>
      <c r="AB144" s="113"/>
      <c r="AC144" s="113"/>
    </row>
    <row r="145" spans="1:29" ht="13.5" customHeight="1">
      <c r="A145" s="113"/>
      <c r="B145" s="113"/>
      <c r="C145" s="113"/>
      <c r="D145" s="113"/>
      <c r="E145" s="113"/>
      <c r="F145" s="113"/>
      <c r="G145" s="113"/>
      <c r="H145" s="113"/>
      <c r="I145" s="113"/>
      <c r="J145" s="113"/>
      <c r="K145" s="113"/>
      <c r="L145" s="113"/>
      <c r="M145" s="113"/>
      <c r="N145" s="113"/>
      <c r="O145" s="113"/>
      <c r="P145" s="113"/>
      <c r="Q145" s="113"/>
      <c r="R145" s="113"/>
      <c r="S145" s="113"/>
      <c r="T145" s="113"/>
      <c r="U145" s="113"/>
      <c r="V145" s="113"/>
      <c r="W145" s="113"/>
      <c r="X145" s="113"/>
      <c r="Y145" s="113"/>
      <c r="Z145" s="113"/>
      <c r="AA145" s="113"/>
      <c r="AB145" s="113"/>
      <c r="AC145" s="113"/>
    </row>
    <row r="146" spans="1:29" ht="13.5" customHeight="1">
      <c r="A146" s="113"/>
      <c r="B146" s="113"/>
      <c r="C146" s="113"/>
      <c r="D146" s="113"/>
      <c r="E146" s="113"/>
      <c r="F146" s="113"/>
      <c r="G146" s="113"/>
      <c r="H146" s="113"/>
      <c r="I146" s="113"/>
      <c r="J146" s="113"/>
      <c r="K146" s="113"/>
      <c r="L146" s="113"/>
      <c r="M146" s="113"/>
      <c r="N146" s="113"/>
      <c r="O146" s="113"/>
      <c r="P146" s="113"/>
      <c r="Q146" s="113"/>
      <c r="R146" s="113"/>
      <c r="S146" s="113"/>
      <c r="T146" s="113"/>
      <c r="U146" s="113"/>
      <c r="V146" s="113"/>
      <c r="W146" s="113"/>
      <c r="X146" s="113"/>
      <c r="Y146" s="113"/>
      <c r="Z146" s="113"/>
      <c r="AA146" s="113"/>
      <c r="AB146" s="113"/>
      <c r="AC146" s="113"/>
    </row>
    <row r="147" spans="1:29" ht="13.5" customHeight="1">
      <c r="A147" s="113"/>
      <c r="B147" s="113"/>
      <c r="C147" s="113"/>
      <c r="D147" s="113"/>
      <c r="E147" s="113"/>
      <c r="F147" s="113"/>
      <c r="G147" s="113"/>
      <c r="H147" s="113"/>
      <c r="I147" s="113"/>
      <c r="J147" s="113"/>
      <c r="K147" s="113"/>
      <c r="L147" s="113"/>
      <c r="M147" s="113"/>
      <c r="N147" s="113"/>
      <c r="O147" s="113"/>
      <c r="P147" s="113"/>
      <c r="Q147" s="113"/>
      <c r="R147" s="113"/>
      <c r="S147" s="113"/>
      <c r="T147" s="113"/>
      <c r="U147" s="113"/>
      <c r="V147" s="113"/>
      <c r="W147" s="113"/>
      <c r="X147" s="113"/>
      <c r="Y147" s="113"/>
      <c r="Z147" s="113"/>
      <c r="AA147" s="113"/>
      <c r="AB147" s="113"/>
      <c r="AC147" s="113"/>
    </row>
    <row r="148" spans="1:29" ht="13.5" customHeight="1">
      <c r="A148" s="113"/>
      <c r="B148" s="113"/>
      <c r="C148" s="113"/>
      <c r="D148" s="113"/>
      <c r="E148" s="113"/>
      <c r="F148" s="113"/>
      <c r="G148" s="113"/>
      <c r="H148" s="113"/>
      <c r="I148" s="113"/>
      <c r="J148" s="113"/>
      <c r="K148" s="113"/>
      <c r="L148" s="113"/>
      <c r="M148" s="113"/>
      <c r="N148" s="113"/>
      <c r="O148" s="113"/>
      <c r="P148" s="113"/>
      <c r="Q148" s="113"/>
      <c r="R148" s="113"/>
      <c r="S148" s="113"/>
      <c r="T148" s="113"/>
      <c r="U148" s="113"/>
      <c r="V148" s="113"/>
      <c r="W148" s="113"/>
      <c r="X148" s="113"/>
      <c r="Y148" s="113"/>
      <c r="Z148" s="113"/>
      <c r="AA148" s="113"/>
      <c r="AB148" s="113"/>
      <c r="AC148" s="113"/>
    </row>
    <row r="149" spans="1:29" ht="13.5" customHeight="1">
      <c r="A149" s="113"/>
      <c r="B149" s="113"/>
      <c r="C149" s="113"/>
      <c r="D149" s="113"/>
      <c r="E149" s="113"/>
      <c r="F149" s="113"/>
      <c r="G149" s="113"/>
      <c r="H149" s="113"/>
      <c r="I149" s="113"/>
      <c r="J149" s="113"/>
      <c r="K149" s="113"/>
      <c r="L149" s="113"/>
      <c r="M149" s="113"/>
      <c r="N149" s="113"/>
      <c r="O149" s="113"/>
      <c r="P149" s="113"/>
      <c r="Q149" s="113"/>
      <c r="R149" s="113"/>
      <c r="S149" s="113"/>
      <c r="T149" s="113"/>
      <c r="U149" s="113"/>
      <c r="V149" s="113"/>
      <c r="W149" s="113"/>
      <c r="X149" s="113"/>
      <c r="Y149" s="113"/>
      <c r="Z149" s="113"/>
      <c r="AA149" s="113"/>
      <c r="AB149" s="113"/>
      <c r="AC149" s="113"/>
    </row>
    <row r="150" spans="1:29" ht="13.5" customHeight="1">
      <c r="A150" s="113"/>
      <c r="B150" s="113"/>
      <c r="C150" s="113"/>
      <c r="D150" s="113"/>
      <c r="E150" s="113"/>
      <c r="F150" s="113"/>
      <c r="G150" s="113"/>
      <c r="H150" s="113"/>
      <c r="I150" s="113"/>
      <c r="J150" s="113"/>
      <c r="K150" s="113"/>
      <c r="L150" s="113"/>
      <c r="M150" s="113"/>
      <c r="N150" s="113"/>
      <c r="O150" s="113"/>
      <c r="P150" s="113"/>
      <c r="Q150" s="113"/>
      <c r="R150" s="113"/>
      <c r="S150" s="113"/>
      <c r="T150" s="113"/>
      <c r="U150" s="113"/>
      <c r="V150" s="113"/>
      <c r="W150" s="113"/>
      <c r="X150" s="113"/>
      <c r="Y150" s="113"/>
      <c r="Z150" s="113"/>
      <c r="AA150" s="113"/>
      <c r="AB150" s="113"/>
      <c r="AC150" s="113"/>
    </row>
    <row r="151" spans="1:29" ht="13.5" customHeight="1">
      <c r="A151" s="113"/>
      <c r="B151" s="113"/>
      <c r="C151" s="113"/>
      <c r="D151" s="113"/>
      <c r="E151" s="113"/>
      <c r="F151" s="113"/>
      <c r="G151" s="113"/>
      <c r="H151" s="113"/>
      <c r="I151" s="113"/>
      <c r="J151" s="113"/>
      <c r="K151" s="113"/>
      <c r="L151" s="113"/>
      <c r="M151" s="113"/>
      <c r="N151" s="113"/>
      <c r="O151" s="113"/>
      <c r="P151" s="113"/>
      <c r="Q151" s="113"/>
      <c r="R151" s="113"/>
      <c r="S151" s="113"/>
      <c r="T151" s="113"/>
      <c r="U151" s="113"/>
      <c r="V151" s="113"/>
      <c r="W151" s="113"/>
      <c r="X151" s="113"/>
      <c r="Y151" s="113"/>
      <c r="Z151" s="113"/>
      <c r="AA151" s="113"/>
      <c r="AB151" s="113"/>
      <c r="AC151" s="113"/>
    </row>
    <row r="152" spans="1:29" ht="13.5" customHeight="1">
      <c r="A152" s="113"/>
      <c r="B152" s="113"/>
      <c r="C152" s="113"/>
      <c r="D152" s="113"/>
      <c r="E152" s="113"/>
      <c r="F152" s="113"/>
      <c r="G152" s="113"/>
      <c r="H152" s="113"/>
      <c r="I152" s="113"/>
      <c r="J152" s="113"/>
      <c r="K152" s="113"/>
      <c r="L152" s="113"/>
      <c r="M152" s="113"/>
      <c r="N152" s="113"/>
      <c r="O152" s="113"/>
      <c r="P152" s="113"/>
      <c r="Q152" s="113"/>
      <c r="R152" s="113"/>
      <c r="S152" s="113"/>
      <c r="T152" s="113"/>
      <c r="U152" s="113"/>
      <c r="V152" s="113"/>
      <c r="W152" s="113"/>
      <c r="X152" s="113"/>
      <c r="Y152" s="113"/>
      <c r="Z152" s="113"/>
      <c r="AA152" s="113"/>
      <c r="AB152" s="113"/>
      <c r="AC152" s="113"/>
    </row>
    <row r="153" spans="1:29" ht="13.5" customHeight="1">
      <c r="A153" s="113"/>
      <c r="B153" s="113"/>
      <c r="C153" s="113"/>
      <c r="D153" s="113"/>
      <c r="E153" s="113"/>
      <c r="F153" s="113"/>
      <c r="G153" s="113"/>
      <c r="H153" s="113"/>
      <c r="I153" s="113"/>
      <c r="J153" s="113"/>
      <c r="K153" s="113"/>
      <c r="L153" s="113"/>
      <c r="M153" s="113"/>
      <c r="N153" s="113"/>
      <c r="O153" s="113"/>
      <c r="P153" s="113"/>
      <c r="Q153" s="113"/>
      <c r="R153" s="113"/>
      <c r="S153" s="113"/>
      <c r="T153" s="113"/>
      <c r="U153" s="113"/>
      <c r="V153" s="113"/>
      <c r="W153" s="113"/>
      <c r="X153" s="113"/>
      <c r="Y153" s="113"/>
      <c r="Z153" s="113"/>
      <c r="AA153" s="113"/>
      <c r="AB153" s="113"/>
      <c r="AC153" s="113"/>
    </row>
    <row r="154" spans="1:29" ht="13.5" customHeight="1">
      <c r="A154" s="113"/>
      <c r="B154" s="113"/>
      <c r="C154" s="113"/>
      <c r="D154" s="113"/>
      <c r="E154" s="113"/>
      <c r="F154" s="113"/>
      <c r="G154" s="113"/>
      <c r="H154" s="113"/>
      <c r="I154" s="113"/>
      <c r="J154" s="113"/>
      <c r="K154" s="113"/>
      <c r="L154" s="113"/>
      <c r="M154" s="113"/>
      <c r="N154" s="113"/>
      <c r="O154" s="113"/>
      <c r="P154" s="113"/>
      <c r="Q154" s="113"/>
      <c r="R154" s="113"/>
      <c r="S154" s="113"/>
      <c r="T154" s="113"/>
      <c r="U154" s="113"/>
      <c r="V154" s="113"/>
      <c r="W154" s="113"/>
      <c r="X154" s="113"/>
      <c r="Y154" s="113"/>
      <c r="Z154" s="113"/>
      <c r="AA154" s="113"/>
      <c r="AB154" s="113"/>
      <c r="AC154" s="113"/>
    </row>
    <row r="155" spans="1:29" ht="13.5" customHeight="1">
      <c r="A155" s="113"/>
      <c r="B155" s="113"/>
      <c r="C155" s="113"/>
      <c r="D155" s="113"/>
      <c r="E155" s="113"/>
      <c r="F155" s="113"/>
      <c r="G155" s="113"/>
      <c r="H155" s="113"/>
      <c r="I155" s="113"/>
      <c r="J155" s="113"/>
      <c r="K155" s="113"/>
      <c r="L155" s="113"/>
      <c r="M155" s="113"/>
      <c r="N155" s="113"/>
      <c r="O155" s="113"/>
      <c r="P155" s="113"/>
      <c r="Q155" s="113"/>
      <c r="R155" s="113"/>
      <c r="S155" s="113"/>
      <c r="T155" s="113"/>
      <c r="U155" s="113"/>
      <c r="V155" s="113"/>
      <c r="W155" s="113"/>
      <c r="X155" s="113"/>
      <c r="Y155" s="113"/>
      <c r="Z155" s="113"/>
      <c r="AA155" s="113"/>
      <c r="AB155" s="113"/>
      <c r="AC155" s="113"/>
    </row>
    <row r="156" spans="1:29" ht="13.5" customHeight="1">
      <c r="A156" s="113"/>
      <c r="B156" s="113"/>
      <c r="C156" s="113"/>
      <c r="D156" s="113"/>
      <c r="E156" s="113"/>
      <c r="F156" s="113"/>
      <c r="G156" s="113"/>
      <c r="H156" s="113"/>
      <c r="I156" s="113"/>
      <c r="J156" s="113"/>
      <c r="K156" s="113"/>
      <c r="L156" s="113"/>
      <c r="M156" s="113"/>
      <c r="N156" s="113"/>
      <c r="O156" s="113"/>
      <c r="P156" s="113"/>
      <c r="Q156" s="113"/>
      <c r="R156" s="113"/>
      <c r="S156" s="113"/>
      <c r="T156" s="113"/>
      <c r="U156" s="113"/>
      <c r="V156" s="113"/>
      <c r="W156" s="113"/>
      <c r="X156" s="113"/>
      <c r="Y156" s="113"/>
      <c r="Z156" s="113"/>
      <c r="AA156" s="113"/>
      <c r="AB156" s="113"/>
      <c r="AC156" s="113"/>
    </row>
    <row r="157" spans="1:29" ht="13.5" customHeight="1">
      <c r="A157" s="113"/>
      <c r="B157" s="113"/>
      <c r="C157" s="113"/>
      <c r="D157" s="113"/>
      <c r="E157" s="113"/>
      <c r="F157" s="113"/>
      <c r="G157" s="113"/>
      <c r="H157" s="113"/>
      <c r="I157" s="113"/>
      <c r="J157" s="113"/>
      <c r="K157" s="113"/>
      <c r="L157" s="113"/>
      <c r="M157" s="113"/>
      <c r="N157" s="113"/>
      <c r="O157" s="113"/>
      <c r="P157" s="113"/>
      <c r="Q157" s="113"/>
      <c r="R157" s="113"/>
      <c r="S157" s="113"/>
      <c r="T157" s="113"/>
      <c r="U157" s="113"/>
      <c r="V157" s="113"/>
      <c r="W157" s="113"/>
      <c r="X157" s="113"/>
      <c r="Y157" s="113"/>
      <c r="Z157" s="113"/>
      <c r="AA157" s="113"/>
      <c r="AB157" s="113"/>
      <c r="AC157" s="113"/>
    </row>
    <row r="158" spans="1:29" ht="13.5" customHeight="1">
      <c r="A158" s="113"/>
      <c r="B158" s="113"/>
      <c r="C158" s="113"/>
      <c r="D158" s="113"/>
      <c r="E158" s="113"/>
      <c r="F158" s="113"/>
      <c r="G158" s="113"/>
      <c r="H158" s="113"/>
      <c r="I158" s="113"/>
      <c r="J158" s="113"/>
      <c r="K158" s="113"/>
      <c r="L158" s="113"/>
      <c r="M158" s="113"/>
      <c r="N158" s="113"/>
      <c r="O158" s="113"/>
      <c r="P158" s="113"/>
      <c r="Q158" s="113"/>
      <c r="R158" s="113"/>
      <c r="S158" s="113"/>
      <c r="T158" s="113"/>
      <c r="U158" s="113"/>
      <c r="V158" s="113"/>
      <c r="W158" s="113"/>
      <c r="X158" s="113"/>
      <c r="Y158" s="113"/>
      <c r="Z158" s="113"/>
      <c r="AA158" s="113"/>
      <c r="AB158" s="113"/>
      <c r="AC158" s="113"/>
    </row>
    <row r="159" spans="1:29" ht="13.5" customHeight="1">
      <c r="A159" s="113"/>
      <c r="B159" s="113"/>
      <c r="C159" s="113"/>
      <c r="D159" s="113"/>
      <c r="E159" s="113"/>
      <c r="F159" s="113"/>
      <c r="G159" s="113"/>
      <c r="H159" s="113"/>
      <c r="I159" s="113"/>
      <c r="J159" s="113"/>
      <c r="K159" s="113"/>
      <c r="L159" s="113"/>
      <c r="M159" s="113"/>
      <c r="N159" s="113"/>
      <c r="O159" s="113"/>
      <c r="P159" s="113"/>
      <c r="Q159" s="113"/>
      <c r="R159" s="113"/>
      <c r="S159" s="113"/>
      <c r="T159" s="113"/>
      <c r="U159" s="113"/>
      <c r="V159" s="113"/>
      <c r="W159" s="113"/>
      <c r="X159" s="113"/>
      <c r="Y159" s="113"/>
      <c r="Z159" s="113"/>
      <c r="AA159" s="113"/>
      <c r="AB159" s="113"/>
      <c r="AC159" s="113"/>
    </row>
    <row r="160" spans="1:29" ht="13.5" customHeight="1">
      <c r="A160" s="113"/>
      <c r="B160" s="113"/>
      <c r="C160" s="113"/>
      <c r="D160" s="113"/>
      <c r="E160" s="113"/>
      <c r="F160" s="113"/>
      <c r="G160" s="113"/>
      <c r="H160" s="113"/>
      <c r="I160" s="113"/>
      <c r="J160" s="113"/>
      <c r="K160" s="113"/>
      <c r="L160" s="113"/>
      <c r="M160" s="113"/>
      <c r="N160" s="113"/>
      <c r="O160" s="113"/>
      <c r="P160" s="113"/>
      <c r="Q160" s="113"/>
      <c r="R160" s="113"/>
      <c r="S160" s="113"/>
      <c r="T160" s="113"/>
      <c r="U160" s="113"/>
      <c r="V160" s="113"/>
      <c r="W160" s="113"/>
      <c r="X160" s="113"/>
      <c r="Y160" s="113"/>
      <c r="Z160" s="113"/>
      <c r="AA160" s="113"/>
      <c r="AB160" s="113"/>
      <c r="AC160" s="113"/>
    </row>
    <row r="161" spans="1:29" ht="13.5" customHeight="1">
      <c r="A161" s="113"/>
      <c r="B161" s="113"/>
      <c r="C161" s="113"/>
      <c r="D161" s="113"/>
      <c r="E161" s="113"/>
      <c r="F161" s="113"/>
      <c r="G161" s="113"/>
      <c r="H161" s="113"/>
      <c r="I161" s="113"/>
      <c r="J161" s="113"/>
      <c r="K161" s="113"/>
      <c r="L161" s="113"/>
      <c r="M161" s="113"/>
      <c r="N161" s="113"/>
      <c r="O161" s="113"/>
      <c r="P161" s="113"/>
      <c r="Q161" s="113"/>
      <c r="R161" s="113"/>
      <c r="S161" s="113"/>
      <c r="T161" s="113"/>
      <c r="U161" s="113"/>
      <c r="V161" s="113"/>
      <c r="W161" s="113"/>
      <c r="X161" s="113"/>
      <c r="Y161" s="113"/>
      <c r="Z161" s="113"/>
      <c r="AA161" s="113"/>
      <c r="AB161" s="113"/>
      <c r="AC161" s="113"/>
    </row>
    <row r="162" spans="1:29" ht="13.5" customHeight="1">
      <c r="A162" s="113"/>
      <c r="B162" s="113"/>
      <c r="C162" s="113"/>
      <c r="D162" s="113"/>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row>
    <row r="163" spans="1:29" ht="13.5" customHeight="1">
      <c r="A163" s="113"/>
      <c r="B163" s="113"/>
      <c r="C163" s="113"/>
      <c r="D163" s="113"/>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113"/>
      <c r="AB163" s="113"/>
      <c r="AC163" s="113"/>
    </row>
    <row r="164" spans="1:29" ht="13.5" customHeight="1">
      <c r="A164" s="113"/>
      <c r="B164" s="113"/>
      <c r="C164" s="113"/>
      <c r="D164" s="113"/>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113"/>
      <c r="AB164" s="113"/>
      <c r="AC164" s="113"/>
    </row>
    <row r="165" spans="1:29" ht="13.5" customHeight="1">
      <c r="A165" s="113"/>
      <c r="B165" s="113"/>
      <c r="C165" s="113"/>
      <c r="D165" s="113"/>
      <c r="E165" s="113"/>
      <c r="F165" s="113"/>
      <c r="G165" s="113"/>
      <c r="H165" s="113"/>
      <c r="I165" s="113"/>
      <c r="J165" s="113"/>
      <c r="K165" s="113"/>
      <c r="L165" s="113"/>
      <c r="M165" s="113"/>
      <c r="N165" s="113"/>
      <c r="O165" s="113"/>
      <c r="P165" s="113"/>
      <c r="Q165" s="113"/>
      <c r="R165" s="113"/>
      <c r="S165" s="113"/>
      <c r="T165" s="113"/>
      <c r="U165" s="113"/>
      <c r="V165" s="113"/>
      <c r="W165" s="113"/>
      <c r="X165" s="113"/>
      <c r="Y165" s="113"/>
      <c r="Z165" s="113"/>
      <c r="AA165" s="113"/>
      <c r="AB165" s="113"/>
      <c r="AC165" s="113"/>
    </row>
    <row r="166" spans="1:29" ht="13.5" customHeight="1">
      <c r="A166" s="113"/>
      <c r="B166" s="113"/>
      <c r="C166" s="113"/>
      <c r="D166" s="113"/>
      <c r="E166" s="113"/>
      <c r="F166" s="113"/>
      <c r="G166" s="113"/>
      <c r="H166" s="113"/>
      <c r="I166" s="113"/>
      <c r="J166" s="113"/>
      <c r="K166" s="113"/>
      <c r="L166" s="113"/>
      <c r="M166" s="113"/>
      <c r="N166" s="113"/>
      <c r="O166" s="113"/>
      <c r="P166" s="113"/>
      <c r="Q166" s="113"/>
      <c r="R166" s="113"/>
      <c r="S166" s="113"/>
      <c r="T166" s="113"/>
      <c r="U166" s="113"/>
      <c r="V166" s="113"/>
      <c r="W166" s="113"/>
      <c r="X166" s="113"/>
      <c r="Y166" s="113"/>
      <c r="Z166" s="113"/>
      <c r="AA166" s="113"/>
      <c r="AB166" s="113"/>
      <c r="AC166" s="113"/>
    </row>
    <row r="167" spans="1:29" ht="13.5" customHeight="1">
      <c r="A167" s="113"/>
      <c r="B167" s="113"/>
      <c r="C167" s="113"/>
      <c r="D167" s="113"/>
      <c r="E167" s="113"/>
      <c r="F167" s="113"/>
      <c r="G167" s="113"/>
      <c r="H167" s="113"/>
      <c r="I167" s="113"/>
      <c r="J167" s="113"/>
      <c r="K167" s="113"/>
      <c r="L167" s="113"/>
      <c r="M167" s="113"/>
      <c r="N167" s="113"/>
      <c r="O167" s="113"/>
      <c r="P167" s="113"/>
      <c r="Q167" s="113"/>
      <c r="R167" s="113"/>
      <c r="S167" s="113"/>
      <c r="T167" s="113"/>
      <c r="U167" s="113"/>
      <c r="V167" s="113"/>
      <c r="W167" s="113"/>
      <c r="X167" s="113"/>
      <c r="Y167" s="113"/>
      <c r="Z167" s="113"/>
      <c r="AA167" s="113"/>
      <c r="AB167" s="113"/>
      <c r="AC167" s="113"/>
    </row>
    <row r="168" spans="1:29" ht="13.5" customHeight="1">
      <c r="A168" s="113"/>
      <c r="B168" s="113"/>
      <c r="C168" s="113"/>
      <c r="D168" s="113"/>
      <c r="E168" s="113"/>
      <c r="F168" s="113"/>
      <c r="G168" s="113"/>
      <c r="H168" s="113"/>
      <c r="I168" s="113"/>
      <c r="J168" s="113"/>
      <c r="K168" s="113"/>
      <c r="L168" s="113"/>
      <c r="M168" s="113"/>
      <c r="N168" s="113"/>
      <c r="O168" s="113"/>
      <c r="P168" s="113"/>
      <c r="Q168" s="113"/>
      <c r="R168" s="113"/>
      <c r="S168" s="113"/>
      <c r="T168" s="113"/>
      <c r="U168" s="113"/>
      <c r="V168" s="113"/>
      <c r="W168" s="113"/>
      <c r="X168" s="113"/>
      <c r="Y168" s="113"/>
      <c r="Z168" s="113"/>
      <c r="AA168" s="113"/>
      <c r="AB168" s="113"/>
      <c r="AC168" s="113"/>
    </row>
    <row r="169" spans="1:29" ht="13.5" customHeight="1">
      <c r="A169" s="113"/>
      <c r="B169" s="113"/>
      <c r="C169" s="113"/>
      <c r="D169" s="113"/>
      <c r="E169" s="113"/>
      <c r="F169" s="113"/>
      <c r="G169" s="113"/>
      <c r="H169" s="113"/>
      <c r="I169" s="113"/>
      <c r="J169" s="113"/>
      <c r="K169" s="113"/>
      <c r="L169" s="113"/>
      <c r="M169" s="113"/>
      <c r="N169" s="113"/>
      <c r="O169" s="113"/>
      <c r="P169" s="113"/>
      <c r="Q169" s="113"/>
      <c r="R169" s="113"/>
      <c r="S169" s="113"/>
      <c r="T169" s="113"/>
      <c r="U169" s="113"/>
      <c r="V169" s="113"/>
      <c r="W169" s="113"/>
      <c r="X169" s="113"/>
      <c r="Y169" s="113"/>
      <c r="Z169" s="113"/>
      <c r="AA169" s="113"/>
      <c r="AB169" s="113"/>
      <c r="AC169" s="113"/>
    </row>
    <row r="170" spans="1:29" ht="13.5" customHeight="1">
      <c r="A170" s="113"/>
      <c r="B170" s="113"/>
      <c r="C170" s="113"/>
      <c r="D170" s="113"/>
      <c r="E170" s="113"/>
      <c r="F170" s="113"/>
      <c r="G170" s="113"/>
      <c r="H170" s="113"/>
      <c r="I170" s="113"/>
      <c r="J170" s="113"/>
      <c r="K170" s="113"/>
      <c r="L170" s="113"/>
      <c r="M170" s="113"/>
      <c r="N170" s="113"/>
      <c r="O170" s="113"/>
      <c r="P170" s="113"/>
      <c r="Q170" s="113"/>
      <c r="R170" s="113"/>
      <c r="S170" s="113"/>
      <c r="T170" s="113"/>
      <c r="U170" s="113"/>
      <c r="V170" s="113"/>
      <c r="W170" s="113"/>
      <c r="X170" s="113"/>
      <c r="Y170" s="113"/>
      <c r="Z170" s="113"/>
      <c r="AA170" s="113"/>
      <c r="AB170" s="113"/>
      <c r="AC170" s="113"/>
    </row>
    <row r="171" spans="1:29" ht="13.5" customHeight="1">
      <c r="A171" s="113"/>
      <c r="B171" s="113"/>
      <c r="C171" s="113"/>
      <c r="D171" s="113"/>
      <c r="E171" s="113"/>
      <c r="F171" s="113"/>
      <c r="G171" s="113"/>
      <c r="H171" s="113"/>
      <c r="I171" s="113"/>
      <c r="J171" s="113"/>
      <c r="K171" s="113"/>
      <c r="L171" s="113"/>
      <c r="M171" s="113"/>
      <c r="N171" s="113"/>
      <c r="O171" s="113"/>
      <c r="P171" s="113"/>
      <c r="Q171" s="113"/>
      <c r="R171" s="113"/>
      <c r="S171" s="113"/>
      <c r="T171" s="113"/>
      <c r="U171" s="113"/>
      <c r="V171" s="113"/>
      <c r="W171" s="113"/>
      <c r="X171" s="113"/>
      <c r="Y171" s="113"/>
      <c r="Z171" s="113"/>
      <c r="AA171" s="113"/>
      <c r="AB171" s="113"/>
      <c r="AC171" s="113"/>
    </row>
    <row r="172" spans="1:29" ht="13.5" customHeight="1">
      <c r="A172" s="113"/>
      <c r="B172" s="113"/>
      <c r="C172" s="113"/>
      <c r="D172" s="113"/>
      <c r="E172" s="113"/>
      <c r="F172" s="113"/>
      <c r="G172" s="113"/>
      <c r="H172" s="113"/>
      <c r="I172" s="113"/>
      <c r="J172" s="113"/>
      <c r="K172" s="113"/>
      <c r="L172" s="113"/>
      <c r="M172" s="113"/>
      <c r="N172" s="113"/>
      <c r="O172" s="113"/>
      <c r="P172" s="113"/>
      <c r="Q172" s="113"/>
      <c r="R172" s="113"/>
      <c r="S172" s="113"/>
      <c r="T172" s="113"/>
      <c r="U172" s="113"/>
      <c r="V172" s="113"/>
      <c r="W172" s="113"/>
      <c r="X172" s="113"/>
      <c r="Y172" s="113"/>
      <c r="Z172" s="113"/>
      <c r="AA172" s="113"/>
      <c r="AB172" s="113"/>
      <c r="AC172" s="113"/>
    </row>
    <row r="173" spans="1:29" ht="13.5" customHeight="1">
      <c r="A173" s="113"/>
      <c r="B173" s="113"/>
      <c r="C173" s="113"/>
      <c r="D173" s="113"/>
      <c r="E173" s="113"/>
      <c r="F173" s="113"/>
      <c r="G173" s="113"/>
      <c r="H173" s="113"/>
      <c r="I173" s="113"/>
      <c r="J173" s="113"/>
      <c r="K173" s="113"/>
      <c r="L173" s="113"/>
      <c r="M173" s="113"/>
      <c r="N173" s="113"/>
      <c r="O173" s="113"/>
      <c r="P173" s="113"/>
      <c r="Q173" s="113"/>
      <c r="R173" s="113"/>
      <c r="S173" s="113"/>
      <c r="T173" s="113"/>
      <c r="U173" s="113"/>
      <c r="V173" s="113"/>
      <c r="W173" s="113"/>
      <c r="X173" s="113"/>
      <c r="Y173" s="113"/>
      <c r="Z173" s="113"/>
      <c r="AA173" s="113"/>
      <c r="AB173" s="113"/>
      <c r="AC173" s="113"/>
    </row>
    <row r="174" spans="1:29" ht="13.5" customHeight="1">
      <c r="A174" s="113"/>
      <c r="B174" s="113"/>
      <c r="C174" s="113"/>
      <c r="D174" s="113"/>
      <c r="E174" s="113"/>
      <c r="F174" s="113"/>
      <c r="G174" s="113"/>
      <c r="H174" s="113"/>
      <c r="I174" s="113"/>
      <c r="J174" s="113"/>
      <c r="K174" s="113"/>
      <c r="L174" s="113"/>
      <c r="M174" s="113"/>
      <c r="N174" s="113"/>
      <c r="O174" s="113"/>
      <c r="P174" s="113"/>
      <c r="Q174" s="113"/>
      <c r="R174" s="113"/>
      <c r="S174" s="113"/>
      <c r="T174" s="113"/>
      <c r="U174" s="113"/>
      <c r="V174" s="113"/>
      <c r="W174" s="113"/>
      <c r="X174" s="113"/>
      <c r="Y174" s="113"/>
      <c r="Z174" s="113"/>
      <c r="AA174" s="113"/>
      <c r="AB174" s="113"/>
      <c r="AC174" s="113"/>
    </row>
    <row r="175" spans="1:29" ht="13.5" customHeight="1">
      <c r="A175" s="113"/>
      <c r="B175" s="113"/>
      <c r="C175" s="113"/>
      <c r="D175" s="113"/>
      <c r="E175" s="113"/>
      <c r="F175" s="113"/>
      <c r="G175" s="113"/>
      <c r="H175" s="113"/>
      <c r="I175" s="113"/>
      <c r="J175" s="113"/>
      <c r="K175" s="113"/>
      <c r="L175" s="113"/>
      <c r="M175" s="113"/>
      <c r="N175" s="113"/>
      <c r="O175" s="113"/>
      <c r="P175" s="113"/>
      <c r="Q175" s="113"/>
      <c r="R175" s="113"/>
      <c r="S175" s="113"/>
      <c r="T175" s="113"/>
      <c r="U175" s="113"/>
      <c r="V175" s="113"/>
      <c r="W175" s="113"/>
      <c r="X175" s="113"/>
      <c r="Y175" s="113"/>
      <c r="Z175" s="113"/>
      <c r="AA175" s="113"/>
      <c r="AB175" s="113"/>
      <c r="AC175" s="113"/>
    </row>
    <row r="176" spans="1:29" ht="13.5" customHeight="1">
      <c r="A176" s="113"/>
      <c r="B176" s="113"/>
      <c r="C176" s="113"/>
      <c r="D176" s="113"/>
      <c r="E176" s="113"/>
      <c r="F176" s="113"/>
      <c r="G176" s="113"/>
      <c r="H176" s="113"/>
      <c r="I176" s="113"/>
      <c r="J176" s="113"/>
      <c r="K176" s="113"/>
      <c r="L176" s="113"/>
      <c r="M176" s="113"/>
      <c r="N176" s="113"/>
      <c r="O176" s="113"/>
      <c r="P176" s="113"/>
      <c r="Q176" s="113"/>
      <c r="R176" s="113"/>
      <c r="S176" s="113"/>
      <c r="T176" s="113"/>
      <c r="U176" s="113"/>
      <c r="V176" s="113"/>
      <c r="W176" s="113"/>
      <c r="X176" s="113"/>
      <c r="Y176" s="113"/>
      <c r="Z176" s="113"/>
      <c r="AA176" s="113"/>
      <c r="AB176" s="113"/>
      <c r="AC176" s="113"/>
    </row>
    <row r="177" spans="1:29" ht="13.5" customHeight="1">
      <c r="A177" s="113"/>
      <c r="B177" s="113"/>
      <c r="C177" s="113"/>
      <c r="D177" s="113"/>
      <c r="E177" s="113"/>
      <c r="F177" s="113"/>
      <c r="G177" s="113"/>
      <c r="H177" s="113"/>
      <c r="I177" s="113"/>
      <c r="J177" s="113"/>
      <c r="K177" s="113"/>
      <c r="L177" s="113"/>
      <c r="M177" s="113"/>
      <c r="N177" s="113"/>
      <c r="O177" s="113"/>
      <c r="P177" s="113"/>
      <c r="Q177" s="113"/>
      <c r="R177" s="113"/>
      <c r="S177" s="113"/>
      <c r="T177" s="113"/>
      <c r="U177" s="113"/>
      <c r="V177" s="113"/>
      <c r="W177" s="113"/>
      <c r="X177" s="113"/>
      <c r="Y177" s="113"/>
      <c r="Z177" s="113"/>
      <c r="AA177" s="113"/>
      <c r="AB177" s="113"/>
      <c r="AC177" s="113"/>
    </row>
    <row r="178" spans="1:29" ht="13.5" customHeight="1">
      <c r="A178" s="113"/>
      <c r="B178" s="113"/>
      <c r="C178" s="113"/>
      <c r="D178" s="113"/>
      <c r="E178" s="113"/>
      <c r="F178" s="113"/>
      <c r="G178" s="113"/>
      <c r="H178" s="113"/>
      <c r="I178" s="113"/>
      <c r="J178" s="113"/>
      <c r="K178" s="113"/>
      <c r="L178" s="113"/>
      <c r="M178" s="113"/>
      <c r="N178" s="113"/>
      <c r="O178" s="113"/>
      <c r="P178" s="113"/>
      <c r="Q178" s="113"/>
      <c r="R178" s="113"/>
      <c r="S178" s="113"/>
      <c r="T178" s="113"/>
      <c r="U178" s="113"/>
      <c r="V178" s="113"/>
      <c r="W178" s="113"/>
      <c r="X178" s="113"/>
      <c r="Y178" s="113"/>
      <c r="Z178" s="113"/>
      <c r="AA178" s="113"/>
      <c r="AB178" s="113"/>
      <c r="AC178" s="113"/>
    </row>
    <row r="179" spans="1:29" ht="13.5" customHeight="1">
      <c r="A179" s="113"/>
      <c r="B179" s="113"/>
      <c r="C179" s="113"/>
      <c r="D179" s="113"/>
      <c r="E179" s="113"/>
      <c r="F179" s="113"/>
      <c r="G179" s="113"/>
      <c r="H179" s="113"/>
      <c r="I179" s="113"/>
      <c r="J179" s="113"/>
      <c r="K179" s="113"/>
      <c r="L179" s="113"/>
      <c r="M179" s="113"/>
      <c r="N179" s="113"/>
      <c r="O179" s="113"/>
      <c r="P179" s="113"/>
      <c r="Q179" s="113"/>
      <c r="R179" s="113"/>
      <c r="S179" s="113"/>
      <c r="T179" s="113"/>
      <c r="U179" s="113"/>
      <c r="V179" s="113"/>
      <c r="W179" s="113"/>
      <c r="X179" s="113"/>
      <c r="Y179" s="113"/>
      <c r="Z179" s="113"/>
      <c r="AA179" s="113"/>
      <c r="AB179" s="113"/>
      <c r="AC179" s="113"/>
    </row>
    <row r="180" spans="1:29" ht="13.5" customHeight="1">
      <c r="A180" s="113"/>
      <c r="B180" s="113"/>
      <c r="C180" s="113"/>
      <c r="D180" s="113"/>
      <c r="E180" s="113"/>
      <c r="F180" s="113"/>
      <c r="G180" s="113"/>
      <c r="H180" s="113"/>
      <c r="I180" s="113"/>
      <c r="J180" s="113"/>
      <c r="K180" s="113"/>
      <c r="L180" s="113"/>
      <c r="M180" s="113"/>
      <c r="N180" s="113"/>
      <c r="O180" s="113"/>
      <c r="P180" s="113"/>
      <c r="Q180" s="113"/>
      <c r="R180" s="113"/>
      <c r="S180" s="113"/>
      <c r="T180" s="113"/>
      <c r="U180" s="113"/>
      <c r="V180" s="113"/>
      <c r="W180" s="113"/>
      <c r="X180" s="113"/>
      <c r="Y180" s="113"/>
      <c r="Z180" s="113"/>
      <c r="AA180" s="113"/>
      <c r="AB180" s="113"/>
      <c r="AC180" s="113"/>
    </row>
    <row r="181" spans="1:29" ht="13.5" customHeight="1">
      <c r="A181" s="113"/>
      <c r="B181" s="113"/>
      <c r="C181" s="113"/>
      <c r="D181" s="113"/>
      <c r="E181" s="113"/>
      <c r="F181" s="113"/>
      <c r="G181" s="113"/>
      <c r="H181" s="113"/>
      <c r="I181" s="113"/>
      <c r="J181" s="113"/>
      <c r="K181" s="113"/>
      <c r="L181" s="113"/>
      <c r="M181" s="113"/>
      <c r="N181" s="113"/>
      <c r="O181" s="113"/>
      <c r="P181" s="113"/>
      <c r="Q181" s="113"/>
      <c r="R181" s="113"/>
      <c r="S181" s="113"/>
      <c r="T181" s="113"/>
      <c r="U181" s="113"/>
      <c r="V181" s="113"/>
      <c r="W181" s="113"/>
      <c r="X181" s="113"/>
      <c r="Y181" s="113"/>
      <c r="Z181" s="113"/>
      <c r="AA181" s="113"/>
      <c r="AB181" s="113"/>
      <c r="AC181" s="113"/>
    </row>
    <row r="182" spans="1:29" ht="13.5" customHeight="1">
      <c r="A182" s="113"/>
      <c r="B182" s="113"/>
      <c r="C182" s="113"/>
      <c r="D182" s="113"/>
      <c r="E182" s="113"/>
      <c r="F182" s="113"/>
      <c r="G182" s="113"/>
      <c r="H182" s="113"/>
      <c r="I182" s="113"/>
      <c r="J182" s="113"/>
      <c r="K182" s="113"/>
      <c r="L182" s="113"/>
      <c r="M182" s="113"/>
      <c r="N182" s="113"/>
      <c r="O182" s="113"/>
      <c r="P182" s="113"/>
      <c r="Q182" s="113"/>
      <c r="R182" s="113"/>
      <c r="S182" s="113"/>
      <c r="T182" s="113"/>
      <c r="U182" s="113"/>
      <c r="V182" s="113"/>
      <c r="W182" s="113"/>
      <c r="X182" s="113"/>
      <c r="Y182" s="113"/>
      <c r="Z182" s="113"/>
      <c r="AA182" s="113"/>
      <c r="AB182" s="113"/>
      <c r="AC182" s="113"/>
    </row>
    <row r="183" spans="1:29" ht="13.5" customHeight="1">
      <c r="A183" s="113"/>
      <c r="B183" s="113"/>
      <c r="C183" s="113"/>
      <c r="D183" s="113"/>
      <c r="E183" s="113"/>
      <c r="F183" s="113"/>
      <c r="G183" s="113"/>
      <c r="H183" s="113"/>
      <c r="I183" s="113"/>
      <c r="J183" s="113"/>
      <c r="K183" s="113"/>
      <c r="L183" s="113"/>
      <c r="M183" s="113"/>
      <c r="N183" s="113"/>
      <c r="O183" s="113"/>
      <c r="P183" s="113"/>
      <c r="Q183" s="113"/>
      <c r="R183" s="113"/>
      <c r="S183" s="113"/>
      <c r="T183" s="113"/>
      <c r="U183" s="113"/>
      <c r="V183" s="113"/>
      <c r="W183" s="113"/>
      <c r="X183" s="113"/>
      <c r="Y183" s="113"/>
      <c r="Z183" s="113"/>
      <c r="AA183" s="113"/>
      <c r="AB183" s="113"/>
      <c r="AC183" s="113"/>
    </row>
    <row r="184" spans="1:29" ht="13.5" customHeight="1">
      <c r="A184" s="113"/>
      <c r="B184" s="113"/>
      <c r="C184" s="113"/>
      <c r="D184" s="113"/>
      <c r="E184" s="113"/>
      <c r="F184" s="113"/>
      <c r="G184" s="113"/>
      <c r="H184" s="113"/>
      <c r="I184" s="113"/>
      <c r="J184" s="113"/>
      <c r="K184" s="113"/>
      <c r="L184" s="113"/>
      <c r="M184" s="113"/>
      <c r="N184" s="113"/>
      <c r="O184" s="113"/>
      <c r="P184" s="113"/>
      <c r="Q184" s="113"/>
      <c r="R184" s="113"/>
      <c r="S184" s="113"/>
      <c r="T184" s="113"/>
      <c r="U184" s="113"/>
      <c r="V184" s="113"/>
      <c r="W184" s="113"/>
      <c r="X184" s="113"/>
      <c r="Y184" s="113"/>
      <c r="Z184" s="113"/>
      <c r="AA184" s="113"/>
      <c r="AB184" s="113"/>
      <c r="AC184" s="113"/>
    </row>
    <row r="185" spans="1:29" ht="13.5" customHeight="1">
      <c r="A185" s="113"/>
      <c r="B185" s="113"/>
      <c r="C185" s="113"/>
      <c r="D185" s="113"/>
      <c r="E185" s="113"/>
      <c r="F185" s="113"/>
      <c r="G185" s="113"/>
      <c r="H185" s="113"/>
      <c r="I185" s="113"/>
      <c r="J185" s="113"/>
      <c r="K185" s="113"/>
      <c r="L185" s="113"/>
      <c r="M185" s="113"/>
      <c r="N185" s="113"/>
      <c r="O185" s="113"/>
      <c r="P185" s="113"/>
      <c r="Q185" s="113"/>
      <c r="R185" s="113"/>
      <c r="S185" s="113"/>
      <c r="T185" s="113"/>
      <c r="U185" s="113"/>
      <c r="V185" s="113"/>
      <c r="W185" s="113"/>
      <c r="X185" s="113"/>
      <c r="Y185" s="113"/>
      <c r="Z185" s="113"/>
      <c r="AA185" s="113"/>
      <c r="AB185" s="113"/>
      <c r="AC185" s="113"/>
    </row>
    <row r="186" spans="1:29" ht="13.5" customHeight="1">
      <c r="A186" s="113"/>
      <c r="B186" s="113"/>
      <c r="C186" s="113"/>
      <c r="D186" s="113"/>
      <c r="E186" s="113"/>
      <c r="F186" s="113"/>
      <c r="G186" s="113"/>
      <c r="H186" s="113"/>
      <c r="I186" s="113"/>
      <c r="J186" s="113"/>
      <c r="K186" s="113"/>
      <c r="L186" s="113"/>
      <c r="M186" s="113"/>
      <c r="N186" s="113"/>
      <c r="O186" s="113"/>
      <c r="P186" s="113"/>
      <c r="Q186" s="113"/>
      <c r="R186" s="113"/>
      <c r="S186" s="113"/>
      <c r="T186" s="113"/>
      <c r="U186" s="113"/>
      <c r="V186" s="113"/>
      <c r="W186" s="113"/>
      <c r="X186" s="113"/>
      <c r="Y186" s="113"/>
      <c r="Z186" s="113"/>
      <c r="AA186" s="113"/>
      <c r="AB186" s="113"/>
      <c r="AC186" s="113"/>
    </row>
    <row r="187" spans="1:29" ht="13.5" customHeight="1">
      <c r="A187" s="113"/>
      <c r="B187" s="113"/>
      <c r="C187" s="113"/>
      <c r="D187" s="113"/>
      <c r="E187" s="113"/>
      <c r="F187" s="113"/>
      <c r="G187" s="113"/>
      <c r="H187" s="113"/>
      <c r="I187" s="113"/>
      <c r="J187" s="113"/>
      <c r="K187" s="113"/>
      <c r="L187" s="113"/>
      <c r="M187" s="113"/>
      <c r="N187" s="113"/>
      <c r="O187" s="113"/>
      <c r="P187" s="113"/>
      <c r="Q187" s="113"/>
      <c r="R187" s="113"/>
      <c r="S187" s="113"/>
      <c r="T187" s="113"/>
      <c r="U187" s="113"/>
      <c r="V187" s="113"/>
      <c r="W187" s="113"/>
      <c r="X187" s="113"/>
      <c r="Y187" s="113"/>
      <c r="Z187" s="113"/>
      <c r="AA187" s="113"/>
      <c r="AB187" s="113"/>
      <c r="AC187" s="113"/>
    </row>
    <row r="188" spans="1:29" ht="13.5" customHeight="1">
      <c r="A188" s="113"/>
      <c r="B188" s="113"/>
      <c r="C188" s="113"/>
      <c r="D188" s="113"/>
      <c r="E188" s="113"/>
      <c r="F188" s="113"/>
      <c r="G188" s="113"/>
      <c r="H188" s="113"/>
      <c r="I188" s="113"/>
      <c r="J188" s="113"/>
      <c r="K188" s="113"/>
      <c r="L188" s="113"/>
      <c r="M188" s="113"/>
      <c r="N188" s="113"/>
      <c r="O188" s="113"/>
      <c r="P188" s="113"/>
      <c r="Q188" s="113"/>
      <c r="R188" s="113"/>
      <c r="S188" s="113"/>
      <c r="T188" s="113"/>
      <c r="U188" s="113"/>
      <c r="V188" s="113"/>
      <c r="W188" s="113"/>
      <c r="X188" s="113"/>
      <c r="Y188" s="113"/>
      <c r="Z188" s="113"/>
      <c r="AA188" s="113"/>
      <c r="AB188" s="113"/>
      <c r="AC188" s="113"/>
    </row>
    <row r="189" spans="1:29" ht="13.5" customHeight="1">
      <c r="A189" s="113"/>
      <c r="B189" s="113"/>
      <c r="C189" s="113"/>
      <c r="D189" s="113"/>
      <c r="E189" s="113"/>
      <c r="F189" s="113"/>
      <c r="G189" s="113"/>
      <c r="H189" s="113"/>
      <c r="I189" s="113"/>
      <c r="J189" s="113"/>
      <c r="K189" s="113"/>
      <c r="L189" s="113"/>
      <c r="M189" s="113"/>
      <c r="N189" s="113"/>
      <c r="O189" s="113"/>
      <c r="P189" s="113"/>
      <c r="Q189" s="113"/>
      <c r="R189" s="113"/>
      <c r="S189" s="113"/>
      <c r="T189" s="113"/>
      <c r="U189" s="113"/>
      <c r="V189" s="113"/>
      <c r="W189" s="113"/>
      <c r="X189" s="113"/>
      <c r="Y189" s="113"/>
      <c r="Z189" s="113"/>
      <c r="AA189" s="113"/>
      <c r="AB189" s="113"/>
      <c r="AC189" s="113"/>
    </row>
    <row r="190" spans="1:29" ht="13.5" customHeight="1">
      <c r="A190" s="113"/>
      <c r="B190" s="113"/>
      <c r="C190" s="113"/>
      <c r="D190" s="113"/>
      <c r="E190" s="113"/>
      <c r="F190" s="113"/>
      <c r="G190" s="113"/>
      <c r="H190" s="113"/>
      <c r="I190" s="113"/>
      <c r="J190" s="113"/>
      <c r="K190" s="113"/>
      <c r="L190" s="113"/>
      <c r="M190" s="113"/>
      <c r="N190" s="113"/>
      <c r="O190" s="113"/>
      <c r="P190" s="113"/>
      <c r="Q190" s="113"/>
      <c r="R190" s="113"/>
      <c r="S190" s="113"/>
      <c r="T190" s="113"/>
      <c r="U190" s="113"/>
      <c r="V190" s="113"/>
      <c r="W190" s="113"/>
      <c r="X190" s="113"/>
      <c r="Y190" s="113"/>
      <c r="Z190" s="113"/>
      <c r="AA190" s="113"/>
      <c r="AB190" s="113"/>
      <c r="AC190" s="113"/>
    </row>
    <row r="191" spans="1:29" ht="13.5" customHeight="1">
      <c r="A191" s="113"/>
      <c r="B191" s="113"/>
      <c r="C191" s="113"/>
      <c r="D191" s="113"/>
      <c r="E191" s="113"/>
      <c r="F191" s="113"/>
      <c r="G191" s="113"/>
      <c r="H191" s="113"/>
      <c r="I191" s="113"/>
      <c r="J191" s="113"/>
      <c r="K191" s="113"/>
      <c r="L191" s="113"/>
      <c r="M191" s="113"/>
      <c r="N191" s="113"/>
      <c r="O191" s="113"/>
      <c r="P191" s="113"/>
      <c r="Q191" s="113"/>
      <c r="R191" s="113"/>
      <c r="S191" s="113"/>
      <c r="T191" s="113"/>
      <c r="U191" s="113"/>
      <c r="V191" s="113"/>
      <c r="W191" s="113"/>
      <c r="X191" s="113"/>
      <c r="Y191" s="113"/>
      <c r="Z191" s="113"/>
      <c r="AA191" s="113"/>
      <c r="AB191" s="113"/>
      <c r="AC191" s="113"/>
    </row>
    <row r="192" spans="1:29" ht="13.5" customHeight="1">
      <c r="A192" s="113"/>
      <c r="B192" s="113"/>
      <c r="C192" s="113"/>
      <c r="D192" s="113"/>
      <c r="E192" s="113"/>
      <c r="F192" s="113"/>
      <c r="G192" s="113"/>
      <c r="H192" s="113"/>
      <c r="I192" s="113"/>
      <c r="J192" s="113"/>
      <c r="K192" s="113"/>
      <c r="L192" s="113"/>
      <c r="M192" s="113"/>
      <c r="N192" s="113"/>
      <c r="O192" s="113"/>
      <c r="P192" s="113"/>
      <c r="Q192" s="113"/>
      <c r="R192" s="113"/>
      <c r="S192" s="113"/>
      <c r="T192" s="113"/>
      <c r="U192" s="113"/>
      <c r="V192" s="113"/>
      <c r="W192" s="113"/>
      <c r="X192" s="113"/>
      <c r="Y192" s="113"/>
      <c r="Z192" s="113"/>
      <c r="AA192" s="113"/>
      <c r="AB192" s="113"/>
      <c r="AC192" s="113"/>
    </row>
    <row r="193" spans="1:29" ht="13.5" customHeight="1">
      <c r="A193" s="113"/>
      <c r="B193" s="113"/>
      <c r="C193" s="113"/>
      <c r="D193" s="113"/>
      <c r="E193" s="113"/>
      <c r="F193" s="113"/>
      <c r="G193" s="113"/>
      <c r="H193" s="113"/>
      <c r="I193" s="113"/>
      <c r="J193" s="113"/>
      <c r="K193" s="113"/>
      <c r="L193" s="113"/>
      <c r="M193" s="113"/>
      <c r="N193" s="113"/>
      <c r="O193" s="113"/>
      <c r="P193" s="113"/>
      <c r="Q193" s="113"/>
      <c r="R193" s="113"/>
      <c r="S193" s="113"/>
      <c r="T193" s="113"/>
      <c r="U193" s="113"/>
      <c r="V193" s="113"/>
      <c r="W193" s="113"/>
      <c r="X193" s="113"/>
      <c r="Y193" s="113"/>
      <c r="Z193" s="113"/>
      <c r="AA193" s="113"/>
      <c r="AB193" s="113"/>
      <c r="AC193" s="113"/>
    </row>
    <row r="194" spans="1:29" ht="13.5" customHeight="1">
      <c r="A194" s="113"/>
      <c r="B194" s="113"/>
      <c r="C194" s="113"/>
      <c r="D194" s="113"/>
      <c r="E194" s="113"/>
      <c r="F194" s="113"/>
      <c r="G194" s="113"/>
      <c r="H194" s="113"/>
      <c r="I194" s="113"/>
      <c r="J194" s="113"/>
      <c r="K194" s="113"/>
      <c r="L194" s="113"/>
      <c r="M194" s="113"/>
      <c r="N194" s="113"/>
      <c r="O194" s="113"/>
      <c r="P194" s="113"/>
      <c r="Q194" s="113"/>
      <c r="R194" s="113"/>
      <c r="S194" s="113"/>
      <c r="T194" s="113"/>
      <c r="U194" s="113"/>
      <c r="V194" s="113"/>
      <c r="W194" s="113"/>
      <c r="X194" s="113"/>
      <c r="Y194" s="113"/>
      <c r="Z194" s="113"/>
      <c r="AA194" s="113"/>
      <c r="AB194" s="113"/>
      <c r="AC194" s="113"/>
    </row>
    <row r="195" spans="1:29" ht="13.5" customHeight="1">
      <c r="A195" s="113"/>
      <c r="B195" s="113"/>
      <c r="C195" s="113"/>
      <c r="D195" s="113"/>
      <c r="E195" s="113"/>
      <c r="F195" s="113"/>
      <c r="G195" s="113"/>
      <c r="H195" s="113"/>
      <c r="I195" s="113"/>
      <c r="J195" s="113"/>
      <c r="K195" s="113"/>
      <c r="L195" s="113"/>
      <c r="M195" s="113"/>
      <c r="N195" s="113"/>
      <c r="O195" s="113"/>
      <c r="P195" s="113"/>
      <c r="Q195" s="113"/>
      <c r="R195" s="113"/>
      <c r="S195" s="113"/>
      <c r="T195" s="113"/>
      <c r="U195" s="113"/>
      <c r="V195" s="113"/>
      <c r="W195" s="113"/>
      <c r="X195" s="113"/>
      <c r="Y195" s="113"/>
      <c r="Z195" s="113"/>
      <c r="AA195" s="113"/>
      <c r="AB195" s="113"/>
      <c r="AC195" s="113"/>
    </row>
    <row r="196" spans="1:29" ht="13.5" customHeight="1">
      <c r="A196" s="113"/>
      <c r="B196" s="113"/>
      <c r="C196" s="113"/>
      <c r="D196" s="113"/>
      <c r="E196" s="113"/>
      <c r="F196" s="113"/>
      <c r="G196" s="113"/>
      <c r="H196" s="113"/>
      <c r="I196" s="113"/>
      <c r="J196" s="113"/>
      <c r="K196" s="113"/>
      <c r="L196" s="113"/>
      <c r="M196" s="113"/>
      <c r="N196" s="113"/>
      <c r="O196" s="113"/>
      <c r="P196" s="113"/>
      <c r="Q196" s="113"/>
      <c r="R196" s="113"/>
      <c r="S196" s="113"/>
      <c r="T196" s="113"/>
      <c r="U196" s="113"/>
      <c r="V196" s="113"/>
      <c r="W196" s="113"/>
      <c r="X196" s="113"/>
      <c r="Y196" s="113"/>
      <c r="Z196" s="113"/>
      <c r="AA196" s="113"/>
      <c r="AB196" s="113"/>
      <c r="AC196" s="113"/>
    </row>
    <row r="197" spans="1:29" ht="13.5" customHeight="1">
      <c r="A197" s="113"/>
      <c r="B197" s="113"/>
      <c r="C197" s="113"/>
      <c r="D197" s="113"/>
      <c r="E197" s="113"/>
      <c r="F197" s="113"/>
      <c r="G197" s="113"/>
      <c r="H197" s="113"/>
      <c r="I197" s="113"/>
      <c r="J197" s="113"/>
      <c r="K197" s="113"/>
      <c r="L197" s="113"/>
      <c r="M197" s="113"/>
      <c r="N197" s="113"/>
      <c r="O197" s="113"/>
      <c r="P197" s="113"/>
      <c r="Q197" s="113"/>
      <c r="R197" s="113"/>
      <c r="S197" s="113"/>
      <c r="T197" s="113"/>
      <c r="U197" s="113"/>
      <c r="V197" s="113"/>
      <c r="W197" s="113"/>
      <c r="X197" s="113"/>
      <c r="Y197" s="113"/>
      <c r="Z197" s="113"/>
      <c r="AA197" s="113"/>
      <c r="AB197" s="113"/>
      <c r="AC197" s="113"/>
    </row>
    <row r="198" spans="1:29" ht="13.5" customHeight="1">
      <c r="A198" s="113"/>
      <c r="B198" s="113"/>
      <c r="C198" s="113"/>
      <c r="D198" s="113"/>
      <c r="E198" s="113"/>
      <c r="F198" s="113"/>
      <c r="G198" s="113"/>
      <c r="H198" s="113"/>
      <c r="I198" s="113"/>
      <c r="J198" s="113"/>
      <c r="K198" s="113"/>
      <c r="L198" s="113"/>
      <c r="M198" s="113"/>
      <c r="N198" s="113"/>
      <c r="O198" s="113"/>
      <c r="P198" s="113"/>
      <c r="Q198" s="113"/>
      <c r="R198" s="113"/>
      <c r="S198" s="113"/>
      <c r="T198" s="113"/>
      <c r="U198" s="113"/>
      <c r="V198" s="113"/>
      <c r="W198" s="113"/>
      <c r="X198" s="113"/>
      <c r="Y198" s="113"/>
      <c r="Z198" s="113"/>
      <c r="AA198" s="113"/>
      <c r="AB198" s="113"/>
      <c r="AC198" s="113"/>
    </row>
    <row r="199" spans="1:29" ht="13.5" customHeight="1">
      <c r="A199" s="113"/>
      <c r="B199" s="113"/>
      <c r="C199" s="113"/>
      <c r="D199" s="113"/>
      <c r="E199" s="113"/>
      <c r="F199" s="113"/>
      <c r="G199" s="113"/>
      <c r="H199" s="113"/>
      <c r="I199" s="113"/>
      <c r="J199" s="113"/>
      <c r="K199" s="113"/>
      <c r="L199" s="113"/>
      <c r="M199" s="113"/>
      <c r="N199" s="113"/>
      <c r="O199" s="113"/>
      <c r="P199" s="113"/>
      <c r="Q199" s="113"/>
      <c r="R199" s="113"/>
      <c r="S199" s="113"/>
      <c r="T199" s="113"/>
      <c r="U199" s="113"/>
      <c r="V199" s="113"/>
      <c r="W199" s="113"/>
      <c r="X199" s="113"/>
      <c r="Y199" s="113"/>
      <c r="Z199" s="113"/>
      <c r="AA199" s="113"/>
      <c r="AB199" s="113"/>
      <c r="AC199" s="113"/>
    </row>
    <row r="200" spans="1:29" ht="13.5" customHeight="1">
      <c r="A200" s="113"/>
      <c r="B200" s="113"/>
      <c r="C200" s="113"/>
      <c r="D200" s="113"/>
      <c r="E200" s="113"/>
      <c r="F200" s="113"/>
      <c r="G200" s="113"/>
      <c r="H200" s="113"/>
      <c r="I200" s="113"/>
      <c r="J200" s="113"/>
      <c r="K200" s="113"/>
      <c r="L200" s="113"/>
      <c r="M200" s="113"/>
      <c r="N200" s="113"/>
      <c r="O200" s="113"/>
      <c r="P200" s="113"/>
      <c r="Q200" s="113"/>
      <c r="R200" s="113"/>
      <c r="S200" s="113"/>
      <c r="T200" s="113"/>
      <c r="U200" s="113"/>
      <c r="V200" s="113"/>
      <c r="W200" s="113"/>
      <c r="X200" s="113"/>
      <c r="Y200" s="113"/>
      <c r="Z200" s="113"/>
      <c r="AA200" s="113"/>
      <c r="AB200" s="113"/>
      <c r="AC200" s="113"/>
    </row>
    <row r="201" spans="1:29" ht="13.5" customHeight="1">
      <c r="A201" s="113"/>
      <c r="B201" s="113"/>
      <c r="C201" s="113"/>
      <c r="D201" s="113"/>
      <c r="E201" s="113"/>
      <c r="F201" s="113"/>
      <c r="G201" s="113"/>
      <c r="H201" s="113"/>
      <c r="I201" s="113"/>
      <c r="J201" s="113"/>
      <c r="K201" s="113"/>
      <c r="L201" s="113"/>
      <c r="M201" s="113"/>
      <c r="N201" s="113"/>
      <c r="O201" s="113"/>
      <c r="P201" s="113"/>
      <c r="Q201" s="113"/>
      <c r="R201" s="113"/>
      <c r="S201" s="113"/>
      <c r="T201" s="113"/>
      <c r="U201" s="113"/>
      <c r="V201" s="113"/>
      <c r="W201" s="113"/>
      <c r="X201" s="113"/>
      <c r="Y201" s="113"/>
      <c r="Z201" s="113"/>
      <c r="AA201" s="113"/>
      <c r="AB201" s="113"/>
      <c r="AC201" s="113"/>
    </row>
    <row r="202" spans="1:29" ht="13.5" customHeight="1">
      <c r="A202" s="113"/>
      <c r="B202" s="113"/>
      <c r="C202" s="113"/>
      <c r="D202" s="113"/>
      <c r="E202" s="113"/>
      <c r="F202" s="113"/>
      <c r="G202" s="113"/>
      <c r="H202" s="113"/>
      <c r="I202" s="113"/>
      <c r="J202" s="113"/>
      <c r="K202" s="113"/>
      <c r="L202" s="113"/>
      <c r="M202" s="113"/>
      <c r="N202" s="113"/>
      <c r="O202" s="113"/>
      <c r="P202" s="113"/>
      <c r="Q202" s="113"/>
      <c r="R202" s="113"/>
      <c r="S202" s="113"/>
      <c r="T202" s="113"/>
      <c r="U202" s="113"/>
      <c r="V202" s="113"/>
      <c r="W202" s="113"/>
      <c r="X202" s="113"/>
      <c r="Y202" s="113"/>
      <c r="Z202" s="113"/>
      <c r="AA202" s="113"/>
      <c r="AB202" s="113"/>
      <c r="AC202" s="113"/>
    </row>
    <row r="203" spans="1:29" ht="13.5" customHeight="1">
      <c r="A203" s="113"/>
      <c r="B203" s="113"/>
      <c r="C203" s="113"/>
      <c r="D203" s="113"/>
      <c r="E203" s="113"/>
      <c r="F203" s="113"/>
      <c r="G203" s="113"/>
      <c r="H203" s="113"/>
      <c r="I203" s="113"/>
      <c r="J203" s="113"/>
      <c r="K203" s="113"/>
      <c r="L203" s="113"/>
      <c r="M203" s="113"/>
      <c r="N203" s="113"/>
      <c r="O203" s="113"/>
      <c r="P203" s="113"/>
      <c r="Q203" s="113"/>
      <c r="R203" s="113"/>
      <c r="S203" s="113"/>
      <c r="T203" s="113"/>
      <c r="U203" s="113"/>
      <c r="V203" s="113"/>
      <c r="W203" s="113"/>
      <c r="X203" s="113"/>
      <c r="Y203" s="113"/>
      <c r="Z203" s="113"/>
      <c r="AA203" s="113"/>
      <c r="AB203" s="113"/>
      <c r="AC203" s="113"/>
    </row>
    <row r="204" spans="1:29" ht="13.5" customHeight="1">
      <c r="A204" s="113"/>
      <c r="B204" s="113"/>
      <c r="C204" s="113"/>
      <c r="D204" s="113"/>
      <c r="E204" s="113"/>
      <c r="F204" s="113"/>
      <c r="G204" s="113"/>
      <c r="H204" s="113"/>
      <c r="I204" s="113"/>
      <c r="J204" s="113"/>
      <c r="K204" s="113"/>
      <c r="L204" s="113"/>
      <c r="M204" s="113"/>
      <c r="N204" s="113"/>
      <c r="O204" s="113"/>
      <c r="P204" s="113"/>
      <c r="Q204" s="113"/>
      <c r="R204" s="113"/>
      <c r="S204" s="113"/>
      <c r="T204" s="113"/>
      <c r="U204" s="113"/>
      <c r="V204" s="113"/>
      <c r="W204" s="113"/>
      <c r="X204" s="113"/>
      <c r="Y204" s="113"/>
      <c r="Z204" s="113"/>
      <c r="AA204" s="113"/>
      <c r="AB204" s="113"/>
      <c r="AC204" s="113"/>
    </row>
    <row r="205" spans="1:29" ht="13.5" customHeight="1">
      <c r="A205" s="113"/>
      <c r="B205" s="113"/>
      <c r="C205" s="113"/>
      <c r="D205" s="113"/>
      <c r="E205" s="113"/>
      <c r="F205" s="113"/>
      <c r="G205" s="113"/>
      <c r="H205" s="113"/>
      <c r="I205" s="113"/>
      <c r="J205" s="113"/>
      <c r="K205" s="113"/>
      <c r="L205" s="113"/>
      <c r="M205" s="113"/>
      <c r="N205" s="113"/>
      <c r="O205" s="113"/>
      <c r="P205" s="113"/>
      <c r="Q205" s="113"/>
      <c r="R205" s="113"/>
      <c r="S205" s="113"/>
      <c r="T205" s="113"/>
      <c r="U205" s="113"/>
      <c r="V205" s="113"/>
      <c r="W205" s="113"/>
      <c r="X205" s="113"/>
      <c r="Y205" s="113"/>
      <c r="Z205" s="113"/>
      <c r="AA205" s="113"/>
      <c r="AB205" s="113"/>
      <c r="AC205" s="113"/>
    </row>
    <row r="206" spans="1:29" ht="13.5" customHeight="1">
      <c r="A206" s="113"/>
      <c r="B206" s="113"/>
      <c r="C206" s="113"/>
      <c r="D206" s="113"/>
      <c r="E206" s="113"/>
      <c r="F206" s="113"/>
      <c r="G206" s="113"/>
      <c r="H206" s="113"/>
      <c r="I206" s="113"/>
      <c r="J206" s="113"/>
      <c r="K206" s="113"/>
      <c r="L206" s="113"/>
      <c r="M206" s="113"/>
      <c r="N206" s="113"/>
      <c r="O206" s="113"/>
      <c r="P206" s="113"/>
      <c r="Q206" s="113"/>
      <c r="R206" s="113"/>
      <c r="S206" s="113"/>
      <c r="T206" s="113"/>
      <c r="U206" s="113"/>
      <c r="V206" s="113"/>
      <c r="W206" s="113"/>
      <c r="X206" s="113"/>
      <c r="Y206" s="113"/>
      <c r="Z206" s="113"/>
      <c r="AA206" s="113"/>
      <c r="AB206" s="113"/>
      <c r="AC206" s="113"/>
    </row>
    <row r="207" spans="1:29" ht="13.5" customHeight="1">
      <c r="A207" s="113"/>
      <c r="B207" s="113"/>
      <c r="C207" s="113"/>
      <c r="D207" s="113"/>
      <c r="E207" s="113"/>
      <c r="F207" s="113"/>
      <c r="G207" s="113"/>
      <c r="H207" s="113"/>
      <c r="I207" s="113"/>
      <c r="J207" s="113"/>
      <c r="K207" s="113"/>
      <c r="L207" s="113"/>
      <c r="M207" s="113"/>
      <c r="N207" s="113"/>
      <c r="O207" s="113"/>
      <c r="P207" s="113"/>
      <c r="Q207" s="113"/>
      <c r="R207" s="113"/>
      <c r="S207" s="113"/>
      <c r="T207" s="113"/>
      <c r="U207" s="113"/>
      <c r="V207" s="113"/>
      <c r="W207" s="113"/>
      <c r="X207" s="113"/>
      <c r="Y207" s="113"/>
      <c r="Z207" s="113"/>
      <c r="AA207" s="113"/>
      <c r="AB207" s="113"/>
      <c r="AC207" s="113"/>
    </row>
    <row r="208" spans="1:29" ht="13.5" customHeight="1">
      <c r="A208" s="113"/>
      <c r="B208" s="113"/>
      <c r="C208" s="113"/>
      <c r="D208" s="113"/>
      <c r="E208" s="113"/>
      <c r="F208" s="113"/>
      <c r="G208" s="113"/>
      <c r="H208" s="113"/>
      <c r="I208" s="113"/>
      <c r="J208" s="113"/>
      <c r="K208" s="113"/>
      <c r="L208" s="113"/>
      <c r="M208" s="113"/>
      <c r="N208" s="113"/>
      <c r="O208" s="113"/>
      <c r="P208" s="113"/>
      <c r="Q208" s="113"/>
      <c r="R208" s="113"/>
      <c r="S208" s="113"/>
      <c r="T208" s="113"/>
      <c r="U208" s="113"/>
      <c r="V208" s="113"/>
      <c r="W208" s="113"/>
      <c r="X208" s="113"/>
      <c r="Y208" s="113"/>
      <c r="Z208" s="113"/>
      <c r="AA208" s="113"/>
      <c r="AB208" s="113"/>
      <c r="AC208" s="113"/>
    </row>
    <row r="209" spans="1:29" ht="13.5" customHeight="1">
      <c r="A209" s="113"/>
      <c r="B209" s="113"/>
      <c r="C209" s="113"/>
      <c r="D209" s="113"/>
      <c r="E209" s="113"/>
      <c r="F209" s="113"/>
      <c r="G209" s="113"/>
      <c r="H209" s="113"/>
      <c r="I209" s="113"/>
      <c r="J209" s="113"/>
      <c r="K209" s="113"/>
      <c r="L209" s="113"/>
      <c r="M209" s="113"/>
      <c r="N209" s="113"/>
      <c r="O209" s="113"/>
      <c r="P209" s="113"/>
      <c r="Q209" s="113"/>
      <c r="R209" s="113"/>
      <c r="S209" s="113"/>
      <c r="T209" s="113"/>
      <c r="U209" s="113"/>
      <c r="V209" s="113"/>
      <c r="W209" s="113"/>
      <c r="X209" s="113"/>
      <c r="Y209" s="113"/>
      <c r="Z209" s="113"/>
      <c r="AA209" s="113"/>
      <c r="AB209" s="113"/>
      <c r="AC209" s="113"/>
    </row>
    <row r="210" spans="1:29" ht="13.5" customHeight="1">
      <c r="A210" s="113"/>
      <c r="B210" s="113"/>
      <c r="C210" s="113"/>
      <c r="D210" s="113"/>
      <c r="E210" s="113"/>
      <c r="F210" s="113"/>
      <c r="G210" s="113"/>
      <c r="H210" s="113"/>
      <c r="I210" s="113"/>
      <c r="J210" s="113"/>
      <c r="K210" s="113"/>
      <c r="L210" s="113"/>
      <c r="M210" s="113"/>
      <c r="N210" s="113"/>
      <c r="O210" s="113"/>
      <c r="P210" s="113"/>
      <c r="Q210" s="113"/>
      <c r="R210" s="113"/>
      <c r="S210" s="113"/>
      <c r="T210" s="113"/>
      <c r="U210" s="113"/>
      <c r="V210" s="113"/>
      <c r="W210" s="113"/>
      <c r="X210" s="113"/>
      <c r="Y210" s="113"/>
      <c r="Z210" s="113"/>
      <c r="AA210" s="113"/>
      <c r="AB210" s="113"/>
      <c r="AC210" s="113"/>
    </row>
    <row r="211" spans="1:29" ht="13.5" customHeight="1">
      <c r="A211" s="113"/>
      <c r="B211" s="113"/>
      <c r="C211" s="113"/>
      <c r="D211" s="113"/>
      <c r="E211" s="113"/>
      <c r="F211" s="113"/>
      <c r="G211" s="113"/>
      <c r="H211" s="113"/>
      <c r="I211" s="113"/>
      <c r="J211" s="113"/>
      <c r="K211" s="113"/>
      <c r="L211" s="113"/>
      <c r="M211" s="113"/>
      <c r="N211" s="113"/>
      <c r="O211" s="113"/>
      <c r="P211" s="113"/>
      <c r="Q211" s="113"/>
      <c r="R211" s="113"/>
      <c r="S211" s="113"/>
      <c r="T211" s="113"/>
      <c r="U211" s="113"/>
      <c r="V211" s="113"/>
      <c r="W211" s="113"/>
      <c r="X211" s="113"/>
      <c r="Y211" s="113"/>
      <c r="Z211" s="113"/>
      <c r="AA211" s="113"/>
      <c r="AB211" s="113"/>
      <c r="AC211" s="113"/>
    </row>
    <row r="212" spans="1:29" ht="13.5" customHeight="1">
      <c r="A212" s="113"/>
      <c r="B212" s="113"/>
      <c r="C212" s="113"/>
      <c r="D212" s="113"/>
      <c r="E212" s="113"/>
      <c r="F212" s="113"/>
      <c r="G212" s="113"/>
      <c r="H212" s="113"/>
      <c r="I212" s="113"/>
      <c r="J212" s="113"/>
      <c r="K212" s="113"/>
      <c r="L212" s="113"/>
      <c r="M212" s="113"/>
      <c r="N212" s="113"/>
      <c r="O212" s="113"/>
      <c r="P212" s="113"/>
      <c r="Q212" s="113"/>
      <c r="R212" s="113"/>
      <c r="S212" s="113"/>
      <c r="T212" s="113"/>
      <c r="U212" s="113"/>
      <c r="V212" s="113"/>
      <c r="W212" s="113"/>
      <c r="X212" s="113"/>
      <c r="Y212" s="113"/>
      <c r="Z212" s="113"/>
      <c r="AA212" s="113"/>
      <c r="AB212" s="113"/>
      <c r="AC212" s="113"/>
    </row>
    <row r="213" spans="1:29" ht="13.5" customHeight="1">
      <c r="A213" s="113"/>
      <c r="B213" s="113"/>
      <c r="C213" s="113"/>
      <c r="D213" s="113"/>
      <c r="E213" s="113"/>
      <c r="F213" s="113"/>
      <c r="G213" s="113"/>
      <c r="H213" s="113"/>
      <c r="I213" s="113"/>
      <c r="J213" s="113"/>
      <c r="K213" s="113"/>
      <c r="L213" s="113"/>
      <c r="M213" s="113"/>
      <c r="N213" s="113"/>
      <c r="O213" s="113"/>
      <c r="P213" s="113"/>
      <c r="Q213" s="113"/>
      <c r="R213" s="113"/>
      <c r="S213" s="113"/>
      <c r="T213" s="113"/>
      <c r="U213" s="113"/>
      <c r="V213" s="113"/>
      <c r="W213" s="113"/>
      <c r="X213" s="113"/>
      <c r="Y213" s="113"/>
      <c r="Z213" s="113"/>
      <c r="AA213" s="113"/>
      <c r="AB213" s="113"/>
      <c r="AC213" s="113"/>
    </row>
    <row r="214" spans="1:29" ht="13.5" customHeight="1">
      <c r="A214" s="113"/>
      <c r="B214" s="113"/>
      <c r="C214" s="113"/>
      <c r="D214" s="113"/>
      <c r="E214" s="113"/>
      <c r="F214" s="113"/>
      <c r="G214" s="113"/>
      <c r="H214" s="113"/>
      <c r="I214" s="113"/>
      <c r="J214" s="113"/>
      <c r="K214" s="113"/>
      <c r="L214" s="113"/>
      <c r="M214" s="113"/>
      <c r="N214" s="113"/>
      <c r="O214" s="113"/>
      <c r="P214" s="113"/>
      <c r="Q214" s="113"/>
      <c r="R214" s="113"/>
      <c r="S214" s="113"/>
      <c r="T214" s="113"/>
      <c r="U214" s="113"/>
      <c r="V214" s="113"/>
      <c r="W214" s="113"/>
      <c r="X214" s="113"/>
      <c r="Y214" s="113"/>
      <c r="Z214" s="113"/>
      <c r="AA214" s="113"/>
      <c r="AB214" s="113"/>
      <c r="AC214" s="113"/>
    </row>
    <row r="215" spans="1:29" ht="13.5" customHeight="1">
      <c r="A215" s="113"/>
      <c r="B215" s="113"/>
      <c r="C215" s="113"/>
      <c r="D215" s="113"/>
      <c r="E215" s="113"/>
      <c r="F215" s="113"/>
      <c r="G215" s="113"/>
      <c r="H215" s="113"/>
      <c r="I215" s="113"/>
      <c r="J215" s="113"/>
      <c r="K215" s="113"/>
      <c r="L215" s="113"/>
      <c r="M215" s="113"/>
      <c r="N215" s="113"/>
      <c r="O215" s="113"/>
      <c r="P215" s="113"/>
      <c r="Q215" s="113"/>
      <c r="R215" s="113"/>
      <c r="S215" s="113"/>
      <c r="T215" s="113"/>
      <c r="U215" s="113"/>
      <c r="V215" s="113"/>
      <c r="W215" s="113"/>
      <c r="X215" s="113"/>
      <c r="Y215" s="113"/>
      <c r="Z215" s="113"/>
      <c r="AA215" s="113"/>
      <c r="AB215" s="113"/>
      <c r="AC215" s="113"/>
    </row>
    <row r="216" spans="1:29" ht="13.5" customHeight="1">
      <c r="A216" s="113"/>
      <c r="B216" s="113"/>
      <c r="C216" s="113"/>
      <c r="D216" s="113"/>
      <c r="E216" s="113"/>
      <c r="F216" s="113"/>
      <c r="G216" s="113"/>
      <c r="H216" s="113"/>
      <c r="I216" s="113"/>
      <c r="J216" s="113"/>
      <c r="K216" s="113"/>
      <c r="L216" s="113"/>
      <c r="M216" s="113"/>
      <c r="N216" s="113"/>
      <c r="O216" s="113"/>
      <c r="P216" s="113"/>
      <c r="Q216" s="113"/>
      <c r="R216" s="113"/>
      <c r="S216" s="113"/>
      <c r="T216" s="113"/>
      <c r="U216" s="113"/>
      <c r="V216" s="113"/>
      <c r="W216" s="113"/>
      <c r="X216" s="113"/>
      <c r="Y216" s="113"/>
      <c r="Z216" s="113"/>
      <c r="AA216" s="113"/>
      <c r="AB216" s="113"/>
      <c r="AC216" s="113"/>
    </row>
    <row r="217" spans="1:29" ht="13.5" customHeight="1">
      <c r="A217" s="113"/>
      <c r="B217" s="113"/>
      <c r="C217" s="113"/>
      <c r="D217" s="113"/>
      <c r="E217" s="113"/>
      <c r="F217" s="113"/>
      <c r="G217" s="113"/>
      <c r="H217" s="113"/>
      <c r="I217" s="113"/>
      <c r="J217" s="113"/>
      <c r="K217" s="113"/>
      <c r="L217" s="113"/>
      <c r="M217" s="113"/>
      <c r="N217" s="113"/>
      <c r="O217" s="113"/>
      <c r="P217" s="113"/>
      <c r="Q217" s="113"/>
      <c r="R217" s="113"/>
      <c r="S217" s="113"/>
      <c r="T217" s="113"/>
      <c r="U217" s="113"/>
      <c r="V217" s="113"/>
      <c r="W217" s="113"/>
      <c r="X217" s="113"/>
      <c r="Y217" s="113"/>
      <c r="Z217" s="113"/>
      <c r="AA217" s="113"/>
      <c r="AB217" s="113"/>
      <c r="AC217" s="113"/>
    </row>
    <row r="218" spans="1:29" ht="13.5" customHeight="1">
      <c r="A218" s="113"/>
      <c r="B218" s="113"/>
      <c r="C218" s="113"/>
      <c r="D218" s="113"/>
      <c r="E218" s="113"/>
      <c r="F218" s="113"/>
      <c r="G218" s="113"/>
      <c r="H218" s="113"/>
      <c r="I218" s="113"/>
      <c r="J218" s="113"/>
      <c r="K218" s="113"/>
      <c r="L218" s="113"/>
      <c r="M218" s="113"/>
      <c r="N218" s="113"/>
      <c r="O218" s="113"/>
      <c r="P218" s="113"/>
      <c r="Q218" s="113"/>
      <c r="R218" s="113"/>
      <c r="S218" s="113"/>
      <c r="T218" s="113"/>
      <c r="U218" s="113"/>
      <c r="V218" s="113"/>
      <c r="W218" s="113"/>
      <c r="X218" s="113"/>
      <c r="Y218" s="113"/>
      <c r="Z218" s="113"/>
      <c r="AA218" s="113"/>
      <c r="AB218" s="113"/>
      <c r="AC218" s="113"/>
    </row>
    <row r="219" spans="1:29" ht="13.5" customHeight="1">
      <c r="A219" s="113"/>
      <c r="B219" s="113"/>
      <c r="C219" s="113"/>
      <c r="D219" s="113"/>
      <c r="E219" s="113"/>
      <c r="F219" s="113"/>
      <c r="G219" s="113"/>
      <c r="H219" s="113"/>
      <c r="I219" s="113"/>
      <c r="J219" s="113"/>
      <c r="K219" s="113"/>
      <c r="L219" s="113"/>
      <c r="M219" s="113"/>
      <c r="N219" s="113"/>
      <c r="O219" s="113"/>
      <c r="P219" s="113"/>
      <c r="Q219" s="113"/>
      <c r="R219" s="113"/>
      <c r="S219" s="113"/>
      <c r="T219" s="113"/>
      <c r="U219" s="113"/>
      <c r="V219" s="113"/>
      <c r="W219" s="113"/>
      <c r="X219" s="113"/>
      <c r="Y219" s="113"/>
      <c r="Z219" s="113"/>
      <c r="AA219" s="113"/>
      <c r="AB219" s="113"/>
      <c r="AC219" s="113"/>
    </row>
    <row r="220" spans="1:29" ht="13.5" customHeight="1">
      <c r="A220" s="113"/>
      <c r="B220" s="113"/>
      <c r="C220" s="113"/>
      <c r="D220" s="113"/>
      <c r="E220" s="113"/>
      <c r="F220" s="113"/>
      <c r="G220" s="113"/>
      <c r="H220" s="113"/>
      <c r="I220" s="113"/>
      <c r="J220" s="113"/>
      <c r="K220" s="113"/>
      <c r="L220" s="113"/>
      <c r="M220" s="113"/>
      <c r="N220" s="113"/>
      <c r="O220" s="113"/>
      <c r="P220" s="113"/>
      <c r="Q220" s="113"/>
      <c r="R220" s="113"/>
      <c r="S220" s="113"/>
      <c r="T220" s="113"/>
      <c r="U220" s="113"/>
      <c r="V220" s="113"/>
      <c r="W220" s="113"/>
      <c r="X220" s="113"/>
      <c r="Y220" s="113"/>
      <c r="Z220" s="113"/>
      <c r="AA220" s="113"/>
      <c r="AB220" s="113"/>
      <c r="AC220" s="113"/>
    </row>
    <row r="221" spans="1:29" ht="13.5" customHeight="1">
      <c r="A221" s="113"/>
      <c r="B221" s="113"/>
      <c r="C221" s="113"/>
      <c r="D221" s="113"/>
      <c r="E221" s="113"/>
      <c r="F221" s="113"/>
      <c r="G221" s="113"/>
      <c r="H221" s="113"/>
      <c r="I221" s="113"/>
      <c r="J221" s="113"/>
      <c r="K221" s="113"/>
      <c r="L221" s="113"/>
      <c r="M221" s="113"/>
      <c r="N221" s="113"/>
      <c r="O221" s="113"/>
      <c r="P221" s="113"/>
      <c r="Q221" s="113"/>
      <c r="R221" s="113"/>
      <c r="S221" s="113"/>
      <c r="T221" s="113"/>
      <c r="U221" s="113"/>
      <c r="V221" s="113"/>
      <c r="W221" s="113"/>
      <c r="X221" s="113"/>
      <c r="Y221" s="113"/>
      <c r="Z221" s="113"/>
      <c r="AA221" s="113"/>
      <c r="AB221" s="113"/>
      <c r="AC221" s="113"/>
    </row>
    <row r="222" spans="1:29" ht="13.5" customHeight="1">
      <c r="A222" s="113"/>
      <c r="B222" s="113"/>
      <c r="C222" s="113"/>
      <c r="D222" s="113"/>
      <c r="E222" s="113"/>
      <c r="F222" s="113"/>
      <c r="G222" s="113"/>
      <c r="H222" s="113"/>
      <c r="I222" s="113"/>
      <c r="J222" s="113"/>
      <c r="K222" s="113"/>
      <c r="L222" s="113"/>
      <c r="M222" s="113"/>
      <c r="N222" s="113"/>
      <c r="O222" s="113"/>
      <c r="P222" s="113"/>
      <c r="Q222" s="113"/>
      <c r="R222" s="113"/>
      <c r="S222" s="113"/>
      <c r="T222" s="113"/>
      <c r="U222" s="113"/>
      <c r="V222" s="113"/>
      <c r="W222" s="113"/>
      <c r="X222" s="113"/>
      <c r="Y222" s="113"/>
      <c r="Z222" s="113"/>
      <c r="AA222" s="113"/>
      <c r="AB222" s="113"/>
      <c r="AC222" s="113"/>
    </row>
    <row r="223" spans="1:29" ht="13.5" customHeight="1">
      <c r="A223" s="113"/>
      <c r="B223" s="113"/>
      <c r="C223" s="113"/>
      <c r="D223" s="113"/>
      <c r="E223" s="113"/>
      <c r="F223" s="113"/>
      <c r="G223" s="113"/>
      <c r="H223" s="113"/>
      <c r="I223" s="113"/>
      <c r="J223" s="113"/>
      <c r="K223" s="113"/>
      <c r="L223" s="113"/>
      <c r="M223" s="113"/>
      <c r="N223" s="113"/>
      <c r="O223" s="113"/>
      <c r="P223" s="113"/>
      <c r="Q223" s="113"/>
      <c r="R223" s="113"/>
      <c r="S223" s="113"/>
      <c r="T223" s="113"/>
      <c r="U223" s="113"/>
      <c r="V223" s="113"/>
      <c r="W223" s="113"/>
      <c r="X223" s="113"/>
      <c r="Y223" s="113"/>
      <c r="Z223" s="113"/>
      <c r="AA223" s="113"/>
      <c r="AB223" s="113"/>
      <c r="AC223" s="113"/>
    </row>
    <row r="224" spans="1:29" ht="13.5" customHeight="1">
      <c r="A224" s="113"/>
      <c r="B224" s="113"/>
      <c r="C224" s="113"/>
      <c r="D224" s="113"/>
      <c r="E224" s="113"/>
      <c r="F224" s="113"/>
      <c r="G224" s="113"/>
      <c r="H224" s="113"/>
      <c r="I224" s="113"/>
      <c r="J224" s="113"/>
      <c r="K224" s="113"/>
      <c r="L224" s="113"/>
      <c r="M224" s="113"/>
      <c r="N224" s="113"/>
      <c r="O224" s="113"/>
      <c r="P224" s="113"/>
      <c r="Q224" s="113"/>
      <c r="R224" s="113"/>
      <c r="S224" s="113"/>
      <c r="T224" s="113"/>
      <c r="U224" s="113"/>
      <c r="V224" s="113"/>
      <c r="W224" s="113"/>
      <c r="X224" s="113"/>
      <c r="Y224" s="113"/>
      <c r="Z224" s="113"/>
      <c r="AA224" s="113"/>
      <c r="AB224" s="113"/>
      <c r="AC224" s="113"/>
    </row>
    <row r="225" spans="1:29" ht="13.5" customHeight="1">
      <c r="A225" s="113"/>
      <c r="B225" s="113"/>
      <c r="C225" s="113"/>
      <c r="D225" s="113"/>
      <c r="E225" s="113"/>
      <c r="F225" s="113"/>
      <c r="G225" s="113"/>
      <c r="H225" s="113"/>
      <c r="I225" s="113"/>
      <c r="J225" s="113"/>
      <c r="K225" s="113"/>
      <c r="L225" s="113"/>
      <c r="M225" s="113"/>
      <c r="N225" s="113"/>
      <c r="O225" s="113"/>
      <c r="P225" s="113"/>
      <c r="Q225" s="113"/>
      <c r="R225" s="113"/>
      <c r="S225" s="113"/>
      <c r="T225" s="113"/>
      <c r="U225" s="113"/>
      <c r="V225" s="113"/>
      <c r="W225" s="113"/>
      <c r="X225" s="113"/>
      <c r="Y225" s="113"/>
      <c r="Z225" s="113"/>
      <c r="AA225" s="113"/>
      <c r="AB225" s="113"/>
      <c r="AC225" s="113"/>
    </row>
    <row r="226" spans="1:29" ht="13.5" customHeight="1">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c r="AA226" s="36"/>
      <c r="AB226" s="36"/>
      <c r="AC226" s="36"/>
    </row>
    <row r="227" spans="1:29" ht="15.75" customHeight="1"/>
    <row r="228" spans="1:29" ht="15.75" customHeight="1"/>
    <row r="229" spans="1:29" ht="15.75" customHeight="1"/>
    <row r="230" spans="1:29" ht="15.75" customHeight="1"/>
    <row r="231" spans="1:29" ht="15.75" customHeight="1"/>
    <row r="232" spans="1:29" ht="15.75" customHeight="1"/>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mergeCells count="25">
    <mergeCell ref="B7:C7"/>
    <mergeCell ref="H7:I7"/>
    <mergeCell ref="B31:E31"/>
    <mergeCell ref="B32:E36"/>
    <mergeCell ref="F32:I36"/>
    <mergeCell ref="D7:E7"/>
    <mergeCell ref="F7:G7"/>
    <mergeCell ref="H8:H9"/>
    <mergeCell ref="I8:I9"/>
    <mergeCell ref="B29:I29"/>
    <mergeCell ref="B30:I30"/>
    <mergeCell ref="F31:I31"/>
    <mergeCell ref="B4:I4"/>
    <mergeCell ref="B5:C5"/>
    <mergeCell ref="D5:I5"/>
    <mergeCell ref="B6:C6"/>
    <mergeCell ref="D6:E6"/>
    <mergeCell ref="F6:G6"/>
    <mergeCell ref="H6:I6"/>
    <mergeCell ref="B1:C2"/>
    <mergeCell ref="D1:H1"/>
    <mergeCell ref="I1:I2"/>
    <mergeCell ref="D2:H2"/>
    <mergeCell ref="B3:C3"/>
    <mergeCell ref="D3:H3"/>
  </mergeCells>
  <pageMargins left="0.7" right="0.7" top="0.75" bottom="0.75" header="0" footer="0"/>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9900"/>
  </sheetPr>
  <dimension ref="A1:AC993"/>
  <sheetViews>
    <sheetView topLeftCell="A4" workbookViewId="0">
      <selection activeCell="F31" sqref="F31:I37"/>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24" customHeight="1">
      <c r="A1" s="113"/>
      <c r="B1" s="494" t="s">
        <v>437</v>
      </c>
      <c r="C1" s="412"/>
      <c r="D1" s="495" t="s">
        <v>438</v>
      </c>
      <c r="E1" s="417"/>
      <c r="F1" s="417"/>
      <c r="G1" s="417"/>
      <c r="H1" s="418"/>
      <c r="I1" s="496"/>
      <c r="J1" s="113"/>
      <c r="K1" s="113"/>
      <c r="L1" s="113"/>
      <c r="M1" s="113"/>
      <c r="N1" s="113"/>
      <c r="O1" s="113"/>
      <c r="P1" s="113"/>
      <c r="Q1" s="113"/>
      <c r="R1" s="113"/>
      <c r="S1" s="113"/>
      <c r="T1" s="113"/>
      <c r="U1" s="113"/>
      <c r="V1" s="113"/>
      <c r="W1" s="113"/>
      <c r="X1" s="113"/>
      <c r="Y1" s="113"/>
      <c r="Z1" s="113"/>
      <c r="AA1" s="113"/>
      <c r="AB1" s="113"/>
      <c r="AC1" s="113"/>
    </row>
    <row r="2" spans="1:29" ht="18" customHeight="1">
      <c r="A2" s="113"/>
      <c r="B2" s="413"/>
      <c r="C2" s="415"/>
      <c r="D2" s="498" t="s">
        <v>439</v>
      </c>
      <c r="E2" s="417"/>
      <c r="F2" s="417"/>
      <c r="G2" s="417"/>
      <c r="H2" s="418"/>
      <c r="I2" s="497"/>
      <c r="J2" s="113"/>
      <c r="K2" s="113"/>
      <c r="L2" s="113"/>
      <c r="M2" s="113"/>
      <c r="N2" s="113"/>
      <c r="O2" s="113"/>
      <c r="P2" s="113"/>
      <c r="Q2" s="113"/>
      <c r="R2" s="113"/>
      <c r="S2" s="113"/>
      <c r="T2" s="113"/>
      <c r="U2" s="113"/>
      <c r="V2" s="113"/>
      <c r="W2" s="113"/>
      <c r="X2" s="113"/>
      <c r="Y2" s="113"/>
      <c r="Z2" s="113"/>
      <c r="AA2" s="113"/>
      <c r="AB2" s="113"/>
      <c r="AC2" s="113"/>
    </row>
    <row r="3" spans="1:29" ht="13.5" customHeight="1">
      <c r="A3" s="113"/>
      <c r="B3" s="499" t="s">
        <v>440</v>
      </c>
      <c r="C3" s="418"/>
      <c r="D3" s="499" t="s">
        <v>441</v>
      </c>
      <c r="E3" s="417"/>
      <c r="F3" s="417"/>
      <c r="G3" s="417"/>
      <c r="H3" s="418"/>
      <c r="I3" s="51" t="s">
        <v>442</v>
      </c>
      <c r="J3" s="113"/>
      <c r="K3" s="113"/>
      <c r="L3" s="113"/>
      <c r="M3" s="113"/>
      <c r="N3" s="113"/>
      <c r="O3" s="113"/>
      <c r="P3" s="113"/>
      <c r="Q3" s="113"/>
      <c r="R3" s="113"/>
      <c r="S3" s="113"/>
      <c r="T3" s="113"/>
      <c r="U3" s="113"/>
      <c r="V3" s="113"/>
      <c r="W3" s="113"/>
      <c r="X3" s="113"/>
      <c r="Y3" s="113"/>
      <c r="Z3" s="113"/>
      <c r="AA3" s="113"/>
      <c r="AB3" s="113"/>
      <c r="AC3" s="113"/>
    </row>
    <row r="4" spans="1:29" ht="13.5" customHeight="1">
      <c r="A4" s="113"/>
      <c r="B4" s="591"/>
      <c r="C4" s="487"/>
      <c r="D4" s="487"/>
      <c r="E4" s="487"/>
      <c r="F4" s="487"/>
      <c r="G4" s="487"/>
      <c r="H4" s="487"/>
      <c r="I4" s="592"/>
      <c r="J4" s="113"/>
      <c r="K4" s="113"/>
      <c r="L4" s="113"/>
      <c r="M4" s="113"/>
      <c r="N4" s="113"/>
      <c r="O4" s="113"/>
      <c r="P4" s="113"/>
      <c r="Q4" s="113"/>
      <c r="R4" s="113"/>
      <c r="S4" s="113"/>
      <c r="T4" s="113"/>
      <c r="U4" s="113"/>
      <c r="V4" s="113"/>
      <c r="W4" s="113"/>
      <c r="X4" s="113"/>
      <c r="Y4" s="113"/>
      <c r="Z4" s="113"/>
      <c r="AA4" s="113"/>
      <c r="AB4" s="113"/>
      <c r="AC4" s="113"/>
    </row>
    <row r="5" spans="1:29" ht="17.25" customHeight="1">
      <c r="A5" s="113"/>
      <c r="B5" s="489" t="s">
        <v>443</v>
      </c>
      <c r="C5" s="418"/>
      <c r="D5" s="490" t="str">
        <f>Indicadores!F28</f>
        <v>Servicio al ciudadano (SCD)</v>
      </c>
      <c r="E5" s="417"/>
      <c r="F5" s="417"/>
      <c r="G5" s="417"/>
      <c r="H5" s="417"/>
      <c r="I5" s="418"/>
      <c r="J5" s="113"/>
      <c r="K5" s="113"/>
      <c r="L5" s="113"/>
      <c r="M5" s="113"/>
      <c r="N5" s="113"/>
      <c r="O5" s="113"/>
      <c r="P5" s="113"/>
      <c r="Q5" s="113"/>
      <c r="R5" s="113"/>
      <c r="S5" s="113"/>
      <c r="T5" s="113"/>
      <c r="U5" s="113"/>
      <c r="V5" s="113"/>
      <c r="W5" s="113"/>
      <c r="X5" s="113"/>
      <c r="Y5" s="113"/>
      <c r="Z5" s="113"/>
      <c r="AA5" s="113"/>
      <c r="AB5" s="113"/>
      <c r="AC5" s="113"/>
    </row>
    <row r="6" spans="1:29" ht="18" customHeight="1">
      <c r="A6" s="113"/>
      <c r="B6" s="489" t="s">
        <v>444</v>
      </c>
      <c r="C6" s="418"/>
      <c r="D6" s="490" t="str">
        <f>Indicadores!A28</f>
        <v>Medición de la Apropiación del Protocolo de Servicio al Ciudadano</v>
      </c>
      <c r="E6" s="417"/>
      <c r="F6" s="417"/>
      <c r="G6" s="417"/>
      <c r="H6" s="417"/>
      <c r="I6" s="418"/>
      <c r="J6" s="113"/>
      <c r="K6" s="113"/>
      <c r="L6" s="113"/>
      <c r="M6" s="113"/>
      <c r="N6" s="113"/>
      <c r="O6" s="113"/>
      <c r="P6" s="113"/>
      <c r="Q6" s="113"/>
      <c r="R6" s="113"/>
      <c r="S6" s="113"/>
      <c r="T6" s="113"/>
      <c r="U6" s="113"/>
      <c r="V6" s="113"/>
      <c r="W6" s="113"/>
      <c r="X6" s="113"/>
      <c r="Y6" s="113"/>
      <c r="Z6" s="113"/>
      <c r="AA6" s="113"/>
      <c r="AB6" s="113"/>
      <c r="AC6" s="113"/>
    </row>
    <row r="7" spans="1:29" ht="37.5" customHeight="1">
      <c r="A7" s="113"/>
      <c r="B7" s="489" t="s">
        <v>446</v>
      </c>
      <c r="C7" s="418"/>
      <c r="D7" s="647" t="str">
        <f>Indicadores!G28</f>
        <v>(Número de evaluaciones de apropiación del protocolo satisfactorias / Número de evaluaciones de apropiación realizadas) X 100</v>
      </c>
      <c r="E7" s="415"/>
      <c r="F7" s="489" t="s">
        <v>447</v>
      </c>
      <c r="G7" s="418"/>
      <c r="H7" s="648" t="str">
        <f>Indicadores!C28</f>
        <v>Medir el porcentaje de apropiación del Protocolo de Atención al Ciudadano por parte de los servidores de MinAmbiente</v>
      </c>
      <c r="I7" s="415"/>
      <c r="J7" s="113"/>
      <c r="K7" s="113"/>
      <c r="L7" s="113"/>
      <c r="M7" s="113"/>
      <c r="N7" s="113"/>
      <c r="O7" s="113"/>
      <c r="P7" s="113"/>
      <c r="Q7" s="113"/>
      <c r="R7" s="113"/>
      <c r="S7" s="113"/>
      <c r="T7" s="113"/>
      <c r="U7" s="113"/>
      <c r="V7" s="113"/>
      <c r="W7" s="113"/>
      <c r="X7" s="113"/>
      <c r="Y7" s="113"/>
      <c r="Z7" s="113"/>
      <c r="AA7" s="113"/>
      <c r="AB7" s="113"/>
      <c r="AC7" s="113"/>
    </row>
    <row r="8" spans="1:29" ht="27.75" customHeight="1">
      <c r="A8" s="113"/>
      <c r="B8" s="32" t="s">
        <v>448</v>
      </c>
      <c r="C8" s="43" t="str">
        <f>Indicadores!P28</f>
        <v>Trimestral</v>
      </c>
      <c r="D8" s="32" t="s">
        <v>449</v>
      </c>
      <c r="E8" s="44" t="str">
        <f>Indicadores!R28</f>
        <v>Encuestas de Apropiación</v>
      </c>
      <c r="F8" s="32" t="s">
        <v>68</v>
      </c>
      <c r="G8" s="45" t="str">
        <f>Indicadores!H28</f>
        <v>Porcentaje</v>
      </c>
      <c r="H8" s="514" t="s">
        <v>450</v>
      </c>
      <c r="I8" s="515" t="str">
        <f>Indicadores!O27</f>
        <v>Hacia arriba</v>
      </c>
      <c r="J8" s="113"/>
      <c r="K8" s="113"/>
      <c r="L8" s="113"/>
      <c r="M8" s="113"/>
      <c r="N8" s="113"/>
      <c r="O8" s="113"/>
      <c r="P8" s="113"/>
      <c r="Q8" s="113"/>
      <c r="R8" s="113"/>
      <c r="S8" s="113"/>
      <c r="T8" s="113"/>
      <c r="U8" s="113"/>
      <c r="V8" s="113"/>
      <c r="W8" s="113"/>
      <c r="X8" s="113"/>
      <c r="Y8" s="113"/>
      <c r="Z8" s="113"/>
      <c r="AA8" s="113"/>
      <c r="AB8" s="113"/>
      <c r="AC8" s="113"/>
    </row>
    <row r="9" spans="1:29" ht="33.75" customHeight="1" thickBot="1">
      <c r="A9" s="113"/>
      <c r="B9" s="32" t="s">
        <v>415</v>
      </c>
      <c r="C9" s="43">
        <f>Indicadores!N28</f>
        <v>0.7</v>
      </c>
      <c r="D9" s="34" t="s">
        <v>417</v>
      </c>
      <c r="E9" s="55">
        <f>'TABLERO DE MANDO'!F29</f>
        <v>0.59499999999999997</v>
      </c>
      <c r="F9" s="35" t="s">
        <v>418</v>
      </c>
      <c r="G9" s="45">
        <f>'TABLERO DE MANDO'!G29</f>
        <v>0.63</v>
      </c>
      <c r="H9" s="497"/>
      <c r="I9" s="516"/>
      <c r="J9" s="113"/>
      <c r="K9" s="113"/>
      <c r="L9" s="113"/>
      <c r="M9" s="113"/>
      <c r="N9" s="113"/>
      <c r="O9" s="113"/>
      <c r="P9" s="113"/>
      <c r="Q9" s="113"/>
      <c r="R9" s="113"/>
      <c r="S9" s="113"/>
      <c r="T9" s="113"/>
      <c r="U9" s="113"/>
      <c r="V9" s="113"/>
      <c r="W9" s="113"/>
      <c r="X9" s="113"/>
      <c r="Y9" s="113"/>
      <c r="Z9" s="113"/>
      <c r="AA9" s="113"/>
      <c r="AB9" s="113"/>
      <c r="AC9" s="113"/>
    </row>
    <row r="10" spans="1:29" ht="31.5" customHeight="1">
      <c r="A10" s="113"/>
      <c r="B10" s="32" t="s">
        <v>451</v>
      </c>
      <c r="C10" s="32" t="s">
        <v>452</v>
      </c>
      <c r="D10" s="54" t="str">
        <f>D9</f>
        <v>LIMITE INSATISFACTORIO</v>
      </c>
      <c r="E10" s="54" t="str">
        <f>F9</f>
        <v>LIMITE SATISFACTORIO</v>
      </c>
      <c r="F10" s="36"/>
      <c r="G10" s="36"/>
      <c r="H10" s="36"/>
      <c r="I10" s="114"/>
      <c r="J10" s="113"/>
      <c r="K10" s="113"/>
      <c r="L10" s="113"/>
      <c r="M10" s="113"/>
      <c r="N10" s="113"/>
      <c r="O10" s="113"/>
      <c r="P10" s="113"/>
      <c r="Q10" s="113"/>
      <c r="R10" s="113"/>
      <c r="S10" s="113"/>
      <c r="T10" s="113"/>
      <c r="U10" s="113"/>
      <c r="V10" s="113"/>
      <c r="W10" s="113"/>
      <c r="X10" s="113"/>
      <c r="Y10" s="113"/>
      <c r="Z10" s="113"/>
      <c r="AA10" s="113"/>
      <c r="AB10" s="113"/>
      <c r="AC10" s="113"/>
    </row>
    <row r="11" spans="1:29" ht="13.5" customHeight="1">
      <c r="A11" s="113"/>
      <c r="B11" s="47" t="s">
        <v>422</v>
      </c>
      <c r="C11" s="41"/>
      <c r="D11" s="56">
        <f t="shared" ref="D11:D22" si="0">+$E$9</f>
        <v>0.59499999999999997</v>
      </c>
      <c r="E11" s="56">
        <f t="shared" ref="E11:E22" si="1">+$G$9</f>
        <v>0.63</v>
      </c>
      <c r="F11" s="36"/>
      <c r="G11" s="36"/>
      <c r="H11" s="36"/>
      <c r="I11" s="114"/>
      <c r="J11" s="113"/>
      <c r="K11" s="113"/>
      <c r="L11" s="113"/>
      <c r="M11" s="113"/>
      <c r="N11" s="113"/>
      <c r="O11" s="113"/>
      <c r="P11" s="113"/>
      <c r="Q11" s="113"/>
      <c r="R11" s="113"/>
      <c r="S11" s="113"/>
      <c r="T11" s="113"/>
      <c r="U11" s="113"/>
      <c r="V11" s="113"/>
      <c r="W11" s="113"/>
      <c r="X11" s="113"/>
      <c r="Y11" s="113"/>
      <c r="Z11" s="113"/>
      <c r="AA11" s="113"/>
      <c r="AB11" s="113"/>
      <c r="AC11" s="113"/>
    </row>
    <row r="12" spans="1:29" ht="13.5" customHeight="1">
      <c r="A12" s="113"/>
      <c r="B12" s="47" t="s">
        <v>423</v>
      </c>
      <c r="C12" s="41"/>
      <c r="D12" s="40">
        <f t="shared" si="0"/>
        <v>0.59499999999999997</v>
      </c>
      <c r="E12" s="40">
        <f t="shared" si="1"/>
        <v>0.63</v>
      </c>
      <c r="F12" s="36"/>
      <c r="G12" s="36"/>
      <c r="H12" s="36"/>
      <c r="I12" s="115"/>
      <c r="J12" s="113"/>
      <c r="K12" s="113"/>
      <c r="L12" s="113"/>
      <c r="M12" s="113"/>
      <c r="N12" s="113"/>
      <c r="O12" s="113"/>
      <c r="P12" s="113"/>
      <c r="Q12" s="113"/>
      <c r="R12" s="113"/>
      <c r="S12" s="113"/>
      <c r="T12" s="113"/>
      <c r="U12" s="113"/>
      <c r="V12" s="113"/>
      <c r="W12" s="113"/>
      <c r="X12" s="113"/>
      <c r="Y12" s="113"/>
      <c r="Z12" s="113"/>
      <c r="AA12" s="113"/>
      <c r="AB12" s="113"/>
      <c r="AC12" s="113"/>
    </row>
    <row r="13" spans="1:29" ht="13.5" customHeight="1">
      <c r="A13" s="113"/>
      <c r="B13" s="47" t="s">
        <v>424</v>
      </c>
      <c r="C13" s="41">
        <v>0.83</v>
      </c>
      <c r="D13" s="40">
        <f t="shared" si="0"/>
        <v>0.59499999999999997</v>
      </c>
      <c r="E13" s="40">
        <f t="shared" si="1"/>
        <v>0.63</v>
      </c>
      <c r="F13" s="36"/>
      <c r="G13" s="36"/>
      <c r="H13" s="36"/>
      <c r="I13" s="115"/>
      <c r="J13" s="113"/>
      <c r="K13" s="113"/>
      <c r="L13" s="113"/>
      <c r="M13" s="113"/>
      <c r="N13" s="113"/>
      <c r="O13" s="113"/>
      <c r="P13" s="113"/>
      <c r="Q13" s="113"/>
      <c r="R13" s="113"/>
      <c r="S13" s="113"/>
      <c r="T13" s="113"/>
      <c r="U13" s="113"/>
      <c r="V13" s="113"/>
      <c r="W13" s="113"/>
      <c r="X13" s="113"/>
      <c r="Y13" s="113"/>
      <c r="Z13" s="113"/>
      <c r="AA13" s="113"/>
      <c r="AB13" s="113"/>
      <c r="AC13" s="113"/>
    </row>
    <row r="14" spans="1:29" ht="13.5" customHeight="1">
      <c r="A14" s="113"/>
      <c r="B14" s="47" t="s">
        <v>425</v>
      </c>
      <c r="C14" s="41"/>
      <c r="D14" s="40">
        <f t="shared" si="0"/>
        <v>0.59499999999999997</v>
      </c>
      <c r="E14" s="40">
        <f t="shared" si="1"/>
        <v>0.63</v>
      </c>
      <c r="F14" s="36"/>
      <c r="G14" s="36"/>
      <c r="H14" s="36"/>
      <c r="I14" s="115"/>
      <c r="J14" s="113"/>
      <c r="K14" s="113"/>
      <c r="L14" s="113"/>
      <c r="M14" s="113"/>
      <c r="N14" s="113"/>
      <c r="O14" s="113"/>
      <c r="P14" s="113"/>
      <c r="Q14" s="113"/>
      <c r="R14" s="113"/>
      <c r="S14" s="113"/>
      <c r="T14" s="113"/>
      <c r="U14" s="113"/>
      <c r="V14" s="113"/>
      <c r="W14" s="113"/>
      <c r="X14" s="113"/>
      <c r="Y14" s="113"/>
      <c r="Z14" s="113"/>
      <c r="AA14" s="113"/>
      <c r="AB14" s="113"/>
      <c r="AC14" s="113"/>
    </row>
    <row r="15" spans="1:29" ht="13.5" customHeight="1">
      <c r="A15" s="113"/>
      <c r="B15" s="47" t="s">
        <v>426</v>
      </c>
      <c r="C15" s="41"/>
      <c r="D15" s="40">
        <f t="shared" si="0"/>
        <v>0.59499999999999997</v>
      </c>
      <c r="E15" s="40">
        <f t="shared" si="1"/>
        <v>0.63</v>
      </c>
      <c r="F15" s="36"/>
      <c r="G15" s="36"/>
      <c r="H15" s="36"/>
      <c r="I15" s="115"/>
      <c r="J15" s="113"/>
      <c r="K15" s="113"/>
      <c r="L15" s="113"/>
      <c r="M15" s="113"/>
      <c r="N15" s="113"/>
      <c r="O15" s="113"/>
      <c r="P15" s="113"/>
      <c r="Q15" s="113"/>
      <c r="R15" s="113"/>
      <c r="S15" s="113"/>
      <c r="T15" s="113"/>
      <c r="U15" s="113"/>
      <c r="V15" s="113"/>
      <c r="W15" s="113"/>
      <c r="X15" s="113"/>
      <c r="Y15" s="113"/>
      <c r="Z15" s="113"/>
      <c r="AA15" s="113"/>
      <c r="AB15" s="113"/>
      <c r="AC15" s="113"/>
    </row>
    <row r="16" spans="1:29" ht="13.5" customHeight="1">
      <c r="A16" s="113"/>
      <c r="B16" s="47" t="s">
        <v>427</v>
      </c>
      <c r="C16" s="41">
        <v>0.7</v>
      </c>
      <c r="D16" s="40">
        <f t="shared" si="0"/>
        <v>0.59499999999999997</v>
      </c>
      <c r="E16" s="40">
        <f t="shared" si="1"/>
        <v>0.63</v>
      </c>
      <c r="F16" s="36"/>
      <c r="G16" s="36"/>
      <c r="H16" s="36"/>
      <c r="I16" s="115"/>
      <c r="J16" s="113"/>
      <c r="K16" s="113"/>
      <c r="L16" s="113"/>
      <c r="M16" s="113"/>
      <c r="N16" s="113"/>
      <c r="O16" s="113"/>
      <c r="P16" s="113"/>
      <c r="Q16" s="113"/>
      <c r="R16" s="113"/>
      <c r="S16" s="113"/>
      <c r="T16" s="113"/>
      <c r="U16" s="113"/>
      <c r="V16" s="113"/>
      <c r="W16" s="113"/>
      <c r="X16" s="113"/>
      <c r="Y16" s="113"/>
      <c r="Z16" s="113"/>
      <c r="AA16" s="113"/>
      <c r="AB16" s="113"/>
      <c r="AC16" s="113"/>
    </row>
    <row r="17" spans="1:29" ht="13.5" customHeight="1">
      <c r="A17" s="113"/>
      <c r="B17" s="47" t="s">
        <v>428</v>
      </c>
      <c r="C17" s="41"/>
      <c r="D17" s="40">
        <f t="shared" si="0"/>
        <v>0.59499999999999997</v>
      </c>
      <c r="E17" s="40">
        <f t="shared" si="1"/>
        <v>0.63</v>
      </c>
      <c r="F17" s="36"/>
      <c r="G17" s="36"/>
      <c r="H17" s="36"/>
      <c r="I17" s="115"/>
      <c r="J17" s="113"/>
      <c r="K17" s="113"/>
      <c r="L17" s="113"/>
      <c r="M17" s="113"/>
      <c r="N17" s="113"/>
      <c r="O17" s="113"/>
      <c r="P17" s="113"/>
      <c r="Q17" s="113"/>
      <c r="R17" s="113"/>
      <c r="S17" s="113"/>
      <c r="T17" s="113"/>
      <c r="U17" s="113"/>
      <c r="V17" s="113"/>
      <c r="W17" s="113"/>
      <c r="X17" s="113"/>
      <c r="Y17" s="113"/>
      <c r="Z17" s="113"/>
      <c r="AA17" s="113"/>
      <c r="AB17" s="113"/>
      <c r="AC17" s="113"/>
    </row>
    <row r="18" spans="1:29" ht="13.5" customHeight="1">
      <c r="A18" s="113"/>
      <c r="B18" s="47" t="s">
        <v>429</v>
      </c>
      <c r="C18" s="41"/>
      <c r="D18" s="40">
        <f t="shared" si="0"/>
        <v>0.59499999999999997</v>
      </c>
      <c r="E18" s="40">
        <f t="shared" si="1"/>
        <v>0.63</v>
      </c>
      <c r="F18" s="36"/>
      <c r="G18" s="36"/>
      <c r="H18" s="36"/>
      <c r="I18" s="115"/>
      <c r="J18" s="113"/>
      <c r="K18" s="113"/>
      <c r="L18" s="113"/>
      <c r="M18" s="113"/>
      <c r="N18" s="113"/>
      <c r="O18" s="113"/>
      <c r="P18" s="113"/>
      <c r="Q18" s="113"/>
      <c r="R18" s="113"/>
      <c r="S18" s="113"/>
      <c r="T18" s="113"/>
      <c r="U18" s="113"/>
      <c r="V18" s="113"/>
      <c r="W18" s="113"/>
      <c r="X18" s="113"/>
      <c r="Y18" s="113"/>
      <c r="Z18" s="113"/>
      <c r="AA18" s="113"/>
      <c r="AB18" s="113"/>
      <c r="AC18" s="113"/>
    </row>
    <row r="19" spans="1:29" ht="13.5" customHeight="1">
      <c r="A19" s="113"/>
      <c r="B19" s="47" t="s">
        <v>430</v>
      </c>
      <c r="C19" s="41">
        <v>0.86</v>
      </c>
      <c r="D19" s="40">
        <f t="shared" si="0"/>
        <v>0.59499999999999997</v>
      </c>
      <c r="E19" s="40">
        <f t="shared" si="1"/>
        <v>0.63</v>
      </c>
      <c r="F19" s="36"/>
      <c r="G19" s="36"/>
      <c r="H19" s="36"/>
      <c r="I19" s="115"/>
      <c r="J19" s="113"/>
      <c r="K19" s="113"/>
      <c r="L19" s="113"/>
      <c r="M19" s="113"/>
      <c r="N19" s="113"/>
      <c r="O19" s="113"/>
      <c r="P19" s="113"/>
      <c r="Q19" s="113"/>
      <c r="R19" s="113"/>
      <c r="S19" s="113"/>
      <c r="T19" s="113"/>
      <c r="U19" s="113"/>
      <c r="V19" s="113"/>
      <c r="W19" s="113"/>
      <c r="X19" s="113"/>
      <c r="Y19" s="113"/>
      <c r="Z19" s="113"/>
      <c r="AA19" s="113"/>
      <c r="AB19" s="113"/>
      <c r="AC19" s="113"/>
    </row>
    <row r="20" spans="1:29" ht="13.5" customHeight="1">
      <c r="A20" s="113"/>
      <c r="B20" s="47" t="s">
        <v>431</v>
      </c>
      <c r="C20" s="41"/>
      <c r="D20" s="40">
        <f t="shared" si="0"/>
        <v>0.59499999999999997</v>
      </c>
      <c r="E20" s="40">
        <f t="shared" si="1"/>
        <v>0.63</v>
      </c>
      <c r="F20" s="36"/>
      <c r="G20" s="36"/>
      <c r="H20" s="36"/>
      <c r="I20" s="115"/>
      <c r="J20" s="113"/>
      <c r="K20" s="113"/>
      <c r="L20" s="113"/>
      <c r="M20" s="113"/>
      <c r="N20" s="113"/>
      <c r="O20" s="113"/>
      <c r="P20" s="113"/>
      <c r="Q20" s="113"/>
      <c r="R20" s="113"/>
      <c r="S20" s="113"/>
      <c r="T20" s="113"/>
      <c r="U20" s="113"/>
      <c r="V20" s="113"/>
      <c r="W20" s="113"/>
      <c r="X20" s="113"/>
      <c r="Y20" s="113"/>
      <c r="Z20" s="113"/>
      <c r="AA20" s="113"/>
      <c r="AB20" s="113"/>
      <c r="AC20" s="113"/>
    </row>
    <row r="21" spans="1:29" ht="13.5" customHeight="1">
      <c r="A21" s="113"/>
      <c r="B21" s="47" t="s">
        <v>432</v>
      </c>
      <c r="C21" s="41"/>
      <c r="D21" s="40">
        <f t="shared" si="0"/>
        <v>0.59499999999999997</v>
      </c>
      <c r="E21" s="40">
        <f t="shared" si="1"/>
        <v>0.63</v>
      </c>
      <c r="F21" s="36"/>
      <c r="G21" s="36"/>
      <c r="H21" s="36"/>
      <c r="I21" s="115"/>
      <c r="J21" s="113"/>
      <c r="K21" s="113"/>
      <c r="L21" s="113"/>
      <c r="M21" s="113"/>
      <c r="N21" s="113"/>
      <c r="O21" s="113"/>
      <c r="P21" s="113"/>
      <c r="Q21" s="113"/>
      <c r="R21" s="113"/>
      <c r="S21" s="113"/>
      <c r="T21" s="113"/>
      <c r="U21" s="113"/>
      <c r="V21" s="113"/>
      <c r="W21" s="113"/>
      <c r="X21" s="113"/>
      <c r="Y21" s="113"/>
      <c r="Z21" s="113"/>
      <c r="AA21" s="113"/>
      <c r="AB21" s="113"/>
      <c r="AC21" s="113"/>
    </row>
    <row r="22" spans="1:29" ht="13.5" customHeight="1">
      <c r="A22" s="113"/>
      <c r="B22" s="47" t="s">
        <v>433</v>
      </c>
      <c r="C22" s="41">
        <v>0.89</v>
      </c>
      <c r="D22" s="40">
        <f t="shared" si="0"/>
        <v>0.59499999999999997</v>
      </c>
      <c r="E22" s="40">
        <f t="shared" si="1"/>
        <v>0.63</v>
      </c>
      <c r="F22" s="36"/>
      <c r="G22" s="36"/>
      <c r="H22" s="36"/>
      <c r="I22" s="115"/>
      <c r="J22" s="113"/>
      <c r="K22" s="113"/>
      <c r="L22" s="113"/>
      <c r="M22" s="113"/>
      <c r="N22" s="113"/>
      <c r="O22" s="113"/>
      <c r="P22" s="113"/>
      <c r="Q22" s="113"/>
      <c r="R22" s="113"/>
      <c r="S22" s="113"/>
      <c r="T22" s="113"/>
      <c r="U22" s="113"/>
      <c r="V22" s="113"/>
      <c r="W22" s="113"/>
      <c r="X22" s="113"/>
      <c r="Y22" s="113"/>
      <c r="Z22" s="113"/>
      <c r="AA22" s="113"/>
      <c r="AB22" s="113"/>
      <c r="AC22" s="113"/>
    </row>
    <row r="23" spans="1:29" ht="13.5" customHeight="1">
      <c r="A23" s="113"/>
      <c r="B23" s="47"/>
      <c r="C23" s="41"/>
      <c r="D23" s="40"/>
      <c r="E23" s="40"/>
      <c r="F23" s="36"/>
      <c r="G23" s="36"/>
      <c r="H23" s="36"/>
      <c r="I23" s="115"/>
      <c r="J23" s="113"/>
      <c r="K23" s="113"/>
      <c r="L23" s="113"/>
      <c r="M23" s="113"/>
      <c r="N23" s="113"/>
      <c r="O23" s="113"/>
      <c r="P23" s="113"/>
      <c r="Q23" s="113"/>
      <c r="R23" s="113"/>
      <c r="S23" s="113"/>
      <c r="T23" s="113"/>
      <c r="U23" s="113"/>
      <c r="V23" s="113"/>
      <c r="W23" s="113"/>
      <c r="X23" s="113"/>
      <c r="Y23" s="113"/>
      <c r="Z23" s="113"/>
      <c r="AA23" s="113"/>
      <c r="AB23" s="113"/>
      <c r="AC23" s="113"/>
    </row>
    <row r="24" spans="1:29" ht="13.5" customHeight="1">
      <c r="A24" s="113"/>
      <c r="B24" s="47"/>
      <c r="C24" s="41"/>
      <c r="D24" s="40"/>
      <c r="E24" s="40"/>
      <c r="F24" s="36"/>
      <c r="G24" s="36"/>
      <c r="H24" s="36"/>
      <c r="I24" s="115"/>
      <c r="J24" s="113"/>
      <c r="K24" s="113"/>
      <c r="L24" s="113"/>
      <c r="M24" s="113"/>
      <c r="N24" s="113"/>
      <c r="O24" s="113"/>
      <c r="P24" s="113"/>
      <c r="Q24" s="113"/>
      <c r="R24" s="113"/>
      <c r="S24" s="113"/>
      <c r="T24" s="113"/>
      <c r="U24" s="113"/>
      <c r="V24" s="113"/>
      <c r="W24" s="113"/>
      <c r="X24" s="113"/>
      <c r="Y24" s="113"/>
      <c r="Z24" s="113"/>
      <c r="AA24" s="113"/>
      <c r="AB24" s="113"/>
      <c r="AC24" s="113"/>
    </row>
    <row r="25" spans="1:29" ht="13.5" customHeight="1">
      <c r="A25" s="113"/>
      <c r="B25" s="119"/>
      <c r="C25" s="36"/>
      <c r="D25" s="36"/>
      <c r="E25" s="36"/>
      <c r="F25" s="36"/>
      <c r="G25" s="36"/>
      <c r="H25" s="36"/>
      <c r="I25" s="115"/>
      <c r="J25" s="113"/>
      <c r="K25" s="113"/>
      <c r="L25" s="113"/>
      <c r="M25" s="113"/>
      <c r="N25" s="113"/>
      <c r="O25" s="113"/>
      <c r="P25" s="113"/>
      <c r="Q25" s="113"/>
      <c r="R25" s="113"/>
      <c r="S25" s="113"/>
      <c r="T25" s="113"/>
      <c r="U25" s="113"/>
      <c r="V25" s="113"/>
      <c r="W25" s="113"/>
      <c r="X25" s="113"/>
      <c r="Y25" s="113"/>
      <c r="Z25" s="113"/>
      <c r="AA25" s="113"/>
      <c r="AB25" s="113"/>
      <c r="AC25" s="113"/>
    </row>
    <row r="26" spans="1:29" ht="13.5" customHeight="1">
      <c r="A26" s="113"/>
      <c r="B26" s="119"/>
      <c r="C26" s="36"/>
      <c r="D26" s="36"/>
      <c r="E26" s="36"/>
      <c r="F26" s="36"/>
      <c r="G26" s="36"/>
      <c r="H26" s="36"/>
      <c r="I26" s="115"/>
      <c r="J26" s="113"/>
      <c r="K26" s="113"/>
      <c r="L26" s="113"/>
      <c r="M26" s="113"/>
      <c r="N26" s="113"/>
      <c r="O26" s="113"/>
      <c r="P26" s="113"/>
      <c r="Q26" s="113"/>
      <c r="R26" s="113"/>
      <c r="S26" s="113"/>
      <c r="T26" s="113"/>
      <c r="U26" s="113"/>
      <c r="V26" s="113"/>
      <c r="W26" s="113"/>
      <c r="X26" s="113"/>
      <c r="Y26" s="113"/>
      <c r="Z26" s="113"/>
      <c r="AA26" s="113"/>
      <c r="AB26" s="113"/>
      <c r="AC26" s="113"/>
    </row>
    <row r="27" spans="1:29" ht="13.5" customHeight="1">
      <c r="A27" s="113"/>
      <c r="B27" s="517" t="s">
        <v>453</v>
      </c>
      <c r="C27" s="417"/>
      <c r="D27" s="417"/>
      <c r="E27" s="417"/>
      <c r="F27" s="417"/>
      <c r="G27" s="417"/>
      <c r="H27" s="417"/>
      <c r="I27" s="418"/>
      <c r="J27" s="113"/>
      <c r="K27" s="113"/>
      <c r="L27" s="113"/>
      <c r="M27" s="113"/>
      <c r="N27" s="113"/>
      <c r="O27" s="113"/>
      <c r="P27" s="113"/>
      <c r="Q27" s="113"/>
      <c r="R27" s="113"/>
      <c r="S27" s="113"/>
      <c r="T27" s="113"/>
      <c r="U27" s="113"/>
      <c r="V27" s="113"/>
      <c r="W27" s="113"/>
      <c r="X27" s="113"/>
      <c r="Y27" s="113"/>
      <c r="Z27" s="113"/>
      <c r="AA27" s="113"/>
      <c r="AB27" s="113"/>
      <c r="AC27" s="113"/>
    </row>
    <row r="28" spans="1:29" ht="13.5" customHeight="1">
      <c r="A28" s="113"/>
      <c r="B28" s="623"/>
      <c r="C28" s="417"/>
      <c r="D28" s="417"/>
      <c r="E28" s="417"/>
      <c r="F28" s="417"/>
      <c r="G28" s="417"/>
      <c r="H28" s="417"/>
      <c r="I28" s="418"/>
      <c r="J28" s="113"/>
      <c r="K28" s="113"/>
      <c r="L28" s="113"/>
      <c r="M28" s="113"/>
      <c r="N28" s="113"/>
      <c r="O28" s="113"/>
      <c r="P28" s="113"/>
      <c r="Q28" s="113"/>
      <c r="R28" s="113"/>
      <c r="S28" s="113"/>
      <c r="T28" s="113"/>
      <c r="U28" s="113"/>
      <c r="V28" s="113"/>
      <c r="W28" s="113"/>
      <c r="X28" s="113"/>
      <c r="Y28" s="113"/>
      <c r="Z28" s="113"/>
      <c r="AA28" s="113"/>
      <c r="AB28" s="113"/>
      <c r="AC28" s="113"/>
    </row>
    <row r="29" spans="1:29" ht="15" customHeight="1">
      <c r="A29" s="113"/>
      <c r="B29" s="518" t="s">
        <v>454</v>
      </c>
      <c r="C29" s="411"/>
      <c r="D29" s="411"/>
      <c r="E29" s="412"/>
      <c r="F29" s="518" t="s">
        <v>455</v>
      </c>
      <c r="G29" s="411"/>
      <c r="H29" s="411"/>
      <c r="I29" s="412"/>
      <c r="J29" s="113"/>
      <c r="K29" s="113"/>
      <c r="L29" s="113"/>
      <c r="M29" s="113"/>
      <c r="N29" s="113"/>
      <c r="O29" s="113"/>
      <c r="P29" s="113"/>
      <c r="Q29" s="113"/>
      <c r="R29" s="113"/>
      <c r="S29" s="113"/>
      <c r="T29" s="113"/>
      <c r="U29" s="113"/>
      <c r="V29" s="113"/>
      <c r="W29" s="113"/>
      <c r="X29" s="113"/>
      <c r="Y29" s="113"/>
      <c r="Z29" s="113"/>
      <c r="AA29" s="113"/>
      <c r="AB29" s="113"/>
      <c r="AC29" s="113"/>
    </row>
    <row r="30" spans="1:29" ht="15" customHeight="1">
      <c r="A30" s="113"/>
      <c r="B30" s="646" t="s">
        <v>659</v>
      </c>
      <c r="C30" s="459"/>
      <c r="D30" s="459"/>
      <c r="E30" s="428"/>
      <c r="F30" s="459"/>
      <c r="G30" s="459"/>
      <c r="H30" s="459"/>
      <c r="I30" s="459"/>
      <c r="J30" s="113"/>
      <c r="K30" s="113"/>
      <c r="L30" s="113"/>
      <c r="M30" s="113"/>
      <c r="N30" s="113"/>
      <c r="O30" s="113"/>
      <c r="P30" s="113"/>
      <c r="Q30" s="113"/>
      <c r="R30" s="113"/>
      <c r="S30" s="113"/>
      <c r="T30" s="113"/>
      <c r="U30" s="113"/>
      <c r="V30" s="113"/>
      <c r="W30" s="113"/>
      <c r="X30" s="113"/>
      <c r="Y30" s="113"/>
      <c r="Z30" s="113"/>
      <c r="AA30" s="113"/>
      <c r="AB30" s="113"/>
      <c r="AC30" s="113"/>
    </row>
    <row r="31" spans="1:29" ht="15" customHeight="1">
      <c r="A31" s="113"/>
      <c r="B31" s="428"/>
      <c r="C31" s="459"/>
      <c r="D31" s="459"/>
      <c r="E31" s="428"/>
      <c r="F31" s="459"/>
      <c r="G31" s="459"/>
      <c r="H31" s="459"/>
      <c r="I31" s="459"/>
      <c r="J31" s="113"/>
      <c r="K31" s="113"/>
      <c r="L31" s="113"/>
      <c r="M31" s="113"/>
      <c r="N31" s="113"/>
      <c r="O31" s="113"/>
      <c r="P31" s="113"/>
      <c r="Q31" s="113"/>
      <c r="R31" s="113"/>
      <c r="S31" s="113"/>
      <c r="T31" s="113"/>
      <c r="U31" s="113"/>
      <c r="V31" s="113"/>
      <c r="W31" s="113"/>
      <c r="X31" s="113"/>
      <c r="Y31" s="113"/>
      <c r="Z31" s="113"/>
      <c r="AA31" s="113"/>
      <c r="AB31" s="113"/>
      <c r="AC31" s="113"/>
    </row>
    <row r="32" spans="1:29" ht="15" customHeight="1">
      <c r="A32" s="113"/>
      <c r="B32" s="428"/>
      <c r="C32" s="459"/>
      <c r="D32" s="459"/>
      <c r="E32" s="428"/>
      <c r="F32" s="459"/>
      <c r="G32" s="459"/>
      <c r="H32" s="459"/>
      <c r="I32" s="459"/>
      <c r="J32" s="113"/>
      <c r="K32" s="113"/>
      <c r="L32" s="113"/>
      <c r="M32" s="113"/>
      <c r="N32" s="113"/>
      <c r="O32" s="113"/>
      <c r="P32" s="113"/>
      <c r="Q32" s="113"/>
      <c r="R32" s="113"/>
      <c r="S32" s="113"/>
      <c r="T32" s="113"/>
      <c r="U32" s="113"/>
      <c r="V32" s="113"/>
      <c r="W32" s="113"/>
      <c r="X32" s="113"/>
      <c r="Y32" s="113"/>
      <c r="Z32" s="113"/>
      <c r="AA32" s="113"/>
      <c r="AB32" s="113"/>
      <c r="AC32" s="113"/>
    </row>
    <row r="33" spans="1:29" ht="15" customHeight="1">
      <c r="A33" s="113"/>
      <c r="B33" s="428"/>
      <c r="C33" s="459"/>
      <c r="D33" s="459"/>
      <c r="E33" s="428"/>
      <c r="F33" s="459"/>
      <c r="G33" s="459"/>
      <c r="H33" s="459"/>
      <c r="I33" s="459"/>
      <c r="J33" s="113"/>
      <c r="K33" s="113"/>
      <c r="L33" s="113"/>
      <c r="M33" s="113"/>
      <c r="N33" s="113"/>
      <c r="O33" s="113"/>
      <c r="P33" s="113"/>
      <c r="Q33" s="113"/>
      <c r="R33" s="113"/>
      <c r="S33" s="113"/>
      <c r="T33" s="113"/>
      <c r="U33" s="113"/>
      <c r="V33" s="113"/>
      <c r="W33" s="113"/>
      <c r="X33" s="113"/>
      <c r="Y33" s="113"/>
      <c r="Z33" s="113"/>
      <c r="AA33" s="113"/>
      <c r="AB33" s="113"/>
      <c r="AC33" s="113"/>
    </row>
    <row r="34" spans="1:29" ht="256.5" customHeight="1">
      <c r="A34" s="113"/>
      <c r="B34" s="428"/>
      <c r="C34" s="428"/>
      <c r="D34" s="428"/>
      <c r="E34" s="428"/>
      <c r="F34" s="459"/>
      <c r="G34" s="459"/>
      <c r="H34" s="459"/>
      <c r="I34" s="459"/>
      <c r="J34" s="113"/>
      <c r="K34" s="113"/>
      <c r="L34" s="113"/>
      <c r="M34" s="113"/>
      <c r="N34" s="113"/>
      <c r="O34" s="113"/>
      <c r="P34" s="113"/>
      <c r="Q34" s="113"/>
      <c r="R34" s="113"/>
      <c r="S34" s="113"/>
      <c r="T34" s="113"/>
      <c r="U34" s="113"/>
      <c r="V34" s="113"/>
      <c r="W34" s="113"/>
      <c r="X34" s="113"/>
      <c r="Y34" s="113"/>
      <c r="Z34" s="113"/>
      <c r="AA34" s="113"/>
      <c r="AB34" s="113"/>
      <c r="AC34" s="113"/>
    </row>
    <row r="35" spans="1:29" ht="13.5" customHeight="1">
      <c r="A35" s="113"/>
      <c r="B35" s="113"/>
      <c r="C35" s="113"/>
      <c r="D35" s="113"/>
      <c r="E35" s="113"/>
      <c r="F35" s="113"/>
      <c r="G35" s="113"/>
      <c r="H35" s="113"/>
      <c r="I35" s="113"/>
      <c r="J35" s="113"/>
      <c r="K35" s="113"/>
      <c r="L35" s="113"/>
      <c r="M35" s="113"/>
      <c r="N35" s="113"/>
      <c r="O35" s="113"/>
      <c r="P35" s="113"/>
      <c r="Q35" s="113"/>
      <c r="R35" s="113"/>
      <c r="S35" s="113"/>
      <c r="T35" s="113"/>
      <c r="U35" s="113"/>
      <c r="V35" s="113"/>
      <c r="W35" s="113"/>
      <c r="X35" s="113"/>
      <c r="Y35" s="113"/>
      <c r="Z35" s="113"/>
      <c r="AA35" s="113"/>
      <c r="AB35" s="113"/>
      <c r="AC35" s="113"/>
    </row>
    <row r="36" spans="1:29" ht="13.5" customHeight="1">
      <c r="A36" s="113"/>
      <c r="B36" s="113"/>
      <c r="C36" s="113"/>
      <c r="D36" s="113"/>
      <c r="E36" s="113"/>
      <c r="F36" s="113"/>
      <c r="G36" s="113"/>
      <c r="H36" s="113"/>
      <c r="I36" s="113"/>
      <c r="J36" s="113"/>
      <c r="K36" s="113"/>
      <c r="L36" s="113"/>
      <c r="M36" s="113"/>
      <c r="N36" s="113"/>
      <c r="O36" s="113"/>
      <c r="P36" s="113"/>
      <c r="Q36" s="113"/>
      <c r="R36" s="113"/>
      <c r="S36" s="113"/>
      <c r="T36" s="113"/>
      <c r="U36" s="113"/>
      <c r="V36" s="113"/>
      <c r="W36" s="113"/>
      <c r="X36" s="113"/>
      <c r="Y36" s="113"/>
      <c r="Z36" s="113"/>
      <c r="AA36" s="113"/>
      <c r="AB36" s="113"/>
      <c r="AC36" s="113"/>
    </row>
    <row r="37" spans="1:29" ht="13.5" customHeight="1">
      <c r="A37" s="113"/>
      <c r="B37" s="113"/>
      <c r="C37" s="113"/>
      <c r="D37" s="113"/>
      <c r="E37" s="113"/>
      <c r="F37" s="113"/>
      <c r="G37" s="113"/>
      <c r="H37" s="113"/>
      <c r="I37" s="113"/>
      <c r="J37" s="113"/>
      <c r="K37" s="113"/>
      <c r="L37" s="113"/>
      <c r="M37" s="113"/>
      <c r="N37" s="113"/>
      <c r="O37" s="113"/>
      <c r="P37" s="113"/>
      <c r="Q37" s="113"/>
      <c r="R37" s="113"/>
      <c r="S37" s="113"/>
      <c r="T37" s="113"/>
      <c r="U37" s="113"/>
      <c r="V37" s="113"/>
      <c r="W37" s="113"/>
      <c r="X37" s="113"/>
      <c r="Y37" s="113"/>
      <c r="Z37" s="113"/>
      <c r="AA37" s="113"/>
      <c r="AB37" s="113"/>
      <c r="AC37" s="113"/>
    </row>
    <row r="38" spans="1:29" ht="13.5" customHeight="1">
      <c r="A38" s="113"/>
      <c r="B38" s="113"/>
      <c r="C38" s="113"/>
      <c r="D38" s="113"/>
      <c r="E38" s="113"/>
      <c r="F38" s="113"/>
      <c r="G38" s="113"/>
      <c r="H38" s="113"/>
      <c r="I38" s="113"/>
      <c r="J38" s="113"/>
      <c r="K38" s="113"/>
      <c r="L38" s="113"/>
      <c r="M38" s="113"/>
      <c r="N38" s="113"/>
      <c r="O38" s="113"/>
      <c r="P38" s="113"/>
      <c r="Q38" s="113"/>
      <c r="R38" s="113"/>
      <c r="S38" s="113"/>
      <c r="T38" s="113"/>
      <c r="U38" s="113"/>
      <c r="V38" s="113"/>
      <c r="W38" s="113"/>
      <c r="X38" s="113"/>
      <c r="Y38" s="113"/>
      <c r="Z38" s="113"/>
      <c r="AA38" s="113"/>
      <c r="AB38" s="113"/>
      <c r="AC38" s="113"/>
    </row>
    <row r="39" spans="1:29" ht="13.5" customHeight="1">
      <c r="A39" s="113"/>
      <c r="B39" s="113"/>
      <c r="C39" s="113"/>
      <c r="D39" s="113"/>
      <c r="E39" s="113"/>
      <c r="F39" s="113"/>
      <c r="G39" s="113"/>
      <c r="H39" s="113"/>
      <c r="I39" s="113"/>
      <c r="J39" s="113"/>
      <c r="K39" s="113"/>
      <c r="L39" s="113"/>
      <c r="M39" s="113"/>
      <c r="N39" s="113"/>
      <c r="O39" s="113"/>
      <c r="P39" s="113"/>
      <c r="Q39" s="113"/>
      <c r="R39" s="113"/>
      <c r="S39" s="113"/>
      <c r="T39" s="113"/>
      <c r="U39" s="113"/>
      <c r="V39" s="113"/>
      <c r="W39" s="113"/>
      <c r="X39" s="113"/>
      <c r="Y39" s="113"/>
      <c r="Z39" s="113"/>
      <c r="AA39" s="113"/>
      <c r="AB39" s="113"/>
      <c r="AC39" s="113"/>
    </row>
    <row r="40" spans="1:29" ht="13.5" customHeight="1">
      <c r="A40" s="113"/>
      <c r="B40" s="113"/>
      <c r="C40" s="113"/>
      <c r="D40" s="113"/>
      <c r="E40" s="113"/>
      <c r="F40" s="113"/>
      <c r="G40" s="113"/>
      <c r="H40" s="113"/>
      <c r="I40" s="113"/>
      <c r="J40" s="113"/>
      <c r="K40" s="113"/>
      <c r="L40" s="113"/>
      <c r="M40" s="113"/>
      <c r="N40" s="113"/>
      <c r="O40" s="113"/>
      <c r="P40" s="113"/>
      <c r="Q40" s="113"/>
      <c r="R40" s="113"/>
      <c r="S40" s="113"/>
      <c r="T40" s="113"/>
      <c r="U40" s="113"/>
      <c r="V40" s="113"/>
      <c r="W40" s="113"/>
      <c r="X40" s="113"/>
      <c r="Y40" s="113"/>
      <c r="Z40" s="113"/>
      <c r="AA40" s="113"/>
      <c r="AB40" s="113"/>
      <c r="AC40" s="113"/>
    </row>
    <row r="41" spans="1:29" ht="13.5" customHeight="1">
      <c r="A41" s="113"/>
      <c r="B41" s="113"/>
      <c r="C41" s="113"/>
      <c r="D41" s="113"/>
      <c r="E41" s="113"/>
      <c r="F41" s="113"/>
      <c r="G41" s="113"/>
      <c r="H41" s="113"/>
      <c r="I41" s="113"/>
      <c r="J41" s="113"/>
      <c r="K41" s="113"/>
      <c r="L41" s="113"/>
      <c r="M41" s="113"/>
      <c r="N41" s="113"/>
      <c r="O41" s="113"/>
      <c r="P41" s="113"/>
      <c r="Q41" s="113"/>
      <c r="R41" s="113"/>
      <c r="S41" s="113"/>
      <c r="T41" s="113"/>
      <c r="U41" s="113"/>
      <c r="V41" s="113"/>
      <c r="W41" s="113"/>
      <c r="X41" s="113"/>
      <c r="Y41" s="113"/>
      <c r="Z41" s="113"/>
      <c r="AA41" s="113"/>
      <c r="AB41" s="113"/>
      <c r="AC41" s="113"/>
    </row>
    <row r="42" spans="1:29" ht="13.5" customHeight="1">
      <c r="A42" s="113"/>
      <c r="B42" s="113"/>
      <c r="C42" s="113"/>
      <c r="D42" s="113"/>
      <c r="E42" s="113"/>
      <c r="F42" s="113"/>
      <c r="G42" s="113"/>
      <c r="H42" s="113"/>
      <c r="I42" s="113"/>
      <c r="J42" s="113"/>
      <c r="K42" s="113"/>
      <c r="L42" s="113"/>
      <c r="M42" s="113"/>
      <c r="N42" s="113"/>
      <c r="O42" s="113"/>
      <c r="P42" s="113"/>
      <c r="Q42" s="113"/>
      <c r="R42" s="113"/>
      <c r="S42" s="113"/>
      <c r="T42" s="113"/>
      <c r="U42" s="113"/>
      <c r="V42" s="113"/>
      <c r="W42" s="113"/>
      <c r="X42" s="113"/>
      <c r="Y42" s="113"/>
      <c r="Z42" s="113"/>
      <c r="AA42" s="113"/>
      <c r="AB42" s="113"/>
      <c r="AC42" s="113"/>
    </row>
    <row r="43" spans="1:29" ht="13.5" customHeight="1">
      <c r="A43" s="113"/>
      <c r="B43" s="113"/>
      <c r="C43" s="113"/>
      <c r="D43" s="113"/>
      <c r="E43" s="113"/>
      <c r="F43" s="113"/>
      <c r="G43" s="113"/>
      <c r="H43" s="113"/>
      <c r="I43" s="113"/>
      <c r="J43" s="113"/>
      <c r="K43" s="113"/>
      <c r="L43" s="113"/>
      <c r="M43" s="113"/>
      <c r="N43" s="113"/>
      <c r="O43" s="113"/>
      <c r="P43" s="113"/>
      <c r="Q43" s="113"/>
      <c r="R43" s="113"/>
      <c r="S43" s="113"/>
      <c r="T43" s="113"/>
      <c r="U43" s="113"/>
      <c r="V43" s="113"/>
      <c r="W43" s="113"/>
      <c r="X43" s="113"/>
      <c r="Y43" s="113"/>
      <c r="Z43" s="113"/>
      <c r="AA43" s="113"/>
      <c r="AB43" s="113"/>
      <c r="AC43" s="113"/>
    </row>
    <row r="44" spans="1:29" ht="13.5" customHeight="1">
      <c r="A44" s="113"/>
      <c r="B44" s="113"/>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row>
    <row r="45" spans="1:29" ht="13.5" customHeight="1">
      <c r="A45" s="113"/>
      <c r="B45" s="113"/>
      <c r="C45" s="113"/>
      <c r="D45" s="113"/>
      <c r="E45" s="113"/>
      <c r="F45" s="113"/>
      <c r="G45" s="113"/>
      <c r="H45" s="113"/>
      <c r="I45" s="113"/>
      <c r="J45" s="113"/>
      <c r="K45" s="113"/>
      <c r="L45" s="113"/>
      <c r="M45" s="113"/>
      <c r="N45" s="113"/>
      <c r="O45" s="113"/>
      <c r="P45" s="113"/>
      <c r="Q45" s="113"/>
      <c r="R45" s="113"/>
      <c r="S45" s="113"/>
      <c r="T45" s="113"/>
      <c r="U45" s="113"/>
      <c r="V45" s="113"/>
      <c r="W45" s="113"/>
      <c r="X45" s="113"/>
      <c r="Y45" s="113"/>
      <c r="Z45" s="113"/>
      <c r="AA45" s="113"/>
      <c r="AB45" s="113"/>
      <c r="AC45" s="113"/>
    </row>
    <row r="46" spans="1:29" ht="13.5" customHeight="1">
      <c r="A46" s="113"/>
      <c r="B46" s="113"/>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c r="AA46" s="113"/>
      <c r="AB46" s="113"/>
      <c r="AC46" s="113"/>
    </row>
    <row r="47" spans="1:29" ht="13.5" customHeight="1">
      <c r="A47" s="113"/>
      <c r="B47" s="113"/>
      <c r="C47" s="113"/>
      <c r="D47" s="113"/>
      <c r="E47" s="113"/>
      <c r="F47" s="113"/>
      <c r="G47" s="113"/>
      <c r="H47" s="113"/>
      <c r="I47" s="113"/>
      <c r="J47" s="113"/>
      <c r="K47" s="113"/>
      <c r="L47" s="113"/>
      <c r="M47" s="113"/>
      <c r="N47" s="113"/>
      <c r="O47" s="113"/>
      <c r="P47" s="113"/>
      <c r="Q47" s="113"/>
      <c r="R47" s="113"/>
      <c r="S47" s="113"/>
      <c r="T47" s="113"/>
      <c r="U47" s="113"/>
      <c r="V47" s="113"/>
      <c r="W47" s="113"/>
      <c r="X47" s="113"/>
      <c r="Y47" s="113"/>
      <c r="Z47" s="113"/>
      <c r="AA47" s="113"/>
      <c r="AB47" s="113"/>
      <c r="AC47" s="113"/>
    </row>
    <row r="48" spans="1:29" ht="13.5" customHeight="1">
      <c r="A48" s="113"/>
      <c r="B48" s="113"/>
      <c r="C48" s="113"/>
      <c r="D48" s="113"/>
      <c r="E48" s="113"/>
      <c r="F48" s="113"/>
      <c r="G48" s="113"/>
      <c r="H48" s="113"/>
      <c r="I48" s="113"/>
      <c r="J48" s="113"/>
      <c r="K48" s="113"/>
      <c r="L48" s="113"/>
      <c r="M48" s="113"/>
      <c r="N48" s="113"/>
      <c r="O48" s="113"/>
      <c r="P48" s="113"/>
      <c r="Q48" s="113"/>
      <c r="R48" s="113"/>
      <c r="S48" s="113"/>
      <c r="T48" s="113"/>
      <c r="U48" s="113"/>
      <c r="V48" s="113"/>
      <c r="W48" s="113"/>
      <c r="X48" s="113"/>
      <c r="Y48" s="113"/>
      <c r="Z48" s="113"/>
      <c r="AA48" s="113"/>
      <c r="AB48" s="113"/>
      <c r="AC48" s="113"/>
    </row>
    <row r="49" spans="1:29" ht="13.5" customHeight="1">
      <c r="A49" s="113"/>
      <c r="B49" s="113"/>
      <c r="C49" s="113"/>
      <c r="D49" s="113"/>
      <c r="E49" s="113"/>
      <c r="F49" s="113"/>
      <c r="G49" s="113"/>
      <c r="H49" s="113"/>
      <c r="I49" s="113"/>
      <c r="J49" s="113"/>
      <c r="K49" s="113"/>
      <c r="L49" s="113"/>
      <c r="M49" s="113"/>
      <c r="N49" s="113"/>
      <c r="O49" s="113"/>
      <c r="P49" s="113"/>
      <c r="Q49" s="113"/>
      <c r="R49" s="113"/>
      <c r="S49" s="113"/>
      <c r="T49" s="113"/>
      <c r="U49" s="113"/>
      <c r="V49" s="113"/>
      <c r="W49" s="113"/>
      <c r="X49" s="113"/>
      <c r="Y49" s="113"/>
      <c r="Z49" s="113"/>
      <c r="AA49" s="113"/>
      <c r="AB49" s="113"/>
      <c r="AC49" s="113"/>
    </row>
    <row r="50" spans="1:29" ht="13.5" customHeight="1">
      <c r="A50" s="113"/>
      <c r="B50" s="113"/>
      <c r="C50" s="113"/>
      <c r="D50" s="113"/>
      <c r="E50" s="113"/>
      <c r="F50" s="113"/>
      <c r="G50" s="113"/>
      <c r="H50" s="113"/>
      <c r="I50" s="113"/>
      <c r="J50" s="113"/>
      <c r="K50" s="113"/>
      <c r="L50" s="113"/>
      <c r="M50" s="113"/>
      <c r="N50" s="113"/>
      <c r="O50" s="113"/>
      <c r="P50" s="113"/>
      <c r="Q50" s="113"/>
      <c r="R50" s="113"/>
      <c r="S50" s="113"/>
      <c r="T50" s="113"/>
      <c r="U50" s="113"/>
      <c r="V50" s="113"/>
      <c r="W50" s="113"/>
      <c r="X50" s="113"/>
      <c r="Y50" s="113"/>
      <c r="Z50" s="113"/>
      <c r="AA50" s="113"/>
      <c r="AB50" s="113"/>
      <c r="AC50" s="113"/>
    </row>
    <row r="51" spans="1:29" ht="13.5" customHeight="1">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c r="AA51" s="113"/>
      <c r="AB51" s="113"/>
      <c r="AC51" s="113"/>
    </row>
    <row r="52" spans="1:29" ht="13.5" customHeight="1">
      <c r="A52" s="113"/>
      <c r="B52" s="113"/>
      <c r="C52" s="113"/>
      <c r="D52" s="113"/>
      <c r="E52" s="113"/>
      <c r="F52" s="113"/>
      <c r="G52" s="113"/>
      <c r="H52" s="113"/>
      <c r="I52" s="113"/>
      <c r="J52" s="113"/>
      <c r="K52" s="113"/>
      <c r="L52" s="113"/>
      <c r="M52" s="113"/>
      <c r="N52" s="113"/>
      <c r="O52" s="113"/>
      <c r="P52" s="113"/>
      <c r="Q52" s="113"/>
      <c r="R52" s="113"/>
      <c r="S52" s="113"/>
      <c r="T52" s="113"/>
      <c r="U52" s="113"/>
      <c r="V52" s="113"/>
      <c r="W52" s="113"/>
      <c r="X52" s="113"/>
      <c r="Y52" s="113"/>
      <c r="Z52" s="113"/>
      <c r="AA52" s="113"/>
      <c r="AB52" s="113"/>
      <c r="AC52" s="113"/>
    </row>
    <row r="53" spans="1:29" ht="13.5" customHeight="1">
      <c r="A53" s="113"/>
      <c r="B53" s="113"/>
      <c r="C53" s="113"/>
      <c r="D53" s="113"/>
      <c r="E53" s="113"/>
      <c r="F53" s="113"/>
      <c r="G53" s="113"/>
      <c r="H53" s="113"/>
      <c r="I53" s="113"/>
      <c r="J53" s="113"/>
      <c r="K53" s="113"/>
      <c r="L53" s="113"/>
      <c r="M53" s="113"/>
      <c r="N53" s="113"/>
      <c r="O53" s="113"/>
      <c r="P53" s="113"/>
      <c r="Q53" s="113"/>
      <c r="R53" s="113"/>
      <c r="S53" s="113"/>
      <c r="T53" s="113"/>
      <c r="U53" s="113"/>
      <c r="V53" s="113"/>
      <c r="W53" s="113"/>
      <c r="X53" s="113"/>
      <c r="Y53" s="113"/>
      <c r="Z53" s="113"/>
      <c r="AA53" s="113"/>
      <c r="AB53" s="113"/>
      <c r="AC53" s="113"/>
    </row>
    <row r="54" spans="1:29" ht="13.5" customHeight="1">
      <c r="A54" s="113"/>
      <c r="B54" s="113"/>
      <c r="C54" s="113"/>
      <c r="D54" s="113"/>
      <c r="E54" s="113"/>
      <c r="F54" s="113"/>
      <c r="G54" s="113"/>
      <c r="H54" s="113"/>
      <c r="I54" s="113"/>
      <c r="J54" s="113"/>
      <c r="K54" s="113"/>
      <c r="L54" s="113"/>
      <c r="M54" s="113"/>
      <c r="N54" s="113"/>
      <c r="O54" s="113"/>
      <c r="P54" s="113"/>
      <c r="Q54" s="113"/>
      <c r="R54" s="113"/>
      <c r="S54" s="113"/>
      <c r="T54" s="113"/>
      <c r="U54" s="113"/>
      <c r="V54" s="113"/>
      <c r="W54" s="113"/>
      <c r="X54" s="113"/>
      <c r="Y54" s="113"/>
      <c r="Z54" s="113"/>
      <c r="AA54" s="113"/>
      <c r="AB54" s="113"/>
      <c r="AC54" s="113"/>
    </row>
    <row r="55" spans="1:29" ht="13.5" customHeight="1">
      <c r="A55" s="113"/>
      <c r="B55" s="113"/>
      <c r="C55" s="113"/>
      <c r="D55" s="113"/>
      <c r="E55" s="113"/>
      <c r="F55" s="113"/>
      <c r="G55" s="113"/>
      <c r="H55" s="113"/>
      <c r="I55" s="113"/>
      <c r="J55" s="113"/>
      <c r="K55" s="113"/>
      <c r="L55" s="113"/>
      <c r="M55" s="113"/>
      <c r="N55" s="113"/>
      <c r="O55" s="113"/>
      <c r="P55" s="113"/>
      <c r="Q55" s="113"/>
      <c r="R55" s="113"/>
      <c r="S55" s="113"/>
      <c r="T55" s="113"/>
      <c r="U55" s="113"/>
      <c r="V55" s="113"/>
      <c r="W55" s="113"/>
      <c r="X55" s="113"/>
      <c r="Y55" s="113"/>
      <c r="Z55" s="113"/>
      <c r="AA55" s="113"/>
      <c r="AB55" s="113"/>
      <c r="AC55" s="113"/>
    </row>
    <row r="56" spans="1:29" ht="13.5" customHeight="1">
      <c r="A56" s="113"/>
      <c r="B56" s="113"/>
      <c r="C56" s="113"/>
      <c r="D56" s="113"/>
      <c r="E56" s="113"/>
      <c r="F56" s="113"/>
      <c r="G56" s="113"/>
      <c r="H56" s="113"/>
      <c r="I56" s="113"/>
      <c r="J56" s="113"/>
      <c r="K56" s="113"/>
      <c r="L56" s="113"/>
      <c r="M56" s="113"/>
      <c r="N56" s="113"/>
      <c r="O56" s="113"/>
      <c r="P56" s="113"/>
      <c r="Q56" s="113"/>
      <c r="R56" s="113"/>
      <c r="S56" s="113"/>
      <c r="T56" s="113"/>
      <c r="U56" s="113"/>
      <c r="V56" s="113"/>
      <c r="W56" s="113"/>
      <c r="X56" s="113"/>
      <c r="Y56" s="113"/>
      <c r="Z56" s="113"/>
      <c r="AA56" s="113"/>
      <c r="AB56" s="113"/>
      <c r="AC56" s="113"/>
    </row>
    <row r="57" spans="1:29" ht="13.5" customHeight="1">
      <c r="A57" s="113"/>
      <c r="B57" s="113"/>
      <c r="C57" s="113"/>
      <c r="D57" s="113"/>
      <c r="E57" s="113"/>
      <c r="F57" s="113"/>
      <c r="G57" s="113"/>
      <c r="H57" s="113"/>
      <c r="I57" s="113"/>
      <c r="J57" s="113"/>
      <c r="K57" s="113"/>
      <c r="L57" s="113"/>
      <c r="M57" s="113"/>
      <c r="N57" s="113"/>
      <c r="O57" s="113"/>
      <c r="P57" s="113"/>
      <c r="Q57" s="113"/>
      <c r="R57" s="113"/>
      <c r="S57" s="113"/>
      <c r="T57" s="113"/>
      <c r="U57" s="113"/>
      <c r="V57" s="113"/>
      <c r="W57" s="113"/>
      <c r="X57" s="113"/>
      <c r="Y57" s="113"/>
      <c r="Z57" s="113"/>
      <c r="AA57" s="113"/>
      <c r="AB57" s="113"/>
      <c r="AC57" s="113"/>
    </row>
    <row r="58" spans="1:29" ht="13.5" customHeight="1">
      <c r="A58" s="113"/>
      <c r="B58" s="113"/>
      <c r="C58" s="113"/>
      <c r="D58" s="113"/>
      <c r="E58" s="113"/>
      <c r="F58" s="113"/>
      <c r="G58" s="113"/>
      <c r="H58" s="113"/>
      <c r="I58" s="113"/>
      <c r="J58" s="113"/>
      <c r="K58" s="113"/>
      <c r="L58" s="113"/>
      <c r="M58" s="113"/>
      <c r="N58" s="113"/>
      <c r="O58" s="113"/>
      <c r="P58" s="113"/>
      <c r="Q58" s="113"/>
      <c r="R58" s="113"/>
      <c r="S58" s="113"/>
      <c r="T58" s="113"/>
      <c r="U58" s="113"/>
      <c r="V58" s="113"/>
      <c r="W58" s="113"/>
      <c r="X58" s="113"/>
      <c r="Y58" s="113"/>
      <c r="Z58" s="113"/>
      <c r="AA58" s="113"/>
      <c r="AB58" s="113"/>
      <c r="AC58" s="113"/>
    </row>
    <row r="59" spans="1:29" ht="13.5" customHeight="1">
      <c r="A59" s="113"/>
      <c r="B59" s="113"/>
      <c r="C59" s="113"/>
      <c r="D59" s="113"/>
      <c r="E59" s="113"/>
      <c r="F59" s="113"/>
      <c r="G59" s="113"/>
      <c r="H59" s="113"/>
      <c r="I59" s="113"/>
      <c r="J59" s="113"/>
      <c r="K59" s="113"/>
      <c r="L59" s="113"/>
      <c r="M59" s="113"/>
      <c r="N59" s="113"/>
      <c r="O59" s="113"/>
      <c r="P59" s="113"/>
      <c r="Q59" s="113"/>
      <c r="R59" s="113"/>
      <c r="S59" s="113"/>
      <c r="T59" s="113"/>
      <c r="U59" s="113"/>
      <c r="V59" s="113"/>
      <c r="W59" s="113"/>
      <c r="X59" s="113"/>
      <c r="Y59" s="113"/>
      <c r="Z59" s="113"/>
      <c r="AA59" s="113"/>
      <c r="AB59" s="113"/>
      <c r="AC59" s="113"/>
    </row>
    <row r="60" spans="1:29" ht="13.5" customHeight="1">
      <c r="A60" s="113"/>
      <c r="B60" s="113"/>
      <c r="C60" s="113"/>
      <c r="D60" s="113"/>
      <c r="E60" s="113"/>
      <c r="F60" s="113"/>
      <c r="G60" s="113"/>
      <c r="H60" s="113"/>
      <c r="I60" s="113"/>
      <c r="J60" s="113"/>
      <c r="K60" s="113"/>
      <c r="L60" s="113"/>
      <c r="M60" s="113"/>
      <c r="N60" s="113"/>
      <c r="O60" s="113"/>
      <c r="P60" s="113"/>
      <c r="Q60" s="113"/>
      <c r="R60" s="113"/>
      <c r="S60" s="113"/>
      <c r="T60" s="113"/>
      <c r="U60" s="113"/>
      <c r="V60" s="113"/>
      <c r="W60" s="113"/>
      <c r="X60" s="113"/>
      <c r="Y60" s="113"/>
      <c r="Z60" s="113"/>
      <c r="AA60" s="113"/>
      <c r="AB60" s="113"/>
      <c r="AC60" s="113"/>
    </row>
    <row r="61" spans="1:29" ht="13.5" customHeight="1">
      <c r="A61" s="113"/>
      <c r="B61" s="113"/>
      <c r="C61" s="113"/>
      <c r="D61" s="113"/>
      <c r="E61" s="113"/>
      <c r="F61" s="113"/>
      <c r="G61" s="113"/>
      <c r="H61" s="113"/>
      <c r="I61" s="113"/>
      <c r="J61" s="113"/>
      <c r="K61" s="113"/>
      <c r="L61" s="113"/>
      <c r="M61" s="113"/>
      <c r="N61" s="113"/>
      <c r="O61" s="113"/>
      <c r="P61" s="113"/>
      <c r="Q61" s="113"/>
      <c r="R61" s="113"/>
      <c r="S61" s="113"/>
      <c r="T61" s="113"/>
      <c r="U61" s="113"/>
      <c r="V61" s="113"/>
      <c r="W61" s="113"/>
      <c r="X61" s="113"/>
      <c r="Y61" s="113"/>
      <c r="Z61" s="113"/>
      <c r="AA61" s="113"/>
      <c r="AB61" s="113"/>
      <c r="AC61" s="113"/>
    </row>
    <row r="62" spans="1:29" ht="13.5" customHeight="1">
      <c r="A62" s="113"/>
      <c r="B62" s="113"/>
      <c r="C62" s="113"/>
      <c r="D62" s="113"/>
      <c r="E62" s="113"/>
      <c r="F62" s="113"/>
      <c r="G62" s="113"/>
      <c r="H62" s="113"/>
      <c r="I62" s="113"/>
      <c r="J62" s="113"/>
      <c r="K62" s="113"/>
      <c r="L62" s="113"/>
      <c r="M62" s="113"/>
      <c r="N62" s="113"/>
      <c r="O62" s="113"/>
      <c r="P62" s="113"/>
      <c r="Q62" s="113"/>
      <c r="R62" s="113"/>
      <c r="S62" s="113"/>
      <c r="T62" s="113"/>
      <c r="U62" s="113"/>
      <c r="V62" s="113"/>
      <c r="W62" s="113"/>
      <c r="X62" s="113"/>
      <c r="Y62" s="113"/>
      <c r="Z62" s="113"/>
      <c r="AA62" s="113"/>
      <c r="AB62" s="113"/>
      <c r="AC62" s="113"/>
    </row>
    <row r="63" spans="1:29" ht="13.5" customHeight="1">
      <c r="A63" s="113"/>
      <c r="B63" s="113"/>
      <c r="C63" s="113"/>
      <c r="D63" s="113"/>
      <c r="E63" s="113"/>
      <c r="F63" s="113"/>
      <c r="G63" s="113"/>
      <c r="H63" s="113"/>
      <c r="I63" s="113"/>
      <c r="J63" s="113"/>
      <c r="K63" s="113"/>
      <c r="L63" s="113"/>
      <c r="M63" s="113"/>
      <c r="N63" s="113"/>
      <c r="O63" s="113"/>
      <c r="P63" s="113"/>
      <c r="Q63" s="113"/>
      <c r="R63" s="113"/>
      <c r="S63" s="113"/>
      <c r="T63" s="113"/>
      <c r="U63" s="113"/>
      <c r="V63" s="113"/>
      <c r="W63" s="113"/>
      <c r="X63" s="113"/>
      <c r="Y63" s="113"/>
      <c r="Z63" s="113"/>
      <c r="AA63" s="113"/>
      <c r="AB63" s="113"/>
      <c r="AC63" s="113"/>
    </row>
    <row r="64" spans="1:29" ht="13.5" customHeight="1">
      <c r="A64" s="113"/>
      <c r="B64" s="113"/>
      <c r="C64" s="113"/>
      <c r="D64" s="113"/>
      <c r="E64" s="113"/>
      <c r="F64" s="113"/>
      <c r="G64" s="113"/>
      <c r="H64" s="113"/>
      <c r="I64" s="113"/>
      <c r="J64" s="113"/>
      <c r="K64" s="113"/>
      <c r="L64" s="113"/>
      <c r="M64" s="113"/>
      <c r="N64" s="113"/>
      <c r="O64" s="113"/>
      <c r="P64" s="113"/>
      <c r="Q64" s="113"/>
      <c r="R64" s="113"/>
      <c r="S64" s="113"/>
      <c r="T64" s="113"/>
      <c r="U64" s="113"/>
      <c r="V64" s="113"/>
      <c r="W64" s="113"/>
      <c r="X64" s="113"/>
      <c r="Y64" s="113"/>
      <c r="Z64" s="113"/>
      <c r="AA64" s="113"/>
      <c r="AB64" s="113"/>
      <c r="AC64" s="113"/>
    </row>
    <row r="65" spans="1:29" ht="13.5" customHeight="1">
      <c r="A65" s="113"/>
      <c r="B65" s="113"/>
      <c r="C65" s="113"/>
      <c r="D65" s="113"/>
      <c r="E65" s="113"/>
      <c r="F65" s="113"/>
      <c r="G65" s="113"/>
      <c r="H65" s="113"/>
      <c r="I65" s="113"/>
      <c r="J65" s="113"/>
      <c r="K65" s="113"/>
      <c r="L65" s="113"/>
      <c r="M65" s="113"/>
      <c r="N65" s="113"/>
      <c r="O65" s="113"/>
      <c r="P65" s="113"/>
      <c r="Q65" s="113"/>
      <c r="R65" s="113"/>
      <c r="S65" s="113"/>
      <c r="T65" s="113"/>
      <c r="U65" s="113"/>
      <c r="V65" s="113"/>
      <c r="W65" s="113"/>
      <c r="X65" s="113"/>
      <c r="Y65" s="113"/>
      <c r="Z65" s="113"/>
      <c r="AA65" s="113"/>
      <c r="AB65" s="113"/>
      <c r="AC65" s="113"/>
    </row>
    <row r="66" spans="1:29" ht="13.5" customHeight="1">
      <c r="A66" s="113"/>
      <c r="B66" s="113"/>
      <c r="C66" s="113"/>
      <c r="D66" s="113"/>
      <c r="E66" s="113"/>
      <c r="F66" s="113"/>
      <c r="G66" s="113"/>
      <c r="H66" s="113"/>
      <c r="I66" s="113"/>
      <c r="J66" s="113"/>
      <c r="K66" s="113"/>
      <c r="L66" s="113"/>
      <c r="M66" s="113"/>
      <c r="N66" s="113"/>
      <c r="O66" s="113"/>
      <c r="P66" s="113"/>
      <c r="Q66" s="113"/>
      <c r="R66" s="113"/>
      <c r="S66" s="113"/>
      <c r="T66" s="113"/>
      <c r="U66" s="113"/>
      <c r="V66" s="113"/>
      <c r="W66" s="113"/>
      <c r="X66" s="113"/>
      <c r="Y66" s="113"/>
      <c r="Z66" s="113"/>
      <c r="AA66" s="113"/>
      <c r="AB66" s="113"/>
      <c r="AC66" s="113"/>
    </row>
    <row r="67" spans="1:29" ht="13.5" customHeight="1">
      <c r="A67" s="113"/>
      <c r="B67" s="113"/>
      <c r="C67" s="113"/>
      <c r="D67" s="113"/>
      <c r="E67" s="113"/>
      <c r="F67" s="113"/>
      <c r="G67" s="113"/>
      <c r="H67" s="113"/>
      <c r="I67" s="113"/>
      <c r="J67" s="113"/>
      <c r="K67" s="113"/>
      <c r="L67" s="113"/>
      <c r="M67" s="113"/>
      <c r="N67" s="113"/>
      <c r="O67" s="113"/>
      <c r="P67" s="113"/>
      <c r="Q67" s="113"/>
      <c r="R67" s="113"/>
      <c r="S67" s="113"/>
      <c r="T67" s="113"/>
      <c r="U67" s="113"/>
      <c r="V67" s="113"/>
      <c r="W67" s="113"/>
      <c r="X67" s="113"/>
      <c r="Y67" s="113"/>
      <c r="Z67" s="113"/>
      <c r="AA67" s="113"/>
      <c r="AB67" s="113"/>
      <c r="AC67" s="113"/>
    </row>
    <row r="68" spans="1:29" ht="13.5" customHeight="1">
      <c r="A68" s="113"/>
      <c r="B68" s="113"/>
      <c r="C68" s="113"/>
      <c r="D68" s="113"/>
      <c r="E68" s="113"/>
      <c r="F68" s="113"/>
      <c r="G68" s="113"/>
      <c r="H68" s="113"/>
      <c r="I68" s="113"/>
      <c r="J68" s="113"/>
      <c r="K68" s="113"/>
      <c r="L68" s="113"/>
      <c r="M68" s="113"/>
      <c r="N68" s="113"/>
      <c r="O68" s="113"/>
      <c r="P68" s="113"/>
      <c r="Q68" s="113"/>
      <c r="R68" s="113"/>
      <c r="S68" s="113"/>
      <c r="T68" s="113"/>
      <c r="U68" s="113"/>
      <c r="V68" s="113"/>
      <c r="W68" s="113"/>
      <c r="X68" s="113"/>
      <c r="Y68" s="113"/>
      <c r="Z68" s="113"/>
      <c r="AA68" s="113"/>
      <c r="AB68" s="113"/>
      <c r="AC68" s="113"/>
    </row>
    <row r="69" spans="1:29" ht="13.5" customHeight="1">
      <c r="A69" s="113"/>
      <c r="B69" s="113"/>
      <c r="C69" s="113"/>
      <c r="D69" s="113"/>
      <c r="E69" s="113"/>
      <c r="F69" s="113"/>
      <c r="G69" s="113"/>
      <c r="H69" s="113"/>
      <c r="I69" s="113"/>
      <c r="J69" s="113"/>
      <c r="K69" s="113"/>
      <c r="L69" s="113"/>
      <c r="M69" s="113"/>
      <c r="N69" s="113"/>
      <c r="O69" s="113"/>
      <c r="P69" s="113"/>
      <c r="Q69" s="113"/>
      <c r="R69" s="113"/>
      <c r="S69" s="113"/>
      <c r="T69" s="113"/>
      <c r="U69" s="113"/>
      <c r="V69" s="113"/>
      <c r="W69" s="113"/>
      <c r="X69" s="113"/>
      <c r="Y69" s="113"/>
      <c r="Z69" s="113"/>
      <c r="AA69" s="113"/>
      <c r="AB69" s="113"/>
      <c r="AC69" s="113"/>
    </row>
    <row r="70" spans="1:29" ht="13.5" customHeight="1">
      <c r="A70" s="113"/>
      <c r="B70" s="113"/>
      <c r="C70" s="113"/>
      <c r="D70" s="113"/>
      <c r="E70" s="113"/>
      <c r="F70" s="113"/>
      <c r="G70" s="113"/>
      <c r="H70" s="113"/>
      <c r="I70" s="113"/>
      <c r="J70" s="113"/>
      <c r="K70" s="113"/>
      <c r="L70" s="113"/>
      <c r="M70" s="113"/>
      <c r="N70" s="113"/>
      <c r="O70" s="113"/>
      <c r="P70" s="113"/>
      <c r="Q70" s="113"/>
      <c r="R70" s="113"/>
      <c r="S70" s="113"/>
      <c r="T70" s="113"/>
      <c r="U70" s="113"/>
      <c r="V70" s="113"/>
      <c r="W70" s="113"/>
      <c r="X70" s="113"/>
      <c r="Y70" s="113"/>
      <c r="Z70" s="113"/>
      <c r="AA70" s="113"/>
      <c r="AB70" s="113"/>
      <c r="AC70" s="113"/>
    </row>
    <row r="71" spans="1:29" ht="13.5" customHeight="1">
      <c r="A71" s="113"/>
      <c r="B71" s="113"/>
      <c r="C71" s="113"/>
      <c r="D71" s="113"/>
      <c r="E71" s="113"/>
      <c r="F71" s="113"/>
      <c r="G71" s="113"/>
      <c r="H71" s="113"/>
      <c r="I71" s="113"/>
      <c r="J71" s="113"/>
      <c r="K71" s="113"/>
      <c r="L71" s="113"/>
      <c r="M71" s="113"/>
      <c r="N71" s="113"/>
      <c r="O71" s="113"/>
      <c r="P71" s="113"/>
      <c r="Q71" s="113"/>
      <c r="R71" s="113"/>
      <c r="S71" s="113"/>
      <c r="T71" s="113"/>
      <c r="U71" s="113"/>
      <c r="V71" s="113"/>
      <c r="W71" s="113"/>
      <c r="X71" s="113"/>
      <c r="Y71" s="113"/>
      <c r="Z71" s="113"/>
      <c r="AA71" s="113"/>
      <c r="AB71" s="113"/>
      <c r="AC71" s="113"/>
    </row>
    <row r="72" spans="1:29" ht="13.5" customHeight="1">
      <c r="A72" s="113"/>
      <c r="B72" s="113"/>
      <c r="C72" s="113"/>
      <c r="D72" s="113"/>
      <c r="E72" s="113"/>
      <c r="F72" s="113"/>
      <c r="G72" s="113"/>
      <c r="H72" s="113"/>
      <c r="I72" s="113"/>
      <c r="J72" s="113"/>
      <c r="K72" s="113"/>
      <c r="L72" s="113"/>
      <c r="M72" s="113"/>
      <c r="N72" s="113"/>
      <c r="O72" s="113"/>
      <c r="P72" s="113"/>
      <c r="Q72" s="113"/>
      <c r="R72" s="113"/>
      <c r="S72" s="113"/>
      <c r="T72" s="113"/>
      <c r="U72" s="113"/>
      <c r="V72" s="113"/>
      <c r="W72" s="113"/>
      <c r="X72" s="113"/>
      <c r="Y72" s="113"/>
      <c r="Z72" s="113"/>
      <c r="AA72" s="113"/>
      <c r="AB72" s="113"/>
      <c r="AC72" s="113"/>
    </row>
    <row r="73" spans="1:29" ht="13.5" customHeight="1">
      <c r="A73" s="113"/>
      <c r="B73" s="113"/>
      <c r="C73" s="113"/>
      <c r="D73" s="113"/>
      <c r="E73" s="113"/>
      <c r="F73" s="113"/>
      <c r="G73" s="113"/>
      <c r="H73" s="113"/>
      <c r="I73" s="113"/>
      <c r="J73" s="113"/>
      <c r="K73" s="113"/>
      <c r="L73" s="113"/>
      <c r="M73" s="113"/>
      <c r="N73" s="113"/>
      <c r="O73" s="113"/>
      <c r="P73" s="113"/>
      <c r="Q73" s="113"/>
      <c r="R73" s="113"/>
      <c r="S73" s="113"/>
      <c r="T73" s="113"/>
      <c r="U73" s="113"/>
      <c r="V73" s="113"/>
      <c r="W73" s="113"/>
      <c r="X73" s="113"/>
      <c r="Y73" s="113"/>
      <c r="Z73" s="113"/>
      <c r="AA73" s="113"/>
      <c r="AB73" s="113"/>
      <c r="AC73" s="113"/>
    </row>
    <row r="74" spans="1:29" ht="13.5" customHeight="1">
      <c r="A74" s="113"/>
      <c r="B74" s="113"/>
      <c r="C74" s="113"/>
      <c r="D74" s="113"/>
      <c r="E74" s="113"/>
      <c r="F74" s="113"/>
      <c r="G74" s="113"/>
      <c r="H74" s="113"/>
      <c r="I74" s="113"/>
      <c r="J74" s="113"/>
      <c r="K74" s="113"/>
      <c r="L74" s="113"/>
      <c r="M74" s="113"/>
      <c r="N74" s="113"/>
      <c r="O74" s="113"/>
      <c r="P74" s="113"/>
      <c r="Q74" s="113"/>
      <c r="R74" s="113"/>
      <c r="S74" s="113"/>
      <c r="T74" s="113"/>
      <c r="U74" s="113"/>
      <c r="V74" s="113"/>
      <c r="W74" s="113"/>
      <c r="X74" s="113"/>
      <c r="Y74" s="113"/>
      <c r="Z74" s="113"/>
      <c r="AA74" s="113"/>
      <c r="AB74" s="113"/>
      <c r="AC74" s="113"/>
    </row>
    <row r="75" spans="1:29" ht="13.5" customHeight="1">
      <c r="A75" s="113"/>
      <c r="B75" s="113"/>
      <c r="C75" s="113"/>
      <c r="D75" s="113"/>
      <c r="E75" s="113"/>
      <c r="F75" s="113"/>
      <c r="G75" s="113"/>
      <c r="H75" s="113"/>
      <c r="I75" s="113"/>
      <c r="J75" s="113"/>
      <c r="K75" s="113"/>
      <c r="L75" s="113"/>
      <c r="M75" s="113"/>
      <c r="N75" s="113"/>
      <c r="O75" s="113"/>
      <c r="P75" s="113"/>
      <c r="Q75" s="113"/>
      <c r="R75" s="113"/>
      <c r="S75" s="113"/>
      <c r="T75" s="113"/>
      <c r="U75" s="113"/>
      <c r="V75" s="113"/>
      <c r="W75" s="113"/>
      <c r="X75" s="113"/>
      <c r="Y75" s="113"/>
      <c r="Z75" s="113"/>
      <c r="AA75" s="113"/>
      <c r="AB75" s="113"/>
      <c r="AC75" s="113"/>
    </row>
    <row r="76" spans="1:29" ht="13.5" customHeight="1">
      <c r="A76" s="113"/>
      <c r="B76" s="113"/>
      <c r="C76" s="113"/>
      <c r="D76" s="113"/>
      <c r="E76" s="113"/>
      <c r="F76" s="113"/>
      <c r="G76" s="113"/>
      <c r="H76" s="113"/>
      <c r="I76" s="113"/>
      <c r="J76" s="113"/>
      <c r="K76" s="113"/>
      <c r="L76" s="113"/>
      <c r="M76" s="113"/>
      <c r="N76" s="113"/>
      <c r="O76" s="113"/>
      <c r="P76" s="113"/>
      <c r="Q76" s="113"/>
      <c r="R76" s="113"/>
      <c r="S76" s="113"/>
      <c r="T76" s="113"/>
      <c r="U76" s="113"/>
      <c r="V76" s="113"/>
      <c r="W76" s="113"/>
      <c r="X76" s="113"/>
      <c r="Y76" s="113"/>
      <c r="Z76" s="113"/>
      <c r="AA76" s="113"/>
      <c r="AB76" s="113"/>
      <c r="AC76" s="113"/>
    </row>
    <row r="77" spans="1:29" ht="13.5" customHeight="1">
      <c r="A77" s="113"/>
      <c r="B77" s="113"/>
      <c r="C77" s="113"/>
      <c r="D77" s="113"/>
      <c r="E77" s="113"/>
      <c r="F77" s="113"/>
      <c r="G77" s="113"/>
      <c r="H77" s="113"/>
      <c r="I77" s="113"/>
      <c r="J77" s="113"/>
      <c r="K77" s="113"/>
      <c r="L77" s="113"/>
      <c r="M77" s="113"/>
      <c r="N77" s="113"/>
      <c r="O77" s="113"/>
      <c r="P77" s="113"/>
      <c r="Q77" s="113"/>
      <c r="R77" s="113"/>
      <c r="S77" s="113"/>
      <c r="T77" s="113"/>
      <c r="U77" s="113"/>
      <c r="V77" s="113"/>
      <c r="W77" s="113"/>
      <c r="X77" s="113"/>
      <c r="Y77" s="113"/>
      <c r="Z77" s="113"/>
      <c r="AA77" s="113"/>
      <c r="AB77" s="113"/>
      <c r="AC77" s="113"/>
    </row>
    <row r="78" spans="1:29" ht="13.5" customHeight="1">
      <c r="A78" s="113"/>
      <c r="B78" s="113"/>
      <c r="C78" s="113"/>
      <c r="D78" s="113"/>
      <c r="E78" s="113"/>
      <c r="F78" s="113"/>
      <c r="G78" s="113"/>
      <c r="H78" s="113"/>
      <c r="I78" s="113"/>
      <c r="J78" s="113"/>
      <c r="K78" s="113"/>
      <c r="L78" s="113"/>
      <c r="M78" s="113"/>
      <c r="N78" s="113"/>
      <c r="O78" s="113"/>
      <c r="P78" s="113"/>
      <c r="Q78" s="113"/>
      <c r="R78" s="113"/>
      <c r="S78" s="113"/>
      <c r="T78" s="113"/>
      <c r="U78" s="113"/>
      <c r="V78" s="113"/>
      <c r="W78" s="113"/>
      <c r="X78" s="113"/>
      <c r="Y78" s="113"/>
      <c r="Z78" s="113"/>
      <c r="AA78" s="113"/>
      <c r="AB78" s="113"/>
      <c r="AC78" s="113"/>
    </row>
    <row r="79" spans="1:29" ht="13.5" customHeight="1">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row>
    <row r="80" spans="1:29" ht="13.5" customHeight="1">
      <c r="A80" s="113"/>
      <c r="B80" s="113"/>
      <c r="C80" s="113"/>
      <c r="D80" s="113"/>
      <c r="E80" s="113"/>
      <c r="F80" s="113"/>
      <c r="G80" s="113"/>
      <c r="H80" s="113"/>
      <c r="I80" s="113"/>
      <c r="J80" s="113"/>
      <c r="K80" s="113"/>
      <c r="L80" s="113"/>
      <c r="M80" s="113"/>
      <c r="N80" s="113"/>
      <c r="O80" s="113"/>
      <c r="P80" s="113"/>
      <c r="Q80" s="113"/>
      <c r="R80" s="113"/>
      <c r="S80" s="113"/>
      <c r="T80" s="113"/>
      <c r="U80" s="113"/>
      <c r="V80" s="113"/>
      <c r="W80" s="113"/>
      <c r="X80" s="113"/>
      <c r="Y80" s="113"/>
      <c r="Z80" s="113"/>
      <c r="AA80" s="113"/>
      <c r="AB80" s="113"/>
      <c r="AC80" s="113"/>
    </row>
    <row r="81" spans="1:29" ht="13.5" customHeight="1">
      <c r="A81" s="113"/>
      <c r="B81" s="113"/>
      <c r="C81" s="113"/>
      <c r="D81" s="113"/>
      <c r="E81" s="113"/>
      <c r="F81" s="113"/>
      <c r="G81" s="113"/>
      <c r="H81" s="113"/>
      <c r="I81" s="113"/>
      <c r="J81" s="113"/>
      <c r="K81" s="113"/>
      <c r="L81" s="113"/>
      <c r="M81" s="113"/>
      <c r="N81" s="113"/>
      <c r="O81" s="113"/>
      <c r="P81" s="113"/>
      <c r="Q81" s="113"/>
      <c r="R81" s="113"/>
      <c r="S81" s="113"/>
      <c r="T81" s="113"/>
      <c r="U81" s="113"/>
      <c r="V81" s="113"/>
      <c r="W81" s="113"/>
      <c r="X81" s="113"/>
      <c r="Y81" s="113"/>
      <c r="Z81" s="113"/>
      <c r="AA81" s="113"/>
      <c r="AB81" s="113"/>
      <c r="AC81" s="113"/>
    </row>
    <row r="82" spans="1:29" ht="13.5" customHeight="1">
      <c r="A82" s="113"/>
      <c r="B82" s="113"/>
      <c r="C82" s="113"/>
      <c r="D82" s="113"/>
      <c r="E82" s="113"/>
      <c r="F82" s="113"/>
      <c r="G82" s="113"/>
      <c r="H82" s="113"/>
      <c r="I82" s="113"/>
      <c r="J82" s="113"/>
      <c r="K82" s="113"/>
      <c r="L82" s="113"/>
      <c r="M82" s="113"/>
      <c r="N82" s="113"/>
      <c r="O82" s="113"/>
      <c r="P82" s="113"/>
      <c r="Q82" s="113"/>
      <c r="R82" s="113"/>
      <c r="S82" s="113"/>
      <c r="T82" s="113"/>
      <c r="U82" s="113"/>
      <c r="V82" s="113"/>
      <c r="W82" s="113"/>
      <c r="X82" s="113"/>
      <c r="Y82" s="113"/>
      <c r="Z82" s="113"/>
      <c r="AA82" s="113"/>
      <c r="AB82" s="113"/>
      <c r="AC82" s="113"/>
    </row>
    <row r="83" spans="1:29" ht="13.5" customHeight="1">
      <c r="A83" s="113"/>
      <c r="B83" s="113"/>
      <c r="C83" s="113"/>
      <c r="D83" s="113"/>
      <c r="E83" s="113"/>
      <c r="F83" s="113"/>
      <c r="G83" s="113"/>
      <c r="H83" s="113"/>
      <c r="I83" s="113"/>
      <c r="J83" s="113"/>
      <c r="K83" s="113"/>
      <c r="L83" s="113"/>
      <c r="M83" s="113"/>
      <c r="N83" s="113"/>
      <c r="O83" s="113"/>
      <c r="P83" s="113"/>
      <c r="Q83" s="113"/>
      <c r="R83" s="113"/>
      <c r="S83" s="113"/>
      <c r="T83" s="113"/>
      <c r="U83" s="113"/>
      <c r="V83" s="113"/>
      <c r="W83" s="113"/>
      <c r="X83" s="113"/>
      <c r="Y83" s="113"/>
      <c r="Z83" s="113"/>
      <c r="AA83" s="113"/>
      <c r="AB83" s="113"/>
      <c r="AC83" s="113"/>
    </row>
    <row r="84" spans="1:29" ht="13.5" customHeight="1">
      <c r="A84" s="113"/>
      <c r="B84" s="113"/>
      <c r="C84" s="113"/>
      <c r="D84" s="113"/>
      <c r="E84" s="113"/>
      <c r="F84" s="113"/>
      <c r="G84" s="113"/>
      <c r="H84" s="113"/>
      <c r="I84" s="113"/>
      <c r="J84" s="113"/>
      <c r="K84" s="113"/>
      <c r="L84" s="113"/>
      <c r="M84" s="113"/>
      <c r="N84" s="113"/>
      <c r="O84" s="113"/>
      <c r="P84" s="113"/>
      <c r="Q84" s="113"/>
      <c r="R84" s="113"/>
      <c r="S84" s="113"/>
      <c r="T84" s="113"/>
      <c r="U84" s="113"/>
      <c r="V84" s="113"/>
      <c r="W84" s="113"/>
      <c r="X84" s="113"/>
      <c r="Y84" s="113"/>
      <c r="Z84" s="113"/>
      <c r="AA84" s="113"/>
      <c r="AB84" s="113"/>
      <c r="AC84" s="113"/>
    </row>
    <row r="85" spans="1:29" ht="13.5" customHeight="1">
      <c r="A85" s="113"/>
      <c r="B85" s="113"/>
      <c r="C85" s="113"/>
      <c r="D85" s="113"/>
      <c r="E85" s="113"/>
      <c r="F85" s="113"/>
      <c r="G85" s="113"/>
      <c r="H85" s="113"/>
      <c r="I85" s="113"/>
      <c r="J85" s="113"/>
      <c r="K85" s="113"/>
      <c r="L85" s="113"/>
      <c r="M85" s="113"/>
      <c r="N85" s="113"/>
      <c r="O85" s="113"/>
      <c r="P85" s="113"/>
      <c r="Q85" s="113"/>
      <c r="R85" s="113"/>
      <c r="S85" s="113"/>
      <c r="T85" s="113"/>
      <c r="U85" s="113"/>
      <c r="V85" s="113"/>
      <c r="W85" s="113"/>
      <c r="X85" s="113"/>
      <c r="Y85" s="113"/>
      <c r="Z85" s="113"/>
      <c r="AA85" s="113"/>
      <c r="AB85" s="113"/>
      <c r="AC85" s="113"/>
    </row>
    <row r="86" spans="1:29" ht="13.5" customHeight="1">
      <c r="A86" s="113"/>
      <c r="B86" s="113"/>
      <c r="C86" s="113"/>
      <c r="D86" s="113"/>
      <c r="E86" s="113"/>
      <c r="F86" s="113"/>
      <c r="G86" s="113"/>
      <c r="H86" s="113"/>
      <c r="I86" s="113"/>
      <c r="J86" s="113"/>
      <c r="K86" s="113"/>
      <c r="L86" s="113"/>
      <c r="M86" s="113"/>
      <c r="N86" s="113"/>
      <c r="O86" s="113"/>
      <c r="P86" s="113"/>
      <c r="Q86" s="113"/>
      <c r="R86" s="113"/>
      <c r="S86" s="113"/>
      <c r="T86" s="113"/>
      <c r="U86" s="113"/>
      <c r="V86" s="113"/>
      <c r="W86" s="113"/>
      <c r="X86" s="113"/>
      <c r="Y86" s="113"/>
      <c r="Z86" s="113"/>
      <c r="AA86" s="113"/>
      <c r="AB86" s="113"/>
      <c r="AC86" s="113"/>
    </row>
    <row r="87" spans="1:29" ht="13.5" customHeight="1">
      <c r="A87" s="113"/>
      <c r="B87" s="113"/>
      <c r="C87" s="113"/>
      <c r="D87" s="113"/>
      <c r="E87" s="113"/>
      <c r="F87" s="113"/>
      <c r="G87" s="113"/>
      <c r="H87" s="113"/>
      <c r="I87" s="113"/>
      <c r="J87" s="113"/>
      <c r="K87" s="113"/>
      <c r="L87" s="113"/>
      <c r="M87" s="113"/>
      <c r="N87" s="113"/>
      <c r="O87" s="113"/>
      <c r="P87" s="113"/>
      <c r="Q87" s="113"/>
      <c r="R87" s="113"/>
      <c r="S87" s="113"/>
      <c r="T87" s="113"/>
      <c r="U87" s="113"/>
      <c r="V87" s="113"/>
      <c r="W87" s="113"/>
      <c r="X87" s="113"/>
      <c r="Y87" s="113"/>
      <c r="Z87" s="113"/>
      <c r="AA87" s="113"/>
      <c r="AB87" s="113"/>
      <c r="AC87" s="113"/>
    </row>
    <row r="88" spans="1:29" ht="13.5" customHeight="1">
      <c r="A88" s="113"/>
      <c r="B88" s="113"/>
      <c r="C88" s="113"/>
      <c r="D88" s="113"/>
      <c r="E88" s="113"/>
      <c r="F88" s="113"/>
      <c r="G88" s="113"/>
      <c r="H88" s="113"/>
      <c r="I88" s="113"/>
      <c r="J88" s="113"/>
      <c r="K88" s="113"/>
      <c r="L88" s="113"/>
      <c r="M88" s="113"/>
      <c r="N88" s="113"/>
      <c r="O88" s="113"/>
      <c r="P88" s="113"/>
      <c r="Q88" s="113"/>
      <c r="R88" s="113"/>
      <c r="S88" s="113"/>
      <c r="T88" s="113"/>
      <c r="U88" s="113"/>
      <c r="V88" s="113"/>
      <c r="W88" s="113"/>
      <c r="X88" s="113"/>
      <c r="Y88" s="113"/>
      <c r="Z88" s="113"/>
      <c r="AA88" s="113"/>
      <c r="AB88" s="113"/>
      <c r="AC88" s="113"/>
    </row>
    <row r="89" spans="1:29" ht="13.5" customHeight="1">
      <c r="A89" s="113"/>
      <c r="B89" s="113"/>
      <c r="C89" s="113"/>
      <c r="D89" s="113"/>
      <c r="E89" s="113"/>
      <c r="F89" s="113"/>
      <c r="G89" s="113"/>
      <c r="H89" s="113"/>
      <c r="I89" s="113"/>
      <c r="J89" s="113"/>
      <c r="K89" s="113"/>
      <c r="L89" s="113"/>
      <c r="M89" s="113"/>
      <c r="N89" s="113"/>
      <c r="O89" s="113"/>
      <c r="P89" s="113"/>
      <c r="Q89" s="113"/>
      <c r="R89" s="113"/>
      <c r="S89" s="113"/>
      <c r="T89" s="113"/>
      <c r="U89" s="113"/>
      <c r="V89" s="113"/>
      <c r="W89" s="113"/>
      <c r="X89" s="113"/>
      <c r="Y89" s="113"/>
      <c r="Z89" s="113"/>
      <c r="AA89" s="113"/>
      <c r="AB89" s="113"/>
      <c r="AC89" s="113"/>
    </row>
    <row r="90" spans="1:29" ht="13.5" customHeight="1">
      <c r="A90" s="113"/>
      <c r="B90" s="113"/>
      <c r="C90" s="113"/>
      <c r="D90" s="113"/>
      <c r="E90" s="113"/>
      <c r="F90" s="113"/>
      <c r="G90" s="113"/>
      <c r="H90" s="113"/>
      <c r="I90" s="113"/>
      <c r="J90" s="113"/>
      <c r="K90" s="113"/>
      <c r="L90" s="113"/>
      <c r="M90" s="113"/>
      <c r="N90" s="113"/>
      <c r="O90" s="113"/>
      <c r="P90" s="113"/>
      <c r="Q90" s="113"/>
      <c r="R90" s="113"/>
      <c r="S90" s="113"/>
      <c r="T90" s="113"/>
      <c r="U90" s="113"/>
      <c r="V90" s="113"/>
      <c r="W90" s="113"/>
      <c r="X90" s="113"/>
      <c r="Y90" s="113"/>
      <c r="Z90" s="113"/>
      <c r="AA90" s="113"/>
      <c r="AB90" s="113"/>
      <c r="AC90" s="113"/>
    </row>
    <row r="91" spans="1:29" ht="13.5" customHeight="1">
      <c r="A91" s="113"/>
      <c r="B91" s="113"/>
      <c r="C91" s="113"/>
      <c r="D91" s="113"/>
      <c r="E91" s="113"/>
      <c r="F91" s="113"/>
      <c r="G91" s="113"/>
      <c r="H91" s="113"/>
      <c r="I91" s="113"/>
      <c r="J91" s="113"/>
      <c r="K91" s="113"/>
      <c r="L91" s="113"/>
      <c r="M91" s="113"/>
      <c r="N91" s="113"/>
      <c r="O91" s="113"/>
      <c r="P91" s="113"/>
      <c r="Q91" s="113"/>
      <c r="R91" s="113"/>
      <c r="S91" s="113"/>
      <c r="T91" s="113"/>
      <c r="U91" s="113"/>
      <c r="V91" s="113"/>
      <c r="W91" s="113"/>
      <c r="X91" s="113"/>
      <c r="Y91" s="113"/>
      <c r="Z91" s="113"/>
      <c r="AA91" s="113"/>
      <c r="AB91" s="113"/>
      <c r="AC91" s="113"/>
    </row>
    <row r="92" spans="1:29" ht="13.5" customHeight="1">
      <c r="A92" s="113"/>
      <c r="B92" s="113"/>
      <c r="C92" s="113"/>
      <c r="D92" s="113"/>
      <c r="E92" s="113"/>
      <c r="F92" s="113"/>
      <c r="G92" s="113"/>
      <c r="H92" s="113"/>
      <c r="I92" s="113"/>
      <c r="J92" s="113"/>
      <c r="K92" s="113"/>
      <c r="L92" s="113"/>
      <c r="M92" s="113"/>
      <c r="N92" s="113"/>
      <c r="O92" s="113"/>
      <c r="P92" s="113"/>
      <c r="Q92" s="113"/>
      <c r="R92" s="113"/>
      <c r="S92" s="113"/>
      <c r="T92" s="113"/>
      <c r="U92" s="113"/>
      <c r="V92" s="113"/>
      <c r="W92" s="113"/>
      <c r="X92" s="113"/>
      <c r="Y92" s="113"/>
      <c r="Z92" s="113"/>
      <c r="AA92" s="113"/>
      <c r="AB92" s="113"/>
      <c r="AC92" s="113"/>
    </row>
    <row r="93" spans="1:29" ht="13.5" customHeight="1">
      <c r="A93" s="113"/>
      <c r="B93" s="113"/>
      <c r="C93" s="113"/>
      <c r="D93" s="113"/>
      <c r="E93" s="113"/>
      <c r="F93" s="113"/>
      <c r="G93" s="113"/>
      <c r="H93" s="113"/>
      <c r="I93" s="113"/>
      <c r="J93" s="113"/>
      <c r="K93" s="113"/>
      <c r="L93" s="113"/>
      <c r="M93" s="113"/>
      <c r="N93" s="113"/>
      <c r="O93" s="113"/>
      <c r="P93" s="113"/>
      <c r="Q93" s="113"/>
      <c r="R93" s="113"/>
      <c r="S93" s="113"/>
      <c r="T93" s="113"/>
      <c r="U93" s="113"/>
      <c r="V93" s="113"/>
      <c r="W93" s="113"/>
      <c r="X93" s="113"/>
      <c r="Y93" s="113"/>
      <c r="Z93" s="113"/>
      <c r="AA93" s="113"/>
      <c r="AB93" s="113"/>
      <c r="AC93" s="113"/>
    </row>
    <row r="94" spans="1:29" ht="13.5" customHeight="1">
      <c r="A94" s="113"/>
      <c r="B94" s="113"/>
      <c r="C94" s="113"/>
      <c r="D94" s="113"/>
      <c r="E94" s="113"/>
      <c r="F94" s="113"/>
      <c r="G94" s="113"/>
      <c r="H94" s="113"/>
      <c r="I94" s="113"/>
      <c r="J94" s="113"/>
      <c r="K94" s="113"/>
      <c r="L94" s="113"/>
      <c r="M94" s="113"/>
      <c r="N94" s="113"/>
      <c r="O94" s="113"/>
      <c r="P94" s="113"/>
      <c r="Q94" s="113"/>
      <c r="R94" s="113"/>
      <c r="S94" s="113"/>
      <c r="T94" s="113"/>
      <c r="U94" s="113"/>
      <c r="V94" s="113"/>
      <c r="W94" s="113"/>
      <c r="X94" s="113"/>
      <c r="Y94" s="113"/>
      <c r="Z94" s="113"/>
      <c r="AA94" s="113"/>
      <c r="AB94" s="113"/>
      <c r="AC94" s="113"/>
    </row>
    <row r="95" spans="1:29" ht="13.5" customHeight="1">
      <c r="A95" s="113"/>
      <c r="B95" s="113"/>
      <c r="C95" s="113"/>
      <c r="D95" s="113"/>
      <c r="E95" s="113"/>
      <c r="F95" s="113"/>
      <c r="G95" s="113"/>
      <c r="H95" s="113"/>
      <c r="I95" s="113"/>
      <c r="J95" s="113"/>
      <c r="K95" s="113"/>
      <c r="L95" s="113"/>
      <c r="M95" s="113"/>
      <c r="N95" s="113"/>
      <c r="O95" s="113"/>
      <c r="P95" s="113"/>
      <c r="Q95" s="113"/>
      <c r="R95" s="113"/>
      <c r="S95" s="113"/>
      <c r="T95" s="113"/>
      <c r="U95" s="113"/>
      <c r="V95" s="113"/>
      <c r="W95" s="113"/>
      <c r="X95" s="113"/>
      <c r="Y95" s="113"/>
      <c r="Z95" s="113"/>
      <c r="AA95" s="113"/>
      <c r="AB95" s="113"/>
      <c r="AC95" s="113"/>
    </row>
    <row r="96" spans="1:29" ht="13.5" customHeight="1">
      <c r="A96" s="113"/>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c r="AA96" s="113"/>
      <c r="AB96" s="113"/>
      <c r="AC96" s="113"/>
    </row>
    <row r="97" spans="1:29" ht="13.5" customHeight="1">
      <c r="A97" s="113"/>
      <c r="B97" s="113"/>
      <c r="C97" s="113"/>
      <c r="D97" s="113"/>
      <c r="E97" s="113"/>
      <c r="F97" s="113"/>
      <c r="G97" s="113"/>
      <c r="H97" s="113"/>
      <c r="I97" s="113"/>
      <c r="J97" s="113"/>
      <c r="K97" s="113"/>
      <c r="L97" s="113"/>
      <c r="M97" s="113"/>
      <c r="N97" s="113"/>
      <c r="O97" s="113"/>
      <c r="P97" s="113"/>
      <c r="Q97" s="113"/>
      <c r="R97" s="113"/>
      <c r="S97" s="113"/>
      <c r="T97" s="113"/>
      <c r="U97" s="113"/>
      <c r="V97" s="113"/>
      <c r="W97" s="113"/>
      <c r="X97" s="113"/>
      <c r="Y97" s="113"/>
      <c r="Z97" s="113"/>
      <c r="AA97" s="113"/>
      <c r="AB97" s="113"/>
      <c r="AC97" s="113"/>
    </row>
    <row r="98" spans="1:29" ht="13.5" customHeight="1">
      <c r="A98" s="113"/>
      <c r="B98" s="113"/>
      <c r="C98" s="113"/>
      <c r="D98" s="113"/>
      <c r="E98" s="113"/>
      <c r="F98" s="113"/>
      <c r="G98" s="113"/>
      <c r="H98" s="113"/>
      <c r="I98" s="113"/>
      <c r="J98" s="113"/>
      <c r="K98" s="113"/>
      <c r="L98" s="113"/>
      <c r="M98" s="113"/>
      <c r="N98" s="113"/>
      <c r="O98" s="113"/>
      <c r="P98" s="113"/>
      <c r="Q98" s="113"/>
      <c r="R98" s="113"/>
      <c r="S98" s="113"/>
      <c r="T98" s="113"/>
      <c r="U98" s="113"/>
      <c r="V98" s="113"/>
      <c r="W98" s="113"/>
      <c r="X98" s="113"/>
      <c r="Y98" s="113"/>
      <c r="Z98" s="113"/>
      <c r="AA98" s="113"/>
      <c r="AB98" s="113"/>
      <c r="AC98" s="113"/>
    </row>
    <row r="99" spans="1:29" ht="13.5" customHeight="1">
      <c r="A99" s="113"/>
      <c r="B99" s="113"/>
      <c r="C99" s="113"/>
      <c r="D99" s="113"/>
      <c r="E99" s="113"/>
      <c r="F99" s="113"/>
      <c r="G99" s="113"/>
      <c r="H99" s="113"/>
      <c r="I99" s="113"/>
      <c r="J99" s="113"/>
      <c r="K99" s="113"/>
      <c r="L99" s="113"/>
      <c r="M99" s="113"/>
      <c r="N99" s="113"/>
      <c r="O99" s="113"/>
      <c r="P99" s="113"/>
      <c r="Q99" s="113"/>
      <c r="R99" s="113"/>
      <c r="S99" s="113"/>
      <c r="T99" s="113"/>
      <c r="U99" s="113"/>
      <c r="V99" s="113"/>
      <c r="W99" s="113"/>
      <c r="X99" s="113"/>
      <c r="Y99" s="113"/>
      <c r="Z99" s="113"/>
      <c r="AA99" s="113"/>
      <c r="AB99" s="113"/>
      <c r="AC99" s="113"/>
    </row>
    <row r="100" spans="1:29" ht="13.5" customHeight="1">
      <c r="A100" s="113"/>
      <c r="B100" s="113"/>
      <c r="C100" s="113"/>
      <c r="D100" s="113"/>
      <c r="E100" s="113"/>
      <c r="F100" s="113"/>
      <c r="G100" s="113"/>
      <c r="H100" s="113"/>
      <c r="I100" s="113"/>
      <c r="J100" s="113"/>
      <c r="K100" s="113"/>
      <c r="L100" s="113"/>
      <c r="M100" s="113"/>
      <c r="N100" s="113"/>
      <c r="O100" s="113"/>
      <c r="P100" s="113"/>
      <c r="Q100" s="113"/>
      <c r="R100" s="113"/>
      <c r="S100" s="113"/>
      <c r="T100" s="113"/>
      <c r="U100" s="113"/>
      <c r="V100" s="113"/>
      <c r="W100" s="113"/>
      <c r="X100" s="113"/>
      <c r="Y100" s="113"/>
      <c r="Z100" s="113"/>
      <c r="AA100" s="113"/>
      <c r="AB100" s="113"/>
      <c r="AC100" s="113"/>
    </row>
    <row r="101" spans="1:29" ht="13.5" customHeight="1">
      <c r="A101" s="113"/>
      <c r="B101" s="113"/>
      <c r="C101" s="113"/>
      <c r="D101" s="113"/>
      <c r="E101" s="113"/>
      <c r="F101" s="113"/>
      <c r="G101" s="113"/>
      <c r="H101" s="113"/>
      <c r="I101" s="113"/>
      <c r="J101" s="113"/>
      <c r="K101" s="113"/>
      <c r="L101" s="113"/>
      <c r="M101" s="113"/>
      <c r="N101" s="113"/>
      <c r="O101" s="113"/>
      <c r="P101" s="113"/>
      <c r="Q101" s="113"/>
      <c r="R101" s="113"/>
      <c r="S101" s="113"/>
      <c r="T101" s="113"/>
      <c r="U101" s="113"/>
      <c r="V101" s="113"/>
      <c r="W101" s="113"/>
      <c r="X101" s="113"/>
      <c r="Y101" s="113"/>
      <c r="Z101" s="113"/>
      <c r="AA101" s="113"/>
      <c r="AB101" s="113"/>
      <c r="AC101" s="113"/>
    </row>
    <row r="102" spans="1:29" ht="13.5" customHeight="1">
      <c r="A102" s="113"/>
      <c r="B102" s="113"/>
      <c r="C102" s="113"/>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13"/>
      <c r="Z102" s="113"/>
      <c r="AA102" s="113"/>
      <c r="AB102" s="113"/>
      <c r="AC102" s="113"/>
    </row>
    <row r="103" spans="1:29" ht="13.5" customHeight="1">
      <c r="A103" s="113"/>
      <c r="B103" s="113"/>
      <c r="C103" s="113"/>
      <c r="D103" s="113"/>
      <c r="E103" s="113"/>
      <c r="F103" s="113"/>
      <c r="G103" s="113"/>
      <c r="H103" s="113"/>
      <c r="I103" s="113"/>
      <c r="J103" s="113"/>
      <c r="K103" s="113"/>
      <c r="L103" s="113"/>
      <c r="M103" s="113"/>
      <c r="N103" s="113"/>
      <c r="O103" s="113"/>
      <c r="P103" s="113"/>
      <c r="Q103" s="113"/>
      <c r="R103" s="113"/>
      <c r="S103" s="113"/>
      <c r="T103" s="113"/>
      <c r="U103" s="113"/>
      <c r="V103" s="113"/>
      <c r="W103" s="113"/>
      <c r="X103" s="113"/>
      <c r="Y103" s="113"/>
      <c r="Z103" s="113"/>
      <c r="AA103" s="113"/>
      <c r="AB103" s="113"/>
      <c r="AC103" s="113"/>
    </row>
    <row r="104" spans="1:29" ht="13.5" customHeight="1">
      <c r="A104" s="113"/>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c r="AA104" s="113"/>
      <c r="AB104" s="113"/>
      <c r="AC104" s="113"/>
    </row>
    <row r="105" spans="1:29" ht="13.5" customHeight="1">
      <c r="A105" s="113"/>
      <c r="B105" s="113"/>
      <c r="C105" s="113"/>
      <c r="D105" s="113"/>
      <c r="E105" s="113"/>
      <c r="F105" s="113"/>
      <c r="G105" s="113"/>
      <c r="H105" s="113"/>
      <c r="I105" s="113"/>
      <c r="J105" s="113"/>
      <c r="K105" s="113"/>
      <c r="L105" s="113"/>
      <c r="M105" s="113"/>
      <c r="N105" s="113"/>
      <c r="O105" s="113"/>
      <c r="P105" s="113"/>
      <c r="Q105" s="113"/>
      <c r="R105" s="113"/>
      <c r="S105" s="113"/>
      <c r="T105" s="113"/>
      <c r="U105" s="113"/>
      <c r="V105" s="113"/>
      <c r="W105" s="113"/>
      <c r="X105" s="113"/>
      <c r="Y105" s="113"/>
      <c r="Z105" s="113"/>
      <c r="AA105" s="113"/>
      <c r="AB105" s="113"/>
      <c r="AC105" s="113"/>
    </row>
    <row r="106" spans="1:29" ht="13.5" customHeight="1">
      <c r="A106" s="113"/>
      <c r="B106" s="113"/>
      <c r="C106" s="113"/>
      <c r="D106" s="113"/>
      <c r="E106" s="113"/>
      <c r="F106" s="113"/>
      <c r="G106" s="113"/>
      <c r="H106" s="113"/>
      <c r="I106" s="113"/>
      <c r="J106" s="113"/>
      <c r="K106" s="113"/>
      <c r="L106" s="113"/>
      <c r="M106" s="113"/>
      <c r="N106" s="113"/>
      <c r="O106" s="113"/>
      <c r="P106" s="113"/>
      <c r="Q106" s="113"/>
      <c r="R106" s="113"/>
      <c r="S106" s="113"/>
      <c r="T106" s="113"/>
      <c r="U106" s="113"/>
      <c r="V106" s="113"/>
      <c r="W106" s="113"/>
      <c r="X106" s="113"/>
      <c r="Y106" s="113"/>
      <c r="Z106" s="113"/>
      <c r="AA106" s="113"/>
      <c r="AB106" s="113"/>
      <c r="AC106" s="113"/>
    </row>
    <row r="107" spans="1:29" ht="13.5" customHeight="1">
      <c r="A107" s="113"/>
      <c r="B107" s="113"/>
      <c r="C107" s="113"/>
      <c r="D107" s="113"/>
      <c r="E107" s="113"/>
      <c r="F107" s="113"/>
      <c r="G107" s="113"/>
      <c r="H107" s="113"/>
      <c r="I107" s="113"/>
      <c r="J107" s="113"/>
      <c r="K107" s="113"/>
      <c r="L107" s="113"/>
      <c r="M107" s="113"/>
      <c r="N107" s="113"/>
      <c r="O107" s="113"/>
      <c r="P107" s="113"/>
      <c r="Q107" s="113"/>
      <c r="R107" s="113"/>
      <c r="S107" s="113"/>
      <c r="T107" s="113"/>
      <c r="U107" s="113"/>
      <c r="V107" s="113"/>
      <c r="W107" s="113"/>
      <c r="X107" s="113"/>
      <c r="Y107" s="113"/>
      <c r="Z107" s="113"/>
      <c r="AA107" s="113"/>
      <c r="AB107" s="113"/>
      <c r="AC107" s="113"/>
    </row>
    <row r="108" spans="1:29" ht="13.5" customHeight="1">
      <c r="A108" s="113"/>
      <c r="B108" s="113"/>
      <c r="C108" s="113"/>
      <c r="D108" s="113"/>
      <c r="E108" s="113"/>
      <c r="F108" s="113"/>
      <c r="G108" s="113"/>
      <c r="H108" s="113"/>
      <c r="I108" s="113"/>
      <c r="J108" s="113"/>
      <c r="K108" s="113"/>
      <c r="L108" s="113"/>
      <c r="M108" s="113"/>
      <c r="N108" s="113"/>
      <c r="O108" s="113"/>
      <c r="P108" s="113"/>
      <c r="Q108" s="113"/>
      <c r="R108" s="113"/>
      <c r="S108" s="113"/>
      <c r="T108" s="113"/>
      <c r="U108" s="113"/>
      <c r="V108" s="113"/>
      <c r="W108" s="113"/>
      <c r="X108" s="113"/>
      <c r="Y108" s="113"/>
      <c r="Z108" s="113"/>
      <c r="AA108" s="113"/>
      <c r="AB108" s="113"/>
      <c r="AC108" s="113"/>
    </row>
    <row r="109" spans="1:29" ht="13.5" customHeight="1">
      <c r="A109" s="113"/>
      <c r="B109" s="113"/>
      <c r="C109" s="113"/>
      <c r="D109" s="113"/>
      <c r="E109" s="113"/>
      <c r="F109" s="113"/>
      <c r="G109" s="113"/>
      <c r="H109" s="113"/>
      <c r="I109" s="113"/>
      <c r="J109" s="113"/>
      <c r="K109" s="113"/>
      <c r="L109" s="113"/>
      <c r="M109" s="113"/>
      <c r="N109" s="113"/>
      <c r="O109" s="113"/>
      <c r="P109" s="113"/>
      <c r="Q109" s="113"/>
      <c r="R109" s="113"/>
      <c r="S109" s="113"/>
      <c r="T109" s="113"/>
      <c r="U109" s="113"/>
      <c r="V109" s="113"/>
      <c r="W109" s="113"/>
      <c r="X109" s="113"/>
      <c r="Y109" s="113"/>
      <c r="Z109" s="113"/>
      <c r="AA109" s="113"/>
      <c r="AB109" s="113"/>
      <c r="AC109" s="113"/>
    </row>
    <row r="110" spans="1:29" ht="13.5" customHeight="1">
      <c r="A110" s="113"/>
      <c r="B110" s="113"/>
      <c r="C110" s="113"/>
      <c r="D110" s="113"/>
      <c r="E110" s="113"/>
      <c r="F110" s="113"/>
      <c r="G110" s="113"/>
      <c r="H110" s="113"/>
      <c r="I110" s="113"/>
      <c r="J110" s="113"/>
      <c r="K110" s="113"/>
      <c r="L110" s="113"/>
      <c r="M110" s="113"/>
      <c r="N110" s="113"/>
      <c r="O110" s="113"/>
      <c r="P110" s="113"/>
      <c r="Q110" s="113"/>
      <c r="R110" s="113"/>
      <c r="S110" s="113"/>
      <c r="T110" s="113"/>
      <c r="U110" s="113"/>
      <c r="V110" s="113"/>
      <c r="W110" s="113"/>
      <c r="X110" s="113"/>
      <c r="Y110" s="113"/>
      <c r="Z110" s="113"/>
      <c r="AA110" s="113"/>
      <c r="AB110" s="113"/>
      <c r="AC110" s="113"/>
    </row>
    <row r="111" spans="1:29" ht="13.5" customHeight="1">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row>
    <row r="112" spans="1:29" ht="13.5" customHeight="1">
      <c r="A112" s="113"/>
      <c r="B112" s="113"/>
      <c r="C112" s="113"/>
      <c r="D112" s="113"/>
      <c r="E112" s="113"/>
      <c r="F112" s="113"/>
      <c r="G112" s="113"/>
      <c r="H112" s="113"/>
      <c r="I112" s="113"/>
      <c r="J112" s="113"/>
      <c r="K112" s="113"/>
      <c r="L112" s="113"/>
      <c r="M112" s="113"/>
      <c r="N112" s="113"/>
      <c r="O112" s="113"/>
      <c r="P112" s="113"/>
      <c r="Q112" s="113"/>
      <c r="R112" s="113"/>
      <c r="S112" s="113"/>
      <c r="T112" s="113"/>
      <c r="U112" s="113"/>
      <c r="V112" s="113"/>
      <c r="W112" s="113"/>
      <c r="X112" s="113"/>
      <c r="Y112" s="113"/>
      <c r="Z112" s="113"/>
      <c r="AA112" s="113"/>
      <c r="AB112" s="113"/>
      <c r="AC112" s="113"/>
    </row>
    <row r="113" spans="1:29" ht="13.5" customHeight="1">
      <c r="A113" s="113"/>
      <c r="B113" s="113"/>
      <c r="C113" s="113"/>
      <c r="D113" s="113"/>
      <c r="E113" s="113"/>
      <c r="F113" s="113"/>
      <c r="G113" s="113"/>
      <c r="H113" s="113"/>
      <c r="I113" s="113"/>
      <c r="J113" s="113"/>
      <c r="K113" s="113"/>
      <c r="L113" s="113"/>
      <c r="M113" s="113"/>
      <c r="N113" s="113"/>
      <c r="O113" s="113"/>
      <c r="P113" s="113"/>
      <c r="Q113" s="113"/>
      <c r="R113" s="113"/>
      <c r="S113" s="113"/>
      <c r="T113" s="113"/>
      <c r="U113" s="113"/>
      <c r="V113" s="113"/>
      <c r="W113" s="113"/>
      <c r="X113" s="113"/>
      <c r="Y113" s="113"/>
      <c r="Z113" s="113"/>
      <c r="AA113" s="113"/>
      <c r="AB113" s="113"/>
      <c r="AC113" s="113"/>
    </row>
    <row r="114" spans="1:29" ht="13.5" customHeight="1">
      <c r="A114" s="113"/>
      <c r="B114" s="113"/>
      <c r="C114" s="113"/>
      <c r="D114" s="113"/>
      <c r="E114" s="113"/>
      <c r="F114" s="113"/>
      <c r="G114" s="113"/>
      <c r="H114" s="113"/>
      <c r="I114" s="113"/>
      <c r="J114" s="113"/>
      <c r="K114" s="113"/>
      <c r="L114" s="113"/>
      <c r="M114" s="113"/>
      <c r="N114" s="113"/>
      <c r="O114" s="113"/>
      <c r="P114" s="113"/>
      <c r="Q114" s="113"/>
      <c r="R114" s="113"/>
      <c r="S114" s="113"/>
      <c r="T114" s="113"/>
      <c r="U114" s="113"/>
      <c r="V114" s="113"/>
      <c r="W114" s="113"/>
      <c r="X114" s="113"/>
      <c r="Y114" s="113"/>
      <c r="Z114" s="113"/>
      <c r="AA114" s="113"/>
      <c r="AB114" s="113"/>
      <c r="AC114" s="113"/>
    </row>
    <row r="115" spans="1:29" ht="13.5" customHeight="1">
      <c r="A115" s="113"/>
      <c r="B115" s="113"/>
      <c r="C115" s="113"/>
      <c r="D115" s="113"/>
      <c r="E115" s="113"/>
      <c r="F115" s="113"/>
      <c r="G115" s="113"/>
      <c r="H115" s="113"/>
      <c r="I115" s="113"/>
      <c r="J115" s="113"/>
      <c r="K115" s="113"/>
      <c r="L115" s="113"/>
      <c r="M115" s="113"/>
      <c r="N115" s="113"/>
      <c r="O115" s="113"/>
      <c r="P115" s="113"/>
      <c r="Q115" s="113"/>
      <c r="R115" s="113"/>
      <c r="S115" s="113"/>
      <c r="T115" s="113"/>
      <c r="U115" s="113"/>
      <c r="V115" s="113"/>
      <c r="W115" s="113"/>
      <c r="X115" s="113"/>
      <c r="Y115" s="113"/>
      <c r="Z115" s="113"/>
      <c r="AA115" s="113"/>
      <c r="AB115" s="113"/>
      <c r="AC115" s="113"/>
    </row>
    <row r="116" spans="1:29" ht="13.5" customHeight="1">
      <c r="A116" s="113"/>
      <c r="B116" s="113"/>
      <c r="C116" s="113"/>
      <c r="D116" s="113"/>
      <c r="E116" s="113"/>
      <c r="F116" s="113"/>
      <c r="G116" s="113"/>
      <c r="H116" s="113"/>
      <c r="I116" s="113"/>
      <c r="J116" s="113"/>
      <c r="K116" s="113"/>
      <c r="L116" s="113"/>
      <c r="M116" s="113"/>
      <c r="N116" s="113"/>
      <c r="O116" s="113"/>
      <c r="P116" s="113"/>
      <c r="Q116" s="113"/>
      <c r="R116" s="113"/>
      <c r="S116" s="113"/>
      <c r="T116" s="113"/>
      <c r="U116" s="113"/>
      <c r="V116" s="113"/>
      <c r="W116" s="113"/>
      <c r="X116" s="113"/>
      <c r="Y116" s="113"/>
      <c r="Z116" s="113"/>
      <c r="AA116" s="113"/>
      <c r="AB116" s="113"/>
      <c r="AC116" s="113"/>
    </row>
    <row r="117" spans="1:29" ht="13.5" customHeight="1">
      <c r="A117" s="113"/>
      <c r="B117" s="113"/>
      <c r="C117" s="113"/>
      <c r="D117" s="113"/>
      <c r="E117" s="113"/>
      <c r="F117" s="113"/>
      <c r="G117" s="113"/>
      <c r="H117" s="113"/>
      <c r="I117" s="113"/>
      <c r="J117" s="113"/>
      <c r="K117" s="113"/>
      <c r="L117" s="113"/>
      <c r="M117" s="113"/>
      <c r="N117" s="113"/>
      <c r="O117" s="113"/>
      <c r="P117" s="113"/>
      <c r="Q117" s="113"/>
      <c r="R117" s="113"/>
      <c r="S117" s="113"/>
      <c r="T117" s="113"/>
      <c r="U117" s="113"/>
      <c r="V117" s="113"/>
      <c r="W117" s="113"/>
      <c r="X117" s="113"/>
      <c r="Y117" s="113"/>
      <c r="Z117" s="113"/>
      <c r="AA117" s="113"/>
      <c r="AB117" s="113"/>
      <c r="AC117" s="113"/>
    </row>
    <row r="118" spans="1:29" ht="13.5" customHeight="1">
      <c r="A118" s="113"/>
      <c r="B118" s="113"/>
      <c r="C118" s="113"/>
      <c r="D118" s="113"/>
      <c r="E118" s="113"/>
      <c r="F118" s="113"/>
      <c r="G118" s="113"/>
      <c r="H118" s="113"/>
      <c r="I118" s="113"/>
      <c r="J118" s="113"/>
      <c r="K118" s="113"/>
      <c r="L118" s="113"/>
      <c r="M118" s="113"/>
      <c r="N118" s="113"/>
      <c r="O118" s="113"/>
      <c r="P118" s="113"/>
      <c r="Q118" s="113"/>
      <c r="R118" s="113"/>
      <c r="S118" s="113"/>
      <c r="T118" s="113"/>
      <c r="U118" s="113"/>
      <c r="V118" s="113"/>
      <c r="W118" s="113"/>
      <c r="X118" s="113"/>
      <c r="Y118" s="113"/>
      <c r="Z118" s="113"/>
      <c r="AA118" s="113"/>
      <c r="AB118" s="113"/>
      <c r="AC118" s="113"/>
    </row>
    <row r="119" spans="1:29" ht="13.5" customHeight="1">
      <c r="A119" s="113"/>
      <c r="B119" s="113"/>
      <c r="C119" s="113"/>
      <c r="D119" s="113"/>
      <c r="E119" s="113"/>
      <c r="F119" s="113"/>
      <c r="G119" s="113"/>
      <c r="H119" s="113"/>
      <c r="I119" s="113"/>
      <c r="J119" s="113"/>
      <c r="K119" s="113"/>
      <c r="L119" s="113"/>
      <c r="M119" s="113"/>
      <c r="N119" s="113"/>
      <c r="O119" s="113"/>
      <c r="P119" s="113"/>
      <c r="Q119" s="113"/>
      <c r="R119" s="113"/>
      <c r="S119" s="113"/>
      <c r="T119" s="113"/>
      <c r="U119" s="113"/>
      <c r="V119" s="113"/>
      <c r="W119" s="113"/>
      <c r="X119" s="113"/>
      <c r="Y119" s="113"/>
      <c r="Z119" s="113"/>
      <c r="AA119" s="113"/>
      <c r="AB119" s="113"/>
      <c r="AC119" s="113"/>
    </row>
    <row r="120" spans="1:29" ht="13.5" customHeight="1">
      <c r="A120" s="113"/>
      <c r="B120" s="113"/>
      <c r="C120" s="113"/>
      <c r="D120" s="113"/>
      <c r="E120" s="113"/>
      <c r="F120" s="113"/>
      <c r="G120" s="113"/>
      <c r="H120" s="113"/>
      <c r="I120" s="113"/>
      <c r="J120" s="113"/>
      <c r="K120" s="113"/>
      <c r="L120" s="113"/>
      <c r="M120" s="113"/>
      <c r="N120" s="113"/>
      <c r="O120" s="113"/>
      <c r="P120" s="113"/>
      <c r="Q120" s="113"/>
      <c r="R120" s="113"/>
      <c r="S120" s="113"/>
      <c r="T120" s="113"/>
      <c r="U120" s="113"/>
      <c r="V120" s="113"/>
      <c r="W120" s="113"/>
      <c r="X120" s="113"/>
      <c r="Y120" s="113"/>
      <c r="Z120" s="113"/>
      <c r="AA120" s="113"/>
      <c r="AB120" s="113"/>
      <c r="AC120" s="113"/>
    </row>
    <row r="121" spans="1:29" ht="13.5" customHeight="1">
      <c r="A121" s="113"/>
      <c r="B121" s="113"/>
      <c r="C121" s="113"/>
      <c r="D121" s="113"/>
      <c r="E121" s="113"/>
      <c r="F121" s="113"/>
      <c r="G121" s="113"/>
      <c r="H121" s="113"/>
      <c r="I121" s="113"/>
      <c r="J121" s="113"/>
      <c r="K121" s="113"/>
      <c r="L121" s="113"/>
      <c r="M121" s="113"/>
      <c r="N121" s="113"/>
      <c r="O121" s="113"/>
      <c r="P121" s="113"/>
      <c r="Q121" s="113"/>
      <c r="R121" s="113"/>
      <c r="S121" s="113"/>
      <c r="T121" s="113"/>
      <c r="U121" s="113"/>
      <c r="V121" s="113"/>
      <c r="W121" s="113"/>
      <c r="X121" s="113"/>
      <c r="Y121" s="113"/>
      <c r="Z121" s="113"/>
      <c r="AA121" s="113"/>
      <c r="AB121" s="113"/>
      <c r="AC121" s="113"/>
    </row>
    <row r="122" spans="1:29" ht="13.5" customHeight="1">
      <c r="A122" s="113"/>
      <c r="B122" s="113"/>
      <c r="C122" s="113"/>
      <c r="D122" s="113"/>
      <c r="E122" s="113"/>
      <c r="F122" s="113"/>
      <c r="G122" s="113"/>
      <c r="H122" s="113"/>
      <c r="I122" s="113"/>
      <c r="J122" s="113"/>
      <c r="K122" s="113"/>
      <c r="L122" s="113"/>
      <c r="M122" s="113"/>
      <c r="N122" s="113"/>
      <c r="O122" s="113"/>
      <c r="P122" s="113"/>
      <c r="Q122" s="113"/>
      <c r="R122" s="113"/>
      <c r="S122" s="113"/>
      <c r="T122" s="113"/>
      <c r="U122" s="113"/>
      <c r="V122" s="113"/>
      <c r="W122" s="113"/>
      <c r="X122" s="113"/>
      <c r="Y122" s="113"/>
      <c r="Z122" s="113"/>
      <c r="AA122" s="113"/>
      <c r="AB122" s="113"/>
      <c r="AC122" s="113"/>
    </row>
    <row r="123" spans="1:29" ht="13.5" customHeight="1">
      <c r="A123" s="113"/>
      <c r="B123" s="113"/>
      <c r="C123" s="113"/>
      <c r="D123" s="113"/>
      <c r="E123" s="113"/>
      <c r="F123" s="113"/>
      <c r="G123" s="113"/>
      <c r="H123" s="113"/>
      <c r="I123" s="113"/>
      <c r="J123" s="113"/>
      <c r="K123" s="113"/>
      <c r="L123" s="113"/>
      <c r="M123" s="113"/>
      <c r="N123" s="113"/>
      <c r="O123" s="113"/>
      <c r="P123" s="113"/>
      <c r="Q123" s="113"/>
      <c r="R123" s="113"/>
      <c r="S123" s="113"/>
      <c r="T123" s="113"/>
      <c r="U123" s="113"/>
      <c r="V123" s="113"/>
      <c r="W123" s="113"/>
      <c r="X123" s="113"/>
      <c r="Y123" s="113"/>
      <c r="Z123" s="113"/>
      <c r="AA123" s="113"/>
      <c r="AB123" s="113"/>
      <c r="AC123" s="113"/>
    </row>
    <row r="124" spans="1:29" ht="13.5" customHeight="1">
      <c r="A124" s="113"/>
      <c r="B124" s="113"/>
      <c r="C124" s="113"/>
      <c r="D124" s="113"/>
      <c r="E124" s="113"/>
      <c r="F124" s="113"/>
      <c r="G124" s="113"/>
      <c r="H124" s="113"/>
      <c r="I124" s="113"/>
      <c r="J124" s="113"/>
      <c r="K124" s="113"/>
      <c r="L124" s="113"/>
      <c r="M124" s="113"/>
      <c r="N124" s="113"/>
      <c r="O124" s="113"/>
      <c r="P124" s="113"/>
      <c r="Q124" s="113"/>
      <c r="R124" s="113"/>
      <c r="S124" s="113"/>
      <c r="T124" s="113"/>
      <c r="U124" s="113"/>
      <c r="V124" s="113"/>
      <c r="W124" s="113"/>
      <c r="X124" s="113"/>
      <c r="Y124" s="113"/>
      <c r="Z124" s="113"/>
      <c r="AA124" s="113"/>
      <c r="AB124" s="113"/>
      <c r="AC124" s="113"/>
    </row>
    <row r="125" spans="1:29" ht="13.5" customHeight="1">
      <c r="A125" s="113"/>
      <c r="B125" s="113"/>
      <c r="C125" s="113"/>
      <c r="D125" s="113"/>
      <c r="E125" s="113"/>
      <c r="F125" s="113"/>
      <c r="G125" s="113"/>
      <c r="H125" s="113"/>
      <c r="I125" s="113"/>
      <c r="J125" s="113"/>
      <c r="K125" s="113"/>
      <c r="L125" s="113"/>
      <c r="M125" s="113"/>
      <c r="N125" s="113"/>
      <c r="O125" s="113"/>
      <c r="P125" s="113"/>
      <c r="Q125" s="113"/>
      <c r="R125" s="113"/>
      <c r="S125" s="113"/>
      <c r="T125" s="113"/>
      <c r="U125" s="113"/>
      <c r="V125" s="113"/>
      <c r="W125" s="113"/>
      <c r="X125" s="113"/>
      <c r="Y125" s="113"/>
      <c r="Z125" s="113"/>
      <c r="AA125" s="113"/>
      <c r="AB125" s="113"/>
      <c r="AC125" s="113"/>
    </row>
    <row r="126" spans="1:29" ht="13.5" customHeight="1">
      <c r="A126" s="113"/>
      <c r="B126" s="113"/>
      <c r="C126" s="113"/>
      <c r="D126" s="113"/>
      <c r="E126" s="113"/>
      <c r="F126" s="113"/>
      <c r="G126" s="113"/>
      <c r="H126" s="113"/>
      <c r="I126" s="113"/>
      <c r="J126" s="113"/>
      <c r="K126" s="113"/>
      <c r="L126" s="113"/>
      <c r="M126" s="113"/>
      <c r="N126" s="113"/>
      <c r="O126" s="113"/>
      <c r="P126" s="113"/>
      <c r="Q126" s="113"/>
      <c r="R126" s="113"/>
      <c r="S126" s="113"/>
      <c r="T126" s="113"/>
      <c r="U126" s="113"/>
      <c r="V126" s="113"/>
      <c r="W126" s="113"/>
      <c r="X126" s="113"/>
      <c r="Y126" s="113"/>
      <c r="Z126" s="113"/>
      <c r="AA126" s="113"/>
      <c r="AB126" s="113"/>
      <c r="AC126" s="113"/>
    </row>
    <row r="127" spans="1:29" ht="13.5" customHeight="1">
      <c r="A127" s="113"/>
      <c r="B127" s="113"/>
      <c r="C127" s="113"/>
      <c r="D127" s="113"/>
      <c r="E127" s="113"/>
      <c r="F127" s="113"/>
      <c r="G127" s="113"/>
      <c r="H127" s="113"/>
      <c r="I127" s="113"/>
      <c r="J127" s="113"/>
      <c r="K127" s="113"/>
      <c r="L127" s="113"/>
      <c r="M127" s="113"/>
      <c r="N127" s="113"/>
      <c r="O127" s="113"/>
      <c r="P127" s="113"/>
      <c r="Q127" s="113"/>
      <c r="R127" s="113"/>
      <c r="S127" s="113"/>
      <c r="T127" s="113"/>
      <c r="U127" s="113"/>
      <c r="V127" s="113"/>
      <c r="W127" s="113"/>
      <c r="X127" s="113"/>
      <c r="Y127" s="113"/>
      <c r="Z127" s="113"/>
      <c r="AA127" s="113"/>
      <c r="AB127" s="113"/>
      <c r="AC127" s="113"/>
    </row>
    <row r="128" spans="1:29" ht="13.5" customHeight="1">
      <c r="A128" s="113"/>
      <c r="B128" s="113"/>
      <c r="C128" s="113"/>
      <c r="D128" s="113"/>
      <c r="E128" s="113"/>
      <c r="F128" s="113"/>
      <c r="G128" s="113"/>
      <c r="H128" s="113"/>
      <c r="I128" s="113"/>
      <c r="J128" s="113"/>
      <c r="K128" s="113"/>
      <c r="L128" s="113"/>
      <c r="M128" s="113"/>
      <c r="N128" s="113"/>
      <c r="O128" s="113"/>
      <c r="P128" s="113"/>
      <c r="Q128" s="113"/>
      <c r="R128" s="113"/>
      <c r="S128" s="113"/>
      <c r="T128" s="113"/>
      <c r="U128" s="113"/>
      <c r="V128" s="113"/>
      <c r="W128" s="113"/>
      <c r="X128" s="113"/>
      <c r="Y128" s="113"/>
      <c r="Z128" s="113"/>
      <c r="AA128" s="113"/>
      <c r="AB128" s="113"/>
      <c r="AC128" s="113"/>
    </row>
    <row r="129" spans="1:29" ht="13.5" customHeight="1">
      <c r="A129" s="113"/>
      <c r="B129" s="113"/>
      <c r="C129" s="113"/>
      <c r="D129" s="113"/>
      <c r="E129" s="113"/>
      <c r="F129" s="113"/>
      <c r="G129" s="113"/>
      <c r="H129" s="113"/>
      <c r="I129" s="113"/>
      <c r="J129" s="113"/>
      <c r="K129" s="113"/>
      <c r="L129" s="113"/>
      <c r="M129" s="113"/>
      <c r="N129" s="113"/>
      <c r="O129" s="113"/>
      <c r="P129" s="113"/>
      <c r="Q129" s="113"/>
      <c r="R129" s="113"/>
      <c r="S129" s="113"/>
      <c r="T129" s="113"/>
      <c r="U129" s="113"/>
      <c r="V129" s="113"/>
      <c r="W129" s="113"/>
      <c r="X129" s="113"/>
      <c r="Y129" s="113"/>
      <c r="Z129" s="113"/>
      <c r="AA129" s="113"/>
      <c r="AB129" s="113"/>
      <c r="AC129" s="113"/>
    </row>
    <row r="130" spans="1:29" ht="13.5" customHeight="1">
      <c r="A130" s="113"/>
      <c r="B130" s="113"/>
      <c r="C130" s="113"/>
      <c r="D130" s="113"/>
      <c r="E130" s="113"/>
      <c r="F130" s="113"/>
      <c r="G130" s="113"/>
      <c r="H130" s="113"/>
      <c r="I130" s="113"/>
      <c r="J130" s="113"/>
      <c r="K130" s="113"/>
      <c r="L130" s="113"/>
      <c r="M130" s="113"/>
      <c r="N130" s="113"/>
      <c r="O130" s="113"/>
      <c r="P130" s="113"/>
      <c r="Q130" s="113"/>
      <c r="R130" s="113"/>
      <c r="S130" s="113"/>
      <c r="T130" s="113"/>
      <c r="U130" s="113"/>
      <c r="V130" s="113"/>
      <c r="W130" s="113"/>
      <c r="X130" s="113"/>
      <c r="Y130" s="113"/>
      <c r="Z130" s="113"/>
      <c r="AA130" s="113"/>
      <c r="AB130" s="113"/>
      <c r="AC130" s="113"/>
    </row>
    <row r="131" spans="1:29" ht="13.5" customHeight="1">
      <c r="A131" s="113"/>
      <c r="B131" s="113"/>
      <c r="C131" s="113"/>
      <c r="D131" s="113"/>
      <c r="E131" s="113"/>
      <c r="F131" s="113"/>
      <c r="G131" s="113"/>
      <c r="H131" s="113"/>
      <c r="I131" s="113"/>
      <c r="J131" s="113"/>
      <c r="K131" s="113"/>
      <c r="L131" s="113"/>
      <c r="M131" s="113"/>
      <c r="N131" s="113"/>
      <c r="O131" s="113"/>
      <c r="P131" s="113"/>
      <c r="Q131" s="113"/>
      <c r="R131" s="113"/>
      <c r="S131" s="113"/>
      <c r="T131" s="113"/>
      <c r="U131" s="113"/>
      <c r="V131" s="113"/>
      <c r="W131" s="113"/>
      <c r="X131" s="113"/>
      <c r="Y131" s="113"/>
      <c r="Z131" s="113"/>
      <c r="AA131" s="113"/>
      <c r="AB131" s="113"/>
      <c r="AC131" s="113"/>
    </row>
    <row r="132" spans="1:29" ht="13.5" customHeight="1">
      <c r="A132" s="113"/>
      <c r="B132" s="113"/>
      <c r="C132" s="113"/>
      <c r="D132" s="113"/>
      <c r="E132" s="113"/>
      <c r="F132" s="113"/>
      <c r="G132" s="113"/>
      <c r="H132" s="113"/>
      <c r="I132" s="113"/>
      <c r="J132" s="113"/>
      <c r="K132" s="113"/>
      <c r="L132" s="113"/>
      <c r="M132" s="113"/>
      <c r="N132" s="113"/>
      <c r="O132" s="113"/>
      <c r="P132" s="113"/>
      <c r="Q132" s="113"/>
      <c r="R132" s="113"/>
      <c r="S132" s="113"/>
      <c r="T132" s="113"/>
      <c r="U132" s="113"/>
      <c r="V132" s="113"/>
      <c r="W132" s="113"/>
      <c r="X132" s="113"/>
      <c r="Y132" s="113"/>
      <c r="Z132" s="113"/>
      <c r="AA132" s="113"/>
      <c r="AB132" s="113"/>
      <c r="AC132" s="113"/>
    </row>
    <row r="133" spans="1:29" ht="13.5" customHeight="1">
      <c r="A133" s="113"/>
      <c r="B133" s="113"/>
      <c r="C133" s="113"/>
      <c r="D133" s="113"/>
      <c r="E133" s="113"/>
      <c r="F133" s="113"/>
      <c r="G133" s="113"/>
      <c r="H133" s="113"/>
      <c r="I133" s="113"/>
      <c r="J133" s="113"/>
      <c r="K133" s="113"/>
      <c r="L133" s="113"/>
      <c r="M133" s="113"/>
      <c r="N133" s="113"/>
      <c r="O133" s="113"/>
      <c r="P133" s="113"/>
      <c r="Q133" s="113"/>
      <c r="R133" s="113"/>
      <c r="S133" s="113"/>
      <c r="T133" s="113"/>
      <c r="U133" s="113"/>
      <c r="V133" s="113"/>
      <c r="W133" s="113"/>
      <c r="X133" s="113"/>
      <c r="Y133" s="113"/>
      <c r="Z133" s="113"/>
      <c r="AA133" s="113"/>
      <c r="AB133" s="113"/>
      <c r="AC133" s="113"/>
    </row>
    <row r="134" spans="1:29" ht="13.5" customHeight="1">
      <c r="A134" s="113"/>
      <c r="B134" s="113"/>
      <c r="C134" s="113"/>
      <c r="D134" s="113"/>
      <c r="E134" s="113"/>
      <c r="F134" s="113"/>
      <c r="G134" s="113"/>
      <c r="H134" s="113"/>
      <c r="I134" s="113"/>
      <c r="J134" s="113"/>
      <c r="K134" s="113"/>
      <c r="L134" s="113"/>
      <c r="M134" s="113"/>
      <c r="N134" s="113"/>
      <c r="O134" s="113"/>
      <c r="P134" s="113"/>
      <c r="Q134" s="113"/>
      <c r="R134" s="113"/>
      <c r="S134" s="113"/>
      <c r="T134" s="113"/>
      <c r="U134" s="113"/>
      <c r="V134" s="113"/>
      <c r="W134" s="113"/>
      <c r="X134" s="113"/>
      <c r="Y134" s="113"/>
      <c r="Z134" s="113"/>
      <c r="AA134" s="113"/>
      <c r="AB134" s="113"/>
      <c r="AC134" s="113"/>
    </row>
    <row r="135" spans="1:29" ht="13.5" customHeight="1">
      <c r="A135" s="113"/>
      <c r="B135" s="113"/>
      <c r="C135" s="113"/>
      <c r="D135" s="113"/>
      <c r="E135" s="113"/>
      <c r="F135" s="113"/>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row>
    <row r="136" spans="1:29" ht="13.5" customHeight="1">
      <c r="A136" s="113"/>
      <c r="B136" s="113"/>
      <c r="C136" s="113"/>
      <c r="D136" s="113"/>
      <c r="E136" s="113"/>
      <c r="F136" s="113"/>
      <c r="G136" s="113"/>
      <c r="H136" s="113"/>
      <c r="I136" s="113"/>
      <c r="J136" s="113"/>
      <c r="K136" s="113"/>
      <c r="L136" s="113"/>
      <c r="M136" s="113"/>
      <c r="N136" s="113"/>
      <c r="O136" s="113"/>
      <c r="P136" s="113"/>
      <c r="Q136" s="113"/>
      <c r="R136" s="113"/>
      <c r="S136" s="113"/>
      <c r="T136" s="113"/>
      <c r="U136" s="113"/>
      <c r="V136" s="113"/>
      <c r="W136" s="113"/>
      <c r="X136" s="113"/>
      <c r="Y136" s="113"/>
      <c r="Z136" s="113"/>
      <c r="AA136" s="113"/>
      <c r="AB136" s="113"/>
      <c r="AC136" s="113"/>
    </row>
    <row r="137" spans="1:29" ht="13.5" customHeight="1">
      <c r="A137" s="113"/>
      <c r="B137" s="113"/>
      <c r="C137" s="113"/>
      <c r="D137" s="113"/>
      <c r="E137" s="113"/>
      <c r="F137" s="113"/>
      <c r="G137" s="113"/>
      <c r="H137" s="113"/>
      <c r="I137" s="113"/>
      <c r="J137" s="113"/>
      <c r="K137" s="113"/>
      <c r="L137" s="113"/>
      <c r="M137" s="113"/>
      <c r="N137" s="113"/>
      <c r="O137" s="113"/>
      <c r="P137" s="113"/>
      <c r="Q137" s="113"/>
      <c r="R137" s="113"/>
      <c r="S137" s="113"/>
      <c r="T137" s="113"/>
      <c r="U137" s="113"/>
      <c r="V137" s="113"/>
      <c r="W137" s="113"/>
      <c r="X137" s="113"/>
      <c r="Y137" s="113"/>
      <c r="Z137" s="113"/>
      <c r="AA137" s="113"/>
      <c r="AB137" s="113"/>
      <c r="AC137" s="113"/>
    </row>
    <row r="138" spans="1:29" ht="13.5" customHeight="1">
      <c r="A138" s="113"/>
      <c r="B138" s="113"/>
      <c r="C138" s="113"/>
      <c r="D138" s="113"/>
      <c r="E138" s="113"/>
      <c r="F138" s="113"/>
      <c r="G138" s="113"/>
      <c r="H138" s="113"/>
      <c r="I138" s="113"/>
      <c r="J138" s="113"/>
      <c r="K138" s="113"/>
      <c r="L138" s="113"/>
      <c r="M138" s="113"/>
      <c r="N138" s="113"/>
      <c r="O138" s="113"/>
      <c r="P138" s="113"/>
      <c r="Q138" s="113"/>
      <c r="R138" s="113"/>
      <c r="S138" s="113"/>
      <c r="T138" s="113"/>
      <c r="U138" s="113"/>
      <c r="V138" s="113"/>
      <c r="W138" s="113"/>
      <c r="X138" s="113"/>
      <c r="Y138" s="113"/>
      <c r="Z138" s="113"/>
      <c r="AA138" s="113"/>
      <c r="AB138" s="113"/>
      <c r="AC138" s="113"/>
    </row>
    <row r="139" spans="1:29" ht="13.5" customHeight="1">
      <c r="A139" s="113"/>
      <c r="B139" s="113"/>
      <c r="C139" s="113"/>
      <c r="D139" s="113"/>
      <c r="E139" s="113"/>
      <c r="F139" s="113"/>
      <c r="G139" s="113"/>
      <c r="H139" s="113"/>
      <c r="I139" s="113"/>
      <c r="J139" s="113"/>
      <c r="K139" s="113"/>
      <c r="L139" s="113"/>
      <c r="M139" s="113"/>
      <c r="N139" s="113"/>
      <c r="O139" s="113"/>
      <c r="P139" s="113"/>
      <c r="Q139" s="113"/>
      <c r="R139" s="113"/>
      <c r="S139" s="113"/>
      <c r="T139" s="113"/>
      <c r="U139" s="113"/>
      <c r="V139" s="113"/>
      <c r="W139" s="113"/>
      <c r="X139" s="113"/>
      <c r="Y139" s="113"/>
      <c r="Z139" s="113"/>
      <c r="AA139" s="113"/>
      <c r="AB139" s="113"/>
      <c r="AC139" s="113"/>
    </row>
    <row r="140" spans="1:29" ht="13.5" customHeight="1">
      <c r="A140" s="113"/>
      <c r="B140" s="113"/>
      <c r="C140" s="113"/>
      <c r="D140" s="113"/>
      <c r="E140" s="113"/>
      <c r="F140" s="113"/>
      <c r="G140" s="113"/>
      <c r="H140" s="113"/>
      <c r="I140" s="113"/>
      <c r="J140" s="113"/>
      <c r="K140" s="113"/>
      <c r="L140" s="113"/>
      <c r="M140" s="113"/>
      <c r="N140" s="113"/>
      <c r="O140" s="113"/>
      <c r="P140" s="113"/>
      <c r="Q140" s="113"/>
      <c r="R140" s="113"/>
      <c r="S140" s="113"/>
      <c r="T140" s="113"/>
      <c r="U140" s="113"/>
      <c r="V140" s="113"/>
      <c r="W140" s="113"/>
      <c r="X140" s="113"/>
      <c r="Y140" s="113"/>
      <c r="Z140" s="113"/>
      <c r="AA140" s="113"/>
      <c r="AB140" s="113"/>
      <c r="AC140" s="113"/>
    </row>
    <row r="141" spans="1:29" ht="13.5" customHeight="1">
      <c r="A141" s="113"/>
      <c r="B141" s="113"/>
      <c r="C141" s="113"/>
      <c r="D141" s="113"/>
      <c r="E141" s="113"/>
      <c r="F141" s="113"/>
      <c r="G141" s="113"/>
      <c r="H141" s="113"/>
      <c r="I141" s="113"/>
      <c r="J141" s="113"/>
      <c r="K141" s="113"/>
      <c r="L141" s="113"/>
      <c r="M141" s="113"/>
      <c r="N141" s="113"/>
      <c r="O141" s="113"/>
      <c r="P141" s="113"/>
      <c r="Q141" s="113"/>
      <c r="R141" s="113"/>
      <c r="S141" s="113"/>
      <c r="T141" s="113"/>
      <c r="U141" s="113"/>
      <c r="V141" s="113"/>
      <c r="W141" s="113"/>
      <c r="X141" s="113"/>
      <c r="Y141" s="113"/>
      <c r="Z141" s="113"/>
      <c r="AA141" s="113"/>
      <c r="AB141" s="113"/>
      <c r="AC141" s="113"/>
    </row>
    <row r="142" spans="1:29" ht="13.5" customHeight="1">
      <c r="A142" s="113"/>
      <c r="B142" s="113"/>
      <c r="C142" s="113"/>
      <c r="D142" s="113"/>
      <c r="E142" s="113"/>
      <c r="F142" s="113"/>
      <c r="G142" s="113"/>
      <c r="H142" s="113"/>
      <c r="I142" s="113"/>
      <c r="J142" s="113"/>
      <c r="K142" s="113"/>
      <c r="L142" s="113"/>
      <c r="M142" s="113"/>
      <c r="N142" s="113"/>
      <c r="O142" s="113"/>
      <c r="P142" s="113"/>
      <c r="Q142" s="113"/>
      <c r="R142" s="113"/>
      <c r="S142" s="113"/>
      <c r="T142" s="113"/>
      <c r="U142" s="113"/>
      <c r="V142" s="113"/>
      <c r="W142" s="113"/>
      <c r="X142" s="113"/>
      <c r="Y142" s="113"/>
      <c r="Z142" s="113"/>
      <c r="AA142" s="113"/>
      <c r="AB142" s="113"/>
      <c r="AC142" s="113"/>
    </row>
    <row r="143" spans="1:29" ht="13.5" customHeight="1">
      <c r="A143" s="113"/>
      <c r="B143" s="113"/>
      <c r="C143" s="113"/>
      <c r="D143" s="113"/>
      <c r="E143" s="113"/>
      <c r="F143" s="113"/>
      <c r="G143" s="113"/>
      <c r="H143" s="113"/>
      <c r="I143" s="113"/>
      <c r="J143" s="113"/>
      <c r="K143" s="113"/>
      <c r="L143" s="113"/>
      <c r="M143" s="113"/>
      <c r="N143" s="113"/>
      <c r="O143" s="113"/>
      <c r="P143" s="113"/>
      <c r="Q143" s="113"/>
      <c r="R143" s="113"/>
      <c r="S143" s="113"/>
      <c r="T143" s="113"/>
      <c r="U143" s="113"/>
      <c r="V143" s="113"/>
      <c r="W143" s="113"/>
      <c r="X143" s="113"/>
      <c r="Y143" s="113"/>
      <c r="Z143" s="113"/>
      <c r="AA143" s="113"/>
      <c r="AB143" s="113"/>
      <c r="AC143" s="113"/>
    </row>
    <row r="144" spans="1:29" ht="13.5" customHeight="1">
      <c r="A144" s="113"/>
      <c r="B144" s="113"/>
      <c r="C144" s="113"/>
      <c r="D144" s="113"/>
      <c r="E144" s="113"/>
      <c r="F144" s="113"/>
      <c r="G144" s="113"/>
      <c r="H144" s="113"/>
      <c r="I144" s="113"/>
      <c r="J144" s="113"/>
      <c r="K144" s="113"/>
      <c r="L144" s="113"/>
      <c r="M144" s="113"/>
      <c r="N144" s="113"/>
      <c r="O144" s="113"/>
      <c r="P144" s="113"/>
      <c r="Q144" s="113"/>
      <c r="R144" s="113"/>
      <c r="S144" s="113"/>
      <c r="T144" s="113"/>
      <c r="U144" s="113"/>
      <c r="V144" s="113"/>
      <c r="W144" s="113"/>
      <c r="X144" s="113"/>
      <c r="Y144" s="113"/>
      <c r="Z144" s="113"/>
      <c r="AA144" s="113"/>
      <c r="AB144" s="113"/>
      <c r="AC144" s="113"/>
    </row>
    <row r="145" spans="1:29" ht="13.5" customHeight="1">
      <c r="A145" s="113"/>
      <c r="B145" s="113"/>
      <c r="C145" s="113"/>
      <c r="D145" s="113"/>
      <c r="E145" s="113"/>
      <c r="F145" s="113"/>
      <c r="G145" s="113"/>
      <c r="H145" s="113"/>
      <c r="I145" s="113"/>
      <c r="J145" s="113"/>
      <c r="K145" s="113"/>
      <c r="L145" s="113"/>
      <c r="M145" s="113"/>
      <c r="N145" s="113"/>
      <c r="O145" s="113"/>
      <c r="P145" s="113"/>
      <c r="Q145" s="113"/>
      <c r="R145" s="113"/>
      <c r="S145" s="113"/>
      <c r="T145" s="113"/>
      <c r="U145" s="113"/>
      <c r="V145" s="113"/>
      <c r="W145" s="113"/>
      <c r="X145" s="113"/>
      <c r="Y145" s="113"/>
      <c r="Z145" s="113"/>
      <c r="AA145" s="113"/>
      <c r="AB145" s="113"/>
      <c r="AC145" s="113"/>
    </row>
    <row r="146" spans="1:29" ht="13.5" customHeight="1">
      <c r="A146" s="113"/>
      <c r="B146" s="113"/>
      <c r="C146" s="113"/>
      <c r="D146" s="113"/>
      <c r="E146" s="113"/>
      <c r="F146" s="113"/>
      <c r="G146" s="113"/>
      <c r="H146" s="113"/>
      <c r="I146" s="113"/>
      <c r="J146" s="113"/>
      <c r="K146" s="113"/>
      <c r="L146" s="113"/>
      <c r="M146" s="113"/>
      <c r="N146" s="113"/>
      <c r="O146" s="113"/>
      <c r="P146" s="113"/>
      <c r="Q146" s="113"/>
      <c r="R146" s="113"/>
      <c r="S146" s="113"/>
      <c r="T146" s="113"/>
      <c r="U146" s="113"/>
      <c r="V146" s="113"/>
      <c r="W146" s="113"/>
      <c r="X146" s="113"/>
      <c r="Y146" s="113"/>
      <c r="Z146" s="113"/>
      <c r="AA146" s="113"/>
      <c r="AB146" s="113"/>
      <c r="AC146" s="113"/>
    </row>
    <row r="147" spans="1:29" ht="13.5" customHeight="1">
      <c r="A147" s="113"/>
      <c r="B147" s="113"/>
      <c r="C147" s="113"/>
      <c r="D147" s="113"/>
      <c r="E147" s="113"/>
      <c r="F147" s="113"/>
      <c r="G147" s="113"/>
      <c r="H147" s="113"/>
      <c r="I147" s="113"/>
      <c r="J147" s="113"/>
      <c r="K147" s="113"/>
      <c r="L147" s="113"/>
      <c r="M147" s="113"/>
      <c r="N147" s="113"/>
      <c r="O147" s="113"/>
      <c r="P147" s="113"/>
      <c r="Q147" s="113"/>
      <c r="R147" s="113"/>
      <c r="S147" s="113"/>
      <c r="T147" s="113"/>
      <c r="U147" s="113"/>
      <c r="V147" s="113"/>
      <c r="W147" s="113"/>
      <c r="X147" s="113"/>
      <c r="Y147" s="113"/>
      <c r="Z147" s="113"/>
      <c r="AA147" s="113"/>
      <c r="AB147" s="113"/>
      <c r="AC147" s="113"/>
    </row>
    <row r="148" spans="1:29" ht="13.5" customHeight="1">
      <c r="A148" s="113"/>
      <c r="B148" s="113"/>
      <c r="C148" s="113"/>
      <c r="D148" s="113"/>
      <c r="E148" s="113"/>
      <c r="F148" s="113"/>
      <c r="G148" s="113"/>
      <c r="H148" s="113"/>
      <c r="I148" s="113"/>
      <c r="J148" s="113"/>
      <c r="K148" s="113"/>
      <c r="L148" s="113"/>
      <c r="M148" s="113"/>
      <c r="N148" s="113"/>
      <c r="O148" s="113"/>
      <c r="P148" s="113"/>
      <c r="Q148" s="113"/>
      <c r="R148" s="113"/>
      <c r="S148" s="113"/>
      <c r="T148" s="113"/>
      <c r="U148" s="113"/>
      <c r="V148" s="113"/>
      <c r="W148" s="113"/>
      <c r="X148" s="113"/>
      <c r="Y148" s="113"/>
      <c r="Z148" s="113"/>
      <c r="AA148" s="113"/>
      <c r="AB148" s="113"/>
      <c r="AC148" s="113"/>
    </row>
    <row r="149" spans="1:29" ht="13.5" customHeight="1">
      <c r="A149" s="113"/>
      <c r="B149" s="113"/>
      <c r="C149" s="113"/>
      <c r="D149" s="113"/>
      <c r="E149" s="113"/>
      <c r="F149" s="113"/>
      <c r="G149" s="113"/>
      <c r="H149" s="113"/>
      <c r="I149" s="113"/>
      <c r="J149" s="113"/>
      <c r="K149" s="113"/>
      <c r="L149" s="113"/>
      <c r="M149" s="113"/>
      <c r="N149" s="113"/>
      <c r="O149" s="113"/>
      <c r="P149" s="113"/>
      <c r="Q149" s="113"/>
      <c r="R149" s="113"/>
      <c r="S149" s="113"/>
      <c r="T149" s="113"/>
      <c r="U149" s="113"/>
      <c r="V149" s="113"/>
      <c r="W149" s="113"/>
      <c r="X149" s="113"/>
      <c r="Y149" s="113"/>
      <c r="Z149" s="113"/>
      <c r="AA149" s="113"/>
      <c r="AB149" s="113"/>
      <c r="AC149" s="113"/>
    </row>
    <row r="150" spans="1:29" ht="13.5" customHeight="1">
      <c r="A150" s="113"/>
      <c r="B150" s="113"/>
      <c r="C150" s="113"/>
      <c r="D150" s="113"/>
      <c r="E150" s="113"/>
      <c r="F150" s="113"/>
      <c r="G150" s="113"/>
      <c r="H150" s="113"/>
      <c r="I150" s="113"/>
      <c r="J150" s="113"/>
      <c r="K150" s="113"/>
      <c r="L150" s="113"/>
      <c r="M150" s="113"/>
      <c r="N150" s="113"/>
      <c r="O150" s="113"/>
      <c r="P150" s="113"/>
      <c r="Q150" s="113"/>
      <c r="R150" s="113"/>
      <c r="S150" s="113"/>
      <c r="T150" s="113"/>
      <c r="U150" s="113"/>
      <c r="V150" s="113"/>
      <c r="W150" s="113"/>
      <c r="X150" s="113"/>
      <c r="Y150" s="113"/>
      <c r="Z150" s="113"/>
      <c r="AA150" s="113"/>
      <c r="AB150" s="113"/>
      <c r="AC150" s="113"/>
    </row>
    <row r="151" spans="1:29" ht="13.5" customHeight="1">
      <c r="A151" s="113"/>
      <c r="B151" s="113"/>
      <c r="C151" s="113"/>
      <c r="D151" s="113"/>
      <c r="E151" s="113"/>
      <c r="F151" s="113"/>
      <c r="G151" s="113"/>
      <c r="H151" s="113"/>
      <c r="I151" s="113"/>
      <c r="J151" s="113"/>
      <c r="K151" s="113"/>
      <c r="L151" s="113"/>
      <c r="M151" s="113"/>
      <c r="N151" s="113"/>
      <c r="O151" s="113"/>
      <c r="P151" s="113"/>
      <c r="Q151" s="113"/>
      <c r="R151" s="113"/>
      <c r="S151" s="113"/>
      <c r="T151" s="113"/>
      <c r="U151" s="113"/>
      <c r="V151" s="113"/>
      <c r="W151" s="113"/>
      <c r="X151" s="113"/>
      <c r="Y151" s="113"/>
      <c r="Z151" s="113"/>
      <c r="AA151" s="113"/>
      <c r="AB151" s="113"/>
      <c r="AC151" s="113"/>
    </row>
    <row r="152" spans="1:29" ht="13.5" customHeight="1">
      <c r="A152" s="113"/>
      <c r="B152" s="113"/>
      <c r="C152" s="113"/>
      <c r="D152" s="113"/>
      <c r="E152" s="113"/>
      <c r="F152" s="113"/>
      <c r="G152" s="113"/>
      <c r="H152" s="113"/>
      <c r="I152" s="113"/>
      <c r="J152" s="113"/>
      <c r="K152" s="113"/>
      <c r="L152" s="113"/>
      <c r="M152" s="113"/>
      <c r="N152" s="113"/>
      <c r="O152" s="113"/>
      <c r="P152" s="113"/>
      <c r="Q152" s="113"/>
      <c r="R152" s="113"/>
      <c r="S152" s="113"/>
      <c r="T152" s="113"/>
      <c r="U152" s="113"/>
      <c r="V152" s="113"/>
      <c r="W152" s="113"/>
      <c r="X152" s="113"/>
      <c r="Y152" s="113"/>
      <c r="Z152" s="113"/>
      <c r="AA152" s="113"/>
      <c r="AB152" s="113"/>
      <c r="AC152" s="113"/>
    </row>
    <row r="153" spans="1:29" ht="13.5" customHeight="1">
      <c r="A153" s="113"/>
      <c r="B153" s="113"/>
      <c r="C153" s="113"/>
      <c r="D153" s="113"/>
      <c r="E153" s="113"/>
      <c r="F153" s="113"/>
      <c r="G153" s="113"/>
      <c r="H153" s="113"/>
      <c r="I153" s="113"/>
      <c r="J153" s="113"/>
      <c r="K153" s="113"/>
      <c r="L153" s="113"/>
      <c r="M153" s="113"/>
      <c r="N153" s="113"/>
      <c r="O153" s="113"/>
      <c r="P153" s="113"/>
      <c r="Q153" s="113"/>
      <c r="R153" s="113"/>
      <c r="S153" s="113"/>
      <c r="T153" s="113"/>
      <c r="U153" s="113"/>
      <c r="V153" s="113"/>
      <c r="W153" s="113"/>
      <c r="X153" s="113"/>
      <c r="Y153" s="113"/>
      <c r="Z153" s="113"/>
      <c r="AA153" s="113"/>
      <c r="AB153" s="113"/>
      <c r="AC153" s="113"/>
    </row>
    <row r="154" spans="1:29" ht="13.5" customHeight="1">
      <c r="A154" s="113"/>
      <c r="B154" s="113"/>
      <c r="C154" s="113"/>
      <c r="D154" s="113"/>
      <c r="E154" s="113"/>
      <c r="F154" s="113"/>
      <c r="G154" s="113"/>
      <c r="H154" s="113"/>
      <c r="I154" s="113"/>
      <c r="J154" s="113"/>
      <c r="K154" s="113"/>
      <c r="L154" s="113"/>
      <c r="M154" s="113"/>
      <c r="N154" s="113"/>
      <c r="O154" s="113"/>
      <c r="P154" s="113"/>
      <c r="Q154" s="113"/>
      <c r="R154" s="113"/>
      <c r="S154" s="113"/>
      <c r="T154" s="113"/>
      <c r="U154" s="113"/>
      <c r="V154" s="113"/>
      <c r="W154" s="113"/>
      <c r="X154" s="113"/>
      <c r="Y154" s="113"/>
      <c r="Z154" s="113"/>
      <c r="AA154" s="113"/>
      <c r="AB154" s="113"/>
      <c r="AC154" s="113"/>
    </row>
    <row r="155" spans="1:29" ht="13.5" customHeight="1">
      <c r="A155" s="113"/>
      <c r="B155" s="113"/>
      <c r="C155" s="113"/>
      <c r="D155" s="113"/>
      <c r="E155" s="113"/>
      <c r="F155" s="113"/>
      <c r="G155" s="113"/>
      <c r="H155" s="113"/>
      <c r="I155" s="113"/>
      <c r="J155" s="113"/>
      <c r="K155" s="113"/>
      <c r="L155" s="113"/>
      <c r="M155" s="113"/>
      <c r="N155" s="113"/>
      <c r="O155" s="113"/>
      <c r="P155" s="113"/>
      <c r="Q155" s="113"/>
      <c r="R155" s="113"/>
      <c r="S155" s="113"/>
      <c r="T155" s="113"/>
      <c r="U155" s="113"/>
      <c r="V155" s="113"/>
      <c r="W155" s="113"/>
      <c r="X155" s="113"/>
      <c r="Y155" s="113"/>
      <c r="Z155" s="113"/>
      <c r="AA155" s="113"/>
      <c r="AB155" s="113"/>
      <c r="AC155" s="113"/>
    </row>
    <row r="156" spans="1:29" ht="13.5" customHeight="1">
      <c r="A156" s="113"/>
      <c r="B156" s="113"/>
      <c r="C156" s="113"/>
      <c r="D156" s="113"/>
      <c r="E156" s="113"/>
      <c r="F156" s="113"/>
      <c r="G156" s="113"/>
      <c r="H156" s="113"/>
      <c r="I156" s="113"/>
      <c r="J156" s="113"/>
      <c r="K156" s="113"/>
      <c r="L156" s="113"/>
      <c r="M156" s="113"/>
      <c r="N156" s="113"/>
      <c r="O156" s="113"/>
      <c r="P156" s="113"/>
      <c r="Q156" s="113"/>
      <c r="R156" s="113"/>
      <c r="S156" s="113"/>
      <c r="T156" s="113"/>
      <c r="U156" s="113"/>
      <c r="V156" s="113"/>
      <c r="W156" s="113"/>
      <c r="X156" s="113"/>
      <c r="Y156" s="113"/>
      <c r="Z156" s="113"/>
      <c r="AA156" s="113"/>
      <c r="AB156" s="113"/>
      <c r="AC156" s="113"/>
    </row>
    <row r="157" spans="1:29" ht="13.5" customHeight="1">
      <c r="A157" s="113"/>
      <c r="B157" s="113"/>
      <c r="C157" s="113"/>
      <c r="D157" s="113"/>
      <c r="E157" s="113"/>
      <c r="F157" s="113"/>
      <c r="G157" s="113"/>
      <c r="H157" s="113"/>
      <c r="I157" s="113"/>
      <c r="J157" s="113"/>
      <c r="K157" s="113"/>
      <c r="L157" s="113"/>
      <c r="M157" s="113"/>
      <c r="N157" s="113"/>
      <c r="O157" s="113"/>
      <c r="P157" s="113"/>
      <c r="Q157" s="113"/>
      <c r="R157" s="113"/>
      <c r="S157" s="113"/>
      <c r="T157" s="113"/>
      <c r="U157" s="113"/>
      <c r="V157" s="113"/>
      <c r="W157" s="113"/>
      <c r="X157" s="113"/>
      <c r="Y157" s="113"/>
      <c r="Z157" s="113"/>
      <c r="AA157" s="113"/>
      <c r="AB157" s="113"/>
      <c r="AC157" s="113"/>
    </row>
    <row r="158" spans="1:29" ht="13.5" customHeight="1">
      <c r="A158" s="113"/>
      <c r="B158" s="113"/>
      <c r="C158" s="113"/>
      <c r="D158" s="113"/>
      <c r="E158" s="113"/>
      <c r="F158" s="113"/>
      <c r="G158" s="113"/>
      <c r="H158" s="113"/>
      <c r="I158" s="113"/>
      <c r="J158" s="113"/>
      <c r="K158" s="113"/>
      <c r="L158" s="113"/>
      <c r="M158" s="113"/>
      <c r="N158" s="113"/>
      <c r="O158" s="113"/>
      <c r="P158" s="113"/>
      <c r="Q158" s="113"/>
      <c r="R158" s="113"/>
      <c r="S158" s="113"/>
      <c r="T158" s="113"/>
      <c r="U158" s="113"/>
      <c r="V158" s="113"/>
      <c r="W158" s="113"/>
      <c r="X158" s="113"/>
      <c r="Y158" s="113"/>
      <c r="Z158" s="113"/>
      <c r="AA158" s="113"/>
      <c r="AB158" s="113"/>
      <c r="AC158" s="113"/>
    </row>
    <row r="159" spans="1:29" ht="13.5" customHeight="1">
      <c r="A159" s="113"/>
      <c r="B159" s="113"/>
      <c r="C159" s="113"/>
      <c r="D159" s="113"/>
      <c r="E159" s="113"/>
      <c r="F159" s="113"/>
      <c r="G159" s="113"/>
      <c r="H159" s="113"/>
      <c r="I159" s="113"/>
      <c r="J159" s="113"/>
      <c r="K159" s="113"/>
      <c r="L159" s="113"/>
      <c r="M159" s="113"/>
      <c r="N159" s="113"/>
      <c r="O159" s="113"/>
      <c r="P159" s="113"/>
      <c r="Q159" s="113"/>
      <c r="R159" s="113"/>
      <c r="S159" s="113"/>
      <c r="T159" s="113"/>
      <c r="U159" s="113"/>
      <c r="V159" s="113"/>
      <c r="W159" s="113"/>
      <c r="X159" s="113"/>
      <c r="Y159" s="113"/>
      <c r="Z159" s="113"/>
      <c r="AA159" s="113"/>
      <c r="AB159" s="113"/>
      <c r="AC159" s="113"/>
    </row>
    <row r="160" spans="1:29" ht="13.5" customHeight="1">
      <c r="A160" s="113"/>
      <c r="B160" s="113"/>
      <c r="C160" s="113"/>
      <c r="D160" s="113"/>
      <c r="E160" s="113"/>
      <c r="F160" s="113"/>
      <c r="G160" s="113"/>
      <c r="H160" s="113"/>
      <c r="I160" s="113"/>
      <c r="J160" s="113"/>
      <c r="K160" s="113"/>
      <c r="L160" s="113"/>
      <c r="M160" s="113"/>
      <c r="N160" s="113"/>
      <c r="O160" s="113"/>
      <c r="P160" s="113"/>
      <c r="Q160" s="113"/>
      <c r="R160" s="113"/>
      <c r="S160" s="113"/>
      <c r="T160" s="113"/>
      <c r="U160" s="113"/>
      <c r="V160" s="113"/>
      <c r="W160" s="113"/>
      <c r="X160" s="113"/>
      <c r="Y160" s="113"/>
      <c r="Z160" s="113"/>
      <c r="AA160" s="113"/>
      <c r="AB160" s="113"/>
      <c r="AC160" s="113"/>
    </row>
    <row r="161" spans="1:29" ht="13.5" customHeight="1">
      <c r="A161" s="113"/>
      <c r="B161" s="113"/>
      <c r="C161" s="113"/>
      <c r="D161" s="113"/>
      <c r="E161" s="113"/>
      <c r="F161" s="113"/>
      <c r="G161" s="113"/>
      <c r="H161" s="113"/>
      <c r="I161" s="113"/>
      <c r="J161" s="113"/>
      <c r="K161" s="113"/>
      <c r="L161" s="113"/>
      <c r="M161" s="113"/>
      <c r="N161" s="113"/>
      <c r="O161" s="113"/>
      <c r="P161" s="113"/>
      <c r="Q161" s="113"/>
      <c r="R161" s="113"/>
      <c r="S161" s="113"/>
      <c r="T161" s="113"/>
      <c r="U161" s="113"/>
      <c r="V161" s="113"/>
      <c r="W161" s="113"/>
      <c r="X161" s="113"/>
      <c r="Y161" s="113"/>
      <c r="Z161" s="113"/>
      <c r="AA161" s="113"/>
      <c r="AB161" s="113"/>
      <c r="AC161" s="113"/>
    </row>
    <row r="162" spans="1:29" ht="13.5" customHeight="1">
      <c r="A162" s="113"/>
      <c r="B162" s="113"/>
      <c r="C162" s="113"/>
      <c r="D162" s="113"/>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row>
    <row r="163" spans="1:29" ht="13.5" customHeight="1">
      <c r="A163" s="113"/>
      <c r="B163" s="113"/>
      <c r="C163" s="113"/>
      <c r="D163" s="113"/>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113"/>
      <c r="AB163" s="113"/>
      <c r="AC163" s="113"/>
    </row>
    <row r="164" spans="1:29" ht="13.5" customHeight="1">
      <c r="A164" s="113"/>
      <c r="B164" s="113"/>
      <c r="C164" s="113"/>
      <c r="D164" s="113"/>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113"/>
      <c r="AB164" s="113"/>
      <c r="AC164" s="113"/>
    </row>
    <row r="165" spans="1:29" ht="13.5" customHeight="1">
      <c r="A165" s="113"/>
      <c r="B165" s="113"/>
      <c r="C165" s="113"/>
      <c r="D165" s="113"/>
      <c r="E165" s="113"/>
      <c r="F165" s="113"/>
      <c r="G165" s="113"/>
      <c r="H165" s="113"/>
      <c r="I165" s="113"/>
      <c r="J165" s="113"/>
      <c r="K165" s="113"/>
      <c r="L165" s="113"/>
      <c r="M165" s="113"/>
      <c r="N165" s="113"/>
      <c r="O165" s="113"/>
      <c r="P165" s="113"/>
      <c r="Q165" s="113"/>
      <c r="R165" s="113"/>
      <c r="S165" s="113"/>
      <c r="T165" s="113"/>
      <c r="U165" s="113"/>
      <c r="V165" s="113"/>
      <c r="W165" s="113"/>
      <c r="X165" s="113"/>
      <c r="Y165" s="113"/>
      <c r="Z165" s="113"/>
      <c r="AA165" s="113"/>
      <c r="AB165" s="113"/>
      <c r="AC165" s="113"/>
    </row>
    <row r="166" spans="1:29" ht="13.5" customHeight="1">
      <c r="A166" s="113"/>
      <c r="B166" s="113"/>
      <c r="C166" s="113"/>
      <c r="D166" s="113"/>
      <c r="E166" s="113"/>
      <c r="F166" s="113"/>
      <c r="G166" s="113"/>
      <c r="H166" s="113"/>
      <c r="I166" s="113"/>
      <c r="J166" s="113"/>
      <c r="K166" s="113"/>
      <c r="L166" s="113"/>
      <c r="M166" s="113"/>
      <c r="N166" s="113"/>
      <c r="O166" s="113"/>
      <c r="P166" s="113"/>
      <c r="Q166" s="113"/>
      <c r="R166" s="113"/>
      <c r="S166" s="113"/>
      <c r="T166" s="113"/>
      <c r="U166" s="113"/>
      <c r="V166" s="113"/>
      <c r="W166" s="113"/>
      <c r="X166" s="113"/>
      <c r="Y166" s="113"/>
      <c r="Z166" s="113"/>
      <c r="AA166" s="113"/>
      <c r="AB166" s="113"/>
      <c r="AC166" s="113"/>
    </row>
    <row r="167" spans="1:29" ht="13.5" customHeight="1">
      <c r="A167" s="113"/>
      <c r="B167" s="113"/>
      <c r="C167" s="113"/>
      <c r="D167" s="113"/>
      <c r="E167" s="113"/>
      <c r="F167" s="113"/>
      <c r="G167" s="113"/>
      <c r="H167" s="113"/>
      <c r="I167" s="113"/>
      <c r="J167" s="113"/>
      <c r="K167" s="113"/>
      <c r="L167" s="113"/>
      <c r="M167" s="113"/>
      <c r="N167" s="113"/>
      <c r="O167" s="113"/>
      <c r="P167" s="113"/>
      <c r="Q167" s="113"/>
      <c r="R167" s="113"/>
      <c r="S167" s="113"/>
      <c r="T167" s="113"/>
      <c r="U167" s="113"/>
      <c r="V167" s="113"/>
      <c r="W167" s="113"/>
      <c r="X167" s="113"/>
      <c r="Y167" s="113"/>
      <c r="Z167" s="113"/>
      <c r="AA167" s="113"/>
      <c r="AB167" s="113"/>
      <c r="AC167" s="113"/>
    </row>
    <row r="168" spans="1:29" ht="13.5" customHeight="1">
      <c r="A168" s="113"/>
      <c r="B168" s="113"/>
      <c r="C168" s="113"/>
      <c r="D168" s="113"/>
      <c r="E168" s="113"/>
      <c r="F168" s="113"/>
      <c r="G168" s="113"/>
      <c r="H168" s="113"/>
      <c r="I168" s="113"/>
      <c r="J168" s="113"/>
      <c r="K168" s="113"/>
      <c r="L168" s="113"/>
      <c r="M168" s="113"/>
      <c r="N168" s="113"/>
      <c r="O168" s="113"/>
      <c r="P168" s="113"/>
      <c r="Q168" s="113"/>
      <c r="R168" s="113"/>
      <c r="S168" s="113"/>
      <c r="T168" s="113"/>
      <c r="U168" s="113"/>
      <c r="V168" s="113"/>
      <c r="W168" s="113"/>
      <c r="X168" s="113"/>
      <c r="Y168" s="113"/>
      <c r="Z168" s="113"/>
      <c r="AA168" s="113"/>
      <c r="AB168" s="113"/>
      <c r="AC168" s="113"/>
    </row>
    <row r="169" spans="1:29" ht="13.5" customHeight="1">
      <c r="A169" s="113"/>
      <c r="B169" s="113"/>
      <c r="C169" s="113"/>
      <c r="D169" s="113"/>
      <c r="E169" s="113"/>
      <c r="F169" s="113"/>
      <c r="G169" s="113"/>
      <c r="H169" s="113"/>
      <c r="I169" s="113"/>
      <c r="J169" s="113"/>
      <c r="K169" s="113"/>
      <c r="L169" s="113"/>
      <c r="M169" s="113"/>
      <c r="N169" s="113"/>
      <c r="O169" s="113"/>
      <c r="P169" s="113"/>
      <c r="Q169" s="113"/>
      <c r="R169" s="113"/>
      <c r="S169" s="113"/>
      <c r="T169" s="113"/>
      <c r="U169" s="113"/>
      <c r="V169" s="113"/>
      <c r="W169" s="113"/>
      <c r="X169" s="113"/>
      <c r="Y169" s="113"/>
      <c r="Z169" s="113"/>
      <c r="AA169" s="113"/>
      <c r="AB169" s="113"/>
      <c r="AC169" s="113"/>
    </row>
    <row r="170" spans="1:29" ht="13.5" customHeight="1">
      <c r="A170" s="113"/>
      <c r="B170" s="113"/>
      <c r="C170" s="113"/>
      <c r="D170" s="113"/>
      <c r="E170" s="113"/>
      <c r="F170" s="113"/>
      <c r="G170" s="113"/>
      <c r="H170" s="113"/>
      <c r="I170" s="113"/>
      <c r="J170" s="113"/>
      <c r="K170" s="113"/>
      <c r="L170" s="113"/>
      <c r="M170" s="113"/>
      <c r="N170" s="113"/>
      <c r="O170" s="113"/>
      <c r="P170" s="113"/>
      <c r="Q170" s="113"/>
      <c r="R170" s="113"/>
      <c r="S170" s="113"/>
      <c r="T170" s="113"/>
      <c r="U170" s="113"/>
      <c r="V170" s="113"/>
      <c r="W170" s="113"/>
      <c r="X170" s="113"/>
      <c r="Y170" s="113"/>
      <c r="Z170" s="113"/>
      <c r="AA170" s="113"/>
      <c r="AB170" s="113"/>
      <c r="AC170" s="113"/>
    </row>
    <row r="171" spans="1:29" ht="13.5" customHeight="1">
      <c r="A171" s="113"/>
      <c r="B171" s="113"/>
      <c r="C171" s="113"/>
      <c r="D171" s="113"/>
      <c r="E171" s="113"/>
      <c r="F171" s="113"/>
      <c r="G171" s="113"/>
      <c r="H171" s="113"/>
      <c r="I171" s="113"/>
      <c r="J171" s="113"/>
      <c r="K171" s="113"/>
      <c r="L171" s="113"/>
      <c r="M171" s="113"/>
      <c r="N171" s="113"/>
      <c r="O171" s="113"/>
      <c r="P171" s="113"/>
      <c r="Q171" s="113"/>
      <c r="R171" s="113"/>
      <c r="S171" s="113"/>
      <c r="T171" s="113"/>
      <c r="U171" s="113"/>
      <c r="V171" s="113"/>
      <c r="W171" s="113"/>
      <c r="X171" s="113"/>
      <c r="Y171" s="113"/>
      <c r="Z171" s="113"/>
      <c r="AA171" s="113"/>
      <c r="AB171" s="113"/>
      <c r="AC171" s="113"/>
    </row>
    <row r="172" spans="1:29" ht="13.5" customHeight="1">
      <c r="A172" s="113"/>
      <c r="B172" s="113"/>
      <c r="C172" s="113"/>
      <c r="D172" s="113"/>
      <c r="E172" s="113"/>
      <c r="F172" s="113"/>
      <c r="G172" s="113"/>
      <c r="H172" s="113"/>
      <c r="I172" s="113"/>
      <c r="J172" s="113"/>
      <c r="K172" s="113"/>
      <c r="L172" s="113"/>
      <c r="M172" s="113"/>
      <c r="N172" s="113"/>
      <c r="O172" s="113"/>
      <c r="P172" s="113"/>
      <c r="Q172" s="113"/>
      <c r="R172" s="113"/>
      <c r="S172" s="113"/>
      <c r="T172" s="113"/>
      <c r="U172" s="113"/>
      <c r="V172" s="113"/>
      <c r="W172" s="113"/>
      <c r="X172" s="113"/>
      <c r="Y172" s="113"/>
      <c r="Z172" s="113"/>
      <c r="AA172" s="113"/>
      <c r="AB172" s="113"/>
      <c r="AC172" s="113"/>
    </row>
    <row r="173" spans="1:29" ht="13.5" customHeight="1">
      <c r="A173" s="113"/>
      <c r="B173" s="113"/>
      <c r="C173" s="113"/>
      <c r="D173" s="113"/>
      <c r="E173" s="113"/>
      <c r="F173" s="113"/>
      <c r="G173" s="113"/>
      <c r="H173" s="113"/>
      <c r="I173" s="113"/>
      <c r="J173" s="113"/>
      <c r="K173" s="113"/>
      <c r="L173" s="113"/>
      <c r="M173" s="113"/>
      <c r="N173" s="113"/>
      <c r="O173" s="113"/>
      <c r="P173" s="113"/>
      <c r="Q173" s="113"/>
      <c r="R173" s="113"/>
      <c r="S173" s="113"/>
      <c r="T173" s="113"/>
      <c r="U173" s="113"/>
      <c r="V173" s="113"/>
      <c r="W173" s="113"/>
      <c r="X173" s="113"/>
      <c r="Y173" s="113"/>
      <c r="Z173" s="113"/>
      <c r="AA173" s="113"/>
      <c r="AB173" s="113"/>
      <c r="AC173" s="113"/>
    </row>
    <row r="174" spans="1:29" ht="13.5" customHeight="1">
      <c r="A174" s="113"/>
      <c r="B174" s="113"/>
      <c r="C174" s="113"/>
      <c r="D174" s="113"/>
      <c r="E174" s="113"/>
      <c r="F174" s="113"/>
      <c r="G174" s="113"/>
      <c r="H174" s="113"/>
      <c r="I174" s="113"/>
      <c r="J174" s="113"/>
      <c r="K174" s="113"/>
      <c r="L174" s="113"/>
      <c r="M174" s="113"/>
      <c r="N174" s="113"/>
      <c r="O174" s="113"/>
      <c r="P174" s="113"/>
      <c r="Q174" s="113"/>
      <c r="R174" s="113"/>
      <c r="S174" s="113"/>
      <c r="T174" s="113"/>
      <c r="U174" s="113"/>
      <c r="V174" s="113"/>
      <c r="W174" s="113"/>
      <c r="X174" s="113"/>
      <c r="Y174" s="113"/>
      <c r="Z174" s="113"/>
      <c r="AA174" s="113"/>
      <c r="AB174" s="113"/>
      <c r="AC174" s="113"/>
    </row>
    <row r="175" spans="1:29" ht="13.5" customHeight="1">
      <c r="A175" s="113"/>
      <c r="B175" s="113"/>
      <c r="C175" s="113"/>
      <c r="D175" s="113"/>
      <c r="E175" s="113"/>
      <c r="F175" s="113"/>
      <c r="G175" s="113"/>
      <c r="H175" s="113"/>
      <c r="I175" s="113"/>
      <c r="J175" s="113"/>
      <c r="K175" s="113"/>
      <c r="L175" s="113"/>
      <c r="M175" s="113"/>
      <c r="N175" s="113"/>
      <c r="O175" s="113"/>
      <c r="P175" s="113"/>
      <c r="Q175" s="113"/>
      <c r="R175" s="113"/>
      <c r="S175" s="113"/>
      <c r="T175" s="113"/>
      <c r="U175" s="113"/>
      <c r="V175" s="113"/>
      <c r="W175" s="113"/>
      <c r="X175" s="113"/>
      <c r="Y175" s="113"/>
      <c r="Z175" s="113"/>
      <c r="AA175" s="113"/>
      <c r="AB175" s="113"/>
      <c r="AC175" s="113"/>
    </row>
    <row r="176" spans="1:29" ht="13.5" customHeight="1">
      <c r="A176" s="113"/>
      <c r="B176" s="113"/>
      <c r="C176" s="113"/>
      <c r="D176" s="113"/>
      <c r="E176" s="113"/>
      <c r="F176" s="113"/>
      <c r="G176" s="113"/>
      <c r="H176" s="113"/>
      <c r="I176" s="113"/>
      <c r="J176" s="113"/>
      <c r="K176" s="113"/>
      <c r="L176" s="113"/>
      <c r="M176" s="113"/>
      <c r="N176" s="113"/>
      <c r="O176" s="113"/>
      <c r="P176" s="113"/>
      <c r="Q176" s="113"/>
      <c r="R176" s="113"/>
      <c r="S176" s="113"/>
      <c r="T176" s="113"/>
      <c r="U176" s="113"/>
      <c r="V176" s="113"/>
      <c r="W176" s="113"/>
      <c r="X176" s="113"/>
      <c r="Y176" s="113"/>
      <c r="Z176" s="113"/>
      <c r="AA176" s="113"/>
      <c r="AB176" s="113"/>
      <c r="AC176" s="113"/>
    </row>
    <row r="177" spans="1:29" ht="13.5" customHeight="1">
      <c r="A177" s="113"/>
      <c r="B177" s="113"/>
      <c r="C177" s="113"/>
      <c r="D177" s="113"/>
      <c r="E177" s="113"/>
      <c r="F177" s="113"/>
      <c r="G177" s="113"/>
      <c r="H177" s="113"/>
      <c r="I177" s="113"/>
      <c r="J177" s="113"/>
      <c r="K177" s="113"/>
      <c r="L177" s="113"/>
      <c r="M177" s="113"/>
      <c r="N177" s="113"/>
      <c r="O177" s="113"/>
      <c r="P177" s="113"/>
      <c r="Q177" s="113"/>
      <c r="R177" s="113"/>
      <c r="S177" s="113"/>
      <c r="T177" s="113"/>
      <c r="U177" s="113"/>
      <c r="V177" s="113"/>
      <c r="W177" s="113"/>
      <c r="X177" s="113"/>
      <c r="Y177" s="113"/>
      <c r="Z177" s="113"/>
      <c r="AA177" s="113"/>
      <c r="AB177" s="113"/>
      <c r="AC177" s="113"/>
    </row>
    <row r="178" spans="1:29" ht="13.5" customHeight="1">
      <c r="A178" s="113"/>
      <c r="B178" s="113"/>
      <c r="C178" s="113"/>
      <c r="D178" s="113"/>
      <c r="E178" s="113"/>
      <c r="F178" s="113"/>
      <c r="G178" s="113"/>
      <c r="H178" s="113"/>
      <c r="I178" s="113"/>
      <c r="J178" s="113"/>
      <c r="K178" s="113"/>
      <c r="L178" s="113"/>
      <c r="M178" s="113"/>
      <c r="N178" s="113"/>
      <c r="O178" s="113"/>
      <c r="P178" s="113"/>
      <c r="Q178" s="113"/>
      <c r="R178" s="113"/>
      <c r="S178" s="113"/>
      <c r="T178" s="113"/>
      <c r="U178" s="113"/>
      <c r="V178" s="113"/>
      <c r="W178" s="113"/>
      <c r="X178" s="113"/>
      <c r="Y178" s="113"/>
      <c r="Z178" s="113"/>
      <c r="AA178" s="113"/>
      <c r="AB178" s="113"/>
      <c r="AC178" s="113"/>
    </row>
    <row r="179" spans="1:29" ht="13.5" customHeight="1">
      <c r="A179" s="113"/>
      <c r="B179" s="113"/>
      <c r="C179" s="113"/>
      <c r="D179" s="113"/>
      <c r="E179" s="113"/>
      <c r="F179" s="113"/>
      <c r="G179" s="113"/>
      <c r="H179" s="113"/>
      <c r="I179" s="113"/>
      <c r="J179" s="113"/>
      <c r="K179" s="113"/>
      <c r="L179" s="113"/>
      <c r="M179" s="113"/>
      <c r="N179" s="113"/>
      <c r="O179" s="113"/>
      <c r="P179" s="113"/>
      <c r="Q179" s="113"/>
      <c r="R179" s="113"/>
      <c r="S179" s="113"/>
      <c r="T179" s="113"/>
      <c r="U179" s="113"/>
      <c r="V179" s="113"/>
      <c r="W179" s="113"/>
      <c r="X179" s="113"/>
      <c r="Y179" s="113"/>
      <c r="Z179" s="113"/>
      <c r="AA179" s="113"/>
      <c r="AB179" s="113"/>
      <c r="AC179" s="113"/>
    </row>
    <row r="180" spans="1:29" ht="13.5" customHeight="1">
      <c r="A180" s="113"/>
      <c r="B180" s="113"/>
      <c r="C180" s="113"/>
      <c r="D180" s="113"/>
      <c r="E180" s="113"/>
      <c r="F180" s="113"/>
      <c r="G180" s="113"/>
      <c r="H180" s="113"/>
      <c r="I180" s="113"/>
      <c r="J180" s="113"/>
      <c r="K180" s="113"/>
      <c r="L180" s="113"/>
      <c r="M180" s="113"/>
      <c r="N180" s="113"/>
      <c r="O180" s="113"/>
      <c r="P180" s="113"/>
      <c r="Q180" s="113"/>
      <c r="R180" s="113"/>
      <c r="S180" s="113"/>
      <c r="T180" s="113"/>
      <c r="U180" s="113"/>
      <c r="V180" s="113"/>
      <c r="W180" s="113"/>
      <c r="X180" s="113"/>
      <c r="Y180" s="113"/>
      <c r="Z180" s="113"/>
      <c r="AA180" s="113"/>
      <c r="AB180" s="113"/>
      <c r="AC180" s="113"/>
    </row>
    <row r="181" spans="1:29" ht="13.5" customHeight="1">
      <c r="A181" s="113"/>
      <c r="B181" s="113"/>
      <c r="C181" s="113"/>
      <c r="D181" s="113"/>
      <c r="E181" s="113"/>
      <c r="F181" s="113"/>
      <c r="G181" s="113"/>
      <c r="H181" s="113"/>
      <c r="I181" s="113"/>
      <c r="J181" s="113"/>
      <c r="K181" s="113"/>
      <c r="L181" s="113"/>
      <c r="M181" s="113"/>
      <c r="N181" s="113"/>
      <c r="O181" s="113"/>
      <c r="P181" s="113"/>
      <c r="Q181" s="113"/>
      <c r="R181" s="113"/>
      <c r="S181" s="113"/>
      <c r="T181" s="113"/>
      <c r="U181" s="113"/>
      <c r="V181" s="113"/>
      <c r="W181" s="113"/>
      <c r="X181" s="113"/>
      <c r="Y181" s="113"/>
      <c r="Z181" s="113"/>
      <c r="AA181" s="113"/>
      <c r="AB181" s="113"/>
      <c r="AC181" s="113"/>
    </row>
    <row r="182" spans="1:29" ht="13.5" customHeight="1">
      <c r="A182" s="113"/>
      <c r="B182" s="113"/>
      <c r="C182" s="113"/>
      <c r="D182" s="113"/>
      <c r="E182" s="113"/>
      <c r="F182" s="113"/>
      <c r="G182" s="113"/>
      <c r="H182" s="113"/>
      <c r="I182" s="113"/>
      <c r="J182" s="113"/>
      <c r="K182" s="113"/>
      <c r="L182" s="113"/>
      <c r="M182" s="113"/>
      <c r="N182" s="113"/>
      <c r="O182" s="113"/>
      <c r="P182" s="113"/>
      <c r="Q182" s="113"/>
      <c r="R182" s="113"/>
      <c r="S182" s="113"/>
      <c r="T182" s="113"/>
      <c r="U182" s="113"/>
      <c r="V182" s="113"/>
      <c r="W182" s="113"/>
      <c r="X182" s="113"/>
      <c r="Y182" s="113"/>
      <c r="Z182" s="113"/>
      <c r="AA182" s="113"/>
      <c r="AB182" s="113"/>
      <c r="AC182" s="113"/>
    </row>
    <row r="183" spans="1:29" ht="13.5" customHeight="1">
      <c r="A183" s="113"/>
      <c r="B183" s="113"/>
      <c r="C183" s="113"/>
      <c r="D183" s="113"/>
      <c r="E183" s="113"/>
      <c r="F183" s="113"/>
      <c r="G183" s="113"/>
      <c r="H183" s="113"/>
      <c r="I183" s="113"/>
      <c r="J183" s="113"/>
      <c r="K183" s="113"/>
      <c r="L183" s="113"/>
      <c r="M183" s="113"/>
      <c r="N183" s="113"/>
      <c r="O183" s="113"/>
      <c r="P183" s="113"/>
      <c r="Q183" s="113"/>
      <c r="R183" s="113"/>
      <c r="S183" s="113"/>
      <c r="T183" s="113"/>
      <c r="U183" s="113"/>
      <c r="V183" s="113"/>
      <c r="W183" s="113"/>
      <c r="X183" s="113"/>
      <c r="Y183" s="113"/>
      <c r="Z183" s="113"/>
      <c r="AA183" s="113"/>
      <c r="AB183" s="113"/>
      <c r="AC183" s="113"/>
    </row>
    <row r="184" spans="1:29" ht="13.5" customHeight="1">
      <c r="A184" s="113"/>
      <c r="B184" s="113"/>
      <c r="C184" s="113"/>
      <c r="D184" s="113"/>
      <c r="E184" s="113"/>
      <c r="F184" s="113"/>
      <c r="G184" s="113"/>
      <c r="H184" s="113"/>
      <c r="I184" s="113"/>
      <c r="J184" s="113"/>
      <c r="K184" s="113"/>
      <c r="L184" s="113"/>
      <c r="M184" s="113"/>
      <c r="N184" s="113"/>
      <c r="O184" s="113"/>
      <c r="P184" s="113"/>
      <c r="Q184" s="113"/>
      <c r="R184" s="113"/>
      <c r="S184" s="113"/>
      <c r="T184" s="113"/>
      <c r="U184" s="113"/>
      <c r="V184" s="113"/>
      <c r="W184" s="113"/>
      <c r="X184" s="113"/>
      <c r="Y184" s="113"/>
      <c r="Z184" s="113"/>
      <c r="AA184" s="113"/>
      <c r="AB184" s="113"/>
      <c r="AC184" s="113"/>
    </row>
    <row r="185" spans="1:29" ht="13.5" customHeight="1">
      <c r="A185" s="113"/>
      <c r="B185" s="113"/>
      <c r="C185" s="113"/>
      <c r="D185" s="113"/>
      <c r="E185" s="113"/>
      <c r="F185" s="113"/>
      <c r="G185" s="113"/>
      <c r="H185" s="113"/>
      <c r="I185" s="113"/>
      <c r="J185" s="113"/>
      <c r="K185" s="113"/>
      <c r="L185" s="113"/>
      <c r="M185" s="113"/>
      <c r="N185" s="113"/>
      <c r="O185" s="113"/>
      <c r="P185" s="113"/>
      <c r="Q185" s="113"/>
      <c r="R185" s="113"/>
      <c r="S185" s="113"/>
      <c r="T185" s="113"/>
      <c r="U185" s="113"/>
      <c r="V185" s="113"/>
      <c r="W185" s="113"/>
      <c r="X185" s="113"/>
      <c r="Y185" s="113"/>
      <c r="Z185" s="113"/>
      <c r="AA185" s="113"/>
      <c r="AB185" s="113"/>
      <c r="AC185" s="113"/>
    </row>
    <row r="186" spans="1:29" ht="13.5" customHeight="1">
      <c r="A186" s="113"/>
      <c r="B186" s="113"/>
      <c r="C186" s="113"/>
      <c r="D186" s="113"/>
      <c r="E186" s="113"/>
      <c r="F186" s="113"/>
      <c r="G186" s="113"/>
      <c r="H186" s="113"/>
      <c r="I186" s="113"/>
      <c r="J186" s="113"/>
      <c r="K186" s="113"/>
      <c r="L186" s="113"/>
      <c r="M186" s="113"/>
      <c r="N186" s="113"/>
      <c r="O186" s="113"/>
      <c r="P186" s="113"/>
      <c r="Q186" s="113"/>
      <c r="R186" s="113"/>
      <c r="S186" s="113"/>
      <c r="T186" s="113"/>
      <c r="U186" s="113"/>
      <c r="V186" s="113"/>
      <c r="W186" s="113"/>
      <c r="X186" s="113"/>
      <c r="Y186" s="113"/>
      <c r="Z186" s="113"/>
      <c r="AA186" s="113"/>
      <c r="AB186" s="113"/>
      <c r="AC186" s="113"/>
    </row>
    <row r="187" spans="1:29" ht="13.5" customHeight="1">
      <c r="A187" s="113"/>
      <c r="B187" s="113"/>
      <c r="C187" s="113"/>
      <c r="D187" s="113"/>
      <c r="E187" s="113"/>
      <c r="F187" s="113"/>
      <c r="G187" s="113"/>
      <c r="H187" s="113"/>
      <c r="I187" s="113"/>
      <c r="J187" s="113"/>
      <c r="K187" s="113"/>
      <c r="L187" s="113"/>
      <c r="M187" s="113"/>
      <c r="N187" s="113"/>
      <c r="O187" s="113"/>
      <c r="P187" s="113"/>
      <c r="Q187" s="113"/>
      <c r="R187" s="113"/>
      <c r="S187" s="113"/>
      <c r="T187" s="113"/>
      <c r="U187" s="113"/>
      <c r="V187" s="113"/>
      <c r="W187" s="113"/>
      <c r="X187" s="113"/>
      <c r="Y187" s="113"/>
      <c r="Z187" s="113"/>
      <c r="AA187" s="113"/>
      <c r="AB187" s="113"/>
      <c r="AC187" s="113"/>
    </row>
    <row r="188" spans="1:29" ht="13.5" customHeight="1">
      <c r="A188" s="113"/>
      <c r="B188" s="113"/>
      <c r="C188" s="113"/>
      <c r="D188" s="113"/>
      <c r="E188" s="113"/>
      <c r="F188" s="113"/>
      <c r="G188" s="113"/>
      <c r="H188" s="113"/>
      <c r="I188" s="113"/>
      <c r="J188" s="113"/>
      <c r="K188" s="113"/>
      <c r="L188" s="113"/>
      <c r="M188" s="113"/>
      <c r="N188" s="113"/>
      <c r="O188" s="113"/>
      <c r="P188" s="113"/>
      <c r="Q188" s="113"/>
      <c r="R188" s="113"/>
      <c r="S188" s="113"/>
      <c r="T188" s="113"/>
      <c r="U188" s="113"/>
      <c r="V188" s="113"/>
      <c r="W188" s="113"/>
      <c r="X188" s="113"/>
      <c r="Y188" s="113"/>
      <c r="Z188" s="113"/>
      <c r="AA188" s="113"/>
      <c r="AB188" s="113"/>
      <c r="AC188" s="113"/>
    </row>
    <row r="189" spans="1:29" ht="13.5" customHeight="1">
      <c r="A189" s="113"/>
      <c r="B189" s="113"/>
      <c r="C189" s="113"/>
      <c r="D189" s="113"/>
      <c r="E189" s="113"/>
      <c r="F189" s="113"/>
      <c r="G189" s="113"/>
      <c r="H189" s="113"/>
      <c r="I189" s="113"/>
      <c r="J189" s="113"/>
      <c r="K189" s="113"/>
      <c r="L189" s="113"/>
      <c r="M189" s="113"/>
      <c r="N189" s="113"/>
      <c r="O189" s="113"/>
      <c r="P189" s="113"/>
      <c r="Q189" s="113"/>
      <c r="R189" s="113"/>
      <c r="S189" s="113"/>
      <c r="T189" s="113"/>
      <c r="U189" s="113"/>
      <c r="V189" s="113"/>
      <c r="W189" s="113"/>
      <c r="X189" s="113"/>
      <c r="Y189" s="113"/>
      <c r="Z189" s="113"/>
      <c r="AA189" s="113"/>
      <c r="AB189" s="113"/>
      <c r="AC189" s="113"/>
    </row>
    <row r="190" spans="1:29" ht="13.5" customHeight="1">
      <c r="A190" s="113"/>
      <c r="B190" s="113"/>
      <c r="C190" s="113"/>
      <c r="D190" s="113"/>
      <c r="E190" s="113"/>
      <c r="F190" s="113"/>
      <c r="G190" s="113"/>
      <c r="H190" s="113"/>
      <c r="I190" s="113"/>
      <c r="J190" s="113"/>
      <c r="K190" s="113"/>
      <c r="L190" s="113"/>
      <c r="M190" s="113"/>
      <c r="N190" s="113"/>
      <c r="O190" s="113"/>
      <c r="P190" s="113"/>
      <c r="Q190" s="113"/>
      <c r="R190" s="113"/>
      <c r="S190" s="113"/>
      <c r="T190" s="113"/>
      <c r="U190" s="113"/>
      <c r="V190" s="113"/>
      <c r="W190" s="113"/>
      <c r="X190" s="113"/>
      <c r="Y190" s="113"/>
      <c r="Z190" s="113"/>
      <c r="AA190" s="113"/>
      <c r="AB190" s="113"/>
      <c r="AC190" s="113"/>
    </row>
    <row r="191" spans="1:29" ht="13.5" customHeight="1">
      <c r="A191" s="113"/>
      <c r="B191" s="113"/>
      <c r="C191" s="113"/>
      <c r="D191" s="113"/>
      <c r="E191" s="113"/>
      <c r="F191" s="113"/>
      <c r="G191" s="113"/>
      <c r="H191" s="113"/>
      <c r="I191" s="113"/>
      <c r="J191" s="113"/>
      <c r="K191" s="113"/>
      <c r="L191" s="113"/>
      <c r="M191" s="113"/>
      <c r="N191" s="113"/>
      <c r="O191" s="113"/>
      <c r="P191" s="113"/>
      <c r="Q191" s="113"/>
      <c r="R191" s="113"/>
      <c r="S191" s="113"/>
      <c r="T191" s="113"/>
      <c r="U191" s="113"/>
      <c r="V191" s="113"/>
      <c r="W191" s="113"/>
      <c r="X191" s="113"/>
      <c r="Y191" s="113"/>
      <c r="Z191" s="113"/>
      <c r="AA191" s="113"/>
      <c r="AB191" s="113"/>
      <c r="AC191" s="113"/>
    </row>
    <row r="192" spans="1:29" ht="13.5" customHeight="1">
      <c r="A192" s="113"/>
      <c r="B192" s="113"/>
      <c r="C192" s="113"/>
      <c r="D192" s="113"/>
      <c r="E192" s="113"/>
      <c r="F192" s="113"/>
      <c r="G192" s="113"/>
      <c r="H192" s="113"/>
      <c r="I192" s="113"/>
      <c r="J192" s="113"/>
      <c r="K192" s="113"/>
      <c r="L192" s="113"/>
      <c r="M192" s="113"/>
      <c r="N192" s="113"/>
      <c r="O192" s="113"/>
      <c r="P192" s="113"/>
      <c r="Q192" s="113"/>
      <c r="R192" s="113"/>
      <c r="S192" s="113"/>
      <c r="T192" s="113"/>
      <c r="U192" s="113"/>
      <c r="V192" s="113"/>
      <c r="W192" s="113"/>
      <c r="X192" s="113"/>
      <c r="Y192" s="113"/>
      <c r="Z192" s="113"/>
      <c r="AA192" s="113"/>
      <c r="AB192" s="113"/>
      <c r="AC192" s="113"/>
    </row>
    <row r="193" spans="1:29" ht="13.5" customHeight="1">
      <c r="A193" s="113"/>
      <c r="B193" s="113"/>
      <c r="C193" s="113"/>
      <c r="D193" s="113"/>
      <c r="E193" s="113"/>
      <c r="F193" s="113"/>
      <c r="G193" s="113"/>
      <c r="H193" s="113"/>
      <c r="I193" s="113"/>
      <c r="J193" s="113"/>
      <c r="K193" s="113"/>
      <c r="L193" s="113"/>
      <c r="M193" s="113"/>
      <c r="N193" s="113"/>
      <c r="O193" s="113"/>
      <c r="P193" s="113"/>
      <c r="Q193" s="113"/>
      <c r="R193" s="113"/>
      <c r="S193" s="113"/>
      <c r="T193" s="113"/>
      <c r="U193" s="113"/>
      <c r="V193" s="113"/>
      <c r="W193" s="113"/>
      <c r="X193" s="113"/>
      <c r="Y193" s="113"/>
      <c r="Z193" s="113"/>
      <c r="AA193" s="113"/>
      <c r="AB193" s="113"/>
      <c r="AC193" s="113"/>
    </row>
    <row r="194" spans="1:29" ht="13.5" customHeight="1">
      <c r="A194" s="113"/>
      <c r="B194" s="113"/>
      <c r="C194" s="113"/>
      <c r="D194" s="113"/>
      <c r="E194" s="113"/>
      <c r="F194" s="113"/>
      <c r="G194" s="113"/>
      <c r="H194" s="113"/>
      <c r="I194" s="113"/>
      <c r="J194" s="113"/>
      <c r="K194" s="113"/>
      <c r="L194" s="113"/>
      <c r="M194" s="113"/>
      <c r="N194" s="113"/>
      <c r="O194" s="113"/>
      <c r="P194" s="113"/>
      <c r="Q194" s="113"/>
      <c r="R194" s="113"/>
      <c r="S194" s="113"/>
      <c r="T194" s="113"/>
      <c r="U194" s="113"/>
      <c r="V194" s="113"/>
      <c r="W194" s="113"/>
      <c r="X194" s="113"/>
      <c r="Y194" s="113"/>
      <c r="Z194" s="113"/>
      <c r="AA194" s="113"/>
      <c r="AB194" s="113"/>
      <c r="AC194" s="113"/>
    </row>
    <row r="195" spans="1:29" ht="13.5" customHeight="1">
      <c r="A195" s="113"/>
      <c r="B195" s="113"/>
      <c r="C195" s="113"/>
      <c r="D195" s="113"/>
      <c r="E195" s="113"/>
      <c r="F195" s="113"/>
      <c r="G195" s="113"/>
      <c r="H195" s="113"/>
      <c r="I195" s="113"/>
      <c r="J195" s="113"/>
      <c r="K195" s="113"/>
      <c r="L195" s="113"/>
      <c r="M195" s="113"/>
      <c r="N195" s="113"/>
      <c r="O195" s="113"/>
      <c r="P195" s="113"/>
      <c r="Q195" s="113"/>
      <c r="R195" s="113"/>
      <c r="S195" s="113"/>
      <c r="T195" s="113"/>
      <c r="U195" s="113"/>
      <c r="V195" s="113"/>
      <c r="W195" s="113"/>
      <c r="X195" s="113"/>
      <c r="Y195" s="113"/>
      <c r="Z195" s="113"/>
      <c r="AA195" s="113"/>
      <c r="AB195" s="113"/>
      <c r="AC195" s="113"/>
    </row>
    <row r="196" spans="1:29" ht="13.5" customHeight="1">
      <c r="A196" s="113"/>
      <c r="B196" s="113"/>
      <c r="C196" s="113"/>
      <c r="D196" s="113"/>
      <c r="E196" s="113"/>
      <c r="F196" s="113"/>
      <c r="G196" s="113"/>
      <c r="H196" s="113"/>
      <c r="I196" s="113"/>
      <c r="J196" s="113"/>
      <c r="K196" s="113"/>
      <c r="L196" s="113"/>
      <c r="M196" s="113"/>
      <c r="N196" s="113"/>
      <c r="O196" s="113"/>
      <c r="P196" s="113"/>
      <c r="Q196" s="113"/>
      <c r="R196" s="113"/>
      <c r="S196" s="113"/>
      <c r="T196" s="113"/>
      <c r="U196" s="113"/>
      <c r="V196" s="113"/>
      <c r="W196" s="113"/>
      <c r="X196" s="113"/>
      <c r="Y196" s="113"/>
      <c r="Z196" s="113"/>
      <c r="AA196" s="113"/>
      <c r="AB196" s="113"/>
      <c r="AC196" s="113"/>
    </row>
    <row r="197" spans="1:29" ht="13.5" customHeight="1">
      <c r="A197" s="113"/>
      <c r="B197" s="113"/>
      <c r="C197" s="113"/>
      <c r="D197" s="113"/>
      <c r="E197" s="113"/>
      <c r="F197" s="113"/>
      <c r="G197" s="113"/>
      <c r="H197" s="113"/>
      <c r="I197" s="113"/>
      <c r="J197" s="113"/>
      <c r="K197" s="113"/>
      <c r="L197" s="113"/>
      <c r="M197" s="113"/>
      <c r="N197" s="113"/>
      <c r="O197" s="113"/>
      <c r="P197" s="113"/>
      <c r="Q197" s="113"/>
      <c r="R197" s="113"/>
      <c r="S197" s="113"/>
      <c r="T197" s="113"/>
      <c r="U197" s="113"/>
      <c r="V197" s="113"/>
      <c r="W197" s="113"/>
      <c r="X197" s="113"/>
      <c r="Y197" s="113"/>
      <c r="Z197" s="113"/>
      <c r="AA197" s="113"/>
      <c r="AB197" s="113"/>
      <c r="AC197" s="113"/>
    </row>
    <row r="198" spans="1:29" ht="13.5" customHeight="1">
      <c r="A198" s="113"/>
      <c r="B198" s="113"/>
      <c r="C198" s="113"/>
      <c r="D198" s="113"/>
      <c r="E198" s="113"/>
      <c r="F198" s="113"/>
      <c r="G198" s="113"/>
      <c r="H198" s="113"/>
      <c r="I198" s="113"/>
      <c r="J198" s="113"/>
      <c r="K198" s="113"/>
      <c r="L198" s="113"/>
      <c r="M198" s="113"/>
      <c r="N198" s="113"/>
      <c r="O198" s="113"/>
      <c r="P198" s="113"/>
      <c r="Q198" s="113"/>
      <c r="R198" s="113"/>
      <c r="S198" s="113"/>
      <c r="T198" s="113"/>
      <c r="U198" s="113"/>
      <c r="V198" s="113"/>
      <c r="W198" s="113"/>
      <c r="X198" s="113"/>
      <c r="Y198" s="113"/>
      <c r="Z198" s="113"/>
      <c r="AA198" s="113"/>
      <c r="AB198" s="113"/>
      <c r="AC198" s="113"/>
    </row>
    <row r="199" spans="1:29" ht="13.5" customHeight="1">
      <c r="A199" s="113"/>
      <c r="B199" s="113"/>
      <c r="C199" s="113"/>
      <c r="D199" s="113"/>
      <c r="E199" s="113"/>
      <c r="F199" s="113"/>
      <c r="G199" s="113"/>
      <c r="H199" s="113"/>
      <c r="I199" s="113"/>
      <c r="J199" s="113"/>
      <c r="K199" s="113"/>
      <c r="L199" s="113"/>
      <c r="M199" s="113"/>
      <c r="N199" s="113"/>
      <c r="O199" s="113"/>
      <c r="P199" s="113"/>
      <c r="Q199" s="113"/>
      <c r="R199" s="113"/>
      <c r="S199" s="113"/>
      <c r="T199" s="113"/>
      <c r="U199" s="113"/>
      <c r="V199" s="113"/>
      <c r="W199" s="113"/>
      <c r="X199" s="113"/>
      <c r="Y199" s="113"/>
      <c r="Z199" s="113"/>
      <c r="AA199" s="113"/>
      <c r="AB199" s="113"/>
      <c r="AC199" s="113"/>
    </row>
    <row r="200" spans="1:29" ht="13.5" customHeight="1">
      <c r="A200" s="113"/>
      <c r="B200" s="113"/>
      <c r="C200" s="113"/>
      <c r="D200" s="113"/>
      <c r="E200" s="113"/>
      <c r="F200" s="113"/>
      <c r="G200" s="113"/>
      <c r="H200" s="113"/>
      <c r="I200" s="113"/>
      <c r="J200" s="113"/>
      <c r="K200" s="113"/>
      <c r="L200" s="113"/>
      <c r="M200" s="113"/>
      <c r="N200" s="113"/>
      <c r="O200" s="113"/>
      <c r="P200" s="113"/>
      <c r="Q200" s="113"/>
      <c r="R200" s="113"/>
      <c r="S200" s="113"/>
      <c r="T200" s="113"/>
      <c r="U200" s="113"/>
      <c r="V200" s="113"/>
      <c r="W200" s="113"/>
      <c r="X200" s="113"/>
      <c r="Y200" s="113"/>
      <c r="Z200" s="113"/>
      <c r="AA200" s="113"/>
      <c r="AB200" s="113"/>
      <c r="AC200" s="113"/>
    </row>
    <row r="201" spans="1:29" ht="13.5" customHeight="1">
      <c r="A201" s="113"/>
      <c r="B201" s="113"/>
      <c r="C201" s="113"/>
      <c r="D201" s="113"/>
      <c r="E201" s="113"/>
      <c r="F201" s="113"/>
      <c r="G201" s="113"/>
      <c r="H201" s="113"/>
      <c r="I201" s="113"/>
      <c r="J201" s="113"/>
      <c r="K201" s="113"/>
      <c r="L201" s="113"/>
      <c r="M201" s="113"/>
      <c r="N201" s="113"/>
      <c r="O201" s="113"/>
      <c r="P201" s="113"/>
      <c r="Q201" s="113"/>
      <c r="R201" s="113"/>
      <c r="S201" s="113"/>
      <c r="T201" s="113"/>
      <c r="U201" s="113"/>
      <c r="V201" s="113"/>
      <c r="W201" s="113"/>
      <c r="X201" s="113"/>
      <c r="Y201" s="113"/>
      <c r="Z201" s="113"/>
      <c r="AA201" s="113"/>
      <c r="AB201" s="113"/>
      <c r="AC201" s="113"/>
    </row>
    <row r="202" spans="1:29" ht="13.5" customHeight="1">
      <c r="A202" s="113"/>
      <c r="B202" s="113"/>
      <c r="C202" s="113"/>
      <c r="D202" s="113"/>
      <c r="E202" s="113"/>
      <c r="F202" s="113"/>
      <c r="G202" s="113"/>
      <c r="H202" s="113"/>
      <c r="I202" s="113"/>
      <c r="J202" s="113"/>
      <c r="K202" s="113"/>
      <c r="L202" s="113"/>
      <c r="M202" s="113"/>
      <c r="N202" s="113"/>
      <c r="O202" s="113"/>
      <c r="P202" s="113"/>
      <c r="Q202" s="113"/>
      <c r="R202" s="113"/>
      <c r="S202" s="113"/>
      <c r="T202" s="113"/>
      <c r="U202" s="113"/>
      <c r="V202" s="113"/>
      <c r="W202" s="113"/>
      <c r="X202" s="113"/>
      <c r="Y202" s="113"/>
      <c r="Z202" s="113"/>
      <c r="AA202" s="113"/>
      <c r="AB202" s="113"/>
      <c r="AC202" s="113"/>
    </row>
    <row r="203" spans="1:29" ht="13.5" customHeight="1">
      <c r="A203" s="113"/>
      <c r="B203" s="113"/>
      <c r="C203" s="113"/>
      <c r="D203" s="113"/>
      <c r="E203" s="113"/>
      <c r="F203" s="113"/>
      <c r="G203" s="113"/>
      <c r="H203" s="113"/>
      <c r="I203" s="113"/>
      <c r="J203" s="113"/>
      <c r="K203" s="113"/>
      <c r="L203" s="113"/>
      <c r="M203" s="113"/>
      <c r="N203" s="113"/>
      <c r="O203" s="113"/>
      <c r="P203" s="113"/>
      <c r="Q203" s="113"/>
      <c r="R203" s="113"/>
      <c r="S203" s="113"/>
      <c r="T203" s="113"/>
      <c r="U203" s="113"/>
      <c r="V203" s="113"/>
      <c r="W203" s="113"/>
      <c r="X203" s="113"/>
      <c r="Y203" s="113"/>
      <c r="Z203" s="113"/>
      <c r="AA203" s="113"/>
      <c r="AB203" s="113"/>
      <c r="AC203" s="113"/>
    </row>
    <row r="204" spans="1:29" ht="13.5" customHeight="1">
      <c r="A204" s="113"/>
      <c r="B204" s="113"/>
      <c r="C204" s="113"/>
      <c r="D204" s="113"/>
      <c r="E204" s="113"/>
      <c r="F204" s="113"/>
      <c r="G204" s="113"/>
      <c r="H204" s="113"/>
      <c r="I204" s="113"/>
      <c r="J204" s="113"/>
      <c r="K204" s="113"/>
      <c r="L204" s="113"/>
      <c r="M204" s="113"/>
      <c r="N204" s="113"/>
      <c r="O204" s="113"/>
      <c r="P204" s="113"/>
      <c r="Q204" s="113"/>
      <c r="R204" s="113"/>
      <c r="S204" s="113"/>
      <c r="T204" s="113"/>
      <c r="U204" s="113"/>
      <c r="V204" s="113"/>
      <c r="W204" s="113"/>
      <c r="X204" s="113"/>
      <c r="Y204" s="113"/>
      <c r="Z204" s="113"/>
      <c r="AA204" s="113"/>
      <c r="AB204" s="113"/>
      <c r="AC204" s="113"/>
    </row>
    <row r="205" spans="1:29" ht="13.5" customHeight="1">
      <c r="A205" s="113"/>
      <c r="B205" s="113"/>
      <c r="C205" s="113"/>
      <c r="D205" s="113"/>
      <c r="E205" s="113"/>
      <c r="F205" s="113"/>
      <c r="G205" s="113"/>
      <c r="H205" s="113"/>
      <c r="I205" s="113"/>
      <c r="J205" s="113"/>
      <c r="K205" s="113"/>
      <c r="L205" s="113"/>
      <c r="M205" s="113"/>
      <c r="N205" s="113"/>
      <c r="O205" s="113"/>
      <c r="P205" s="113"/>
      <c r="Q205" s="113"/>
      <c r="R205" s="113"/>
      <c r="S205" s="113"/>
      <c r="T205" s="113"/>
      <c r="U205" s="113"/>
      <c r="V205" s="113"/>
      <c r="W205" s="113"/>
      <c r="X205" s="113"/>
      <c r="Y205" s="113"/>
      <c r="Z205" s="113"/>
      <c r="AA205" s="113"/>
      <c r="AB205" s="113"/>
      <c r="AC205" s="113"/>
    </row>
    <row r="206" spans="1:29" ht="13.5" customHeight="1">
      <c r="A206" s="113"/>
      <c r="B206" s="113"/>
      <c r="C206" s="113"/>
      <c r="D206" s="113"/>
      <c r="E206" s="113"/>
      <c r="F206" s="113"/>
      <c r="G206" s="113"/>
      <c r="H206" s="113"/>
      <c r="I206" s="113"/>
      <c r="J206" s="113"/>
      <c r="K206" s="113"/>
      <c r="L206" s="113"/>
      <c r="M206" s="113"/>
      <c r="N206" s="113"/>
      <c r="O206" s="113"/>
      <c r="P206" s="113"/>
      <c r="Q206" s="113"/>
      <c r="R206" s="113"/>
      <c r="S206" s="113"/>
      <c r="T206" s="113"/>
      <c r="U206" s="113"/>
      <c r="V206" s="113"/>
      <c r="W206" s="113"/>
      <c r="X206" s="113"/>
      <c r="Y206" s="113"/>
      <c r="Z206" s="113"/>
      <c r="AA206" s="113"/>
      <c r="AB206" s="113"/>
      <c r="AC206" s="113"/>
    </row>
    <row r="207" spans="1:29" ht="13.5" customHeight="1">
      <c r="A207" s="113"/>
      <c r="B207" s="113"/>
      <c r="C207" s="113"/>
      <c r="D207" s="113"/>
      <c r="E207" s="113"/>
      <c r="F207" s="113"/>
      <c r="G207" s="113"/>
      <c r="H207" s="113"/>
      <c r="I207" s="113"/>
      <c r="J207" s="113"/>
      <c r="K207" s="113"/>
      <c r="L207" s="113"/>
      <c r="M207" s="113"/>
      <c r="N207" s="113"/>
      <c r="O207" s="113"/>
      <c r="P207" s="113"/>
      <c r="Q207" s="113"/>
      <c r="R207" s="113"/>
      <c r="S207" s="113"/>
      <c r="T207" s="113"/>
      <c r="U207" s="113"/>
      <c r="V207" s="113"/>
      <c r="W207" s="113"/>
      <c r="X207" s="113"/>
      <c r="Y207" s="113"/>
      <c r="Z207" s="113"/>
      <c r="AA207" s="113"/>
      <c r="AB207" s="113"/>
      <c r="AC207" s="113"/>
    </row>
    <row r="208" spans="1:29" ht="13.5" customHeight="1">
      <c r="A208" s="113"/>
      <c r="B208" s="113"/>
      <c r="C208" s="113"/>
      <c r="D208" s="113"/>
      <c r="E208" s="113"/>
      <c r="F208" s="113"/>
      <c r="G208" s="113"/>
      <c r="H208" s="113"/>
      <c r="I208" s="113"/>
      <c r="J208" s="113"/>
      <c r="K208" s="113"/>
      <c r="L208" s="113"/>
      <c r="M208" s="113"/>
      <c r="N208" s="113"/>
      <c r="O208" s="113"/>
      <c r="P208" s="113"/>
      <c r="Q208" s="113"/>
      <c r="R208" s="113"/>
      <c r="S208" s="113"/>
      <c r="T208" s="113"/>
      <c r="U208" s="113"/>
      <c r="V208" s="113"/>
      <c r="W208" s="113"/>
      <c r="X208" s="113"/>
      <c r="Y208" s="113"/>
      <c r="Z208" s="113"/>
      <c r="AA208" s="113"/>
      <c r="AB208" s="113"/>
      <c r="AC208" s="113"/>
    </row>
    <row r="209" spans="1:29" ht="13.5" customHeight="1">
      <c r="A209" s="113"/>
      <c r="B209" s="113"/>
      <c r="C209" s="113"/>
      <c r="D209" s="113"/>
      <c r="E209" s="113"/>
      <c r="F209" s="113"/>
      <c r="G209" s="113"/>
      <c r="H209" s="113"/>
      <c r="I209" s="113"/>
      <c r="J209" s="113"/>
      <c r="K209" s="113"/>
      <c r="L209" s="113"/>
      <c r="M209" s="113"/>
      <c r="N209" s="113"/>
      <c r="O209" s="113"/>
      <c r="P209" s="113"/>
      <c r="Q209" s="113"/>
      <c r="R209" s="113"/>
      <c r="S209" s="113"/>
      <c r="T209" s="113"/>
      <c r="U209" s="113"/>
      <c r="V209" s="113"/>
      <c r="W209" s="113"/>
      <c r="X209" s="113"/>
      <c r="Y209" s="113"/>
      <c r="Z209" s="113"/>
      <c r="AA209" s="113"/>
      <c r="AB209" s="113"/>
      <c r="AC209" s="113"/>
    </row>
    <row r="210" spans="1:29" ht="13.5" customHeight="1">
      <c r="A210" s="113"/>
      <c r="B210" s="113"/>
      <c r="C210" s="113"/>
      <c r="D210" s="113"/>
      <c r="E210" s="113"/>
      <c r="F210" s="113"/>
      <c r="G210" s="113"/>
      <c r="H210" s="113"/>
      <c r="I210" s="113"/>
      <c r="J210" s="113"/>
      <c r="K210" s="113"/>
      <c r="L210" s="113"/>
      <c r="M210" s="113"/>
      <c r="N210" s="113"/>
      <c r="O210" s="113"/>
      <c r="P210" s="113"/>
      <c r="Q210" s="113"/>
      <c r="R210" s="113"/>
      <c r="S210" s="113"/>
      <c r="T210" s="113"/>
      <c r="U210" s="113"/>
      <c r="V210" s="113"/>
      <c r="W210" s="113"/>
      <c r="X210" s="113"/>
      <c r="Y210" s="113"/>
      <c r="Z210" s="113"/>
      <c r="AA210" s="113"/>
      <c r="AB210" s="113"/>
      <c r="AC210" s="113"/>
    </row>
    <row r="211" spans="1:29" ht="13.5" customHeight="1">
      <c r="A211" s="113"/>
      <c r="B211" s="113"/>
      <c r="C211" s="113"/>
      <c r="D211" s="113"/>
      <c r="E211" s="113"/>
      <c r="F211" s="113"/>
      <c r="G211" s="113"/>
      <c r="H211" s="113"/>
      <c r="I211" s="113"/>
      <c r="J211" s="113"/>
      <c r="K211" s="113"/>
      <c r="L211" s="113"/>
      <c r="M211" s="113"/>
      <c r="N211" s="113"/>
      <c r="O211" s="113"/>
      <c r="P211" s="113"/>
      <c r="Q211" s="113"/>
      <c r="R211" s="113"/>
      <c r="S211" s="113"/>
      <c r="T211" s="113"/>
      <c r="U211" s="113"/>
      <c r="V211" s="113"/>
      <c r="W211" s="113"/>
      <c r="X211" s="113"/>
      <c r="Y211" s="113"/>
      <c r="Z211" s="113"/>
      <c r="AA211" s="113"/>
      <c r="AB211" s="113"/>
      <c r="AC211" s="113"/>
    </row>
    <row r="212" spans="1:29" ht="13.5" customHeight="1">
      <c r="A212" s="113"/>
      <c r="B212" s="113"/>
      <c r="C212" s="113"/>
      <c r="D212" s="113"/>
      <c r="E212" s="113"/>
      <c r="F212" s="113"/>
      <c r="G212" s="113"/>
      <c r="H212" s="113"/>
      <c r="I212" s="113"/>
      <c r="J212" s="113"/>
      <c r="K212" s="113"/>
      <c r="L212" s="113"/>
      <c r="M212" s="113"/>
      <c r="N212" s="113"/>
      <c r="O212" s="113"/>
      <c r="P212" s="113"/>
      <c r="Q212" s="113"/>
      <c r="R212" s="113"/>
      <c r="S212" s="113"/>
      <c r="T212" s="113"/>
      <c r="U212" s="113"/>
      <c r="V212" s="113"/>
      <c r="W212" s="113"/>
      <c r="X212" s="113"/>
      <c r="Y212" s="113"/>
      <c r="Z212" s="113"/>
      <c r="AA212" s="113"/>
      <c r="AB212" s="113"/>
      <c r="AC212" s="113"/>
    </row>
    <row r="213" spans="1:29" ht="13.5" customHeight="1">
      <c r="A213" s="113"/>
      <c r="B213" s="113"/>
      <c r="C213" s="113"/>
      <c r="D213" s="113"/>
      <c r="E213" s="113"/>
      <c r="F213" s="113"/>
      <c r="G213" s="113"/>
      <c r="H213" s="113"/>
      <c r="I213" s="113"/>
      <c r="J213" s="113"/>
      <c r="K213" s="113"/>
      <c r="L213" s="113"/>
      <c r="M213" s="113"/>
      <c r="N213" s="113"/>
      <c r="O213" s="113"/>
      <c r="P213" s="113"/>
      <c r="Q213" s="113"/>
      <c r="R213" s="113"/>
      <c r="S213" s="113"/>
      <c r="T213" s="113"/>
      <c r="U213" s="113"/>
      <c r="V213" s="113"/>
      <c r="W213" s="113"/>
      <c r="X213" s="113"/>
      <c r="Y213" s="113"/>
      <c r="Z213" s="113"/>
      <c r="AA213" s="113"/>
      <c r="AB213" s="113"/>
      <c r="AC213" s="113"/>
    </row>
    <row r="214" spans="1:29" ht="13.5" customHeight="1">
      <c r="A214" s="113"/>
      <c r="B214" s="113"/>
      <c r="C214" s="113"/>
      <c r="D214" s="113"/>
      <c r="E214" s="113"/>
      <c r="F214" s="113"/>
      <c r="G214" s="113"/>
      <c r="H214" s="113"/>
      <c r="I214" s="113"/>
      <c r="J214" s="113"/>
      <c r="K214" s="113"/>
      <c r="L214" s="113"/>
      <c r="M214" s="113"/>
      <c r="N214" s="113"/>
      <c r="O214" s="113"/>
      <c r="P214" s="113"/>
      <c r="Q214" s="113"/>
      <c r="R214" s="113"/>
      <c r="S214" s="113"/>
      <c r="T214" s="113"/>
      <c r="U214" s="113"/>
      <c r="V214" s="113"/>
      <c r="W214" s="113"/>
      <c r="X214" s="113"/>
      <c r="Y214" s="113"/>
      <c r="Z214" s="113"/>
      <c r="AA214" s="113"/>
      <c r="AB214" s="113"/>
      <c r="AC214" s="113"/>
    </row>
    <row r="215" spans="1:29" ht="13.5" customHeight="1">
      <c r="A215" s="113"/>
      <c r="B215" s="113"/>
      <c r="C215" s="113"/>
      <c r="D215" s="113"/>
      <c r="E215" s="113"/>
      <c r="F215" s="113"/>
      <c r="G215" s="113"/>
      <c r="H215" s="113"/>
      <c r="I215" s="113"/>
      <c r="J215" s="113"/>
      <c r="K215" s="113"/>
      <c r="L215" s="113"/>
      <c r="M215" s="113"/>
      <c r="N215" s="113"/>
      <c r="O215" s="113"/>
      <c r="P215" s="113"/>
      <c r="Q215" s="113"/>
      <c r="R215" s="113"/>
      <c r="S215" s="113"/>
      <c r="T215" s="113"/>
      <c r="U215" s="113"/>
      <c r="V215" s="113"/>
      <c r="W215" s="113"/>
      <c r="X215" s="113"/>
      <c r="Y215" s="113"/>
      <c r="Z215" s="113"/>
      <c r="AA215" s="113"/>
      <c r="AB215" s="113"/>
      <c r="AC215" s="113"/>
    </row>
    <row r="216" spans="1:29" ht="13.5" customHeight="1">
      <c r="A216" s="113"/>
      <c r="B216" s="113"/>
      <c r="C216" s="113"/>
      <c r="D216" s="113"/>
      <c r="E216" s="113"/>
      <c r="F216" s="113"/>
      <c r="G216" s="113"/>
      <c r="H216" s="113"/>
      <c r="I216" s="113"/>
      <c r="J216" s="113"/>
      <c r="K216" s="113"/>
      <c r="L216" s="113"/>
      <c r="M216" s="113"/>
      <c r="N216" s="113"/>
      <c r="O216" s="113"/>
      <c r="P216" s="113"/>
      <c r="Q216" s="113"/>
      <c r="R216" s="113"/>
      <c r="S216" s="113"/>
      <c r="T216" s="113"/>
      <c r="U216" s="113"/>
      <c r="V216" s="113"/>
      <c r="W216" s="113"/>
      <c r="X216" s="113"/>
      <c r="Y216" s="113"/>
      <c r="Z216" s="113"/>
      <c r="AA216" s="113"/>
      <c r="AB216" s="113"/>
      <c r="AC216" s="113"/>
    </row>
    <row r="217" spans="1:29" ht="13.5" customHeight="1">
      <c r="A217" s="113"/>
      <c r="B217" s="113"/>
      <c r="C217" s="113"/>
      <c r="D217" s="113"/>
      <c r="E217" s="113"/>
      <c r="F217" s="113"/>
      <c r="G217" s="113"/>
      <c r="H217" s="113"/>
      <c r="I217" s="113"/>
      <c r="J217" s="113"/>
      <c r="K217" s="113"/>
      <c r="L217" s="113"/>
      <c r="M217" s="113"/>
      <c r="N217" s="113"/>
      <c r="O217" s="113"/>
      <c r="P217" s="113"/>
      <c r="Q217" s="113"/>
      <c r="R217" s="113"/>
      <c r="S217" s="113"/>
      <c r="T217" s="113"/>
      <c r="U217" s="113"/>
      <c r="V217" s="113"/>
      <c r="W217" s="113"/>
      <c r="X217" s="113"/>
      <c r="Y217" s="113"/>
      <c r="Z217" s="113"/>
      <c r="AA217" s="113"/>
      <c r="AB217" s="113"/>
      <c r="AC217" s="113"/>
    </row>
    <row r="218" spans="1:29" ht="13.5" customHeight="1">
      <c r="A218" s="113"/>
      <c r="B218" s="113"/>
      <c r="C218" s="113"/>
      <c r="D218" s="113"/>
      <c r="E218" s="113"/>
      <c r="F218" s="113"/>
      <c r="G218" s="113"/>
      <c r="H218" s="113"/>
      <c r="I218" s="113"/>
      <c r="J218" s="113"/>
      <c r="K218" s="113"/>
      <c r="L218" s="113"/>
      <c r="M218" s="113"/>
      <c r="N218" s="113"/>
      <c r="O218" s="113"/>
      <c r="P218" s="113"/>
      <c r="Q218" s="113"/>
      <c r="R218" s="113"/>
      <c r="S218" s="113"/>
      <c r="T218" s="113"/>
      <c r="U218" s="113"/>
      <c r="V218" s="113"/>
      <c r="W218" s="113"/>
      <c r="X218" s="113"/>
      <c r="Y218" s="113"/>
      <c r="Z218" s="113"/>
      <c r="AA218" s="113"/>
      <c r="AB218" s="113"/>
      <c r="AC218" s="113"/>
    </row>
    <row r="219" spans="1:29" ht="13.5" customHeight="1">
      <c r="A219" s="113"/>
      <c r="B219" s="113"/>
      <c r="C219" s="113"/>
      <c r="D219" s="113"/>
      <c r="E219" s="113"/>
      <c r="F219" s="113"/>
      <c r="G219" s="113"/>
      <c r="H219" s="113"/>
      <c r="I219" s="113"/>
      <c r="J219" s="113"/>
      <c r="K219" s="113"/>
      <c r="L219" s="113"/>
      <c r="M219" s="113"/>
      <c r="N219" s="113"/>
      <c r="O219" s="113"/>
      <c r="P219" s="113"/>
      <c r="Q219" s="113"/>
      <c r="R219" s="113"/>
      <c r="S219" s="113"/>
      <c r="T219" s="113"/>
      <c r="U219" s="113"/>
      <c r="V219" s="113"/>
      <c r="W219" s="113"/>
      <c r="X219" s="113"/>
      <c r="Y219" s="113"/>
      <c r="Z219" s="113"/>
      <c r="AA219" s="113"/>
      <c r="AB219" s="113"/>
      <c r="AC219" s="113"/>
    </row>
    <row r="220" spans="1:29" ht="13.5" customHeight="1">
      <c r="A220" s="113"/>
      <c r="B220" s="113"/>
      <c r="C220" s="113"/>
      <c r="D220" s="113"/>
      <c r="E220" s="113"/>
      <c r="F220" s="113"/>
      <c r="G220" s="113"/>
      <c r="H220" s="113"/>
      <c r="I220" s="113"/>
      <c r="J220" s="113"/>
      <c r="K220" s="113"/>
      <c r="L220" s="113"/>
      <c r="M220" s="113"/>
      <c r="N220" s="113"/>
      <c r="O220" s="113"/>
      <c r="P220" s="113"/>
      <c r="Q220" s="113"/>
      <c r="R220" s="113"/>
      <c r="S220" s="113"/>
      <c r="T220" s="113"/>
      <c r="U220" s="113"/>
      <c r="V220" s="113"/>
      <c r="W220" s="113"/>
      <c r="X220" s="113"/>
      <c r="Y220" s="113"/>
      <c r="Z220" s="113"/>
      <c r="AA220" s="113"/>
      <c r="AB220" s="113"/>
      <c r="AC220" s="113"/>
    </row>
    <row r="221" spans="1:29" ht="13.5" customHeight="1">
      <c r="A221" s="113"/>
      <c r="B221" s="113"/>
      <c r="C221" s="113"/>
      <c r="D221" s="113"/>
      <c r="E221" s="113"/>
      <c r="F221" s="113"/>
      <c r="G221" s="113"/>
      <c r="H221" s="113"/>
      <c r="I221" s="113"/>
      <c r="J221" s="113"/>
      <c r="K221" s="113"/>
      <c r="L221" s="113"/>
      <c r="M221" s="113"/>
      <c r="N221" s="113"/>
      <c r="O221" s="113"/>
      <c r="P221" s="113"/>
      <c r="Q221" s="113"/>
      <c r="R221" s="113"/>
      <c r="S221" s="113"/>
      <c r="T221" s="113"/>
      <c r="U221" s="113"/>
      <c r="V221" s="113"/>
      <c r="W221" s="113"/>
      <c r="X221" s="113"/>
      <c r="Y221" s="113"/>
      <c r="Z221" s="113"/>
      <c r="AA221" s="113"/>
      <c r="AB221" s="113"/>
      <c r="AC221" s="113"/>
    </row>
    <row r="222" spans="1:29" ht="13.5" customHeight="1">
      <c r="A222" s="113"/>
      <c r="B222" s="113"/>
      <c r="C222" s="113"/>
      <c r="D222" s="113"/>
      <c r="E222" s="113"/>
      <c r="F222" s="113"/>
      <c r="G222" s="113"/>
      <c r="H222" s="113"/>
      <c r="I222" s="113"/>
      <c r="J222" s="113"/>
      <c r="K222" s="113"/>
      <c r="L222" s="113"/>
      <c r="M222" s="113"/>
      <c r="N222" s="113"/>
      <c r="O222" s="113"/>
      <c r="P222" s="113"/>
      <c r="Q222" s="113"/>
      <c r="R222" s="113"/>
      <c r="S222" s="113"/>
      <c r="T222" s="113"/>
      <c r="U222" s="113"/>
      <c r="V222" s="113"/>
      <c r="W222" s="113"/>
      <c r="X222" s="113"/>
      <c r="Y222" s="113"/>
      <c r="Z222" s="113"/>
      <c r="AA222" s="113"/>
      <c r="AB222" s="113"/>
      <c r="AC222" s="113"/>
    </row>
    <row r="223" spans="1:29" ht="13.5" customHeight="1">
      <c r="A223" s="113"/>
      <c r="B223" s="113"/>
      <c r="C223" s="113"/>
      <c r="D223" s="113"/>
      <c r="E223" s="113"/>
      <c r="F223" s="113"/>
      <c r="G223" s="113"/>
      <c r="H223" s="113"/>
      <c r="I223" s="113"/>
      <c r="J223" s="113"/>
      <c r="K223" s="113"/>
      <c r="L223" s="113"/>
      <c r="M223" s="113"/>
      <c r="N223" s="113"/>
      <c r="O223" s="113"/>
      <c r="P223" s="113"/>
      <c r="Q223" s="113"/>
      <c r="R223" s="113"/>
      <c r="S223" s="113"/>
      <c r="T223" s="113"/>
      <c r="U223" s="113"/>
      <c r="V223" s="113"/>
      <c r="W223" s="113"/>
      <c r="X223" s="113"/>
      <c r="Y223" s="113"/>
      <c r="Z223" s="113"/>
      <c r="AA223" s="113"/>
      <c r="AB223" s="113"/>
      <c r="AC223" s="113"/>
    </row>
    <row r="224" spans="1:29" ht="13.5" customHeight="1">
      <c r="A224" s="36"/>
      <c r="B224" s="36"/>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6"/>
      <c r="AA224" s="36"/>
      <c r="AB224" s="36"/>
      <c r="AC224" s="36"/>
    </row>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sheetData>
  <mergeCells count="23">
    <mergeCell ref="B29:E29"/>
    <mergeCell ref="F29:I29"/>
    <mergeCell ref="B30:E34"/>
    <mergeCell ref="F30:I34"/>
    <mergeCell ref="B7:C7"/>
    <mergeCell ref="D7:E7"/>
    <mergeCell ref="F7:G7"/>
    <mergeCell ref="H7:I7"/>
    <mergeCell ref="B27:I27"/>
    <mergeCell ref="B28:I28"/>
    <mergeCell ref="H8:H9"/>
    <mergeCell ref="I8:I9"/>
    <mergeCell ref="B1:C2"/>
    <mergeCell ref="D1:H1"/>
    <mergeCell ref="I1:I2"/>
    <mergeCell ref="D2:H2"/>
    <mergeCell ref="B3:C3"/>
    <mergeCell ref="D3:H3"/>
    <mergeCell ref="B4:I4"/>
    <mergeCell ref="B5:C5"/>
    <mergeCell ref="D5:I5"/>
    <mergeCell ref="B6:C6"/>
    <mergeCell ref="D6:I6"/>
  </mergeCells>
  <pageMargins left="0.7" right="0.7" top="0.75" bottom="0.75" header="0" footer="0"/>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9900"/>
  </sheetPr>
  <dimension ref="A1:AC995"/>
  <sheetViews>
    <sheetView workbookViewId="0">
      <selection activeCell="F31" sqref="F31:I37"/>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113"/>
      <c r="B1" s="494" t="s">
        <v>437</v>
      </c>
      <c r="C1" s="412"/>
      <c r="D1" s="495" t="s">
        <v>438</v>
      </c>
      <c r="E1" s="417"/>
      <c r="F1" s="417"/>
      <c r="G1" s="417"/>
      <c r="H1" s="418"/>
      <c r="I1" s="496"/>
      <c r="J1" s="113"/>
      <c r="K1" s="113"/>
      <c r="L1" s="113"/>
      <c r="M1" s="113"/>
      <c r="N1" s="113"/>
      <c r="O1" s="113"/>
      <c r="P1" s="113"/>
      <c r="Q1" s="113"/>
      <c r="R1" s="113"/>
      <c r="S1" s="113"/>
      <c r="T1" s="113"/>
      <c r="U1" s="113"/>
      <c r="V1" s="113"/>
      <c r="W1" s="113"/>
      <c r="X1" s="113"/>
      <c r="Y1" s="113"/>
      <c r="Z1" s="113"/>
      <c r="AA1" s="113"/>
      <c r="AB1" s="113"/>
      <c r="AC1" s="113"/>
    </row>
    <row r="2" spans="1:29" ht="29.25" customHeight="1">
      <c r="A2" s="113"/>
      <c r="B2" s="413"/>
      <c r="C2" s="415"/>
      <c r="D2" s="498" t="s">
        <v>439</v>
      </c>
      <c r="E2" s="417"/>
      <c r="F2" s="417"/>
      <c r="G2" s="417"/>
      <c r="H2" s="418"/>
      <c r="I2" s="497"/>
      <c r="J2" s="113"/>
      <c r="K2" s="113"/>
      <c r="L2" s="113"/>
      <c r="M2" s="113"/>
      <c r="N2" s="113"/>
      <c r="O2" s="113"/>
      <c r="P2" s="113"/>
      <c r="Q2" s="113"/>
      <c r="R2" s="113"/>
      <c r="S2" s="113"/>
      <c r="T2" s="113"/>
      <c r="U2" s="113"/>
      <c r="V2" s="113"/>
      <c r="W2" s="113"/>
      <c r="X2" s="113"/>
      <c r="Y2" s="113"/>
      <c r="Z2" s="113"/>
      <c r="AA2" s="113"/>
      <c r="AB2" s="113"/>
      <c r="AC2" s="113"/>
    </row>
    <row r="3" spans="1:29" ht="13.5" customHeight="1">
      <c r="A3" s="113"/>
      <c r="B3" s="499" t="s">
        <v>440</v>
      </c>
      <c r="C3" s="418"/>
      <c r="D3" s="499" t="s">
        <v>441</v>
      </c>
      <c r="E3" s="417"/>
      <c r="F3" s="417"/>
      <c r="G3" s="417"/>
      <c r="H3" s="418"/>
      <c r="I3" s="51" t="s">
        <v>442</v>
      </c>
      <c r="J3" s="113"/>
      <c r="K3" s="113"/>
      <c r="L3" s="113"/>
      <c r="M3" s="113"/>
      <c r="N3" s="113"/>
      <c r="O3" s="113"/>
      <c r="P3" s="113"/>
      <c r="Q3" s="113"/>
      <c r="R3" s="113"/>
      <c r="S3" s="113"/>
      <c r="T3" s="113"/>
      <c r="U3" s="113"/>
      <c r="V3" s="113"/>
      <c r="W3" s="113"/>
      <c r="X3" s="113"/>
      <c r="Y3" s="113"/>
      <c r="Z3" s="113"/>
      <c r="AA3" s="113"/>
      <c r="AB3" s="113"/>
      <c r="AC3" s="113"/>
    </row>
    <row r="4" spans="1:29" ht="9" customHeight="1">
      <c r="A4" s="113"/>
      <c r="B4" s="591"/>
      <c r="C4" s="487"/>
      <c r="D4" s="487"/>
      <c r="E4" s="487"/>
      <c r="F4" s="487"/>
      <c r="G4" s="487"/>
      <c r="H4" s="487"/>
      <c r="I4" s="592"/>
      <c r="J4" s="113"/>
      <c r="K4" s="113"/>
      <c r="L4" s="113"/>
      <c r="M4" s="113"/>
      <c r="N4" s="113"/>
      <c r="O4" s="113"/>
      <c r="P4" s="113"/>
      <c r="Q4" s="113"/>
      <c r="R4" s="113"/>
      <c r="S4" s="113"/>
      <c r="T4" s="113"/>
      <c r="U4" s="113"/>
      <c r="V4" s="113"/>
      <c r="W4" s="113"/>
      <c r="X4" s="113"/>
      <c r="Y4" s="113"/>
      <c r="Z4" s="113"/>
      <c r="AA4" s="113"/>
      <c r="AB4" s="113"/>
      <c r="AC4" s="113"/>
    </row>
    <row r="5" spans="1:29" ht="18.75" customHeight="1">
      <c r="A5" s="113"/>
      <c r="B5" s="651" t="s">
        <v>443</v>
      </c>
      <c r="C5" s="418"/>
      <c r="D5" s="490" t="str">
        <f>Indicadores!F29</f>
        <v>Servicio al ciudadano (SCD)</v>
      </c>
      <c r="E5" s="417"/>
      <c r="F5" s="417"/>
      <c r="G5" s="417"/>
      <c r="H5" s="417"/>
      <c r="I5" s="418"/>
      <c r="J5" s="113"/>
      <c r="K5" s="113"/>
      <c r="L5" s="113"/>
      <c r="M5" s="113"/>
      <c r="N5" s="113"/>
      <c r="O5" s="113"/>
      <c r="P5" s="113"/>
      <c r="Q5" s="113"/>
      <c r="R5" s="113"/>
      <c r="S5" s="113"/>
      <c r="T5" s="113"/>
      <c r="U5" s="113"/>
      <c r="V5" s="113"/>
      <c r="W5" s="113"/>
      <c r="X5" s="113"/>
      <c r="Y5" s="113"/>
      <c r="Z5" s="113"/>
      <c r="AA5" s="113"/>
      <c r="AB5" s="113"/>
      <c r="AC5" s="113"/>
    </row>
    <row r="6" spans="1:29" ht="20.25" customHeight="1">
      <c r="A6" s="113"/>
      <c r="B6" s="489" t="s">
        <v>444</v>
      </c>
      <c r="C6" s="418"/>
      <c r="D6" s="490" t="str">
        <f>Indicadores!A29</f>
        <v>Ejecución de actividades de Gobierno Abierto</v>
      </c>
      <c r="E6" s="417"/>
      <c r="F6" s="417"/>
      <c r="G6" s="417"/>
      <c r="H6" s="417"/>
      <c r="I6" s="418"/>
      <c r="J6" s="113"/>
      <c r="K6" s="113"/>
      <c r="L6" s="113"/>
      <c r="M6" s="113"/>
      <c r="N6" s="113"/>
      <c r="O6" s="113"/>
      <c r="P6" s="113"/>
      <c r="Q6" s="113"/>
      <c r="R6" s="113"/>
      <c r="S6" s="113"/>
      <c r="T6" s="113"/>
      <c r="U6" s="113"/>
      <c r="V6" s="113"/>
      <c r="W6" s="113"/>
      <c r="X6" s="113"/>
      <c r="Y6" s="113"/>
      <c r="Z6" s="113"/>
      <c r="AA6" s="113"/>
      <c r="AB6" s="113"/>
      <c r="AC6" s="113"/>
    </row>
    <row r="7" spans="1:29" ht="36.75" customHeight="1">
      <c r="A7" s="113"/>
      <c r="B7" s="489" t="s">
        <v>446</v>
      </c>
      <c r="C7" s="418"/>
      <c r="D7" s="647" t="str">
        <f>Indicadores!G29</f>
        <v>(Número de procesos de participación, Innovación, comunicación y trasparencia desarrollados por la UCGA  / Número de procesos proyectados) X 100</v>
      </c>
      <c r="E7" s="415"/>
      <c r="F7" s="489" t="s">
        <v>447</v>
      </c>
      <c r="G7" s="418"/>
      <c r="H7" s="648" t="str">
        <f>Indicadores!C29</f>
        <v>Medir la eficiencia de la Unidad en cuanto al desarrollo y gestión de procesos de participación, Innovación, comunicación y transparencia</v>
      </c>
      <c r="I7" s="415"/>
      <c r="J7" s="113"/>
      <c r="K7" s="113"/>
      <c r="L7" s="113"/>
      <c r="M7" s="113"/>
      <c r="N7" s="113"/>
      <c r="O7" s="113"/>
      <c r="P7" s="113"/>
      <c r="Q7" s="113"/>
      <c r="R7" s="113"/>
      <c r="S7" s="113"/>
      <c r="T7" s="113"/>
      <c r="U7" s="113"/>
      <c r="V7" s="113"/>
      <c r="W7" s="113"/>
      <c r="X7" s="113"/>
      <c r="Y7" s="113"/>
      <c r="Z7" s="113"/>
      <c r="AA7" s="113"/>
      <c r="AB7" s="113"/>
      <c r="AC7" s="113"/>
    </row>
    <row r="8" spans="1:29" ht="48" customHeight="1">
      <c r="A8" s="113"/>
      <c r="B8" s="32" t="s">
        <v>448</v>
      </c>
      <c r="C8" s="43" t="str">
        <f>Indicadores!P29</f>
        <v>Trimestral</v>
      </c>
      <c r="D8" s="32" t="s">
        <v>449</v>
      </c>
      <c r="E8" s="44" t="str">
        <f>Indicadores!R29</f>
        <v>Matriz de registro de proceso UCGA</v>
      </c>
      <c r="F8" s="32" t="s">
        <v>68</v>
      </c>
      <c r="G8" s="45" t="str">
        <f>Indicadores!H29</f>
        <v>Porcentaje</v>
      </c>
      <c r="H8" s="649" t="s">
        <v>450</v>
      </c>
      <c r="I8" s="650"/>
      <c r="J8" s="113"/>
      <c r="K8" s="113"/>
      <c r="L8" s="113"/>
      <c r="M8" s="113"/>
      <c r="N8" s="113"/>
      <c r="O8" s="113"/>
      <c r="P8" s="113"/>
      <c r="Q8" s="113"/>
      <c r="R8" s="113"/>
      <c r="S8" s="113"/>
      <c r="T8" s="113"/>
      <c r="U8" s="113"/>
      <c r="V8" s="113"/>
      <c r="W8" s="113"/>
      <c r="X8" s="113"/>
      <c r="Y8" s="113"/>
      <c r="Z8" s="113"/>
      <c r="AA8" s="113"/>
      <c r="AB8" s="113"/>
      <c r="AC8" s="113"/>
    </row>
    <row r="9" spans="1:29" ht="33.75" customHeight="1">
      <c r="A9" s="113"/>
      <c r="B9" s="32" t="s">
        <v>415</v>
      </c>
      <c r="C9" s="43">
        <f>Indicadores!N29</f>
        <v>0.8</v>
      </c>
      <c r="D9" s="34" t="s">
        <v>417</v>
      </c>
      <c r="E9" s="55">
        <f>'TABLERO DE MANDO'!F30</f>
        <v>0.68</v>
      </c>
      <c r="F9" s="35" t="s">
        <v>418</v>
      </c>
      <c r="G9" s="45">
        <f>'TABLERO DE MANDO'!G30</f>
        <v>0.72000000000000008</v>
      </c>
      <c r="H9" s="497"/>
      <c r="I9" s="488"/>
      <c r="J9" s="113"/>
      <c r="K9" s="113"/>
      <c r="L9" s="113"/>
      <c r="M9" s="113"/>
      <c r="N9" s="113"/>
      <c r="O9" s="113"/>
      <c r="P9" s="113"/>
      <c r="Q9" s="113"/>
      <c r="R9" s="113"/>
      <c r="S9" s="113"/>
      <c r="T9" s="113"/>
      <c r="U9" s="113"/>
      <c r="V9" s="113"/>
      <c r="W9" s="113"/>
      <c r="X9" s="113"/>
      <c r="Y9" s="113"/>
      <c r="Z9" s="113"/>
      <c r="AA9" s="113"/>
      <c r="AB9" s="113"/>
      <c r="AC9" s="113"/>
    </row>
    <row r="10" spans="1:29" ht="24.75" customHeight="1">
      <c r="A10" s="113"/>
      <c r="B10" s="119"/>
      <c r="C10" s="57"/>
      <c r="D10" s="54"/>
      <c r="E10" s="54"/>
      <c r="F10" s="36"/>
      <c r="G10" s="36"/>
      <c r="H10" s="36"/>
      <c r="I10" s="114"/>
      <c r="J10" s="113"/>
      <c r="K10" s="113"/>
      <c r="L10" s="113"/>
      <c r="M10" s="113"/>
      <c r="N10" s="113"/>
      <c r="O10" s="113"/>
      <c r="P10" s="113"/>
      <c r="Q10" s="113"/>
      <c r="R10" s="113"/>
      <c r="S10" s="113"/>
      <c r="T10" s="113"/>
      <c r="U10" s="113"/>
      <c r="V10" s="113"/>
      <c r="W10" s="113"/>
      <c r="X10" s="113"/>
      <c r="Y10" s="113"/>
      <c r="Z10" s="113"/>
      <c r="AA10" s="113"/>
      <c r="AB10" s="113"/>
      <c r="AC10" s="113"/>
    </row>
    <row r="11" spans="1:29" ht="24.75" customHeight="1">
      <c r="A11" s="113"/>
      <c r="B11" s="329" t="s">
        <v>451</v>
      </c>
      <c r="C11" s="330" t="s">
        <v>452</v>
      </c>
      <c r="D11" s="54" t="str">
        <f>D9</f>
        <v>LIMITE INSATISFACTORIO</v>
      </c>
      <c r="E11" s="54" t="str">
        <f>F9</f>
        <v>LIMITE SATISFACTORIO</v>
      </c>
      <c r="F11" s="36"/>
      <c r="G11" s="36"/>
      <c r="H11" s="36"/>
      <c r="I11" s="114"/>
      <c r="J11" s="113"/>
      <c r="K11" s="113"/>
      <c r="L11" s="113"/>
      <c r="M11" s="113"/>
      <c r="N11" s="113"/>
      <c r="O11" s="113"/>
      <c r="P11" s="113"/>
      <c r="Q11" s="113"/>
      <c r="R11" s="113"/>
      <c r="S11" s="113"/>
      <c r="T11" s="113"/>
      <c r="U11" s="113"/>
      <c r="V11" s="113"/>
      <c r="W11" s="113"/>
      <c r="X11" s="113"/>
      <c r="Y11" s="113"/>
      <c r="Z11" s="113"/>
      <c r="AA11" s="113"/>
      <c r="AB11" s="113"/>
      <c r="AC11" s="113"/>
    </row>
    <row r="12" spans="1:29" ht="13.5" customHeight="1">
      <c r="A12" s="113"/>
      <c r="B12" s="161" t="s">
        <v>422</v>
      </c>
      <c r="C12" s="155"/>
      <c r="D12" s="56">
        <f t="shared" ref="D12:D23" si="0">+$E$9</f>
        <v>0.68</v>
      </c>
      <c r="E12" s="56">
        <f t="shared" ref="E12:E23" si="1">+$G$9</f>
        <v>0.72000000000000008</v>
      </c>
      <c r="F12" s="36"/>
      <c r="G12" s="36"/>
      <c r="H12" s="36"/>
      <c r="I12" s="114"/>
      <c r="J12" s="113"/>
      <c r="K12" s="113"/>
      <c r="L12" s="113"/>
      <c r="M12" s="113"/>
      <c r="N12" s="113"/>
      <c r="O12" s="113"/>
      <c r="P12" s="113"/>
      <c r="Q12" s="113"/>
      <c r="R12" s="113"/>
      <c r="S12" s="113"/>
      <c r="T12" s="113"/>
      <c r="U12" s="113"/>
      <c r="V12" s="113"/>
      <c r="W12" s="113"/>
      <c r="X12" s="113"/>
      <c r="Y12" s="113"/>
      <c r="Z12" s="113"/>
      <c r="AA12" s="113"/>
      <c r="AB12" s="113"/>
      <c r="AC12" s="113"/>
    </row>
    <row r="13" spans="1:29" ht="13.5" customHeight="1">
      <c r="A13" s="113"/>
      <c r="B13" s="161" t="s">
        <v>423</v>
      </c>
      <c r="C13" s="155"/>
      <c r="D13" s="40">
        <f t="shared" si="0"/>
        <v>0.68</v>
      </c>
      <c r="E13" s="40">
        <f t="shared" si="1"/>
        <v>0.72000000000000008</v>
      </c>
      <c r="F13" s="36"/>
      <c r="G13" s="36"/>
      <c r="H13" s="36"/>
      <c r="I13" s="115"/>
      <c r="J13" s="113"/>
      <c r="K13" s="113"/>
      <c r="L13" s="113"/>
      <c r="M13" s="113"/>
      <c r="N13" s="113"/>
      <c r="O13" s="113"/>
      <c r="P13" s="113"/>
      <c r="Q13" s="113"/>
      <c r="R13" s="113"/>
      <c r="S13" s="113"/>
      <c r="T13" s="113"/>
      <c r="U13" s="113"/>
      <c r="V13" s="113"/>
      <c r="W13" s="113"/>
      <c r="X13" s="113"/>
      <c r="Y13" s="113"/>
      <c r="Z13" s="113"/>
      <c r="AA13" s="113"/>
      <c r="AB13" s="113"/>
      <c r="AC13" s="113"/>
    </row>
    <row r="14" spans="1:29" ht="13.5" customHeight="1">
      <c r="A14" s="113"/>
      <c r="B14" s="161" t="s">
        <v>424</v>
      </c>
      <c r="C14" s="155">
        <v>1</v>
      </c>
      <c r="D14" s="40">
        <f t="shared" si="0"/>
        <v>0.68</v>
      </c>
      <c r="E14" s="40">
        <f t="shared" si="1"/>
        <v>0.72000000000000008</v>
      </c>
      <c r="F14" s="36"/>
      <c r="G14" s="36"/>
      <c r="H14" s="36"/>
      <c r="I14" s="115"/>
      <c r="J14" s="113"/>
      <c r="K14" s="113"/>
      <c r="L14" s="113"/>
      <c r="M14" s="113"/>
      <c r="N14" s="113"/>
      <c r="O14" s="113"/>
      <c r="P14" s="113"/>
      <c r="Q14" s="113"/>
      <c r="R14" s="113"/>
      <c r="S14" s="113"/>
      <c r="T14" s="113"/>
      <c r="U14" s="113"/>
      <c r="V14" s="113"/>
      <c r="W14" s="113"/>
      <c r="X14" s="113"/>
      <c r="Y14" s="113"/>
      <c r="Z14" s="113"/>
      <c r="AA14" s="113"/>
      <c r="AB14" s="113"/>
      <c r="AC14" s="113"/>
    </row>
    <row r="15" spans="1:29" ht="13.5" customHeight="1">
      <c r="A15" s="113"/>
      <c r="B15" s="161" t="s">
        <v>425</v>
      </c>
      <c r="C15" s="155"/>
      <c r="D15" s="40">
        <f t="shared" si="0"/>
        <v>0.68</v>
      </c>
      <c r="E15" s="40">
        <f t="shared" si="1"/>
        <v>0.72000000000000008</v>
      </c>
      <c r="F15" s="36"/>
      <c r="G15" s="36"/>
      <c r="H15" s="36"/>
      <c r="I15" s="115"/>
      <c r="J15" s="113"/>
      <c r="K15" s="113"/>
      <c r="L15" s="113"/>
      <c r="M15" s="113"/>
      <c r="N15" s="113"/>
      <c r="O15" s="113"/>
      <c r="P15" s="113"/>
      <c r="Q15" s="113"/>
      <c r="R15" s="113"/>
      <c r="S15" s="113"/>
      <c r="T15" s="113"/>
      <c r="U15" s="113"/>
      <c r="V15" s="113"/>
      <c r="W15" s="113"/>
      <c r="X15" s="113"/>
      <c r="Y15" s="113"/>
      <c r="Z15" s="113"/>
      <c r="AA15" s="113"/>
      <c r="AB15" s="113"/>
      <c r="AC15" s="113"/>
    </row>
    <row r="16" spans="1:29" ht="13.5" customHeight="1">
      <c r="A16" s="113"/>
      <c r="B16" s="161" t="s">
        <v>426</v>
      </c>
      <c r="C16" s="162"/>
      <c r="D16" s="40">
        <f t="shared" si="0"/>
        <v>0.68</v>
      </c>
      <c r="E16" s="40">
        <f t="shared" si="1"/>
        <v>0.72000000000000008</v>
      </c>
      <c r="F16" s="36"/>
      <c r="G16" s="36"/>
      <c r="H16" s="36"/>
      <c r="I16" s="115"/>
      <c r="J16" s="113"/>
      <c r="K16" s="113"/>
      <c r="L16" s="113"/>
      <c r="M16" s="113"/>
      <c r="N16" s="113"/>
      <c r="O16" s="113"/>
      <c r="P16" s="113"/>
      <c r="Q16" s="113"/>
      <c r="R16" s="113"/>
      <c r="S16" s="113"/>
      <c r="T16" s="113"/>
      <c r="U16" s="113"/>
      <c r="V16" s="113"/>
      <c r="W16" s="113"/>
      <c r="X16" s="113"/>
      <c r="Y16" s="113"/>
      <c r="Z16" s="113"/>
      <c r="AA16" s="113"/>
      <c r="AB16" s="113"/>
      <c r="AC16" s="113"/>
    </row>
    <row r="17" spans="1:29" ht="13.5" customHeight="1">
      <c r="A17" s="113"/>
      <c r="B17" s="161" t="s">
        <v>427</v>
      </c>
      <c r="C17" s="155">
        <v>1</v>
      </c>
      <c r="D17" s="40">
        <f t="shared" si="0"/>
        <v>0.68</v>
      </c>
      <c r="E17" s="40">
        <f t="shared" si="1"/>
        <v>0.72000000000000008</v>
      </c>
      <c r="F17" s="36"/>
      <c r="G17" s="36"/>
      <c r="H17" s="36"/>
      <c r="I17" s="115"/>
      <c r="J17" s="113"/>
      <c r="K17" s="113"/>
      <c r="L17" s="113"/>
      <c r="M17" s="113"/>
      <c r="N17" s="113"/>
      <c r="O17" s="113"/>
      <c r="P17" s="113"/>
      <c r="Q17" s="113"/>
      <c r="R17" s="113"/>
      <c r="S17" s="113"/>
      <c r="T17" s="113"/>
      <c r="U17" s="113"/>
      <c r="V17" s="113"/>
      <c r="W17" s="113"/>
      <c r="X17" s="113"/>
      <c r="Y17" s="113"/>
      <c r="Z17" s="113"/>
      <c r="AA17" s="113"/>
      <c r="AB17" s="113"/>
      <c r="AC17" s="113"/>
    </row>
    <row r="18" spans="1:29" ht="13.5" customHeight="1">
      <c r="A18" s="113"/>
      <c r="B18" s="161" t="s">
        <v>428</v>
      </c>
      <c r="C18" s="155"/>
      <c r="D18" s="40">
        <f t="shared" si="0"/>
        <v>0.68</v>
      </c>
      <c r="E18" s="40">
        <f t="shared" si="1"/>
        <v>0.72000000000000008</v>
      </c>
      <c r="F18" s="36"/>
      <c r="G18" s="36"/>
      <c r="H18" s="36"/>
      <c r="I18" s="115"/>
      <c r="J18" s="113"/>
      <c r="K18" s="113"/>
      <c r="L18" s="113"/>
      <c r="M18" s="113"/>
      <c r="N18" s="113"/>
      <c r="O18" s="113"/>
      <c r="P18" s="113"/>
      <c r="Q18" s="113"/>
      <c r="R18" s="113"/>
      <c r="S18" s="113"/>
      <c r="T18" s="113"/>
      <c r="U18" s="113"/>
      <c r="V18" s="113"/>
      <c r="W18" s="113"/>
      <c r="X18" s="113"/>
      <c r="Y18" s="113"/>
      <c r="Z18" s="113"/>
      <c r="AA18" s="113"/>
      <c r="AB18" s="113"/>
      <c r="AC18" s="113"/>
    </row>
    <row r="19" spans="1:29" ht="13.5" customHeight="1">
      <c r="A19" s="113"/>
      <c r="B19" s="161" t="s">
        <v>429</v>
      </c>
      <c r="C19" s="155"/>
      <c r="D19" s="40">
        <f t="shared" si="0"/>
        <v>0.68</v>
      </c>
      <c r="E19" s="40">
        <f t="shared" si="1"/>
        <v>0.72000000000000008</v>
      </c>
      <c r="F19" s="36"/>
      <c r="G19" s="36"/>
      <c r="H19" s="36"/>
      <c r="I19" s="115"/>
      <c r="J19" s="113"/>
      <c r="K19" s="113"/>
      <c r="L19" s="113"/>
      <c r="M19" s="113"/>
      <c r="N19" s="113"/>
      <c r="O19" s="113"/>
      <c r="P19" s="113"/>
      <c r="Q19" s="113"/>
      <c r="R19" s="113"/>
      <c r="S19" s="113"/>
      <c r="T19" s="113"/>
      <c r="U19" s="113"/>
      <c r="V19" s="113"/>
      <c r="W19" s="113"/>
      <c r="X19" s="113"/>
      <c r="Y19" s="113"/>
      <c r="Z19" s="113"/>
      <c r="AA19" s="113"/>
      <c r="AB19" s="113"/>
      <c r="AC19" s="113"/>
    </row>
    <row r="20" spans="1:29" ht="13.5" customHeight="1">
      <c r="A20" s="113"/>
      <c r="B20" s="161" t="s">
        <v>430</v>
      </c>
      <c r="C20" s="155">
        <v>1</v>
      </c>
      <c r="D20" s="40">
        <f t="shared" si="0"/>
        <v>0.68</v>
      </c>
      <c r="E20" s="40">
        <f t="shared" si="1"/>
        <v>0.72000000000000008</v>
      </c>
      <c r="F20" s="36"/>
      <c r="G20" s="36"/>
      <c r="H20" s="36"/>
      <c r="I20" s="115"/>
      <c r="J20" s="113"/>
      <c r="K20" s="113"/>
      <c r="L20" s="113"/>
      <c r="M20" s="113"/>
      <c r="N20" s="113"/>
      <c r="O20" s="113"/>
      <c r="P20" s="113"/>
      <c r="Q20" s="113"/>
      <c r="R20" s="113"/>
      <c r="S20" s="113"/>
      <c r="T20" s="113"/>
      <c r="U20" s="113"/>
      <c r="V20" s="113"/>
      <c r="W20" s="113"/>
      <c r="X20" s="113"/>
      <c r="Y20" s="113"/>
      <c r="Z20" s="113"/>
      <c r="AA20" s="113"/>
      <c r="AB20" s="113"/>
      <c r="AC20" s="113"/>
    </row>
    <row r="21" spans="1:29" ht="13.5" customHeight="1">
      <c r="A21" s="113"/>
      <c r="B21" s="161" t="s">
        <v>431</v>
      </c>
      <c r="C21" s="155"/>
      <c r="D21" s="40">
        <f t="shared" si="0"/>
        <v>0.68</v>
      </c>
      <c r="E21" s="40">
        <f t="shared" si="1"/>
        <v>0.72000000000000008</v>
      </c>
      <c r="F21" s="36"/>
      <c r="G21" s="36"/>
      <c r="H21" s="36"/>
      <c r="I21" s="115"/>
      <c r="J21" s="113"/>
      <c r="K21" s="113"/>
      <c r="L21" s="113"/>
      <c r="M21" s="113"/>
      <c r="N21" s="113"/>
      <c r="O21" s="113"/>
      <c r="P21" s="113"/>
      <c r="Q21" s="113"/>
      <c r="R21" s="113"/>
      <c r="S21" s="113"/>
      <c r="T21" s="113"/>
      <c r="U21" s="113"/>
      <c r="V21" s="113"/>
      <c r="W21" s="113"/>
      <c r="X21" s="113"/>
      <c r="Y21" s="113"/>
      <c r="Z21" s="113"/>
      <c r="AA21" s="113"/>
      <c r="AB21" s="113"/>
      <c r="AC21" s="113"/>
    </row>
    <row r="22" spans="1:29" ht="13.5" customHeight="1">
      <c r="A22" s="113"/>
      <c r="B22" s="161" t="s">
        <v>432</v>
      </c>
      <c r="C22" s="155"/>
      <c r="D22" s="40">
        <f t="shared" si="0"/>
        <v>0.68</v>
      </c>
      <c r="E22" s="40">
        <f t="shared" si="1"/>
        <v>0.72000000000000008</v>
      </c>
      <c r="F22" s="36"/>
      <c r="G22" s="36"/>
      <c r="H22" s="36"/>
      <c r="I22" s="115"/>
      <c r="J22" s="113"/>
      <c r="K22" s="113"/>
      <c r="L22" s="113"/>
      <c r="M22" s="113"/>
      <c r="N22" s="113"/>
      <c r="O22" s="113"/>
      <c r="P22" s="113"/>
      <c r="Q22" s="113"/>
      <c r="R22" s="113"/>
      <c r="S22" s="113"/>
      <c r="T22" s="113"/>
      <c r="U22" s="113"/>
      <c r="V22" s="113"/>
      <c r="W22" s="113"/>
      <c r="X22" s="113"/>
      <c r="Y22" s="113"/>
      <c r="Z22" s="113"/>
      <c r="AA22" s="113"/>
      <c r="AB22" s="113"/>
      <c r="AC22" s="113"/>
    </row>
    <row r="23" spans="1:29" ht="13.5" customHeight="1">
      <c r="A23" s="113"/>
      <c r="B23" s="161" t="s">
        <v>433</v>
      </c>
      <c r="C23" s="155">
        <v>1</v>
      </c>
      <c r="D23" s="40">
        <f t="shared" si="0"/>
        <v>0.68</v>
      </c>
      <c r="E23" s="40">
        <f t="shared" si="1"/>
        <v>0.72000000000000008</v>
      </c>
      <c r="F23" s="36"/>
      <c r="G23" s="36"/>
      <c r="H23" s="36"/>
      <c r="I23" s="115"/>
      <c r="J23" s="113"/>
      <c r="K23" s="113"/>
      <c r="L23" s="113"/>
      <c r="M23" s="113"/>
      <c r="N23" s="113"/>
      <c r="O23" s="113"/>
      <c r="P23" s="113"/>
      <c r="Q23" s="113"/>
      <c r="R23" s="113"/>
      <c r="S23" s="113"/>
      <c r="T23" s="113"/>
      <c r="U23" s="113"/>
      <c r="V23" s="113"/>
      <c r="W23" s="113"/>
      <c r="X23" s="113"/>
      <c r="Y23" s="113"/>
      <c r="Z23" s="113"/>
      <c r="AA23" s="113"/>
      <c r="AB23" s="113"/>
      <c r="AC23" s="113"/>
    </row>
    <row r="24" spans="1:29" ht="13.5" customHeight="1">
      <c r="A24" s="113"/>
      <c r="B24" s="161"/>
      <c r="C24" s="155"/>
      <c r="D24" s="40"/>
      <c r="E24" s="40"/>
      <c r="F24" s="36"/>
      <c r="G24" s="36"/>
      <c r="H24" s="36"/>
      <c r="I24" s="115"/>
      <c r="J24" s="113"/>
      <c r="K24" s="113"/>
      <c r="L24" s="113"/>
      <c r="M24" s="113"/>
      <c r="N24" s="113"/>
      <c r="O24" s="113"/>
      <c r="P24" s="113"/>
      <c r="Q24" s="113"/>
      <c r="R24" s="113"/>
      <c r="S24" s="113"/>
      <c r="T24" s="113"/>
      <c r="U24" s="113"/>
      <c r="V24" s="113"/>
      <c r="W24" s="113"/>
      <c r="X24" s="113"/>
      <c r="Y24" s="113"/>
      <c r="Z24" s="113"/>
      <c r="AA24" s="113"/>
      <c r="AB24" s="113"/>
      <c r="AC24" s="113"/>
    </row>
    <row r="25" spans="1:29" ht="13.5" customHeight="1">
      <c r="A25" s="113"/>
      <c r="B25" s="161"/>
      <c r="C25" s="155"/>
      <c r="D25" s="40"/>
      <c r="E25" s="40"/>
      <c r="F25" s="36"/>
      <c r="G25" s="36"/>
      <c r="H25" s="36"/>
      <c r="I25" s="115"/>
      <c r="J25" s="113"/>
      <c r="K25" s="113"/>
      <c r="L25" s="113"/>
      <c r="M25" s="113"/>
      <c r="N25" s="113"/>
      <c r="O25" s="113"/>
      <c r="P25" s="113"/>
      <c r="Q25" s="113"/>
      <c r="R25" s="113"/>
      <c r="S25" s="113"/>
      <c r="T25" s="113"/>
      <c r="U25" s="113"/>
      <c r="V25" s="113"/>
      <c r="W25" s="113"/>
      <c r="X25" s="113"/>
      <c r="Y25" s="113"/>
      <c r="Z25" s="113"/>
      <c r="AA25" s="113"/>
      <c r="AB25" s="113"/>
      <c r="AC25" s="113"/>
    </row>
    <row r="26" spans="1:29" ht="13.5" customHeight="1">
      <c r="A26" s="113"/>
      <c r="B26" s="119"/>
      <c r="C26" s="36"/>
      <c r="D26" s="36"/>
      <c r="E26" s="36"/>
      <c r="F26" s="36"/>
      <c r="G26" s="36"/>
      <c r="H26" s="36"/>
      <c r="I26" s="115"/>
      <c r="J26" s="113"/>
      <c r="K26" s="113"/>
      <c r="L26" s="113"/>
      <c r="M26" s="113"/>
      <c r="N26" s="113"/>
      <c r="O26" s="113"/>
      <c r="P26" s="113"/>
      <c r="Q26" s="113"/>
      <c r="R26" s="113"/>
      <c r="S26" s="113"/>
      <c r="T26" s="113"/>
      <c r="U26" s="113"/>
      <c r="V26" s="113"/>
      <c r="W26" s="113"/>
      <c r="X26" s="113"/>
      <c r="Y26" s="113"/>
      <c r="Z26" s="113"/>
      <c r="AA26" s="113"/>
      <c r="AB26" s="113"/>
      <c r="AC26" s="113"/>
    </row>
    <row r="27" spans="1:29" ht="13.5" customHeight="1">
      <c r="A27" s="113"/>
      <c r="B27" s="119"/>
      <c r="C27" s="36"/>
      <c r="D27" s="36"/>
      <c r="E27" s="36"/>
      <c r="F27" s="36"/>
      <c r="G27" s="36"/>
      <c r="H27" s="36"/>
      <c r="I27" s="115"/>
      <c r="J27" s="113"/>
      <c r="K27" s="113"/>
      <c r="L27" s="113"/>
      <c r="M27" s="113"/>
      <c r="N27" s="113"/>
      <c r="O27" s="113"/>
      <c r="P27" s="113"/>
      <c r="Q27" s="113"/>
      <c r="R27" s="113"/>
      <c r="S27" s="113"/>
      <c r="T27" s="113"/>
      <c r="U27" s="113"/>
      <c r="V27" s="113"/>
      <c r="W27" s="113"/>
      <c r="X27" s="113"/>
      <c r="Y27" s="113"/>
      <c r="Z27" s="113"/>
      <c r="AA27" s="113"/>
      <c r="AB27" s="113"/>
      <c r="AC27" s="113"/>
    </row>
    <row r="28" spans="1:29" ht="13.5" customHeight="1">
      <c r="A28" s="113"/>
      <c r="B28" s="119"/>
      <c r="C28" s="36"/>
      <c r="D28" s="36"/>
      <c r="E28" s="36"/>
      <c r="F28" s="36"/>
      <c r="G28" s="36"/>
      <c r="H28" s="36"/>
      <c r="I28" s="115"/>
      <c r="J28" s="113"/>
      <c r="K28" s="113"/>
      <c r="L28" s="113"/>
      <c r="M28" s="113"/>
      <c r="N28" s="113"/>
      <c r="O28" s="113"/>
      <c r="P28" s="113"/>
      <c r="Q28" s="113"/>
      <c r="R28" s="113"/>
      <c r="S28" s="113"/>
      <c r="T28" s="113"/>
      <c r="U28" s="113"/>
      <c r="V28" s="113"/>
      <c r="W28" s="113"/>
      <c r="X28" s="113"/>
      <c r="Y28" s="113"/>
      <c r="Z28" s="113"/>
      <c r="AA28" s="113"/>
      <c r="AB28" s="113"/>
      <c r="AC28" s="113"/>
    </row>
    <row r="29" spans="1:29" ht="15.75" customHeight="1">
      <c r="A29" s="113"/>
      <c r="B29" s="119"/>
      <c r="C29" s="36"/>
      <c r="D29" s="36"/>
      <c r="E29" s="36"/>
      <c r="F29" s="36"/>
      <c r="G29" s="36"/>
      <c r="H29" s="36"/>
      <c r="I29" s="115"/>
      <c r="J29" s="113"/>
      <c r="K29" s="113"/>
      <c r="L29" s="113"/>
      <c r="M29" s="113"/>
      <c r="N29" s="113"/>
      <c r="O29" s="113"/>
      <c r="P29" s="113"/>
      <c r="Q29" s="113"/>
      <c r="R29" s="113"/>
      <c r="S29" s="113"/>
      <c r="T29" s="113"/>
      <c r="U29" s="113"/>
      <c r="V29" s="113"/>
      <c r="W29" s="113"/>
      <c r="X29" s="113"/>
      <c r="Y29" s="113"/>
      <c r="Z29" s="113"/>
      <c r="AA29" s="113"/>
      <c r="AB29" s="113"/>
      <c r="AC29" s="113"/>
    </row>
    <row r="30" spans="1:29" ht="13.5" customHeight="1">
      <c r="A30" s="113"/>
      <c r="B30" s="517" t="s">
        <v>453</v>
      </c>
      <c r="C30" s="417"/>
      <c r="D30" s="417"/>
      <c r="E30" s="417"/>
      <c r="F30" s="417"/>
      <c r="G30" s="417"/>
      <c r="H30" s="417"/>
      <c r="I30" s="418"/>
      <c r="J30" s="113"/>
      <c r="K30" s="113"/>
      <c r="L30" s="113"/>
      <c r="M30" s="113"/>
      <c r="N30" s="113"/>
      <c r="O30" s="113"/>
      <c r="P30" s="113"/>
      <c r="Q30" s="113"/>
      <c r="R30" s="113"/>
      <c r="S30" s="113"/>
      <c r="T30" s="113"/>
      <c r="U30" s="113"/>
      <c r="V30" s="113"/>
      <c r="W30" s="113"/>
      <c r="X30" s="113"/>
      <c r="Y30" s="113"/>
      <c r="Z30" s="113"/>
      <c r="AA30" s="113"/>
      <c r="AB30" s="113"/>
      <c r="AC30" s="113"/>
    </row>
    <row r="31" spans="1:29" ht="13.5" customHeight="1">
      <c r="A31" s="113"/>
      <c r="B31" s="623"/>
      <c r="C31" s="417"/>
      <c r="D31" s="417"/>
      <c r="E31" s="417"/>
      <c r="F31" s="417"/>
      <c r="G31" s="417"/>
      <c r="H31" s="417"/>
      <c r="I31" s="418"/>
      <c r="J31" s="113"/>
      <c r="K31" s="113"/>
      <c r="L31" s="113"/>
      <c r="M31" s="113"/>
      <c r="N31" s="113"/>
      <c r="O31" s="113"/>
      <c r="P31" s="113"/>
      <c r="Q31" s="113"/>
      <c r="R31" s="113"/>
      <c r="S31" s="113"/>
      <c r="T31" s="113"/>
      <c r="U31" s="113"/>
      <c r="V31" s="113"/>
      <c r="W31" s="113"/>
      <c r="X31" s="113"/>
      <c r="Y31" s="113"/>
      <c r="Z31" s="113"/>
      <c r="AA31" s="113"/>
      <c r="AB31" s="113"/>
      <c r="AC31" s="113"/>
    </row>
    <row r="32" spans="1:29" ht="13.5" customHeight="1">
      <c r="A32" s="113"/>
      <c r="B32" s="590" t="s">
        <v>454</v>
      </c>
      <c r="C32" s="417"/>
      <c r="D32" s="417"/>
      <c r="E32" s="418"/>
      <c r="F32" s="590" t="s">
        <v>455</v>
      </c>
      <c r="G32" s="417"/>
      <c r="H32" s="417"/>
      <c r="I32" s="418"/>
      <c r="J32" s="113"/>
      <c r="K32" s="113"/>
      <c r="L32" s="113"/>
      <c r="M32" s="113"/>
      <c r="N32" s="113"/>
      <c r="O32" s="113"/>
      <c r="P32" s="113"/>
      <c r="Q32" s="113"/>
      <c r="R32" s="113"/>
      <c r="S32" s="113"/>
      <c r="T32" s="113"/>
      <c r="U32" s="113"/>
      <c r="V32" s="113"/>
      <c r="W32" s="113"/>
      <c r="X32" s="113"/>
      <c r="Y32" s="113"/>
      <c r="Z32" s="113"/>
      <c r="AA32" s="113"/>
      <c r="AB32" s="113"/>
      <c r="AC32" s="113"/>
    </row>
    <row r="33" spans="1:29" ht="15" customHeight="1">
      <c r="A33" s="113"/>
      <c r="B33" s="652" t="s">
        <v>660</v>
      </c>
      <c r="C33" s="653"/>
      <c r="D33" s="653"/>
      <c r="E33" s="654"/>
      <c r="F33" s="511"/>
      <c r="G33" s="511"/>
      <c r="H33" s="511"/>
      <c r="I33" s="511"/>
      <c r="J33" s="113"/>
      <c r="K33" s="113"/>
      <c r="L33" s="113"/>
      <c r="M33" s="113"/>
      <c r="N33" s="113"/>
      <c r="O33" s="113"/>
      <c r="P33" s="113"/>
      <c r="Q33" s="113"/>
      <c r="R33" s="113"/>
      <c r="S33" s="113"/>
      <c r="T33" s="113"/>
      <c r="U33" s="113"/>
      <c r="V33" s="113"/>
      <c r="W33" s="113"/>
      <c r="X33" s="113"/>
      <c r="Y33" s="113"/>
      <c r="Z33" s="113"/>
      <c r="AA33" s="113"/>
      <c r="AB33" s="113"/>
      <c r="AC33" s="113"/>
    </row>
    <row r="34" spans="1:29" ht="15" customHeight="1">
      <c r="A34" s="113"/>
      <c r="B34" s="655"/>
      <c r="C34" s="653"/>
      <c r="D34" s="653"/>
      <c r="E34" s="654"/>
      <c r="F34" s="511"/>
      <c r="G34" s="511"/>
      <c r="H34" s="511"/>
      <c r="I34" s="511"/>
      <c r="J34" s="113"/>
      <c r="K34" s="113"/>
      <c r="L34" s="113"/>
      <c r="M34" s="113"/>
      <c r="N34" s="113"/>
      <c r="O34" s="113"/>
      <c r="P34" s="113"/>
      <c r="Q34" s="113"/>
      <c r="R34" s="113"/>
      <c r="S34" s="113"/>
      <c r="T34" s="113"/>
      <c r="U34" s="113"/>
      <c r="V34" s="113"/>
      <c r="W34" s="113"/>
      <c r="X34" s="113"/>
      <c r="Y34" s="113"/>
      <c r="Z34" s="113"/>
      <c r="AA34" s="113"/>
      <c r="AB34" s="113"/>
      <c r="AC34" s="113"/>
    </row>
    <row r="35" spans="1:29" ht="15" customHeight="1">
      <c r="A35" s="113"/>
      <c r="B35" s="655"/>
      <c r="C35" s="653"/>
      <c r="D35" s="653"/>
      <c r="E35" s="654"/>
      <c r="F35" s="511"/>
      <c r="G35" s="511"/>
      <c r="H35" s="511"/>
      <c r="I35" s="511"/>
      <c r="J35" s="113"/>
      <c r="K35" s="113"/>
      <c r="L35" s="113"/>
      <c r="M35" s="113"/>
      <c r="N35" s="113"/>
      <c r="O35" s="113"/>
      <c r="P35" s="113"/>
      <c r="Q35" s="113"/>
      <c r="R35" s="113"/>
      <c r="S35" s="113"/>
      <c r="T35" s="113"/>
      <c r="U35" s="113"/>
      <c r="V35" s="113"/>
      <c r="W35" s="113"/>
      <c r="X35" s="113"/>
      <c r="Y35" s="113"/>
      <c r="Z35" s="113"/>
      <c r="AA35" s="113"/>
      <c r="AB35" s="113"/>
      <c r="AC35" s="113"/>
    </row>
    <row r="36" spans="1:29" ht="15" customHeight="1">
      <c r="A36" s="113"/>
      <c r="B36" s="655"/>
      <c r="C36" s="653"/>
      <c r="D36" s="653"/>
      <c r="E36" s="654"/>
      <c r="F36" s="511"/>
      <c r="G36" s="511"/>
      <c r="H36" s="511"/>
      <c r="I36" s="511"/>
      <c r="J36" s="113"/>
      <c r="K36" s="113"/>
      <c r="L36" s="113"/>
      <c r="M36" s="113"/>
      <c r="N36" s="113"/>
      <c r="O36" s="113"/>
      <c r="P36" s="113"/>
      <c r="Q36" s="113"/>
      <c r="R36" s="113"/>
      <c r="S36" s="113"/>
      <c r="T36" s="113"/>
      <c r="U36" s="113"/>
      <c r="V36" s="113"/>
      <c r="W36" s="113"/>
      <c r="X36" s="113"/>
      <c r="Y36" s="113"/>
      <c r="Z36" s="113"/>
      <c r="AA36" s="113"/>
      <c r="AB36" s="113"/>
      <c r="AC36" s="113"/>
    </row>
    <row r="37" spans="1:29" ht="192.75" customHeight="1">
      <c r="A37" s="113"/>
      <c r="B37" s="656"/>
      <c r="C37" s="657"/>
      <c r="D37" s="657"/>
      <c r="E37" s="658"/>
      <c r="F37" s="511"/>
      <c r="G37" s="511"/>
      <c r="H37" s="511"/>
      <c r="I37" s="511"/>
      <c r="J37" s="113"/>
      <c r="K37" s="113"/>
      <c r="L37" s="113"/>
      <c r="M37" s="113"/>
      <c r="N37" s="113"/>
      <c r="O37" s="113"/>
      <c r="P37" s="113"/>
      <c r="Q37" s="113"/>
      <c r="R37" s="113"/>
      <c r="S37" s="113"/>
      <c r="T37" s="113"/>
      <c r="U37" s="113"/>
      <c r="V37" s="113"/>
      <c r="W37" s="113"/>
      <c r="X37" s="113"/>
      <c r="Y37" s="113"/>
      <c r="Z37" s="113"/>
      <c r="AA37" s="113"/>
      <c r="AB37" s="113"/>
      <c r="AC37" s="113"/>
    </row>
    <row r="38" spans="1:29" ht="13.5" customHeight="1">
      <c r="A38" s="113"/>
      <c r="B38" s="113"/>
      <c r="C38" s="113"/>
      <c r="D38" s="113"/>
      <c r="E38" s="113"/>
      <c r="F38" s="113"/>
      <c r="G38" s="113"/>
      <c r="H38" s="113"/>
      <c r="I38" s="113"/>
      <c r="J38" s="113"/>
      <c r="K38" s="113"/>
      <c r="L38" s="113"/>
      <c r="M38" s="113"/>
      <c r="N38" s="113"/>
      <c r="O38" s="113"/>
      <c r="P38" s="113"/>
      <c r="Q38" s="113"/>
      <c r="R38" s="113"/>
      <c r="S38" s="113"/>
      <c r="T38" s="113"/>
      <c r="U38" s="113"/>
      <c r="V38" s="113"/>
      <c r="W38" s="113"/>
      <c r="X38" s="113"/>
      <c r="Y38" s="113"/>
      <c r="Z38" s="113"/>
      <c r="AA38" s="113"/>
      <c r="AB38" s="113"/>
      <c r="AC38" s="113"/>
    </row>
    <row r="39" spans="1:29" ht="13.5" customHeight="1">
      <c r="A39" s="113"/>
      <c r="B39" s="113"/>
      <c r="C39" s="113"/>
      <c r="D39" s="113"/>
      <c r="E39" s="113"/>
      <c r="F39" s="113"/>
      <c r="G39" s="113"/>
      <c r="H39" s="113"/>
      <c r="I39" s="113"/>
      <c r="J39" s="113"/>
      <c r="K39" s="113"/>
      <c r="L39" s="113"/>
      <c r="M39" s="113"/>
      <c r="N39" s="113"/>
      <c r="O39" s="113"/>
      <c r="P39" s="113"/>
      <c r="Q39" s="113"/>
      <c r="R39" s="113"/>
      <c r="S39" s="113"/>
      <c r="T39" s="113"/>
      <c r="U39" s="113"/>
      <c r="V39" s="113"/>
      <c r="W39" s="113"/>
      <c r="X39" s="113"/>
      <c r="Y39" s="113"/>
      <c r="Z39" s="113"/>
      <c r="AA39" s="113"/>
      <c r="AB39" s="113"/>
      <c r="AC39" s="113"/>
    </row>
    <row r="40" spans="1:29" ht="13.5" customHeight="1">
      <c r="A40" s="113"/>
      <c r="B40" s="113"/>
      <c r="C40" s="113"/>
      <c r="D40" s="113"/>
      <c r="E40" s="113"/>
      <c r="F40" s="113"/>
      <c r="G40" s="113"/>
      <c r="H40" s="113"/>
      <c r="I40" s="113"/>
      <c r="J40" s="113"/>
      <c r="K40" s="113"/>
      <c r="L40" s="113"/>
      <c r="M40" s="113"/>
      <c r="N40" s="113"/>
      <c r="O40" s="113"/>
      <c r="P40" s="113"/>
      <c r="Q40" s="113"/>
      <c r="R40" s="113"/>
      <c r="S40" s="113"/>
      <c r="T40" s="113"/>
      <c r="U40" s="113"/>
      <c r="V40" s="113"/>
      <c r="W40" s="113"/>
      <c r="X40" s="113"/>
      <c r="Y40" s="113"/>
      <c r="Z40" s="113"/>
      <c r="AA40" s="113"/>
      <c r="AB40" s="113"/>
      <c r="AC40" s="113"/>
    </row>
    <row r="41" spans="1:29" ht="13.5" customHeight="1">
      <c r="A41" s="113"/>
      <c r="B41" s="113"/>
      <c r="C41" s="113"/>
      <c r="D41" s="113"/>
      <c r="E41" s="113"/>
      <c r="F41" s="113"/>
      <c r="G41" s="113"/>
      <c r="H41" s="113"/>
      <c r="I41" s="113"/>
      <c r="J41" s="113"/>
      <c r="K41" s="113"/>
      <c r="L41" s="113"/>
      <c r="M41" s="113"/>
      <c r="N41" s="113"/>
      <c r="O41" s="113"/>
      <c r="P41" s="113"/>
      <c r="Q41" s="113"/>
      <c r="R41" s="113"/>
      <c r="S41" s="113"/>
      <c r="T41" s="113"/>
      <c r="U41" s="113"/>
      <c r="V41" s="113"/>
      <c r="W41" s="113"/>
      <c r="X41" s="113"/>
      <c r="Y41" s="113"/>
      <c r="Z41" s="113"/>
      <c r="AA41" s="113"/>
      <c r="AB41" s="113"/>
      <c r="AC41" s="113"/>
    </row>
    <row r="42" spans="1:29" ht="13.5" customHeight="1">
      <c r="A42" s="113"/>
      <c r="B42" s="113"/>
      <c r="C42" s="113"/>
      <c r="D42" s="113"/>
      <c r="E42" s="113"/>
      <c r="F42" s="113"/>
      <c r="G42" s="113"/>
      <c r="H42" s="113"/>
      <c r="I42" s="113"/>
      <c r="J42" s="113"/>
      <c r="K42" s="113"/>
      <c r="L42" s="113"/>
      <c r="M42" s="113"/>
      <c r="N42" s="113"/>
      <c r="O42" s="113"/>
      <c r="P42" s="113"/>
      <c r="Q42" s="113"/>
      <c r="R42" s="113"/>
      <c r="S42" s="113"/>
      <c r="T42" s="113"/>
      <c r="U42" s="113"/>
      <c r="V42" s="113"/>
      <c r="W42" s="113"/>
      <c r="X42" s="113"/>
      <c r="Y42" s="113"/>
      <c r="Z42" s="113"/>
      <c r="AA42" s="113"/>
      <c r="AB42" s="113"/>
      <c r="AC42" s="113"/>
    </row>
    <row r="43" spans="1:29" ht="13.5" customHeight="1">
      <c r="A43" s="113"/>
      <c r="B43" s="113"/>
      <c r="C43" s="113"/>
      <c r="D43" s="113"/>
      <c r="E43" s="113"/>
      <c r="F43" s="113"/>
      <c r="G43" s="113"/>
      <c r="H43" s="113"/>
      <c r="I43" s="113"/>
      <c r="J43" s="113"/>
      <c r="K43" s="113"/>
      <c r="L43" s="113"/>
      <c r="M43" s="113"/>
      <c r="N43" s="113"/>
      <c r="O43" s="113"/>
      <c r="P43" s="113"/>
      <c r="Q43" s="113"/>
      <c r="R43" s="113"/>
      <c r="S43" s="113"/>
      <c r="T43" s="113"/>
      <c r="U43" s="113"/>
      <c r="V43" s="113"/>
      <c r="W43" s="113"/>
      <c r="X43" s="113"/>
      <c r="Y43" s="113"/>
      <c r="Z43" s="113"/>
      <c r="AA43" s="113"/>
      <c r="AB43" s="113"/>
      <c r="AC43" s="113"/>
    </row>
    <row r="44" spans="1:29" ht="13.5" customHeight="1">
      <c r="A44" s="113"/>
      <c r="B44" s="113"/>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row>
    <row r="45" spans="1:29" ht="13.5" customHeight="1">
      <c r="A45" s="113"/>
      <c r="B45" s="113"/>
      <c r="C45" s="113"/>
      <c r="D45" s="113"/>
      <c r="E45" s="113"/>
      <c r="F45" s="113"/>
      <c r="G45" s="113"/>
      <c r="H45" s="113"/>
      <c r="I45" s="113"/>
      <c r="J45" s="113"/>
      <c r="K45" s="113"/>
      <c r="L45" s="113"/>
      <c r="M45" s="113"/>
      <c r="N45" s="113"/>
      <c r="O45" s="113"/>
      <c r="P45" s="113"/>
      <c r="Q45" s="113"/>
      <c r="R45" s="113"/>
      <c r="S45" s="113"/>
      <c r="T45" s="113"/>
      <c r="U45" s="113"/>
      <c r="V45" s="113"/>
      <c r="W45" s="113"/>
      <c r="X45" s="113"/>
      <c r="Y45" s="113"/>
      <c r="Z45" s="113"/>
      <c r="AA45" s="113"/>
      <c r="AB45" s="113"/>
      <c r="AC45" s="113"/>
    </row>
    <row r="46" spans="1:29" ht="13.5" customHeight="1">
      <c r="A46" s="113"/>
      <c r="B46" s="113"/>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c r="AA46" s="113"/>
      <c r="AB46" s="113"/>
      <c r="AC46" s="113"/>
    </row>
    <row r="47" spans="1:29" ht="13.5" customHeight="1">
      <c r="A47" s="113"/>
      <c r="B47" s="113"/>
      <c r="C47" s="113"/>
      <c r="D47" s="113"/>
      <c r="E47" s="113"/>
      <c r="F47" s="113"/>
      <c r="G47" s="113"/>
      <c r="H47" s="113"/>
      <c r="I47" s="113"/>
      <c r="J47" s="113"/>
      <c r="K47" s="113"/>
      <c r="L47" s="113"/>
      <c r="M47" s="113"/>
      <c r="N47" s="113"/>
      <c r="O47" s="113"/>
      <c r="P47" s="113"/>
      <c r="Q47" s="113"/>
      <c r="R47" s="113"/>
      <c r="S47" s="113"/>
      <c r="T47" s="113"/>
      <c r="U47" s="113"/>
      <c r="V47" s="113"/>
      <c r="W47" s="113"/>
      <c r="X47" s="113"/>
      <c r="Y47" s="113"/>
      <c r="Z47" s="113"/>
      <c r="AA47" s="113"/>
      <c r="AB47" s="113"/>
      <c r="AC47" s="113"/>
    </row>
    <row r="48" spans="1:29" ht="13.5" customHeight="1">
      <c r="A48" s="113"/>
      <c r="B48" s="113"/>
      <c r="C48" s="113"/>
      <c r="D48" s="113"/>
      <c r="E48" s="113"/>
      <c r="F48" s="113"/>
      <c r="G48" s="113"/>
      <c r="H48" s="113"/>
      <c r="I48" s="113"/>
      <c r="J48" s="113"/>
      <c r="K48" s="113"/>
      <c r="L48" s="113"/>
      <c r="M48" s="113"/>
      <c r="N48" s="113"/>
      <c r="O48" s="113"/>
      <c r="P48" s="113"/>
      <c r="Q48" s="113"/>
      <c r="R48" s="113"/>
      <c r="S48" s="113"/>
      <c r="T48" s="113"/>
      <c r="U48" s="113"/>
      <c r="V48" s="113"/>
      <c r="W48" s="113"/>
      <c r="X48" s="113"/>
      <c r="Y48" s="113"/>
      <c r="Z48" s="113"/>
      <c r="AA48" s="113"/>
      <c r="AB48" s="113"/>
      <c r="AC48" s="113"/>
    </row>
    <row r="49" spans="1:29" ht="13.5" customHeight="1">
      <c r="A49" s="113"/>
      <c r="B49" s="113"/>
      <c r="C49" s="113"/>
      <c r="D49" s="113"/>
      <c r="E49" s="113"/>
      <c r="F49" s="113"/>
      <c r="G49" s="113"/>
      <c r="H49" s="113"/>
      <c r="I49" s="113"/>
      <c r="J49" s="113"/>
      <c r="K49" s="113"/>
      <c r="L49" s="113"/>
      <c r="M49" s="113"/>
      <c r="N49" s="113"/>
      <c r="O49" s="113"/>
      <c r="P49" s="113"/>
      <c r="Q49" s="113"/>
      <c r="R49" s="113"/>
      <c r="S49" s="113"/>
      <c r="T49" s="113"/>
      <c r="U49" s="113"/>
      <c r="V49" s="113"/>
      <c r="W49" s="113"/>
      <c r="X49" s="113"/>
      <c r="Y49" s="113"/>
      <c r="Z49" s="113"/>
      <c r="AA49" s="113"/>
      <c r="AB49" s="113"/>
      <c r="AC49" s="113"/>
    </row>
    <row r="50" spans="1:29" ht="13.5" customHeight="1">
      <c r="A50" s="113"/>
      <c r="B50" s="113"/>
      <c r="C50" s="113"/>
      <c r="D50" s="113"/>
      <c r="E50" s="113"/>
      <c r="F50" s="113"/>
      <c r="G50" s="113"/>
      <c r="H50" s="113"/>
      <c r="I50" s="113"/>
      <c r="J50" s="113"/>
      <c r="K50" s="113"/>
      <c r="L50" s="113"/>
      <c r="M50" s="113"/>
      <c r="N50" s="113"/>
      <c r="O50" s="113"/>
      <c r="P50" s="113"/>
      <c r="Q50" s="113"/>
      <c r="R50" s="113"/>
      <c r="S50" s="113"/>
      <c r="T50" s="113"/>
      <c r="U50" s="113"/>
      <c r="V50" s="113"/>
      <c r="W50" s="113"/>
      <c r="X50" s="113"/>
      <c r="Y50" s="113"/>
      <c r="Z50" s="113"/>
      <c r="AA50" s="113"/>
      <c r="AB50" s="113"/>
      <c r="AC50" s="113"/>
    </row>
    <row r="51" spans="1:29" ht="13.5" customHeight="1">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c r="AA51" s="113"/>
      <c r="AB51" s="113"/>
      <c r="AC51" s="113"/>
    </row>
    <row r="52" spans="1:29" ht="13.5" customHeight="1">
      <c r="A52" s="113"/>
      <c r="B52" s="113"/>
      <c r="C52" s="113"/>
      <c r="D52" s="113"/>
      <c r="E52" s="113"/>
      <c r="F52" s="113"/>
      <c r="G52" s="113"/>
      <c r="H52" s="113"/>
      <c r="I52" s="113"/>
      <c r="J52" s="113"/>
      <c r="K52" s="113"/>
      <c r="L52" s="113"/>
      <c r="M52" s="113"/>
      <c r="N52" s="113"/>
      <c r="O52" s="113"/>
      <c r="P52" s="113"/>
      <c r="Q52" s="113"/>
      <c r="R52" s="113"/>
      <c r="S52" s="113"/>
      <c r="T52" s="113"/>
      <c r="U52" s="113"/>
      <c r="V52" s="113"/>
      <c r="W52" s="113"/>
      <c r="X52" s="113"/>
      <c r="Y52" s="113"/>
      <c r="Z52" s="113"/>
      <c r="AA52" s="113"/>
      <c r="AB52" s="113"/>
      <c r="AC52" s="113"/>
    </row>
    <row r="53" spans="1:29" ht="13.5" customHeight="1">
      <c r="A53" s="113"/>
      <c r="B53" s="113"/>
      <c r="C53" s="113"/>
      <c r="D53" s="113"/>
      <c r="E53" s="113"/>
      <c r="F53" s="113"/>
      <c r="G53" s="113"/>
      <c r="H53" s="113"/>
      <c r="I53" s="113"/>
      <c r="J53" s="113"/>
      <c r="K53" s="113"/>
      <c r="L53" s="113"/>
      <c r="M53" s="113"/>
      <c r="N53" s="113"/>
      <c r="O53" s="113"/>
      <c r="P53" s="113"/>
      <c r="Q53" s="113"/>
      <c r="R53" s="113"/>
      <c r="S53" s="113"/>
      <c r="T53" s="113"/>
      <c r="U53" s="113"/>
      <c r="V53" s="113"/>
      <c r="W53" s="113"/>
      <c r="X53" s="113"/>
      <c r="Y53" s="113"/>
      <c r="Z53" s="113"/>
      <c r="AA53" s="113"/>
      <c r="AB53" s="113"/>
      <c r="AC53" s="113"/>
    </row>
    <row r="54" spans="1:29" ht="13.5" customHeight="1">
      <c r="A54" s="113"/>
      <c r="B54" s="113"/>
      <c r="C54" s="113"/>
      <c r="D54" s="113"/>
      <c r="E54" s="113"/>
      <c r="F54" s="113"/>
      <c r="G54" s="113"/>
      <c r="H54" s="113"/>
      <c r="I54" s="113"/>
      <c r="J54" s="113"/>
      <c r="K54" s="113"/>
      <c r="L54" s="113"/>
      <c r="M54" s="113"/>
      <c r="N54" s="113"/>
      <c r="O54" s="113"/>
      <c r="P54" s="113"/>
      <c r="Q54" s="113"/>
      <c r="R54" s="113"/>
      <c r="S54" s="113"/>
      <c r="T54" s="113"/>
      <c r="U54" s="113"/>
      <c r="V54" s="113"/>
      <c r="W54" s="113"/>
      <c r="X54" s="113"/>
      <c r="Y54" s="113"/>
      <c r="Z54" s="113"/>
      <c r="AA54" s="113"/>
      <c r="AB54" s="113"/>
      <c r="AC54" s="113"/>
    </row>
    <row r="55" spans="1:29" ht="13.5" customHeight="1">
      <c r="A55" s="113"/>
      <c r="B55" s="113"/>
      <c r="C55" s="113"/>
      <c r="D55" s="113"/>
      <c r="E55" s="113"/>
      <c r="F55" s="113"/>
      <c r="G55" s="113"/>
      <c r="H55" s="113"/>
      <c r="I55" s="113"/>
      <c r="J55" s="113"/>
      <c r="K55" s="113"/>
      <c r="L55" s="113"/>
      <c r="M55" s="113"/>
      <c r="N55" s="113"/>
      <c r="O55" s="113"/>
      <c r="P55" s="113"/>
      <c r="Q55" s="113"/>
      <c r="R55" s="113"/>
      <c r="S55" s="113"/>
      <c r="T55" s="113"/>
      <c r="U55" s="113"/>
      <c r="V55" s="113"/>
      <c r="W55" s="113"/>
      <c r="X55" s="113"/>
      <c r="Y55" s="113"/>
      <c r="Z55" s="113"/>
      <c r="AA55" s="113"/>
      <c r="AB55" s="113"/>
      <c r="AC55" s="113"/>
    </row>
    <row r="56" spans="1:29" ht="13.5" customHeight="1">
      <c r="A56" s="113"/>
      <c r="B56" s="113"/>
      <c r="C56" s="113"/>
      <c r="D56" s="113"/>
      <c r="E56" s="113"/>
      <c r="F56" s="113"/>
      <c r="G56" s="113"/>
      <c r="H56" s="113"/>
      <c r="I56" s="113"/>
      <c r="J56" s="113"/>
      <c r="K56" s="113"/>
      <c r="L56" s="113"/>
      <c r="M56" s="113"/>
      <c r="N56" s="113"/>
      <c r="O56" s="113"/>
      <c r="P56" s="113"/>
      <c r="Q56" s="113"/>
      <c r="R56" s="113"/>
      <c r="S56" s="113"/>
      <c r="T56" s="113"/>
      <c r="U56" s="113"/>
      <c r="V56" s="113"/>
      <c r="W56" s="113"/>
      <c r="X56" s="113"/>
      <c r="Y56" s="113"/>
      <c r="Z56" s="113"/>
      <c r="AA56" s="113"/>
      <c r="AB56" s="113"/>
      <c r="AC56" s="113"/>
    </row>
    <row r="57" spans="1:29" ht="13.5" customHeight="1">
      <c r="A57" s="113"/>
      <c r="B57" s="113"/>
      <c r="C57" s="113"/>
      <c r="D57" s="113"/>
      <c r="E57" s="113"/>
      <c r="F57" s="113"/>
      <c r="G57" s="113"/>
      <c r="H57" s="113"/>
      <c r="I57" s="113"/>
      <c r="J57" s="113"/>
      <c r="K57" s="113"/>
      <c r="L57" s="113"/>
      <c r="M57" s="113"/>
      <c r="N57" s="113"/>
      <c r="O57" s="113"/>
      <c r="P57" s="113"/>
      <c r="Q57" s="113"/>
      <c r="R57" s="113"/>
      <c r="S57" s="113"/>
      <c r="T57" s="113"/>
      <c r="U57" s="113"/>
      <c r="V57" s="113"/>
      <c r="W57" s="113"/>
      <c r="X57" s="113"/>
      <c r="Y57" s="113"/>
      <c r="Z57" s="113"/>
      <c r="AA57" s="113"/>
      <c r="AB57" s="113"/>
      <c r="AC57" s="113"/>
    </row>
    <row r="58" spans="1:29" ht="13.5" customHeight="1">
      <c r="A58" s="113"/>
      <c r="B58" s="113"/>
      <c r="C58" s="113"/>
      <c r="D58" s="113"/>
      <c r="E58" s="113"/>
      <c r="F58" s="113"/>
      <c r="G58" s="113"/>
      <c r="H58" s="113"/>
      <c r="I58" s="113"/>
      <c r="J58" s="113"/>
      <c r="K58" s="113"/>
      <c r="L58" s="113"/>
      <c r="M58" s="113"/>
      <c r="N58" s="113"/>
      <c r="O58" s="113"/>
      <c r="P58" s="113"/>
      <c r="Q58" s="113"/>
      <c r="R58" s="113"/>
      <c r="S58" s="113"/>
      <c r="T58" s="113"/>
      <c r="U58" s="113"/>
      <c r="V58" s="113"/>
      <c r="W58" s="113"/>
      <c r="X58" s="113"/>
      <c r="Y58" s="113"/>
      <c r="Z58" s="113"/>
      <c r="AA58" s="113"/>
      <c r="AB58" s="113"/>
      <c r="AC58" s="113"/>
    </row>
    <row r="59" spans="1:29" ht="13.5" customHeight="1">
      <c r="A59" s="113"/>
      <c r="B59" s="113"/>
      <c r="C59" s="113"/>
      <c r="D59" s="113"/>
      <c r="E59" s="113"/>
      <c r="F59" s="113"/>
      <c r="G59" s="113"/>
      <c r="H59" s="113"/>
      <c r="I59" s="113"/>
      <c r="J59" s="113"/>
      <c r="K59" s="113"/>
      <c r="L59" s="113"/>
      <c r="M59" s="113"/>
      <c r="N59" s="113"/>
      <c r="O59" s="113"/>
      <c r="P59" s="113"/>
      <c r="Q59" s="113"/>
      <c r="R59" s="113"/>
      <c r="S59" s="113"/>
      <c r="T59" s="113"/>
      <c r="U59" s="113"/>
      <c r="V59" s="113"/>
      <c r="W59" s="113"/>
      <c r="X59" s="113"/>
      <c r="Y59" s="113"/>
      <c r="Z59" s="113"/>
      <c r="AA59" s="113"/>
      <c r="AB59" s="113"/>
      <c r="AC59" s="113"/>
    </row>
    <row r="60" spans="1:29" ht="13.5" customHeight="1">
      <c r="A60" s="113"/>
      <c r="B60" s="113"/>
      <c r="C60" s="113"/>
      <c r="D60" s="113"/>
      <c r="E60" s="113"/>
      <c r="F60" s="113"/>
      <c r="G60" s="113"/>
      <c r="H60" s="113"/>
      <c r="I60" s="113"/>
      <c r="J60" s="113"/>
      <c r="K60" s="113"/>
      <c r="L60" s="113"/>
      <c r="M60" s="113"/>
      <c r="N60" s="113"/>
      <c r="O60" s="113"/>
      <c r="P60" s="113"/>
      <c r="Q60" s="113"/>
      <c r="R60" s="113"/>
      <c r="S60" s="113"/>
      <c r="T60" s="113"/>
      <c r="U60" s="113"/>
      <c r="V60" s="113"/>
      <c r="W60" s="113"/>
      <c r="X60" s="113"/>
      <c r="Y60" s="113"/>
      <c r="Z60" s="113"/>
      <c r="AA60" s="113"/>
      <c r="AB60" s="113"/>
      <c r="AC60" s="113"/>
    </row>
    <row r="61" spans="1:29" ht="13.5" customHeight="1">
      <c r="A61" s="113"/>
      <c r="B61" s="113"/>
      <c r="C61" s="113"/>
      <c r="D61" s="113"/>
      <c r="E61" s="113"/>
      <c r="F61" s="113"/>
      <c r="G61" s="113"/>
      <c r="H61" s="113"/>
      <c r="I61" s="113"/>
      <c r="J61" s="113"/>
      <c r="K61" s="113"/>
      <c r="L61" s="113"/>
      <c r="M61" s="113"/>
      <c r="N61" s="113"/>
      <c r="O61" s="113"/>
      <c r="P61" s="113"/>
      <c r="Q61" s="113"/>
      <c r="R61" s="113"/>
      <c r="S61" s="113"/>
      <c r="T61" s="113"/>
      <c r="U61" s="113"/>
      <c r="V61" s="113"/>
      <c r="W61" s="113"/>
      <c r="X61" s="113"/>
      <c r="Y61" s="113"/>
      <c r="Z61" s="113"/>
      <c r="AA61" s="113"/>
      <c r="AB61" s="113"/>
      <c r="AC61" s="113"/>
    </row>
    <row r="62" spans="1:29" ht="13.5" customHeight="1">
      <c r="A62" s="113"/>
      <c r="B62" s="113"/>
      <c r="C62" s="113"/>
      <c r="D62" s="113"/>
      <c r="E62" s="113"/>
      <c r="F62" s="113"/>
      <c r="G62" s="113"/>
      <c r="H62" s="113"/>
      <c r="I62" s="113"/>
      <c r="J62" s="113"/>
      <c r="K62" s="113"/>
      <c r="L62" s="113"/>
      <c r="M62" s="113"/>
      <c r="N62" s="113"/>
      <c r="O62" s="113"/>
      <c r="P62" s="113"/>
      <c r="Q62" s="113"/>
      <c r="R62" s="113"/>
      <c r="S62" s="113"/>
      <c r="T62" s="113"/>
      <c r="U62" s="113"/>
      <c r="V62" s="113"/>
      <c r="W62" s="113"/>
      <c r="X62" s="113"/>
      <c r="Y62" s="113"/>
      <c r="Z62" s="113"/>
      <c r="AA62" s="113"/>
      <c r="AB62" s="113"/>
      <c r="AC62" s="113"/>
    </row>
    <row r="63" spans="1:29" ht="13.5" customHeight="1">
      <c r="A63" s="113"/>
      <c r="B63" s="113"/>
      <c r="C63" s="113"/>
      <c r="D63" s="113"/>
      <c r="E63" s="113"/>
      <c r="F63" s="113"/>
      <c r="G63" s="113"/>
      <c r="H63" s="113"/>
      <c r="I63" s="113"/>
      <c r="J63" s="113"/>
      <c r="K63" s="113"/>
      <c r="L63" s="113"/>
      <c r="M63" s="113"/>
      <c r="N63" s="113"/>
      <c r="O63" s="113"/>
      <c r="P63" s="113"/>
      <c r="Q63" s="113"/>
      <c r="R63" s="113"/>
      <c r="S63" s="113"/>
      <c r="T63" s="113"/>
      <c r="U63" s="113"/>
      <c r="V63" s="113"/>
      <c r="W63" s="113"/>
      <c r="X63" s="113"/>
      <c r="Y63" s="113"/>
      <c r="Z63" s="113"/>
      <c r="AA63" s="113"/>
      <c r="AB63" s="113"/>
      <c r="AC63" s="113"/>
    </row>
    <row r="64" spans="1:29" ht="13.5" customHeight="1">
      <c r="A64" s="113"/>
      <c r="B64" s="113"/>
      <c r="C64" s="113"/>
      <c r="D64" s="113"/>
      <c r="E64" s="113"/>
      <c r="F64" s="113"/>
      <c r="G64" s="113"/>
      <c r="H64" s="113"/>
      <c r="I64" s="113"/>
      <c r="J64" s="113"/>
      <c r="K64" s="113"/>
      <c r="L64" s="113"/>
      <c r="M64" s="113"/>
      <c r="N64" s="113"/>
      <c r="O64" s="113"/>
      <c r="P64" s="113"/>
      <c r="Q64" s="113"/>
      <c r="R64" s="113"/>
      <c r="S64" s="113"/>
      <c r="T64" s="113"/>
      <c r="U64" s="113"/>
      <c r="V64" s="113"/>
      <c r="W64" s="113"/>
      <c r="X64" s="113"/>
      <c r="Y64" s="113"/>
      <c r="Z64" s="113"/>
      <c r="AA64" s="113"/>
      <c r="AB64" s="113"/>
      <c r="AC64" s="113"/>
    </row>
    <row r="65" spans="1:29" ht="13.5" customHeight="1">
      <c r="A65" s="113"/>
      <c r="B65" s="113"/>
      <c r="C65" s="113"/>
      <c r="D65" s="113"/>
      <c r="E65" s="113"/>
      <c r="F65" s="113"/>
      <c r="G65" s="113"/>
      <c r="H65" s="113"/>
      <c r="I65" s="113"/>
      <c r="J65" s="113"/>
      <c r="K65" s="113"/>
      <c r="L65" s="113"/>
      <c r="M65" s="113"/>
      <c r="N65" s="113"/>
      <c r="O65" s="113"/>
      <c r="P65" s="113"/>
      <c r="Q65" s="113"/>
      <c r="R65" s="113"/>
      <c r="S65" s="113"/>
      <c r="T65" s="113"/>
      <c r="U65" s="113"/>
      <c r="V65" s="113"/>
      <c r="W65" s="113"/>
      <c r="X65" s="113"/>
      <c r="Y65" s="113"/>
      <c r="Z65" s="113"/>
      <c r="AA65" s="113"/>
      <c r="AB65" s="113"/>
      <c r="AC65" s="113"/>
    </row>
    <row r="66" spans="1:29" ht="13.5" customHeight="1">
      <c r="A66" s="113"/>
      <c r="B66" s="113"/>
      <c r="C66" s="113"/>
      <c r="D66" s="113"/>
      <c r="E66" s="113"/>
      <c r="F66" s="113"/>
      <c r="G66" s="113"/>
      <c r="H66" s="113"/>
      <c r="I66" s="113"/>
      <c r="J66" s="113"/>
      <c r="K66" s="113"/>
      <c r="L66" s="113"/>
      <c r="M66" s="113"/>
      <c r="N66" s="113"/>
      <c r="O66" s="113"/>
      <c r="P66" s="113"/>
      <c r="Q66" s="113"/>
      <c r="R66" s="113"/>
      <c r="S66" s="113"/>
      <c r="T66" s="113"/>
      <c r="U66" s="113"/>
      <c r="V66" s="113"/>
      <c r="W66" s="113"/>
      <c r="X66" s="113"/>
      <c r="Y66" s="113"/>
      <c r="Z66" s="113"/>
      <c r="AA66" s="113"/>
      <c r="AB66" s="113"/>
      <c r="AC66" s="113"/>
    </row>
    <row r="67" spans="1:29" ht="13.5" customHeight="1">
      <c r="A67" s="113"/>
      <c r="B67" s="113"/>
      <c r="C67" s="113"/>
      <c r="D67" s="113"/>
      <c r="E67" s="113"/>
      <c r="F67" s="113"/>
      <c r="G67" s="113"/>
      <c r="H67" s="113"/>
      <c r="I67" s="113"/>
      <c r="J67" s="113"/>
      <c r="K67" s="113"/>
      <c r="L67" s="113"/>
      <c r="M67" s="113"/>
      <c r="N67" s="113"/>
      <c r="O67" s="113"/>
      <c r="P67" s="113"/>
      <c r="Q67" s="113"/>
      <c r="R67" s="113"/>
      <c r="S67" s="113"/>
      <c r="T67" s="113"/>
      <c r="U67" s="113"/>
      <c r="V67" s="113"/>
      <c r="W67" s="113"/>
      <c r="X67" s="113"/>
      <c r="Y67" s="113"/>
      <c r="Z67" s="113"/>
      <c r="AA67" s="113"/>
      <c r="AB67" s="113"/>
      <c r="AC67" s="113"/>
    </row>
    <row r="68" spans="1:29" ht="13.5" customHeight="1">
      <c r="A68" s="113"/>
      <c r="B68" s="113"/>
      <c r="C68" s="113"/>
      <c r="D68" s="113"/>
      <c r="E68" s="113"/>
      <c r="F68" s="113"/>
      <c r="G68" s="113"/>
      <c r="H68" s="113"/>
      <c r="I68" s="113"/>
      <c r="J68" s="113"/>
      <c r="K68" s="113"/>
      <c r="L68" s="113"/>
      <c r="M68" s="113"/>
      <c r="N68" s="113"/>
      <c r="O68" s="113"/>
      <c r="P68" s="113"/>
      <c r="Q68" s="113"/>
      <c r="R68" s="113"/>
      <c r="S68" s="113"/>
      <c r="T68" s="113"/>
      <c r="U68" s="113"/>
      <c r="V68" s="113"/>
      <c r="W68" s="113"/>
      <c r="X68" s="113"/>
      <c r="Y68" s="113"/>
      <c r="Z68" s="113"/>
      <c r="AA68" s="113"/>
      <c r="AB68" s="113"/>
      <c r="AC68" s="113"/>
    </row>
    <row r="69" spans="1:29" ht="13.5" customHeight="1">
      <c r="A69" s="113"/>
      <c r="B69" s="113"/>
      <c r="C69" s="113"/>
      <c r="D69" s="113"/>
      <c r="E69" s="113"/>
      <c r="F69" s="113"/>
      <c r="G69" s="113"/>
      <c r="H69" s="113"/>
      <c r="I69" s="113"/>
      <c r="J69" s="113"/>
      <c r="K69" s="113"/>
      <c r="L69" s="113"/>
      <c r="M69" s="113"/>
      <c r="N69" s="113"/>
      <c r="O69" s="113"/>
      <c r="P69" s="113"/>
      <c r="Q69" s="113"/>
      <c r="R69" s="113"/>
      <c r="S69" s="113"/>
      <c r="T69" s="113"/>
      <c r="U69" s="113"/>
      <c r="V69" s="113"/>
      <c r="W69" s="113"/>
      <c r="X69" s="113"/>
      <c r="Y69" s="113"/>
      <c r="Z69" s="113"/>
      <c r="AA69" s="113"/>
      <c r="AB69" s="113"/>
      <c r="AC69" s="113"/>
    </row>
    <row r="70" spans="1:29" ht="13.5" customHeight="1">
      <c r="A70" s="113"/>
      <c r="B70" s="113"/>
      <c r="C70" s="113"/>
      <c r="D70" s="113"/>
      <c r="E70" s="113"/>
      <c r="F70" s="113"/>
      <c r="G70" s="113"/>
      <c r="H70" s="113"/>
      <c r="I70" s="113"/>
      <c r="J70" s="113"/>
      <c r="K70" s="113"/>
      <c r="L70" s="113"/>
      <c r="M70" s="113"/>
      <c r="N70" s="113"/>
      <c r="O70" s="113"/>
      <c r="P70" s="113"/>
      <c r="Q70" s="113"/>
      <c r="R70" s="113"/>
      <c r="S70" s="113"/>
      <c r="T70" s="113"/>
      <c r="U70" s="113"/>
      <c r="V70" s="113"/>
      <c r="W70" s="113"/>
      <c r="X70" s="113"/>
      <c r="Y70" s="113"/>
      <c r="Z70" s="113"/>
      <c r="AA70" s="113"/>
      <c r="AB70" s="113"/>
      <c r="AC70" s="113"/>
    </row>
    <row r="71" spans="1:29" ht="13.5" customHeight="1">
      <c r="A71" s="113"/>
      <c r="B71" s="113"/>
      <c r="C71" s="113"/>
      <c r="D71" s="113"/>
      <c r="E71" s="113"/>
      <c r="F71" s="113"/>
      <c r="G71" s="113"/>
      <c r="H71" s="113"/>
      <c r="I71" s="113"/>
      <c r="J71" s="113"/>
      <c r="K71" s="113"/>
      <c r="L71" s="113"/>
      <c r="M71" s="113"/>
      <c r="N71" s="113"/>
      <c r="O71" s="113"/>
      <c r="P71" s="113"/>
      <c r="Q71" s="113"/>
      <c r="R71" s="113"/>
      <c r="S71" s="113"/>
      <c r="T71" s="113"/>
      <c r="U71" s="113"/>
      <c r="V71" s="113"/>
      <c r="W71" s="113"/>
      <c r="X71" s="113"/>
      <c r="Y71" s="113"/>
      <c r="Z71" s="113"/>
      <c r="AA71" s="113"/>
      <c r="AB71" s="113"/>
      <c r="AC71" s="113"/>
    </row>
    <row r="72" spans="1:29" ht="13.5" customHeight="1">
      <c r="A72" s="113"/>
      <c r="B72" s="113"/>
      <c r="C72" s="113"/>
      <c r="D72" s="113"/>
      <c r="E72" s="113"/>
      <c r="F72" s="113"/>
      <c r="G72" s="113"/>
      <c r="H72" s="113"/>
      <c r="I72" s="113"/>
      <c r="J72" s="113"/>
      <c r="K72" s="113"/>
      <c r="L72" s="113"/>
      <c r="M72" s="113"/>
      <c r="N72" s="113"/>
      <c r="O72" s="113"/>
      <c r="P72" s="113"/>
      <c r="Q72" s="113"/>
      <c r="R72" s="113"/>
      <c r="S72" s="113"/>
      <c r="T72" s="113"/>
      <c r="U72" s="113"/>
      <c r="V72" s="113"/>
      <c r="W72" s="113"/>
      <c r="X72" s="113"/>
      <c r="Y72" s="113"/>
      <c r="Z72" s="113"/>
      <c r="AA72" s="113"/>
      <c r="AB72" s="113"/>
      <c r="AC72" s="113"/>
    </row>
    <row r="73" spans="1:29" ht="13.5" customHeight="1">
      <c r="A73" s="113"/>
      <c r="B73" s="113"/>
      <c r="C73" s="113"/>
      <c r="D73" s="113"/>
      <c r="E73" s="113"/>
      <c r="F73" s="113"/>
      <c r="G73" s="113"/>
      <c r="H73" s="113"/>
      <c r="I73" s="113"/>
      <c r="J73" s="113"/>
      <c r="K73" s="113"/>
      <c r="L73" s="113"/>
      <c r="M73" s="113"/>
      <c r="N73" s="113"/>
      <c r="O73" s="113"/>
      <c r="P73" s="113"/>
      <c r="Q73" s="113"/>
      <c r="R73" s="113"/>
      <c r="S73" s="113"/>
      <c r="T73" s="113"/>
      <c r="U73" s="113"/>
      <c r="V73" s="113"/>
      <c r="W73" s="113"/>
      <c r="X73" s="113"/>
      <c r="Y73" s="113"/>
      <c r="Z73" s="113"/>
      <c r="AA73" s="113"/>
      <c r="AB73" s="113"/>
      <c r="AC73" s="113"/>
    </row>
    <row r="74" spans="1:29" ht="13.5" customHeight="1">
      <c r="A74" s="113"/>
      <c r="B74" s="113"/>
      <c r="C74" s="113"/>
      <c r="D74" s="113"/>
      <c r="E74" s="113"/>
      <c r="F74" s="113"/>
      <c r="G74" s="113"/>
      <c r="H74" s="113"/>
      <c r="I74" s="113"/>
      <c r="J74" s="113"/>
      <c r="K74" s="113"/>
      <c r="L74" s="113"/>
      <c r="M74" s="113"/>
      <c r="N74" s="113"/>
      <c r="O74" s="113"/>
      <c r="P74" s="113"/>
      <c r="Q74" s="113"/>
      <c r="R74" s="113"/>
      <c r="S74" s="113"/>
      <c r="T74" s="113"/>
      <c r="U74" s="113"/>
      <c r="V74" s="113"/>
      <c r="W74" s="113"/>
      <c r="X74" s="113"/>
      <c r="Y74" s="113"/>
      <c r="Z74" s="113"/>
      <c r="AA74" s="113"/>
      <c r="AB74" s="113"/>
      <c r="AC74" s="113"/>
    </row>
    <row r="75" spans="1:29" ht="13.5" customHeight="1">
      <c r="A75" s="113"/>
      <c r="B75" s="113"/>
      <c r="C75" s="113"/>
      <c r="D75" s="113"/>
      <c r="E75" s="113"/>
      <c r="F75" s="113"/>
      <c r="G75" s="113"/>
      <c r="H75" s="113"/>
      <c r="I75" s="113"/>
      <c r="J75" s="113"/>
      <c r="K75" s="113"/>
      <c r="L75" s="113"/>
      <c r="M75" s="113"/>
      <c r="N75" s="113"/>
      <c r="O75" s="113"/>
      <c r="P75" s="113"/>
      <c r="Q75" s="113"/>
      <c r="R75" s="113"/>
      <c r="S75" s="113"/>
      <c r="T75" s="113"/>
      <c r="U75" s="113"/>
      <c r="V75" s="113"/>
      <c r="W75" s="113"/>
      <c r="X75" s="113"/>
      <c r="Y75" s="113"/>
      <c r="Z75" s="113"/>
      <c r="AA75" s="113"/>
      <c r="AB75" s="113"/>
      <c r="AC75" s="113"/>
    </row>
    <row r="76" spans="1:29" ht="13.5" customHeight="1">
      <c r="A76" s="113"/>
      <c r="B76" s="113"/>
      <c r="C76" s="113"/>
      <c r="D76" s="113"/>
      <c r="E76" s="113"/>
      <c r="F76" s="113"/>
      <c r="G76" s="113"/>
      <c r="H76" s="113"/>
      <c r="I76" s="113"/>
      <c r="J76" s="113"/>
      <c r="K76" s="113"/>
      <c r="L76" s="113"/>
      <c r="M76" s="113"/>
      <c r="N76" s="113"/>
      <c r="O76" s="113"/>
      <c r="P76" s="113"/>
      <c r="Q76" s="113"/>
      <c r="R76" s="113"/>
      <c r="S76" s="113"/>
      <c r="T76" s="113"/>
      <c r="U76" s="113"/>
      <c r="V76" s="113"/>
      <c r="W76" s="113"/>
      <c r="X76" s="113"/>
      <c r="Y76" s="113"/>
      <c r="Z76" s="113"/>
      <c r="AA76" s="113"/>
      <c r="AB76" s="113"/>
      <c r="AC76" s="113"/>
    </row>
    <row r="77" spans="1:29" ht="13.5" customHeight="1">
      <c r="A77" s="113"/>
      <c r="B77" s="113"/>
      <c r="C77" s="113"/>
      <c r="D77" s="113"/>
      <c r="E77" s="113"/>
      <c r="F77" s="113"/>
      <c r="G77" s="113"/>
      <c r="H77" s="113"/>
      <c r="I77" s="113"/>
      <c r="J77" s="113"/>
      <c r="K77" s="113"/>
      <c r="L77" s="113"/>
      <c r="M77" s="113"/>
      <c r="N77" s="113"/>
      <c r="O77" s="113"/>
      <c r="P77" s="113"/>
      <c r="Q77" s="113"/>
      <c r="R77" s="113"/>
      <c r="S77" s="113"/>
      <c r="T77" s="113"/>
      <c r="U77" s="113"/>
      <c r="V77" s="113"/>
      <c r="W77" s="113"/>
      <c r="X77" s="113"/>
      <c r="Y77" s="113"/>
      <c r="Z77" s="113"/>
      <c r="AA77" s="113"/>
      <c r="AB77" s="113"/>
      <c r="AC77" s="113"/>
    </row>
    <row r="78" spans="1:29" ht="13.5" customHeight="1">
      <c r="A78" s="113"/>
      <c r="B78" s="113"/>
      <c r="C78" s="113"/>
      <c r="D78" s="113"/>
      <c r="E78" s="113"/>
      <c r="F78" s="113"/>
      <c r="G78" s="113"/>
      <c r="H78" s="113"/>
      <c r="I78" s="113"/>
      <c r="J78" s="113"/>
      <c r="K78" s="113"/>
      <c r="L78" s="113"/>
      <c r="M78" s="113"/>
      <c r="N78" s="113"/>
      <c r="O78" s="113"/>
      <c r="P78" s="113"/>
      <c r="Q78" s="113"/>
      <c r="R78" s="113"/>
      <c r="S78" s="113"/>
      <c r="T78" s="113"/>
      <c r="U78" s="113"/>
      <c r="V78" s="113"/>
      <c r="W78" s="113"/>
      <c r="X78" s="113"/>
      <c r="Y78" s="113"/>
      <c r="Z78" s="113"/>
      <c r="AA78" s="113"/>
      <c r="AB78" s="113"/>
      <c r="AC78" s="113"/>
    </row>
    <row r="79" spans="1:29" ht="13.5" customHeight="1">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row>
    <row r="80" spans="1:29" ht="13.5" customHeight="1">
      <c r="A80" s="113"/>
      <c r="B80" s="113"/>
      <c r="C80" s="113"/>
      <c r="D80" s="113"/>
      <c r="E80" s="113"/>
      <c r="F80" s="113"/>
      <c r="G80" s="113"/>
      <c r="H80" s="113"/>
      <c r="I80" s="113"/>
      <c r="J80" s="113"/>
      <c r="K80" s="113"/>
      <c r="L80" s="113"/>
      <c r="M80" s="113"/>
      <c r="N80" s="113"/>
      <c r="O80" s="113"/>
      <c r="P80" s="113"/>
      <c r="Q80" s="113"/>
      <c r="R80" s="113"/>
      <c r="S80" s="113"/>
      <c r="T80" s="113"/>
      <c r="U80" s="113"/>
      <c r="V80" s="113"/>
      <c r="W80" s="113"/>
      <c r="X80" s="113"/>
      <c r="Y80" s="113"/>
      <c r="Z80" s="113"/>
      <c r="AA80" s="113"/>
      <c r="AB80" s="113"/>
      <c r="AC80" s="113"/>
    </row>
    <row r="81" spans="1:29" ht="13.5" customHeight="1">
      <c r="A81" s="113"/>
      <c r="B81" s="113"/>
      <c r="C81" s="113"/>
      <c r="D81" s="113"/>
      <c r="E81" s="113"/>
      <c r="F81" s="113"/>
      <c r="G81" s="113"/>
      <c r="H81" s="113"/>
      <c r="I81" s="113"/>
      <c r="J81" s="113"/>
      <c r="K81" s="113"/>
      <c r="L81" s="113"/>
      <c r="M81" s="113"/>
      <c r="N81" s="113"/>
      <c r="O81" s="113"/>
      <c r="P81" s="113"/>
      <c r="Q81" s="113"/>
      <c r="R81" s="113"/>
      <c r="S81" s="113"/>
      <c r="T81" s="113"/>
      <c r="U81" s="113"/>
      <c r="V81" s="113"/>
      <c r="W81" s="113"/>
      <c r="X81" s="113"/>
      <c r="Y81" s="113"/>
      <c r="Z81" s="113"/>
      <c r="AA81" s="113"/>
      <c r="AB81" s="113"/>
      <c r="AC81" s="113"/>
    </row>
    <row r="82" spans="1:29" ht="13.5" customHeight="1">
      <c r="A82" s="113"/>
      <c r="B82" s="113"/>
      <c r="C82" s="113"/>
      <c r="D82" s="113"/>
      <c r="E82" s="113"/>
      <c r="F82" s="113"/>
      <c r="G82" s="113"/>
      <c r="H82" s="113"/>
      <c r="I82" s="113"/>
      <c r="J82" s="113"/>
      <c r="K82" s="113"/>
      <c r="L82" s="113"/>
      <c r="M82" s="113"/>
      <c r="N82" s="113"/>
      <c r="O82" s="113"/>
      <c r="P82" s="113"/>
      <c r="Q82" s="113"/>
      <c r="R82" s="113"/>
      <c r="S82" s="113"/>
      <c r="T82" s="113"/>
      <c r="U82" s="113"/>
      <c r="V82" s="113"/>
      <c r="W82" s="113"/>
      <c r="X82" s="113"/>
      <c r="Y82" s="113"/>
      <c r="Z82" s="113"/>
      <c r="AA82" s="113"/>
      <c r="AB82" s="113"/>
      <c r="AC82" s="113"/>
    </row>
    <row r="83" spans="1:29" ht="13.5" customHeight="1">
      <c r="A83" s="113"/>
      <c r="B83" s="113"/>
      <c r="C83" s="113"/>
      <c r="D83" s="113"/>
      <c r="E83" s="113"/>
      <c r="F83" s="113"/>
      <c r="G83" s="113"/>
      <c r="H83" s="113"/>
      <c r="I83" s="113"/>
      <c r="J83" s="113"/>
      <c r="K83" s="113"/>
      <c r="L83" s="113"/>
      <c r="M83" s="113"/>
      <c r="N83" s="113"/>
      <c r="O83" s="113"/>
      <c r="P83" s="113"/>
      <c r="Q83" s="113"/>
      <c r="R83" s="113"/>
      <c r="S83" s="113"/>
      <c r="T83" s="113"/>
      <c r="U83" s="113"/>
      <c r="V83" s="113"/>
      <c r="W83" s="113"/>
      <c r="X83" s="113"/>
      <c r="Y83" s="113"/>
      <c r="Z83" s="113"/>
      <c r="AA83" s="113"/>
      <c r="AB83" s="113"/>
      <c r="AC83" s="113"/>
    </row>
    <row r="84" spans="1:29" ht="13.5" customHeight="1">
      <c r="A84" s="113"/>
      <c r="B84" s="113"/>
      <c r="C84" s="113"/>
      <c r="D84" s="113"/>
      <c r="E84" s="113"/>
      <c r="F84" s="113"/>
      <c r="G84" s="113"/>
      <c r="H84" s="113"/>
      <c r="I84" s="113"/>
      <c r="J84" s="113"/>
      <c r="K84" s="113"/>
      <c r="L84" s="113"/>
      <c r="M84" s="113"/>
      <c r="N84" s="113"/>
      <c r="O84" s="113"/>
      <c r="P84" s="113"/>
      <c r="Q84" s="113"/>
      <c r="R84" s="113"/>
      <c r="S84" s="113"/>
      <c r="T84" s="113"/>
      <c r="U84" s="113"/>
      <c r="V84" s="113"/>
      <c r="W84" s="113"/>
      <c r="X84" s="113"/>
      <c r="Y84" s="113"/>
      <c r="Z84" s="113"/>
      <c r="AA84" s="113"/>
      <c r="AB84" s="113"/>
      <c r="AC84" s="113"/>
    </row>
    <row r="85" spans="1:29" ht="13.5" customHeight="1">
      <c r="A85" s="113"/>
      <c r="B85" s="113"/>
      <c r="C85" s="113"/>
      <c r="D85" s="113"/>
      <c r="E85" s="113"/>
      <c r="F85" s="113"/>
      <c r="G85" s="113"/>
      <c r="H85" s="113"/>
      <c r="I85" s="113"/>
      <c r="J85" s="113"/>
      <c r="K85" s="113"/>
      <c r="L85" s="113"/>
      <c r="M85" s="113"/>
      <c r="N85" s="113"/>
      <c r="O85" s="113"/>
      <c r="P85" s="113"/>
      <c r="Q85" s="113"/>
      <c r="R85" s="113"/>
      <c r="S85" s="113"/>
      <c r="T85" s="113"/>
      <c r="U85" s="113"/>
      <c r="V85" s="113"/>
      <c r="W85" s="113"/>
      <c r="X85" s="113"/>
      <c r="Y85" s="113"/>
      <c r="Z85" s="113"/>
      <c r="AA85" s="113"/>
      <c r="AB85" s="113"/>
      <c r="AC85" s="113"/>
    </row>
    <row r="86" spans="1:29" ht="13.5" customHeight="1">
      <c r="A86" s="113"/>
      <c r="B86" s="113"/>
      <c r="C86" s="113"/>
      <c r="D86" s="113"/>
      <c r="E86" s="113"/>
      <c r="F86" s="113"/>
      <c r="G86" s="113"/>
      <c r="H86" s="113"/>
      <c r="I86" s="113"/>
      <c r="J86" s="113"/>
      <c r="K86" s="113"/>
      <c r="L86" s="113"/>
      <c r="M86" s="113"/>
      <c r="N86" s="113"/>
      <c r="O86" s="113"/>
      <c r="P86" s="113"/>
      <c r="Q86" s="113"/>
      <c r="R86" s="113"/>
      <c r="S86" s="113"/>
      <c r="T86" s="113"/>
      <c r="U86" s="113"/>
      <c r="V86" s="113"/>
      <c r="W86" s="113"/>
      <c r="X86" s="113"/>
      <c r="Y86" s="113"/>
      <c r="Z86" s="113"/>
      <c r="AA86" s="113"/>
      <c r="AB86" s="113"/>
      <c r="AC86" s="113"/>
    </row>
    <row r="87" spans="1:29" ht="13.5" customHeight="1">
      <c r="A87" s="113"/>
      <c r="B87" s="113"/>
      <c r="C87" s="113"/>
      <c r="D87" s="113"/>
      <c r="E87" s="113"/>
      <c r="F87" s="113"/>
      <c r="G87" s="113"/>
      <c r="H87" s="113"/>
      <c r="I87" s="113"/>
      <c r="J87" s="113"/>
      <c r="K87" s="113"/>
      <c r="L87" s="113"/>
      <c r="M87" s="113"/>
      <c r="N87" s="113"/>
      <c r="O87" s="113"/>
      <c r="P87" s="113"/>
      <c r="Q87" s="113"/>
      <c r="R87" s="113"/>
      <c r="S87" s="113"/>
      <c r="T87" s="113"/>
      <c r="U87" s="113"/>
      <c r="V87" s="113"/>
      <c r="W87" s="113"/>
      <c r="X87" s="113"/>
      <c r="Y87" s="113"/>
      <c r="Z87" s="113"/>
      <c r="AA87" s="113"/>
      <c r="AB87" s="113"/>
      <c r="AC87" s="113"/>
    </row>
    <row r="88" spans="1:29" ht="13.5" customHeight="1">
      <c r="A88" s="113"/>
      <c r="B88" s="113"/>
      <c r="C88" s="113"/>
      <c r="D88" s="113"/>
      <c r="E88" s="113"/>
      <c r="F88" s="113"/>
      <c r="G88" s="113"/>
      <c r="H88" s="113"/>
      <c r="I88" s="113"/>
      <c r="J88" s="113"/>
      <c r="K88" s="113"/>
      <c r="L88" s="113"/>
      <c r="M88" s="113"/>
      <c r="N88" s="113"/>
      <c r="O88" s="113"/>
      <c r="P88" s="113"/>
      <c r="Q88" s="113"/>
      <c r="R88" s="113"/>
      <c r="S88" s="113"/>
      <c r="T88" s="113"/>
      <c r="U88" s="113"/>
      <c r="V88" s="113"/>
      <c r="W88" s="113"/>
      <c r="X88" s="113"/>
      <c r="Y88" s="113"/>
      <c r="Z88" s="113"/>
      <c r="AA88" s="113"/>
      <c r="AB88" s="113"/>
      <c r="AC88" s="113"/>
    </row>
    <row r="89" spans="1:29" ht="13.5" customHeight="1">
      <c r="A89" s="113"/>
      <c r="B89" s="113"/>
      <c r="C89" s="113"/>
      <c r="D89" s="113"/>
      <c r="E89" s="113"/>
      <c r="F89" s="113"/>
      <c r="G89" s="113"/>
      <c r="H89" s="113"/>
      <c r="I89" s="113"/>
      <c r="J89" s="113"/>
      <c r="K89" s="113"/>
      <c r="L89" s="113"/>
      <c r="M89" s="113"/>
      <c r="N89" s="113"/>
      <c r="O89" s="113"/>
      <c r="P89" s="113"/>
      <c r="Q89" s="113"/>
      <c r="R89" s="113"/>
      <c r="S89" s="113"/>
      <c r="T89" s="113"/>
      <c r="U89" s="113"/>
      <c r="V89" s="113"/>
      <c r="W89" s="113"/>
      <c r="X89" s="113"/>
      <c r="Y89" s="113"/>
      <c r="Z89" s="113"/>
      <c r="AA89" s="113"/>
      <c r="AB89" s="113"/>
      <c r="AC89" s="113"/>
    </row>
    <row r="90" spans="1:29" ht="13.5" customHeight="1">
      <c r="A90" s="113"/>
      <c r="B90" s="113"/>
      <c r="C90" s="113"/>
      <c r="D90" s="113"/>
      <c r="E90" s="113"/>
      <c r="F90" s="113"/>
      <c r="G90" s="113"/>
      <c r="H90" s="113"/>
      <c r="I90" s="113"/>
      <c r="J90" s="113"/>
      <c r="K90" s="113"/>
      <c r="L90" s="113"/>
      <c r="M90" s="113"/>
      <c r="N90" s="113"/>
      <c r="O90" s="113"/>
      <c r="P90" s="113"/>
      <c r="Q90" s="113"/>
      <c r="R90" s="113"/>
      <c r="S90" s="113"/>
      <c r="T90" s="113"/>
      <c r="U90" s="113"/>
      <c r="V90" s="113"/>
      <c r="W90" s="113"/>
      <c r="X90" s="113"/>
      <c r="Y90" s="113"/>
      <c r="Z90" s="113"/>
      <c r="AA90" s="113"/>
      <c r="AB90" s="113"/>
      <c r="AC90" s="113"/>
    </row>
    <row r="91" spans="1:29" ht="13.5" customHeight="1">
      <c r="A91" s="113"/>
      <c r="B91" s="113"/>
      <c r="C91" s="113"/>
      <c r="D91" s="113"/>
      <c r="E91" s="113"/>
      <c r="F91" s="113"/>
      <c r="G91" s="113"/>
      <c r="H91" s="113"/>
      <c r="I91" s="113"/>
      <c r="J91" s="113"/>
      <c r="K91" s="113"/>
      <c r="L91" s="113"/>
      <c r="M91" s="113"/>
      <c r="N91" s="113"/>
      <c r="O91" s="113"/>
      <c r="P91" s="113"/>
      <c r="Q91" s="113"/>
      <c r="R91" s="113"/>
      <c r="S91" s="113"/>
      <c r="T91" s="113"/>
      <c r="U91" s="113"/>
      <c r="V91" s="113"/>
      <c r="W91" s="113"/>
      <c r="X91" s="113"/>
      <c r="Y91" s="113"/>
      <c r="Z91" s="113"/>
      <c r="AA91" s="113"/>
      <c r="AB91" s="113"/>
      <c r="AC91" s="113"/>
    </row>
    <row r="92" spans="1:29" ht="13.5" customHeight="1">
      <c r="A92" s="113"/>
      <c r="B92" s="113"/>
      <c r="C92" s="113"/>
      <c r="D92" s="113"/>
      <c r="E92" s="113"/>
      <c r="F92" s="113"/>
      <c r="G92" s="113"/>
      <c r="H92" s="113"/>
      <c r="I92" s="113"/>
      <c r="J92" s="113"/>
      <c r="K92" s="113"/>
      <c r="L92" s="113"/>
      <c r="M92" s="113"/>
      <c r="N92" s="113"/>
      <c r="O92" s="113"/>
      <c r="P92" s="113"/>
      <c r="Q92" s="113"/>
      <c r="R92" s="113"/>
      <c r="S92" s="113"/>
      <c r="T92" s="113"/>
      <c r="U92" s="113"/>
      <c r="V92" s="113"/>
      <c r="W92" s="113"/>
      <c r="X92" s="113"/>
      <c r="Y92" s="113"/>
      <c r="Z92" s="113"/>
      <c r="AA92" s="113"/>
      <c r="AB92" s="113"/>
      <c r="AC92" s="113"/>
    </row>
    <row r="93" spans="1:29" ht="13.5" customHeight="1">
      <c r="A93" s="113"/>
      <c r="B93" s="113"/>
      <c r="C93" s="113"/>
      <c r="D93" s="113"/>
      <c r="E93" s="113"/>
      <c r="F93" s="113"/>
      <c r="G93" s="113"/>
      <c r="H93" s="113"/>
      <c r="I93" s="113"/>
      <c r="J93" s="113"/>
      <c r="K93" s="113"/>
      <c r="L93" s="113"/>
      <c r="M93" s="113"/>
      <c r="N93" s="113"/>
      <c r="O93" s="113"/>
      <c r="P93" s="113"/>
      <c r="Q93" s="113"/>
      <c r="R93" s="113"/>
      <c r="S93" s="113"/>
      <c r="T93" s="113"/>
      <c r="U93" s="113"/>
      <c r="V93" s="113"/>
      <c r="W93" s="113"/>
      <c r="X93" s="113"/>
      <c r="Y93" s="113"/>
      <c r="Z93" s="113"/>
      <c r="AA93" s="113"/>
      <c r="AB93" s="113"/>
      <c r="AC93" s="113"/>
    </row>
    <row r="94" spans="1:29" ht="13.5" customHeight="1">
      <c r="A94" s="113"/>
      <c r="B94" s="113"/>
      <c r="C94" s="113"/>
      <c r="D94" s="113"/>
      <c r="E94" s="113"/>
      <c r="F94" s="113"/>
      <c r="G94" s="113"/>
      <c r="H94" s="113"/>
      <c r="I94" s="113"/>
      <c r="J94" s="113"/>
      <c r="K94" s="113"/>
      <c r="L94" s="113"/>
      <c r="M94" s="113"/>
      <c r="N94" s="113"/>
      <c r="O94" s="113"/>
      <c r="P94" s="113"/>
      <c r="Q94" s="113"/>
      <c r="R94" s="113"/>
      <c r="S94" s="113"/>
      <c r="T94" s="113"/>
      <c r="U94" s="113"/>
      <c r="V94" s="113"/>
      <c r="W94" s="113"/>
      <c r="X94" s="113"/>
      <c r="Y94" s="113"/>
      <c r="Z94" s="113"/>
      <c r="AA94" s="113"/>
      <c r="AB94" s="113"/>
      <c r="AC94" s="113"/>
    </row>
    <row r="95" spans="1:29" ht="13.5" customHeight="1">
      <c r="A95" s="113"/>
      <c r="B95" s="113"/>
      <c r="C95" s="113"/>
      <c r="D95" s="113"/>
      <c r="E95" s="113"/>
      <c r="F95" s="113"/>
      <c r="G95" s="113"/>
      <c r="H95" s="113"/>
      <c r="I95" s="113"/>
      <c r="J95" s="113"/>
      <c r="K95" s="113"/>
      <c r="L95" s="113"/>
      <c r="M95" s="113"/>
      <c r="N95" s="113"/>
      <c r="O95" s="113"/>
      <c r="P95" s="113"/>
      <c r="Q95" s="113"/>
      <c r="R95" s="113"/>
      <c r="S95" s="113"/>
      <c r="T95" s="113"/>
      <c r="U95" s="113"/>
      <c r="V95" s="113"/>
      <c r="W95" s="113"/>
      <c r="X95" s="113"/>
      <c r="Y95" s="113"/>
      <c r="Z95" s="113"/>
      <c r="AA95" s="113"/>
      <c r="AB95" s="113"/>
      <c r="AC95" s="113"/>
    </row>
    <row r="96" spans="1:29" ht="13.5" customHeight="1">
      <c r="A96" s="113"/>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c r="AA96" s="113"/>
      <c r="AB96" s="113"/>
      <c r="AC96" s="113"/>
    </row>
    <row r="97" spans="1:29" ht="13.5" customHeight="1">
      <c r="A97" s="113"/>
      <c r="B97" s="113"/>
      <c r="C97" s="113"/>
      <c r="D97" s="113"/>
      <c r="E97" s="113"/>
      <c r="F97" s="113"/>
      <c r="G97" s="113"/>
      <c r="H97" s="113"/>
      <c r="I97" s="113"/>
      <c r="J97" s="113"/>
      <c r="K97" s="113"/>
      <c r="L97" s="113"/>
      <c r="M97" s="113"/>
      <c r="N97" s="113"/>
      <c r="O97" s="113"/>
      <c r="P97" s="113"/>
      <c r="Q97" s="113"/>
      <c r="R97" s="113"/>
      <c r="S97" s="113"/>
      <c r="T97" s="113"/>
      <c r="U97" s="113"/>
      <c r="V97" s="113"/>
      <c r="W97" s="113"/>
      <c r="X97" s="113"/>
      <c r="Y97" s="113"/>
      <c r="Z97" s="113"/>
      <c r="AA97" s="113"/>
      <c r="AB97" s="113"/>
      <c r="AC97" s="113"/>
    </row>
    <row r="98" spans="1:29" ht="13.5" customHeight="1">
      <c r="A98" s="113"/>
      <c r="B98" s="113"/>
      <c r="C98" s="113"/>
      <c r="D98" s="113"/>
      <c r="E98" s="113"/>
      <c r="F98" s="113"/>
      <c r="G98" s="113"/>
      <c r="H98" s="113"/>
      <c r="I98" s="113"/>
      <c r="J98" s="113"/>
      <c r="K98" s="113"/>
      <c r="L98" s="113"/>
      <c r="M98" s="113"/>
      <c r="N98" s="113"/>
      <c r="O98" s="113"/>
      <c r="P98" s="113"/>
      <c r="Q98" s="113"/>
      <c r="R98" s="113"/>
      <c r="S98" s="113"/>
      <c r="T98" s="113"/>
      <c r="U98" s="113"/>
      <c r="V98" s="113"/>
      <c r="W98" s="113"/>
      <c r="X98" s="113"/>
      <c r="Y98" s="113"/>
      <c r="Z98" s="113"/>
      <c r="AA98" s="113"/>
      <c r="AB98" s="113"/>
      <c r="AC98" s="113"/>
    </row>
    <row r="99" spans="1:29" ht="13.5" customHeight="1">
      <c r="A99" s="113"/>
      <c r="B99" s="113"/>
      <c r="C99" s="113"/>
      <c r="D99" s="113"/>
      <c r="E99" s="113"/>
      <c r="F99" s="113"/>
      <c r="G99" s="113"/>
      <c r="H99" s="113"/>
      <c r="I99" s="113"/>
      <c r="J99" s="113"/>
      <c r="K99" s="113"/>
      <c r="L99" s="113"/>
      <c r="M99" s="113"/>
      <c r="N99" s="113"/>
      <c r="O99" s="113"/>
      <c r="P99" s="113"/>
      <c r="Q99" s="113"/>
      <c r="R99" s="113"/>
      <c r="S99" s="113"/>
      <c r="T99" s="113"/>
      <c r="U99" s="113"/>
      <c r="V99" s="113"/>
      <c r="W99" s="113"/>
      <c r="X99" s="113"/>
      <c r="Y99" s="113"/>
      <c r="Z99" s="113"/>
      <c r="AA99" s="113"/>
      <c r="AB99" s="113"/>
      <c r="AC99" s="113"/>
    </row>
    <row r="100" spans="1:29" ht="13.5" customHeight="1">
      <c r="A100" s="113"/>
      <c r="B100" s="113"/>
      <c r="C100" s="113"/>
      <c r="D100" s="113"/>
      <c r="E100" s="113"/>
      <c r="F100" s="113"/>
      <c r="G100" s="113"/>
      <c r="H100" s="113"/>
      <c r="I100" s="113"/>
      <c r="J100" s="113"/>
      <c r="K100" s="113"/>
      <c r="L100" s="113"/>
      <c r="M100" s="113"/>
      <c r="N100" s="113"/>
      <c r="O100" s="113"/>
      <c r="P100" s="113"/>
      <c r="Q100" s="113"/>
      <c r="R100" s="113"/>
      <c r="S100" s="113"/>
      <c r="T100" s="113"/>
      <c r="U100" s="113"/>
      <c r="V100" s="113"/>
      <c r="W100" s="113"/>
      <c r="X100" s="113"/>
      <c r="Y100" s="113"/>
      <c r="Z100" s="113"/>
      <c r="AA100" s="113"/>
      <c r="AB100" s="113"/>
      <c r="AC100" s="113"/>
    </row>
    <row r="101" spans="1:29" ht="13.5" customHeight="1">
      <c r="A101" s="113"/>
      <c r="B101" s="113"/>
      <c r="C101" s="113"/>
      <c r="D101" s="113"/>
      <c r="E101" s="113"/>
      <c r="F101" s="113"/>
      <c r="G101" s="113"/>
      <c r="H101" s="113"/>
      <c r="I101" s="113"/>
      <c r="J101" s="113"/>
      <c r="K101" s="113"/>
      <c r="L101" s="113"/>
      <c r="M101" s="113"/>
      <c r="N101" s="113"/>
      <c r="O101" s="113"/>
      <c r="P101" s="113"/>
      <c r="Q101" s="113"/>
      <c r="R101" s="113"/>
      <c r="S101" s="113"/>
      <c r="T101" s="113"/>
      <c r="U101" s="113"/>
      <c r="V101" s="113"/>
      <c r="W101" s="113"/>
      <c r="X101" s="113"/>
      <c r="Y101" s="113"/>
      <c r="Z101" s="113"/>
      <c r="AA101" s="113"/>
      <c r="AB101" s="113"/>
      <c r="AC101" s="113"/>
    </row>
    <row r="102" spans="1:29" ht="13.5" customHeight="1">
      <c r="A102" s="113"/>
      <c r="B102" s="113"/>
      <c r="C102" s="113"/>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13"/>
      <c r="Z102" s="113"/>
      <c r="AA102" s="113"/>
      <c r="AB102" s="113"/>
      <c r="AC102" s="113"/>
    </row>
    <row r="103" spans="1:29" ht="13.5" customHeight="1">
      <c r="A103" s="113"/>
      <c r="B103" s="113"/>
      <c r="C103" s="113"/>
      <c r="D103" s="113"/>
      <c r="E103" s="113"/>
      <c r="F103" s="113"/>
      <c r="G103" s="113"/>
      <c r="H103" s="113"/>
      <c r="I103" s="113"/>
      <c r="J103" s="113"/>
      <c r="K103" s="113"/>
      <c r="L103" s="113"/>
      <c r="M103" s="113"/>
      <c r="N103" s="113"/>
      <c r="O103" s="113"/>
      <c r="P103" s="113"/>
      <c r="Q103" s="113"/>
      <c r="R103" s="113"/>
      <c r="S103" s="113"/>
      <c r="T103" s="113"/>
      <c r="U103" s="113"/>
      <c r="V103" s="113"/>
      <c r="W103" s="113"/>
      <c r="X103" s="113"/>
      <c r="Y103" s="113"/>
      <c r="Z103" s="113"/>
      <c r="AA103" s="113"/>
      <c r="AB103" s="113"/>
      <c r="AC103" s="113"/>
    </row>
    <row r="104" spans="1:29" ht="13.5" customHeight="1">
      <c r="A104" s="113"/>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c r="AA104" s="113"/>
      <c r="AB104" s="113"/>
      <c r="AC104" s="113"/>
    </row>
    <row r="105" spans="1:29" ht="13.5" customHeight="1">
      <c r="A105" s="113"/>
      <c r="B105" s="113"/>
      <c r="C105" s="113"/>
      <c r="D105" s="113"/>
      <c r="E105" s="113"/>
      <c r="F105" s="113"/>
      <c r="G105" s="113"/>
      <c r="H105" s="113"/>
      <c r="I105" s="113"/>
      <c r="J105" s="113"/>
      <c r="K105" s="113"/>
      <c r="L105" s="113"/>
      <c r="M105" s="113"/>
      <c r="N105" s="113"/>
      <c r="O105" s="113"/>
      <c r="P105" s="113"/>
      <c r="Q105" s="113"/>
      <c r="R105" s="113"/>
      <c r="S105" s="113"/>
      <c r="T105" s="113"/>
      <c r="U105" s="113"/>
      <c r="V105" s="113"/>
      <c r="W105" s="113"/>
      <c r="X105" s="113"/>
      <c r="Y105" s="113"/>
      <c r="Z105" s="113"/>
      <c r="AA105" s="113"/>
      <c r="AB105" s="113"/>
      <c r="AC105" s="113"/>
    </row>
    <row r="106" spans="1:29" ht="13.5" customHeight="1">
      <c r="A106" s="113"/>
      <c r="B106" s="113"/>
      <c r="C106" s="113"/>
      <c r="D106" s="113"/>
      <c r="E106" s="113"/>
      <c r="F106" s="113"/>
      <c r="G106" s="113"/>
      <c r="H106" s="113"/>
      <c r="I106" s="113"/>
      <c r="J106" s="113"/>
      <c r="K106" s="113"/>
      <c r="L106" s="113"/>
      <c r="M106" s="113"/>
      <c r="N106" s="113"/>
      <c r="O106" s="113"/>
      <c r="P106" s="113"/>
      <c r="Q106" s="113"/>
      <c r="R106" s="113"/>
      <c r="S106" s="113"/>
      <c r="T106" s="113"/>
      <c r="U106" s="113"/>
      <c r="V106" s="113"/>
      <c r="W106" s="113"/>
      <c r="X106" s="113"/>
      <c r="Y106" s="113"/>
      <c r="Z106" s="113"/>
      <c r="AA106" s="113"/>
      <c r="AB106" s="113"/>
      <c r="AC106" s="113"/>
    </row>
    <row r="107" spans="1:29" ht="13.5" customHeight="1">
      <c r="A107" s="113"/>
      <c r="B107" s="113"/>
      <c r="C107" s="113"/>
      <c r="D107" s="113"/>
      <c r="E107" s="113"/>
      <c r="F107" s="113"/>
      <c r="G107" s="113"/>
      <c r="H107" s="113"/>
      <c r="I107" s="113"/>
      <c r="J107" s="113"/>
      <c r="K107" s="113"/>
      <c r="L107" s="113"/>
      <c r="M107" s="113"/>
      <c r="N107" s="113"/>
      <c r="O107" s="113"/>
      <c r="P107" s="113"/>
      <c r="Q107" s="113"/>
      <c r="R107" s="113"/>
      <c r="S107" s="113"/>
      <c r="T107" s="113"/>
      <c r="U107" s="113"/>
      <c r="V107" s="113"/>
      <c r="W107" s="113"/>
      <c r="X107" s="113"/>
      <c r="Y107" s="113"/>
      <c r="Z107" s="113"/>
      <c r="AA107" s="113"/>
      <c r="AB107" s="113"/>
      <c r="AC107" s="113"/>
    </row>
    <row r="108" spans="1:29" ht="13.5" customHeight="1">
      <c r="A108" s="113"/>
      <c r="B108" s="113"/>
      <c r="C108" s="113"/>
      <c r="D108" s="113"/>
      <c r="E108" s="113"/>
      <c r="F108" s="113"/>
      <c r="G108" s="113"/>
      <c r="H108" s="113"/>
      <c r="I108" s="113"/>
      <c r="J108" s="113"/>
      <c r="K108" s="113"/>
      <c r="L108" s="113"/>
      <c r="M108" s="113"/>
      <c r="N108" s="113"/>
      <c r="O108" s="113"/>
      <c r="P108" s="113"/>
      <c r="Q108" s="113"/>
      <c r="R108" s="113"/>
      <c r="S108" s="113"/>
      <c r="T108" s="113"/>
      <c r="U108" s="113"/>
      <c r="V108" s="113"/>
      <c r="W108" s="113"/>
      <c r="X108" s="113"/>
      <c r="Y108" s="113"/>
      <c r="Z108" s="113"/>
      <c r="AA108" s="113"/>
      <c r="AB108" s="113"/>
      <c r="AC108" s="113"/>
    </row>
    <row r="109" spans="1:29" ht="13.5" customHeight="1">
      <c r="A109" s="113"/>
      <c r="B109" s="113"/>
      <c r="C109" s="113"/>
      <c r="D109" s="113"/>
      <c r="E109" s="113"/>
      <c r="F109" s="113"/>
      <c r="G109" s="113"/>
      <c r="H109" s="113"/>
      <c r="I109" s="113"/>
      <c r="J109" s="113"/>
      <c r="K109" s="113"/>
      <c r="L109" s="113"/>
      <c r="M109" s="113"/>
      <c r="N109" s="113"/>
      <c r="O109" s="113"/>
      <c r="P109" s="113"/>
      <c r="Q109" s="113"/>
      <c r="R109" s="113"/>
      <c r="S109" s="113"/>
      <c r="T109" s="113"/>
      <c r="U109" s="113"/>
      <c r="V109" s="113"/>
      <c r="W109" s="113"/>
      <c r="X109" s="113"/>
      <c r="Y109" s="113"/>
      <c r="Z109" s="113"/>
      <c r="AA109" s="113"/>
      <c r="AB109" s="113"/>
      <c r="AC109" s="113"/>
    </row>
    <row r="110" spans="1:29" ht="13.5" customHeight="1">
      <c r="A110" s="113"/>
      <c r="B110" s="113"/>
      <c r="C110" s="113"/>
      <c r="D110" s="113"/>
      <c r="E110" s="113"/>
      <c r="F110" s="113"/>
      <c r="G110" s="113"/>
      <c r="H110" s="113"/>
      <c r="I110" s="113"/>
      <c r="J110" s="113"/>
      <c r="K110" s="113"/>
      <c r="L110" s="113"/>
      <c r="M110" s="113"/>
      <c r="N110" s="113"/>
      <c r="O110" s="113"/>
      <c r="P110" s="113"/>
      <c r="Q110" s="113"/>
      <c r="R110" s="113"/>
      <c r="S110" s="113"/>
      <c r="T110" s="113"/>
      <c r="U110" s="113"/>
      <c r="V110" s="113"/>
      <c r="W110" s="113"/>
      <c r="X110" s="113"/>
      <c r="Y110" s="113"/>
      <c r="Z110" s="113"/>
      <c r="AA110" s="113"/>
      <c r="AB110" s="113"/>
      <c r="AC110" s="113"/>
    </row>
    <row r="111" spans="1:29" ht="13.5" customHeight="1">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row>
    <row r="112" spans="1:29" ht="13.5" customHeight="1">
      <c r="A112" s="113"/>
      <c r="B112" s="113"/>
      <c r="C112" s="113"/>
      <c r="D112" s="113"/>
      <c r="E112" s="113"/>
      <c r="F112" s="113"/>
      <c r="G112" s="113"/>
      <c r="H112" s="113"/>
      <c r="I112" s="113"/>
      <c r="J112" s="113"/>
      <c r="K112" s="113"/>
      <c r="L112" s="113"/>
      <c r="M112" s="113"/>
      <c r="N112" s="113"/>
      <c r="O112" s="113"/>
      <c r="P112" s="113"/>
      <c r="Q112" s="113"/>
      <c r="R112" s="113"/>
      <c r="S112" s="113"/>
      <c r="T112" s="113"/>
      <c r="U112" s="113"/>
      <c r="V112" s="113"/>
      <c r="W112" s="113"/>
      <c r="X112" s="113"/>
      <c r="Y112" s="113"/>
      <c r="Z112" s="113"/>
      <c r="AA112" s="113"/>
      <c r="AB112" s="113"/>
      <c r="AC112" s="113"/>
    </row>
    <row r="113" spans="1:29" ht="13.5" customHeight="1">
      <c r="A113" s="113"/>
      <c r="B113" s="113"/>
      <c r="C113" s="113"/>
      <c r="D113" s="113"/>
      <c r="E113" s="113"/>
      <c r="F113" s="113"/>
      <c r="G113" s="113"/>
      <c r="H113" s="113"/>
      <c r="I113" s="113"/>
      <c r="J113" s="113"/>
      <c r="K113" s="113"/>
      <c r="L113" s="113"/>
      <c r="M113" s="113"/>
      <c r="N113" s="113"/>
      <c r="O113" s="113"/>
      <c r="P113" s="113"/>
      <c r="Q113" s="113"/>
      <c r="R113" s="113"/>
      <c r="S113" s="113"/>
      <c r="T113" s="113"/>
      <c r="U113" s="113"/>
      <c r="V113" s="113"/>
      <c r="W113" s="113"/>
      <c r="X113" s="113"/>
      <c r="Y113" s="113"/>
      <c r="Z113" s="113"/>
      <c r="AA113" s="113"/>
      <c r="AB113" s="113"/>
      <c r="AC113" s="113"/>
    </row>
    <row r="114" spans="1:29" ht="13.5" customHeight="1">
      <c r="A114" s="113"/>
      <c r="B114" s="113"/>
      <c r="C114" s="113"/>
      <c r="D114" s="113"/>
      <c r="E114" s="113"/>
      <c r="F114" s="113"/>
      <c r="G114" s="113"/>
      <c r="H114" s="113"/>
      <c r="I114" s="113"/>
      <c r="J114" s="113"/>
      <c r="K114" s="113"/>
      <c r="L114" s="113"/>
      <c r="M114" s="113"/>
      <c r="N114" s="113"/>
      <c r="O114" s="113"/>
      <c r="P114" s="113"/>
      <c r="Q114" s="113"/>
      <c r="R114" s="113"/>
      <c r="S114" s="113"/>
      <c r="T114" s="113"/>
      <c r="U114" s="113"/>
      <c r="V114" s="113"/>
      <c r="W114" s="113"/>
      <c r="X114" s="113"/>
      <c r="Y114" s="113"/>
      <c r="Z114" s="113"/>
      <c r="AA114" s="113"/>
      <c r="AB114" s="113"/>
      <c r="AC114" s="113"/>
    </row>
    <row r="115" spans="1:29" ht="13.5" customHeight="1">
      <c r="A115" s="113"/>
      <c r="B115" s="113"/>
      <c r="C115" s="113"/>
      <c r="D115" s="113"/>
      <c r="E115" s="113"/>
      <c r="F115" s="113"/>
      <c r="G115" s="113"/>
      <c r="H115" s="113"/>
      <c r="I115" s="113"/>
      <c r="J115" s="113"/>
      <c r="K115" s="113"/>
      <c r="L115" s="113"/>
      <c r="M115" s="113"/>
      <c r="N115" s="113"/>
      <c r="O115" s="113"/>
      <c r="P115" s="113"/>
      <c r="Q115" s="113"/>
      <c r="R115" s="113"/>
      <c r="S115" s="113"/>
      <c r="T115" s="113"/>
      <c r="U115" s="113"/>
      <c r="V115" s="113"/>
      <c r="W115" s="113"/>
      <c r="X115" s="113"/>
      <c r="Y115" s="113"/>
      <c r="Z115" s="113"/>
      <c r="AA115" s="113"/>
      <c r="AB115" s="113"/>
      <c r="AC115" s="113"/>
    </row>
    <row r="116" spans="1:29" ht="13.5" customHeight="1">
      <c r="A116" s="113"/>
      <c r="B116" s="113"/>
      <c r="C116" s="113"/>
      <c r="D116" s="113"/>
      <c r="E116" s="113"/>
      <c r="F116" s="113"/>
      <c r="G116" s="113"/>
      <c r="H116" s="113"/>
      <c r="I116" s="113"/>
      <c r="J116" s="113"/>
      <c r="K116" s="113"/>
      <c r="L116" s="113"/>
      <c r="M116" s="113"/>
      <c r="N116" s="113"/>
      <c r="O116" s="113"/>
      <c r="P116" s="113"/>
      <c r="Q116" s="113"/>
      <c r="R116" s="113"/>
      <c r="S116" s="113"/>
      <c r="T116" s="113"/>
      <c r="U116" s="113"/>
      <c r="V116" s="113"/>
      <c r="W116" s="113"/>
      <c r="X116" s="113"/>
      <c r="Y116" s="113"/>
      <c r="Z116" s="113"/>
      <c r="AA116" s="113"/>
      <c r="AB116" s="113"/>
      <c r="AC116" s="113"/>
    </row>
    <row r="117" spans="1:29" ht="13.5" customHeight="1">
      <c r="A117" s="113"/>
      <c r="B117" s="113"/>
      <c r="C117" s="113"/>
      <c r="D117" s="113"/>
      <c r="E117" s="113"/>
      <c r="F117" s="113"/>
      <c r="G117" s="113"/>
      <c r="H117" s="113"/>
      <c r="I117" s="113"/>
      <c r="J117" s="113"/>
      <c r="K117" s="113"/>
      <c r="L117" s="113"/>
      <c r="M117" s="113"/>
      <c r="N117" s="113"/>
      <c r="O117" s="113"/>
      <c r="P117" s="113"/>
      <c r="Q117" s="113"/>
      <c r="R117" s="113"/>
      <c r="S117" s="113"/>
      <c r="T117" s="113"/>
      <c r="U117" s="113"/>
      <c r="V117" s="113"/>
      <c r="W117" s="113"/>
      <c r="X117" s="113"/>
      <c r="Y117" s="113"/>
      <c r="Z117" s="113"/>
      <c r="AA117" s="113"/>
      <c r="AB117" s="113"/>
      <c r="AC117" s="113"/>
    </row>
    <row r="118" spans="1:29" ht="13.5" customHeight="1">
      <c r="A118" s="113"/>
      <c r="B118" s="113"/>
      <c r="C118" s="113"/>
      <c r="D118" s="113"/>
      <c r="E118" s="113"/>
      <c r="F118" s="113"/>
      <c r="G118" s="113"/>
      <c r="H118" s="113"/>
      <c r="I118" s="113"/>
      <c r="J118" s="113"/>
      <c r="K118" s="113"/>
      <c r="L118" s="113"/>
      <c r="M118" s="113"/>
      <c r="N118" s="113"/>
      <c r="O118" s="113"/>
      <c r="P118" s="113"/>
      <c r="Q118" s="113"/>
      <c r="R118" s="113"/>
      <c r="S118" s="113"/>
      <c r="T118" s="113"/>
      <c r="U118" s="113"/>
      <c r="V118" s="113"/>
      <c r="W118" s="113"/>
      <c r="X118" s="113"/>
      <c r="Y118" s="113"/>
      <c r="Z118" s="113"/>
      <c r="AA118" s="113"/>
      <c r="AB118" s="113"/>
      <c r="AC118" s="113"/>
    </row>
    <row r="119" spans="1:29" ht="13.5" customHeight="1">
      <c r="A119" s="113"/>
      <c r="B119" s="113"/>
      <c r="C119" s="113"/>
      <c r="D119" s="113"/>
      <c r="E119" s="113"/>
      <c r="F119" s="113"/>
      <c r="G119" s="113"/>
      <c r="H119" s="113"/>
      <c r="I119" s="113"/>
      <c r="J119" s="113"/>
      <c r="K119" s="113"/>
      <c r="L119" s="113"/>
      <c r="M119" s="113"/>
      <c r="N119" s="113"/>
      <c r="O119" s="113"/>
      <c r="P119" s="113"/>
      <c r="Q119" s="113"/>
      <c r="R119" s="113"/>
      <c r="S119" s="113"/>
      <c r="T119" s="113"/>
      <c r="U119" s="113"/>
      <c r="V119" s="113"/>
      <c r="W119" s="113"/>
      <c r="X119" s="113"/>
      <c r="Y119" s="113"/>
      <c r="Z119" s="113"/>
      <c r="AA119" s="113"/>
      <c r="AB119" s="113"/>
      <c r="AC119" s="113"/>
    </row>
    <row r="120" spans="1:29" ht="13.5" customHeight="1">
      <c r="A120" s="113"/>
      <c r="B120" s="113"/>
      <c r="C120" s="113"/>
      <c r="D120" s="113"/>
      <c r="E120" s="113"/>
      <c r="F120" s="113"/>
      <c r="G120" s="113"/>
      <c r="H120" s="113"/>
      <c r="I120" s="113"/>
      <c r="J120" s="113"/>
      <c r="K120" s="113"/>
      <c r="L120" s="113"/>
      <c r="M120" s="113"/>
      <c r="N120" s="113"/>
      <c r="O120" s="113"/>
      <c r="P120" s="113"/>
      <c r="Q120" s="113"/>
      <c r="R120" s="113"/>
      <c r="S120" s="113"/>
      <c r="T120" s="113"/>
      <c r="U120" s="113"/>
      <c r="V120" s="113"/>
      <c r="W120" s="113"/>
      <c r="X120" s="113"/>
      <c r="Y120" s="113"/>
      <c r="Z120" s="113"/>
      <c r="AA120" s="113"/>
      <c r="AB120" s="113"/>
      <c r="AC120" s="113"/>
    </row>
    <row r="121" spans="1:29" ht="13.5" customHeight="1">
      <c r="A121" s="113"/>
      <c r="B121" s="113"/>
      <c r="C121" s="113"/>
      <c r="D121" s="113"/>
      <c r="E121" s="113"/>
      <c r="F121" s="113"/>
      <c r="G121" s="113"/>
      <c r="H121" s="113"/>
      <c r="I121" s="113"/>
      <c r="J121" s="113"/>
      <c r="K121" s="113"/>
      <c r="L121" s="113"/>
      <c r="M121" s="113"/>
      <c r="N121" s="113"/>
      <c r="O121" s="113"/>
      <c r="P121" s="113"/>
      <c r="Q121" s="113"/>
      <c r="R121" s="113"/>
      <c r="S121" s="113"/>
      <c r="T121" s="113"/>
      <c r="U121" s="113"/>
      <c r="V121" s="113"/>
      <c r="W121" s="113"/>
      <c r="X121" s="113"/>
      <c r="Y121" s="113"/>
      <c r="Z121" s="113"/>
      <c r="AA121" s="113"/>
      <c r="AB121" s="113"/>
      <c r="AC121" s="113"/>
    </row>
    <row r="122" spans="1:29" ht="13.5" customHeight="1">
      <c r="A122" s="113"/>
      <c r="B122" s="113"/>
      <c r="C122" s="113"/>
      <c r="D122" s="113"/>
      <c r="E122" s="113"/>
      <c r="F122" s="113"/>
      <c r="G122" s="113"/>
      <c r="H122" s="113"/>
      <c r="I122" s="113"/>
      <c r="J122" s="113"/>
      <c r="K122" s="113"/>
      <c r="L122" s="113"/>
      <c r="M122" s="113"/>
      <c r="N122" s="113"/>
      <c r="O122" s="113"/>
      <c r="P122" s="113"/>
      <c r="Q122" s="113"/>
      <c r="R122" s="113"/>
      <c r="S122" s="113"/>
      <c r="T122" s="113"/>
      <c r="U122" s="113"/>
      <c r="V122" s="113"/>
      <c r="W122" s="113"/>
      <c r="X122" s="113"/>
      <c r="Y122" s="113"/>
      <c r="Z122" s="113"/>
      <c r="AA122" s="113"/>
      <c r="AB122" s="113"/>
      <c r="AC122" s="113"/>
    </row>
    <row r="123" spans="1:29" ht="13.5" customHeight="1">
      <c r="A123" s="113"/>
      <c r="B123" s="113"/>
      <c r="C123" s="113"/>
      <c r="D123" s="113"/>
      <c r="E123" s="113"/>
      <c r="F123" s="113"/>
      <c r="G123" s="113"/>
      <c r="H123" s="113"/>
      <c r="I123" s="113"/>
      <c r="J123" s="113"/>
      <c r="K123" s="113"/>
      <c r="L123" s="113"/>
      <c r="M123" s="113"/>
      <c r="N123" s="113"/>
      <c r="O123" s="113"/>
      <c r="P123" s="113"/>
      <c r="Q123" s="113"/>
      <c r="R123" s="113"/>
      <c r="S123" s="113"/>
      <c r="T123" s="113"/>
      <c r="U123" s="113"/>
      <c r="V123" s="113"/>
      <c r="W123" s="113"/>
      <c r="X123" s="113"/>
      <c r="Y123" s="113"/>
      <c r="Z123" s="113"/>
      <c r="AA123" s="113"/>
      <c r="AB123" s="113"/>
      <c r="AC123" s="113"/>
    </row>
    <row r="124" spans="1:29" ht="13.5" customHeight="1">
      <c r="A124" s="113"/>
      <c r="B124" s="113"/>
      <c r="C124" s="113"/>
      <c r="D124" s="113"/>
      <c r="E124" s="113"/>
      <c r="F124" s="113"/>
      <c r="G124" s="113"/>
      <c r="H124" s="113"/>
      <c r="I124" s="113"/>
      <c r="J124" s="113"/>
      <c r="K124" s="113"/>
      <c r="L124" s="113"/>
      <c r="M124" s="113"/>
      <c r="N124" s="113"/>
      <c r="O124" s="113"/>
      <c r="P124" s="113"/>
      <c r="Q124" s="113"/>
      <c r="R124" s="113"/>
      <c r="S124" s="113"/>
      <c r="T124" s="113"/>
      <c r="U124" s="113"/>
      <c r="V124" s="113"/>
      <c r="W124" s="113"/>
      <c r="X124" s="113"/>
      <c r="Y124" s="113"/>
      <c r="Z124" s="113"/>
      <c r="AA124" s="113"/>
      <c r="AB124" s="113"/>
      <c r="AC124" s="113"/>
    </row>
    <row r="125" spans="1:29" ht="13.5" customHeight="1">
      <c r="A125" s="113"/>
      <c r="B125" s="113"/>
      <c r="C125" s="113"/>
      <c r="D125" s="113"/>
      <c r="E125" s="113"/>
      <c r="F125" s="113"/>
      <c r="G125" s="113"/>
      <c r="H125" s="113"/>
      <c r="I125" s="113"/>
      <c r="J125" s="113"/>
      <c r="K125" s="113"/>
      <c r="L125" s="113"/>
      <c r="M125" s="113"/>
      <c r="N125" s="113"/>
      <c r="O125" s="113"/>
      <c r="P125" s="113"/>
      <c r="Q125" s="113"/>
      <c r="R125" s="113"/>
      <c r="S125" s="113"/>
      <c r="T125" s="113"/>
      <c r="U125" s="113"/>
      <c r="V125" s="113"/>
      <c r="W125" s="113"/>
      <c r="X125" s="113"/>
      <c r="Y125" s="113"/>
      <c r="Z125" s="113"/>
      <c r="AA125" s="113"/>
      <c r="AB125" s="113"/>
      <c r="AC125" s="113"/>
    </row>
    <row r="126" spans="1:29" ht="13.5" customHeight="1">
      <c r="A126" s="113"/>
      <c r="B126" s="113"/>
      <c r="C126" s="113"/>
      <c r="D126" s="113"/>
      <c r="E126" s="113"/>
      <c r="F126" s="113"/>
      <c r="G126" s="113"/>
      <c r="H126" s="113"/>
      <c r="I126" s="113"/>
      <c r="J126" s="113"/>
      <c r="K126" s="113"/>
      <c r="L126" s="113"/>
      <c r="M126" s="113"/>
      <c r="N126" s="113"/>
      <c r="O126" s="113"/>
      <c r="P126" s="113"/>
      <c r="Q126" s="113"/>
      <c r="R126" s="113"/>
      <c r="S126" s="113"/>
      <c r="T126" s="113"/>
      <c r="U126" s="113"/>
      <c r="V126" s="113"/>
      <c r="W126" s="113"/>
      <c r="X126" s="113"/>
      <c r="Y126" s="113"/>
      <c r="Z126" s="113"/>
      <c r="AA126" s="113"/>
      <c r="AB126" s="113"/>
      <c r="AC126" s="113"/>
    </row>
    <row r="127" spans="1:29" ht="13.5" customHeight="1">
      <c r="A127" s="113"/>
      <c r="B127" s="113"/>
      <c r="C127" s="113"/>
      <c r="D127" s="113"/>
      <c r="E127" s="113"/>
      <c r="F127" s="113"/>
      <c r="G127" s="113"/>
      <c r="H127" s="113"/>
      <c r="I127" s="113"/>
      <c r="J127" s="113"/>
      <c r="K127" s="113"/>
      <c r="L127" s="113"/>
      <c r="M127" s="113"/>
      <c r="N127" s="113"/>
      <c r="O127" s="113"/>
      <c r="P127" s="113"/>
      <c r="Q127" s="113"/>
      <c r="R127" s="113"/>
      <c r="S127" s="113"/>
      <c r="T127" s="113"/>
      <c r="U127" s="113"/>
      <c r="V127" s="113"/>
      <c r="W127" s="113"/>
      <c r="X127" s="113"/>
      <c r="Y127" s="113"/>
      <c r="Z127" s="113"/>
      <c r="AA127" s="113"/>
      <c r="AB127" s="113"/>
      <c r="AC127" s="113"/>
    </row>
    <row r="128" spans="1:29" ht="13.5" customHeight="1">
      <c r="A128" s="113"/>
      <c r="B128" s="113"/>
      <c r="C128" s="113"/>
      <c r="D128" s="113"/>
      <c r="E128" s="113"/>
      <c r="F128" s="113"/>
      <c r="G128" s="113"/>
      <c r="H128" s="113"/>
      <c r="I128" s="113"/>
      <c r="J128" s="113"/>
      <c r="K128" s="113"/>
      <c r="L128" s="113"/>
      <c r="M128" s="113"/>
      <c r="N128" s="113"/>
      <c r="O128" s="113"/>
      <c r="P128" s="113"/>
      <c r="Q128" s="113"/>
      <c r="R128" s="113"/>
      <c r="S128" s="113"/>
      <c r="T128" s="113"/>
      <c r="U128" s="113"/>
      <c r="V128" s="113"/>
      <c r="W128" s="113"/>
      <c r="X128" s="113"/>
      <c r="Y128" s="113"/>
      <c r="Z128" s="113"/>
      <c r="AA128" s="113"/>
      <c r="AB128" s="113"/>
      <c r="AC128" s="113"/>
    </row>
    <row r="129" spans="1:29" ht="13.5" customHeight="1">
      <c r="A129" s="113"/>
      <c r="B129" s="113"/>
      <c r="C129" s="113"/>
      <c r="D129" s="113"/>
      <c r="E129" s="113"/>
      <c r="F129" s="113"/>
      <c r="G129" s="113"/>
      <c r="H129" s="113"/>
      <c r="I129" s="113"/>
      <c r="J129" s="113"/>
      <c r="K129" s="113"/>
      <c r="L129" s="113"/>
      <c r="M129" s="113"/>
      <c r="N129" s="113"/>
      <c r="O129" s="113"/>
      <c r="P129" s="113"/>
      <c r="Q129" s="113"/>
      <c r="R129" s="113"/>
      <c r="S129" s="113"/>
      <c r="T129" s="113"/>
      <c r="U129" s="113"/>
      <c r="V129" s="113"/>
      <c r="W129" s="113"/>
      <c r="X129" s="113"/>
      <c r="Y129" s="113"/>
      <c r="Z129" s="113"/>
      <c r="AA129" s="113"/>
      <c r="AB129" s="113"/>
      <c r="AC129" s="113"/>
    </row>
    <row r="130" spans="1:29" ht="13.5" customHeight="1">
      <c r="A130" s="113"/>
      <c r="B130" s="113"/>
      <c r="C130" s="113"/>
      <c r="D130" s="113"/>
      <c r="E130" s="113"/>
      <c r="F130" s="113"/>
      <c r="G130" s="113"/>
      <c r="H130" s="113"/>
      <c r="I130" s="113"/>
      <c r="J130" s="113"/>
      <c r="K130" s="113"/>
      <c r="L130" s="113"/>
      <c r="M130" s="113"/>
      <c r="N130" s="113"/>
      <c r="O130" s="113"/>
      <c r="P130" s="113"/>
      <c r="Q130" s="113"/>
      <c r="R130" s="113"/>
      <c r="S130" s="113"/>
      <c r="T130" s="113"/>
      <c r="U130" s="113"/>
      <c r="V130" s="113"/>
      <c r="W130" s="113"/>
      <c r="X130" s="113"/>
      <c r="Y130" s="113"/>
      <c r="Z130" s="113"/>
      <c r="AA130" s="113"/>
      <c r="AB130" s="113"/>
      <c r="AC130" s="113"/>
    </row>
    <row r="131" spans="1:29" ht="13.5" customHeight="1">
      <c r="A131" s="113"/>
      <c r="B131" s="113"/>
      <c r="C131" s="113"/>
      <c r="D131" s="113"/>
      <c r="E131" s="113"/>
      <c r="F131" s="113"/>
      <c r="G131" s="113"/>
      <c r="H131" s="113"/>
      <c r="I131" s="113"/>
      <c r="J131" s="113"/>
      <c r="K131" s="113"/>
      <c r="L131" s="113"/>
      <c r="M131" s="113"/>
      <c r="N131" s="113"/>
      <c r="O131" s="113"/>
      <c r="P131" s="113"/>
      <c r="Q131" s="113"/>
      <c r="R131" s="113"/>
      <c r="S131" s="113"/>
      <c r="T131" s="113"/>
      <c r="U131" s="113"/>
      <c r="V131" s="113"/>
      <c r="W131" s="113"/>
      <c r="X131" s="113"/>
      <c r="Y131" s="113"/>
      <c r="Z131" s="113"/>
      <c r="AA131" s="113"/>
      <c r="AB131" s="113"/>
      <c r="AC131" s="113"/>
    </row>
    <row r="132" spans="1:29" ht="13.5" customHeight="1">
      <c r="A132" s="113"/>
      <c r="B132" s="113"/>
      <c r="C132" s="113"/>
      <c r="D132" s="113"/>
      <c r="E132" s="113"/>
      <c r="F132" s="113"/>
      <c r="G132" s="113"/>
      <c r="H132" s="113"/>
      <c r="I132" s="113"/>
      <c r="J132" s="113"/>
      <c r="K132" s="113"/>
      <c r="L132" s="113"/>
      <c r="M132" s="113"/>
      <c r="N132" s="113"/>
      <c r="O132" s="113"/>
      <c r="P132" s="113"/>
      <c r="Q132" s="113"/>
      <c r="R132" s="113"/>
      <c r="S132" s="113"/>
      <c r="T132" s="113"/>
      <c r="U132" s="113"/>
      <c r="V132" s="113"/>
      <c r="W132" s="113"/>
      <c r="X132" s="113"/>
      <c r="Y132" s="113"/>
      <c r="Z132" s="113"/>
      <c r="AA132" s="113"/>
      <c r="AB132" s="113"/>
      <c r="AC132" s="113"/>
    </row>
    <row r="133" spans="1:29" ht="13.5" customHeight="1">
      <c r="A133" s="113"/>
      <c r="B133" s="113"/>
      <c r="C133" s="113"/>
      <c r="D133" s="113"/>
      <c r="E133" s="113"/>
      <c r="F133" s="113"/>
      <c r="G133" s="113"/>
      <c r="H133" s="113"/>
      <c r="I133" s="113"/>
      <c r="J133" s="113"/>
      <c r="K133" s="113"/>
      <c r="L133" s="113"/>
      <c r="M133" s="113"/>
      <c r="N133" s="113"/>
      <c r="O133" s="113"/>
      <c r="P133" s="113"/>
      <c r="Q133" s="113"/>
      <c r="R133" s="113"/>
      <c r="S133" s="113"/>
      <c r="T133" s="113"/>
      <c r="U133" s="113"/>
      <c r="V133" s="113"/>
      <c r="W133" s="113"/>
      <c r="X133" s="113"/>
      <c r="Y133" s="113"/>
      <c r="Z133" s="113"/>
      <c r="AA133" s="113"/>
      <c r="AB133" s="113"/>
      <c r="AC133" s="113"/>
    </row>
    <row r="134" spans="1:29" ht="13.5" customHeight="1">
      <c r="A134" s="113"/>
      <c r="B134" s="113"/>
      <c r="C134" s="113"/>
      <c r="D134" s="113"/>
      <c r="E134" s="113"/>
      <c r="F134" s="113"/>
      <c r="G134" s="113"/>
      <c r="H134" s="113"/>
      <c r="I134" s="113"/>
      <c r="J134" s="113"/>
      <c r="K134" s="113"/>
      <c r="L134" s="113"/>
      <c r="M134" s="113"/>
      <c r="N134" s="113"/>
      <c r="O134" s="113"/>
      <c r="P134" s="113"/>
      <c r="Q134" s="113"/>
      <c r="R134" s="113"/>
      <c r="S134" s="113"/>
      <c r="T134" s="113"/>
      <c r="U134" s="113"/>
      <c r="V134" s="113"/>
      <c r="W134" s="113"/>
      <c r="X134" s="113"/>
      <c r="Y134" s="113"/>
      <c r="Z134" s="113"/>
      <c r="AA134" s="113"/>
      <c r="AB134" s="113"/>
      <c r="AC134" s="113"/>
    </row>
    <row r="135" spans="1:29" ht="13.5" customHeight="1">
      <c r="A135" s="113"/>
      <c r="B135" s="113"/>
      <c r="C135" s="113"/>
      <c r="D135" s="113"/>
      <c r="E135" s="113"/>
      <c r="F135" s="113"/>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row>
    <row r="136" spans="1:29" ht="13.5" customHeight="1">
      <c r="A136" s="113"/>
      <c r="B136" s="113"/>
      <c r="C136" s="113"/>
      <c r="D136" s="113"/>
      <c r="E136" s="113"/>
      <c r="F136" s="113"/>
      <c r="G136" s="113"/>
      <c r="H136" s="113"/>
      <c r="I136" s="113"/>
      <c r="J136" s="113"/>
      <c r="K136" s="113"/>
      <c r="L136" s="113"/>
      <c r="M136" s="113"/>
      <c r="N136" s="113"/>
      <c r="O136" s="113"/>
      <c r="P136" s="113"/>
      <c r="Q136" s="113"/>
      <c r="R136" s="113"/>
      <c r="S136" s="113"/>
      <c r="T136" s="113"/>
      <c r="U136" s="113"/>
      <c r="V136" s="113"/>
      <c r="W136" s="113"/>
      <c r="X136" s="113"/>
      <c r="Y136" s="113"/>
      <c r="Z136" s="113"/>
      <c r="AA136" s="113"/>
      <c r="AB136" s="113"/>
      <c r="AC136" s="113"/>
    </row>
    <row r="137" spans="1:29" ht="13.5" customHeight="1">
      <c r="A137" s="113"/>
      <c r="B137" s="113"/>
      <c r="C137" s="113"/>
      <c r="D137" s="113"/>
      <c r="E137" s="113"/>
      <c r="F137" s="113"/>
      <c r="G137" s="113"/>
      <c r="H137" s="113"/>
      <c r="I137" s="113"/>
      <c r="J137" s="113"/>
      <c r="K137" s="113"/>
      <c r="L137" s="113"/>
      <c r="M137" s="113"/>
      <c r="N137" s="113"/>
      <c r="O137" s="113"/>
      <c r="P137" s="113"/>
      <c r="Q137" s="113"/>
      <c r="R137" s="113"/>
      <c r="S137" s="113"/>
      <c r="T137" s="113"/>
      <c r="U137" s="113"/>
      <c r="V137" s="113"/>
      <c r="W137" s="113"/>
      <c r="X137" s="113"/>
      <c r="Y137" s="113"/>
      <c r="Z137" s="113"/>
      <c r="AA137" s="113"/>
      <c r="AB137" s="113"/>
      <c r="AC137" s="113"/>
    </row>
    <row r="138" spans="1:29" ht="13.5" customHeight="1">
      <c r="A138" s="113"/>
      <c r="B138" s="113"/>
      <c r="C138" s="113"/>
      <c r="D138" s="113"/>
      <c r="E138" s="113"/>
      <c r="F138" s="113"/>
      <c r="G138" s="113"/>
      <c r="H138" s="113"/>
      <c r="I138" s="113"/>
      <c r="J138" s="113"/>
      <c r="K138" s="113"/>
      <c r="L138" s="113"/>
      <c r="M138" s="113"/>
      <c r="N138" s="113"/>
      <c r="O138" s="113"/>
      <c r="P138" s="113"/>
      <c r="Q138" s="113"/>
      <c r="R138" s="113"/>
      <c r="S138" s="113"/>
      <c r="T138" s="113"/>
      <c r="U138" s="113"/>
      <c r="V138" s="113"/>
      <c r="W138" s="113"/>
      <c r="X138" s="113"/>
      <c r="Y138" s="113"/>
      <c r="Z138" s="113"/>
      <c r="AA138" s="113"/>
      <c r="AB138" s="113"/>
      <c r="AC138" s="113"/>
    </row>
    <row r="139" spans="1:29" ht="13.5" customHeight="1">
      <c r="A139" s="113"/>
      <c r="B139" s="113"/>
      <c r="C139" s="113"/>
      <c r="D139" s="113"/>
      <c r="E139" s="113"/>
      <c r="F139" s="113"/>
      <c r="G139" s="113"/>
      <c r="H139" s="113"/>
      <c r="I139" s="113"/>
      <c r="J139" s="113"/>
      <c r="K139" s="113"/>
      <c r="L139" s="113"/>
      <c r="M139" s="113"/>
      <c r="N139" s="113"/>
      <c r="O139" s="113"/>
      <c r="P139" s="113"/>
      <c r="Q139" s="113"/>
      <c r="R139" s="113"/>
      <c r="S139" s="113"/>
      <c r="T139" s="113"/>
      <c r="U139" s="113"/>
      <c r="V139" s="113"/>
      <c r="W139" s="113"/>
      <c r="X139" s="113"/>
      <c r="Y139" s="113"/>
      <c r="Z139" s="113"/>
      <c r="AA139" s="113"/>
      <c r="AB139" s="113"/>
      <c r="AC139" s="113"/>
    </row>
    <row r="140" spans="1:29" ht="13.5" customHeight="1">
      <c r="A140" s="113"/>
      <c r="B140" s="113"/>
      <c r="C140" s="113"/>
      <c r="D140" s="113"/>
      <c r="E140" s="113"/>
      <c r="F140" s="113"/>
      <c r="G140" s="113"/>
      <c r="H140" s="113"/>
      <c r="I140" s="113"/>
      <c r="J140" s="113"/>
      <c r="K140" s="113"/>
      <c r="L140" s="113"/>
      <c r="M140" s="113"/>
      <c r="N140" s="113"/>
      <c r="O140" s="113"/>
      <c r="P140" s="113"/>
      <c r="Q140" s="113"/>
      <c r="R140" s="113"/>
      <c r="S140" s="113"/>
      <c r="T140" s="113"/>
      <c r="U140" s="113"/>
      <c r="V140" s="113"/>
      <c r="W140" s="113"/>
      <c r="X140" s="113"/>
      <c r="Y140" s="113"/>
      <c r="Z140" s="113"/>
      <c r="AA140" s="113"/>
      <c r="AB140" s="113"/>
      <c r="AC140" s="113"/>
    </row>
    <row r="141" spans="1:29" ht="13.5" customHeight="1">
      <c r="A141" s="113"/>
      <c r="B141" s="113"/>
      <c r="C141" s="113"/>
      <c r="D141" s="113"/>
      <c r="E141" s="113"/>
      <c r="F141" s="113"/>
      <c r="G141" s="113"/>
      <c r="H141" s="113"/>
      <c r="I141" s="113"/>
      <c r="J141" s="113"/>
      <c r="K141" s="113"/>
      <c r="L141" s="113"/>
      <c r="M141" s="113"/>
      <c r="N141" s="113"/>
      <c r="O141" s="113"/>
      <c r="P141" s="113"/>
      <c r="Q141" s="113"/>
      <c r="R141" s="113"/>
      <c r="S141" s="113"/>
      <c r="T141" s="113"/>
      <c r="U141" s="113"/>
      <c r="V141" s="113"/>
      <c r="W141" s="113"/>
      <c r="X141" s="113"/>
      <c r="Y141" s="113"/>
      <c r="Z141" s="113"/>
      <c r="AA141" s="113"/>
      <c r="AB141" s="113"/>
      <c r="AC141" s="113"/>
    </row>
    <row r="142" spans="1:29" ht="13.5" customHeight="1">
      <c r="A142" s="113"/>
      <c r="B142" s="113"/>
      <c r="C142" s="113"/>
      <c r="D142" s="113"/>
      <c r="E142" s="113"/>
      <c r="F142" s="113"/>
      <c r="G142" s="113"/>
      <c r="H142" s="113"/>
      <c r="I142" s="113"/>
      <c r="J142" s="113"/>
      <c r="K142" s="113"/>
      <c r="L142" s="113"/>
      <c r="M142" s="113"/>
      <c r="N142" s="113"/>
      <c r="O142" s="113"/>
      <c r="P142" s="113"/>
      <c r="Q142" s="113"/>
      <c r="R142" s="113"/>
      <c r="S142" s="113"/>
      <c r="T142" s="113"/>
      <c r="U142" s="113"/>
      <c r="V142" s="113"/>
      <c r="W142" s="113"/>
      <c r="X142" s="113"/>
      <c r="Y142" s="113"/>
      <c r="Z142" s="113"/>
      <c r="AA142" s="113"/>
      <c r="AB142" s="113"/>
      <c r="AC142" s="113"/>
    </row>
    <row r="143" spans="1:29" ht="13.5" customHeight="1">
      <c r="A143" s="113"/>
      <c r="B143" s="113"/>
      <c r="C143" s="113"/>
      <c r="D143" s="113"/>
      <c r="E143" s="113"/>
      <c r="F143" s="113"/>
      <c r="G143" s="113"/>
      <c r="H143" s="113"/>
      <c r="I143" s="113"/>
      <c r="J143" s="113"/>
      <c r="K143" s="113"/>
      <c r="L143" s="113"/>
      <c r="M143" s="113"/>
      <c r="N143" s="113"/>
      <c r="O143" s="113"/>
      <c r="P143" s="113"/>
      <c r="Q143" s="113"/>
      <c r="R143" s="113"/>
      <c r="S143" s="113"/>
      <c r="T143" s="113"/>
      <c r="U143" s="113"/>
      <c r="V143" s="113"/>
      <c r="W143" s="113"/>
      <c r="X143" s="113"/>
      <c r="Y143" s="113"/>
      <c r="Z143" s="113"/>
      <c r="AA143" s="113"/>
      <c r="AB143" s="113"/>
      <c r="AC143" s="113"/>
    </row>
    <row r="144" spans="1:29" ht="13.5" customHeight="1">
      <c r="A144" s="113"/>
      <c r="B144" s="113"/>
      <c r="C144" s="113"/>
      <c r="D144" s="113"/>
      <c r="E144" s="113"/>
      <c r="F144" s="113"/>
      <c r="G144" s="113"/>
      <c r="H144" s="113"/>
      <c r="I144" s="113"/>
      <c r="J144" s="113"/>
      <c r="K144" s="113"/>
      <c r="L144" s="113"/>
      <c r="M144" s="113"/>
      <c r="N144" s="113"/>
      <c r="O144" s="113"/>
      <c r="P144" s="113"/>
      <c r="Q144" s="113"/>
      <c r="R144" s="113"/>
      <c r="S144" s="113"/>
      <c r="T144" s="113"/>
      <c r="U144" s="113"/>
      <c r="V144" s="113"/>
      <c r="W144" s="113"/>
      <c r="X144" s="113"/>
      <c r="Y144" s="113"/>
      <c r="Z144" s="113"/>
      <c r="AA144" s="113"/>
      <c r="AB144" s="113"/>
      <c r="AC144" s="113"/>
    </row>
    <row r="145" spans="1:29" ht="13.5" customHeight="1">
      <c r="A145" s="113"/>
      <c r="B145" s="113"/>
      <c r="C145" s="113"/>
      <c r="D145" s="113"/>
      <c r="E145" s="113"/>
      <c r="F145" s="113"/>
      <c r="G145" s="113"/>
      <c r="H145" s="113"/>
      <c r="I145" s="113"/>
      <c r="J145" s="113"/>
      <c r="K145" s="113"/>
      <c r="L145" s="113"/>
      <c r="M145" s="113"/>
      <c r="N145" s="113"/>
      <c r="O145" s="113"/>
      <c r="P145" s="113"/>
      <c r="Q145" s="113"/>
      <c r="R145" s="113"/>
      <c r="S145" s="113"/>
      <c r="T145" s="113"/>
      <c r="U145" s="113"/>
      <c r="V145" s="113"/>
      <c r="W145" s="113"/>
      <c r="X145" s="113"/>
      <c r="Y145" s="113"/>
      <c r="Z145" s="113"/>
      <c r="AA145" s="113"/>
      <c r="AB145" s="113"/>
      <c r="AC145" s="113"/>
    </row>
    <row r="146" spans="1:29" ht="13.5" customHeight="1">
      <c r="A146" s="113"/>
      <c r="B146" s="113"/>
      <c r="C146" s="113"/>
      <c r="D146" s="113"/>
      <c r="E146" s="113"/>
      <c r="F146" s="113"/>
      <c r="G146" s="113"/>
      <c r="H146" s="113"/>
      <c r="I146" s="113"/>
      <c r="J146" s="113"/>
      <c r="K146" s="113"/>
      <c r="L146" s="113"/>
      <c r="M146" s="113"/>
      <c r="N146" s="113"/>
      <c r="O146" s="113"/>
      <c r="P146" s="113"/>
      <c r="Q146" s="113"/>
      <c r="R146" s="113"/>
      <c r="S146" s="113"/>
      <c r="T146" s="113"/>
      <c r="U146" s="113"/>
      <c r="V146" s="113"/>
      <c r="W146" s="113"/>
      <c r="X146" s="113"/>
      <c r="Y146" s="113"/>
      <c r="Z146" s="113"/>
      <c r="AA146" s="113"/>
      <c r="AB146" s="113"/>
      <c r="AC146" s="113"/>
    </row>
    <row r="147" spans="1:29" ht="13.5" customHeight="1">
      <c r="A147" s="113"/>
      <c r="B147" s="113"/>
      <c r="C147" s="113"/>
      <c r="D147" s="113"/>
      <c r="E147" s="113"/>
      <c r="F147" s="113"/>
      <c r="G147" s="113"/>
      <c r="H147" s="113"/>
      <c r="I147" s="113"/>
      <c r="J147" s="113"/>
      <c r="K147" s="113"/>
      <c r="L147" s="113"/>
      <c r="M147" s="113"/>
      <c r="N147" s="113"/>
      <c r="O147" s="113"/>
      <c r="P147" s="113"/>
      <c r="Q147" s="113"/>
      <c r="R147" s="113"/>
      <c r="S147" s="113"/>
      <c r="T147" s="113"/>
      <c r="U147" s="113"/>
      <c r="V147" s="113"/>
      <c r="W147" s="113"/>
      <c r="X147" s="113"/>
      <c r="Y147" s="113"/>
      <c r="Z147" s="113"/>
      <c r="AA147" s="113"/>
      <c r="AB147" s="113"/>
      <c r="AC147" s="113"/>
    </row>
    <row r="148" spans="1:29" ht="13.5" customHeight="1">
      <c r="A148" s="113"/>
      <c r="B148" s="113"/>
      <c r="C148" s="113"/>
      <c r="D148" s="113"/>
      <c r="E148" s="113"/>
      <c r="F148" s="113"/>
      <c r="G148" s="113"/>
      <c r="H148" s="113"/>
      <c r="I148" s="113"/>
      <c r="J148" s="113"/>
      <c r="K148" s="113"/>
      <c r="L148" s="113"/>
      <c r="M148" s="113"/>
      <c r="N148" s="113"/>
      <c r="O148" s="113"/>
      <c r="P148" s="113"/>
      <c r="Q148" s="113"/>
      <c r="R148" s="113"/>
      <c r="S148" s="113"/>
      <c r="T148" s="113"/>
      <c r="U148" s="113"/>
      <c r="V148" s="113"/>
      <c r="W148" s="113"/>
      <c r="X148" s="113"/>
      <c r="Y148" s="113"/>
      <c r="Z148" s="113"/>
      <c r="AA148" s="113"/>
      <c r="AB148" s="113"/>
      <c r="AC148" s="113"/>
    </row>
    <row r="149" spans="1:29" ht="13.5" customHeight="1">
      <c r="A149" s="113"/>
      <c r="B149" s="113"/>
      <c r="C149" s="113"/>
      <c r="D149" s="113"/>
      <c r="E149" s="113"/>
      <c r="F149" s="113"/>
      <c r="G149" s="113"/>
      <c r="H149" s="113"/>
      <c r="I149" s="113"/>
      <c r="J149" s="113"/>
      <c r="K149" s="113"/>
      <c r="L149" s="113"/>
      <c r="M149" s="113"/>
      <c r="N149" s="113"/>
      <c r="O149" s="113"/>
      <c r="P149" s="113"/>
      <c r="Q149" s="113"/>
      <c r="R149" s="113"/>
      <c r="S149" s="113"/>
      <c r="T149" s="113"/>
      <c r="U149" s="113"/>
      <c r="V149" s="113"/>
      <c r="W149" s="113"/>
      <c r="X149" s="113"/>
      <c r="Y149" s="113"/>
      <c r="Z149" s="113"/>
      <c r="AA149" s="113"/>
      <c r="AB149" s="113"/>
      <c r="AC149" s="113"/>
    </row>
    <row r="150" spans="1:29" ht="13.5" customHeight="1">
      <c r="A150" s="113"/>
      <c r="B150" s="113"/>
      <c r="C150" s="113"/>
      <c r="D150" s="113"/>
      <c r="E150" s="113"/>
      <c r="F150" s="113"/>
      <c r="G150" s="113"/>
      <c r="H150" s="113"/>
      <c r="I150" s="113"/>
      <c r="J150" s="113"/>
      <c r="K150" s="113"/>
      <c r="L150" s="113"/>
      <c r="M150" s="113"/>
      <c r="N150" s="113"/>
      <c r="O150" s="113"/>
      <c r="P150" s="113"/>
      <c r="Q150" s="113"/>
      <c r="R150" s="113"/>
      <c r="S150" s="113"/>
      <c r="T150" s="113"/>
      <c r="U150" s="113"/>
      <c r="V150" s="113"/>
      <c r="W150" s="113"/>
      <c r="X150" s="113"/>
      <c r="Y150" s="113"/>
      <c r="Z150" s="113"/>
      <c r="AA150" s="113"/>
      <c r="AB150" s="113"/>
      <c r="AC150" s="113"/>
    </row>
    <row r="151" spans="1:29" ht="13.5" customHeight="1">
      <c r="A151" s="113"/>
      <c r="B151" s="113"/>
      <c r="C151" s="113"/>
      <c r="D151" s="113"/>
      <c r="E151" s="113"/>
      <c r="F151" s="113"/>
      <c r="G151" s="113"/>
      <c r="H151" s="113"/>
      <c r="I151" s="113"/>
      <c r="J151" s="113"/>
      <c r="K151" s="113"/>
      <c r="L151" s="113"/>
      <c r="M151" s="113"/>
      <c r="N151" s="113"/>
      <c r="O151" s="113"/>
      <c r="P151" s="113"/>
      <c r="Q151" s="113"/>
      <c r="R151" s="113"/>
      <c r="S151" s="113"/>
      <c r="T151" s="113"/>
      <c r="U151" s="113"/>
      <c r="V151" s="113"/>
      <c r="W151" s="113"/>
      <c r="X151" s="113"/>
      <c r="Y151" s="113"/>
      <c r="Z151" s="113"/>
      <c r="AA151" s="113"/>
      <c r="AB151" s="113"/>
      <c r="AC151" s="113"/>
    </row>
    <row r="152" spans="1:29" ht="13.5" customHeight="1">
      <c r="A152" s="113"/>
      <c r="B152" s="113"/>
      <c r="C152" s="113"/>
      <c r="D152" s="113"/>
      <c r="E152" s="113"/>
      <c r="F152" s="113"/>
      <c r="G152" s="113"/>
      <c r="H152" s="113"/>
      <c r="I152" s="113"/>
      <c r="J152" s="113"/>
      <c r="K152" s="113"/>
      <c r="L152" s="113"/>
      <c r="M152" s="113"/>
      <c r="N152" s="113"/>
      <c r="O152" s="113"/>
      <c r="P152" s="113"/>
      <c r="Q152" s="113"/>
      <c r="R152" s="113"/>
      <c r="S152" s="113"/>
      <c r="T152" s="113"/>
      <c r="U152" s="113"/>
      <c r="V152" s="113"/>
      <c r="W152" s="113"/>
      <c r="X152" s="113"/>
      <c r="Y152" s="113"/>
      <c r="Z152" s="113"/>
      <c r="AA152" s="113"/>
      <c r="AB152" s="113"/>
      <c r="AC152" s="113"/>
    </row>
    <row r="153" spans="1:29" ht="13.5" customHeight="1">
      <c r="A153" s="113"/>
      <c r="B153" s="113"/>
      <c r="C153" s="113"/>
      <c r="D153" s="113"/>
      <c r="E153" s="113"/>
      <c r="F153" s="113"/>
      <c r="G153" s="113"/>
      <c r="H153" s="113"/>
      <c r="I153" s="113"/>
      <c r="J153" s="113"/>
      <c r="K153" s="113"/>
      <c r="L153" s="113"/>
      <c r="M153" s="113"/>
      <c r="N153" s="113"/>
      <c r="O153" s="113"/>
      <c r="P153" s="113"/>
      <c r="Q153" s="113"/>
      <c r="R153" s="113"/>
      <c r="S153" s="113"/>
      <c r="T153" s="113"/>
      <c r="U153" s="113"/>
      <c r="V153" s="113"/>
      <c r="W153" s="113"/>
      <c r="X153" s="113"/>
      <c r="Y153" s="113"/>
      <c r="Z153" s="113"/>
      <c r="AA153" s="113"/>
      <c r="AB153" s="113"/>
      <c r="AC153" s="113"/>
    </row>
    <row r="154" spans="1:29" ht="13.5" customHeight="1">
      <c r="A154" s="113"/>
      <c r="B154" s="113"/>
      <c r="C154" s="113"/>
      <c r="D154" s="113"/>
      <c r="E154" s="113"/>
      <c r="F154" s="113"/>
      <c r="G154" s="113"/>
      <c r="H154" s="113"/>
      <c r="I154" s="113"/>
      <c r="J154" s="113"/>
      <c r="K154" s="113"/>
      <c r="L154" s="113"/>
      <c r="M154" s="113"/>
      <c r="N154" s="113"/>
      <c r="O154" s="113"/>
      <c r="P154" s="113"/>
      <c r="Q154" s="113"/>
      <c r="R154" s="113"/>
      <c r="S154" s="113"/>
      <c r="T154" s="113"/>
      <c r="U154" s="113"/>
      <c r="V154" s="113"/>
      <c r="W154" s="113"/>
      <c r="X154" s="113"/>
      <c r="Y154" s="113"/>
      <c r="Z154" s="113"/>
      <c r="AA154" s="113"/>
      <c r="AB154" s="113"/>
      <c r="AC154" s="113"/>
    </row>
    <row r="155" spans="1:29" ht="13.5" customHeight="1">
      <c r="A155" s="113"/>
      <c r="B155" s="113"/>
      <c r="C155" s="113"/>
      <c r="D155" s="113"/>
      <c r="E155" s="113"/>
      <c r="F155" s="113"/>
      <c r="G155" s="113"/>
      <c r="H155" s="113"/>
      <c r="I155" s="113"/>
      <c r="J155" s="113"/>
      <c r="K155" s="113"/>
      <c r="L155" s="113"/>
      <c r="M155" s="113"/>
      <c r="N155" s="113"/>
      <c r="O155" s="113"/>
      <c r="P155" s="113"/>
      <c r="Q155" s="113"/>
      <c r="R155" s="113"/>
      <c r="S155" s="113"/>
      <c r="T155" s="113"/>
      <c r="U155" s="113"/>
      <c r="V155" s="113"/>
      <c r="W155" s="113"/>
      <c r="X155" s="113"/>
      <c r="Y155" s="113"/>
      <c r="Z155" s="113"/>
      <c r="AA155" s="113"/>
      <c r="AB155" s="113"/>
      <c r="AC155" s="113"/>
    </row>
    <row r="156" spans="1:29" ht="13.5" customHeight="1">
      <c r="A156" s="113"/>
      <c r="B156" s="113"/>
      <c r="C156" s="113"/>
      <c r="D156" s="113"/>
      <c r="E156" s="113"/>
      <c r="F156" s="113"/>
      <c r="G156" s="113"/>
      <c r="H156" s="113"/>
      <c r="I156" s="113"/>
      <c r="J156" s="113"/>
      <c r="K156" s="113"/>
      <c r="L156" s="113"/>
      <c r="M156" s="113"/>
      <c r="N156" s="113"/>
      <c r="O156" s="113"/>
      <c r="P156" s="113"/>
      <c r="Q156" s="113"/>
      <c r="R156" s="113"/>
      <c r="S156" s="113"/>
      <c r="T156" s="113"/>
      <c r="U156" s="113"/>
      <c r="V156" s="113"/>
      <c r="W156" s="113"/>
      <c r="X156" s="113"/>
      <c r="Y156" s="113"/>
      <c r="Z156" s="113"/>
      <c r="AA156" s="113"/>
      <c r="AB156" s="113"/>
      <c r="AC156" s="113"/>
    </row>
    <row r="157" spans="1:29" ht="13.5" customHeight="1">
      <c r="A157" s="113"/>
      <c r="B157" s="113"/>
      <c r="C157" s="113"/>
      <c r="D157" s="113"/>
      <c r="E157" s="113"/>
      <c r="F157" s="113"/>
      <c r="G157" s="113"/>
      <c r="H157" s="113"/>
      <c r="I157" s="113"/>
      <c r="J157" s="113"/>
      <c r="K157" s="113"/>
      <c r="L157" s="113"/>
      <c r="M157" s="113"/>
      <c r="N157" s="113"/>
      <c r="O157" s="113"/>
      <c r="P157" s="113"/>
      <c r="Q157" s="113"/>
      <c r="R157" s="113"/>
      <c r="S157" s="113"/>
      <c r="T157" s="113"/>
      <c r="U157" s="113"/>
      <c r="V157" s="113"/>
      <c r="W157" s="113"/>
      <c r="X157" s="113"/>
      <c r="Y157" s="113"/>
      <c r="Z157" s="113"/>
      <c r="AA157" s="113"/>
      <c r="AB157" s="113"/>
      <c r="AC157" s="113"/>
    </row>
    <row r="158" spans="1:29" ht="13.5" customHeight="1">
      <c r="A158" s="113"/>
      <c r="B158" s="113"/>
      <c r="C158" s="113"/>
      <c r="D158" s="113"/>
      <c r="E158" s="113"/>
      <c r="F158" s="113"/>
      <c r="G158" s="113"/>
      <c r="H158" s="113"/>
      <c r="I158" s="113"/>
      <c r="J158" s="113"/>
      <c r="K158" s="113"/>
      <c r="L158" s="113"/>
      <c r="M158" s="113"/>
      <c r="N158" s="113"/>
      <c r="O158" s="113"/>
      <c r="P158" s="113"/>
      <c r="Q158" s="113"/>
      <c r="R158" s="113"/>
      <c r="S158" s="113"/>
      <c r="T158" s="113"/>
      <c r="U158" s="113"/>
      <c r="V158" s="113"/>
      <c r="W158" s="113"/>
      <c r="X158" s="113"/>
      <c r="Y158" s="113"/>
      <c r="Z158" s="113"/>
      <c r="AA158" s="113"/>
      <c r="AB158" s="113"/>
      <c r="AC158" s="113"/>
    </row>
    <row r="159" spans="1:29" ht="13.5" customHeight="1">
      <c r="A159" s="113"/>
      <c r="B159" s="113"/>
      <c r="C159" s="113"/>
      <c r="D159" s="113"/>
      <c r="E159" s="113"/>
      <c r="F159" s="113"/>
      <c r="G159" s="113"/>
      <c r="H159" s="113"/>
      <c r="I159" s="113"/>
      <c r="J159" s="113"/>
      <c r="K159" s="113"/>
      <c r="L159" s="113"/>
      <c r="M159" s="113"/>
      <c r="N159" s="113"/>
      <c r="O159" s="113"/>
      <c r="P159" s="113"/>
      <c r="Q159" s="113"/>
      <c r="R159" s="113"/>
      <c r="S159" s="113"/>
      <c r="T159" s="113"/>
      <c r="U159" s="113"/>
      <c r="V159" s="113"/>
      <c r="W159" s="113"/>
      <c r="X159" s="113"/>
      <c r="Y159" s="113"/>
      <c r="Z159" s="113"/>
      <c r="AA159" s="113"/>
      <c r="AB159" s="113"/>
      <c r="AC159" s="113"/>
    </row>
    <row r="160" spans="1:29" ht="13.5" customHeight="1">
      <c r="A160" s="113"/>
      <c r="B160" s="113"/>
      <c r="C160" s="113"/>
      <c r="D160" s="113"/>
      <c r="E160" s="113"/>
      <c r="F160" s="113"/>
      <c r="G160" s="113"/>
      <c r="H160" s="113"/>
      <c r="I160" s="113"/>
      <c r="J160" s="113"/>
      <c r="K160" s="113"/>
      <c r="L160" s="113"/>
      <c r="M160" s="113"/>
      <c r="N160" s="113"/>
      <c r="O160" s="113"/>
      <c r="P160" s="113"/>
      <c r="Q160" s="113"/>
      <c r="R160" s="113"/>
      <c r="S160" s="113"/>
      <c r="T160" s="113"/>
      <c r="U160" s="113"/>
      <c r="V160" s="113"/>
      <c r="W160" s="113"/>
      <c r="X160" s="113"/>
      <c r="Y160" s="113"/>
      <c r="Z160" s="113"/>
      <c r="AA160" s="113"/>
      <c r="AB160" s="113"/>
      <c r="AC160" s="113"/>
    </row>
    <row r="161" spans="1:29" ht="13.5" customHeight="1">
      <c r="A161" s="113"/>
      <c r="B161" s="113"/>
      <c r="C161" s="113"/>
      <c r="D161" s="113"/>
      <c r="E161" s="113"/>
      <c r="F161" s="113"/>
      <c r="G161" s="113"/>
      <c r="H161" s="113"/>
      <c r="I161" s="113"/>
      <c r="J161" s="113"/>
      <c r="K161" s="113"/>
      <c r="L161" s="113"/>
      <c r="M161" s="113"/>
      <c r="N161" s="113"/>
      <c r="O161" s="113"/>
      <c r="P161" s="113"/>
      <c r="Q161" s="113"/>
      <c r="R161" s="113"/>
      <c r="S161" s="113"/>
      <c r="T161" s="113"/>
      <c r="U161" s="113"/>
      <c r="V161" s="113"/>
      <c r="W161" s="113"/>
      <c r="X161" s="113"/>
      <c r="Y161" s="113"/>
      <c r="Z161" s="113"/>
      <c r="AA161" s="113"/>
      <c r="AB161" s="113"/>
      <c r="AC161" s="113"/>
    </row>
    <row r="162" spans="1:29" ht="13.5" customHeight="1">
      <c r="A162" s="113"/>
      <c r="B162" s="113"/>
      <c r="C162" s="113"/>
      <c r="D162" s="113"/>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row>
    <row r="163" spans="1:29" ht="13.5" customHeight="1">
      <c r="A163" s="113"/>
      <c r="B163" s="113"/>
      <c r="C163" s="113"/>
      <c r="D163" s="113"/>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113"/>
      <c r="AB163" s="113"/>
      <c r="AC163" s="113"/>
    </row>
    <row r="164" spans="1:29" ht="13.5" customHeight="1">
      <c r="A164" s="113"/>
      <c r="B164" s="113"/>
      <c r="C164" s="113"/>
      <c r="D164" s="113"/>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113"/>
      <c r="AB164" s="113"/>
      <c r="AC164" s="113"/>
    </row>
    <row r="165" spans="1:29" ht="13.5" customHeight="1">
      <c r="A165" s="113"/>
      <c r="B165" s="113"/>
      <c r="C165" s="113"/>
      <c r="D165" s="113"/>
      <c r="E165" s="113"/>
      <c r="F165" s="113"/>
      <c r="G165" s="113"/>
      <c r="H165" s="113"/>
      <c r="I165" s="113"/>
      <c r="J165" s="113"/>
      <c r="K165" s="113"/>
      <c r="L165" s="113"/>
      <c r="M165" s="113"/>
      <c r="N165" s="113"/>
      <c r="O165" s="113"/>
      <c r="P165" s="113"/>
      <c r="Q165" s="113"/>
      <c r="R165" s="113"/>
      <c r="S165" s="113"/>
      <c r="T165" s="113"/>
      <c r="U165" s="113"/>
      <c r="V165" s="113"/>
      <c r="W165" s="113"/>
      <c r="X165" s="113"/>
      <c r="Y165" s="113"/>
      <c r="Z165" s="113"/>
      <c r="AA165" s="113"/>
      <c r="AB165" s="113"/>
      <c r="AC165" s="113"/>
    </row>
    <row r="166" spans="1:29" ht="13.5" customHeight="1">
      <c r="A166" s="113"/>
      <c r="B166" s="113"/>
      <c r="C166" s="113"/>
      <c r="D166" s="113"/>
      <c r="E166" s="113"/>
      <c r="F166" s="113"/>
      <c r="G166" s="113"/>
      <c r="H166" s="113"/>
      <c r="I166" s="113"/>
      <c r="J166" s="113"/>
      <c r="K166" s="113"/>
      <c r="L166" s="113"/>
      <c r="M166" s="113"/>
      <c r="N166" s="113"/>
      <c r="O166" s="113"/>
      <c r="P166" s="113"/>
      <c r="Q166" s="113"/>
      <c r="R166" s="113"/>
      <c r="S166" s="113"/>
      <c r="T166" s="113"/>
      <c r="U166" s="113"/>
      <c r="V166" s="113"/>
      <c r="W166" s="113"/>
      <c r="X166" s="113"/>
      <c r="Y166" s="113"/>
      <c r="Z166" s="113"/>
      <c r="AA166" s="113"/>
      <c r="AB166" s="113"/>
      <c r="AC166" s="113"/>
    </row>
    <row r="167" spans="1:29" ht="13.5" customHeight="1">
      <c r="A167" s="113"/>
      <c r="B167" s="113"/>
      <c r="C167" s="113"/>
      <c r="D167" s="113"/>
      <c r="E167" s="113"/>
      <c r="F167" s="113"/>
      <c r="G167" s="113"/>
      <c r="H167" s="113"/>
      <c r="I167" s="113"/>
      <c r="J167" s="113"/>
      <c r="K167" s="113"/>
      <c r="L167" s="113"/>
      <c r="M167" s="113"/>
      <c r="N167" s="113"/>
      <c r="O167" s="113"/>
      <c r="P167" s="113"/>
      <c r="Q167" s="113"/>
      <c r="R167" s="113"/>
      <c r="S167" s="113"/>
      <c r="T167" s="113"/>
      <c r="U167" s="113"/>
      <c r="V167" s="113"/>
      <c r="W167" s="113"/>
      <c r="X167" s="113"/>
      <c r="Y167" s="113"/>
      <c r="Z167" s="113"/>
      <c r="AA167" s="113"/>
      <c r="AB167" s="113"/>
      <c r="AC167" s="113"/>
    </row>
    <row r="168" spans="1:29" ht="13.5" customHeight="1">
      <c r="A168" s="113"/>
      <c r="B168" s="113"/>
      <c r="C168" s="113"/>
      <c r="D168" s="113"/>
      <c r="E168" s="113"/>
      <c r="F168" s="113"/>
      <c r="G168" s="113"/>
      <c r="H168" s="113"/>
      <c r="I168" s="113"/>
      <c r="J168" s="113"/>
      <c r="K168" s="113"/>
      <c r="L168" s="113"/>
      <c r="M168" s="113"/>
      <c r="N168" s="113"/>
      <c r="O168" s="113"/>
      <c r="P168" s="113"/>
      <c r="Q168" s="113"/>
      <c r="R168" s="113"/>
      <c r="S168" s="113"/>
      <c r="T168" s="113"/>
      <c r="U168" s="113"/>
      <c r="V168" s="113"/>
      <c r="W168" s="113"/>
      <c r="X168" s="113"/>
      <c r="Y168" s="113"/>
      <c r="Z168" s="113"/>
      <c r="AA168" s="113"/>
      <c r="AB168" s="113"/>
      <c r="AC168" s="113"/>
    </row>
    <row r="169" spans="1:29" ht="13.5" customHeight="1">
      <c r="A169" s="113"/>
      <c r="B169" s="113"/>
      <c r="C169" s="113"/>
      <c r="D169" s="113"/>
      <c r="E169" s="113"/>
      <c r="F169" s="113"/>
      <c r="G169" s="113"/>
      <c r="H169" s="113"/>
      <c r="I169" s="113"/>
      <c r="J169" s="113"/>
      <c r="K169" s="113"/>
      <c r="L169" s="113"/>
      <c r="M169" s="113"/>
      <c r="N169" s="113"/>
      <c r="O169" s="113"/>
      <c r="P169" s="113"/>
      <c r="Q169" s="113"/>
      <c r="R169" s="113"/>
      <c r="S169" s="113"/>
      <c r="T169" s="113"/>
      <c r="U169" s="113"/>
      <c r="V169" s="113"/>
      <c r="W169" s="113"/>
      <c r="X169" s="113"/>
      <c r="Y169" s="113"/>
      <c r="Z169" s="113"/>
      <c r="AA169" s="113"/>
      <c r="AB169" s="113"/>
      <c r="AC169" s="113"/>
    </row>
    <row r="170" spans="1:29" ht="13.5" customHeight="1">
      <c r="A170" s="113"/>
      <c r="B170" s="113"/>
      <c r="C170" s="113"/>
      <c r="D170" s="113"/>
      <c r="E170" s="113"/>
      <c r="F170" s="113"/>
      <c r="G170" s="113"/>
      <c r="H170" s="113"/>
      <c r="I170" s="113"/>
      <c r="J170" s="113"/>
      <c r="K170" s="113"/>
      <c r="L170" s="113"/>
      <c r="M170" s="113"/>
      <c r="N170" s="113"/>
      <c r="O170" s="113"/>
      <c r="P170" s="113"/>
      <c r="Q170" s="113"/>
      <c r="R170" s="113"/>
      <c r="S170" s="113"/>
      <c r="T170" s="113"/>
      <c r="U170" s="113"/>
      <c r="V170" s="113"/>
      <c r="W170" s="113"/>
      <c r="X170" s="113"/>
      <c r="Y170" s="113"/>
      <c r="Z170" s="113"/>
      <c r="AA170" s="113"/>
      <c r="AB170" s="113"/>
      <c r="AC170" s="113"/>
    </row>
    <row r="171" spans="1:29" ht="13.5" customHeight="1">
      <c r="A171" s="113"/>
      <c r="B171" s="113"/>
      <c r="C171" s="113"/>
      <c r="D171" s="113"/>
      <c r="E171" s="113"/>
      <c r="F171" s="113"/>
      <c r="G171" s="113"/>
      <c r="H171" s="113"/>
      <c r="I171" s="113"/>
      <c r="J171" s="113"/>
      <c r="K171" s="113"/>
      <c r="L171" s="113"/>
      <c r="M171" s="113"/>
      <c r="N171" s="113"/>
      <c r="O171" s="113"/>
      <c r="P171" s="113"/>
      <c r="Q171" s="113"/>
      <c r="R171" s="113"/>
      <c r="S171" s="113"/>
      <c r="T171" s="113"/>
      <c r="U171" s="113"/>
      <c r="V171" s="113"/>
      <c r="W171" s="113"/>
      <c r="X171" s="113"/>
      <c r="Y171" s="113"/>
      <c r="Z171" s="113"/>
      <c r="AA171" s="113"/>
      <c r="AB171" s="113"/>
      <c r="AC171" s="113"/>
    </row>
    <row r="172" spans="1:29" ht="13.5" customHeight="1">
      <c r="A172" s="113"/>
      <c r="B172" s="113"/>
      <c r="C172" s="113"/>
      <c r="D172" s="113"/>
      <c r="E172" s="113"/>
      <c r="F172" s="113"/>
      <c r="G172" s="113"/>
      <c r="H172" s="113"/>
      <c r="I172" s="113"/>
      <c r="J172" s="113"/>
      <c r="K172" s="113"/>
      <c r="L172" s="113"/>
      <c r="M172" s="113"/>
      <c r="N172" s="113"/>
      <c r="O172" s="113"/>
      <c r="P172" s="113"/>
      <c r="Q172" s="113"/>
      <c r="R172" s="113"/>
      <c r="S172" s="113"/>
      <c r="T172" s="113"/>
      <c r="U172" s="113"/>
      <c r="V172" s="113"/>
      <c r="W172" s="113"/>
      <c r="X172" s="113"/>
      <c r="Y172" s="113"/>
      <c r="Z172" s="113"/>
      <c r="AA172" s="113"/>
      <c r="AB172" s="113"/>
      <c r="AC172" s="113"/>
    </row>
    <row r="173" spans="1:29" ht="13.5" customHeight="1">
      <c r="A173" s="113"/>
      <c r="B173" s="113"/>
      <c r="C173" s="113"/>
      <c r="D173" s="113"/>
      <c r="E173" s="113"/>
      <c r="F173" s="113"/>
      <c r="G173" s="113"/>
      <c r="H173" s="113"/>
      <c r="I173" s="113"/>
      <c r="J173" s="113"/>
      <c r="K173" s="113"/>
      <c r="L173" s="113"/>
      <c r="M173" s="113"/>
      <c r="N173" s="113"/>
      <c r="O173" s="113"/>
      <c r="P173" s="113"/>
      <c r="Q173" s="113"/>
      <c r="R173" s="113"/>
      <c r="S173" s="113"/>
      <c r="T173" s="113"/>
      <c r="U173" s="113"/>
      <c r="V173" s="113"/>
      <c r="W173" s="113"/>
      <c r="X173" s="113"/>
      <c r="Y173" s="113"/>
      <c r="Z173" s="113"/>
      <c r="AA173" s="113"/>
      <c r="AB173" s="113"/>
      <c r="AC173" s="113"/>
    </row>
    <row r="174" spans="1:29" ht="13.5" customHeight="1">
      <c r="A174" s="113"/>
      <c r="B174" s="113"/>
      <c r="C174" s="113"/>
      <c r="D174" s="113"/>
      <c r="E174" s="113"/>
      <c r="F174" s="113"/>
      <c r="G174" s="113"/>
      <c r="H174" s="113"/>
      <c r="I174" s="113"/>
      <c r="J174" s="113"/>
      <c r="K174" s="113"/>
      <c r="L174" s="113"/>
      <c r="M174" s="113"/>
      <c r="N174" s="113"/>
      <c r="O174" s="113"/>
      <c r="P174" s="113"/>
      <c r="Q174" s="113"/>
      <c r="R174" s="113"/>
      <c r="S174" s="113"/>
      <c r="T174" s="113"/>
      <c r="U174" s="113"/>
      <c r="V174" s="113"/>
      <c r="W174" s="113"/>
      <c r="X174" s="113"/>
      <c r="Y174" s="113"/>
      <c r="Z174" s="113"/>
      <c r="AA174" s="113"/>
      <c r="AB174" s="113"/>
      <c r="AC174" s="113"/>
    </row>
    <row r="175" spans="1:29" ht="13.5" customHeight="1">
      <c r="A175" s="113"/>
      <c r="B175" s="113"/>
      <c r="C175" s="113"/>
      <c r="D175" s="113"/>
      <c r="E175" s="113"/>
      <c r="F175" s="113"/>
      <c r="G175" s="113"/>
      <c r="H175" s="113"/>
      <c r="I175" s="113"/>
      <c r="J175" s="113"/>
      <c r="K175" s="113"/>
      <c r="L175" s="113"/>
      <c r="M175" s="113"/>
      <c r="N175" s="113"/>
      <c r="O175" s="113"/>
      <c r="P175" s="113"/>
      <c r="Q175" s="113"/>
      <c r="R175" s="113"/>
      <c r="S175" s="113"/>
      <c r="T175" s="113"/>
      <c r="U175" s="113"/>
      <c r="V175" s="113"/>
      <c r="W175" s="113"/>
      <c r="X175" s="113"/>
      <c r="Y175" s="113"/>
      <c r="Z175" s="113"/>
      <c r="AA175" s="113"/>
      <c r="AB175" s="113"/>
      <c r="AC175" s="113"/>
    </row>
    <row r="176" spans="1:29" ht="13.5" customHeight="1">
      <c r="A176" s="113"/>
      <c r="B176" s="113"/>
      <c r="C176" s="113"/>
      <c r="D176" s="113"/>
      <c r="E176" s="113"/>
      <c r="F176" s="113"/>
      <c r="G176" s="113"/>
      <c r="H176" s="113"/>
      <c r="I176" s="113"/>
      <c r="J176" s="113"/>
      <c r="K176" s="113"/>
      <c r="L176" s="113"/>
      <c r="M176" s="113"/>
      <c r="N176" s="113"/>
      <c r="O176" s="113"/>
      <c r="P176" s="113"/>
      <c r="Q176" s="113"/>
      <c r="R176" s="113"/>
      <c r="S176" s="113"/>
      <c r="T176" s="113"/>
      <c r="U176" s="113"/>
      <c r="V176" s="113"/>
      <c r="W176" s="113"/>
      <c r="X176" s="113"/>
      <c r="Y176" s="113"/>
      <c r="Z176" s="113"/>
      <c r="AA176" s="113"/>
      <c r="AB176" s="113"/>
      <c r="AC176" s="113"/>
    </row>
    <row r="177" spans="1:29" ht="13.5" customHeight="1">
      <c r="A177" s="113"/>
      <c r="B177" s="113"/>
      <c r="C177" s="113"/>
      <c r="D177" s="113"/>
      <c r="E177" s="113"/>
      <c r="F177" s="113"/>
      <c r="G177" s="113"/>
      <c r="H177" s="113"/>
      <c r="I177" s="113"/>
      <c r="J177" s="113"/>
      <c r="K177" s="113"/>
      <c r="L177" s="113"/>
      <c r="M177" s="113"/>
      <c r="N177" s="113"/>
      <c r="O177" s="113"/>
      <c r="P177" s="113"/>
      <c r="Q177" s="113"/>
      <c r="R177" s="113"/>
      <c r="S177" s="113"/>
      <c r="T177" s="113"/>
      <c r="U177" s="113"/>
      <c r="V177" s="113"/>
      <c r="W177" s="113"/>
      <c r="X177" s="113"/>
      <c r="Y177" s="113"/>
      <c r="Z177" s="113"/>
      <c r="AA177" s="113"/>
      <c r="AB177" s="113"/>
      <c r="AC177" s="113"/>
    </row>
    <row r="178" spans="1:29" ht="13.5" customHeight="1">
      <c r="A178" s="113"/>
      <c r="B178" s="113"/>
      <c r="C178" s="113"/>
      <c r="D178" s="113"/>
      <c r="E178" s="113"/>
      <c r="F178" s="113"/>
      <c r="G178" s="113"/>
      <c r="H178" s="113"/>
      <c r="I178" s="113"/>
      <c r="J178" s="113"/>
      <c r="K178" s="113"/>
      <c r="L178" s="113"/>
      <c r="M178" s="113"/>
      <c r="N178" s="113"/>
      <c r="O178" s="113"/>
      <c r="P178" s="113"/>
      <c r="Q178" s="113"/>
      <c r="R178" s="113"/>
      <c r="S178" s="113"/>
      <c r="T178" s="113"/>
      <c r="U178" s="113"/>
      <c r="V178" s="113"/>
      <c r="W178" s="113"/>
      <c r="X178" s="113"/>
      <c r="Y178" s="113"/>
      <c r="Z178" s="113"/>
      <c r="AA178" s="113"/>
      <c r="AB178" s="113"/>
      <c r="AC178" s="113"/>
    </row>
    <row r="179" spans="1:29" ht="13.5" customHeight="1">
      <c r="A179" s="113"/>
      <c r="B179" s="113"/>
      <c r="C179" s="113"/>
      <c r="D179" s="113"/>
      <c r="E179" s="113"/>
      <c r="F179" s="113"/>
      <c r="G179" s="113"/>
      <c r="H179" s="113"/>
      <c r="I179" s="113"/>
      <c r="J179" s="113"/>
      <c r="K179" s="113"/>
      <c r="L179" s="113"/>
      <c r="M179" s="113"/>
      <c r="N179" s="113"/>
      <c r="O179" s="113"/>
      <c r="P179" s="113"/>
      <c r="Q179" s="113"/>
      <c r="R179" s="113"/>
      <c r="S179" s="113"/>
      <c r="T179" s="113"/>
      <c r="U179" s="113"/>
      <c r="V179" s="113"/>
      <c r="W179" s="113"/>
      <c r="X179" s="113"/>
      <c r="Y179" s="113"/>
      <c r="Z179" s="113"/>
      <c r="AA179" s="113"/>
      <c r="AB179" s="113"/>
      <c r="AC179" s="113"/>
    </row>
    <row r="180" spans="1:29" ht="13.5" customHeight="1">
      <c r="A180" s="113"/>
      <c r="B180" s="113"/>
      <c r="C180" s="113"/>
      <c r="D180" s="113"/>
      <c r="E180" s="113"/>
      <c r="F180" s="113"/>
      <c r="G180" s="113"/>
      <c r="H180" s="113"/>
      <c r="I180" s="113"/>
      <c r="J180" s="113"/>
      <c r="K180" s="113"/>
      <c r="L180" s="113"/>
      <c r="M180" s="113"/>
      <c r="N180" s="113"/>
      <c r="O180" s="113"/>
      <c r="P180" s="113"/>
      <c r="Q180" s="113"/>
      <c r="R180" s="113"/>
      <c r="S180" s="113"/>
      <c r="T180" s="113"/>
      <c r="U180" s="113"/>
      <c r="V180" s="113"/>
      <c r="W180" s="113"/>
      <c r="X180" s="113"/>
      <c r="Y180" s="113"/>
      <c r="Z180" s="113"/>
      <c r="AA180" s="113"/>
      <c r="AB180" s="113"/>
      <c r="AC180" s="113"/>
    </row>
    <row r="181" spans="1:29" ht="13.5" customHeight="1">
      <c r="A181" s="113"/>
      <c r="B181" s="113"/>
      <c r="C181" s="113"/>
      <c r="D181" s="113"/>
      <c r="E181" s="113"/>
      <c r="F181" s="113"/>
      <c r="G181" s="113"/>
      <c r="H181" s="113"/>
      <c r="I181" s="113"/>
      <c r="J181" s="113"/>
      <c r="K181" s="113"/>
      <c r="L181" s="113"/>
      <c r="M181" s="113"/>
      <c r="N181" s="113"/>
      <c r="O181" s="113"/>
      <c r="P181" s="113"/>
      <c r="Q181" s="113"/>
      <c r="R181" s="113"/>
      <c r="S181" s="113"/>
      <c r="T181" s="113"/>
      <c r="U181" s="113"/>
      <c r="V181" s="113"/>
      <c r="W181" s="113"/>
      <c r="X181" s="113"/>
      <c r="Y181" s="113"/>
      <c r="Z181" s="113"/>
      <c r="AA181" s="113"/>
      <c r="AB181" s="113"/>
      <c r="AC181" s="113"/>
    </row>
    <row r="182" spans="1:29" ht="13.5" customHeight="1">
      <c r="A182" s="113"/>
      <c r="B182" s="113"/>
      <c r="C182" s="113"/>
      <c r="D182" s="113"/>
      <c r="E182" s="113"/>
      <c r="F182" s="113"/>
      <c r="G182" s="113"/>
      <c r="H182" s="113"/>
      <c r="I182" s="113"/>
      <c r="J182" s="113"/>
      <c r="K182" s="113"/>
      <c r="L182" s="113"/>
      <c r="M182" s="113"/>
      <c r="N182" s="113"/>
      <c r="O182" s="113"/>
      <c r="P182" s="113"/>
      <c r="Q182" s="113"/>
      <c r="R182" s="113"/>
      <c r="S182" s="113"/>
      <c r="T182" s="113"/>
      <c r="U182" s="113"/>
      <c r="V182" s="113"/>
      <c r="W182" s="113"/>
      <c r="X182" s="113"/>
      <c r="Y182" s="113"/>
      <c r="Z182" s="113"/>
      <c r="AA182" s="113"/>
      <c r="AB182" s="113"/>
      <c r="AC182" s="113"/>
    </row>
    <row r="183" spans="1:29" ht="13.5" customHeight="1">
      <c r="A183" s="113"/>
      <c r="B183" s="113"/>
      <c r="C183" s="113"/>
      <c r="D183" s="113"/>
      <c r="E183" s="113"/>
      <c r="F183" s="113"/>
      <c r="G183" s="113"/>
      <c r="H183" s="113"/>
      <c r="I183" s="113"/>
      <c r="J183" s="113"/>
      <c r="K183" s="113"/>
      <c r="L183" s="113"/>
      <c r="M183" s="113"/>
      <c r="N183" s="113"/>
      <c r="O183" s="113"/>
      <c r="P183" s="113"/>
      <c r="Q183" s="113"/>
      <c r="R183" s="113"/>
      <c r="S183" s="113"/>
      <c r="T183" s="113"/>
      <c r="U183" s="113"/>
      <c r="V183" s="113"/>
      <c r="W183" s="113"/>
      <c r="X183" s="113"/>
      <c r="Y183" s="113"/>
      <c r="Z183" s="113"/>
      <c r="AA183" s="113"/>
      <c r="AB183" s="113"/>
      <c r="AC183" s="113"/>
    </row>
    <row r="184" spans="1:29" ht="13.5" customHeight="1">
      <c r="A184" s="113"/>
      <c r="B184" s="113"/>
      <c r="C184" s="113"/>
      <c r="D184" s="113"/>
      <c r="E184" s="113"/>
      <c r="F184" s="113"/>
      <c r="G184" s="113"/>
      <c r="H184" s="113"/>
      <c r="I184" s="113"/>
      <c r="J184" s="113"/>
      <c r="K184" s="113"/>
      <c r="L184" s="113"/>
      <c r="M184" s="113"/>
      <c r="N184" s="113"/>
      <c r="O184" s="113"/>
      <c r="P184" s="113"/>
      <c r="Q184" s="113"/>
      <c r="R184" s="113"/>
      <c r="S184" s="113"/>
      <c r="T184" s="113"/>
      <c r="U184" s="113"/>
      <c r="V184" s="113"/>
      <c r="W184" s="113"/>
      <c r="X184" s="113"/>
      <c r="Y184" s="113"/>
      <c r="Z184" s="113"/>
      <c r="AA184" s="113"/>
      <c r="AB184" s="113"/>
      <c r="AC184" s="113"/>
    </row>
    <row r="185" spans="1:29" ht="13.5" customHeight="1">
      <c r="A185" s="113"/>
      <c r="B185" s="113"/>
      <c r="C185" s="113"/>
      <c r="D185" s="113"/>
      <c r="E185" s="113"/>
      <c r="F185" s="113"/>
      <c r="G185" s="113"/>
      <c r="H185" s="113"/>
      <c r="I185" s="113"/>
      <c r="J185" s="113"/>
      <c r="K185" s="113"/>
      <c r="L185" s="113"/>
      <c r="M185" s="113"/>
      <c r="N185" s="113"/>
      <c r="O185" s="113"/>
      <c r="P185" s="113"/>
      <c r="Q185" s="113"/>
      <c r="R185" s="113"/>
      <c r="S185" s="113"/>
      <c r="T185" s="113"/>
      <c r="U185" s="113"/>
      <c r="V185" s="113"/>
      <c r="W185" s="113"/>
      <c r="X185" s="113"/>
      <c r="Y185" s="113"/>
      <c r="Z185" s="113"/>
      <c r="AA185" s="113"/>
      <c r="AB185" s="113"/>
      <c r="AC185" s="113"/>
    </row>
    <row r="186" spans="1:29" ht="13.5" customHeight="1">
      <c r="A186" s="113"/>
      <c r="B186" s="113"/>
      <c r="C186" s="113"/>
      <c r="D186" s="113"/>
      <c r="E186" s="113"/>
      <c r="F186" s="113"/>
      <c r="G186" s="113"/>
      <c r="H186" s="113"/>
      <c r="I186" s="113"/>
      <c r="J186" s="113"/>
      <c r="K186" s="113"/>
      <c r="L186" s="113"/>
      <c r="M186" s="113"/>
      <c r="N186" s="113"/>
      <c r="O186" s="113"/>
      <c r="P186" s="113"/>
      <c r="Q186" s="113"/>
      <c r="R186" s="113"/>
      <c r="S186" s="113"/>
      <c r="T186" s="113"/>
      <c r="U186" s="113"/>
      <c r="V186" s="113"/>
      <c r="W186" s="113"/>
      <c r="X186" s="113"/>
      <c r="Y186" s="113"/>
      <c r="Z186" s="113"/>
      <c r="AA186" s="113"/>
      <c r="AB186" s="113"/>
      <c r="AC186" s="113"/>
    </row>
    <row r="187" spans="1:29" ht="13.5" customHeight="1">
      <c r="A187" s="113"/>
      <c r="B187" s="113"/>
      <c r="C187" s="113"/>
      <c r="D187" s="113"/>
      <c r="E187" s="113"/>
      <c r="F187" s="113"/>
      <c r="G187" s="113"/>
      <c r="H187" s="113"/>
      <c r="I187" s="113"/>
      <c r="J187" s="113"/>
      <c r="K187" s="113"/>
      <c r="L187" s="113"/>
      <c r="M187" s="113"/>
      <c r="N187" s="113"/>
      <c r="O187" s="113"/>
      <c r="P187" s="113"/>
      <c r="Q187" s="113"/>
      <c r="R187" s="113"/>
      <c r="S187" s="113"/>
      <c r="T187" s="113"/>
      <c r="U187" s="113"/>
      <c r="V187" s="113"/>
      <c r="W187" s="113"/>
      <c r="X187" s="113"/>
      <c r="Y187" s="113"/>
      <c r="Z187" s="113"/>
      <c r="AA187" s="113"/>
      <c r="AB187" s="113"/>
      <c r="AC187" s="113"/>
    </row>
    <row r="188" spans="1:29" ht="13.5" customHeight="1">
      <c r="A188" s="113"/>
      <c r="B188" s="113"/>
      <c r="C188" s="113"/>
      <c r="D188" s="113"/>
      <c r="E188" s="113"/>
      <c r="F188" s="113"/>
      <c r="G188" s="113"/>
      <c r="H188" s="113"/>
      <c r="I188" s="113"/>
      <c r="J188" s="113"/>
      <c r="K188" s="113"/>
      <c r="L188" s="113"/>
      <c r="M188" s="113"/>
      <c r="N188" s="113"/>
      <c r="O188" s="113"/>
      <c r="P188" s="113"/>
      <c r="Q188" s="113"/>
      <c r="R188" s="113"/>
      <c r="S188" s="113"/>
      <c r="T188" s="113"/>
      <c r="U188" s="113"/>
      <c r="V188" s="113"/>
      <c r="W188" s="113"/>
      <c r="X188" s="113"/>
      <c r="Y188" s="113"/>
      <c r="Z188" s="113"/>
      <c r="AA188" s="113"/>
      <c r="AB188" s="113"/>
      <c r="AC188" s="113"/>
    </row>
    <row r="189" spans="1:29" ht="13.5" customHeight="1">
      <c r="A189" s="113"/>
      <c r="B189" s="113"/>
      <c r="C189" s="113"/>
      <c r="D189" s="113"/>
      <c r="E189" s="113"/>
      <c r="F189" s="113"/>
      <c r="G189" s="113"/>
      <c r="H189" s="113"/>
      <c r="I189" s="113"/>
      <c r="J189" s="113"/>
      <c r="K189" s="113"/>
      <c r="L189" s="113"/>
      <c r="M189" s="113"/>
      <c r="N189" s="113"/>
      <c r="O189" s="113"/>
      <c r="P189" s="113"/>
      <c r="Q189" s="113"/>
      <c r="R189" s="113"/>
      <c r="S189" s="113"/>
      <c r="T189" s="113"/>
      <c r="U189" s="113"/>
      <c r="V189" s="113"/>
      <c r="W189" s="113"/>
      <c r="X189" s="113"/>
      <c r="Y189" s="113"/>
      <c r="Z189" s="113"/>
      <c r="AA189" s="113"/>
      <c r="AB189" s="113"/>
      <c r="AC189" s="113"/>
    </row>
    <row r="190" spans="1:29" ht="13.5" customHeight="1">
      <c r="A190" s="113"/>
      <c r="B190" s="113"/>
      <c r="C190" s="113"/>
      <c r="D190" s="113"/>
      <c r="E190" s="113"/>
      <c r="F190" s="113"/>
      <c r="G190" s="113"/>
      <c r="H190" s="113"/>
      <c r="I190" s="113"/>
      <c r="J190" s="113"/>
      <c r="K190" s="113"/>
      <c r="L190" s="113"/>
      <c r="M190" s="113"/>
      <c r="N190" s="113"/>
      <c r="O190" s="113"/>
      <c r="P190" s="113"/>
      <c r="Q190" s="113"/>
      <c r="R190" s="113"/>
      <c r="S190" s="113"/>
      <c r="T190" s="113"/>
      <c r="U190" s="113"/>
      <c r="V190" s="113"/>
      <c r="W190" s="113"/>
      <c r="X190" s="113"/>
      <c r="Y190" s="113"/>
      <c r="Z190" s="113"/>
      <c r="AA190" s="113"/>
      <c r="AB190" s="113"/>
      <c r="AC190" s="113"/>
    </row>
    <row r="191" spans="1:29" ht="13.5" customHeight="1">
      <c r="A191" s="113"/>
      <c r="B191" s="113"/>
      <c r="C191" s="113"/>
      <c r="D191" s="113"/>
      <c r="E191" s="113"/>
      <c r="F191" s="113"/>
      <c r="G191" s="113"/>
      <c r="H191" s="113"/>
      <c r="I191" s="113"/>
      <c r="J191" s="113"/>
      <c r="K191" s="113"/>
      <c r="L191" s="113"/>
      <c r="M191" s="113"/>
      <c r="N191" s="113"/>
      <c r="O191" s="113"/>
      <c r="P191" s="113"/>
      <c r="Q191" s="113"/>
      <c r="R191" s="113"/>
      <c r="S191" s="113"/>
      <c r="T191" s="113"/>
      <c r="U191" s="113"/>
      <c r="V191" s="113"/>
      <c r="W191" s="113"/>
      <c r="X191" s="113"/>
      <c r="Y191" s="113"/>
      <c r="Z191" s="113"/>
      <c r="AA191" s="113"/>
      <c r="AB191" s="113"/>
      <c r="AC191" s="113"/>
    </row>
    <row r="192" spans="1:29" ht="13.5" customHeight="1">
      <c r="A192" s="113"/>
      <c r="B192" s="113"/>
      <c r="C192" s="113"/>
      <c r="D192" s="113"/>
      <c r="E192" s="113"/>
      <c r="F192" s="113"/>
      <c r="G192" s="113"/>
      <c r="H192" s="113"/>
      <c r="I192" s="113"/>
      <c r="J192" s="113"/>
      <c r="K192" s="113"/>
      <c r="L192" s="113"/>
      <c r="M192" s="113"/>
      <c r="N192" s="113"/>
      <c r="O192" s="113"/>
      <c r="P192" s="113"/>
      <c r="Q192" s="113"/>
      <c r="R192" s="113"/>
      <c r="S192" s="113"/>
      <c r="T192" s="113"/>
      <c r="U192" s="113"/>
      <c r="V192" s="113"/>
      <c r="W192" s="113"/>
      <c r="X192" s="113"/>
      <c r="Y192" s="113"/>
      <c r="Z192" s="113"/>
      <c r="AA192" s="113"/>
      <c r="AB192" s="113"/>
      <c r="AC192" s="113"/>
    </row>
    <row r="193" spans="1:29" ht="13.5" customHeight="1">
      <c r="A193" s="113"/>
      <c r="B193" s="113"/>
      <c r="C193" s="113"/>
      <c r="D193" s="113"/>
      <c r="E193" s="113"/>
      <c r="F193" s="113"/>
      <c r="G193" s="113"/>
      <c r="H193" s="113"/>
      <c r="I193" s="113"/>
      <c r="J193" s="113"/>
      <c r="K193" s="113"/>
      <c r="L193" s="113"/>
      <c r="M193" s="113"/>
      <c r="N193" s="113"/>
      <c r="O193" s="113"/>
      <c r="P193" s="113"/>
      <c r="Q193" s="113"/>
      <c r="R193" s="113"/>
      <c r="S193" s="113"/>
      <c r="T193" s="113"/>
      <c r="U193" s="113"/>
      <c r="V193" s="113"/>
      <c r="W193" s="113"/>
      <c r="X193" s="113"/>
      <c r="Y193" s="113"/>
      <c r="Z193" s="113"/>
      <c r="AA193" s="113"/>
      <c r="AB193" s="113"/>
      <c r="AC193" s="113"/>
    </row>
    <row r="194" spans="1:29" ht="13.5" customHeight="1">
      <c r="A194" s="113"/>
      <c r="B194" s="113"/>
      <c r="C194" s="113"/>
      <c r="D194" s="113"/>
      <c r="E194" s="113"/>
      <c r="F194" s="113"/>
      <c r="G194" s="113"/>
      <c r="H194" s="113"/>
      <c r="I194" s="113"/>
      <c r="J194" s="113"/>
      <c r="K194" s="113"/>
      <c r="L194" s="113"/>
      <c r="M194" s="113"/>
      <c r="N194" s="113"/>
      <c r="O194" s="113"/>
      <c r="P194" s="113"/>
      <c r="Q194" s="113"/>
      <c r="R194" s="113"/>
      <c r="S194" s="113"/>
      <c r="T194" s="113"/>
      <c r="U194" s="113"/>
      <c r="V194" s="113"/>
      <c r="W194" s="113"/>
      <c r="X194" s="113"/>
      <c r="Y194" s="113"/>
      <c r="Z194" s="113"/>
      <c r="AA194" s="113"/>
      <c r="AB194" s="113"/>
      <c r="AC194" s="113"/>
    </row>
    <row r="195" spans="1:29" ht="13.5" customHeight="1">
      <c r="A195" s="113"/>
      <c r="B195" s="113"/>
      <c r="C195" s="113"/>
      <c r="D195" s="113"/>
      <c r="E195" s="113"/>
      <c r="F195" s="113"/>
      <c r="G195" s="113"/>
      <c r="H195" s="113"/>
      <c r="I195" s="113"/>
      <c r="J195" s="113"/>
      <c r="K195" s="113"/>
      <c r="L195" s="113"/>
      <c r="M195" s="113"/>
      <c r="N195" s="113"/>
      <c r="O195" s="113"/>
      <c r="P195" s="113"/>
      <c r="Q195" s="113"/>
      <c r="R195" s="113"/>
      <c r="S195" s="113"/>
      <c r="T195" s="113"/>
      <c r="U195" s="113"/>
      <c r="V195" s="113"/>
      <c r="W195" s="113"/>
      <c r="X195" s="113"/>
      <c r="Y195" s="113"/>
      <c r="Z195" s="113"/>
      <c r="AA195" s="113"/>
      <c r="AB195" s="113"/>
      <c r="AC195" s="113"/>
    </row>
    <row r="196" spans="1:29" ht="13.5" customHeight="1">
      <c r="A196" s="113"/>
      <c r="B196" s="113"/>
      <c r="C196" s="113"/>
      <c r="D196" s="113"/>
      <c r="E196" s="113"/>
      <c r="F196" s="113"/>
      <c r="G196" s="113"/>
      <c r="H196" s="113"/>
      <c r="I196" s="113"/>
      <c r="J196" s="113"/>
      <c r="K196" s="113"/>
      <c r="L196" s="113"/>
      <c r="M196" s="113"/>
      <c r="N196" s="113"/>
      <c r="O196" s="113"/>
      <c r="P196" s="113"/>
      <c r="Q196" s="113"/>
      <c r="R196" s="113"/>
      <c r="S196" s="113"/>
      <c r="T196" s="113"/>
      <c r="U196" s="113"/>
      <c r="V196" s="113"/>
      <c r="W196" s="113"/>
      <c r="X196" s="113"/>
      <c r="Y196" s="113"/>
      <c r="Z196" s="113"/>
      <c r="AA196" s="113"/>
      <c r="AB196" s="113"/>
      <c r="AC196" s="113"/>
    </row>
    <row r="197" spans="1:29" ht="13.5" customHeight="1">
      <c r="A197" s="113"/>
      <c r="B197" s="113"/>
      <c r="C197" s="113"/>
      <c r="D197" s="113"/>
      <c r="E197" s="113"/>
      <c r="F197" s="113"/>
      <c r="G197" s="113"/>
      <c r="H197" s="113"/>
      <c r="I197" s="113"/>
      <c r="J197" s="113"/>
      <c r="K197" s="113"/>
      <c r="L197" s="113"/>
      <c r="M197" s="113"/>
      <c r="N197" s="113"/>
      <c r="O197" s="113"/>
      <c r="P197" s="113"/>
      <c r="Q197" s="113"/>
      <c r="R197" s="113"/>
      <c r="S197" s="113"/>
      <c r="T197" s="113"/>
      <c r="U197" s="113"/>
      <c r="V197" s="113"/>
      <c r="W197" s="113"/>
      <c r="X197" s="113"/>
      <c r="Y197" s="113"/>
      <c r="Z197" s="113"/>
      <c r="AA197" s="113"/>
      <c r="AB197" s="113"/>
      <c r="AC197" s="113"/>
    </row>
    <row r="198" spans="1:29" ht="13.5" customHeight="1">
      <c r="A198" s="113"/>
      <c r="B198" s="113"/>
      <c r="C198" s="113"/>
      <c r="D198" s="113"/>
      <c r="E198" s="113"/>
      <c r="F198" s="113"/>
      <c r="G198" s="113"/>
      <c r="H198" s="113"/>
      <c r="I198" s="113"/>
      <c r="J198" s="113"/>
      <c r="K198" s="113"/>
      <c r="L198" s="113"/>
      <c r="M198" s="113"/>
      <c r="N198" s="113"/>
      <c r="O198" s="113"/>
      <c r="P198" s="113"/>
      <c r="Q198" s="113"/>
      <c r="R198" s="113"/>
      <c r="S198" s="113"/>
      <c r="T198" s="113"/>
      <c r="U198" s="113"/>
      <c r="V198" s="113"/>
      <c r="W198" s="113"/>
      <c r="X198" s="113"/>
      <c r="Y198" s="113"/>
      <c r="Z198" s="113"/>
      <c r="AA198" s="113"/>
      <c r="AB198" s="113"/>
      <c r="AC198" s="113"/>
    </row>
    <row r="199" spans="1:29" ht="13.5" customHeight="1">
      <c r="A199" s="113"/>
      <c r="B199" s="113"/>
      <c r="C199" s="113"/>
      <c r="D199" s="113"/>
      <c r="E199" s="113"/>
      <c r="F199" s="113"/>
      <c r="G199" s="113"/>
      <c r="H199" s="113"/>
      <c r="I199" s="113"/>
      <c r="J199" s="113"/>
      <c r="K199" s="113"/>
      <c r="L199" s="113"/>
      <c r="M199" s="113"/>
      <c r="N199" s="113"/>
      <c r="O199" s="113"/>
      <c r="P199" s="113"/>
      <c r="Q199" s="113"/>
      <c r="R199" s="113"/>
      <c r="S199" s="113"/>
      <c r="T199" s="113"/>
      <c r="U199" s="113"/>
      <c r="V199" s="113"/>
      <c r="W199" s="113"/>
      <c r="X199" s="113"/>
      <c r="Y199" s="113"/>
      <c r="Z199" s="113"/>
      <c r="AA199" s="113"/>
      <c r="AB199" s="113"/>
      <c r="AC199" s="113"/>
    </row>
    <row r="200" spans="1:29" ht="13.5" customHeight="1">
      <c r="A200" s="113"/>
      <c r="B200" s="113"/>
      <c r="C200" s="113"/>
      <c r="D200" s="113"/>
      <c r="E200" s="113"/>
      <c r="F200" s="113"/>
      <c r="G200" s="113"/>
      <c r="H200" s="113"/>
      <c r="I200" s="113"/>
      <c r="J200" s="113"/>
      <c r="K200" s="113"/>
      <c r="L200" s="113"/>
      <c r="M200" s="113"/>
      <c r="N200" s="113"/>
      <c r="O200" s="113"/>
      <c r="P200" s="113"/>
      <c r="Q200" s="113"/>
      <c r="R200" s="113"/>
      <c r="S200" s="113"/>
      <c r="T200" s="113"/>
      <c r="U200" s="113"/>
      <c r="V200" s="113"/>
      <c r="W200" s="113"/>
      <c r="X200" s="113"/>
      <c r="Y200" s="113"/>
      <c r="Z200" s="113"/>
      <c r="AA200" s="113"/>
      <c r="AB200" s="113"/>
      <c r="AC200" s="113"/>
    </row>
    <row r="201" spans="1:29" ht="13.5" customHeight="1">
      <c r="A201" s="113"/>
      <c r="B201" s="113"/>
      <c r="C201" s="113"/>
      <c r="D201" s="113"/>
      <c r="E201" s="113"/>
      <c r="F201" s="113"/>
      <c r="G201" s="113"/>
      <c r="H201" s="113"/>
      <c r="I201" s="113"/>
      <c r="J201" s="113"/>
      <c r="K201" s="113"/>
      <c r="L201" s="113"/>
      <c r="M201" s="113"/>
      <c r="N201" s="113"/>
      <c r="O201" s="113"/>
      <c r="P201" s="113"/>
      <c r="Q201" s="113"/>
      <c r="R201" s="113"/>
      <c r="S201" s="113"/>
      <c r="T201" s="113"/>
      <c r="U201" s="113"/>
      <c r="V201" s="113"/>
      <c r="W201" s="113"/>
      <c r="X201" s="113"/>
      <c r="Y201" s="113"/>
      <c r="Z201" s="113"/>
      <c r="AA201" s="113"/>
      <c r="AB201" s="113"/>
      <c r="AC201" s="113"/>
    </row>
    <row r="202" spans="1:29" ht="13.5" customHeight="1">
      <c r="A202" s="113"/>
      <c r="B202" s="113"/>
      <c r="C202" s="113"/>
      <c r="D202" s="113"/>
      <c r="E202" s="113"/>
      <c r="F202" s="113"/>
      <c r="G202" s="113"/>
      <c r="H202" s="113"/>
      <c r="I202" s="113"/>
      <c r="J202" s="113"/>
      <c r="K202" s="113"/>
      <c r="L202" s="113"/>
      <c r="M202" s="113"/>
      <c r="N202" s="113"/>
      <c r="O202" s="113"/>
      <c r="P202" s="113"/>
      <c r="Q202" s="113"/>
      <c r="R202" s="113"/>
      <c r="S202" s="113"/>
      <c r="T202" s="113"/>
      <c r="U202" s="113"/>
      <c r="V202" s="113"/>
      <c r="W202" s="113"/>
      <c r="X202" s="113"/>
      <c r="Y202" s="113"/>
      <c r="Z202" s="113"/>
      <c r="AA202" s="113"/>
      <c r="AB202" s="113"/>
      <c r="AC202" s="113"/>
    </row>
    <row r="203" spans="1:29" ht="13.5" customHeight="1">
      <c r="A203" s="113"/>
      <c r="B203" s="113"/>
      <c r="C203" s="113"/>
      <c r="D203" s="113"/>
      <c r="E203" s="113"/>
      <c r="F203" s="113"/>
      <c r="G203" s="113"/>
      <c r="H203" s="113"/>
      <c r="I203" s="113"/>
      <c r="J203" s="113"/>
      <c r="K203" s="113"/>
      <c r="L203" s="113"/>
      <c r="M203" s="113"/>
      <c r="N203" s="113"/>
      <c r="O203" s="113"/>
      <c r="P203" s="113"/>
      <c r="Q203" s="113"/>
      <c r="R203" s="113"/>
      <c r="S203" s="113"/>
      <c r="T203" s="113"/>
      <c r="U203" s="113"/>
      <c r="V203" s="113"/>
      <c r="W203" s="113"/>
      <c r="X203" s="113"/>
      <c r="Y203" s="113"/>
      <c r="Z203" s="113"/>
      <c r="AA203" s="113"/>
      <c r="AB203" s="113"/>
      <c r="AC203" s="113"/>
    </row>
    <row r="204" spans="1:29" ht="13.5" customHeight="1">
      <c r="A204" s="113"/>
      <c r="B204" s="113"/>
      <c r="C204" s="113"/>
      <c r="D204" s="113"/>
      <c r="E204" s="113"/>
      <c r="F204" s="113"/>
      <c r="G204" s="113"/>
      <c r="H204" s="113"/>
      <c r="I204" s="113"/>
      <c r="J204" s="113"/>
      <c r="K204" s="113"/>
      <c r="L204" s="113"/>
      <c r="M204" s="113"/>
      <c r="N204" s="113"/>
      <c r="O204" s="113"/>
      <c r="P204" s="113"/>
      <c r="Q204" s="113"/>
      <c r="R204" s="113"/>
      <c r="S204" s="113"/>
      <c r="T204" s="113"/>
      <c r="U204" s="113"/>
      <c r="V204" s="113"/>
      <c r="W204" s="113"/>
      <c r="X204" s="113"/>
      <c r="Y204" s="113"/>
      <c r="Z204" s="113"/>
      <c r="AA204" s="113"/>
      <c r="AB204" s="113"/>
      <c r="AC204" s="113"/>
    </row>
    <row r="205" spans="1:29" ht="13.5" customHeight="1">
      <c r="A205" s="113"/>
      <c r="B205" s="113"/>
      <c r="C205" s="113"/>
      <c r="D205" s="113"/>
      <c r="E205" s="113"/>
      <c r="F205" s="113"/>
      <c r="G205" s="113"/>
      <c r="H205" s="113"/>
      <c r="I205" s="113"/>
      <c r="J205" s="113"/>
      <c r="K205" s="113"/>
      <c r="L205" s="113"/>
      <c r="M205" s="113"/>
      <c r="N205" s="113"/>
      <c r="O205" s="113"/>
      <c r="P205" s="113"/>
      <c r="Q205" s="113"/>
      <c r="R205" s="113"/>
      <c r="S205" s="113"/>
      <c r="T205" s="113"/>
      <c r="U205" s="113"/>
      <c r="V205" s="113"/>
      <c r="W205" s="113"/>
      <c r="X205" s="113"/>
      <c r="Y205" s="113"/>
      <c r="Z205" s="113"/>
      <c r="AA205" s="113"/>
      <c r="AB205" s="113"/>
      <c r="AC205" s="113"/>
    </row>
    <row r="206" spans="1:29" ht="13.5" customHeight="1">
      <c r="A206" s="113"/>
      <c r="B206" s="113"/>
      <c r="C206" s="113"/>
      <c r="D206" s="113"/>
      <c r="E206" s="113"/>
      <c r="F206" s="113"/>
      <c r="G206" s="113"/>
      <c r="H206" s="113"/>
      <c r="I206" s="113"/>
      <c r="J206" s="113"/>
      <c r="K206" s="113"/>
      <c r="L206" s="113"/>
      <c r="M206" s="113"/>
      <c r="N206" s="113"/>
      <c r="O206" s="113"/>
      <c r="P206" s="113"/>
      <c r="Q206" s="113"/>
      <c r="R206" s="113"/>
      <c r="S206" s="113"/>
      <c r="T206" s="113"/>
      <c r="U206" s="113"/>
      <c r="V206" s="113"/>
      <c r="W206" s="113"/>
      <c r="X206" s="113"/>
      <c r="Y206" s="113"/>
      <c r="Z206" s="113"/>
      <c r="AA206" s="113"/>
      <c r="AB206" s="113"/>
      <c r="AC206" s="113"/>
    </row>
    <row r="207" spans="1:29" ht="13.5" customHeight="1">
      <c r="A207" s="113"/>
      <c r="B207" s="113"/>
      <c r="C207" s="113"/>
      <c r="D207" s="113"/>
      <c r="E207" s="113"/>
      <c r="F207" s="113"/>
      <c r="G207" s="113"/>
      <c r="H207" s="113"/>
      <c r="I207" s="113"/>
      <c r="J207" s="113"/>
      <c r="K207" s="113"/>
      <c r="L207" s="113"/>
      <c r="M207" s="113"/>
      <c r="N207" s="113"/>
      <c r="O207" s="113"/>
      <c r="P207" s="113"/>
      <c r="Q207" s="113"/>
      <c r="R207" s="113"/>
      <c r="S207" s="113"/>
      <c r="T207" s="113"/>
      <c r="U207" s="113"/>
      <c r="V207" s="113"/>
      <c r="W207" s="113"/>
      <c r="X207" s="113"/>
      <c r="Y207" s="113"/>
      <c r="Z207" s="113"/>
      <c r="AA207" s="113"/>
      <c r="AB207" s="113"/>
      <c r="AC207" s="113"/>
    </row>
    <row r="208" spans="1:29" ht="13.5" customHeight="1">
      <c r="A208" s="113"/>
      <c r="B208" s="113"/>
      <c r="C208" s="113"/>
      <c r="D208" s="113"/>
      <c r="E208" s="113"/>
      <c r="F208" s="113"/>
      <c r="G208" s="113"/>
      <c r="H208" s="113"/>
      <c r="I208" s="113"/>
      <c r="J208" s="113"/>
      <c r="K208" s="113"/>
      <c r="L208" s="113"/>
      <c r="M208" s="113"/>
      <c r="N208" s="113"/>
      <c r="O208" s="113"/>
      <c r="P208" s="113"/>
      <c r="Q208" s="113"/>
      <c r="R208" s="113"/>
      <c r="S208" s="113"/>
      <c r="T208" s="113"/>
      <c r="U208" s="113"/>
      <c r="V208" s="113"/>
      <c r="W208" s="113"/>
      <c r="X208" s="113"/>
      <c r="Y208" s="113"/>
      <c r="Z208" s="113"/>
      <c r="AA208" s="113"/>
      <c r="AB208" s="113"/>
      <c r="AC208" s="113"/>
    </row>
    <row r="209" spans="1:29" ht="13.5" customHeight="1">
      <c r="A209" s="113"/>
      <c r="B209" s="113"/>
      <c r="C209" s="113"/>
      <c r="D209" s="113"/>
      <c r="E209" s="113"/>
      <c r="F209" s="113"/>
      <c r="G209" s="113"/>
      <c r="H209" s="113"/>
      <c r="I209" s="113"/>
      <c r="J209" s="113"/>
      <c r="K209" s="113"/>
      <c r="L209" s="113"/>
      <c r="M209" s="113"/>
      <c r="N209" s="113"/>
      <c r="O209" s="113"/>
      <c r="P209" s="113"/>
      <c r="Q209" s="113"/>
      <c r="R209" s="113"/>
      <c r="S209" s="113"/>
      <c r="T209" s="113"/>
      <c r="U209" s="113"/>
      <c r="V209" s="113"/>
      <c r="W209" s="113"/>
      <c r="X209" s="113"/>
      <c r="Y209" s="113"/>
      <c r="Z209" s="113"/>
      <c r="AA209" s="113"/>
      <c r="AB209" s="113"/>
      <c r="AC209" s="113"/>
    </row>
    <row r="210" spans="1:29" ht="13.5" customHeight="1">
      <c r="A210" s="113"/>
      <c r="B210" s="113"/>
      <c r="C210" s="113"/>
      <c r="D210" s="113"/>
      <c r="E210" s="113"/>
      <c r="F210" s="113"/>
      <c r="G210" s="113"/>
      <c r="H210" s="113"/>
      <c r="I210" s="113"/>
      <c r="J210" s="113"/>
      <c r="K210" s="113"/>
      <c r="L210" s="113"/>
      <c r="M210" s="113"/>
      <c r="N210" s="113"/>
      <c r="O210" s="113"/>
      <c r="P210" s="113"/>
      <c r="Q210" s="113"/>
      <c r="R210" s="113"/>
      <c r="S210" s="113"/>
      <c r="T210" s="113"/>
      <c r="U210" s="113"/>
      <c r="V210" s="113"/>
      <c r="W210" s="113"/>
      <c r="X210" s="113"/>
      <c r="Y210" s="113"/>
      <c r="Z210" s="113"/>
      <c r="AA210" s="113"/>
      <c r="AB210" s="113"/>
      <c r="AC210" s="113"/>
    </row>
    <row r="211" spans="1:29" ht="13.5" customHeight="1">
      <c r="A211" s="113"/>
      <c r="B211" s="113"/>
      <c r="C211" s="113"/>
      <c r="D211" s="113"/>
      <c r="E211" s="113"/>
      <c r="F211" s="113"/>
      <c r="G211" s="113"/>
      <c r="H211" s="113"/>
      <c r="I211" s="113"/>
      <c r="J211" s="113"/>
      <c r="K211" s="113"/>
      <c r="L211" s="113"/>
      <c r="M211" s="113"/>
      <c r="N211" s="113"/>
      <c r="O211" s="113"/>
      <c r="P211" s="113"/>
      <c r="Q211" s="113"/>
      <c r="R211" s="113"/>
      <c r="S211" s="113"/>
      <c r="T211" s="113"/>
      <c r="U211" s="113"/>
      <c r="V211" s="113"/>
      <c r="W211" s="113"/>
      <c r="X211" s="113"/>
      <c r="Y211" s="113"/>
      <c r="Z211" s="113"/>
      <c r="AA211" s="113"/>
      <c r="AB211" s="113"/>
      <c r="AC211" s="113"/>
    </row>
    <row r="212" spans="1:29" ht="13.5" customHeight="1">
      <c r="A212" s="113"/>
      <c r="B212" s="113"/>
      <c r="C212" s="113"/>
      <c r="D212" s="113"/>
      <c r="E212" s="113"/>
      <c r="F212" s="113"/>
      <c r="G212" s="113"/>
      <c r="H212" s="113"/>
      <c r="I212" s="113"/>
      <c r="J212" s="113"/>
      <c r="K212" s="113"/>
      <c r="L212" s="113"/>
      <c r="M212" s="113"/>
      <c r="N212" s="113"/>
      <c r="O212" s="113"/>
      <c r="P212" s="113"/>
      <c r="Q212" s="113"/>
      <c r="R212" s="113"/>
      <c r="S212" s="113"/>
      <c r="T212" s="113"/>
      <c r="U212" s="113"/>
      <c r="V212" s="113"/>
      <c r="W212" s="113"/>
      <c r="X212" s="113"/>
      <c r="Y212" s="113"/>
      <c r="Z212" s="113"/>
      <c r="AA212" s="113"/>
      <c r="AB212" s="113"/>
      <c r="AC212" s="113"/>
    </row>
    <row r="213" spans="1:29" ht="13.5" customHeight="1">
      <c r="A213" s="113"/>
      <c r="B213" s="113"/>
      <c r="C213" s="113"/>
      <c r="D213" s="113"/>
      <c r="E213" s="113"/>
      <c r="F213" s="113"/>
      <c r="G213" s="113"/>
      <c r="H213" s="113"/>
      <c r="I213" s="113"/>
      <c r="J213" s="113"/>
      <c r="K213" s="113"/>
      <c r="L213" s="113"/>
      <c r="M213" s="113"/>
      <c r="N213" s="113"/>
      <c r="O213" s="113"/>
      <c r="P213" s="113"/>
      <c r="Q213" s="113"/>
      <c r="R213" s="113"/>
      <c r="S213" s="113"/>
      <c r="T213" s="113"/>
      <c r="U213" s="113"/>
      <c r="V213" s="113"/>
      <c r="W213" s="113"/>
      <c r="X213" s="113"/>
      <c r="Y213" s="113"/>
      <c r="Z213" s="113"/>
      <c r="AA213" s="113"/>
      <c r="AB213" s="113"/>
      <c r="AC213" s="113"/>
    </row>
    <row r="214" spans="1:29" ht="13.5" customHeight="1">
      <c r="A214" s="113"/>
      <c r="B214" s="113"/>
      <c r="C214" s="113"/>
      <c r="D214" s="113"/>
      <c r="E214" s="113"/>
      <c r="F214" s="113"/>
      <c r="G214" s="113"/>
      <c r="H214" s="113"/>
      <c r="I214" s="113"/>
      <c r="J214" s="113"/>
      <c r="K214" s="113"/>
      <c r="L214" s="113"/>
      <c r="M214" s="113"/>
      <c r="N214" s="113"/>
      <c r="O214" s="113"/>
      <c r="P214" s="113"/>
      <c r="Q214" s="113"/>
      <c r="R214" s="113"/>
      <c r="S214" s="113"/>
      <c r="T214" s="113"/>
      <c r="U214" s="113"/>
      <c r="V214" s="113"/>
      <c r="W214" s="113"/>
      <c r="X214" s="113"/>
      <c r="Y214" s="113"/>
      <c r="Z214" s="113"/>
      <c r="AA214" s="113"/>
      <c r="AB214" s="113"/>
      <c r="AC214" s="113"/>
    </row>
    <row r="215" spans="1:29" ht="13.5" customHeight="1">
      <c r="A215" s="113"/>
      <c r="B215" s="113"/>
      <c r="C215" s="113"/>
      <c r="D215" s="113"/>
      <c r="E215" s="113"/>
      <c r="F215" s="113"/>
      <c r="G215" s="113"/>
      <c r="H215" s="113"/>
      <c r="I215" s="113"/>
      <c r="J215" s="113"/>
      <c r="K215" s="113"/>
      <c r="L215" s="113"/>
      <c r="M215" s="113"/>
      <c r="N215" s="113"/>
      <c r="O215" s="113"/>
      <c r="P215" s="113"/>
      <c r="Q215" s="113"/>
      <c r="R215" s="113"/>
      <c r="S215" s="113"/>
      <c r="T215" s="113"/>
      <c r="U215" s="113"/>
      <c r="V215" s="113"/>
      <c r="W215" s="113"/>
      <c r="X215" s="113"/>
      <c r="Y215" s="113"/>
      <c r="Z215" s="113"/>
      <c r="AA215" s="113"/>
      <c r="AB215" s="113"/>
      <c r="AC215" s="113"/>
    </row>
    <row r="216" spans="1:29" ht="13.5" customHeight="1">
      <c r="A216" s="113"/>
      <c r="B216" s="113"/>
      <c r="C216" s="113"/>
      <c r="D216" s="113"/>
      <c r="E216" s="113"/>
      <c r="F216" s="113"/>
      <c r="G216" s="113"/>
      <c r="H216" s="113"/>
      <c r="I216" s="113"/>
      <c r="J216" s="113"/>
      <c r="K216" s="113"/>
      <c r="L216" s="113"/>
      <c r="M216" s="113"/>
      <c r="N216" s="113"/>
      <c r="O216" s="113"/>
      <c r="P216" s="113"/>
      <c r="Q216" s="113"/>
      <c r="R216" s="113"/>
      <c r="S216" s="113"/>
      <c r="T216" s="113"/>
      <c r="U216" s="113"/>
      <c r="V216" s="113"/>
      <c r="W216" s="113"/>
      <c r="X216" s="113"/>
      <c r="Y216" s="113"/>
      <c r="Z216" s="113"/>
      <c r="AA216" s="113"/>
      <c r="AB216" s="113"/>
      <c r="AC216" s="113"/>
    </row>
    <row r="217" spans="1:29" ht="13.5" customHeight="1">
      <c r="A217" s="113"/>
      <c r="B217" s="113"/>
      <c r="C217" s="113"/>
      <c r="D217" s="113"/>
      <c r="E217" s="113"/>
      <c r="F217" s="113"/>
      <c r="G217" s="113"/>
      <c r="H217" s="113"/>
      <c r="I217" s="113"/>
      <c r="J217" s="113"/>
      <c r="K217" s="113"/>
      <c r="L217" s="113"/>
      <c r="M217" s="113"/>
      <c r="N217" s="113"/>
      <c r="O217" s="113"/>
      <c r="P217" s="113"/>
      <c r="Q217" s="113"/>
      <c r="R217" s="113"/>
      <c r="S217" s="113"/>
      <c r="T217" s="113"/>
      <c r="U217" s="113"/>
      <c r="V217" s="113"/>
      <c r="W217" s="113"/>
      <c r="X217" s="113"/>
      <c r="Y217" s="113"/>
      <c r="Z217" s="113"/>
      <c r="AA217" s="113"/>
      <c r="AB217" s="113"/>
      <c r="AC217" s="113"/>
    </row>
    <row r="218" spans="1:29" ht="13.5" customHeight="1">
      <c r="A218" s="113"/>
      <c r="B218" s="113"/>
      <c r="C218" s="113"/>
      <c r="D218" s="113"/>
      <c r="E218" s="113"/>
      <c r="F218" s="113"/>
      <c r="G218" s="113"/>
      <c r="H218" s="113"/>
      <c r="I218" s="113"/>
      <c r="J218" s="113"/>
      <c r="K218" s="113"/>
      <c r="L218" s="113"/>
      <c r="M218" s="113"/>
      <c r="N218" s="113"/>
      <c r="O218" s="113"/>
      <c r="P218" s="113"/>
      <c r="Q218" s="113"/>
      <c r="R218" s="113"/>
      <c r="S218" s="113"/>
      <c r="T218" s="113"/>
      <c r="U218" s="113"/>
      <c r="V218" s="113"/>
      <c r="W218" s="113"/>
      <c r="X218" s="113"/>
      <c r="Y218" s="113"/>
      <c r="Z218" s="113"/>
      <c r="AA218" s="113"/>
      <c r="AB218" s="113"/>
      <c r="AC218" s="113"/>
    </row>
    <row r="219" spans="1:29" ht="13.5" customHeight="1">
      <c r="A219" s="113"/>
      <c r="B219" s="113"/>
      <c r="C219" s="113"/>
      <c r="D219" s="113"/>
      <c r="E219" s="113"/>
      <c r="F219" s="113"/>
      <c r="G219" s="113"/>
      <c r="H219" s="113"/>
      <c r="I219" s="113"/>
      <c r="J219" s="113"/>
      <c r="K219" s="113"/>
      <c r="L219" s="113"/>
      <c r="M219" s="113"/>
      <c r="N219" s="113"/>
      <c r="O219" s="113"/>
      <c r="P219" s="113"/>
      <c r="Q219" s="113"/>
      <c r="R219" s="113"/>
      <c r="S219" s="113"/>
      <c r="T219" s="113"/>
      <c r="U219" s="113"/>
      <c r="V219" s="113"/>
      <c r="W219" s="113"/>
      <c r="X219" s="113"/>
      <c r="Y219" s="113"/>
      <c r="Z219" s="113"/>
      <c r="AA219" s="113"/>
      <c r="AB219" s="113"/>
      <c r="AC219" s="113"/>
    </row>
    <row r="220" spans="1:29" ht="13.5" customHeight="1">
      <c r="A220" s="113"/>
      <c r="B220" s="113"/>
      <c r="C220" s="113"/>
      <c r="D220" s="113"/>
      <c r="E220" s="113"/>
      <c r="F220" s="113"/>
      <c r="G220" s="113"/>
      <c r="H220" s="113"/>
      <c r="I220" s="113"/>
      <c r="J220" s="113"/>
      <c r="K220" s="113"/>
      <c r="L220" s="113"/>
      <c r="M220" s="113"/>
      <c r="N220" s="113"/>
      <c r="O220" s="113"/>
      <c r="P220" s="113"/>
      <c r="Q220" s="113"/>
      <c r="R220" s="113"/>
      <c r="S220" s="113"/>
      <c r="T220" s="113"/>
      <c r="U220" s="113"/>
      <c r="V220" s="113"/>
      <c r="W220" s="113"/>
      <c r="X220" s="113"/>
      <c r="Y220" s="113"/>
      <c r="Z220" s="113"/>
      <c r="AA220" s="113"/>
      <c r="AB220" s="113"/>
      <c r="AC220" s="113"/>
    </row>
    <row r="221" spans="1:29" ht="13.5" customHeight="1">
      <c r="A221" s="113"/>
      <c r="B221" s="113"/>
      <c r="C221" s="113"/>
      <c r="D221" s="113"/>
      <c r="E221" s="113"/>
      <c r="F221" s="113"/>
      <c r="G221" s="113"/>
      <c r="H221" s="113"/>
      <c r="I221" s="113"/>
      <c r="J221" s="113"/>
      <c r="K221" s="113"/>
      <c r="L221" s="113"/>
      <c r="M221" s="113"/>
      <c r="N221" s="113"/>
      <c r="O221" s="113"/>
      <c r="P221" s="113"/>
      <c r="Q221" s="113"/>
      <c r="R221" s="113"/>
      <c r="S221" s="113"/>
      <c r="T221" s="113"/>
      <c r="U221" s="113"/>
      <c r="V221" s="113"/>
      <c r="W221" s="113"/>
      <c r="X221" s="113"/>
      <c r="Y221" s="113"/>
      <c r="Z221" s="113"/>
      <c r="AA221" s="113"/>
      <c r="AB221" s="113"/>
      <c r="AC221" s="113"/>
    </row>
    <row r="222" spans="1:29" ht="13.5" customHeight="1">
      <c r="A222" s="113"/>
      <c r="B222" s="113"/>
      <c r="C222" s="113"/>
      <c r="D222" s="113"/>
      <c r="E222" s="113"/>
      <c r="F222" s="113"/>
      <c r="G222" s="113"/>
      <c r="H222" s="113"/>
      <c r="I222" s="113"/>
      <c r="J222" s="113"/>
      <c r="K222" s="113"/>
      <c r="L222" s="113"/>
      <c r="M222" s="113"/>
      <c r="N222" s="113"/>
      <c r="O222" s="113"/>
      <c r="P222" s="113"/>
      <c r="Q222" s="113"/>
      <c r="R222" s="113"/>
      <c r="S222" s="113"/>
      <c r="T222" s="113"/>
      <c r="U222" s="113"/>
      <c r="V222" s="113"/>
      <c r="W222" s="113"/>
      <c r="X222" s="113"/>
      <c r="Y222" s="113"/>
      <c r="Z222" s="113"/>
      <c r="AA222" s="113"/>
      <c r="AB222" s="113"/>
      <c r="AC222" s="113"/>
    </row>
    <row r="223" spans="1:29" ht="13.5" customHeight="1">
      <c r="A223" s="113"/>
      <c r="B223" s="113"/>
      <c r="C223" s="113"/>
      <c r="D223" s="113"/>
      <c r="E223" s="113"/>
      <c r="F223" s="113"/>
      <c r="G223" s="113"/>
      <c r="H223" s="113"/>
      <c r="I223" s="113"/>
      <c r="J223" s="113"/>
      <c r="K223" s="113"/>
      <c r="L223" s="113"/>
      <c r="M223" s="113"/>
      <c r="N223" s="113"/>
      <c r="O223" s="113"/>
      <c r="P223" s="113"/>
      <c r="Q223" s="113"/>
      <c r="R223" s="113"/>
      <c r="S223" s="113"/>
      <c r="T223" s="113"/>
      <c r="U223" s="113"/>
      <c r="V223" s="113"/>
      <c r="W223" s="113"/>
      <c r="X223" s="113"/>
      <c r="Y223" s="113"/>
      <c r="Z223" s="113"/>
      <c r="AA223" s="113"/>
      <c r="AB223" s="113"/>
      <c r="AC223" s="113"/>
    </row>
    <row r="224" spans="1:29" ht="13.5" customHeight="1">
      <c r="A224" s="113"/>
      <c r="B224" s="113"/>
      <c r="C224" s="113"/>
      <c r="D224" s="113"/>
      <c r="E224" s="113"/>
      <c r="F224" s="113"/>
      <c r="G224" s="113"/>
      <c r="H224" s="113"/>
      <c r="I224" s="113"/>
      <c r="J224" s="113"/>
      <c r="K224" s="113"/>
      <c r="L224" s="113"/>
      <c r="M224" s="113"/>
      <c r="N224" s="113"/>
      <c r="O224" s="113"/>
      <c r="P224" s="113"/>
      <c r="Q224" s="113"/>
      <c r="R224" s="113"/>
      <c r="S224" s="113"/>
      <c r="T224" s="113"/>
      <c r="U224" s="113"/>
      <c r="V224" s="113"/>
      <c r="W224" s="113"/>
      <c r="X224" s="113"/>
      <c r="Y224" s="113"/>
      <c r="Z224" s="113"/>
      <c r="AA224" s="113"/>
      <c r="AB224" s="113"/>
      <c r="AC224" s="113"/>
    </row>
    <row r="225" spans="1:29" ht="13.5" customHeight="1">
      <c r="A225" s="113"/>
      <c r="B225" s="113"/>
      <c r="C225" s="113"/>
      <c r="D225" s="113"/>
      <c r="E225" s="113"/>
      <c r="F225" s="113"/>
      <c r="G225" s="113"/>
      <c r="H225" s="113"/>
      <c r="I225" s="113"/>
      <c r="J225" s="113"/>
      <c r="K225" s="113"/>
      <c r="L225" s="113"/>
      <c r="M225" s="113"/>
      <c r="N225" s="113"/>
      <c r="O225" s="113"/>
      <c r="P225" s="113"/>
      <c r="Q225" s="113"/>
      <c r="R225" s="113"/>
      <c r="S225" s="113"/>
      <c r="T225" s="113"/>
      <c r="U225" s="113"/>
      <c r="V225" s="113"/>
      <c r="W225" s="113"/>
      <c r="X225" s="113"/>
      <c r="Y225" s="113"/>
      <c r="Z225" s="113"/>
      <c r="AA225" s="113"/>
      <c r="AB225" s="113"/>
      <c r="AC225" s="113"/>
    </row>
    <row r="226" spans="1:29" ht="13.5" customHeight="1">
      <c r="A226" s="113"/>
      <c r="B226" s="113"/>
      <c r="C226" s="113"/>
      <c r="D226" s="113"/>
      <c r="E226" s="113"/>
      <c r="F226" s="113"/>
      <c r="G226" s="113"/>
      <c r="H226" s="113"/>
      <c r="I226" s="113"/>
      <c r="J226" s="113"/>
      <c r="K226" s="113"/>
      <c r="L226" s="113"/>
      <c r="M226" s="113"/>
      <c r="N226" s="113"/>
      <c r="O226" s="113"/>
      <c r="P226" s="113"/>
      <c r="Q226" s="113"/>
      <c r="R226" s="113"/>
      <c r="S226" s="113"/>
      <c r="T226" s="113"/>
      <c r="U226" s="113"/>
      <c r="V226" s="113"/>
      <c r="W226" s="113"/>
      <c r="X226" s="113"/>
      <c r="Y226" s="113"/>
      <c r="Z226" s="113"/>
      <c r="AA226" s="113"/>
      <c r="AB226" s="113"/>
      <c r="AC226" s="113"/>
    </row>
    <row r="227" spans="1:29" ht="13.5" customHeight="1">
      <c r="A227" s="36"/>
      <c r="B227" s="36"/>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c r="AA227" s="36"/>
      <c r="AB227" s="36"/>
      <c r="AC227" s="36"/>
    </row>
    <row r="228" spans="1:29" ht="15.75" customHeight="1"/>
    <row r="229" spans="1:29" ht="15.75" customHeight="1"/>
    <row r="230" spans="1:29" ht="15.75" customHeight="1"/>
    <row r="231" spans="1:29" ht="15.75" customHeight="1"/>
    <row r="232" spans="1:29" ht="15.75" customHeight="1"/>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sheetData>
  <mergeCells count="23">
    <mergeCell ref="B31:I31"/>
    <mergeCell ref="B32:E32"/>
    <mergeCell ref="F32:I32"/>
    <mergeCell ref="B33:E37"/>
    <mergeCell ref="F33:I37"/>
    <mergeCell ref="B4:I4"/>
    <mergeCell ref="H7:I7"/>
    <mergeCell ref="H8:H9"/>
    <mergeCell ref="I8:I9"/>
    <mergeCell ref="B30:I30"/>
    <mergeCell ref="B5:C5"/>
    <mergeCell ref="D5:I5"/>
    <mergeCell ref="B6:C6"/>
    <mergeCell ref="D6:I6"/>
    <mergeCell ref="B7:C7"/>
    <mergeCell ref="D7:E7"/>
    <mergeCell ref="F7:G7"/>
    <mergeCell ref="B1:C2"/>
    <mergeCell ref="D1:H1"/>
    <mergeCell ref="I1:I2"/>
    <mergeCell ref="D2:H2"/>
    <mergeCell ref="B3:C3"/>
    <mergeCell ref="D3:H3"/>
  </mergeCells>
  <pageMargins left="0.7" right="0.7" top="0.75" bottom="0.75" header="0" footer="0"/>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C000"/>
  </sheetPr>
  <dimension ref="A1:AC1000"/>
  <sheetViews>
    <sheetView topLeftCell="A14" workbookViewId="0">
      <selection activeCell="F31" sqref="F31:I37"/>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20.25" customHeight="1">
      <c r="A1" s="113"/>
      <c r="B1" s="659" t="s">
        <v>498</v>
      </c>
      <c r="C1" s="511"/>
      <c r="D1" s="660" t="s">
        <v>438</v>
      </c>
      <c r="E1" s="417"/>
      <c r="F1" s="417"/>
      <c r="G1" s="417"/>
      <c r="H1" s="418"/>
      <c r="I1" s="661"/>
      <c r="J1" s="113"/>
      <c r="K1" s="113"/>
      <c r="L1" s="113"/>
      <c r="M1" s="113"/>
      <c r="N1" s="113"/>
      <c r="O1" s="113"/>
      <c r="P1" s="113"/>
      <c r="Q1" s="113"/>
      <c r="R1" s="113"/>
      <c r="S1" s="113"/>
      <c r="T1" s="113"/>
      <c r="U1" s="113"/>
      <c r="V1" s="113"/>
      <c r="W1" s="113"/>
      <c r="X1" s="113"/>
      <c r="Y1" s="113"/>
      <c r="Z1" s="113"/>
      <c r="AA1" s="113"/>
      <c r="AB1" s="113"/>
      <c r="AC1" s="113"/>
    </row>
    <row r="2" spans="1:29" ht="30.75" customHeight="1">
      <c r="A2" s="113"/>
      <c r="B2" s="587"/>
      <c r="C2" s="587"/>
      <c r="D2" s="663" t="s">
        <v>499</v>
      </c>
      <c r="E2" s="664"/>
      <c r="F2" s="664"/>
      <c r="G2" s="664"/>
      <c r="H2" s="665"/>
      <c r="I2" s="662"/>
      <c r="J2" s="113"/>
      <c r="K2" s="113"/>
      <c r="L2" s="113"/>
      <c r="M2" s="113"/>
      <c r="N2" s="113"/>
      <c r="O2" s="113"/>
      <c r="P2" s="113"/>
      <c r="Q2" s="113"/>
      <c r="R2" s="113"/>
      <c r="S2" s="113"/>
      <c r="T2" s="113"/>
      <c r="U2" s="113"/>
      <c r="V2" s="113"/>
      <c r="W2" s="113"/>
      <c r="X2" s="113"/>
      <c r="Y2" s="113"/>
      <c r="Z2" s="113"/>
      <c r="AA2" s="113"/>
      <c r="AB2" s="113"/>
      <c r="AC2" s="113"/>
    </row>
    <row r="3" spans="1:29" ht="13.5" customHeight="1">
      <c r="A3" s="113"/>
      <c r="B3" s="666" t="s">
        <v>500</v>
      </c>
      <c r="C3" s="418"/>
      <c r="D3" s="666" t="s">
        <v>501</v>
      </c>
      <c r="E3" s="417"/>
      <c r="F3" s="417"/>
      <c r="G3" s="417"/>
      <c r="H3" s="418"/>
      <c r="I3" s="58" t="s">
        <v>502</v>
      </c>
      <c r="J3" s="113"/>
      <c r="K3" s="113"/>
      <c r="L3" s="113"/>
      <c r="M3" s="113"/>
      <c r="N3" s="113"/>
      <c r="O3" s="113"/>
      <c r="P3" s="113"/>
      <c r="Q3" s="113"/>
      <c r="R3" s="113"/>
      <c r="S3" s="113"/>
      <c r="T3" s="113"/>
      <c r="U3" s="113"/>
      <c r="V3" s="113"/>
      <c r="W3" s="113"/>
      <c r="X3" s="113"/>
      <c r="Y3" s="113"/>
      <c r="Z3" s="113"/>
      <c r="AA3" s="113"/>
      <c r="AB3" s="113"/>
      <c r="AC3" s="113"/>
    </row>
    <row r="4" spans="1:29" ht="7.5" customHeight="1">
      <c r="A4" s="113"/>
      <c r="B4" s="667"/>
      <c r="C4" s="587"/>
      <c r="D4" s="587"/>
      <c r="E4" s="587"/>
      <c r="F4" s="587"/>
      <c r="G4" s="587"/>
      <c r="H4" s="587"/>
      <c r="I4" s="512"/>
      <c r="J4" s="113"/>
      <c r="K4" s="113"/>
      <c r="L4" s="113"/>
      <c r="M4" s="113"/>
      <c r="N4" s="113"/>
      <c r="O4" s="113"/>
      <c r="P4" s="113"/>
      <c r="Q4" s="113"/>
      <c r="R4" s="113"/>
      <c r="S4" s="113"/>
      <c r="T4" s="113"/>
      <c r="U4" s="113"/>
      <c r="V4" s="113"/>
      <c r="W4" s="113"/>
      <c r="X4" s="113"/>
      <c r="Y4" s="113"/>
      <c r="Z4" s="113"/>
      <c r="AA4" s="113"/>
      <c r="AB4" s="113"/>
      <c r="AC4" s="113"/>
    </row>
    <row r="5" spans="1:29" ht="14.25" customHeight="1">
      <c r="A5" s="113"/>
      <c r="B5" s="651" t="s">
        <v>443</v>
      </c>
      <c r="C5" s="418"/>
      <c r="D5" s="490" t="str">
        <f>Indicadores!F32</f>
        <v>Gestión Financiera (GFI)</v>
      </c>
      <c r="E5" s="417"/>
      <c r="F5" s="417"/>
      <c r="G5" s="417"/>
      <c r="H5" s="417"/>
      <c r="I5" s="418"/>
      <c r="J5" s="113"/>
      <c r="K5" s="113"/>
      <c r="L5" s="113"/>
      <c r="M5" s="113"/>
      <c r="N5" s="113"/>
      <c r="O5" s="113"/>
      <c r="P5" s="113"/>
      <c r="Q5" s="113"/>
      <c r="R5" s="113"/>
      <c r="S5" s="113"/>
      <c r="T5" s="113"/>
      <c r="U5" s="113"/>
      <c r="V5" s="113"/>
      <c r="W5" s="113"/>
      <c r="X5" s="113"/>
      <c r="Y5" s="113"/>
      <c r="Z5" s="113"/>
      <c r="AA5" s="113"/>
      <c r="AB5" s="113"/>
      <c r="AC5" s="113"/>
    </row>
    <row r="6" spans="1:29" ht="25.5" customHeight="1">
      <c r="A6" s="113"/>
      <c r="B6" s="489" t="s">
        <v>444</v>
      </c>
      <c r="C6" s="418"/>
      <c r="D6" s="647" t="str">
        <f>Indicadores!A30</f>
        <v xml:space="preserve">Pagos realizados de las obligaciones tramite </v>
      </c>
      <c r="E6" s="415"/>
      <c r="F6" s="668" t="s">
        <v>445</v>
      </c>
      <c r="G6" s="418"/>
      <c r="H6" s="493" t="str">
        <f>Indicadores!S30</f>
        <v>Subdirector Administrativo y financiero</v>
      </c>
      <c r="I6" s="492"/>
      <c r="J6" s="113"/>
      <c r="K6" s="113"/>
      <c r="L6" s="113"/>
      <c r="M6" s="113"/>
      <c r="N6" s="113"/>
      <c r="O6" s="113"/>
      <c r="P6" s="113"/>
      <c r="Q6" s="113"/>
      <c r="R6" s="113"/>
      <c r="S6" s="113"/>
      <c r="T6" s="113"/>
      <c r="U6" s="113"/>
      <c r="V6" s="113"/>
      <c r="W6" s="113"/>
      <c r="X6" s="113"/>
      <c r="Y6" s="113"/>
      <c r="Z6" s="113"/>
      <c r="AA6" s="113"/>
      <c r="AB6" s="113"/>
      <c r="AC6" s="113"/>
    </row>
    <row r="7" spans="1:29" ht="35.25" customHeight="1">
      <c r="A7" s="113"/>
      <c r="B7" s="489" t="s">
        <v>446</v>
      </c>
      <c r="C7" s="418"/>
      <c r="D7" s="647" t="str">
        <f>Indicadores!G30</f>
        <v>(Número total de ordenes de pago / Número de obligaciones ) * 100</v>
      </c>
      <c r="E7" s="415"/>
      <c r="F7" s="489" t="s">
        <v>447</v>
      </c>
      <c r="G7" s="418"/>
      <c r="H7" s="647" t="str">
        <f>Indicadores!C30</f>
        <v>El indicador sirve para realizar el seguimiento a la eficiencia en el proceso de la gestión de pagos a las cuentas obligadas que tiene el Ministerio, FONAM y Regalías.</v>
      </c>
      <c r="I7" s="415"/>
      <c r="J7" s="113"/>
      <c r="K7" s="113"/>
      <c r="L7" s="113"/>
      <c r="M7" s="113"/>
      <c r="N7" s="113"/>
      <c r="O7" s="113"/>
      <c r="P7" s="113"/>
      <c r="Q7" s="113"/>
      <c r="R7" s="113"/>
      <c r="S7" s="113"/>
      <c r="T7" s="113"/>
      <c r="U7" s="113"/>
      <c r="V7" s="113"/>
      <c r="W7" s="113"/>
      <c r="X7" s="113"/>
      <c r="Y7" s="113"/>
      <c r="Z7" s="113"/>
      <c r="AA7" s="113"/>
      <c r="AB7" s="113"/>
      <c r="AC7" s="113"/>
    </row>
    <row r="8" spans="1:29" ht="27.75" customHeight="1">
      <c r="A8" s="113"/>
      <c r="B8" s="32" t="s">
        <v>448</v>
      </c>
      <c r="C8" s="43" t="str">
        <f>Indicadores!P30</f>
        <v>Mensual</v>
      </c>
      <c r="D8" s="32" t="s">
        <v>449</v>
      </c>
      <c r="E8" s="44" t="str">
        <f>Indicadores!R30</f>
        <v>Proceso Gestión Financiera</v>
      </c>
      <c r="F8" s="32" t="s">
        <v>68</v>
      </c>
      <c r="G8" s="45" t="str">
        <f>Indicadores!H30</f>
        <v>Porcentaje</v>
      </c>
      <c r="H8" s="649" t="s">
        <v>450</v>
      </c>
      <c r="I8" s="515" t="str">
        <f>Indicadores!O30</f>
        <v>Hacia arriba</v>
      </c>
      <c r="J8" s="113"/>
      <c r="K8" s="113"/>
      <c r="L8" s="113"/>
      <c r="M8" s="113"/>
      <c r="N8" s="113"/>
      <c r="O8" s="113"/>
      <c r="P8" s="113"/>
      <c r="Q8" s="113"/>
      <c r="R8" s="113"/>
      <c r="S8" s="113"/>
      <c r="T8" s="113"/>
      <c r="U8" s="113"/>
      <c r="V8" s="113"/>
      <c r="W8" s="113"/>
      <c r="X8" s="113"/>
      <c r="Y8" s="113"/>
      <c r="Z8" s="113"/>
      <c r="AA8" s="113"/>
      <c r="AB8" s="113"/>
      <c r="AC8" s="113"/>
    </row>
    <row r="9" spans="1:29" ht="33.75" customHeight="1">
      <c r="A9" s="113"/>
      <c r="B9" s="32" t="s">
        <v>415</v>
      </c>
      <c r="C9" s="43">
        <f>Indicadores!N30</f>
        <v>0.8</v>
      </c>
      <c r="D9" s="34" t="s">
        <v>417</v>
      </c>
      <c r="E9" s="45">
        <f>'TABLERO DE MANDO'!F31</f>
        <v>0.68</v>
      </c>
      <c r="F9" s="35" t="s">
        <v>418</v>
      </c>
      <c r="G9" s="45">
        <f>'TABLERO DE MANDO'!G31</f>
        <v>0.72000000000000008</v>
      </c>
      <c r="H9" s="497"/>
      <c r="I9" s="516"/>
      <c r="J9" s="113"/>
      <c r="K9" s="113"/>
      <c r="L9" s="113"/>
      <c r="M9" s="113"/>
      <c r="N9" s="113"/>
      <c r="O9" s="113"/>
      <c r="P9" s="113"/>
      <c r="Q9" s="113"/>
      <c r="R9" s="113"/>
      <c r="S9" s="113"/>
      <c r="T9" s="113"/>
      <c r="U9" s="113"/>
      <c r="V9" s="113"/>
      <c r="W9" s="113"/>
      <c r="X9" s="113"/>
      <c r="Y9" s="113"/>
      <c r="Z9" s="113"/>
      <c r="AA9" s="113"/>
      <c r="AB9" s="113"/>
      <c r="AC9" s="113"/>
    </row>
    <row r="10" spans="1:29" ht="13.5" customHeight="1">
      <c r="A10" s="113"/>
      <c r="B10" s="59"/>
      <c r="C10" s="60"/>
      <c r="D10" s="60"/>
      <c r="E10" s="60"/>
      <c r="F10" s="60"/>
      <c r="G10" s="60"/>
      <c r="H10" s="60"/>
      <c r="I10" s="61"/>
      <c r="J10" s="113"/>
      <c r="K10" s="113"/>
      <c r="L10" s="113"/>
      <c r="M10" s="113"/>
      <c r="N10" s="113"/>
      <c r="O10" s="113"/>
      <c r="P10" s="113"/>
      <c r="Q10" s="113"/>
      <c r="R10" s="113"/>
      <c r="S10" s="113"/>
      <c r="T10" s="113"/>
      <c r="U10" s="113"/>
      <c r="V10" s="113"/>
      <c r="W10" s="113"/>
      <c r="X10" s="113"/>
      <c r="Y10" s="113"/>
      <c r="Z10" s="113"/>
      <c r="AA10" s="113"/>
      <c r="AB10" s="113"/>
      <c r="AC10" s="113"/>
    </row>
    <row r="11" spans="1:29" ht="24.75" customHeight="1">
      <c r="A11" s="113"/>
      <c r="B11" s="62" t="s">
        <v>451</v>
      </c>
      <c r="C11" s="62" t="s">
        <v>452</v>
      </c>
      <c r="D11" s="39" t="str">
        <f>D9</f>
        <v>LIMITE INSATISFACTORIO</v>
      </c>
      <c r="E11" s="39" t="str">
        <f>F9</f>
        <v>LIMITE SATISFACTORIO</v>
      </c>
      <c r="F11" s="36"/>
      <c r="G11" s="36"/>
      <c r="H11" s="36"/>
      <c r="I11" s="126"/>
      <c r="J11" s="113"/>
      <c r="K11" s="113"/>
      <c r="L11" s="113"/>
      <c r="M11" s="113"/>
      <c r="N11" s="113"/>
      <c r="O11" s="113"/>
      <c r="P11" s="113"/>
      <c r="Q11" s="113"/>
      <c r="R11" s="113"/>
      <c r="S11" s="113"/>
      <c r="T11" s="113"/>
      <c r="U11" s="113"/>
      <c r="V11" s="113"/>
      <c r="W11" s="113"/>
      <c r="X11" s="113"/>
      <c r="Y11" s="113"/>
      <c r="Z11" s="113"/>
      <c r="AA11" s="113"/>
      <c r="AB11" s="113"/>
      <c r="AC11" s="113"/>
    </row>
    <row r="12" spans="1:29" ht="13.5" customHeight="1">
      <c r="A12" s="113"/>
      <c r="B12" s="63" t="s">
        <v>422</v>
      </c>
      <c r="C12" s="388">
        <v>0.42165242165242167</v>
      </c>
      <c r="D12" s="40">
        <f t="shared" ref="D12:D23" si="0">+$E$9</f>
        <v>0.68</v>
      </c>
      <c r="E12" s="40">
        <f t="shared" ref="E12:E23" si="1">+$G$9</f>
        <v>0.72000000000000008</v>
      </c>
      <c r="F12" s="36"/>
      <c r="G12" s="36"/>
      <c r="H12" s="36"/>
      <c r="I12" s="126"/>
      <c r="J12" s="113"/>
      <c r="K12" s="113"/>
      <c r="L12" s="113"/>
      <c r="M12" s="113"/>
      <c r="N12" s="113"/>
      <c r="O12" s="113"/>
      <c r="P12" s="113"/>
      <c r="Q12" s="113"/>
      <c r="R12" s="113"/>
      <c r="S12" s="113"/>
      <c r="T12" s="113"/>
      <c r="U12" s="113"/>
      <c r="V12" s="113"/>
      <c r="W12" s="113"/>
      <c r="X12" s="113"/>
      <c r="Y12" s="113"/>
      <c r="Z12" s="113"/>
      <c r="AA12" s="113"/>
      <c r="AB12" s="113"/>
      <c r="AC12" s="113"/>
    </row>
    <row r="13" spans="1:29" ht="13.5" customHeight="1">
      <c r="A13" s="113"/>
      <c r="B13" s="63" t="s">
        <v>423</v>
      </c>
      <c r="C13" s="388">
        <v>0.8571428571428571</v>
      </c>
      <c r="D13" s="40">
        <f t="shared" si="0"/>
        <v>0.68</v>
      </c>
      <c r="E13" s="40">
        <f t="shared" si="1"/>
        <v>0.72000000000000008</v>
      </c>
      <c r="F13" s="36"/>
      <c r="G13" s="36"/>
      <c r="H13" s="36"/>
      <c r="I13" s="126"/>
      <c r="J13" s="113"/>
      <c r="K13" s="113"/>
      <c r="L13" s="113"/>
      <c r="M13" s="113"/>
      <c r="N13" s="113"/>
      <c r="O13" s="113"/>
      <c r="P13" s="113"/>
      <c r="Q13" s="113"/>
      <c r="R13" s="113"/>
      <c r="S13" s="113"/>
      <c r="T13" s="113"/>
      <c r="U13" s="113"/>
      <c r="V13" s="113"/>
      <c r="W13" s="113"/>
      <c r="X13" s="113"/>
      <c r="Y13" s="113"/>
      <c r="Z13" s="113"/>
      <c r="AA13" s="113"/>
      <c r="AB13" s="113"/>
      <c r="AC13" s="113"/>
    </row>
    <row r="14" spans="1:29" ht="13.5" customHeight="1">
      <c r="A14" s="113"/>
      <c r="B14" s="63" t="s">
        <v>424</v>
      </c>
      <c r="C14" s="388">
        <v>0.95710059171597628</v>
      </c>
      <c r="D14" s="40">
        <f t="shared" si="0"/>
        <v>0.68</v>
      </c>
      <c r="E14" s="40">
        <f t="shared" si="1"/>
        <v>0.72000000000000008</v>
      </c>
      <c r="F14" s="36"/>
      <c r="G14" s="36"/>
      <c r="H14" s="36"/>
      <c r="I14" s="126"/>
      <c r="J14" s="113"/>
      <c r="K14" s="113"/>
      <c r="L14" s="113"/>
      <c r="M14" s="113"/>
      <c r="N14" s="113"/>
      <c r="O14" s="113"/>
      <c r="P14" s="113"/>
      <c r="Q14" s="113"/>
      <c r="R14" s="113"/>
      <c r="S14" s="113"/>
      <c r="T14" s="113"/>
      <c r="U14" s="113"/>
      <c r="V14" s="113"/>
      <c r="W14" s="113"/>
      <c r="X14" s="113"/>
      <c r="Y14" s="113"/>
      <c r="Z14" s="113"/>
      <c r="AA14" s="113"/>
      <c r="AB14" s="113"/>
      <c r="AC14" s="113"/>
    </row>
    <row r="15" spans="1:29" ht="13.5" customHeight="1">
      <c r="A15" s="113"/>
      <c r="B15" s="63" t="s">
        <v>425</v>
      </c>
      <c r="C15" s="388">
        <v>0.93538461538461537</v>
      </c>
      <c r="D15" s="40">
        <f t="shared" si="0"/>
        <v>0.68</v>
      </c>
      <c r="E15" s="40">
        <f t="shared" si="1"/>
        <v>0.72000000000000008</v>
      </c>
      <c r="F15" s="36"/>
      <c r="G15" s="36"/>
      <c r="H15" s="36"/>
      <c r="I15" s="126"/>
      <c r="J15" s="113"/>
      <c r="K15" s="113"/>
      <c r="L15" s="113"/>
      <c r="M15" s="113"/>
      <c r="N15" s="113"/>
      <c r="O15" s="113"/>
      <c r="P15" s="113"/>
      <c r="Q15" s="113"/>
      <c r="R15" s="113"/>
      <c r="S15" s="113"/>
      <c r="T15" s="113"/>
      <c r="U15" s="113"/>
      <c r="V15" s="113"/>
      <c r="W15" s="113"/>
      <c r="X15" s="113"/>
      <c r="Y15" s="113"/>
      <c r="Z15" s="113"/>
      <c r="AA15" s="113"/>
      <c r="AB15" s="113"/>
      <c r="AC15" s="113"/>
    </row>
    <row r="16" spans="1:29" ht="13.5" customHeight="1">
      <c r="A16" s="113"/>
      <c r="B16" s="63" t="s">
        <v>426</v>
      </c>
      <c r="C16" s="388">
        <v>0.89</v>
      </c>
      <c r="D16" s="40">
        <f t="shared" si="0"/>
        <v>0.68</v>
      </c>
      <c r="E16" s="40">
        <f t="shared" si="1"/>
        <v>0.72000000000000008</v>
      </c>
      <c r="F16" s="36"/>
      <c r="G16" s="36"/>
      <c r="H16" s="36"/>
      <c r="I16" s="126"/>
      <c r="J16" s="113"/>
      <c r="K16" s="113"/>
      <c r="L16" s="113"/>
      <c r="M16" s="113"/>
      <c r="N16" s="113"/>
      <c r="O16" s="113"/>
      <c r="P16" s="113"/>
      <c r="Q16" s="113"/>
      <c r="R16" s="113"/>
      <c r="S16" s="113"/>
      <c r="T16" s="113"/>
      <c r="U16" s="113"/>
      <c r="V16" s="113"/>
      <c r="W16" s="113"/>
      <c r="X16" s="113"/>
      <c r="Y16" s="113"/>
      <c r="Z16" s="113"/>
      <c r="AA16" s="113"/>
      <c r="AB16" s="113"/>
      <c r="AC16" s="113"/>
    </row>
    <row r="17" spans="1:29" ht="13.5" customHeight="1">
      <c r="A17" s="113"/>
      <c r="B17" s="63" t="s">
        <v>427</v>
      </c>
      <c r="C17" s="388">
        <v>0.91</v>
      </c>
      <c r="D17" s="40">
        <f t="shared" si="0"/>
        <v>0.68</v>
      </c>
      <c r="E17" s="40">
        <f t="shared" si="1"/>
        <v>0.72000000000000008</v>
      </c>
      <c r="F17" s="36"/>
      <c r="G17" s="36"/>
      <c r="H17" s="36"/>
      <c r="I17" s="126"/>
      <c r="J17" s="113"/>
      <c r="K17" s="113"/>
      <c r="L17" s="113"/>
      <c r="M17" s="113"/>
      <c r="N17" s="113"/>
      <c r="O17" s="113"/>
      <c r="P17" s="113"/>
      <c r="Q17" s="113"/>
      <c r="R17" s="113"/>
      <c r="S17" s="113"/>
      <c r="T17" s="113"/>
      <c r="U17" s="113"/>
      <c r="V17" s="113"/>
      <c r="W17" s="113"/>
      <c r="X17" s="113"/>
      <c r="Y17" s="113"/>
      <c r="Z17" s="113"/>
      <c r="AA17" s="113"/>
      <c r="AB17" s="113"/>
      <c r="AC17" s="113"/>
    </row>
    <row r="18" spans="1:29" ht="13.5" customHeight="1">
      <c r="A18" s="113"/>
      <c r="B18" s="63" t="s">
        <v>428</v>
      </c>
      <c r="C18" s="388">
        <v>0.89</v>
      </c>
      <c r="D18" s="40">
        <f t="shared" si="0"/>
        <v>0.68</v>
      </c>
      <c r="E18" s="40">
        <f t="shared" si="1"/>
        <v>0.72000000000000008</v>
      </c>
      <c r="F18" s="36"/>
      <c r="G18" s="36"/>
      <c r="H18" s="36"/>
      <c r="I18" s="126"/>
      <c r="J18" s="113"/>
      <c r="K18" s="113"/>
      <c r="L18" s="113"/>
      <c r="M18" s="113"/>
      <c r="N18" s="113"/>
      <c r="O18" s="113"/>
      <c r="P18" s="113"/>
      <c r="Q18" s="113"/>
      <c r="R18" s="113"/>
      <c r="S18" s="113"/>
      <c r="T18" s="113"/>
      <c r="U18" s="113"/>
      <c r="V18" s="113"/>
      <c r="W18" s="113"/>
      <c r="X18" s="113"/>
      <c r="Y18" s="113"/>
      <c r="Z18" s="113"/>
      <c r="AA18" s="113"/>
      <c r="AB18" s="113"/>
      <c r="AC18" s="113"/>
    </row>
    <row r="19" spans="1:29" ht="13.5" customHeight="1">
      <c r="A19" s="113"/>
      <c r="B19" s="63" t="s">
        <v>429</v>
      </c>
      <c r="C19" s="388">
        <v>0.96</v>
      </c>
      <c r="D19" s="40">
        <f t="shared" si="0"/>
        <v>0.68</v>
      </c>
      <c r="E19" s="40">
        <f t="shared" si="1"/>
        <v>0.72000000000000008</v>
      </c>
      <c r="F19" s="36"/>
      <c r="G19" s="36"/>
      <c r="H19" s="36"/>
      <c r="I19" s="126"/>
      <c r="J19" s="113"/>
      <c r="K19" s="113"/>
      <c r="L19" s="113"/>
      <c r="M19" s="113"/>
      <c r="N19" s="113"/>
      <c r="O19" s="113"/>
      <c r="P19" s="113"/>
      <c r="Q19" s="113"/>
      <c r="R19" s="113"/>
      <c r="S19" s="113"/>
      <c r="T19" s="113"/>
      <c r="U19" s="113"/>
      <c r="V19" s="113"/>
      <c r="W19" s="113"/>
      <c r="X19" s="113"/>
      <c r="Y19" s="113"/>
      <c r="Z19" s="113"/>
      <c r="AA19" s="113"/>
      <c r="AB19" s="113"/>
      <c r="AC19" s="113"/>
    </row>
    <row r="20" spans="1:29" ht="13.5" customHeight="1">
      <c r="A20" s="113"/>
      <c r="B20" s="63" t="s">
        <v>430</v>
      </c>
      <c r="C20" s="388">
        <v>0.91</v>
      </c>
      <c r="D20" s="40">
        <f t="shared" si="0"/>
        <v>0.68</v>
      </c>
      <c r="E20" s="40">
        <f t="shared" si="1"/>
        <v>0.72000000000000008</v>
      </c>
      <c r="F20" s="36"/>
      <c r="G20" s="36"/>
      <c r="H20" s="36"/>
      <c r="I20" s="126"/>
      <c r="J20" s="113"/>
      <c r="K20" s="113"/>
      <c r="L20" s="113"/>
      <c r="M20" s="113"/>
      <c r="N20" s="113"/>
      <c r="O20" s="113"/>
      <c r="P20" s="113"/>
      <c r="Q20" s="113"/>
      <c r="R20" s="113"/>
      <c r="S20" s="113"/>
      <c r="T20" s="113"/>
      <c r="U20" s="113"/>
      <c r="V20" s="113"/>
      <c r="W20" s="113"/>
      <c r="X20" s="113"/>
      <c r="Y20" s="113"/>
      <c r="Z20" s="113"/>
      <c r="AA20" s="113"/>
      <c r="AB20" s="113"/>
      <c r="AC20" s="113"/>
    </row>
    <row r="21" spans="1:29" ht="13.5" customHeight="1">
      <c r="A21" s="113"/>
      <c r="B21" s="63" t="s">
        <v>431</v>
      </c>
      <c r="C21" s="388">
        <v>0.96</v>
      </c>
      <c r="D21" s="40">
        <f t="shared" si="0"/>
        <v>0.68</v>
      </c>
      <c r="E21" s="40">
        <f t="shared" si="1"/>
        <v>0.72000000000000008</v>
      </c>
      <c r="F21" s="36"/>
      <c r="G21" s="36"/>
      <c r="H21" s="36"/>
      <c r="I21" s="126"/>
      <c r="J21" s="113"/>
      <c r="K21" s="113"/>
      <c r="L21" s="113"/>
      <c r="M21" s="113"/>
      <c r="N21" s="113"/>
      <c r="O21" s="113"/>
      <c r="P21" s="113"/>
      <c r="Q21" s="113"/>
      <c r="R21" s="113"/>
      <c r="S21" s="113"/>
      <c r="T21" s="113"/>
      <c r="U21" s="113"/>
      <c r="V21" s="113"/>
      <c r="W21" s="113"/>
      <c r="X21" s="113"/>
      <c r="Y21" s="113"/>
      <c r="Z21" s="113"/>
      <c r="AA21" s="113"/>
      <c r="AB21" s="113"/>
      <c r="AC21" s="113"/>
    </row>
    <row r="22" spans="1:29" ht="13.5" customHeight="1">
      <c r="A22" s="113"/>
      <c r="B22" s="63" t="s">
        <v>432</v>
      </c>
      <c r="C22" s="388">
        <v>0.94</v>
      </c>
      <c r="D22" s="40">
        <f t="shared" si="0"/>
        <v>0.68</v>
      </c>
      <c r="E22" s="40">
        <f t="shared" si="1"/>
        <v>0.72000000000000008</v>
      </c>
      <c r="F22" s="36"/>
      <c r="G22" s="36"/>
      <c r="H22" s="36"/>
      <c r="I22" s="126"/>
      <c r="J22" s="113"/>
      <c r="K22" s="113"/>
      <c r="L22" s="113"/>
      <c r="M22" s="113"/>
      <c r="N22" s="113"/>
      <c r="O22" s="113"/>
      <c r="P22" s="113"/>
      <c r="Q22" s="113"/>
      <c r="R22" s="113"/>
      <c r="S22" s="113"/>
      <c r="T22" s="113"/>
      <c r="U22" s="113"/>
      <c r="V22" s="113"/>
      <c r="W22" s="113"/>
      <c r="X22" s="113"/>
      <c r="Y22" s="113"/>
      <c r="Z22" s="113"/>
      <c r="AA22" s="113"/>
      <c r="AB22" s="113"/>
      <c r="AC22" s="113"/>
    </row>
    <row r="23" spans="1:29" ht="13.5" customHeight="1">
      <c r="A23" s="113"/>
      <c r="B23" s="63" t="s">
        <v>433</v>
      </c>
      <c r="C23" s="388">
        <v>0.96</v>
      </c>
      <c r="D23" s="40">
        <f t="shared" si="0"/>
        <v>0.68</v>
      </c>
      <c r="E23" s="40">
        <f t="shared" si="1"/>
        <v>0.72000000000000008</v>
      </c>
      <c r="F23" s="36"/>
      <c r="G23" s="36"/>
      <c r="H23" s="36"/>
      <c r="I23" s="126"/>
      <c r="J23" s="113"/>
      <c r="K23" s="113"/>
      <c r="L23" s="113"/>
      <c r="M23" s="113"/>
      <c r="N23" s="113"/>
      <c r="O23" s="113"/>
      <c r="P23" s="113"/>
      <c r="Q23" s="113"/>
      <c r="R23" s="113"/>
      <c r="S23" s="113"/>
      <c r="T23" s="113"/>
      <c r="U23" s="113"/>
      <c r="V23" s="113"/>
      <c r="W23" s="113"/>
      <c r="X23" s="113"/>
      <c r="Y23" s="113"/>
      <c r="Z23" s="113"/>
      <c r="AA23" s="113"/>
      <c r="AB23" s="113"/>
      <c r="AC23" s="113"/>
    </row>
    <row r="24" spans="1:29" ht="13.5" customHeight="1">
      <c r="A24" s="113"/>
      <c r="B24" s="127"/>
      <c r="C24" s="36"/>
      <c r="D24" s="36"/>
      <c r="E24" s="36"/>
      <c r="F24" s="36"/>
      <c r="G24" s="36"/>
      <c r="H24" s="36"/>
      <c r="I24" s="126"/>
      <c r="J24" s="113"/>
      <c r="K24" s="113"/>
      <c r="L24" s="113"/>
      <c r="M24" s="113"/>
      <c r="N24" s="113"/>
      <c r="O24" s="113"/>
      <c r="P24" s="113"/>
      <c r="Q24" s="113"/>
      <c r="R24" s="113"/>
      <c r="S24" s="113"/>
      <c r="T24" s="113"/>
      <c r="U24" s="113"/>
      <c r="V24" s="113"/>
      <c r="W24" s="113"/>
      <c r="X24" s="113"/>
      <c r="Y24" s="113"/>
      <c r="Z24" s="113"/>
      <c r="AA24" s="113"/>
      <c r="AB24" s="113"/>
      <c r="AC24" s="113"/>
    </row>
    <row r="25" spans="1:29" ht="13.5" customHeight="1">
      <c r="A25" s="113"/>
      <c r="B25" s="127"/>
      <c r="C25" s="36"/>
      <c r="D25" s="36"/>
      <c r="E25" s="36"/>
      <c r="F25" s="36"/>
      <c r="G25" s="36"/>
      <c r="H25" s="36"/>
      <c r="I25" s="126"/>
      <c r="J25" s="113"/>
      <c r="K25" s="113"/>
      <c r="L25" s="113"/>
      <c r="M25" s="113"/>
      <c r="N25" s="113"/>
      <c r="O25" s="113"/>
      <c r="P25" s="113"/>
      <c r="Q25" s="113"/>
      <c r="R25" s="113"/>
      <c r="S25" s="113"/>
      <c r="T25" s="113"/>
      <c r="U25" s="113"/>
      <c r="V25" s="113"/>
      <c r="W25" s="113"/>
      <c r="X25" s="113"/>
      <c r="Y25" s="113"/>
      <c r="Z25" s="113"/>
      <c r="AA25" s="113"/>
      <c r="AB25" s="113"/>
      <c r="AC25" s="113"/>
    </row>
    <row r="26" spans="1:29" ht="13.5" customHeight="1">
      <c r="A26" s="113"/>
      <c r="B26" s="127"/>
      <c r="C26" s="36"/>
      <c r="D26" s="36"/>
      <c r="E26" s="36"/>
      <c r="F26" s="36"/>
      <c r="G26" s="36"/>
      <c r="H26" s="36"/>
      <c r="I26" s="126"/>
      <c r="J26" s="113"/>
      <c r="K26" s="113"/>
      <c r="L26" s="113"/>
      <c r="M26" s="113"/>
      <c r="N26" s="113"/>
      <c r="O26" s="113"/>
      <c r="P26" s="113"/>
      <c r="Q26" s="113"/>
      <c r="R26" s="113"/>
      <c r="S26" s="113"/>
      <c r="T26" s="113"/>
      <c r="U26" s="113"/>
      <c r="V26" s="113"/>
      <c r="W26" s="113"/>
      <c r="X26" s="113"/>
      <c r="Y26" s="113"/>
      <c r="Z26" s="113"/>
      <c r="AA26" s="113"/>
      <c r="AB26" s="113"/>
      <c r="AC26" s="113"/>
    </row>
    <row r="27" spans="1:29" ht="13.5" customHeight="1">
      <c r="A27" s="113"/>
      <c r="B27" s="128"/>
      <c r="C27" s="129"/>
      <c r="D27" s="129"/>
      <c r="E27" s="129"/>
      <c r="F27" s="129"/>
      <c r="G27" s="129"/>
      <c r="H27" s="129"/>
      <c r="I27" s="130"/>
      <c r="J27" s="113"/>
      <c r="K27" s="113"/>
      <c r="L27" s="113"/>
      <c r="M27" s="113"/>
      <c r="N27" s="113"/>
      <c r="O27" s="113"/>
      <c r="P27" s="113"/>
      <c r="Q27" s="113"/>
      <c r="R27" s="113"/>
      <c r="S27" s="113"/>
      <c r="T27" s="113"/>
      <c r="U27" s="113"/>
      <c r="V27" s="113"/>
      <c r="W27" s="113"/>
      <c r="X27" s="113"/>
      <c r="Y27" s="113"/>
      <c r="Z27" s="113"/>
      <c r="AA27" s="113"/>
      <c r="AB27" s="113"/>
      <c r="AC27" s="113"/>
    </row>
    <row r="28" spans="1:29" ht="13.5" customHeight="1">
      <c r="A28" s="113"/>
      <c r="B28" s="59"/>
      <c r="C28" s="60"/>
      <c r="D28" s="60"/>
      <c r="E28" s="60"/>
      <c r="F28" s="60"/>
      <c r="G28" s="60"/>
      <c r="H28" s="60"/>
      <c r="I28" s="61"/>
      <c r="J28" s="113"/>
      <c r="K28" s="113"/>
      <c r="L28" s="113"/>
      <c r="M28" s="113"/>
      <c r="N28" s="113"/>
      <c r="O28" s="113"/>
      <c r="P28" s="113"/>
      <c r="Q28" s="113"/>
      <c r="R28" s="113"/>
      <c r="S28" s="113"/>
      <c r="T28" s="113"/>
      <c r="U28" s="113"/>
      <c r="V28" s="113"/>
      <c r="W28" s="113"/>
      <c r="X28" s="113"/>
      <c r="Y28" s="113"/>
      <c r="Z28" s="113"/>
      <c r="AA28" s="113"/>
      <c r="AB28" s="113"/>
      <c r="AC28" s="113"/>
    </row>
    <row r="29" spans="1:29" ht="15.75" customHeight="1">
      <c r="A29" s="113"/>
      <c r="B29" s="684" t="s">
        <v>453</v>
      </c>
      <c r="C29" s="417"/>
      <c r="D29" s="417"/>
      <c r="E29" s="417"/>
      <c r="F29" s="417"/>
      <c r="G29" s="417"/>
      <c r="H29" s="417"/>
      <c r="I29" s="418"/>
      <c r="J29" s="113"/>
      <c r="K29" s="113"/>
      <c r="L29" s="113"/>
      <c r="M29" s="113"/>
      <c r="N29" s="113"/>
      <c r="O29" s="113"/>
      <c r="P29" s="113"/>
      <c r="Q29" s="113"/>
      <c r="R29" s="113"/>
      <c r="S29" s="113"/>
      <c r="T29" s="113"/>
      <c r="U29" s="113"/>
      <c r="V29" s="113"/>
      <c r="W29" s="113"/>
      <c r="X29" s="113"/>
      <c r="Y29" s="113"/>
      <c r="Z29" s="113"/>
      <c r="AA29" s="113"/>
      <c r="AB29" s="113"/>
      <c r="AC29" s="113"/>
    </row>
    <row r="30" spans="1:29" ht="13.5" customHeight="1">
      <c r="A30" s="113"/>
      <c r="B30" s="71"/>
      <c r="C30" s="117"/>
      <c r="D30" s="117"/>
      <c r="E30" s="117"/>
      <c r="F30" s="117"/>
      <c r="G30" s="117"/>
      <c r="H30" s="117"/>
      <c r="I30" s="131"/>
      <c r="J30" s="113"/>
      <c r="K30" s="113"/>
      <c r="L30" s="113"/>
      <c r="M30" s="113"/>
      <c r="N30" s="113"/>
      <c r="O30" s="113"/>
      <c r="P30" s="113"/>
      <c r="Q30" s="113"/>
      <c r="R30" s="113"/>
      <c r="S30" s="113"/>
      <c r="T30" s="113"/>
      <c r="U30" s="113"/>
      <c r="V30" s="113"/>
      <c r="W30" s="113"/>
      <c r="X30" s="113"/>
      <c r="Y30" s="113"/>
      <c r="Z30" s="113"/>
      <c r="AA30" s="113"/>
      <c r="AB30" s="113"/>
      <c r="AC30" s="113"/>
    </row>
    <row r="31" spans="1:29" ht="13.5" customHeight="1">
      <c r="A31" s="113"/>
      <c r="B31" s="684" t="s">
        <v>454</v>
      </c>
      <c r="C31" s="417"/>
      <c r="D31" s="417"/>
      <c r="E31" s="418"/>
      <c r="F31" s="684" t="s">
        <v>455</v>
      </c>
      <c r="G31" s="417"/>
      <c r="H31" s="417"/>
      <c r="I31" s="418"/>
      <c r="J31" s="113"/>
      <c r="K31" s="113"/>
      <c r="L31" s="113"/>
      <c r="M31" s="113"/>
      <c r="N31" s="113"/>
      <c r="O31" s="113"/>
      <c r="P31" s="113"/>
      <c r="Q31" s="113"/>
      <c r="R31" s="113"/>
      <c r="S31" s="113"/>
      <c r="T31" s="113"/>
      <c r="U31" s="113"/>
      <c r="V31" s="113"/>
      <c r="W31" s="113"/>
      <c r="X31" s="113"/>
      <c r="Y31" s="113"/>
      <c r="Z31" s="113"/>
      <c r="AA31" s="113"/>
      <c r="AB31" s="113"/>
      <c r="AC31" s="113"/>
    </row>
    <row r="32" spans="1:29" ht="13.5" customHeight="1">
      <c r="A32" s="113"/>
      <c r="B32" s="678" t="s">
        <v>503</v>
      </c>
      <c r="C32" s="411"/>
      <c r="D32" s="411"/>
      <c r="E32" s="412"/>
      <c r="F32" s="685"/>
      <c r="G32" s="411"/>
      <c r="H32" s="411"/>
      <c r="I32" s="686"/>
      <c r="J32" s="113"/>
      <c r="K32" s="113"/>
      <c r="L32" s="113"/>
      <c r="M32" s="113"/>
      <c r="N32" s="113"/>
      <c r="O32" s="113"/>
      <c r="P32" s="113"/>
      <c r="Q32" s="113"/>
      <c r="R32" s="113"/>
      <c r="S32" s="113"/>
      <c r="T32" s="113"/>
      <c r="U32" s="113"/>
      <c r="V32" s="113"/>
      <c r="W32" s="113"/>
      <c r="X32" s="113"/>
      <c r="Y32" s="113"/>
      <c r="Z32" s="113"/>
      <c r="AA32" s="113"/>
      <c r="AB32" s="113"/>
      <c r="AC32" s="113"/>
    </row>
    <row r="33" spans="1:29" ht="15" customHeight="1">
      <c r="A33" s="113"/>
      <c r="B33" s="681"/>
      <c r="C33" s="511"/>
      <c r="D33" s="511"/>
      <c r="E33" s="512"/>
      <c r="F33" s="681"/>
      <c r="G33" s="511"/>
      <c r="H33" s="511"/>
      <c r="I33" s="622"/>
      <c r="J33" s="113"/>
      <c r="K33" s="113"/>
      <c r="L33" s="113"/>
      <c r="M33" s="113"/>
      <c r="N33" s="113"/>
      <c r="O33" s="113"/>
      <c r="P33" s="113"/>
      <c r="Q33" s="113"/>
      <c r="R33" s="113"/>
      <c r="S33" s="113"/>
      <c r="T33" s="113"/>
      <c r="U33" s="113"/>
      <c r="V33" s="113"/>
      <c r="W33" s="113"/>
      <c r="X33" s="113"/>
      <c r="Y33" s="113"/>
      <c r="Z33" s="113"/>
      <c r="AA33" s="113"/>
      <c r="AB33" s="113"/>
      <c r="AC33" s="113"/>
    </row>
    <row r="34" spans="1:29" ht="15" customHeight="1">
      <c r="A34" s="113"/>
      <c r="B34" s="681"/>
      <c r="C34" s="511"/>
      <c r="D34" s="511"/>
      <c r="E34" s="512"/>
      <c r="F34" s="681"/>
      <c r="G34" s="511"/>
      <c r="H34" s="511"/>
      <c r="I34" s="622"/>
      <c r="J34" s="113"/>
      <c r="K34" s="113"/>
      <c r="L34" s="113"/>
      <c r="M34" s="113"/>
      <c r="N34" s="113"/>
      <c r="O34" s="113"/>
      <c r="P34" s="113"/>
      <c r="Q34" s="113"/>
      <c r="R34" s="113"/>
      <c r="S34" s="113"/>
      <c r="T34" s="113"/>
      <c r="U34" s="113"/>
      <c r="V34" s="113"/>
      <c r="W34" s="113"/>
      <c r="X34" s="113"/>
      <c r="Y34" s="113"/>
      <c r="Z34" s="113"/>
      <c r="AA34" s="113"/>
      <c r="AB34" s="113"/>
      <c r="AC34" s="113"/>
    </row>
    <row r="35" spans="1:29" ht="15" customHeight="1">
      <c r="A35" s="113"/>
      <c r="B35" s="681"/>
      <c r="C35" s="511"/>
      <c r="D35" s="511"/>
      <c r="E35" s="512"/>
      <c r="F35" s="681"/>
      <c r="G35" s="511"/>
      <c r="H35" s="511"/>
      <c r="I35" s="622"/>
      <c r="J35" s="113"/>
      <c r="K35" s="113"/>
      <c r="L35" s="113"/>
      <c r="M35" s="113"/>
      <c r="N35" s="113"/>
      <c r="O35" s="113"/>
      <c r="P35" s="113"/>
      <c r="Q35" s="113"/>
      <c r="R35" s="113"/>
      <c r="S35" s="113"/>
      <c r="T35" s="113"/>
      <c r="U35" s="113"/>
      <c r="V35" s="113"/>
      <c r="W35" s="113"/>
      <c r="X35" s="113"/>
      <c r="Y35" s="113"/>
      <c r="Z35" s="113"/>
      <c r="AA35" s="113"/>
      <c r="AB35" s="113"/>
      <c r="AC35" s="113"/>
    </row>
    <row r="36" spans="1:29" ht="15" customHeight="1">
      <c r="A36" s="113"/>
      <c r="B36" s="681"/>
      <c r="C36" s="511"/>
      <c r="D36" s="511"/>
      <c r="E36" s="512"/>
      <c r="F36" s="681"/>
      <c r="G36" s="511"/>
      <c r="H36" s="511"/>
      <c r="I36" s="622"/>
      <c r="J36" s="113"/>
      <c r="K36" s="113"/>
      <c r="L36" s="113"/>
      <c r="M36" s="113"/>
      <c r="N36" s="113"/>
      <c r="O36" s="113"/>
      <c r="P36" s="113"/>
      <c r="Q36" s="113"/>
      <c r="R36" s="113"/>
      <c r="S36" s="113"/>
      <c r="T36" s="113"/>
      <c r="U36" s="113"/>
      <c r="V36" s="113"/>
      <c r="W36" s="113"/>
      <c r="X36" s="113"/>
      <c r="Y36" s="113"/>
      <c r="Z36" s="113"/>
      <c r="AA36" s="113"/>
      <c r="AB36" s="113"/>
      <c r="AC36" s="113"/>
    </row>
    <row r="37" spans="1:29" ht="15" customHeight="1">
      <c r="A37" s="113"/>
      <c r="B37" s="681"/>
      <c r="C37" s="511"/>
      <c r="D37" s="511"/>
      <c r="E37" s="512"/>
      <c r="F37" s="681"/>
      <c r="G37" s="511"/>
      <c r="H37" s="511"/>
      <c r="I37" s="622"/>
      <c r="J37" s="113"/>
      <c r="K37" s="113"/>
      <c r="L37" s="113"/>
      <c r="M37" s="113"/>
      <c r="N37" s="113"/>
      <c r="O37" s="113"/>
      <c r="P37" s="113"/>
      <c r="Q37" s="113"/>
      <c r="R37" s="113"/>
      <c r="S37" s="113"/>
      <c r="T37" s="113"/>
      <c r="U37" s="113"/>
      <c r="V37" s="113"/>
      <c r="W37" s="113"/>
      <c r="X37" s="113"/>
      <c r="Y37" s="113"/>
      <c r="Z37" s="113"/>
      <c r="AA37" s="113"/>
      <c r="AB37" s="113"/>
      <c r="AC37" s="113"/>
    </row>
    <row r="38" spans="1:29" ht="15" customHeight="1">
      <c r="A38" s="113"/>
      <c r="B38" s="681"/>
      <c r="C38" s="511"/>
      <c r="D38" s="511"/>
      <c r="E38" s="512"/>
      <c r="F38" s="681"/>
      <c r="G38" s="511"/>
      <c r="H38" s="511"/>
      <c r="I38" s="622"/>
      <c r="J38" s="113"/>
      <c r="K38" s="113"/>
      <c r="L38" s="113"/>
      <c r="M38" s="113"/>
      <c r="N38" s="113"/>
      <c r="O38" s="113"/>
      <c r="P38" s="113"/>
      <c r="Q38" s="113"/>
      <c r="R38" s="113"/>
      <c r="S38" s="113"/>
      <c r="T38" s="113"/>
      <c r="U38" s="113"/>
      <c r="V38" s="113"/>
      <c r="W38" s="113"/>
      <c r="X38" s="113"/>
      <c r="Y38" s="113"/>
      <c r="Z38" s="113"/>
      <c r="AA38" s="113"/>
      <c r="AB38" s="113"/>
      <c r="AC38" s="113"/>
    </row>
    <row r="39" spans="1:29" ht="13.5" customHeight="1">
      <c r="A39" s="113"/>
      <c r="B39" s="681"/>
      <c r="C39" s="511"/>
      <c r="D39" s="511"/>
      <c r="E39" s="512"/>
      <c r="F39" s="681"/>
      <c r="G39" s="511"/>
      <c r="H39" s="511"/>
      <c r="I39" s="622"/>
      <c r="J39" s="113"/>
      <c r="K39" s="113"/>
      <c r="L39" s="113"/>
      <c r="M39" s="113"/>
      <c r="N39" s="113"/>
      <c r="O39" s="113"/>
      <c r="P39" s="113"/>
      <c r="Q39" s="113"/>
      <c r="R39" s="113"/>
      <c r="S39" s="113"/>
      <c r="T39" s="113"/>
      <c r="U39" s="113"/>
      <c r="V39" s="113"/>
      <c r="W39" s="113"/>
      <c r="X39" s="113"/>
      <c r="Y39" s="113"/>
      <c r="Z39" s="113"/>
      <c r="AA39" s="113"/>
      <c r="AB39" s="113"/>
      <c r="AC39" s="113"/>
    </row>
    <row r="40" spans="1:29" ht="13.5" customHeight="1">
      <c r="A40" s="113"/>
      <c r="B40" s="681"/>
      <c r="C40" s="511"/>
      <c r="D40" s="511"/>
      <c r="E40" s="512"/>
      <c r="F40" s="681"/>
      <c r="G40" s="511"/>
      <c r="H40" s="511"/>
      <c r="I40" s="622"/>
      <c r="J40" s="113"/>
      <c r="K40" s="113"/>
      <c r="L40" s="113"/>
      <c r="M40" s="113"/>
      <c r="N40" s="113"/>
      <c r="O40" s="113"/>
      <c r="P40" s="113"/>
      <c r="Q40" s="113"/>
      <c r="R40" s="113"/>
      <c r="S40" s="113"/>
      <c r="T40" s="113"/>
      <c r="U40" s="113"/>
      <c r="V40" s="113"/>
      <c r="W40" s="113"/>
      <c r="X40" s="113"/>
      <c r="Y40" s="113"/>
      <c r="Z40" s="113"/>
      <c r="AA40" s="113"/>
      <c r="AB40" s="113"/>
      <c r="AC40" s="113"/>
    </row>
    <row r="41" spans="1:29" ht="13.5" customHeight="1">
      <c r="A41" s="113"/>
      <c r="B41" s="681"/>
      <c r="C41" s="511"/>
      <c r="D41" s="511"/>
      <c r="E41" s="512"/>
      <c r="F41" s="681"/>
      <c r="G41" s="511"/>
      <c r="H41" s="511"/>
      <c r="I41" s="622"/>
      <c r="J41" s="113"/>
      <c r="K41" s="113"/>
      <c r="L41" s="113"/>
      <c r="M41" s="113"/>
      <c r="N41" s="113"/>
      <c r="O41" s="113"/>
      <c r="P41" s="113"/>
      <c r="Q41" s="113"/>
      <c r="R41" s="113"/>
      <c r="S41" s="113"/>
      <c r="T41" s="113"/>
      <c r="U41" s="113"/>
      <c r="V41" s="113"/>
      <c r="W41" s="113"/>
      <c r="X41" s="113"/>
      <c r="Y41" s="113"/>
      <c r="Z41" s="113"/>
      <c r="AA41" s="113"/>
      <c r="AB41" s="113"/>
      <c r="AC41" s="113"/>
    </row>
    <row r="42" spans="1:29" ht="353.25" customHeight="1">
      <c r="A42" s="113"/>
      <c r="B42" s="682"/>
      <c r="C42" s="487"/>
      <c r="D42" s="487"/>
      <c r="E42" s="488"/>
      <c r="F42" s="682"/>
      <c r="G42" s="487"/>
      <c r="H42" s="487"/>
      <c r="I42" s="592"/>
      <c r="J42" s="113"/>
      <c r="K42" s="113"/>
      <c r="L42" s="113"/>
      <c r="M42" s="113"/>
      <c r="N42" s="113"/>
      <c r="O42" s="113"/>
      <c r="P42" s="113"/>
      <c r="Q42" s="113"/>
      <c r="R42" s="113"/>
      <c r="S42" s="113"/>
      <c r="T42" s="113"/>
      <c r="U42" s="113"/>
      <c r="V42" s="113"/>
      <c r="W42" s="113"/>
      <c r="X42" s="113"/>
      <c r="Y42" s="113"/>
      <c r="Z42" s="113"/>
      <c r="AA42" s="113"/>
      <c r="AB42" s="113"/>
      <c r="AC42" s="113"/>
    </row>
    <row r="43" spans="1:29" ht="13.5" customHeight="1">
      <c r="A43" s="113"/>
      <c r="B43" s="149" t="s">
        <v>504</v>
      </c>
      <c r="C43" s="149"/>
      <c r="D43" s="113"/>
      <c r="E43" s="113"/>
      <c r="F43" s="113"/>
      <c r="G43" s="113"/>
      <c r="H43" s="113"/>
      <c r="I43" s="113"/>
      <c r="J43" s="113"/>
      <c r="K43" s="113"/>
      <c r="L43" s="113"/>
      <c r="M43" s="113"/>
      <c r="N43" s="113"/>
      <c r="O43" s="113"/>
      <c r="P43" s="113"/>
      <c r="Q43" s="113"/>
      <c r="R43" s="113"/>
      <c r="S43" s="113"/>
      <c r="T43" s="113"/>
      <c r="U43" s="113"/>
      <c r="V43" s="113"/>
      <c r="W43" s="113"/>
      <c r="X43" s="113"/>
      <c r="Y43" s="113"/>
      <c r="Z43" s="113"/>
      <c r="AA43" s="113"/>
      <c r="AB43" s="113"/>
      <c r="AC43" s="113"/>
    </row>
    <row r="44" spans="1:29" ht="13.5" customHeight="1">
      <c r="A44" s="113"/>
      <c r="B44" s="687" t="s">
        <v>505</v>
      </c>
      <c r="C44" s="511"/>
      <c r="D44" s="113"/>
      <c r="E44" s="113"/>
      <c r="F44" s="113"/>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row>
    <row r="45" spans="1:29" ht="13.5" customHeight="1">
      <c r="A45" s="113"/>
      <c r="B45" s="149" t="s">
        <v>506</v>
      </c>
      <c r="C45" s="149"/>
      <c r="D45" s="113"/>
      <c r="E45" s="113"/>
      <c r="F45" s="113"/>
      <c r="G45" s="113"/>
      <c r="H45" s="113"/>
      <c r="I45" s="113"/>
      <c r="J45" s="113"/>
      <c r="K45" s="113"/>
      <c r="L45" s="113"/>
      <c r="M45" s="113"/>
      <c r="N45" s="113"/>
      <c r="O45" s="113"/>
      <c r="P45" s="113"/>
      <c r="Q45" s="113"/>
      <c r="R45" s="113"/>
      <c r="S45" s="113"/>
      <c r="T45" s="113"/>
      <c r="U45" s="113"/>
      <c r="V45" s="113"/>
      <c r="W45" s="113"/>
      <c r="X45" s="113"/>
      <c r="Y45" s="113"/>
      <c r="Z45" s="113"/>
      <c r="AA45" s="113"/>
      <c r="AB45" s="113"/>
      <c r="AC45" s="113"/>
    </row>
    <row r="46" spans="1:29" ht="13.5" customHeight="1">
      <c r="A46" s="113"/>
      <c r="B46" s="687" t="s">
        <v>507</v>
      </c>
      <c r="C46" s="511"/>
      <c r="D46" s="113"/>
      <c r="E46" s="113"/>
      <c r="F46" s="113"/>
      <c r="G46" s="113"/>
      <c r="H46" s="113"/>
      <c r="I46" s="113"/>
      <c r="J46" s="113"/>
      <c r="K46" s="113"/>
      <c r="L46" s="113"/>
      <c r="M46" s="113"/>
      <c r="N46" s="113"/>
      <c r="O46" s="113"/>
      <c r="P46" s="113"/>
      <c r="Q46" s="113"/>
      <c r="R46" s="113"/>
      <c r="S46" s="113"/>
      <c r="T46" s="113"/>
      <c r="U46" s="113"/>
      <c r="V46" s="113"/>
      <c r="W46" s="113"/>
      <c r="X46" s="113"/>
      <c r="Y46" s="113"/>
      <c r="Z46" s="113"/>
      <c r="AA46" s="113"/>
      <c r="AB46" s="113"/>
      <c r="AC46" s="113"/>
    </row>
    <row r="47" spans="1:29" ht="13.5" customHeight="1">
      <c r="A47" s="113"/>
      <c r="B47" s="687" t="s">
        <v>508</v>
      </c>
      <c r="C47" s="511"/>
      <c r="D47" s="113"/>
      <c r="E47" s="113"/>
      <c r="F47" s="113"/>
      <c r="G47" s="113"/>
      <c r="H47" s="113"/>
      <c r="I47" s="113"/>
      <c r="J47" s="113"/>
      <c r="K47" s="113"/>
      <c r="L47" s="113"/>
      <c r="M47" s="113"/>
      <c r="N47" s="113"/>
      <c r="O47" s="113"/>
      <c r="P47" s="113"/>
      <c r="Q47" s="113"/>
      <c r="R47" s="113"/>
      <c r="S47" s="113"/>
      <c r="T47" s="113"/>
      <c r="U47" s="113"/>
      <c r="V47" s="113"/>
      <c r="W47" s="113"/>
      <c r="X47" s="113"/>
      <c r="Y47" s="113"/>
      <c r="Z47" s="113"/>
      <c r="AA47" s="113"/>
      <c r="AB47" s="113"/>
      <c r="AC47" s="113"/>
    </row>
    <row r="48" spans="1:29" ht="13.5" customHeight="1">
      <c r="A48" s="113"/>
      <c r="B48" s="687" t="s">
        <v>509</v>
      </c>
      <c r="C48" s="511"/>
      <c r="D48" s="113"/>
      <c r="E48" s="113"/>
      <c r="F48" s="113"/>
      <c r="G48" s="113"/>
      <c r="H48" s="113"/>
      <c r="I48" s="113"/>
      <c r="J48" s="113"/>
      <c r="K48" s="113"/>
      <c r="L48" s="113"/>
      <c r="M48" s="113"/>
      <c r="N48" s="113"/>
      <c r="O48" s="113"/>
      <c r="P48" s="113"/>
      <c r="Q48" s="113"/>
      <c r="R48" s="113"/>
      <c r="S48" s="113"/>
      <c r="T48" s="113"/>
      <c r="U48" s="113"/>
      <c r="V48" s="113"/>
      <c r="W48" s="113"/>
      <c r="X48" s="113"/>
      <c r="Y48" s="113"/>
      <c r="Z48" s="113"/>
      <c r="AA48" s="113"/>
      <c r="AB48" s="113"/>
      <c r="AC48" s="113"/>
    </row>
    <row r="49" spans="1:29" ht="13.5" customHeight="1">
      <c r="A49" s="113"/>
      <c r="B49" s="678" t="s">
        <v>510</v>
      </c>
      <c r="C49" s="411"/>
      <c r="D49" s="411"/>
      <c r="E49" s="412"/>
      <c r="F49" s="688" t="s">
        <v>511</v>
      </c>
      <c r="G49" s="411"/>
      <c r="H49" s="411"/>
      <c r="I49" s="411"/>
      <c r="J49" s="113"/>
      <c r="K49" s="113"/>
      <c r="L49" s="113"/>
      <c r="M49" s="113"/>
      <c r="N49" s="113"/>
      <c r="O49" s="113"/>
      <c r="P49" s="113"/>
      <c r="Q49" s="113"/>
      <c r="R49" s="113"/>
      <c r="S49" s="113"/>
      <c r="T49" s="113"/>
      <c r="U49" s="113"/>
      <c r="V49" s="113"/>
      <c r="W49" s="113"/>
      <c r="X49" s="113"/>
      <c r="Y49" s="113"/>
      <c r="Z49" s="113"/>
      <c r="AA49" s="113"/>
      <c r="AB49" s="113"/>
      <c r="AC49" s="113"/>
    </row>
    <row r="50" spans="1:29" ht="13.5" customHeight="1">
      <c r="A50" s="113"/>
      <c r="B50" s="681"/>
      <c r="C50" s="511"/>
      <c r="D50" s="511"/>
      <c r="E50" s="512"/>
      <c r="F50" s="510"/>
      <c r="G50" s="511"/>
      <c r="H50" s="511"/>
      <c r="I50" s="587"/>
      <c r="J50" s="113"/>
      <c r="K50" s="113"/>
      <c r="L50" s="113"/>
      <c r="M50" s="113"/>
      <c r="N50" s="113"/>
      <c r="O50" s="113"/>
      <c r="P50" s="113"/>
      <c r="Q50" s="113"/>
      <c r="R50" s="113"/>
      <c r="S50" s="113"/>
      <c r="T50" s="113"/>
      <c r="U50" s="113"/>
      <c r="V50" s="113"/>
      <c r="W50" s="113"/>
      <c r="X50" s="113"/>
      <c r="Y50" s="113"/>
      <c r="Z50" s="113"/>
      <c r="AA50" s="113"/>
      <c r="AB50" s="113"/>
      <c r="AC50" s="113"/>
    </row>
    <row r="51" spans="1:29" ht="13.5" customHeight="1">
      <c r="A51" s="113"/>
      <c r="B51" s="681"/>
      <c r="C51" s="511"/>
      <c r="D51" s="511"/>
      <c r="E51" s="512"/>
      <c r="F51" s="510"/>
      <c r="G51" s="511"/>
      <c r="H51" s="511"/>
      <c r="I51" s="587"/>
      <c r="J51" s="113"/>
      <c r="K51" s="113"/>
      <c r="L51" s="113"/>
      <c r="M51" s="113"/>
      <c r="N51" s="113"/>
      <c r="O51" s="113"/>
      <c r="P51" s="113"/>
      <c r="Q51" s="113"/>
      <c r="R51" s="113"/>
      <c r="S51" s="113"/>
      <c r="T51" s="113"/>
      <c r="U51" s="113"/>
      <c r="V51" s="113"/>
      <c r="W51" s="113"/>
      <c r="X51" s="113"/>
      <c r="Y51" s="113"/>
      <c r="Z51" s="113"/>
      <c r="AA51" s="113"/>
      <c r="AB51" s="113"/>
      <c r="AC51" s="113"/>
    </row>
    <row r="52" spans="1:29" ht="13.5" customHeight="1">
      <c r="A52" s="113"/>
      <c r="B52" s="681"/>
      <c r="C52" s="511"/>
      <c r="D52" s="511"/>
      <c r="E52" s="512"/>
      <c r="F52" s="510"/>
      <c r="G52" s="511"/>
      <c r="H52" s="511"/>
      <c r="I52" s="587"/>
      <c r="J52" s="113"/>
      <c r="K52" s="113"/>
      <c r="L52" s="113"/>
      <c r="M52" s="113"/>
      <c r="N52" s="113"/>
      <c r="O52" s="113"/>
      <c r="P52" s="113"/>
      <c r="Q52" s="113"/>
      <c r="R52" s="113"/>
      <c r="S52" s="113"/>
      <c r="T52" s="113"/>
      <c r="U52" s="113"/>
      <c r="V52" s="113"/>
      <c r="W52" s="113"/>
      <c r="X52" s="113"/>
      <c r="Y52" s="113"/>
      <c r="Z52" s="113"/>
      <c r="AA52" s="113"/>
      <c r="AB52" s="113"/>
      <c r="AC52" s="113"/>
    </row>
    <row r="53" spans="1:29" ht="13.5" customHeight="1">
      <c r="A53" s="113"/>
      <c r="B53" s="681"/>
      <c r="C53" s="511"/>
      <c r="D53" s="511"/>
      <c r="E53" s="512"/>
      <c r="F53" s="510"/>
      <c r="G53" s="511"/>
      <c r="H53" s="511"/>
      <c r="I53" s="587"/>
      <c r="J53" s="113"/>
      <c r="K53" s="113"/>
      <c r="L53" s="113"/>
      <c r="M53" s="113"/>
      <c r="N53" s="113"/>
      <c r="O53" s="113"/>
      <c r="P53" s="113"/>
      <c r="Q53" s="113"/>
      <c r="R53" s="113"/>
      <c r="S53" s="113"/>
      <c r="T53" s="113"/>
      <c r="U53" s="113"/>
      <c r="V53" s="113"/>
      <c r="W53" s="113"/>
      <c r="X53" s="113"/>
      <c r="Y53" s="113"/>
      <c r="Z53" s="113"/>
      <c r="AA53" s="113"/>
      <c r="AB53" s="113"/>
      <c r="AC53" s="113"/>
    </row>
    <row r="54" spans="1:29" ht="13.5" customHeight="1">
      <c r="A54" s="113"/>
      <c r="B54" s="681"/>
      <c r="C54" s="511"/>
      <c r="D54" s="511"/>
      <c r="E54" s="512"/>
      <c r="F54" s="510"/>
      <c r="G54" s="511"/>
      <c r="H54" s="511"/>
      <c r="I54" s="587"/>
      <c r="J54" s="113"/>
      <c r="K54" s="113"/>
      <c r="L54" s="113"/>
      <c r="M54" s="113"/>
      <c r="N54" s="113"/>
      <c r="O54" s="113"/>
      <c r="P54" s="113"/>
      <c r="Q54" s="113"/>
      <c r="R54" s="113"/>
      <c r="S54" s="113"/>
      <c r="T54" s="113"/>
      <c r="U54" s="113"/>
      <c r="V54" s="113"/>
      <c r="W54" s="113"/>
      <c r="X54" s="113"/>
      <c r="Y54" s="113"/>
      <c r="Z54" s="113"/>
      <c r="AA54" s="113"/>
      <c r="AB54" s="113"/>
      <c r="AC54" s="113"/>
    </row>
    <row r="55" spans="1:29" ht="13.5" customHeight="1">
      <c r="A55" s="113"/>
      <c r="B55" s="681"/>
      <c r="C55" s="511"/>
      <c r="D55" s="511"/>
      <c r="E55" s="512"/>
      <c r="F55" s="510"/>
      <c r="G55" s="511"/>
      <c r="H55" s="511"/>
      <c r="I55" s="587"/>
      <c r="J55" s="113"/>
      <c r="K55" s="113"/>
      <c r="L55" s="113"/>
      <c r="M55" s="113"/>
      <c r="N55" s="113"/>
      <c r="O55" s="113"/>
      <c r="P55" s="113"/>
      <c r="Q55" s="113"/>
      <c r="R55" s="113"/>
      <c r="S55" s="113"/>
      <c r="T55" s="113"/>
      <c r="U55" s="113"/>
      <c r="V55" s="113"/>
      <c r="W55" s="113"/>
      <c r="X55" s="113"/>
      <c r="Y55" s="113"/>
      <c r="Z55" s="113"/>
      <c r="AA55" s="113"/>
      <c r="AB55" s="113"/>
      <c r="AC55" s="113"/>
    </row>
    <row r="56" spans="1:29" ht="13.5" customHeight="1">
      <c r="A56" s="113"/>
      <c r="B56" s="681"/>
      <c r="C56" s="511"/>
      <c r="D56" s="511"/>
      <c r="E56" s="512"/>
      <c r="F56" s="510"/>
      <c r="G56" s="511"/>
      <c r="H56" s="511"/>
      <c r="I56" s="587"/>
      <c r="J56" s="113"/>
      <c r="K56" s="113"/>
      <c r="L56" s="113"/>
      <c r="M56" s="113"/>
      <c r="N56" s="113"/>
      <c r="O56" s="113"/>
      <c r="P56" s="113"/>
      <c r="Q56" s="113"/>
      <c r="R56" s="113"/>
      <c r="S56" s="113"/>
      <c r="T56" s="113"/>
      <c r="U56" s="113"/>
      <c r="V56" s="113"/>
      <c r="W56" s="113"/>
      <c r="X56" s="113"/>
      <c r="Y56" s="113"/>
      <c r="Z56" s="113"/>
      <c r="AA56" s="113"/>
      <c r="AB56" s="113"/>
      <c r="AC56" s="113"/>
    </row>
    <row r="57" spans="1:29" ht="13.5" customHeight="1">
      <c r="A57" s="113"/>
      <c r="B57" s="681"/>
      <c r="C57" s="511"/>
      <c r="D57" s="511"/>
      <c r="E57" s="512"/>
      <c r="F57" s="510"/>
      <c r="G57" s="511"/>
      <c r="H57" s="511"/>
      <c r="I57" s="587"/>
      <c r="J57" s="113"/>
      <c r="K57" s="113"/>
      <c r="L57" s="113"/>
      <c r="M57" s="113"/>
      <c r="N57" s="113"/>
      <c r="O57" s="113"/>
      <c r="P57" s="113"/>
      <c r="Q57" s="113"/>
      <c r="R57" s="113"/>
      <c r="S57" s="113"/>
      <c r="T57" s="113"/>
      <c r="U57" s="113"/>
      <c r="V57" s="113"/>
      <c r="W57" s="113"/>
      <c r="X57" s="113"/>
      <c r="Y57" s="113"/>
      <c r="Z57" s="113"/>
      <c r="AA57" s="113"/>
      <c r="AB57" s="113"/>
      <c r="AC57" s="113"/>
    </row>
    <row r="58" spans="1:29" ht="13.5" customHeight="1">
      <c r="A58" s="113"/>
      <c r="B58" s="681"/>
      <c r="C58" s="511"/>
      <c r="D58" s="511"/>
      <c r="E58" s="512"/>
      <c r="F58" s="510"/>
      <c r="G58" s="511"/>
      <c r="H58" s="511"/>
      <c r="I58" s="587"/>
      <c r="J58" s="113"/>
      <c r="K58" s="113"/>
      <c r="L58" s="113"/>
      <c r="M58" s="113"/>
      <c r="N58" s="113"/>
      <c r="O58" s="113"/>
      <c r="P58" s="113"/>
      <c r="Q58" s="113"/>
      <c r="R58" s="113"/>
      <c r="S58" s="113"/>
      <c r="T58" s="113"/>
      <c r="U58" s="113"/>
      <c r="V58" s="113"/>
      <c r="W58" s="113"/>
      <c r="X58" s="113"/>
      <c r="Y58" s="113"/>
      <c r="Z58" s="113"/>
      <c r="AA58" s="113"/>
      <c r="AB58" s="113"/>
      <c r="AC58" s="113"/>
    </row>
    <row r="59" spans="1:29" ht="13.5" customHeight="1" thickBot="1">
      <c r="A59" s="113"/>
      <c r="B59" s="682"/>
      <c r="C59" s="487"/>
      <c r="D59" s="487"/>
      <c r="E59" s="488"/>
      <c r="F59" s="510"/>
      <c r="G59" s="587"/>
      <c r="H59" s="587"/>
      <c r="I59" s="587"/>
      <c r="J59" s="113"/>
      <c r="K59" s="113"/>
      <c r="L59" s="113"/>
      <c r="M59" s="113"/>
      <c r="N59" s="113"/>
      <c r="O59" s="113"/>
      <c r="P59" s="113"/>
      <c r="Q59" s="113"/>
      <c r="R59" s="113"/>
      <c r="S59" s="113"/>
      <c r="T59" s="113"/>
      <c r="U59" s="113"/>
      <c r="V59" s="113"/>
      <c r="W59" s="113"/>
      <c r="X59" s="113"/>
      <c r="Y59" s="113"/>
      <c r="Z59" s="113"/>
      <c r="AA59" s="113"/>
      <c r="AB59" s="113"/>
      <c r="AC59" s="113"/>
    </row>
    <row r="60" spans="1:29" ht="13.5" customHeight="1">
      <c r="A60" s="113"/>
      <c r="B60" s="669" t="s">
        <v>512</v>
      </c>
      <c r="C60" s="670"/>
      <c r="D60" s="670"/>
      <c r="E60" s="671"/>
      <c r="F60" s="688" t="s">
        <v>513</v>
      </c>
      <c r="G60" s="689"/>
      <c r="H60" s="689"/>
      <c r="I60" s="689"/>
      <c r="J60" s="113"/>
      <c r="K60" s="113"/>
      <c r="L60" s="113"/>
      <c r="M60" s="113"/>
      <c r="N60" s="113"/>
      <c r="O60" s="113"/>
      <c r="P60" s="113"/>
      <c r="Q60" s="113"/>
      <c r="R60" s="113"/>
      <c r="S60" s="113"/>
      <c r="T60" s="113"/>
      <c r="U60" s="113"/>
      <c r="V60" s="113"/>
      <c r="W60" s="113"/>
      <c r="X60" s="113"/>
      <c r="Y60" s="113"/>
      <c r="Z60" s="113"/>
      <c r="AA60" s="113"/>
      <c r="AB60" s="113"/>
      <c r="AC60" s="113"/>
    </row>
    <row r="61" spans="1:29" ht="13.5" customHeight="1">
      <c r="A61" s="113"/>
      <c r="B61" s="672"/>
      <c r="C61" s="673"/>
      <c r="D61" s="673"/>
      <c r="E61" s="674"/>
      <c r="F61" s="690"/>
      <c r="G61" s="691"/>
      <c r="H61" s="691"/>
      <c r="I61" s="691"/>
      <c r="J61" s="113"/>
      <c r="K61" s="113"/>
      <c r="L61" s="113"/>
      <c r="M61" s="113"/>
      <c r="N61" s="113"/>
      <c r="O61" s="113"/>
      <c r="P61" s="113"/>
      <c r="Q61" s="113"/>
      <c r="R61" s="113"/>
      <c r="S61" s="113"/>
      <c r="T61" s="113"/>
      <c r="U61" s="113"/>
      <c r="V61" s="113"/>
      <c r="W61" s="113"/>
      <c r="X61" s="113"/>
      <c r="Y61" s="113"/>
      <c r="Z61" s="113"/>
      <c r="AA61" s="113"/>
      <c r="AB61" s="113"/>
      <c r="AC61" s="113"/>
    </row>
    <row r="62" spans="1:29" ht="13.5" customHeight="1">
      <c r="A62" s="113"/>
      <c r="B62" s="672"/>
      <c r="C62" s="673"/>
      <c r="D62" s="673"/>
      <c r="E62" s="674"/>
      <c r="F62" s="690"/>
      <c r="G62" s="691"/>
      <c r="H62" s="691"/>
      <c r="I62" s="691"/>
      <c r="J62" s="113"/>
      <c r="K62" s="113"/>
      <c r="L62" s="113"/>
      <c r="M62" s="113"/>
      <c r="N62" s="113"/>
      <c r="O62" s="113"/>
      <c r="P62" s="113"/>
      <c r="Q62" s="113"/>
      <c r="R62" s="113"/>
      <c r="S62" s="113"/>
      <c r="T62" s="113"/>
      <c r="U62" s="113"/>
      <c r="V62" s="113"/>
      <c r="W62" s="113"/>
      <c r="X62" s="113"/>
      <c r="Y62" s="113"/>
      <c r="Z62" s="113"/>
      <c r="AA62" s="113"/>
      <c r="AB62" s="113"/>
      <c r="AC62" s="113"/>
    </row>
    <row r="63" spans="1:29" ht="13.5" customHeight="1">
      <c r="A63" s="113"/>
      <c r="B63" s="672"/>
      <c r="C63" s="673"/>
      <c r="D63" s="673"/>
      <c r="E63" s="674"/>
      <c r="F63" s="690"/>
      <c r="G63" s="691"/>
      <c r="H63" s="691"/>
      <c r="I63" s="691"/>
      <c r="J63" s="113"/>
      <c r="K63" s="113"/>
      <c r="L63" s="113"/>
      <c r="M63" s="113"/>
      <c r="N63" s="113"/>
      <c r="O63" s="113"/>
      <c r="P63" s="113"/>
      <c r="Q63" s="113"/>
      <c r="R63" s="113"/>
      <c r="S63" s="113"/>
      <c r="T63" s="113"/>
      <c r="U63" s="113"/>
      <c r="V63" s="113"/>
      <c r="W63" s="113"/>
      <c r="X63" s="113"/>
      <c r="Y63" s="113"/>
      <c r="Z63" s="113"/>
      <c r="AA63" s="113"/>
      <c r="AB63" s="113"/>
      <c r="AC63" s="113"/>
    </row>
    <row r="64" spans="1:29" ht="13.5" customHeight="1">
      <c r="A64" s="113"/>
      <c r="B64" s="672"/>
      <c r="C64" s="673"/>
      <c r="D64" s="673"/>
      <c r="E64" s="674"/>
      <c r="F64" s="690"/>
      <c r="G64" s="691"/>
      <c r="H64" s="691"/>
      <c r="I64" s="691"/>
      <c r="J64" s="113"/>
      <c r="K64" s="113"/>
      <c r="L64" s="113"/>
      <c r="M64" s="113"/>
      <c r="N64" s="113"/>
      <c r="O64" s="113"/>
      <c r="P64" s="113"/>
      <c r="Q64" s="113"/>
      <c r="R64" s="113"/>
      <c r="S64" s="113"/>
      <c r="T64" s="113"/>
      <c r="U64" s="113"/>
      <c r="V64" s="113"/>
      <c r="W64" s="113"/>
      <c r="X64" s="113"/>
      <c r="Y64" s="113"/>
      <c r="Z64" s="113"/>
      <c r="AA64" s="113"/>
      <c r="AB64" s="113"/>
      <c r="AC64" s="113"/>
    </row>
    <row r="65" spans="1:29" ht="13.5" customHeight="1">
      <c r="A65" s="113"/>
      <c r="B65" s="672"/>
      <c r="C65" s="673"/>
      <c r="D65" s="673"/>
      <c r="E65" s="674"/>
      <c r="F65" s="690"/>
      <c r="G65" s="691"/>
      <c r="H65" s="691"/>
      <c r="I65" s="691"/>
      <c r="J65" s="113"/>
      <c r="K65" s="113"/>
      <c r="L65" s="113"/>
      <c r="M65" s="113"/>
      <c r="N65" s="113"/>
      <c r="O65" s="113"/>
      <c r="P65" s="113"/>
      <c r="Q65" s="113"/>
      <c r="R65" s="113"/>
      <c r="S65" s="113"/>
      <c r="T65" s="113"/>
      <c r="U65" s="113"/>
      <c r="V65" s="113"/>
      <c r="W65" s="113"/>
      <c r="X65" s="113"/>
      <c r="Y65" s="113"/>
      <c r="Z65" s="113"/>
      <c r="AA65" s="113"/>
      <c r="AB65" s="113"/>
      <c r="AC65" s="113"/>
    </row>
    <row r="66" spans="1:29" ht="13.5" customHeight="1">
      <c r="A66" s="113"/>
      <c r="B66" s="672"/>
      <c r="C66" s="673"/>
      <c r="D66" s="673"/>
      <c r="E66" s="674"/>
      <c r="F66" s="690"/>
      <c r="G66" s="691"/>
      <c r="H66" s="691"/>
      <c r="I66" s="691"/>
      <c r="J66" s="113"/>
      <c r="K66" s="113"/>
      <c r="L66" s="113"/>
      <c r="M66" s="113"/>
      <c r="N66" s="113"/>
      <c r="O66" s="113"/>
      <c r="P66" s="113"/>
      <c r="Q66" s="113"/>
      <c r="R66" s="113"/>
      <c r="S66" s="113"/>
      <c r="T66" s="113"/>
      <c r="U66" s="113"/>
      <c r="V66" s="113"/>
      <c r="W66" s="113"/>
      <c r="X66" s="113"/>
      <c r="Y66" s="113"/>
      <c r="Z66" s="113"/>
      <c r="AA66" s="113"/>
      <c r="AB66" s="113"/>
      <c r="AC66" s="113"/>
    </row>
    <row r="67" spans="1:29" ht="13.5" customHeight="1">
      <c r="A67" s="113"/>
      <c r="B67" s="672"/>
      <c r="C67" s="673"/>
      <c r="D67" s="673"/>
      <c r="E67" s="674"/>
      <c r="F67" s="690"/>
      <c r="G67" s="691"/>
      <c r="H67" s="691"/>
      <c r="I67" s="691"/>
      <c r="J67" s="113"/>
      <c r="K67" s="113"/>
      <c r="L67" s="113"/>
      <c r="M67" s="113"/>
      <c r="N67" s="113"/>
      <c r="O67" s="113"/>
      <c r="P67" s="113"/>
      <c r="Q67" s="113"/>
      <c r="R67" s="113"/>
      <c r="S67" s="113"/>
      <c r="T67" s="113"/>
      <c r="U67" s="113"/>
      <c r="V67" s="113"/>
      <c r="W67" s="113"/>
      <c r="X67" s="113"/>
      <c r="Y67" s="113"/>
      <c r="Z67" s="113"/>
      <c r="AA67" s="113"/>
      <c r="AB67" s="113"/>
      <c r="AC67" s="113"/>
    </row>
    <row r="68" spans="1:29" ht="13.5" customHeight="1">
      <c r="A68" s="113"/>
      <c r="B68" s="672"/>
      <c r="C68" s="673"/>
      <c r="D68" s="673"/>
      <c r="E68" s="674"/>
      <c r="F68" s="690"/>
      <c r="G68" s="691"/>
      <c r="H68" s="691"/>
      <c r="I68" s="691"/>
      <c r="J68" s="113"/>
      <c r="K68" s="113"/>
      <c r="L68" s="113"/>
      <c r="M68" s="113"/>
      <c r="N68" s="113"/>
      <c r="O68" s="113"/>
      <c r="P68" s="113"/>
      <c r="Q68" s="113"/>
      <c r="R68" s="113"/>
      <c r="S68" s="113"/>
      <c r="T68" s="113"/>
      <c r="U68" s="113"/>
      <c r="V68" s="113"/>
      <c r="W68" s="113"/>
      <c r="X68" s="113"/>
      <c r="Y68" s="113"/>
      <c r="Z68" s="113"/>
      <c r="AA68" s="113"/>
      <c r="AB68" s="113"/>
      <c r="AC68" s="113"/>
    </row>
    <row r="69" spans="1:29" ht="13.5" customHeight="1">
      <c r="A69" s="113"/>
      <c r="B69" s="672"/>
      <c r="C69" s="673"/>
      <c r="D69" s="673"/>
      <c r="E69" s="674"/>
      <c r="F69" s="690"/>
      <c r="G69" s="691"/>
      <c r="H69" s="691"/>
      <c r="I69" s="691"/>
      <c r="J69" s="113"/>
      <c r="K69" s="113"/>
      <c r="L69" s="113"/>
      <c r="M69" s="113"/>
      <c r="N69" s="113"/>
      <c r="O69" s="113"/>
      <c r="P69" s="113"/>
      <c r="Q69" s="113"/>
      <c r="R69" s="113"/>
      <c r="S69" s="113"/>
      <c r="T69" s="113"/>
      <c r="U69" s="113"/>
      <c r="V69" s="113"/>
      <c r="W69" s="113"/>
      <c r="X69" s="113"/>
      <c r="Y69" s="113"/>
      <c r="Z69" s="113"/>
      <c r="AA69" s="113"/>
      <c r="AB69" s="113"/>
      <c r="AC69" s="113"/>
    </row>
    <row r="70" spans="1:29" ht="211.5" customHeight="1" thickBot="1">
      <c r="A70" s="113"/>
      <c r="B70" s="675"/>
      <c r="C70" s="676"/>
      <c r="D70" s="676"/>
      <c r="E70" s="677"/>
      <c r="F70" s="690"/>
      <c r="G70" s="691"/>
      <c r="H70" s="691"/>
      <c r="I70" s="691"/>
      <c r="J70" s="113"/>
      <c r="K70" s="113"/>
      <c r="L70" s="113"/>
      <c r="M70" s="113"/>
      <c r="N70" s="113"/>
      <c r="O70" s="113"/>
      <c r="P70" s="113"/>
      <c r="Q70" s="113"/>
      <c r="R70" s="113"/>
      <c r="S70" s="113"/>
      <c r="T70" s="113"/>
      <c r="U70" s="113"/>
      <c r="V70" s="113"/>
      <c r="W70" s="113"/>
      <c r="X70" s="113"/>
      <c r="Y70" s="113"/>
      <c r="Z70" s="113"/>
      <c r="AA70" s="113"/>
      <c r="AB70" s="113"/>
      <c r="AC70" s="113"/>
    </row>
    <row r="71" spans="1:29" ht="13.5" customHeight="1">
      <c r="A71" s="113"/>
      <c r="B71" s="149" t="s">
        <v>504</v>
      </c>
      <c r="C71" s="113"/>
      <c r="D71" s="113"/>
      <c r="E71" s="113"/>
      <c r="F71" s="113"/>
      <c r="G71" s="113"/>
      <c r="H71" s="113"/>
      <c r="I71" s="113"/>
      <c r="J71" s="113"/>
      <c r="K71" s="113"/>
      <c r="L71" s="113"/>
      <c r="M71" s="113"/>
      <c r="N71" s="113"/>
      <c r="O71" s="113"/>
      <c r="P71" s="113"/>
      <c r="Q71" s="113"/>
      <c r="R71" s="113"/>
      <c r="S71" s="113"/>
      <c r="T71" s="113"/>
      <c r="U71" s="113"/>
      <c r="V71" s="113"/>
      <c r="W71" s="113"/>
      <c r="X71" s="113"/>
      <c r="Y71" s="113"/>
      <c r="Z71" s="113"/>
      <c r="AA71" s="113"/>
      <c r="AB71" s="113"/>
      <c r="AC71" s="113"/>
    </row>
    <row r="72" spans="1:29" ht="13.5" customHeight="1">
      <c r="A72" s="113"/>
      <c r="B72" s="149" t="s">
        <v>505</v>
      </c>
      <c r="C72" s="113"/>
      <c r="D72" s="113"/>
      <c r="E72" s="113"/>
      <c r="F72" s="113"/>
      <c r="G72" s="113"/>
      <c r="H72" s="113"/>
      <c r="I72" s="113"/>
      <c r="J72" s="113"/>
      <c r="K72" s="113"/>
      <c r="L72" s="113"/>
      <c r="M72" s="113"/>
      <c r="N72" s="113"/>
      <c r="O72" s="113"/>
      <c r="P72" s="113"/>
      <c r="Q72" s="113"/>
      <c r="R72" s="113"/>
      <c r="S72" s="113"/>
      <c r="T72" s="113"/>
      <c r="U72" s="113"/>
      <c r="V72" s="113"/>
      <c r="W72" s="113"/>
      <c r="X72" s="113"/>
      <c r="Y72" s="113"/>
      <c r="Z72" s="113"/>
      <c r="AA72" s="113"/>
      <c r="AB72" s="113"/>
      <c r="AC72" s="113"/>
    </row>
    <row r="73" spans="1:29" ht="13.5" customHeight="1">
      <c r="A73" s="113"/>
      <c r="B73" s="149" t="s">
        <v>506</v>
      </c>
      <c r="C73" s="113"/>
      <c r="D73" s="113"/>
      <c r="E73" s="113"/>
      <c r="F73" s="113"/>
      <c r="G73" s="113"/>
      <c r="H73" s="113"/>
      <c r="I73" s="113"/>
      <c r="J73" s="113"/>
      <c r="K73" s="113"/>
      <c r="L73" s="113"/>
      <c r="M73" s="113"/>
      <c r="N73" s="113"/>
      <c r="O73" s="113"/>
      <c r="P73" s="113"/>
      <c r="Q73" s="113"/>
      <c r="R73" s="113"/>
      <c r="S73" s="113"/>
      <c r="T73" s="113"/>
      <c r="U73" s="113"/>
      <c r="V73" s="113"/>
      <c r="W73" s="113"/>
      <c r="X73" s="113"/>
      <c r="Y73" s="113"/>
      <c r="Z73" s="113"/>
      <c r="AA73" s="113"/>
      <c r="AB73" s="113"/>
      <c r="AC73" s="113"/>
    </row>
    <row r="74" spans="1:29" ht="13.5" customHeight="1">
      <c r="A74" s="113"/>
      <c r="B74" s="149" t="s">
        <v>507</v>
      </c>
      <c r="C74" s="113"/>
      <c r="D74" s="113"/>
      <c r="E74" s="113"/>
      <c r="F74" s="113"/>
      <c r="G74" s="113"/>
      <c r="H74" s="113"/>
      <c r="I74" s="113"/>
      <c r="J74" s="113"/>
      <c r="K74" s="113"/>
      <c r="L74" s="113"/>
      <c r="M74" s="113"/>
      <c r="N74" s="113"/>
      <c r="O74" s="113"/>
      <c r="P74" s="113"/>
      <c r="Q74" s="113"/>
      <c r="R74" s="113"/>
      <c r="S74" s="113"/>
      <c r="T74" s="113"/>
      <c r="U74" s="113"/>
      <c r="V74" s="113"/>
      <c r="W74" s="113"/>
      <c r="X74" s="113"/>
      <c r="Y74" s="113"/>
      <c r="Z74" s="113"/>
      <c r="AA74" s="113"/>
      <c r="AB74" s="113"/>
      <c r="AC74" s="113"/>
    </row>
    <row r="75" spans="1:29" ht="13.5" customHeight="1">
      <c r="A75" s="113"/>
      <c r="B75" s="149" t="s">
        <v>508</v>
      </c>
      <c r="C75" s="113"/>
      <c r="D75" s="113"/>
      <c r="E75" s="113"/>
      <c r="F75" s="113"/>
      <c r="G75" s="113"/>
      <c r="H75" s="113"/>
      <c r="I75" s="113"/>
      <c r="J75" s="113"/>
      <c r="K75" s="113"/>
      <c r="L75" s="113"/>
      <c r="M75" s="113"/>
      <c r="N75" s="113"/>
      <c r="O75" s="113"/>
      <c r="P75" s="113"/>
      <c r="Q75" s="113"/>
      <c r="R75" s="113"/>
      <c r="S75" s="113"/>
      <c r="T75" s="113"/>
      <c r="U75" s="113"/>
      <c r="V75" s="113"/>
      <c r="W75" s="113"/>
      <c r="X75" s="113"/>
      <c r="Y75" s="113"/>
      <c r="Z75" s="113"/>
      <c r="AA75" s="113"/>
      <c r="AB75" s="113"/>
      <c r="AC75" s="113"/>
    </row>
    <row r="76" spans="1:29" ht="13.5" customHeight="1">
      <c r="A76" s="113"/>
      <c r="B76" s="149" t="s">
        <v>509</v>
      </c>
      <c r="C76" s="113"/>
      <c r="D76" s="113"/>
      <c r="E76" s="113"/>
      <c r="F76" s="113"/>
      <c r="G76" s="113"/>
      <c r="H76" s="113"/>
      <c r="I76" s="113"/>
      <c r="J76" s="113"/>
      <c r="K76" s="113"/>
      <c r="L76" s="113"/>
      <c r="M76" s="113"/>
      <c r="N76" s="113"/>
      <c r="O76" s="113"/>
      <c r="P76" s="113"/>
      <c r="Q76" s="113"/>
      <c r="R76" s="113"/>
      <c r="S76" s="113"/>
      <c r="T76" s="113"/>
      <c r="U76" s="113"/>
      <c r="V76" s="113"/>
      <c r="W76" s="113"/>
      <c r="X76" s="113"/>
      <c r="Y76" s="113"/>
      <c r="Z76" s="113"/>
      <c r="AA76" s="113"/>
      <c r="AB76" s="113"/>
      <c r="AC76" s="113"/>
    </row>
    <row r="77" spans="1:29" ht="13.5" customHeight="1">
      <c r="A77" s="113"/>
      <c r="B77" s="678" t="s">
        <v>514</v>
      </c>
      <c r="C77" s="679"/>
      <c r="D77" s="679"/>
      <c r="E77" s="680"/>
      <c r="F77" s="113"/>
      <c r="G77" s="113"/>
      <c r="H77" s="113"/>
      <c r="I77" s="113"/>
      <c r="J77" s="113"/>
      <c r="K77" s="113"/>
      <c r="L77" s="113"/>
      <c r="M77" s="113"/>
      <c r="N77" s="113"/>
      <c r="O77" s="113"/>
      <c r="P77" s="113"/>
      <c r="Q77" s="113"/>
      <c r="R77" s="113"/>
      <c r="S77" s="113"/>
      <c r="T77" s="113"/>
      <c r="U77" s="113"/>
      <c r="V77" s="113"/>
      <c r="W77" s="113"/>
      <c r="X77" s="113"/>
      <c r="Y77" s="113"/>
      <c r="Z77" s="113"/>
      <c r="AA77" s="113"/>
      <c r="AB77" s="113"/>
      <c r="AC77" s="113"/>
    </row>
    <row r="78" spans="1:29" ht="13.5" customHeight="1">
      <c r="A78" s="113"/>
      <c r="B78" s="672"/>
      <c r="C78" s="673"/>
      <c r="D78" s="673"/>
      <c r="E78" s="674"/>
      <c r="F78" s="113"/>
      <c r="G78" s="113"/>
      <c r="H78" s="113"/>
      <c r="I78" s="113"/>
      <c r="J78" s="113"/>
      <c r="K78" s="113"/>
      <c r="L78" s="113"/>
      <c r="M78" s="113"/>
      <c r="N78" s="113"/>
      <c r="O78" s="113"/>
      <c r="P78" s="113"/>
      <c r="Q78" s="113"/>
      <c r="R78" s="113"/>
      <c r="S78" s="113"/>
      <c r="T78" s="113"/>
      <c r="U78" s="113"/>
      <c r="V78" s="113"/>
      <c r="W78" s="113"/>
      <c r="X78" s="113"/>
      <c r="Y78" s="113"/>
      <c r="Z78" s="113"/>
      <c r="AA78" s="113"/>
      <c r="AB78" s="113"/>
      <c r="AC78" s="113"/>
    </row>
    <row r="79" spans="1:29" ht="13.5" customHeight="1">
      <c r="A79" s="113"/>
      <c r="B79" s="672"/>
      <c r="C79" s="673"/>
      <c r="D79" s="673"/>
      <c r="E79" s="674"/>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row>
    <row r="80" spans="1:29" ht="13.5" customHeight="1">
      <c r="A80" s="113"/>
      <c r="B80" s="672"/>
      <c r="C80" s="673"/>
      <c r="D80" s="673"/>
      <c r="E80" s="674"/>
      <c r="F80" s="113"/>
      <c r="G80" s="113"/>
      <c r="H80" s="113"/>
      <c r="I80" s="113"/>
      <c r="J80" s="113"/>
      <c r="K80" s="113"/>
      <c r="L80" s="113"/>
      <c r="M80" s="113"/>
      <c r="N80" s="113"/>
      <c r="O80" s="113"/>
      <c r="P80" s="113"/>
      <c r="Q80" s="113"/>
      <c r="R80" s="113"/>
      <c r="S80" s="113"/>
      <c r="T80" s="113"/>
      <c r="U80" s="113"/>
      <c r="V80" s="113"/>
      <c r="W80" s="113"/>
      <c r="X80" s="113"/>
      <c r="Y80" s="113"/>
      <c r="Z80" s="113"/>
      <c r="AA80" s="113"/>
      <c r="AB80" s="113"/>
      <c r="AC80" s="113"/>
    </row>
    <row r="81" spans="1:29" ht="13.5" customHeight="1">
      <c r="A81" s="113"/>
      <c r="B81" s="672"/>
      <c r="C81" s="673"/>
      <c r="D81" s="673"/>
      <c r="E81" s="674"/>
      <c r="F81" s="113"/>
      <c r="G81" s="113"/>
      <c r="H81" s="113"/>
      <c r="I81" s="113"/>
      <c r="J81" s="113"/>
      <c r="K81" s="113"/>
      <c r="L81" s="113"/>
      <c r="M81" s="113"/>
      <c r="N81" s="113"/>
      <c r="O81" s="113"/>
      <c r="P81" s="113"/>
      <c r="Q81" s="113"/>
      <c r="R81" s="113"/>
      <c r="S81" s="113"/>
      <c r="T81" s="113"/>
      <c r="U81" s="113"/>
      <c r="V81" s="113"/>
      <c r="W81" s="113"/>
      <c r="X81" s="113"/>
      <c r="Y81" s="113"/>
      <c r="Z81" s="113"/>
      <c r="AA81" s="113"/>
      <c r="AB81" s="113"/>
      <c r="AC81" s="113"/>
    </row>
    <row r="82" spans="1:29" ht="13.5" customHeight="1">
      <c r="A82" s="113"/>
      <c r="B82" s="672"/>
      <c r="C82" s="673"/>
      <c r="D82" s="673"/>
      <c r="E82" s="674"/>
      <c r="F82" s="113"/>
      <c r="G82" s="113"/>
      <c r="H82" s="113"/>
      <c r="I82" s="113"/>
      <c r="J82" s="113"/>
      <c r="K82" s="113"/>
      <c r="L82" s="113"/>
      <c r="M82" s="113"/>
      <c r="N82" s="113"/>
      <c r="O82" s="113"/>
      <c r="P82" s="113"/>
      <c r="Q82" s="113"/>
      <c r="R82" s="113"/>
      <c r="S82" s="113"/>
      <c r="T82" s="113"/>
      <c r="U82" s="113"/>
      <c r="V82" s="113"/>
      <c r="W82" s="113"/>
      <c r="X82" s="113"/>
      <c r="Y82" s="113"/>
      <c r="Z82" s="113"/>
      <c r="AA82" s="113"/>
      <c r="AB82" s="113"/>
      <c r="AC82" s="113"/>
    </row>
    <row r="83" spans="1:29" ht="13.5" customHeight="1">
      <c r="A83" s="113"/>
      <c r="B83" s="672"/>
      <c r="C83" s="673"/>
      <c r="D83" s="673"/>
      <c r="E83" s="674"/>
      <c r="F83" s="113"/>
      <c r="G83" s="113"/>
      <c r="H83" s="113"/>
      <c r="I83" s="113"/>
      <c r="J83" s="113"/>
      <c r="K83" s="113"/>
      <c r="L83" s="113"/>
      <c r="M83" s="113"/>
      <c r="N83" s="113"/>
      <c r="O83" s="113"/>
      <c r="P83" s="113"/>
      <c r="Q83" s="113"/>
      <c r="R83" s="113"/>
      <c r="S83" s="113"/>
      <c r="T83" s="113"/>
      <c r="U83" s="113"/>
      <c r="V83" s="113"/>
      <c r="W83" s="113"/>
      <c r="X83" s="113"/>
      <c r="Y83" s="113"/>
      <c r="Z83" s="113"/>
      <c r="AA83" s="113"/>
      <c r="AB83" s="113"/>
      <c r="AC83" s="113"/>
    </row>
    <row r="84" spans="1:29" ht="13.5" customHeight="1">
      <c r="A84" s="113"/>
      <c r="B84" s="672"/>
      <c r="C84" s="673"/>
      <c r="D84" s="673"/>
      <c r="E84" s="674"/>
      <c r="F84" s="113"/>
      <c r="G84" s="113"/>
      <c r="H84" s="113"/>
      <c r="I84" s="113"/>
      <c r="J84" s="113"/>
      <c r="K84" s="113"/>
      <c r="L84" s="113"/>
      <c r="M84" s="113"/>
      <c r="N84" s="113"/>
      <c r="O84" s="113"/>
      <c r="P84" s="113"/>
      <c r="Q84" s="113"/>
      <c r="R84" s="113"/>
      <c r="S84" s="113"/>
      <c r="T84" s="113"/>
      <c r="U84" s="113"/>
      <c r="V84" s="113"/>
      <c r="W84" s="113"/>
      <c r="X84" s="113"/>
      <c r="Y84" s="113"/>
      <c r="Z84" s="113"/>
      <c r="AA84" s="113"/>
      <c r="AB84" s="113"/>
      <c r="AC84" s="113"/>
    </row>
    <row r="85" spans="1:29" ht="13.5" customHeight="1">
      <c r="A85" s="113"/>
      <c r="B85" s="672"/>
      <c r="C85" s="673"/>
      <c r="D85" s="673"/>
      <c r="E85" s="674"/>
      <c r="F85" s="113"/>
      <c r="G85" s="113"/>
      <c r="H85" s="113"/>
      <c r="I85" s="113"/>
      <c r="J85" s="113"/>
      <c r="K85" s="113"/>
      <c r="L85" s="113"/>
      <c r="M85" s="113"/>
      <c r="N85" s="113"/>
      <c r="O85" s="113"/>
      <c r="P85" s="113"/>
      <c r="Q85" s="113"/>
      <c r="R85" s="113"/>
      <c r="S85" s="113"/>
      <c r="T85" s="113"/>
      <c r="U85" s="113"/>
      <c r="V85" s="113"/>
      <c r="W85" s="113"/>
      <c r="X85" s="113"/>
      <c r="Y85" s="113"/>
      <c r="Z85" s="113"/>
      <c r="AA85" s="113"/>
      <c r="AB85" s="113"/>
      <c r="AC85" s="113"/>
    </row>
    <row r="86" spans="1:29" ht="13.5" customHeight="1">
      <c r="A86" s="113"/>
      <c r="B86" s="672"/>
      <c r="C86" s="673"/>
      <c r="D86" s="673"/>
      <c r="E86" s="674"/>
      <c r="F86" s="113"/>
      <c r="G86" s="113"/>
      <c r="H86" s="113"/>
      <c r="I86" s="113"/>
      <c r="J86" s="113"/>
      <c r="K86" s="113"/>
      <c r="L86" s="113"/>
      <c r="M86" s="113"/>
      <c r="N86" s="113"/>
      <c r="O86" s="113"/>
      <c r="P86" s="113"/>
      <c r="Q86" s="113"/>
      <c r="R86" s="113"/>
      <c r="S86" s="113"/>
      <c r="T86" s="113"/>
      <c r="U86" s="113"/>
      <c r="V86" s="113"/>
      <c r="W86" s="113"/>
      <c r="X86" s="113"/>
      <c r="Y86" s="113"/>
      <c r="Z86" s="113"/>
      <c r="AA86" s="113"/>
      <c r="AB86" s="113"/>
      <c r="AC86" s="113"/>
    </row>
    <row r="87" spans="1:29" ht="92.25" customHeight="1" thickBot="1">
      <c r="A87" s="113"/>
      <c r="B87" s="675"/>
      <c r="C87" s="676"/>
      <c r="D87" s="676"/>
      <c r="E87" s="677"/>
      <c r="F87" s="113"/>
      <c r="G87" s="113"/>
      <c r="H87" s="113"/>
      <c r="I87" s="113"/>
      <c r="J87" s="113"/>
      <c r="K87" s="113"/>
      <c r="L87" s="113"/>
      <c r="M87" s="113"/>
      <c r="N87" s="113"/>
      <c r="O87" s="113"/>
      <c r="P87" s="113"/>
      <c r="Q87" s="113"/>
      <c r="R87" s="113"/>
      <c r="S87" s="113"/>
      <c r="T87" s="113"/>
      <c r="U87" s="113"/>
      <c r="V87" s="113"/>
      <c r="W87" s="113"/>
      <c r="X87" s="113"/>
      <c r="Y87" s="113"/>
      <c r="Z87" s="113"/>
      <c r="AA87" s="113"/>
      <c r="AB87" s="113"/>
      <c r="AC87" s="113"/>
    </row>
    <row r="88" spans="1:29" ht="13.5" customHeight="1">
      <c r="A88" s="113"/>
      <c r="B88" s="678" t="s">
        <v>515</v>
      </c>
      <c r="C88" s="411"/>
      <c r="D88" s="411"/>
      <c r="E88" s="412"/>
      <c r="F88" s="113"/>
      <c r="G88" s="113"/>
      <c r="H88" s="113"/>
      <c r="I88" s="113"/>
      <c r="J88" s="113"/>
      <c r="K88" s="113"/>
      <c r="L88" s="113"/>
      <c r="M88" s="113"/>
      <c r="N88" s="113"/>
      <c r="O88" s="113"/>
      <c r="P88" s="113"/>
      <c r="Q88" s="113"/>
      <c r="R88" s="113"/>
      <c r="S88" s="113"/>
      <c r="T88" s="113"/>
      <c r="U88" s="113"/>
      <c r="V88" s="113"/>
      <c r="W88" s="113"/>
      <c r="X88" s="113"/>
      <c r="Y88" s="113"/>
      <c r="Z88" s="113"/>
      <c r="AA88" s="113"/>
      <c r="AB88" s="113"/>
      <c r="AC88" s="113"/>
    </row>
    <row r="89" spans="1:29" ht="13.5" customHeight="1">
      <c r="A89" s="113"/>
      <c r="B89" s="681"/>
      <c r="C89" s="511"/>
      <c r="D89" s="511"/>
      <c r="E89" s="512"/>
      <c r="F89" s="113"/>
      <c r="G89" s="113"/>
      <c r="H89" s="113"/>
      <c r="I89" s="113"/>
      <c r="J89" s="113"/>
      <c r="K89" s="113"/>
      <c r="L89" s="113"/>
      <c r="M89" s="113"/>
      <c r="N89" s="113"/>
      <c r="O89" s="113"/>
      <c r="P89" s="113"/>
      <c r="Q89" s="113"/>
      <c r="R89" s="113"/>
      <c r="S89" s="113"/>
      <c r="T89" s="113"/>
      <c r="U89" s="113"/>
      <c r="V89" s="113"/>
      <c r="W89" s="113"/>
      <c r="X89" s="113"/>
      <c r="Y89" s="113"/>
      <c r="Z89" s="113"/>
      <c r="AA89" s="113"/>
      <c r="AB89" s="113"/>
      <c r="AC89" s="113"/>
    </row>
    <row r="90" spans="1:29" ht="13.5" customHeight="1">
      <c r="A90" s="113"/>
      <c r="B90" s="681"/>
      <c r="C90" s="511"/>
      <c r="D90" s="511"/>
      <c r="E90" s="512"/>
      <c r="F90" s="113"/>
      <c r="G90" s="113"/>
      <c r="H90" s="113"/>
      <c r="I90" s="113"/>
      <c r="J90" s="113"/>
      <c r="K90" s="113"/>
      <c r="L90" s="113"/>
      <c r="M90" s="113"/>
      <c r="N90" s="113"/>
      <c r="O90" s="113"/>
      <c r="P90" s="113"/>
      <c r="Q90" s="113"/>
      <c r="R90" s="113"/>
      <c r="S90" s="113"/>
      <c r="T90" s="113"/>
      <c r="U90" s="113"/>
      <c r="V90" s="113"/>
      <c r="W90" s="113"/>
      <c r="X90" s="113"/>
      <c r="Y90" s="113"/>
      <c r="Z90" s="113"/>
      <c r="AA90" s="113"/>
      <c r="AB90" s="113"/>
      <c r="AC90" s="113"/>
    </row>
    <row r="91" spans="1:29" ht="13.5" customHeight="1">
      <c r="A91" s="113"/>
      <c r="B91" s="681"/>
      <c r="C91" s="511"/>
      <c r="D91" s="511"/>
      <c r="E91" s="512"/>
      <c r="F91" s="113"/>
      <c r="G91" s="113"/>
      <c r="H91" s="113"/>
      <c r="I91" s="113"/>
      <c r="J91" s="113"/>
      <c r="K91" s="113"/>
      <c r="L91" s="113"/>
      <c r="M91" s="113"/>
      <c r="N91" s="113"/>
      <c r="O91" s="113"/>
      <c r="P91" s="113"/>
      <c r="Q91" s="113"/>
      <c r="R91" s="113"/>
      <c r="S91" s="113"/>
      <c r="T91" s="113"/>
      <c r="U91" s="113"/>
      <c r="V91" s="113"/>
      <c r="W91" s="113"/>
      <c r="X91" s="113"/>
      <c r="Y91" s="113"/>
      <c r="Z91" s="113"/>
      <c r="AA91" s="113"/>
      <c r="AB91" s="113"/>
      <c r="AC91" s="113"/>
    </row>
    <row r="92" spans="1:29" ht="13.5" customHeight="1">
      <c r="A92" s="113"/>
      <c r="B92" s="681"/>
      <c r="C92" s="511"/>
      <c r="D92" s="511"/>
      <c r="E92" s="512"/>
      <c r="F92" s="113"/>
      <c r="G92" s="113"/>
      <c r="H92" s="113"/>
      <c r="I92" s="113"/>
      <c r="J92" s="113"/>
      <c r="K92" s="113"/>
      <c r="L92" s="113"/>
      <c r="M92" s="113"/>
      <c r="N92" s="113"/>
      <c r="O92" s="113"/>
      <c r="P92" s="113"/>
      <c r="Q92" s="113"/>
      <c r="R92" s="113"/>
      <c r="S92" s="113"/>
      <c r="T92" s="113"/>
      <c r="U92" s="113"/>
      <c r="V92" s="113"/>
      <c r="W92" s="113"/>
      <c r="X92" s="113"/>
      <c r="Y92" s="113"/>
      <c r="Z92" s="113"/>
      <c r="AA92" s="113"/>
      <c r="AB92" s="113"/>
      <c r="AC92" s="113"/>
    </row>
    <row r="93" spans="1:29" ht="13.5" customHeight="1">
      <c r="A93" s="113"/>
      <c r="B93" s="681"/>
      <c r="C93" s="511"/>
      <c r="D93" s="511"/>
      <c r="E93" s="512"/>
      <c r="F93" s="113"/>
      <c r="G93" s="113"/>
      <c r="H93" s="113"/>
      <c r="I93" s="113"/>
      <c r="J93" s="113"/>
      <c r="K93" s="113"/>
      <c r="L93" s="113"/>
      <c r="M93" s="113"/>
      <c r="N93" s="113"/>
      <c r="O93" s="113"/>
      <c r="P93" s="113"/>
      <c r="Q93" s="113"/>
      <c r="R93" s="113"/>
      <c r="S93" s="113"/>
      <c r="T93" s="113"/>
      <c r="U93" s="113"/>
      <c r="V93" s="113"/>
      <c r="W93" s="113"/>
      <c r="X93" s="113"/>
      <c r="Y93" s="113"/>
      <c r="Z93" s="113"/>
      <c r="AA93" s="113"/>
      <c r="AB93" s="113"/>
      <c r="AC93" s="113"/>
    </row>
    <row r="94" spans="1:29" ht="13.5" customHeight="1">
      <c r="A94" s="113"/>
      <c r="B94" s="681"/>
      <c r="C94" s="511"/>
      <c r="D94" s="511"/>
      <c r="E94" s="512"/>
      <c r="F94" s="113"/>
      <c r="G94" s="113"/>
      <c r="H94" s="113"/>
      <c r="I94" s="113"/>
      <c r="J94" s="113"/>
      <c r="K94" s="113"/>
      <c r="L94" s="113"/>
      <c r="M94" s="113"/>
      <c r="N94" s="113"/>
      <c r="O94" s="113"/>
      <c r="P94" s="113"/>
      <c r="Q94" s="113"/>
      <c r="R94" s="113"/>
      <c r="S94" s="113"/>
      <c r="T94" s="113"/>
      <c r="U94" s="113"/>
      <c r="V94" s="113"/>
      <c r="W94" s="113"/>
      <c r="X94" s="113"/>
      <c r="Y94" s="113"/>
      <c r="Z94" s="113"/>
      <c r="AA94" s="113"/>
      <c r="AB94" s="113"/>
      <c r="AC94" s="113"/>
    </row>
    <row r="95" spans="1:29" ht="13.5" customHeight="1">
      <c r="A95" s="113"/>
      <c r="B95" s="681"/>
      <c r="C95" s="511"/>
      <c r="D95" s="511"/>
      <c r="E95" s="512"/>
      <c r="F95" s="113"/>
      <c r="G95" s="113"/>
      <c r="H95" s="113"/>
      <c r="I95" s="113"/>
      <c r="J95" s="113"/>
      <c r="K95" s="113"/>
      <c r="L95" s="113"/>
      <c r="M95" s="113"/>
      <c r="N95" s="113"/>
      <c r="O95" s="113"/>
      <c r="P95" s="113"/>
      <c r="Q95" s="113"/>
      <c r="R95" s="113"/>
      <c r="S95" s="113"/>
      <c r="T95" s="113"/>
      <c r="U95" s="113"/>
      <c r="V95" s="113"/>
      <c r="W95" s="113"/>
      <c r="X95" s="113"/>
      <c r="Y95" s="113"/>
      <c r="Z95" s="113"/>
      <c r="AA95" s="113"/>
      <c r="AB95" s="113"/>
      <c r="AC95" s="113"/>
    </row>
    <row r="96" spans="1:29" ht="13.5" customHeight="1">
      <c r="A96" s="113"/>
      <c r="B96" s="681"/>
      <c r="C96" s="511"/>
      <c r="D96" s="511"/>
      <c r="E96" s="512"/>
      <c r="F96" s="113"/>
      <c r="G96" s="113"/>
      <c r="H96" s="113"/>
      <c r="I96" s="113"/>
      <c r="J96" s="113"/>
      <c r="K96" s="113"/>
      <c r="L96" s="113"/>
      <c r="M96" s="113"/>
      <c r="N96" s="113"/>
      <c r="O96" s="113"/>
      <c r="P96" s="113"/>
      <c r="Q96" s="113"/>
      <c r="R96" s="113"/>
      <c r="S96" s="113"/>
      <c r="T96" s="113"/>
      <c r="U96" s="113"/>
      <c r="V96" s="113"/>
      <c r="W96" s="113"/>
      <c r="X96" s="113"/>
      <c r="Y96" s="113"/>
      <c r="Z96" s="113"/>
      <c r="AA96" s="113"/>
      <c r="AB96" s="113"/>
      <c r="AC96" s="113"/>
    </row>
    <row r="97" spans="1:29" ht="13.5" customHeight="1">
      <c r="A97" s="113"/>
      <c r="B97" s="681"/>
      <c r="C97" s="511"/>
      <c r="D97" s="511"/>
      <c r="E97" s="512"/>
      <c r="F97" s="113"/>
      <c r="G97" s="113"/>
      <c r="H97" s="113"/>
      <c r="I97" s="113"/>
      <c r="J97" s="113"/>
      <c r="K97" s="113"/>
      <c r="L97" s="113"/>
      <c r="M97" s="113"/>
      <c r="N97" s="113"/>
      <c r="O97" s="113"/>
      <c r="P97" s="113"/>
      <c r="Q97" s="113"/>
      <c r="R97" s="113"/>
      <c r="S97" s="113"/>
      <c r="T97" s="113"/>
      <c r="U97" s="113"/>
      <c r="V97" s="113"/>
      <c r="W97" s="113"/>
      <c r="X97" s="113"/>
      <c r="Y97" s="113"/>
      <c r="Z97" s="113"/>
      <c r="AA97" s="113"/>
      <c r="AB97" s="113"/>
      <c r="AC97" s="113"/>
    </row>
    <row r="98" spans="1:29" ht="137.25" customHeight="1" thickBot="1">
      <c r="A98" s="113"/>
      <c r="B98" s="682"/>
      <c r="C98" s="487"/>
      <c r="D98" s="487"/>
      <c r="E98" s="488"/>
      <c r="F98" s="113"/>
      <c r="G98" s="113"/>
      <c r="H98" s="113"/>
      <c r="I98" s="113"/>
      <c r="J98" s="113"/>
      <c r="K98" s="113"/>
      <c r="L98" s="113"/>
      <c r="M98" s="113"/>
      <c r="N98" s="113"/>
      <c r="O98" s="113"/>
      <c r="P98" s="113"/>
      <c r="Q98" s="113"/>
      <c r="R98" s="113"/>
      <c r="S98" s="113"/>
      <c r="T98" s="113"/>
      <c r="U98" s="113"/>
      <c r="V98" s="113"/>
      <c r="W98" s="113"/>
      <c r="X98" s="113"/>
      <c r="Y98" s="113"/>
      <c r="Z98" s="113"/>
      <c r="AA98" s="113"/>
      <c r="AB98" s="113"/>
      <c r="AC98" s="113"/>
    </row>
    <row r="99" spans="1:29" ht="13.5" customHeight="1">
      <c r="A99" s="113"/>
      <c r="B99" s="678" t="s">
        <v>516</v>
      </c>
      <c r="C99" s="411"/>
      <c r="D99" s="411"/>
      <c r="E99" s="412"/>
      <c r="F99" s="113"/>
      <c r="G99" s="113"/>
      <c r="H99" s="113"/>
      <c r="I99" s="113"/>
      <c r="J99" s="113"/>
      <c r="K99" s="113"/>
      <c r="L99" s="113"/>
      <c r="M99" s="113"/>
      <c r="N99" s="113"/>
      <c r="O99" s="113"/>
      <c r="P99" s="113"/>
      <c r="Q99" s="113"/>
      <c r="R99" s="113"/>
      <c r="S99" s="113"/>
      <c r="T99" s="113"/>
      <c r="U99" s="113"/>
      <c r="V99" s="113"/>
      <c r="W99" s="113"/>
      <c r="X99" s="113"/>
      <c r="Y99" s="113"/>
      <c r="Z99" s="113"/>
      <c r="AA99" s="113"/>
      <c r="AB99" s="113"/>
      <c r="AC99" s="113"/>
    </row>
    <row r="100" spans="1:29" ht="13.5" customHeight="1">
      <c r="A100" s="113"/>
      <c r="B100" s="681"/>
      <c r="C100" s="511"/>
      <c r="D100" s="511"/>
      <c r="E100" s="512"/>
      <c r="F100" s="113"/>
      <c r="G100" s="113"/>
      <c r="H100" s="113"/>
      <c r="I100" s="113"/>
      <c r="J100" s="113"/>
      <c r="K100" s="113"/>
      <c r="L100" s="113"/>
      <c r="M100" s="113"/>
      <c r="N100" s="113"/>
      <c r="O100" s="113"/>
      <c r="P100" s="113"/>
      <c r="Q100" s="113"/>
      <c r="R100" s="113"/>
      <c r="S100" s="113"/>
      <c r="T100" s="113"/>
      <c r="U100" s="113"/>
      <c r="V100" s="113"/>
      <c r="W100" s="113"/>
      <c r="X100" s="113"/>
      <c r="Y100" s="113"/>
      <c r="Z100" s="113"/>
      <c r="AA100" s="113"/>
      <c r="AB100" s="113"/>
      <c r="AC100" s="113"/>
    </row>
    <row r="101" spans="1:29" ht="13.5" customHeight="1">
      <c r="A101" s="113"/>
      <c r="B101" s="681"/>
      <c r="C101" s="511"/>
      <c r="D101" s="511"/>
      <c r="E101" s="512"/>
      <c r="F101" s="113"/>
      <c r="G101" s="113"/>
      <c r="H101" s="113"/>
      <c r="I101" s="113"/>
      <c r="J101" s="113"/>
      <c r="K101" s="113"/>
      <c r="L101" s="113"/>
      <c r="M101" s="113"/>
      <c r="N101" s="113"/>
      <c r="O101" s="113"/>
      <c r="P101" s="113"/>
      <c r="Q101" s="113"/>
      <c r="R101" s="113"/>
      <c r="S101" s="113"/>
      <c r="T101" s="113"/>
      <c r="U101" s="113"/>
      <c r="V101" s="113"/>
      <c r="W101" s="113"/>
      <c r="X101" s="113"/>
      <c r="Y101" s="113"/>
      <c r="Z101" s="113"/>
      <c r="AA101" s="113"/>
      <c r="AB101" s="113"/>
      <c r="AC101" s="113"/>
    </row>
    <row r="102" spans="1:29" ht="13.5" customHeight="1">
      <c r="A102" s="113"/>
      <c r="B102" s="681"/>
      <c r="C102" s="511"/>
      <c r="D102" s="511"/>
      <c r="E102" s="512"/>
      <c r="F102" s="113"/>
      <c r="G102" s="113"/>
      <c r="H102" s="113"/>
      <c r="I102" s="113"/>
      <c r="J102" s="113"/>
      <c r="K102" s="113"/>
      <c r="L102" s="113"/>
      <c r="M102" s="113"/>
      <c r="N102" s="113"/>
      <c r="O102" s="113"/>
      <c r="P102" s="113"/>
      <c r="Q102" s="113"/>
      <c r="R102" s="113"/>
      <c r="S102" s="113"/>
      <c r="T102" s="113"/>
      <c r="U102" s="113"/>
      <c r="V102" s="113"/>
      <c r="W102" s="113"/>
      <c r="X102" s="113"/>
      <c r="Y102" s="113"/>
      <c r="Z102" s="113"/>
      <c r="AA102" s="113"/>
      <c r="AB102" s="113"/>
      <c r="AC102" s="113"/>
    </row>
    <row r="103" spans="1:29" ht="13.5" customHeight="1">
      <c r="A103" s="113"/>
      <c r="B103" s="681"/>
      <c r="C103" s="511"/>
      <c r="D103" s="511"/>
      <c r="E103" s="512"/>
      <c r="F103" s="113"/>
      <c r="G103" s="113"/>
      <c r="H103" s="113"/>
      <c r="I103" s="113"/>
      <c r="J103" s="113"/>
      <c r="K103" s="113"/>
      <c r="L103" s="113"/>
      <c r="M103" s="113"/>
      <c r="N103" s="113"/>
      <c r="O103" s="113"/>
      <c r="P103" s="113"/>
      <c r="Q103" s="113"/>
      <c r="R103" s="113"/>
      <c r="S103" s="113"/>
      <c r="T103" s="113"/>
      <c r="U103" s="113"/>
      <c r="V103" s="113"/>
      <c r="W103" s="113"/>
      <c r="X103" s="113"/>
      <c r="Y103" s="113"/>
      <c r="Z103" s="113"/>
      <c r="AA103" s="113"/>
      <c r="AB103" s="113"/>
      <c r="AC103" s="113"/>
    </row>
    <row r="104" spans="1:29" ht="13.5" customHeight="1">
      <c r="A104" s="113"/>
      <c r="B104" s="681"/>
      <c r="C104" s="511"/>
      <c r="D104" s="511"/>
      <c r="E104" s="512"/>
      <c r="F104" s="113"/>
      <c r="G104" s="113"/>
      <c r="H104" s="113"/>
      <c r="I104" s="113"/>
      <c r="J104" s="113"/>
      <c r="K104" s="113"/>
      <c r="L104" s="113"/>
      <c r="M104" s="113"/>
      <c r="N104" s="113"/>
      <c r="O104" s="113"/>
      <c r="P104" s="113"/>
      <c r="Q104" s="113"/>
      <c r="R104" s="113"/>
      <c r="S104" s="113"/>
      <c r="T104" s="113"/>
      <c r="U104" s="113"/>
      <c r="V104" s="113"/>
      <c r="W104" s="113"/>
      <c r="X104" s="113"/>
      <c r="Y104" s="113"/>
      <c r="Z104" s="113"/>
      <c r="AA104" s="113"/>
      <c r="AB104" s="113"/>
      <c r="AC104" s="113"/>
    </row>
    <row r="105" spans="1:29" ht="13.5" customHeight="1">
      <c r="A105" s="113"/>
      <c r="B105" s="681"/>
      <c r="C105" s="511"/>
      <c r="D105" s="511"/>
      <c r="E105" s="512"/>
      <c r="F105" s="113"/>
      <c r="G105" s="113"/>
      <c r="H105" s="113"/>
      <c r="I105" s="113"/>
      <c r="J105" s="113"/>
      <c r="K105" s="113"/>
      <c r="L105" s="113"/>
      <c r="M105" s="113"/>
      <c r="N105" s="113"/>
      <c r="O105" s="113"/>
      <c r="P105" s="113"/>
      <c r="Q105" s="113"/>
      <c r="R105" s="113"/>
      <c r="S105" s="113"/>
      <c r="T105" s="113"/>
      <c r="U105" s="113"/>
      <c r="V105" s="113"/>
      <c r="W105" s="113"/>
      <c r="X105" s="113"/>
      <c r="Y105" s="113"/>
      <c r="Z105" s="113"/>
      <c r="AA105" s="113"/>
      <c r="AB105" s="113"/>
      <c r="AC105" s="113"/>
    </row>
    <row r="106" spans="1:29" ht="13.5" customHeight="1">
      <c r="A106" s="113"/>
      <c r="B106" s="681"/>
      <c r="C106" s="511"/>
      <c r="D106" s="511"/>
      <c r="E106" s="512"/>
      <c r="F106" s="113"/>
      <c r="G106" s="113"/>
      <c r="H106" s="113"/>
      <c r="I106" s="113"/>
      <c r="J106" s="113"/>
      <c r="K106" s="113"/>
      <c r="L106" s="113"/>
      <c r="M106" s="113"/>
      <c r="N106" s="113"/>
      <c r="O106" s="113"/>
      <c r="P106" s="113"/>
      <c r="Q106" s="113"/>
      <c r="R106" s="113"/>
      <c r="S106" s="113"/>
      <c r="T106" s="113"/>
      <c r="U106" s="113"/>
      <c r="V106" s="113"/>
      <c r="W106" s="113"/>
      <c r="X106" s="113"/>
      <c r="Y106" s="113"/>
      <c r="Z106" s="113"/>
      <c r="AA106" s="113"/>
      <c r="AB106" s="113"/>
      <c r="AC106" s="113"/>
    </row>
    <row r="107" spans="1:29" ht="13.5" customHeight="1">
      <c r="A107" s="113"/>
      <c r="B107" s="681"/>
      <c r="C107" s="511"/>
      <c r="D107" s="511"/>
      <c r="E107" s="512"/>
      <c r="F107" s="113"/>
      <c r="G107" s="113"/>
      <c r="H107" s="113"/>
      <c r="I107" s="113"/>
      <c r="J107" s="113"/>
      <c r="K107" s="113"/>
      <c r="L107" s="113"/>
      <c r="M107" s="113"/>
      <c r="N107" s="113"/>
      <c r="O107" s="113"/>
      <c r="P107" s="113"/>
      <c r="Q107" s="113"/>
      <c r="R107" s="113"/>
      <c r="S107" s="113"/>
      <c r="T107" s="113"/>
      <c r="U107" s="113"/>
      <c r="V107" s="113"/>
      <c r="W107" s="113"/>
      <c r="X107" s="113"/>
      <c r="Y107" s="113"/>
      <c r="Z107" s="113"/>
      <c r="AA107" s="113"/>
      <c r="AB107" s="113"/>
      <c r="AC107" s="113"/>
    </row>
    <row r="108" spans="1:29" ht="13.5" customHeight="1">
      <c r="A108" s="113"/>
      <c r="B108" s="681"/>
      <c r="C108" s="511"/>
      <c r="D108" s="511"/>
      <c r="E108" s="512"/>
      <c r="F108" s="113"/>
      <c r="G108" s="113"/>
      <c r="H108" s="113"/>
      <c r="I108" s="113"/>
      <c r="J108" s="113"/>
      <c r="K108" s="113"/>
      <c r="L108" s="113"/>
      <c r="M108" s="113"/>
      <c r="N108" s="113"/>
      <c r="O108" s="113"/>
      <c r="P108" s="113"/>
      <c r="Q108" s="113"/>
      <c r="R108" s="113"/>
      <c r="S108" s="113"/>
      <c r="T108" s="113"/>
      <c r="U108" s="113"/>
      <c r="V108" s="113"/>
      <c r="W108" s="113"/>
      <c r="X108" s="113"/>
      <c r="Y108" s="113"/>
      <c r="Z108" s="113"/>
      <c r="AA108" s="113"/>
      <c r="AB108" s="113"/>
      <c r="AC108" s="113"/>
    </row>
    <row r="109" spans="1:29" ht="94.5" customHeight="1" thickBot="1">
      <c r="A109" s="113"/>
      <c r="B109" s="682"/>
      <c r="C109" s="487"/>
      <c r="D109" s="487"/>
      <c r="E109" s="488"/>
      <c r="F109" s="113"/>
      <c r="G109" s="113"/>
      <c r="H109" s="113"/>
      <c r="I109" s="113"/>
      <c r="J109" s="113"/>
      <c r="K109" s="113"/>
      <c r="L109" s="113"/>
      <c r="M109" s="113"/>
      <c r="N109" s="113"/>
      <c r="O109" s="113"/>
      <c r="P109" s="113"/>
      <c r="Q109" s="113"/>
      <c r="R109" s="113"/>
      <c r="S109" s="113"/>
      <c r="T109" s="113"/>
      <c r="U109" s="113"/>
      <c r="V109" s="113"/>
      <c r="W109" s="113"/>
      <c r="X109" s="113"/>
      <c r="Y109" s="113"/>
      <c r="Z109" s="113"/>
      <c r="AA109" s="113"/>
      <c r="AB109" s="113"/>
      <c r="AC109" s="113"/>
    </row>
    <row r="110" spans="1:29" ht="13.5" customHeight="1">
      <c r="A110" s="113"/>
      <c r="B110" s="683" t="s">
        <v>642</v>
      </c>
      <c r="C110" s="683"/>
      <c r="D110" s="683"/>
      <c r="E110" s="683"/>
      <c r="F110" s="683" t="s">
        <v>643</v>
      </c>
      <c r="G110" s="683"/>
      <c r="H110" s="683"/>
      <c r="I110" s="683"/>
      <c r="J110" s="113"/>
      <c r="K110" s="113"/>
      <c r="L110" s="113"/>
      <c r="M110" s="113"/>
      <c r="N110" s="113"/>
      <c r="O110" s="113"/>
      <c r="P110" s="113"/>
      <c r="Q110" s="113"/>
      <c r="R110" s="113"/>
      <c r="S110" s="113"/>
      <c r="T110" s="113"/>
      <c r="U110" s="113"/>
      <c r="V110" s="113"/>
      <c r="W110" s="113"/>
      <c r="X110" s="113"/>
      <c r="Y110" s="113"/>
      <c r="Z110" s="113"/>
      <c r="AA110" s="113"/>
      <c r="AB110" s="113"/>
      <c r="AC110" s="113"/>
    </row>
    <row r="111" spans="1:29" ht="13.5" customHeight="1">
      <c r="A111" s="113"/>
      <c r="B111" s="683"/>
      <c r="C111" s="683"/>
      <c r="D111" s="683"/>
      <c r="E111" s="683"/>
      <c r="F111" s="683"/>
      <c r="G111" s="683"/>
      <c r="H111" s="683"/>
      <c r="I111" s="683"/>
      <c r="J111" s="113"/>
      <c r="K111" s="113"/>
      <c r="L111" s="113"/>
      <c r="M111" s="113"/>
      <c r="N111" s="113"/>
      <c r="O111" s="113"/>
      <c r="P111" s="113"/>
      <c r="Q111" s="113"/>
      <c r="R111" s="113"/>
      <c r="S111" s="113"/>
      <c r="T111" s="113"/>
      <c r="U111" s="113"/>
      <c r="V111" s="113"/>
      <c r="W111" s="113"/>
      <c r="X111" s="113"/>
      <c r="Y111" s="113"/>
      <c r="Z111" s="113"/>
      <c r="AA111" s="113"/>
      <c r="AB111" s="113"/>
      <c r="AC111" s="113"/>
    </row>
    <row r="112" spans="1:29" ht="13.5" customHeight="1">
      <c r="A112" s="113"/>
      <c r="B112" s="683"/>
      <c r="C112" s="683"/>
      <c r="D112" s="683"/>
      <c r="E112" s="683"/>
      <c r="F112" s="683"/>
      <c r="G112" s="683"/>
      <c r="H112" s="683"/>
      <c r="I112" s="683"/>
      <c r="J112" s="113"/>
      <c r="K112" s="113"/>
      <c r="L112" s="113"/>
      <c r="M112" s="113"/>
      <c r="N112" s="113"/>
      <c r="O112" s="113"/>
      <c r="P112" s="113"/>
      <c r="Q112" s="113"/>
      <c r="R112" s="113"/>
      <c r="S112" s="113"/>
      <c r="T112" s="113"/>
      <c r="U112" s="113"/>
      <c r="V112" s="113"/>
      <c r="W112" s="113"/>
      <c r="X112" s="113"/>
      <c r="Y112" s="113"/>
      <c r="Z112" s="113"/>
      <c r="AA112" s="113"/>
      <c r="AB112" s="113"/>
      <c r="AC112" s="113"/>
    </row>
    <row r="113" spans="1:29" ht="13.5" customHeight="1">
      <c r="A113" s="113"/>
      <c r="B113" s="683"/>
      <c r="C113" s="683"/>
      <c r="D113" s="683"/>
      <c r="E113" s="683"/>
      <c r="F113" s="683"/>
      <c r="G113" s="683"/>
      <c r="H113" s="683"/>
      <c r="I113" s="683"/>
      <c r="J113" s="113"/>
      <c r="K113" s="113"/>
      <c r="L113" s="113"/>
      <c r="M113" s="113"/>
      <c r="N113" s="113"/>
      <c r="O113" s="113"/>
      <c r="P113" s="113"/>
      <c r="Q113" s="113"/>
      <c r="R113" s="113"/>
      <c r="S113" s="113"/>
      <c r="T113" s="113"/>
      <c r="U113" s="113"/>
      <c r="V113" s="113"/>
      <c r="W113" s="113"/>
      <c r="X113" s="113"/>
      <c r="Y113" s="113"/>
      <c r="Z113" s="113"/>
      <c r="AA113" s="113"/>
      <c r="AB113" s="113"/>
      <c r="AC113" s="113"/>
    </row>
    <row r="114" spans="1:29" ht="13.5" customHeight="1">
      <c r="A114" s="113"/>
      <c r="B114" s="683"/>
      <c r="C114" s="683"/>
      <c r="D114" s="683"/>
      <c r="E114" s="683"/>
      <c r="F114" s="683"/>
      <c r="G114" s="683"/>
      <c r="H114" s="683"/>
      <c r="I114" s="683"/>
      <c r="J114" s="113"/>
      <c r="K114" s="113"/>
      <c r="L114" s="113"/>
      <c r="M114" s="113"/>
      <c r="N114" s="113"/>
      <c r="O114" s="113"/>
      <c r="P114" s="113"/>
      <c r="Q114" s="113"/>
      <c r="R114" s="113"/>
      <c r="S114" s="113"/>
      <c r="T114" s="113"/>
      <c r="U114" s="113"/>
      <c r="V114" s="113"/>
      <c r="W114" s="113"/>
      <c r="X114" s="113"/>
      <c r="Y114" s="113"/>
      <c r="Z114" s="113"/>
      <c r="AA114" s="113"/>
      <c r="AB114" s="113"/>
      <c r="AC114" s="113"/>
    </row>
    <row r="115" spans="1:29" ht="13.5" customHeight="1">
      <c r="A115" s="113"/>
      <c r="B115" s="683"/>
      <c r="C115" s="683"/>
      <c r="D115" s="683"/>
      <c r="E115" s="683"/>
      <c r="F115" s="683"/>
      <c r="G115" s="683"/>
      <c r="H115" s="683"/>
      <c r="I115" s="683"/>
      <c r="J115" s="113"/>
      <c r="K115" s="113"/>
      <c r="L115" s="113"/>
      <c r="M115" s="113"/>
      <c r="N115" s="113"/>
      <c r="O115" s="113"/>
      <c r="P115" s="113"/>
      <c r="Q115" s="113"/>
      <c r="R115" s="113"/>
      <c r="S115" s="113"/>
      <c r="T115" s="113"/>
      <c r="U115" s="113"/>
      <c r="V115" s="113"/>
      <c r="W115" s="113"/>
      <c r="X115" s="113"/>
      <c r="Y115" s="113"/>
      <c r="Z115" s="113"/>
      <c r="AA115" s="113"/>
      <c r="AB115" s="113"/>
      <c r="AC115" s="113"/>
    </row>
    <row r="116" spans="1:29" ht="13.5" customHeight="1">
      <c r="A116" s="113"/>
      <c r="B116" s="683"/>
      <c r="C116" s="683"/>
      <c r="D116" s="683"/>
      <c r="E116" s="683"/>
      <c r="F116" s="683"/>
      <c r="G116" s="683"/>
      <c r="H116" s="683"/>
      <c r="I116" s="683"/>
      <c r="J116" s="113"/>
      <c r="K116" s="113"/>
      <c r="L116" s="113"/>
      <c r="M116" s="113"/>
      <c r="N116" s="113"/>
      <c r="O116" s="113"/>
      <c r="P116" s="113"/>
      <c r="Q116" s="113"/>
      <c r="R116" s="113"/>
      <c r="S116" s="113"/>
      <c r="T116" s="113"/>
      <c r="U116" s="113"/>
      <c r="V116" s="113"/>
      <c r="W116" s="113"/>
      <c r="X116" s="113"/>
      <c r="Y116" s="113"/>
      <c r="Z116" s="113"/>
      <c r="AA116" s="113"/>
      <c r="AB116" s="113"/>
      <c r="AC116" s="113"/>
    </row>
    <row r="117" spans="1:29" ht="13.5" customHeight="1">
      <c r="A117" s="113"/>
      <c r="B117" s="683"/>
      <c r="C117" s="683"/>
      <c r="D117" s="683"/>
      <c r="E117" s="683"/>
      <c r="F117" s="683"/>
      <c r="G117" s="683"/>
      <c r="H117" s="683"/>
      <c r="I117" s="683"/>
      <c r="J117" s="113"/>
      <c r="K117" s="113"/>
      <c r="L117" s="113"/>
      <c r="M117" s="113"/>
      <c r="N117" s="113"/>
      <c r="O117" s="113"/>
      <c r="P117" s="113"/>
      <c r="Q117" s="113"/>
      <c r="R117" s="113"/>
      <c r="S117" s="113"/>
      <c r="T117" s="113"/>
      <c r="U117" s="113"/>
      <c r="V117" s="113"/>
      <c r="W117" s="113"/>
      <c r="X117" s="113"/>
      <c r="Y117" s="113"/>
      <c r="Z117" s="113"/>
      <c r="AA117" s="113"/>
      <c r="AB117" s="113"/>
      <c r="AC117" s="113"/>
    </row>
    <row r="118" spans="1:29" ht="13.5" customHeight="1">
      <c r="A118" s="113"/>
      <c r="B118" s="683"/>
      <c r="C118" s="683"/>
      <c r="D118" s="683"/>
      <c r="E118" s="683"/>
      <c r="F118" s="683"/>
      <c r="G118" s="683"/>
      <c r="H118" s="683"/>
      <c r="I118" s="683"/>
      <c r="J118" s="113"/>
      <c r="K118" s="113"/>
      <c r="L118" s="113"/>
      <c r="M118" s="113"/>
      <c r="N118" s="113"/>
      <c r="O118" s="113"/>
      <c r="P118" s="113"/>
      <c r="Q118" s="113"/>
      <c r="R118" s="113"/>
      <c r="S118" s="113"/>
      <c r="T118" s="113"/>
      <c r="U118" s="113"/>
      <c r="V118" s="113"/>
      <c r="W118" s="113"/>
      <c r="X118" s="113"/>
      <c r="Y118" s="113"/>
      <c r="Z118" s="113"/>
      <c r="AA118" s="113"/>
      <c r="AB118" s="113"/>
      <c r="AC118" s="113"/>
    </row>
    <row r="119" spans="1:29" ht="13.5" customHeight="1">
      <c r="A119" s="113"/>
      <c r="B119" s="683"/>
      <c r="C119" s="683"/>
      <c r="D119" s="683"/>
      <c r="E119" s="683"/>
      <c r="F119" s="683"/>
      <c r="G119" s="683"/>
      <c r="H119" s="683"/>
      <c r="I119" s="683"/>
      <c r="J119" s="113"/>
      <c r="K119" s="113"/>
      <c r="L119" s="113"/>
      <c r="M119" s="113"/>
      <c r="N119" s="113"/>
      <c r="O119" s="113"/>
      <c r="P119" s="113"/>
      <c r="Q119" s="113"/>
      <c r="R119" s="113"/>
      <c r="S119" s="113"/>
      <c r="T119" s="113"/>
      <c r="U119" s="113"/>
      <c r="V119" s="113"/>
      <c r="W119" s="113"/>
      <c r="X119" s="113"/>
      <c r="Y119" s="113"/>
      <c r="Z119" s="113"/>
      <c r="AA119" s="113"/>
      <c r="AB119" s="113"/>
      <c r="AC119" s="113"/>
    </row>
    <row r="120" spans="1:29" ht="219" customHeight="1">
      <c r="A120" s="113"/>
      <c r="B120" s="683"/>
      <c r="C120" s="683"/>
      <c r="D120" s="683"/>
      <c r="E120" s="683"/>
      <c r="F120" s="683"/>
      <c r="G120" s="683"/>
      <c r="H120" s="683"/>
      <c r="I120" s="683"/>
      <c r="J120" s="113"/>
      <c r="K120" s="113"/>
      <c r="L120" s="113"/>
      <c r="M120" s="113"/>
      <c r="N120" s="113"/>
      <c r="O120" s="113"/>
      <c r="P120" s="113"/>
      <c r="Q120" s="113"/>
      <c r="R120" s="113"/>
      <c r="S120" s="113"/>
      <c r="T120" s="113"/>
      <c r="U120" s="113"/>
      <c r="V120" s="113"/>
      <c r="W120" s="113"/>
      <c r="X120" s="113"/>
      <c r="Y120" s="113"/>
      <c r="Z120" s="113"/>
      <c r="AA120" s="113"/>
      <c r="AB120" s="113"/>
      <c r="AC120" s="113"/>
    </row>
    <row r="121" spans="1:29" ht="13.5" customHeight="1">
      <c r="A121" s="113"/>
      <c r="B121" s="113"/>
      <c r="C121" s="113"/>
      <c r="D121" s="113"/>
      <c r="E121" s="113"/>
      <c r="F121" s="113"/>
      <c r="G121" s="113"/>
      <c r="H121" s="113"/>
      <c r="I121" s="113"/>
      <c r="J121" s="113"/>
      <c r="K121" s="113"/>
      <c r="L121" s="113"/>
      <c r="M121" s="113"/>
      <c r="N121" s="113"/>
      <c r="O121" s="113"/>
      <c r="P121" s="113"/>
      <c r="Q121" s="113"/>
      <c r="R121" s="113"/>
      <c r="S121" s="113"/>
      <c r="T121" s="113"/>
      <c r="U121" s="113"/>
      <c r="V121" s="113"/>
      <c r="W121" s="113"/>
      <c r="X121" s="113"/>
      <c r="Y121" s="113"/>
      <c r="Z121" s="113"/>
      <c r="AA121" s="113"/>
      <c r="AB121" s="113"/>
      <c r="AC121" s="113"/>
    </row>
    <row r="122" spans="1:29" ht="13.5" customHeight="1">
      <c r="A122" s="113"/>
      <c r="B122" s="113"/>
      <c r="C122" s="113"/>
      <c r="D122" s="113"/>
      <c r="E122" s="113"/>
      <c r="F122" s="113"/>
      <c r="G122" s="113"/>
      <c r="H122" s="113"/>
      <c r="I122" s="113"/>
      <c r="J122" s="113"/>
      <c r="K122" s="113"/>
      <c r="L122" s="113"/>
      <c r="M122" s="113"/>
      <c r="N122" s="113"/>
      <c r="O122" s="113"/>
      <c r="P122" s="113"/>
      <c r="Q122" s="113"/>
      <c r="R122" s="113"/>
      <c r="S122" s="113"/>
      <c r="T122" s="113"/>
      <c r="U122" s="113"/>
      <c r="V122" s="113"/>
      <c r="W122" s="113"/>
      <c r="X122" s="113"/>
      <c r="Y122" s="113"/>
      <c r="Z122" s="113"/>
      <c r="AA122" s="113"/>
      <c r="AB122" s="113"/>
      <c r="AC122" s="113"/>
    </row>
    <row r="123" spans="1:29" ht="13.5" customHeight="1">
      <c r="A123" s="113"/>
      <c r="B123" s="113"/>
      <c r="C123" s="113"/>
      <c r="D123" s="113"/>
      <c r="E123" s="113"/>
      <c r="F123" s="113"/>
      <c r="G123" s="113"/>
      <c r="H123" s="113"/>
      <c r="I123" s="113"/>
      <c r="J123" s="113"/>
      <c r="K123" s="113"/>
      <c r="L123" s="113"/>
      <c r="M123" s="113"/>
      <c r="N123" s="113"/>
      <c r="O123" s="113"/>
      <c r="P123" s="113"/>
      <c r="Q123" s="113"/>
      <c r="R123" s="113"/>
      <c r="S123" s="113"/>
      <c r="T123" s="113"/>
      <c r="U123" s="113"/>
      <c r="V123" s="113"/>
      <c r="W123" s="113"/>
      <c r="X123" s="113"/>
      <c r="Y123" s="113"/>
      <c r="Z123" s="113"/>
      <c r="AA123" s="113"/>
      <c r="AB123" s="113"/>
      <c r="AC123" s="113"/>
    </row>
    <row r="124" spans="1:29" ht="13.5" customHeight="1">
      <c r="A124" s="113"/>
      <c r="B124" s="113"/>
      <c r="C124" s="113"/>
      <c r="D124" s="113"/>
      <c r="E124" s="113"/>
      <c r="F124" s="113"/>
      <c r="G124" s="113"/>
      <c r="H124" s="113"/>
      <c r="I124" s="113"/>
      <c r="J124" s="113"/>
      <c r="K124" s="113"/>
      <c r="L124" s="113"/>
      <c r="M124" s="113"/>
      <c r="N124" s="113"/>
      <c r="O124" s="113"/>
      <c r="P124" s="113"/>
      <c r="Q124" s="113"/>
      <c r="R124" s="113"/>
      <c r="S124" s="113"/>
      <c r="T124" s="113"/>
      <c r="U124" s="113"/>
      <c r="V124" s="113"/>
      <c r="W124" s="113"/>
      <c r="X124" s="113"/>
      <c r="Y124" s="113"/>
      <c r="Z124" s="113"/>
      <c r="AA124" s="113"/>
      <c r="AB124" s="113"/>
      <c r="AC124" s="113"/>
    </row>
    <row r="125" spans="1:29" ht="13.5" customHeight="1">
      <c r="A125" s="113"/>
      <c r="B125" s="113"/>
      <c r="C125" s="113"/>
      <c r="D125" s="113"/>
      <c r="E125" s="113"/>
      <c r="F125" s="113"/>
      <c r="G125" s="113"/>
      <c r="H125" s="113"/>
      <c r="I125" s="113"/>
      <c r="J125" s="113"/>
      <c r="K125" s="113"/>
      <c r="L125" s="113"/>
      <c r="M125" s="113"/>
      <c r="N125" s="113"/>
      <c r="O125" s="113"/>
      <c r="P125" s="113"/>
      <c r="Q125" s="113"/>
      <c r="R125" s="113"/>
      <c r="S125" s="113"/>
      <c r="T125" s="113"/>
      <c r="U125" s="113"/>
      <c r="V125" s="113"/>
      <c r="W125" s="113"/>
      <c r="X125" s="113"/>
      <c r="Y125" s="113"/>
      <c r="Z125" s="113"/>
      <c r="AA125" s="113"/>
      <c r="AB125" s="113"/>
      <c r="AC125" s="113"/>
    </row>
    <row r="126" spans="1:29" ht="13.5" customHeight="1">
      <c r="A126" s="113"/>
      <c r="B126" s="113"/>
      <c r="C126" s="113"/>
      <c r="D126" s="113"/>
      <c r="E126" s="113"/>
      <c r="F126" s="113"/>
      <c r="G126" s="113"/>
      <c r="H126" s="113"/>
      <c r="I126" s="113"/>
      <c r="J126" s="113"/>
      <c r="K126" s="113"/>
      <c r="L126" s="113"/>
      <c r="M126" s="113"/>
      <c r="N126" s="113"/>
      <c r="O126" s="113"/>
      <c r="P126" s="113"/>
      <c r="Q126" s="113"/>
      <c r="R126" s="113"/>
      <c r="S126" s="113"/>
      <c r="T126" s="113"/>
      <c r="U126" s="113"/>
      <c r="V126" s="113"/>
      <c r="W126" s="113"/>
      <c r="X126" s="113"/>
      <c r="Y126" s="113"/>
      <c r="Z126" s="113"/>
      <c r="AA126" s="113"/>
      <c r="AB126" s="113"/>
      <c r="AC126" s="113"/>
    </row>
    <row r="127" spans="1:29" ht="13.5" customHeight="1">
      <c r="A127" s="113"/>
      <c r="B127" s="113"/>
      <c r="C127" s="113"/>
      <c r="D127" s="113"/>
      <c r="E127" s="113"/>
      <c r="F127" s="113"/>
      <c r="G127" s="113"/>
      <c r="H127" s="113"/>
      <c r="I127" s="113"/>
      <c r="J127" s="113"/>
      <c r="K127" s="113"/>
      <c r="L127" s="113"/>
      <c r="M127" s="113"/>
      <c r="N127" s="113"/>
      <c r="O127" s="113"/>
      <c r="P127" s="113"/>
      <c r="Q127" s="113"/>
      <c r="R127" s="113"/>
      <c r="S127" s="113"/>
      <c r="T127" s="113"/>
      <c r="U127" s="113"/>
      <c r="V127" s="113"/>
      <c r="W127" s="113"/>
      <c r="X127" s="113"/>
      <c r="Y127" s="113"/>
      <c r="Z127" s="113"/>
      <c r="AA127" s="113"/>
      <c r="AB127" s="113"/>
      <c r="AC127" s="113"/>
    </row>
    <row r="128" spans="1:29" ht="13.5" customHeight="1">
      <c r="A128" s="113"/>
      <c r="B128" s="113"/>
      <c r="C128" s="113"/>
      <c r="D128" s="113"/>
      <c r="E128" s="113"/>
      <c r="F128" s="113"/>
      <c r="G128" s="113"/>
      <c r="H128" s="113"/>
      <c r="I128" s="113"/>
      <c r="J128" s="113"/>
      <c r="K128" s="113"/>
      <c r="L128" s="113"/>
      <c r="M128" s="113"/>
      <c r="N128" s="113"/>
      <c r="O128" s="113"/>
      <c r="P128" s="113"/>
      <c r="Q128" s="113"/>
      <c r="R128" s="113"/>
      <c r="S128" s="113"/>
      <c r="T128" s="113"/>
      <c r="U128" s="113"/>
      <c r="V128" s="113"/>
      <c r="W128" s="113"/>
      <c r="X128" s="113"/>
      <c r="Y128" s="113"/>
      <c r="Z128" s="113"/>
      <c r="AA128" s="113"/>
      <c r="AB128" s="113"/>
      <c r="AC128" s="113"/>
    </row>
    <row r="129" spans="1:29" ht="13.5" customHeight="1">
      <c r="A129" s="113"/>
      <c r="B129" s="113"/>
      <c r="C129" s="113"/>
      <c r="D129" s="113"/>
      <c r="E129" s="113"/>
      <c r="F129" s="113"/>
      <c r="G129" s="113"/>
      <c r="H129" s="113"/>
      <c r="I129" s="113"/>
      <c r="J129" s="113"/>
      <c r="K129" s="113"/>
      <c r="L129" s="113"/>
      <c r="M129" s="113"/>
      <c r="N129" s="113"/>
      <c r="O129" s="113"/>
      <c r="P129" s="113"/>
      <c r="Q129" s="113"/>
      <c r="R129" s="113"/>
      <c r="S129" s="113"/>
      <c r="T129" s="113"/>
      <c r="U129" s="113"/>
      <c r="V129" s="113"/>
      <c r="W129" s="113"/>
      <c r="X129" s="113"/>
      <c r="Y129" s="113"/>
      <c r="Z129" s="113"/>
      <c r="AA129" s="113"/>
      <c r="AB129" s="113"/>
      <c r="AC129" s="113"/>
    </row>
    <row r="130" spans="1:29" ht="13.5" customHeight="1">
      <c r="A130" s="113"/>
      <c r="B130" s="113"/>
      <c r="C130" s="113"/>
      <c r="D130" s="113"/>
      <c r="E130" s="113"/>
      <c r="F130" s="113"/>
      <c r="G130" s="113"/>
      <c r="H130" s="113"/>
      <c r="I130" s="113"/>
      <c r="J130" s="113"/>
      <c r="K130" s="113"/>
      <c r="L130" s="113"/>
      <c r="M130" s="113"/>
      <c r="N130" s="113"/>
      <c r="O130" s="113"/>
      <c r="P130" s="113"/>
      <c r="Q130" s="113"/>
      <c r="R130" s="113"/>
      <c r="S130" s="113"/>
      <c r="T130" s="113"/>
      <c r="U130" s="113"/>
      <c r="V130" s="113"/>
      <c r="W130" s="113"/>
      <c r="X130" s="113"/>
      <c r="Y130" s="113"/>
      <c r="Z130" s="113"/>
      <c r="AA130" s="113"/>
      <c r="AB130" s="113"/>
      <c r="AC130" s="113"/>
    </row>
    <row r="131" spans="1:29" ht="13.5" customHeight="1">
      <c r="A131" s="113"/>
      <c r="B131" s="113"/>
      <c r="C131" s="113"/>
      <c r="D131" s="113"/>
      <c r="E131" s="113"/>
      <c r="F131" s="113"/>
      <c r="G131" s="113"/>
      <c r="H131" s="113"/>
      <c r="I131" s="113"/>
      <c r="J131" s="113"/>
      <c r="K131" s="113"/>
      <c r="L131" s="113"/>
      <c r="M131" s="113"/>
      <c r="N131" s="113"/>
      <c r="O131" s="113"/>
      <c r="P131" s="113"/>
      <c r="Q131" s="113"/>
      <c r="R131" s="113"/>
      <c r="S131" s="113"/>
      <c r="T131" s="113"/>
      <c r="U131" s="113"/>
      <c r="V131" s="113"/>
      <c r="W131" s="113"/>
      <c r="X131" s="113"/>
      <c r="Y131" s="113"/>
      <c r="Z131" s="113"/>
      <c r="AA131" s="113"/>
      <c r="AB131" s="113"/>
      <c r="AC131" s="113"/>
    </row>
    <row r="132" spans="1:29" ht="13.5" customHeight="1">
      <c r="A132" s="113"/>
      <c r="B132" s="113"/>
      <c r="C132" s="113"/>
      <c r="D132" s="113"/>
      <c r="E132" s="113"/>
      <c r="F132" s="113"/>
      <c r="G132" s="113"/>
      <c r="H132" s="113"/>
      <c r="I132" s="113"/>
      <c r="J132" s="113"/>
      <c r="K132" s="113"/>
      <c r="L132" s="113"/>
      <c r="M132" s="113"/>
      <c r="N132" s="113"/>
      <c r="O132" s="113"/>
      <c r="P132" s="113"/>
      <c r="Q132" s="113"/>
      <c r="R132" s="113"/>
      <c r="S132" s="113"/>
      <c r="T132" s="113"/>
      <c r="U132" s="113"/>
      <c r="V132" s="113"/>
      <c r="W132" s="113"/>
      <c r="X132" s="113"/>
      <c r="Y132" s="113"/>
      <c r="Z132" s="113"/>
      <c r="AA132" s="113"/>
      <c r="AB132" s="113"/>
      <c r="AC132" s="113"/>
    </row>
    <row r="133" spans="1:29" ht="13.5" customHeight="1">
      <c r="A133" s="113"/>
      <c r="B133" s="113"/>
      <c r="C133" s="113"/>
      <c r="D133" s="113"/>
      <c r="E133" s="113"/>
      <c r="F133" s="113"/>
      <c r="G133" s="113"/>
      <c r="H133" s="113"/>
      <c r="I133" s="113"/>
      <c r="J133" s="113"/>
      <c r="K133" s="113"/>
      <c r="L133" s="113"/>
      <c r="M133" s="113"/>
      <c r="N133" s="113"/>
      <c r="O133" s="113"/>
      <c r="P133" s="113"/>
      <c r="Q133" s="113"/>
      <c r="R133" s="113"/>
      <c r="S133" s="113"/>
      <c r="T133" s="113"/>
      <c r="U133" s="113"/>
      <c r="V133" s="113"/>
      <c r="W133" s="113"/>
      <c r="X133" s="113"/>
      <c r="Y133" s="113"/>
      <c r="Z133" s="113"/>
      <c r="AA133" s="113"/>
      <c r="AB133" s="113"/>
      <c r="AC133" s="113"/>
    </row>
    <row r="134" spans="1:29" ht="13.5" customHeight="1">
      <c r="A134" s="113"/>
      <c r="B134" s="113"/>
      <c r="C134" s="113"/>
      <c r="D134" s="113"/>
      <c r="E134" s="113"/>
      <c r="F134" s="113"/>
      <c r="G134" s="113"/>
      <c r="H134" s="113"/>
      <c r="I134" s="113"/>
      <c r="J134" s="113"/>
      <c r="K134" s="113"/>
      <c r="L134" s="113"/>
      <c r="M134" s="113"/>
      <c r="N134" s="113"/>
      <c r="O134" s="113"/>
      <c r="P134" s="113"/>
      <c r="Q134" s="113"/>
      <c r="R134" s="113"/>
      <c r="S134" s="113"/>
      <c r="T134" s="113"/>
      <c r="U134" s="113"/>
      <c r="V134" s="113"/>
      <c r="W134" s="113"/>
      <c r="X134" s="113"/>
      <c r="Y134" s="113"/>
      <c r="Z134" s="113"/>
      <c r="AA134" s="113"/>
      <c r="AB134" s="113"/>
      <c r="AC134" s="113"/>
    </row>
    <row r="135" spans="1:29" ht="13.5" customHeight="1">
      <c r="A135" s="113"/>
      <c r="B135" s="113"/>
      <c r="C135" s="113"/>
      <c r="D135" s="113"/>
      <c r="E135" s="113"/>
      <c r="F135" s="113"/>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row>
    <row r="136" spans="1:29" ht="13.5" customHeight="1">
      <c r="A136" s="113"/>
      <c r="B136" s="113"/>
      <c r="C136" s="113"/>
      <c r="D136" s="113"/>
      <c r="E136" s="113"/>
      <c r="F136" s="113"/>
      <c r="G136" s="113"/>
      <c r="H136" s="113"/>
      <c r="I136" s="113"/>
      <c r="J136" s="113"/>
      <c r="K136" s="113"/>
      <c r="L136" s="113"/>
      <c r="M136" s="113"/>
      <c r="N136" s="113"/>
      <c r="O136" s="113"/>
      <c r="P136" s="113"/>
      <c r="Q136" s="113"/>
      <c r="R136" s="113"/>
      <c r="S136" s="113"/>
      <c r="T136" s="113"/>
      <c r="U136" s="113"/>
      <c r="V136" s="113"/>
      <c r="W136" s="113"/>
      <c r="X136" s="113"/>
      <c r="Y136" s="113"/>
      <c r="Z136" s="113"/>
      <c r="AA136" s="113"/>
      <c r="AB136" s="113"/>
      <c r="AC136" s="113"/>
    </row>
    <row r="137" spans="1:29" ht="13.5" customHeight="1">
      <c r="A137" s="113"/>
      <c r="B137" s="113"/>
      <c r="C137" s="113"/>
      <c r="D137" s="113"/>
      <c r="E137" s="113"/>
      <c r="F137" s="113"/>
      <c r="G137" s="113"/>
      <c r="H137" s="113"/>
      <c r="I137" s="113"/>
      <c r="J137" s="113"/>
      <c r="K137" s="113"/>
      <c r="L137" s="113"/>
      <c r="M137" s="113"/>
      <c r="N137" s="113"/>
      <c r="O137" s="113"/>
      <c r="P137" s="113"/>
      <c r="Q137" s="113"/>
      <c r="R137" s="113"/>
      <c r="S137" s="113"/>
      <c r="T137" s="113"/>
      <c r="U137" s="113"/>
      <c r="V137" s="113"/>
      <c r="W137" s="113"/>
      <c r="X137" s="113"/>
      <c r="Y137" s="113"/>
      <c r="Z137" s="113"/>
      <c r="AA137" s="113"/>
      <c r="AB137" s="113"/>
      <c r="AC137" s="113"/>
    </row>
    <row r="138" spans="1:29" ht="13.5" customHeight="1">
      <c r="A138" s="113"/>
      <c r="B138" s="113"/>
      <c r="C138" s="113"/>
      <c r="D138" s="113"/>
      <c r="E138" s="113"/>
      <c r="F138" s="113"/>
      <c r="G138" s="113"/>
      <c r="H138" s="113"/>
      <c r="I138" s="113"/>
      <c r="J138" s="113"/>
      <c r="K138" s="113"/>
      <c r="L138" s="113"/>
      <c r="M138" s="113"/>
      <c r="N138" s="113"/>
      <c r="O138" s="113"/>
      <c r="P138" s="113"/>
      <c r="Q138" s="113"/>
      <c r="R138" s="113"/>
      <c r="S138" s="113"/>
      <c r="T138" s="113"/>
      <c r="U138" s="113"/>
      <c r="V138" s="113"/>
      <c r="W138" s="113"/>
      <c r="X138" s="113"/>
      <c r="Y138" s="113"/>
      <c r="Z138" s="113"/>
      <c r="AA138" s="113"/>
      <c r="AB138" s="113"/>
      <c r="AC138" s="113"/>
    </row>
    <row r="139" spans="1:29" ht="13.5" customHeight="1">
      <c r="A139" s="113"/>
      <c r="B139" s="113"/>
      <c r="C139" s="113"/>
      <c r="D139" s="113"/>
      <c r="E139" s="113"/>
      <c r="F139" s="113"/>
      <c r="G139" s="113"/>
      <c r="H139" s="113"/>
      <c r="I139" s="113"/>
      <c r="J139" s="113"/>
      <c r="K139" s="113"/>
      <c r="L139" s="113"/>
      <c r="M139" s="113"/>
      <c r="N139" s="113"/>
      <c r="O139" s="113"/>
      <c r="P139" s="113"/>
      <c r="Q139" s="113"/>
      <c r="R139" s="113"/>
      <c r="S139" s="113"/>
      <c r="T139" s="113"/>
      <c r="U139" s="113"/>
      <c r="V139" s="113"/>
      <c r="W139" s="113"/>
      <c r="X139" s="113"/>
      <c r="Y139" s="113"/>
      <c r="Z139" s="113"/>
      <c r="AA139" s="113"/>
      <c r="AB139" s="113"/>
      <c r="AC139" s="113"/>
    </row>
    <row r="140" spans="1:29" ht="13.5" customHeight="1">
      <c r="A140" s="113"/>
      <c r="B140" s="113"/>
      <c r="C140" s="113"/>
      <c r="D140" s="113"/>
      <c r="E140" s="113"/>
      <c r="F140" s="113"/>
      <c r="G140" s="113"/>
      <c r="H140" s="113"/>
      <c r="I140" s="113"/>
      <c r="J140" s="113"/>
      <c r="K140" s="113"/>
      <c r="L140" s="113"/>
      <c r="M140" s="113"/>
      <c r="N140" s="113"/>
      <c r="O140" s="113"/>
      <c r="P140" s="113"/>
      <c r="Q140" s="113"/>
      <c r="R140" s="113"/>
      <c r="S140" s="113"/>
      <c r="T140" s="113"/>
      <c r="U140" s="113"/>
      <c r="V140" s="113"/>
      <c r="W140" s="113"/>
      <c r="X140" s="113"/>
      <c r="Y140" s="113"/>
      <c r="Z140" s="113"/>
      <c r="AA140" s="113"/>
      <c r="AB140" s="113"/>
      <c r="AC140" s="113"/>
    </row>
    <row r="141" spans="1:29" ht="13.5" customHeight="1">
      <c r="A141" s="113"/>
      <c r="B141" s="113"/>
      <c r="C141" s="113"/>
      <c r="D141" s="113"/>
      <c r="E141" s="113"/>
      <c r="F141" s="113"/>
      <c r="G141" s="113"/>
      <c r="H141" s="113"/>
      <c r="I141" s="113"/>
      <c r="J141" s="113"/>
      <c r="K141" s="113"/>
      <c r="L141" s="113"/>
      <c r="M141" s="113"/>
      <c r="N141" s="113"/>
      <c r="O141" s="113"/>
      <c r="P141" s="113"/>
      <c r="Q141" s="113"/>
      <c r="R141" s="113"/>
      <c r="S141" s="113"/>
      <c r="T141" s="113"/>
      <c r="U141" s="113"/>
      <c r="V141" s="113"/>
      <c r="W141" s="113"/>
      <c r="X141" s="113"/>
      <c r="Y141" s="113"/>
      <c r="Z141" s="113"/>
      <c r="AA141" s="113"/>
      <c r="AB141" s="113"/>
      <c r="AC141" s="113"/>
    </row>
    <row r="142" spans="1:29" ht="13.5" customHeight="1">
      <c r="A142" s="113"/>
      <c r="B142" s="113"/>
      <c r="C142" s="113"/>
      <c r="D142" s="113"/>
      <c r="E142" s="113"/>
      <c r="F142" s="113"/>
      <c r="G142" s="113"/>
      <c r="H142" s="113"/>
      <c r="I142" s="113"/>
      <c r="J142" s="113"/>
      <c r="K142" s="113"/>
      <c r="L142" s="113"/>
      <c r="M142" s="113"/>
      <c r="N142" s="113"/>
      <c r="O142" s="113"/>
      <c r="P142" s="113"/>
      <c r="Q142" s="113"/>
      <c r="R142" s="113"/>
      <c r="S142" s="113"/>
      <c r="T142" s="113"/>
      <c r="U142" s="113"/>
      <c r="V142" s="113"/>
      <c r="W142" s="113"/>
      <c r="X142" s="113"/>
      <c r="Y142" s="113"/>
      <c r="Z142" s="113"/>
      <c r="AA142" s="113"/>
      <c r="AB142" s="113"/>
      <c r="AC142" s="113"/>
    </row>
    <row r="143" spans="1:29" ht="13.5" customHeight="1">
      <c r="A143" s="113"/>
      <c r="B143" s="113"/>
      <c r="C143" s="113"/>
      <c r="D143" s="113"/>
      <c r="E143" s="113"/>
      <c r="F143" s="113"/>
      <c r="G143" s="113"/>
      <c r="H143" s="113"/>
      <c r="I143" s="113"/>
      <c r="J143" s="113"/>
      <c r="K143" s="113"/>
      <c r="L143" s="113"/>
      <c r="M143" s="113"/>
      <c r="N143" s="113"/>
      <c r="O143" s="113"/>
      <c r="P143" s="113"/>
      <c r="Q143" s="113"/>
      <c r="R143" s="113"/>
      <c r="S143" s="113"/>
      <c r="T143" s="113"/>
      <c r="U143" s="113"/>
      <c r="V143" s="113"/>
      <c r="W143" s="113"/>
      <c r="X143" s="113"/>
      <c r="Y143" s="113"/>
      <c r="Z143" s="113"/>
      <c r="AA143" s="113"/>
      <c r="AB143" s="113"/>
      <c r="AC143" s="113"/>
    </row>
    <row r="144" spans="1:29" ht="13.5" customHeight="1">
      <c r="A144" s="113"/>
      <c r="B144" s="113"/>
      <c r="C144" s="113"/>
      <c r="D144" s="113"/>
      <c r="E144" s="113"/>
      <c r="F144" s="113"/>
      <c r="G144" s="113"/>
      <c r="H144" s="113"/>
      <c r="I144" s="113"/>
      <c r="J144" s="113"/>
      <c r="K144" s="113"/>
      <c r="L144" s="113"/>
      <c r="M144" s="113"/>
      <c r="N144" s="113"/>
      <c r="O144" s="113"/>
      <c r="P144" s="113"/>
      <c r="Q144" s="113"/>
      <c r="R144" s="113"/>
      <c r="S144" s="113"/>
      <c r="T144" s="113"/>
      <c r="U144" s="113"/>
      <c r="V144" s="113"/>
      <c r="W144" s="113"/>
      <c r="X144" s="113"/>
      <c r="Y144" s="113"/>
      <c r="Z144" s="113"/>
      <c r="AA144" s="113"/>
      <c r="AB144" s="113"/>
      <c r="AC144" s="113"/>
    </row>
    <row r="145" spans="1:29" ht="13.5" customHeight="1">
      <c r="A145" s="113"/>
      <c r="B145" s="113"/>
      <c r="C145" s="113"/>
      <c r="D145" s="113"/>
      <c r="E145" s="113"/>
      <c r="F145" s="113"/>
      <c r="G145" s="113"/>
      <c r="H145" s="113"/>
      <c r="I145" s="113"/>
      <c r="J145" s="113"/>
      <c r="K145" s="113"/>
      <c r="L145" s="113"/>
      <c r="M145" s="113"/>
      <c r="N145" s="113"/>
      <c r="O145" s="113"/>
      <c r="P145" s="113"/>
      <c r="Q145" s="113"/>
      <c r="R145" s="113"/>
      <c r="S145" s="113"/>
      <c r="T145" s="113"/>
      <c r="U145" s="113"/>
      <c r="V145" s="113"/>
      <c r="W145" s="113"/>
      <c r="X145" s="113"/>
      <c r="Y145" s="113"/>
      <c r="Z145" s="113"/>
      <c r="AA145" s="113"/>
      <c r="AB145" s="113"/>
      <c r="AC145" s="113"/>
    </row>
    <row r="146" spans="1:29" ht="13.5" customHeight="1">
      <c r="A146" s="113"/>
      <c r="B146" s="113"/>
      <c r="C146" s="113"/>
      <c r="D146" s="113"/>
      <c r="E146" s="113"/>
      <c r="F146" s="113"/>
      <c r="G146" s="113"/>
      <c r="H146" s="113"/>
      <c r="I146" s="113"/>
      <c r="J146" s="113"/>
      <c r="K146" s="113"/>
      <c r="L146" s="113"/>
      <c r="M146" s="113"/>
      <c r="N146" s="113"/>
      <c r="O146" s="113"/>
      <c r="P146" s="113"/>
      <c r="Q146" s="113"/>
      <c r="R146" s="113"/>
      <c r="S146" s="113"/>
      <c r="T146" s="113"/>
      <c r="U146" s="113"/>
      <c r="V146" s="113"/>
      <c r="W146" s="113"/>
      <c r="X146" s="113"/>
      <c r="Y146" s="113"/>
      <c r="Z146" s="113"/>
      <c r="AA146" s="113"/>
      <c r="AB146" s="113"/>
      <c r="AC146" s="113"/>
    </row>
    <row r="147" spans="1:29" ht="13.5" customHeight="1">
      <c r="A147" s="113"/>
      <c r="B147" s="113"/>
      <c r="C147" s="113"/>
      <c r="D147" s="113"/>
      <c r="E147" s="113"/>
      <c r="F147" s="113"/>
      <c r="G147" s="113"/>
      <c r="H147" s="113"/>
      <c r="I147" s="113"/>
      <c r="J147" s="113"/>
      <c r="K147" s="113"/>
      <c r="L147" s="113"/>
      <c r="M147" s="113"/>
      <c r="N147" s="113"/>
      <c r="O147" s="113"/>
      <c r="P147" s="113"/>
      <c r="Q147" s="113"/>
      <c r="R147" s="113"/>
      <c r="S147" s="113"/>
      <c r="T147" s="113"/>
      <c r="U147" s="113"/>
      <c r="V147" s="113"/>
      <c r="W147" s="113"/>
      <c r="X147" s="113"/>
      <c r="Y147" s="113"/>
      <c r="Z147" s="113"/>
      <c r="AA147" s="113"/>
      <c r="AB147" s="113"/>
      <c r="AC147" s="113"/>
    </row>
    <row r="148" spans="1:29" ht="13.5" customHeight="1">
      <c r="A148" s="113"/>
      <c r="B148" s="113"/>
      <c r="C148" s="113"/>
      <c r="D148" s="113"/>
      <c r="E148" s="113"/>
      <c r="F148" s="113"/>
      <c r="G148" s="113"/>
      <c r="H148" s="113"/>
      <c r="I148" s="113"/>
      <c r="J148" s="113"/>
      <c r="K148" s="113"/>
      <c r="L148" s="113"/>
      <c r="M148" s="113"/>
      <c r="N148" s="113"/>
      <c r="O148" s="113"/>
      <c r="P148" s="113"/>
      <c r="Q148" s="113"/>
      <c r="R148" s="113"/>
      <c r="S148" s="113"/>
      <c r="T148" s="113"/>
      <c r="U148" s="113"/>
      <c r="V148" s="113"/>
      <c r="W148" s="113"/>
      <c r="X148" s="113"/>
      <c r="Y148" s="113"/>
      <c r="Z148" s="113"/>
      <c r="AA148" s="113"/>
      <c r="AB148" s="113"/>
      <c r="AC148" s="113"/>
    </row>
    <row r="149" spans="1:29" ht="13.5" customHeight="1">
      <c r="A149" s="113"/>
      <c r="B149" s="113"/>
      <c r="C149" s="113"/>
      <c r="D149" s="113"/>
      <c r="E149" s="113"/>
      <c r="F149" s="113"/>
      <c r="G149" s="113"/>
      <c r="H149" s="113"/>
      <c r="I149" s="113"/>
      <c r="J149" s="113"/>
      <c r="K149" s="113"/>
      <c r="L149" s="113"/>
      <c r="M149" s="113"/>
      <c r="N149" s="113"/>
      <c r="O149" s="113"/>
      <c r="P149" s="113"/>
      <c r="Q149" s="113"/>
      <c r="R149" s="113"/>
      <c r="S149" s="113"/>
      <c r="T149" s="113"/>
      <c r="U149" s="113"/>
      <c r="V149" s="113"/>
      <c r="W149" s="113"/>
      <c r="X149" s="113"/>
      <c r="Y149" s="113"/>
      <c r="Z149" s="113"/>
      <c r="AA149" s="113"/>
      <c r="AB149" s="113"/>
      <c r="AC149" s="113"/>
    </row>
    <row r="150" spans="1:29" ht="13.5" customHeight="1">
      <c r="A150" s="113"/>
      <c r="B150" s="113"/>
      <c r="C150" s="113"/>
      <c r="D150" s="113"/>
      <c r="E150" s="113"/>
      <c r="F150" s="113"/>
      <c r="G150" s="113"/>
      <c r="H150" s="113"/>
      <c r="I150" s="113"/>
      <c r="J150" s="113"/>
      <c r="K150" s="113"/>
      <c r="L150" s="113"/>
      <c r="M150" s="113"/>
      <c r="N150" s="113"/>
      <c r="O150" s="113"/>
      <c r="P150" s="113"/>
      <c r="Q150" s="113"/>
      <c r="R150" s="113"/>
      <c r="S150" s="113"/>
      <c r="T150" s="113"/>
      <c r="U150" s="113"/>
      <c r="V150" s="113"/>
      <c r="W150" s="113"/>
      <c r="X150" s="113"/>
      <c r="Y150" s="113"/>
      <c r="Z150" s="113"/>
      <c r="AA150" s="113"/>
      <c r="AB150" s="113"/>
      <c r="AC150" s="113"/>
    </row>
    <row r="151" spans="1:29" ht="13.5" customHeight="1">
      <c r="A151" s="113"/>
      <c r="B151" s="113"/>
      <c r="C151" s="113"/>
      <c r="D151" s="113"/>
      <c r="E151" s="113"/>
      <c r="F151" s="113"/>
      <c r="G151" s="113"/>
      <c r="H151" s="113"/>
      <c r="I151" s="113"/>
      <c r="J151" s="113"/>
      <c r="K151" s="113"/>
      <c r="L151" s="113"/>
      <c r="M151" s="113"/>
      <c r="N151" s="113"/>
      <c r="O151" s="113"/>
      <c r="P151" s="113"/>
      <c r="Q151" s="113"/>
      <c r="R151" s="113"/>
      <c r="S151" s="113"/>
      <c r="T151" s="113"/>
      <c r="U151" s="113"/>
      <c r="V151" s="113"/>
      <c r="W151" s="113"/>
      <c r="X151" s="113"/>
      <c r="Y151" s="113"/>
      <c r="Z151" s="113"/>
      <c r="AA151" s="113"/>
      <c r="AB151" s="113"/>
      <c r="AC151" s="113"/>
    </row>
    <row r="152" spans="1:29" ht="13.5" customHeight="1">
      <c r="A152" s="113"/>
      <c r="B152" s="113"/>
      <c r="C152" s="113"/>
      <c r="D152" s="113"/>
      <c r="E152" s="113"/>
      <c r="F152" s="113"/>
      <c r="G152" s="113"/>
      <c r="H152" s="113"/>
      <c r="I152" s="113"/>
      <c r="J152" s="113"/>
      <c r="K152" s="113"/>
      <c r="L152" s="113"/>
      <c r="M152" s="113"/>
      <c r="N152" s="113"/>
      <c r="O152" s="113"/>
      <c r="P152" s="113"/>
      <c r="Q152" s="113"/>
      <c r="R152" s="113"/>
      <c r="S152" s="113"/>
      <c r="T152" s="113"/>
      <c r="U152" s="113"/>
      <c r="V152" s="113"/>
      <c r="W152" s="113"/>
      <c r="X152" s="113"/>
      <c r="Y152" s="113"/>
      <c r="Z152" s="113"/>
      <c r="AA152" s="113"/>
      <c r="AB152" s="113"/>
      <c r="AC152" s="113"/>
    </row>
    <row r="153" spans="1:29" ht="13.5" customHeight="1">
      <c r="A153" s="113"/>
      <c r="B153" s="113"/>
      <c r="C153" s="113"/>
      <c r="D153" s="113"/>
      <c r="E153" s="113"/>
      <c r="F153" s="113"/>
      <c r="G153" s="113"/>
      <c r="H153" s="113"/>
      <c r="I153" s="113"/>
      <c r="J153" s="113"/>
      <c r="K153" s="113"/>
      <c r="L153" s="113"/>
      <c r="M153" s="113"/>
      <c r="N153" s="113"/>
      <c r="O153" s="113"/>
      <c r="P153" s="113"/>
      <c r="Q153" s="113"/>
      <c r="R153" s="113"/>
      <c r="S153" s="113"/>
      <c r="T153" s="113"/>
      <c r="U153" s="113"/>
      <c r="V153" s="113"/>
      <c r="W153" s="113"/>
      <c r="X153" s="113"/>
      <c r="Y153" s="113"/>
      <c r="Z153" s="113"/>
      <c r="AA153" s="113"/>
      <c r="AB153" s="113"/>
      <c r="AC153" s="113"/>
    </row>
    <row r="154" spans="1:29" ht="13.5" customHeight="1">
      <c r="A154" s="113"/>
      <c r="B154" s="113"/>
      <c r="C154" s="113"/>
      <c r="D154" s="113"/>
      <c r="E154" s="113"/>
      <c r="F154" s="113"/>
      <c r="G154" s="113"/>
      <c r="H154" s="113"/>
      <c r="I154" s="113"/>
      <c r="J154" s="113"/>
      <c r="K154" s="113"/>
      <c r="L154" s="113"/>
      <c r="M154" s="113"/>
      <c r="N154" s="113"/>
      <c r="O154" s="113"/>
      <c r="P154" s="113"/>
      <c r="Q154" s="113"/>
      <c r="R154" s="113"/>
      <c r="S154" s="113"/>
      <c r="T154" s="113"/>
      <c r="U154" s="113"/>
      <c r="V154" s="113"/>
      <c r="W154" s="113"/>
      <c r="X154" s="113"/>
      <c r="Y154" s="113"/>
      <c r="Z154" s="113"/>
      <c r="AA154" s="113"/>
      <c r="AB154" s="113"/>
      <c r="AC154" s="113"/>
    </row>
    <row r="155" spans="1:29" ht="13.5" customHeight="1">
      <c r="A155" s="113"/>
      <c r="B155" s="113"/>
      <c r="C155" s="113"/>
      <c r="D155" s="113"/>
      <c r="E155" s="113"/>
      <c r="F155" s="113"/>
      <c r="G155" s="113"/>
      <c r="H155" s="113"/>
      <c r="I155" s="113"/>
      <c r="J155" s="113"/>
      <c r="K155" s="113"/>
      <c r="L155" s="113"/>
      <c r="M155" s="113"/>
      <c r="N155" s="113"/>
      <c r="O155" s="113"/>
      <c r="P155" s="113"/>
      <c r="Q155" s="113"/>
      <c r="R155" s="113"/>
      <c r="S155" s="113"/>
      <c r="T155" s="113"/>
      <c r="U155" s="113"/>
      <c r="V155" s="113"/>
      <c r="W155" s="113"/>
      <c r="X155" s="113"/>
      <c r="Y155" s="113"/>
      <c r="Z155" s="113"/>
      <c r="AA155" s="113"/>
      <c r="AB155" s="113"/>
      <c r="AC155" s="113"/>
    </row>
    <row r="156" spans="1:29" ht="13.5" customHeight="1">
      <c r="A156" s="113"/>
      <c r="B156" s="113"/>
      <c r="C156" s="113"/>
      <c r="D156" s="113"/>
      <c r="E156" s="113"/>
      <c r="F156" s="113"/>
      <c r="G156" s="113"/>
      <c r="H156" s="113"/>
      <c r="I156" s="113"/>
      <c r="J156" s="113"/>
      <c r="K156" s="113"/>
      <c r="L156" s="113"/>
      <c r="M156" s="113"/>
      <c r="N156" s="113"/>
      <c r="O156" s="113"/>
      <c r="P156" s="113"/>
      <c r="Q156" s="113"/>
      <c r="R156" s="113"/>
      <c r="S156" s="113"/>
      <c r="T156" s="113"/>
      <c r="U156" s="113"/>
      <c r="V156" s="113"/>
      <c r="W156" s="113"/>
      <c r="X156" s="113"/>
      <c r="Y156" s="113"/>
      <c r="Z156" s="113"/>
      <c r="AA156" s="113"/>
      <c r="AB156" s="113"/>
      <c r="AC156" s="113"/>
    </row>
    <row r="157" spans="1:29" ht="13.5" customHeight="1">
      <c r="A157" s="113"/>
      <c r="B157" s="113"/>
      <c r="C157" s="113"/>
      <c r="D157" s="113"/>
      <c r="E157" s="113"/>
      <c r="F157" s="113"/>
      <c r="G157" s="113"/>
      <c r="H157" s="113"/>
      <c r="I157" s="113"/>
      <c r="J157" s="113"/>
      <c r="K157" s="113"/>
      <c r="L157" s="113"/>
      <c r="M157" s="113"/>
      <c r="N157" s="113"/>
      <c r="O157" s="113"/>
      <c r="P157" s="113"/>
      <c r="Q157" s="113"/>
      <c r="R157" s="113"/>
      <c r="S157" s="113"/>
      <c r="T157" s="113"/>
      <c r="U157" s="113"/>
      <c r="V157" s="113"/>
      <c r="W157" s="113"/>
      <c r="X157" s="113"/>
      <c r="Y157" s="113"/>
      <c r="Z157" s="113"/>
      <c r="AA157" s="113"/>
      <c r="AB157" s="113"/>
      <c r="AC157" s="113"/>
    </row>
    <row r="158" spans="1:29" ht="13.5" customHeight="1">
      <c r="A158" s="113"/>
      <c r="B158" s="113"/>
      <c r="C158" s="113"/>
      <c r="D158" s="113"/>
      <c r="E158" s="113"/>
      <c r="F158" s="113"/>
      <c r="G158" s="113"/>
      <c r="H158" s="113"/>
      <c r="I158" s="113"/>
      <c r="J158" s="113"/>
      <c r="K158" s="113"/>
      <c r="L158" s="113"/>
      <c r="M158" s="113"/>
      <c r="N158" s="113"/>
      <c r="O158" s="113"/>
      <c r="P158" s="113"/>
      <c r="Q158" s="113"/>
      <c r="R158" s="113"/>
      <c r="S158" s="113"/>
      <c r="T158" s="113"/>
      <c r="U158" s="113"/>
      <c r="V158" s="113"/>
      <c r="W158" s="113"/>
      <c r="X158" s="113"/>
      <c r="Y158" s="113"/>
      <c r="Z158" s="113"/>
      <c r="AA158" s="113"/>
      <c r="AB158" s="113"/>
      <c r="AC158" s="113"/>
    </row>
    <row r="159" spans="1:29" ht="13.5" customHeight="1">
      <c r="A159" s="113"/>
      <c r="B159" s="113"/>
      <c r="C159" s="113"/>
      <c r="D159" s="113"/>
      <c r="E159" s="113"/>
      <c r="F159" s="113"/>
      <c r="G159" s="113"/>
      <c r="H159" s="113"/>
      <c r="I159" s="113"/>
      <c r="J159" s="113"/>
      <c r="K159" s="113"/>
      <c r="L159" s="113"/>
      <c r="M159" s="113"/>
      <c r="N159" s="113"/>
      <c r="O159" s="113"/>
      <c r="P159" s="113"/>
      <c r="Q159" s="113"/>
      <c r="R159" s="113"/>
      <c r="S159" s="113"/>
      <c r="T159" s="113"/>
      <c r="U159" s="113"/>
      <c r="V159" s="113"/>
      <c r="W159" s="113"/>
      <c r="X159" s="113"/>
      <c r="Y159" s="113"/>
      <c r="Z159" s="113"/>
      <c r="AA159" s="113"/>
      <c r="AB159" s="113"/>
      <c r="AC159" s="113"/>
    </row>
    <row r="160" spans="1:29" ht="13.5" customHeight="1">
      <c r="A160" s="113"/>
      <c r="B160" s="113"/>
      <c r="C160" s="113"/>
      <c r="D160" s="113"/>
      <c r="E160" s="113"/>
      <c r="F160" s="113"/>
      <c r="G160" s="113"/>
      <c r="H160" s="113"/>
      <c r="I160" s="113"/>
      <c r="J160" s="113"/>
      <c r="K160" s="113"/>
      <c r="L160" s="113"/>
      <c r="M160" s="113"/>
      <c r="N160" s="113"/>
      <c r="O160" s="113"/>
      <c r="P160" s="113"/>
      <c r="Q160" s="113"/>
      <c r="R160" s="113"/>
      <c r="S160" s="113"/>
      <c r="T160" s="113"/>
      <c r="U160" s="113"/>
      <c r="V160" s="113"/>
      <c r="W160" s="113"/>
      <c r="X160" s="113"/>
      <c r="Y160" s="113"/>
      <c r="Z160" s="113"/>
      <c r="AA160" s="113"/>
      <c r="AB160" s="113"/>
      <c r="AC160" s="113"/>
    </row>
    <row r="161" spans="1:29" ht="13.5" customHeight="1">
      <c r="A161" s="113"/>
      <c r="B161" s="113"/>
      <c r="C161" s="113"/>
      <c r="D161" s="113"/>
      <c r="E161" s="113"/>
      <c r="F161" s="113"/>
      <c r="G161" s="113"/>
      <c r="H161" s="113"/>
      <c r="I161" s="113"/>
      <c r="J161" s="113"/>
      <c r="K161" s="113"/>
      <c r="L161" s="113"/>
      <c r="M161" s="113"/>
      <c r="N161" s="113"/>
      <c r="O161" s="113"/>
      <c r="P161" s="113"/>
      <c r="Q161" s="113"/>
      <c r="R161" s="113"/>
      <c r="S161" s="113"/>
      <c r="T161" s="113"/>
      <c r="U161" s="113"/>
      <c r="V161" s="113"/>
      <c r="W161" s="113"/>
      <c r="X161" s="113"/>
      <c r="Y161" s="113"/>
      <c r="Z161" s="113"/>
      <c r="AA161" s="113"/>
      <c r="AB161" s="113"/>
      <c r="AC161" s="113"/>
    </row>
    <row r="162" spans="1:29" ht="13.5" customHeight="1">
      <c r="A162" s="113"/>
      <c r="B162" s="113"/>
      <c r="C162" s="113"/>
      <c r="D162" s="113"/>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row>
    <row r="163" spans="1:29" ht="13.5" customHeight="1">
      <c r="A163" s="113"/>
      <c r="B163" s="113"/>
      <c r="C163" s="113"/>
      <c r="D163" s="113"/>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113"/>
      <c r="AB163" s="113"/>
      <c r="AC163" s="113"/>
    </row>
    <row r="164" spans="1:29" ht="13.5" customHeight="1">
      <c r="A164" s="113"/>
      <c r="B164" s="113"/>
      <c r="C164" s="113"/>
      <c r="D164" s="113"/>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113"/>
      <c r="AB164" s="113"/>
      <c r="AC164" s="113"/>
    </row>
    <row r="165" spans="1:29" ht="13.5" customHeight="1">
      <c r="A165" s="113"/>
      <c r="B165" s="113"/>
      <c r="C165" s="113"/>
      <c r="D165" s="113"/>
      <c r="E165" s="113"/>
      <c r="F165" s="113"/>
      <c r="G165" s="113"/>
      <c r="H165" s="113"/>
      <c r="I165" s="113"/>
      <c r="J165" s="113"/>
      <c r="K165" s="113"/>
      <c r="L165" s="113"/>
      <c r="M165" s="113"/>
      <c r="N165" s="113"/>
      <c r="O165" s="113"/>
      <c r="P165" s="113"/>
      <c r="Q165" s="113"/>
      <c r="R165" s="113"/>
      <c r="S165" s="113"/>
      <c r="T165" s="113"/>
      <c r="U165" s="113"/>
      <c r="V165" s="113"/>
      <c r="W165" s="113"/>
      <c r="X165" s="113"/>
      <c r="Y165" s="113"/>
      <c r="Z165" s="113"/>
      <c r="AA165" s="113"/>
      <c r="AB165" s="113"/>
      <c r="AC165" s="113"/>
    </row>
    <row r="166" spans="1:29" ht="13.5" customHeight="1">
      <c r="A166" s="113"/>
      <c r="B166" s="113"/>
      <c r="C166" s="113"/>
      <c r="D166" s="113"/>
      <c r="E166" s="113"/>
      <c r="F166" s="113"/>
      <c r="G166" s="113"/>
      <c r="H166" s="113"/>
      <c r="I166" s="113"/>
      <c r="J166" s="113"/>
      <c r="K166" s="113"/>
      <c r="L166" s="113"/>
      <c r="M166" s="113"/>
      <c r="N166" s="113"/>
      <c r="O166" s="113"/>
      <c r="P166" s="113"/>
      <c r="Q166" s="113"/>
      <c r="R166" s="113"/>
      <c r="S166" s="113"/>
      <c r="T166" s="113"/>
      <c r="U166" s="113"/>
      <c r="V166" s="113"/>
      <c r="W166" s="113"/>
      <c r="X166" s="113"/>
      <c r="Y166" s="113"/>
      <c r="Z166" s="113"/>
      <c r="AA166" s="113"/>
      <c r="AB166" s="113"/>
      <c r="AC166" s="113"/>
    </row>
    <row r="167" spans="1:29" ht="13.5" customHeight="1">
      <c r="A167" s="113"/>
      <c r="B167" s="113"/>
      <c r="C167" s="113"/>
      <c r="D167" s="113"/>
      <c r="E167" s="113"/>
      <c r="F167" s="113"/>
      <c r="G167" s="113"/>
      <c r="H167" s="113"/>
      <c r="I167" s="113"/>
      <c r="J167" s="113"/>
      <c r="K167" s="113"/>
      <c r="L167" s="113"/>
      <c r="M167" s="113"/>
      <c r="N167" s="113"/>
      <c r="O167" s="113"/>
      <c r="P167" s="113"/>
      <c r="Q167" s="113"/>
      <c r="R167" s="113"/>
      <c r="S167" s="113"/>
      <c r="T167" s="113"/>
      <c r="U167" s="113"/>
      <c r="V167" s="113"/>
      <c r="W167" s="113"/>
      <c r="X167" s="113"/>
      <c r="Y167" s="113"/>
      <c r="Z167" s="113"/>
      <c r="AA167" s="113"/>
      <c r="AB167" s="113"/>
      <c r="AC167" s="113"/>
    </row>
    <row r="168" spans="1:29" ht="13.5" customHeight="1">
      <c r="A168" s="113"/>
      <c r="B168" s="113"/>
      <c r="C168" s="113"/>
      <c r="D168" s="113"/>
      <c r="E168" s="113"/>
      <c r="F168" s="113"/>
      <c r="G168" s="113"/>
      <c r="H168" s="113"/>
      <c r="I168" s="113"/>
      <c r="J168" s="113"/>
      <c r="K168" s="113"/>
      <c r="L168" s="113"/>
      <c r="M168" s="113"/>
      <c r="N168" s="113"/>
      <c r="O168" s="113"/>
      <c r="P168" s="113"/>
      <c r="Q168" s="113"/>
      <c r="R168" s="113"/>
      <c r="S168" s="113"/>
      <c r="T168" s="113"/>
      <c r="U168" s="113"/>
      <c r="V168" s="113"/>
      <c r="W168" s="113"/>
      <c r="X168" s="113"/>
      <c r="Y168" s="113"/>
      <c r="Z168" s="113"/>
      <c r="AA168" s="113"/>
      <c r="AB168" s="113"/>
      <c r="AC168" s="113"/>
    </row>
    <row r="169" spans="1:29" ht="13.5" customHeight="1">
      <c r="A169" s="113"/>
      <c r="B169" s="113"/>
      <c r="C169" s="113"/>
      <c r="D169" s="113"/>
      <c r="E169" s="113"/>
      <c r="F169" s="113"/>
      <c r="G169" s="113"/>
      <c r="H169" s="113"/>
      <c r="I169" s="113"/>
      <c r="J169" s="113"/>
      <c r="K169" s="113"/>
      <c r="L169" s="113"/>
      <c r="M169" s="113"/>
      <c r="N169" s="113"/>
      <c r="O169" s="113"/>
      <c r="P169" s="113"/>
      <c r="Q169" s="113"/>
      <c r="R169" s="113"/>
      <c r="S169" s="113"/>
      <c r="T169" s="113"/>
      <c r="U169" s="113"/>
      <c r="V169" s="113"/>
      <c r="W169" s="113"/>
      <c r="X169" s="113"/>
      <c r="Y169" s="113"/>
      <c r="Z169" s="113"/>
      <c r="AA169" s="113"/>
      <c r="AB169" s="113"/>
      <c r="AC169" s="113"/>
    </row>
    <row r="170" spans="1:29" ht="13.5" customHeight="1">
      <c r="A170" s="113"/>
      <c r="B170" s="113"/>
      <c r="C170" s="113"/>
      <c r="D170" s="113"/>
      <c r="E170" s="113"/>
      <c r="F170" s="113"/>
      <c r="G170" s="113"/>
      <c r="H170" s="113"/>
      <c r="I170" s="113"/>
      <c r="J170" s="113"/>
      <c r="K170" s="113"/>
      <c r="L170" s="113"/>
      <c r="M170" s="113"/>
      <c r="N170" s="113"/>
      <c r="O170" s="113"/>
      <c r="P170" s="113"/>
      <c r="Q170" s="113"/>
      <c r="R170" s="113"/>
      <c r="S170" s="113"/>
      <c r="T170" s="113"/>
      <c r="U170" s="113"/>
      <c r="V170" s="113"/>
      <c r="W170" s="113"/>
      <c r="X170" s="113"/>
      <c r="Y170" s="113"/>
      <c r="Z170" s="113"/>
      <c r="AA170" s="113"/>
      <c r="AB170" s="113"/>
      <c r="AC170" s="113"/>
    </row>
    <row r="171" spans="1:29" ht="13.5" customHeight="1">
      <c r="A171" s="113"/>
      <c r="B171" s="113"/>
      <c r="C171" s="113"/>
      <c r="D171" s="113"/>
      <c r="E171" s="113"/>
      <c r="F171" s="113"/>
      <c r="G171" s="113"/>
      <c r="H171" s="113"/>
      <c r="I171" s="113"/>
      <c r="J171" s="113"/>
      <c r="K171" s="113"/>
      <c r="L171" s="113"/>
      <c r="M171" s="113"/>
      <c r="N171" s="113"/>
      <c r="O171" s="113"/>
      <c r="P171" s="113"/>
      <c r="Q171" s="113"/>
      <c r="R171" s="113"/>
      <c r="S171" s="113"/>
      <c r="T171" s="113"/>
      <c r="U171" s="113"/>
      <c r="V171" s="113"/>
      <c r="W171" s="113"/>
      <c r="X171" s="113"/>
      <c r="Y171" s="113"/>
      <c r="Z171" s="113"/>
      <c r="AA171" s="113"/>
      <c r="AB171" s="113"/>
      <c r="AC171" s="113"/>
    </row>
    <row r="172" spans="1:29" ht="13.5" customHeight="1">
      <c r="A172" s="113"/>
      <c r="B172" s="113"/>
      <c r="C172" s="113"/>
      <c r="D172" s="113"/>
      <c r="E172" s="113"/>
      <c r="F172" s="113"/>
      <c r="G172" s="113"/>
      <c r="H172" s="113"/>
      <c r="I172" s="113"/>
      <c r="J172" s="113"/>
      <c r="K172" s="113"/>
      <c r="L172" s="113"/>
      <c r="M172" s="113"/>
      <c r="N172" s="113"/>
      <c r="O172" s="113"/>
      <c r="P172" s="113"/>
      <c r="Q172" s="113"/>
      <c r="R172" s="113"/>
      <c r="S172" s="113"/>
      <c r="T172" s="113"/>
      <c r="U172" s="113"/>
      <c r="V172" s="113"/>
      <c r="W172" s="113"/>
      <c r="X172" s="113"/>
      <c r="Y172" s="113"/>
      <c r="Z172" s="113"/>
      <c r="AA172" s="113"/>
      <c r="AB172" s="113"/>
      <c r="AC172" s="113"/>
    </row>
    <row r="173" spans="1:29" ht="13.5" customHeight="1">
      <c r="A173" s="113"/>
      <c r="B173" s="113"/>
      <c r="C173" s="113"/>
      <c r="D173" s="113"/>
      <c r="E173" s="113"/>
      <c r="F173" s="113"/>
      <c r="G173" s="113"/>
      <c r="H173" s="113"/>
      <c r="I173" s="113"/>
      <c r="J173" s="113"/>
      <c r="K173" s="113"/>
      <c r="L173" s="113"/>
      <c r="M173" s="113"/>
      <c r="N173" s="113"/>
      <c r="O173" s="113"/>
      <c r="P173" s="113"/>
      <c r="Q173" s="113"/>
      <c r="R173" s="113"/>
      <c r="S173" s="113"/>
      <c r="T173" s="113"/>
      <c r="U173" s="113"/>
      <c r="V173" s="113"/>
      <c r="W173" s="113"/>
      <c r="X173" s="113"/>
      <c r="Y173" s="113"/>
      <c r="Z173" s="113"/>
      <c r="AA173" s="113"/>
      <c r="AB173" s="113"/>
      <c r="AC173" s="113"/>
    </row>
    <row r="174" spans="1:29" ht="13.5" customHeight="1">
      <c r="A174" s="113"/>
      <c r="B174" s="113"/>
      <c r="C174" s="113"/>
      <c r="D174" s="113"/>
      <c r="E174" s="113"/>
      <c r="F174" s="113"/>
      <c r="G174" s="113"/>
      <c r="H174" s="113"/>
      <c r="I174" s="113"/>
      <c r="J174" s="113"/>
      <c r="K174" s="113"/>
      <c r="L174" s="113"/>
      <c r="M174" s="113"/>
      <c r="N174" s="113"/>
      <c r="O174" s="113"/>
      <c r="P174" s="113"/>
      <c r="Q174" s="113"/>
      <c r="R174" s="113"/>
      <c r="S174" s="113"/>
      <c r="T174" s="113"/>
      <c r="U174" s="113"/>
      <c r="V174" s="113"/>
      <c r="W174" s="113"/>
      <c r="X174" s="113"/>
      <c r="Y174" s="113"/>
      <c r="Z174" s="113"/>
      <c r="AA174" s="113"/>
      <c r="AB174" s="113"/>
      <c r="AC174" s="113"/>
    </row>
    <row r="175" spans="1:29" ht="13.5" customHeight="1">
      <c r="A175" s="113"/>
      <c r="B175" s="113"/>
      <c r="C175" s="113"/>
      <c r="D175" s="113"/>
      <c r="E175" s="113"/>
      <c r="F175" s="113"/>
      <c r="G175" s="113"/>
      <c r="H175" s="113"/>
      <c r="I175" s="113"/>
      <c r="J175" s="113"/>
      <c r="K175" s="113"/>
      <c r="L175" s="113"/>
      <c r="M175" s="113"/>
      <c r="N175" s="113"/>
      <c r="O175" s="113"/>
      <c r="P175" s="113"/>
      <c r="Q175" s="113"/>
      <c r="R175" s="113"/>
      <c r="S175" s="113"/>
      <c r="T175" s="113"/>
      <c r="U175" s="113"/>
      <c r="V175" s="113"/>
      <c r="W175" s="113"/>
      <c r="X175" s="113"/>
      <c r="Y175" s="113"/>
      <c r="Z175" s="113"/>
      <c r="AA175" s="113"/>
      <c r="AB175" s="113"/>
      <c r="AC175" s="113"/>
    </row>
    <row r="176" spans="1:29" ht="13.5" customHeight="1">
      <c r="A176" s="113"/>
      <c r="B176" s="113"/>
      <c r="C176" s="113"/>
      <c r="D176" s="113"/>
      <c r="E176" s="113"/>
      <c r="F176" s="113"/>
      <c r="G176" s="113"/>
      <c r="H176" s="113"/>
      <c r="I176" s="113"/>
      <c r="J176" s="113"/>
      <c r="K176" s="113"/>
      <c r="L176" s="113"/>
      <c r="M176" s="113"/>
      <c r="N176" s="113"/>
      <c r="O176" s="113"/>
      <c r="P176" s="113"/>
      <c r="Q176" s="113"/>
      <c r="R176" s="113"/>
      <c r="S176" s="113"/>
      <c r="T176" s="113"/>
      <c r="U176" s="113"/>
      <c r="V176" s="113"/>
      <c r="W176" s="113"/>
      <c r="X176" s="113"/>
      <c r="Y176" s="113"/>
      <c r="Z176" s="113"/>
      <c r="AA176" s="113"/>
      <c r="AB176" s="113"/>
      <c r="AC176" s="113"/>
    </row>
    <row r="177" spans="1:29" ht="13.5" customHeight="1">
      <c r="A177" s="113"/>
      <c r="B177" s="113"/>
      <c r="C177" s="113"/>
      <c r="D177" s="113"/>
      <c r="E177" s="113"/>
      <c r="F177" s="113"/>
      <c r="G177" s="113"/>
      <c r="H177" s="113"/>
      <c r="I177" s="113"/>
      <c r="J177" s="113"/>
      <c r="K177" s="113"/>
      <c r="L177" s="113"/>
      <c r="M177" s="113"/>
      <c r="N177" s="113"/>
      <c r="O177" s="113"/>
      <c r="P177" s="113"/>
      <c r="Q177" s="113"/>
      <c r="R177" s="113"/>
      <c r="S177" s="113"/>
      <c r="T177" s="113"/>
      <c r="U177" s="113"/>
      <c r="V177" s="113"/>
      <c r="W177" s="113"/>
      <c r="X177" s="113"/>
      <c r="Y177" s="113"/>
      <c r="Z177" s="113"/>
      <c r="AA177" s="113"/>
      <c r="AB177" s="113"/>
      <c r="AC177" s="113"/>
    </row>
    <row r="178" spans="1:29" ht="13.5" customHeight="1">
      <c r="A178" s="113"/>
      <c r="B178" s="113"/>
      <c r="C178" s="113"/>
      <c r="D178" s="113"/>
      <c r="E178" s="113"/>
      <c r="F178" s="113"/>
      <c r="G178" s="113"/>
      <c r="H178" s="113"/>
      <c r="I178" s="113"/>
      <c r="J178" s="113"/>
      <c r="K178" s="113"/>
      <c r="L178" s="113"/>
      <c r="M178" s="113"/>
      <c r="N178" s="113"/>
      <c r="O178" s="113"/>
      <c r="P178" s="113"/>
      <c r="Q178" s="113"/>
      <c r="R178" s="113"/>
      <c r="S178" s="113"/>
      <c r="T178" s="113"/>
      <c r="U178" s="113"/>
      <c r="V178" s="113"/>
      <c r="W178" s="113"/>
      <c r="X178" s="113"/>
      <c r="Y178" s="113"/>
      <c r="Z178" s="113"/>
      <c r="AA178" s="113"/>
      <c r="AB178" s="113"/>
      <c r="AC178" s="113"/>
    </row>
    <row r="179" spans="1:29" ht="13.5" customHeight="1">
      <c r="A179" s="113"/>
      <c r="B179" s="113"/>
      <c r="C179" s="113"/>
      <c r="D179" s="113"/>
      <c r="E179" s="113"/>
      <c r="F179" s="113"/>
      <c r="G179" s="113"/>
      <c r="H179" s="113"/>
      <c r="I179" s="113"/>
      <c r="J179" s="113"/>
      <c r="K179" s="113"/>
      <c r="L179" s="113"/>
      <c r="M179" s="113"/>
      <c r="N179" s="113"/>
      <c r="O179" s="113"/>
      <c r="P179" s="113"/>
      <c r="Q179" s="113"/>
      <c r="R179" s="113"/>
      <c r="S179" s="113"/>
      <c r="T179" s="113"/>
      <c r="U179" s="113"/>
      <c r="V179" s="113"/>
      <c r="W179" s="113"/>
      <c r="X179" s="113"/>
      <c r="Y179" s="113"/>
      <c r="Z179" s="113"/>
      <c r="AA179" s="113"/>
      <c r="AB179" s="113"/>
      <c r="AC179" s="113"/>
    </row>
    <row r="180" spans="1:29" ht="13.5" customHeight="1">
      <c r="A180" s="113"/>
      <c r="B180" s="113"/>
      <c r="C180" s="113"/>
      <c r="D180" s="113"/>
      <c r="E180" s="113"/>
      <c r="F180" s="113"/>
      <c r="G180" s="113"/>
      <c r="H180" s="113"/>
      <c r="I180" s="113"/>
      <c r="J180" s="113"/>
      <c r="K180" s="113"/>
      <c r="L180" s="113"/>
      <c r="M180" s="113"/>
      <c r="N180" s="113"/>
      <c r="O180" s="113"/>
      <c r="P180" s="113"/>
      <c r="Q180" s="113"/>
      <c r="R180" s="113"/>
      <c r="S180" s="113"/>
      <c r="T180" s="113"/>
      <c r="U180" s="113"/>
      <c r="V180" s="113"/>
      <c r="W180" s="113"/>
      <c r="X180" s="113"/>
      <c r="Y180" s="113"/>
      <c r="Z180" s="113"/>
      <c r="AA180" s="113"/>
      <c r="AB180" s="113"/>
      <c r="AC180" s="113"/>
    </row>
    <row r="181" spans="1:29" ht="13.5" customHeight="1">
      <c r="A181" s="113"/>
      <c r="B181" s="113"/>
      <c r="C181" s="113"/>
      <c r="D181" s="113"/>
      <c r="E181" s="113"/>
      <c r="F181" s="113"/>
      <c r="G181" s="113"/>
      <c r="H181" s="113"/>
      <c r="I181" s="113"/>
      <c r="J181" s="113"/>
      <c r="K181" s="113"/>
      <c r="L181" s="113"/>
      <c r="M181" s="113"/>
      <c r="N181" s="113"/>
      <c r="O181" s="113"/>
      <c r="P181" s="113"/>
      <c r="Q181" s="113"/>
      <c r="R181" s="113"/>
      <c r="S181" s="113"/>
      <c r="T181" s="113"/>
      <c r="U181" s="113"/>
      <c r="V181" s="113"/>
      <c r="W181" s="113"/>
      <c r="X181" s="113"/>
      <c r="Y181" s="113"/>
      <c r="Z181" s="113"/>
      <c r="AA181" s="113"/>
      <c r="AB181" s="113"/>
      <c r="AC181" s="113"/>
    </row>
    <row r="182" spans="1:29" ht="13.5" customHeight="1">
      <c r="A182" s="113"/>
      <c r="B182" s="113"/>
      <c r="C182" s="113"/>
      <c r="D182" s="113"/>
      <c r="E182" s="113"/>
      <c r="F182" s="113"/>
      <c r="G182" s="113"/>
      <c r="H182" s="113"/>
      <c r="I182" s="113"/>
      <c r="J182" s="113"/>
      <c r="K182" s="113"/>
      <c r="L182" s="113"/>
      <c r="M182" s="113"/>
      <c r="N182" s="113"/>
      <c r="O182" s="113"/>
      <c r="P182" s="113"/>
      <c r="Q182" s="113"/>
      <c r="R182" s="113"/>
      <c r="S182" s="113"/>
      <c r="T182" s="113"/>
      <c r="U182" s="113"/>
      <c r="V182" s="113"/>
      <c r="W182" s="113"/>
      <c r="X182" s="113"/>
      <c r="Y182" s="113"/>
      <c r="Z182" s="113"/>
      <c r="AA182" s="113"/>
      <c r="AB182" s="113"/>
      <c r="AC182" s="113"/>
    </row>
    <row r="183" spans="1:29" ht="13.5" customHeight="1">
      <c r="A183" s="113"/>
      <c r="B183" s="113"/>
      <c r="C183" s="113"/>
      <c r="D183" s="113"/>
      <c r="E183" s="113"/>
      <c r="F183" s="113"/>
      <c r="G183" s="113"/>
      <c r="H183" s="113"/>
      <c r="I183" s="113"/>
      <c r="J183" s="113"/>
      <c r="K183" s="113"/>
      <c r="L183" s="113"/>
      <c r="M183" s="113"/>
      <c r="N183" s="113"/>
      <c r="O183" s="113"/>
      <c r="P183" s="113"/>
      <c r="Q183" s="113"/>
      <c r="R183" s="113"/>
      <c r="S183" s="113"/>
      <c r="T183" s="113"/>
      <c r="U183" s="113"/>
      <c r="V183" s="113"/>
      <c r="W183" s="113"/>
      <c r="X183" s="113"/>
      <c r="Y183" s="113"/>
      <c r="Z183" s="113"/>
      <c r="AA183" s="113"/>
      <c r="AB183" s="113"/>
      <c r="AC183" s="113"/>
    </row>
    <row r="184" spans="1:29" ht="13.5" customHeight="1">
      <c r="A184" s="113"/>
      <c r="B184" s="113"/>
      <c r="C184" s="113"/>
      <c r="D184" s="113"/>
      <c r="E184" s="113"/>
      <c r="F184" s="113"/>
      <c r="G184" s="113"/>
      <c r="H184" s="113"/>
      <c r="I184" s="113"/>
      <c r="J184" s="113"/>
      <c r="K184" s="113"/>
      <c r="L184" s="113"/>
      <c r="M184" s="113"/>
      <c r="N184" s="113"/>
      <c r="O184" s="113"/>
      <c r="P184" s="113"/>
      <c r="Q184" s="113"/>
      <c r="R184" s="113"/>
      <c r="S184" s="113"/>
      <c r="T184" s="113"/>
      <c r="U184" s="113"/>
      <c r="V184" s="113"/>
      <c r="W184" s="113"/>
      <c r="X184" s="113"/>
      <c r="Y184" s="113"/>
      <c r="Z184" s="113"/>
      <c r="AA184" s="113"/>
      <c r="AB184" s="113"/>
      <c r="AC184" s="113"/>
    </row>
    <row r="185" spans="1:29" ht="13.5" customHeight="1">
      <c r="A185" s="113"/>
      <c r="B185" s="113"/>
      <c r="C185" s="113"/>
      <c r="D185" s="113"/>
      <c r="E185" s="113"/>
      <c r="F185" s="113"/>
      <c r="G185" s="113"/>
      <c r="H185" s="113"/>
      <c r="I185" s="113"/>
      <c r="J185" s="113"/>
      <c r="K185" s="113"/>
      <c r="L185" s="113"/>
      <c r="M185" s="113"/>
      <c r="N185" s="113"/>
      <c r="O185" s="113"/>
      <c r="P185" s="113"/>
      <c r="Q185" s="113"/>
      <c r="R185" s="113"/>
      <c r="S185" s="113"/>
      <c r="T185" s="113"/>
      <c r="U185" s="113"/>
      <c r="V185" s="113"/>
      <c r="W185" s="113"/>
      <c r="X185" s="113"/>
      <c r="Y185" s="113"/>
      <c r="Z185" s="113"/>
      <c r="AA185" s="113"/>
      <c r="AB185" s="113"/>
      <c r="AC185" s="113"/>
    </row>
    <row r="186" spans="1:29" ht="13.5" customHeight="1">
      <c r="A186" s="113"/>
      <c r="B186" s="113"/>
      <c r="C186" s="113"/>
      <c r="D186" s="113"/>
      <c r="E186" s="113"/>
      <c r="F186" s="113"/>
      <c r="G186" s="113"/>
      <c r="H186" s="113"/>
      <c r="I186" s="113"/>
      <c r="J186" s="113"/>
      <c r="K186" s="113"/>
      <c r="L186" s="113"/>
      <c r="M186" s="113"/>
      <c r="N186" s="113"/>
      <c r="O186" s="113"/>
      <c r="P186" s="113"/>
      <c r="Q186" s="113"/>
      <c r="R186" s="113"/>
      <c r="S186" s="113"/>
      <c r="T186" s="113"/>
      <c r="U186" s="113"/>
      <c r="V186" s="113"/>
      <c r="W186" s="113"/>
      <c r="X186" s="113"/>
      <c r="Y186" s="113"/>
      <c r="Z186" s="113"/>
      <c r="AA186" s="113"/>
      <c r="AB186" s="113"/>
      <c r="AC186" s="113"/>
    </row>
    <row r="187" spans="1:29" ht="13.5" customHeight="1">
      <c r="A187" s="113"/>
      <c r="B187" s="113"/>
      <c r="C187" s="113"/>
      <c r="D187" s="113"/>
      <c r="E187" s="113"/>
      <c r="F187" s="113"/>
      <c r="G187" s="113"/>
      <c r="H187" s="113"/>
      <c r="I187" s="113"/>
      <c r="J187" s="113"/>
      <c r="K187" s="113"/>
      <c r="L187" s="113"/>
      <c r="M187" s="113"/>
      <c r="N187" s="113"/>
      <c r="O187" s="113"/>
      <c r="P187" s="113"/>
      <c r="Q187" s="113"/>
      <c r="R187" s="113"/>
      <c r="S187" s="113"/>
      <c r="T187" s="113"/>
      <c r="U187" s="113"/>
      <c r="V187" s="113"/>
      <c r="W187" s="113"/>
      <c r="X187" s="113"/>
      <c r="Y187" s="113"/>
      <c r="Z187" s="113"/>
      <c r="AA187" s="113"/>
      <c r="AB187" s="113"/>
      <c r="AC187" s="113"/>
    </row>
    <row r="188" spans="1:29" ht="13.5" customHeight="1">
      <c r="A188" s="113"/>
      <c r="B188" s="113"/>
      <c r="C188" s="113"/>
      <c r="D188" s="113"/>
      <c r="E188" s="113"/>
      <c r="F188" s="113"/>
      <c r="G188" s="113"/>
      <c r="H188" s="113"/>
      <c r="I188" s="113"/>
      <c r="J188" s="113"/>
      <c r="K188" s="113"/>
      <c r="L188" s="113"/>
      <c r="M188" s="113"/>
      <c r="N188" s="113"/>
      <c r="O188" s="113"/>
      <c r="P188" s="113"/>
      <c r="Q188" s="113"/>
      <c r="R188" s="113"/>
      <c r="S188" s="113"/>
      <c r="T188" s="113"/>
      <c r="U188" s="113"/>
      <c r="V188" s="113"/>
      <c r="W188" s="113"/>
      <c r="X188" s="113"/>
      <c r="Y188" s="113"/>
      <c r="Z188" s="113"/>
      <c r="AA188" s="113"/>
      <c r="AB188" s="113"/>
      <c r="AC188" s="113"/>
    </row>
    <row r="189" spans="1:29" ht="13.5" customHeight="1">
      <c r="A189" s="113"/>
      <c r="B189" s="113"/>
      <c r="C189" s="113"/>
      <c r="D189" s="113"/>
      <c r="E189" s="113"/>
      <c r="F189" s="113"/>
      <c r="G189" s="113"/>
      <c r="H189" s="113"/>
      <c r="I189" s="113"/>
      <c r="J189" s="113"/>
      <c r="K189" s="113"/>
      <c r="L189" s="113"/>
      <c r="M189" s="113"/>
      <c r="N189" s="113"/>
      <c r="O189" s="113"/>
      <c r="P189" s="113"/>
      <c r="Q189" s="113"/>
      <c r="R189" s="113"/>
      <c r="S189" s="113"/>
      <c r="T189" s="113"/>
      <c r="U189" s="113"/>
      <c r="V189" s="113"/>
      <c r="W189" s="113"/>
      <c r="X189" s="113"/>
      <c r="Y189" s="113"/>
      <c r="Z189" s="113"/>
      <c r="AA189" s="113"/>
      <c r="AB189" s="113"/>
      <c r="AC189" s="113"/>
    </row>
    <row r="190" spans="1:29" ht="13.5" customHeight="1">
      <c r="A190" s="113"/>
      <c r="B190" s="113"/>
      <c r="C190" s="113"/>
      <c r="D190" s="113"/>
      <c r="E190" s="113"/>
      <c r="F190" s="113"/>
      <c r="G190" s="113"/>
      <c r="H190" s="113"/>
      <c r="I190" s="113"/>
      <c r="J190" s="113"/>
      <c r="K190" s="113"/>
      <c r="L190" s="113"/>
      <c r="M190" s="113"/>
      <c r="N190" s="113"/>
      <c r="O190" s="113"/>
      <c r="P190" s="113"/>
      <c r="Q190" s="113"/>
      <c r="R190" s="113"/>
      <c r="S190" s="113"/>
      <c r="T190" s="113"/>
      <c r="U190" s="113"/>
      <c r="V190" s="113"/>
      <c r="W190" s="113"/>
      <c r="X190" s="113"/>
      <c r="Y190" s="113"/>
      <c r="Z190" s="113"/>
      <c r="AA190" s="113"/>
      <c r="AB190" s="113"/>
      <c r="AC190" s="113"/>
    </row>
    <row r="191" spans="1:29" ht="13.5" customHeight="1">
      <c r="A191" s="113"/>
      <c r="B191" s="113"/>
      <c r="C191" s="113"/>
      <c r="D191" s="113"/>
      <c r="E191" s="113"/>
      <c r="F191" s="113"/>
      <c r="G191" s="113"/>
      <c r="H191" s="113"/>
      <c r="I191" s="113"/>
      <c r="J191" s="113"/>
      <c r="K191" s="113"/>
      <c r="L191" s="113"/>
      <c r="M191" s="113"/>
      <c r="N191" s="113"/>
      <c r="O191" s="113"/>
      <c r="P191" s="113"/>
      <c r="Q191" s="113"/>
      <c r="R191" s="113"/>
      <c r="S191" s="113"/>
      <c r="T191" s="113"/>
      <c r="U191" s="113"/>
      <c r="V191" s="113"/>
      <c r="W191" s="113"/>
      <c r="X191" s="113"/>
      <c r="Y191" s="113"/>
      <c r="Z191" s="113"/>
      <c r="AA191" s="113"/>
      <c r="AB191" s="113"/>
      <c r="AC191" s="113"/>
    </row>
    <row r="192" spans="1:29" ht="13.5" customHeight="1">
      <c r="A192" s="113"/>
      <c r="B192" s="113"/>
      <c r="C192" s="113"/>
      <c r="D192" s="113"/>
      <c r="E192" s="113"/>
      <c r="F192" s="113"/>
      <c r="G192" s="113"/>
      <c r="H192" s="113"/>
      <c r="I192" s="113"/>
      <c r="J192" s="113"/>
      <c r="K192" s="113"/>
      <c r="L192" s="113"/>
      <c r="M192" s="113"/>
      <c r="N192" s="113"/>
      <c r="O192" s="113"/>
      <c r="P192" s="113"/>
      <c r="Q192" s="113"/>
      <c r="R192" s="113"/>
      <c r="S192" s="113"/>
      <c r="T192" s="113"/>
      <c r="U192" s="113"/>
      <c r="V192" s="113"/>
      <c r="W192" s="113"/>
      <c r="X192" s="113"/>
      <c r="Y192" s="113"/>
      <c r="Z192" s="113"/>
      <c r="AA192" s="113"/>
      <c r="AB192" s="113"/>
      <c r="AC192" s="113"/>
    </row>
    <row r="193" spans="1:29" ht="13.5" customHeight="1">
      <c r="A193" s="113"/>
      <c r="B193" s="113"/>
      <c r="C193" s="113"/>
      <c r="D193" s="113"/>
      <c r="E193" s="113"/>
      <c r="F193" s="113"/>
      <c r="G193" s="113"/>
      <c r="H193" s="113"/>
      <c r="I193" s="113"/>
      <c r="J193" s="113"/>
      <c r="K193" s="113"/>
      <c r="L193" s="113"/>
      <c r="M193" s="113"/>
      <c r="N193" s="113"/>
      <c r="O193" s="113"/>
      <c r="P193" s="113"/>
      <c r="Q193" s="113"/>
      <c r="R193" s="113"/>
      <c r="S193" s="113"/>
      <c r="T193" s="113"/>
      <c r="U193" s="113"/>
      <c r="V193" s="113"/>
      <c r="W193" s="113"/>
      <c r="X193" s="113"/>
      <c r="Y193" s="113"/>
      <c r="Z193" s="113"/>
      <c r="AA193" s="113"/>
      <c r="AB193" s="113"/>
      <c r="AC193" s="113"/>
    </row>
    <row r="194" spans="1:29" ht="13.5" customHeight="1">
      <c r="A194" s="113"/>
      <c r="B194" s="113"/>
      <c r="C194" s="113"/>
      <c r="D194" s="113"/>
      <c r="E194" s="113"/>
      <c r="F194" s="113"/>
      <c r="G194" s="113"/>
      <c r="H194" s="113"/>
      <c r="I194" s="113"/>
      <c r="J194" s="113"/>
      <c r="K194" s="113"/>
      <c r="L194" s="113"/>
      <c r="M194" s="113"/>
      <c r="N194" s="113"/>
      <c r="O194" s="113"/>
      <c r="P194" s="113"/>
      <c r="Q194" s="113"/>
      <c r="R194" s="113"/>
      <c r="S194" s="113"/>
      <c r="T194" s="113"/>
      <c r="U194" s="113"/>
      <c r="V194" s="113"/>
      <c r="W194" s="113"/>
      <c r="X194" s="113"/>
      <c r="Y194" s="113"/>
      <c r="Z194" s="113"/>
      <c r="AA194" s="113"/>
      <c r="AB194" s="113"/>
      <c r="AC194" s="113"/>
    </row>
    <row r="195" spans="1:29" ht="13.5" customHeight="1">
      <c r="A195" s="113"/>
      <c r="B195" s="113"/>
      <c r="C195" s="113"/>
      <c r="D195" s="113"/>
      <c r="E195" s="113"/>
      <c r="F195" s="113"/>
      <c r="G195" s="113"/>
      <c r="H195" s="113"/>
      <c r="I195" s="113"/>
      <c r="J195" s="113"/>
      <c r="K195" s="113"/>
      <c r="L195" s="113"/>
      <c r="M195" s="113"/>
      <c r="N195" s="113"/>
      <c r="O195" s="113"/>
      <c r="P195" s="113"/>
      <c r="Q195" s="113"/>
      <c r="R195" s="113"/>
      <c r="S195" s="113"/>
      <c r="T195" s="113"/>
      <c r="U195" s="113"/>
      <c r="V195" s="113"/>
      <c r="W195" s="113"/>
      <c r="X195" s="113"/>
      <c r="Y195" s="113"/>
      <c r="Z195" s="113"/>
      <c r="AA195" s="113"/>
      <c r="AB195" s="113"/>
      <c r="AC195" s="113"/>
    </row>
    <row r="196" spans="1:29" ht="13.5" customHeight="1">
      <c r="A196" s="113"/>
      <c r="B196" s="113"/>
      <c r="C196" s="113"/>
      <c r="D196" s="113"/>
      <c r="E196" s="113"/>
      <c r="F196" s="113"/>
      <c r="G196" s="113"/>
      <c r="H196" s="113"/>
      <c r="I196" s="113"/>
      <c r="J196" s="113"/>
      <c r="K196" s="113"/>
      <c r="L196" s="113"/>
      <c r="M196" s="113"/>
      <c r="N196" s="113"/>
      <c r="O196" s="113"/>
      <c r="P196" s="113"/>
      <c r="Q196" s="113"/>
      <c r="R196" s="113"/>
      <c r="S196" s="113"/>
      <c r="T196" s="113"/>
      <c r="U196" s="113"/>
      <c r="V196" s="113"/>
      <c r="W196" s="113"/>
      <c r="X196" s="113"/>
      <c r="Y196" s="113"/>
      <c r="Z196" s="113"/>
      <c r="AA196" s="113"/>
      <c r="AB196" s="113"/>
      <c r="AC196" s="113"/>
    </row>
    <row r="197" spans="1:29" ht="13.5" customHeight="1">
      <c r="A197" s="113"/>
      <c r="B197" s="113"/>
      <c r="C197" s="113"/>
      <c r="D197" s="113"/>
      <c r="E197" s="113"/>
      <c r="F197" s="113"/>
      <c r="G197" s="113"/>
      <c r="H197" s="113"/>
      <c r="I197" s="113"/>
      <c r="J197" s="113"/>
      <c r="K197" s="113"/>
      <c r="L197" s="113"/>
      <c r="M197" s="113"/>
      <c r="N197" s="113"/>
      <c r="O197" s="113"/>
      <c r="P197" s="113"/>
      <c r="Q197" s="113"/>
      <c r="R197" s="113"/>
      <c r="S197" s="113"/>
      <c r="T197" s="113"/>
      <c r="U197" s="113"/>
      <c r="V197" s="113"/>
      <c r="W197" s="113"/>
      <c r="X197" s="113"/>
      <c r="Y197" s="113"/>
      <c r="Z197" s="113"/>
      <c r="AA197" s="113"/>
      <c r="AB197" s="113"/>
      <c r="AC197" s="113"/>
    </row>
    <row r="198" spans="1:29" ht="13.5" customHeight="1">
      <c r="A198" s="113"/>
      <c r="B198" s="113"/>
      <c r="C198" s="113"/>
      <c r="D198" s="113"/>
      <c r="E198" s="113"/>
      <c r="F198" s="113"/>
      <c r="G198" s="113"/>
      <c r="H198" s="113"/>
      <c r="I198" s="113"/>
      <c r="J198" s="113"/>
      <c r="K198" s="113"/>
      <c r="L198" s="113"/>
      <c r="M198" s="113"/>
      <c r="N198" s="113"/>
      <c r="O198" s="113"/>
      <c r="P198" s="113"/>
      <c r="Q198" s="113"/>
      <c r="R198" s="113"/>
      <c r="S198" s="113"/>
      <c r="T198" s="113"/>
      <c r="U198" s="113"/>
      <c r="V198" s="113"/>
      <c r="W198" s="113"/>
      <c r="X198" s="113"/>
      <c r="Y198" s="113"/>
      <c r="Z198" s="113"/>
      <c r="AA198" s="113"/>
      <c r="AB198" s="113"/>
      <c r="AC198" s="113"/>
    </row>
    <row r="199" spans="1:29" ht="13.5" customHeight="1">
      <c r="A199" s="113"/>
      <c r="B199" s="113"/>
      <c r="C199" s="113"/>
      <c r="D199" s="113"/>
      <c r="E199" s="113"/>
      <c r="F199" s="113"/>
      <c r="G199" s="113"/>
      <c r="H199" s="113"/>
      <c r="I199" s="113"/>
      <c r="J199" s="113"/>
      <c r="K199" s="113"/>
      <c r="L199" s="113"/>
      <c r="M199" s="113"/>
      <c r="N199" s="113"/>
      <c r="O199" s="113"/>
      <c r="P199" s="113"/>
      <c r="Q199" s="113"/>
      <c r="R199" s="113"/>
      <c r="S199" s="113"/>
      <c r="T199" s="113"/>
      <c r="U199" s="113"/>
      <c r="V199" s="113"/>
      <c r="W199" s="113"/>
      <c r="X199" s="113"/>
      <c r="Y199" s="113"/>
      <c r="Z199" s="113"/>
      <c r="AA199" s="113"/>
      <c r="AB199" s="113"/>
      <c r="AC199" s="113"/>
    </row>
    <row r="200" spans="1:29" ht="13.5" customHeight="1">
      <c r="A200" s="113"/>
      <c r="B200" s="113"/>
      <c r="C200" s="113"/>
      <c r="D200" s="113"/>
      <c r="E200" s="113"/>
      <c r="F200" s="113"/>
      <c r="G200" s="113"/>
      <c r="H200" s="113"/>
      <c r="I200" s="113"/>
      <c r="J200" s="113"/>
      <c r="K200" s="113"/>
      <c r="L200" s="113"/>
      <c r="M200" s="113"/>
      <c r="N200" s="113"/>
      <c r="O200" s="113"/>
      <c r="P200" s="113"/>
      <c r="Q200" s="113"/>
      <c r="R200" s="113"/>
      <c r="S200" s="113"/>
      <c r="T200" s="113"/>
      <c r="U200" s="113"/>
      <c r="V200" s="113"/>
      <c r="W200" s="113"/>
      <c r="X200" s="113"/>
      <c r="Y200" s="113"/>
      <c r="Z200" s="113"/>
      <c r="AA200" s="113"/>
      <c r="AB200" s="113"/>
      <c r="AC200" s="113"/>
    </row>
    <row r="201" spans="1:29" ht="13.5" customHeight="1">
      <c r="A201" s="113"/>
      <c r="B201" s="113"/>
      <c r="C201" s="113"/>
      <c r="D201" s="113"/>
      <c r="E201" s="113"/>
      <c r="F201" s="113"/>
      <c r="G201" s="113"/>
      <c r="H201" s="113"/>
      <c r="I201" s="113"/>
      <c r="J201" s="113"/>
      <c r="K201" s="113"/>
      <c r="L201" s="113"/>
      <c r="M201" s="113"/>
      <c r="N201" s="113"/>
      <c r="O201" s="113"/>
      <c r="P201" s="113"/>
      <c r="Q201" s="113"/>
      <c r="R201" s="113"/>
      <c r="S201" s="113"/>
      <c r="T201" s="113"/>
      <c r="U201" s="113"/>
      <c r="V201" s="113"/>
      <c r="W201" s="113"/>
      <c r="X201" s="113"/>
      <c r="Y201" s="113"/>
      <c r="Z201" s="113"/>
      <c r="AA201" s="113"/>
      <c r="AB201" s="113"/>
      <c r="AC201" s="113"/>
    </row>
    <row r="202" spans="1:29" ht="13.5" customHeight="1">
      <c r="A202" s="113"/>
      <c r="B202" s="113"/>
      <c r="C202" s="113"/>
      <c r="D202" s="113"/>
      <c r="E202" s="113"/>
      <c r="F202" s="113"/>
      <c r="G202" s="113"/>
      <c r="H202" s="113"/>
      <c r="I202" s="113"/>
      <c r="J202" s="113"/>
      <c r="K202" s="113"/>
      <c r="L202" s="113"/>
      <c r="M202" s="113"/>
      <c r="N202" s="113"/>
      <c r="O202" s="113"/>
      <c r="P202" s="113"/>
      <c r="Q202" s="113"/>
      <c r="R202" s="113"/>
      <c r="S202" s="113"/>
      <c r="T202" s="113"/>
      <c r="U202" s="113"/>
      <c r="V202" s="113"/>
      <c r="W202" s="113"/>
      <c r="X202" s="113"/>
      <c r="Y202" s="113"/>
      <c r="Z202" s="113"/>
      <c r="AA202" s="113"/>
      <c r="AB202" s="113"/>
      <c r="AC202" s="113"/>
    </row>
    <row r="203" spans="1:29" ht="13.5" customHeight="1">
      <c r="A203" s="113"/>
      <c r="B203" s="113"/>
      <c r="C203" s="113"/>
      <c r="D203" s="113"/>
      <c r="E203" s="113"/>
      <c r="F203" s="113"/>
      <c r="G203" s="113"/>
      <c r="H203" s="113"/>
      <c r="I203" s="113"/>
      <c r="J203" s="113"/>
      <c r="K203" s="113"/>
      <c r="L203" s="113"/>
      <c r="M203" s="113"/>
      <c r="N203" s="113"/>
      <c r="O203" s="113"/>
      <c r="P203" s="113"/>
      <c r="Q203" s="113"/>
      <c r="R203" s="113"/>
      <c r="S203" s="113"/>
      <c r="T203" s="113"/>
      <c r="U203" s="113"/>
      <c r="V203" s="113"/>
      <c r="W203" s="113"/>
      <c r="X203" s="113"/>
      <c r="Y203" s="113"/>
      <c r="Z203" s="113"/>
      <c r="AA203" s="113"/>
      <c r="AB203" s="113"/>
      <c r="AC203" s="113"/>
    </row>
    <row r="204" spans="1:29" ht="13.5" customHeight="1">
      <c r="A204" s="113"/>
      <c r="B204" s="113"/>
      <c r="C204" s="113"/>
      <c r="D204" s="113"/>
      <c r="E204" s="113"/>
      <c r="F204" s="113"/>
      <c r="G204" s="113"/>
      <c r="H204" s="113"/>
      <c r="I204" s="113"/>
      <c r="J204" s="113"/>
      <c r="K204" s="113"/>
      <c r="L204" s="113"/>
      <c r="M204" s="113"/>
      <c r="N204" s="113"/>
      <c r="O204" s="113"/>
      <c r="P204" s="113"/>
      <c r="Q204" s="113"/>
      <c r="R204" s="113"/>
      <c r="S204" s="113"/>
      <c r="T204" s="113"/>
      <c r="U204" s="113"/>
      <c r="V204" s="113"/>
      <c r="W204" s="113"/>
      <c r="X204" s="113"/>
      <c r="Y204" s="113"/>
      <c r="Z204" s="113"/>
      <c r="AA204" s="113"/>
      <c r="AB204" s="113"/>
      <c r="AC204" s="113"/>
    </row>
    <row r="205" spans="1:29" ht="13.5" customHeight="1">
      <c r="A205" s="113"/>
      <c r="B205" s="113"/>
      <c r="C205" s="113"/>
      <c r="D205" s="113"/>
      <c r="E205" s="113"/>
      <c r="F205" s="113"/>
      <c r="G205" s="113"/>
      <c r="H205" s="113"/>
      <c r="I205" s="113"/>
      <c r="J205" s="113"/>
      <c r="K205" s="113"/>
      <c r="L205" s="113"/>
      <c r="M205" s="113"/>
      <c r="N205" s="113"/>
      <c r="O205" s="113"/>
      <c r="P205" s="113"/>
      <c r="Q205" s="113"/>
      <c r="R205" s="113"/>
      <c r="S205" s="113"/>
      <c r="T205" s="113"/>
      <c r="U205" s="113"/>
      <c r="V205" s="113"/>
      <c r="W205" s="113"/>
      <c r="X205" s="113"/>
      <c r="Y205" s="113"/>
      <c r="Z205" s="113"/>
      <c r="AA205" s="113"/>
      <c r="AB205" s="113"/>
      <c r="AC205" s="113"/>
    </row>
    <row r="206" spans="1:29" ht="13.5" customHeight="1">
      <c r="A206" s="113"/>
      <c r="B206" s="113"/>
      <c r="C206" s="113"/>
      <c r="D206" s="113"/>
      <c r="E206" s="113"/>
      <c r="F206" s="113"/>
      <c r="G206" s="113"/>
      <c r="H206" s="113"/>
      <c r="I206" s="113"/>
      <c r="J206" s="113"/>
      <c r="K206" s="113"/>
      <c r="L206" s="113"/>
      <c r="M206" s="113"/>
      <c r="N206" s="113"/>
      <c r="O206" s="113"/>
      <c r="P206" s="113"/>
      <c r="Q206" s="113"/>
      <c r="R206" s="113"/>
      <c r="S206" s="113"/>
      <c r="T206" s="113"/>
      <c r="U206" s="113"/>
      <c r="V206" s="113"/>
      <c r="W206" s="113"/>
      <c r="X206" s="113"/>
      <c r="Y206" s="113"/>
      <c r="Z206" s="113"/>
      <c r="AA206" s="113"/>
      <c r="AB206" s="113"/>
      <c r="AC206" s="113"/>
    </row>
    <row r="207" spans="1:29" ht="13.5" customHeight="1">
      <c r="A207" s="113"/>
      <c r="B207" s="113"/>
      <c r="C207" s="113"/>
      <c r="D207" s="113"/>
      <c r="E207" s="113"/>
      <c r="F207" s="113"/>
      <c r="G207" s="113"/>
      <c r="H207" s="113"/>
      <c r="I207" s="113"/>
      <c r="J207" s="113"/>
      <c r="K207" s="113"/>
      <c r="L207" s="113"/>
      <c r="M207" s="113"/>
      <c r="N207" s="113"/>
      <c r="O207" s="113"/>
      <c r="P207" s="113"/>
      <c r="Q207" s="113"/>
      <c r="R207" s="113"/>
      <c r="S207" s="113"/>
      <c r="T207" s="113"/>
      <c r="U207" s="113"/>
      <c r="V207" s="113"/>
      <c r="W207" s="113"/>
      <c r="X207" s="113"/>
      <c r="Y207" s="113"/>
      <c r="Z207" s="113"/>
      <c r="AA207" s="113"/>
      <c r="AB207" s="113"/>
      <c r="AC207" s="113"/>
    </row>
    <row r="208" spans="1:29" ht="13.5" customHeight="1">
      <c r="A208" s="113"/>
      <c r="B208" s="113"/>
      <c r="C208" s="113"/>
      <c r="D208" s="113"/>
      <c r="E208" s="113"/>
      <c r="F208" s="113"/>
      <c r="G208" s="113"/>
      <c r="H208" s="113"/>
      <c r="I208" s="113"/>
      <c r="J208" s="113"/>
      <c r="K208" s="113"/>
      <c r="L208" s="113"/>
      <c r="M208" s="113"/>
      <c r="N208" s="113"/>
      <c r="O208" s="113"/>
      <c r="P208" s="113"/>
      <c r="Q208" s="113"/>
      <c r="R208" s="113"/>
      <c r="S208" s="113"/>
      <c r="T208" s="113"/>
      <c r="U208" s="113"/>
      <c r="V208" s="113"/>
      <c r="W208" s="113"/>
      <c r="X208" s="113"/>
      <c r="Y208" s="113"/>
      <c r="Z208" s="113"/>
      <c r="AA208" s="113"/>
      <c r="AB208" s="113"/>
      <c r="AC208" s="113"/>
    </row>
    <row r="209" spans="1:29" ht="13.5" customHeight="1">
      <c r="A209" s="113"/>
      <c r="B209" s="113"/>
      <c r="C209" s="113"/>
      <c r="D209" s="113"/>
      <c r="E209" s="113"/>
      <c r="F209" s="113"/>
      <c r="G209" s="113"/>
      <c r="H209" s="113"/>
      <c r="I209" s="113"/>
      <c r="J209" s="113"/>
      <c r="K209" s="113"/>
      <c r="L209" s="113"/>
      <c r="M209" s="113"/>
      <c r="N209" s="113"/>
      <c r="O209" s="113"/>
      <c r="P209" s="113"/>
      <c r="Q209" s="113"/>
      <c r="R209" s="113"/>
      <c r="S209" s="113"/>
      <c r="T209" s="113"/>
      <c r="U209" s="113"/>
      <c r="V209" s="113"/>
      <c r="W209" s="113"/>
      <c r="X209" s="113"/>
      <c r="Y209" s="113"/>
      <c r="Z209" s="113"/>
      <c r="AA209" s="113"/>
      <c r="AB209" s="113"/>
      <c r="AC209" s="113"/>
    </row>
    <row r="210" spans="1:29" ht="13.5" customHeight="1">
      <c r="A210" s="113"/>
      <c r="B210" s="113"/>
      <c r="C210" s="113"/>
      <c r="D210" s="113"/>
      <c r="E210" s="113"/>
      <c r="F210" s="113"/>
      <c r="G210" s="113"/>
      <c r="H210" s="113"/>
      <c r="I210" s="113"/>
      <c r="J210" s="113"/>
      <c r="K210" s="113"/>
      <c r="L210" s="113"/>
      <c r="M210" s="113"/>
      <c r="N210" s="113"/>
      <c r="O210" s="113"/>
      <c r="P210" s="113"/>
      <c r="Q210" s="113"/>
      <c r="R210" s="113"/>
      <c r="S210" s="113"/>
      <c r="T210" s="113"/>
      <c r="U210" s="113"/>
      <c r="V210" s="113"/>
      <c r="W210" s="113"/>
      <c r="X210" s="113"/>
      <c r="Y210" s="113"/>
      <c r="Z210" s="113"/>
      <c r="AA210" s="113"/>
      <c r="AB210" s="113"/>
      <c r="AC210" s="113"/>
    </row>
    <row r="211" spans="1:29" ht="13.5" customHeight="1">
      <c r="A211" s="113"/>
      <c r="B211" s="113"/>
      <c r="C211" s="113"/>
      <c r="D211" s="113"/>
      <c r="E211" s="113"/>
      <c r="F211" s="113"/>
      <c r="G211" s="113"/>
      <c r="H211" s="113"/>
      <c r="I211" s="113"/>
      <c r="J211" s="113"/>
      <c r="K211" s="113"/>
      <c r="L211" s="113"/>
      <c r="M211" s="113"/>
      <c r="N211" s="113"/>
      <c r="O211" s="113"/>
      <c r="P211" s="113"/>
      <c r="Q211" s="113"/>
      <c r="R211" s="113"/>
      <c r="S211" s="113"/>
      <c r="T211" s="113"/>
      <c r="U211" s="113"/>
      <c r="V211" s="113"/>
      <c r="W211" s="113"/>
      <c r="X211" s="113"/>
      <c r="Y211" s="113"/>
      <c r="Z211" s="113"/>
      <c r="AA211" s="113"/>
      <c r="AB211" s="113"/>
      <c r="AC211" s="113"/>
    </row>
    <row r="212" spans="1:29" ht="13.5" customHeight="1">
      <c r="A212" s="113"/>
      <c r="B212" s="113"/>
      <c r="C212" s="113"/>
      <c r="D212" s="113"/>
      <c r="E212" s="113"/>
      <c r="F212" s="113"/>
      <c r="G212" s="113"/>
      <c r="H212" s="113"/>
      <c r="I212" s="113"/>
      <c r="J212" s="113"/>
      <c r="K212" s="113"/>
      <c r="L212" s="113"/>
      <c r="M212" s="113"/>
      <c r="N212" s="113"/>
      <c r="O212" s="113"/>
      <c r="P212" s="113"/>
      <c r="Q212" s="113"/>
      <c r="R212" s="113"/>
      <c r="S212" s="113"/>
      <c r="T212" s="113"/>
      <c r="U212" s="113"/>
      <c r="V212" s="113"/>
      <c r="W212" s="113"/>
      <c r="X212" s="113"/>
      <c r="Y212" s="113"/>
      <c r="Z212" s="113"/>
      <c r="AA212" s="113"/>
      <c r="AB212" s="113"/>
      <c r="AC212" s="113"/>
    </row>
    <row r="213" spans="1:29" ht="13.5" customHeight="1">
      <c r="A213" s="113"/>
      <c r="B213" s="113"/>
      <c r="C213" s="113"/>
      <c r="D213" s="113"/>
      <c r="E213" s="113"/>
      <c r="F213" s="113"/>
      <c r="G213" s="113"/>
      <c r="H213" s="113"/>
      <c r="I213" s="113"/>
      <c r="J213" s="113"/>
      <c r="K213" s="113"/>
      <c r="L213" s="113"/>
      <c r="M213" s="113"/>
      <c r="N213" s="113"/>
      <c r="O213" s="113"/>
      <c r="P213" s="113"/>
      <c r="Q213" s="113"/>
      <c r="R213" s="113"/>
      <c r="S213" s="113"/>
      <c r="T213" s="113"/>
      <c r="U213" s="113"/>
      <c r="V213" s="113"/>
      <c r="W213" s="113"/>
      <c r="X213" s="113"/>
      <c r="Y213" s="113"/>
      <c r="Z213" s="113"/>
      <c r="AA213" s="113"/>
      <c r="AB213" s="113"/>
      <c r="AC213" s="113"/>
    </row>
    <row r="214" spans="1:29" ht="13.5" customHeight="1">
      <c r="A214" s="113"/>
      <c r="B214" s="113"/>
      <c r="C214" s="113"/>
      <c r="D214" s="113"/>
      <c r="E214" s="113"/>
      <c r="F214" s="113"/>
      <c r="G214" s="113"/>
      <c r="H214" s="113"/>
      <c r="I214" s="113"/>
      <c r="J214" s="113"/>
      <c r="K214" s="113"/>
      <c r="L214" s="113"/>
      <c r="M214" s="113"/>
      <c r="N214" s="113"/>
      <c r="O214" s="113"/>
      <c r="P214" s="113"/>
      <c r="Q214" s="113"/>
      <c r="R214" s="113"/>
      <c r="S214" s="113"/>
      <c r="T214" s="113"/>
      <c r="U214" s="113"/>
      <c r="V214" s="113"/>
      <c r="W214" s="113"/>
      <c r="X214" s="113"/>
      <c r="Y214" s="113"/>
      <c r="Z214" s="113"/>
      <c r="AA214" s="113"/>
      <c r="AB214" s="113"/>
      <c r="AC214" s="113"/>
    </row>
    <row r="215" spans="1:29" ht="13.5" customHeight="1">
      <c r="A215" s="113"/>
      <c r="B215" s="113"/>
      <c r="C215" s="113"/>
      <c r="D215" s="113"/>
      <c r="E215" s="113"/>
      <c r="F215" s="113"/>
      <c r="G215" s="113"/>
      <c r="H215" s="113"/>
      <c r="I215" s="113"/>
      <c r="J215" s="113"/>
      <c r="K215" s="113"/>
      <c r="L215" s="113"/>
      <c r="M215" s="113"/>
      <c r="N215" s="113"/>
      <c r="O215" s="113"/>
      <c r="P215" s="113"/>
      <c r="Q215" s="113"/>
      <c r="R215" s="113"/>
      <c r="S215" s="113"/>
      <c r="T215" s="113"/>
      <c r="U215" s="113"/>
      <c r="V215" s="113"/>
      <c r="W215" s="113"/>
      <c r="X215" s="113"/>
      <c r="Y215" s="113"/>
      <c r="Z215" s="113"/>
      <c r="AA215" s="113"/>
      <c r="AB215" s="113"/>
      <c r="AC215" s="113"/>
    </row>
    <row r="216" spans="1:29" ht="13.5" customHeight="1">
      <c r="A216" s="113"/>
      <c r="B216" s="113"/>
      <c r="C216" s="113"/>
      <c r="D216" s="113"/>
      <c r="E216" s="113"/>
      <c r="F216" s="113"/>
      <c r="G216" s="113"/>
      <c r="H216" s="113"/>
      <c r="I216" s="113"/>
      <c r="J216" s="113"/>
      <c r="K216" s="113"/>
      <c r="L216" s="113"/>
      <c r="M216" s="113"/>
      <c r="N216" s="113"/>
      <c r="O216" s="113"/>
      <c r="P216" s="113"/>
      <c r="Q216" s="113"/>
      <c r="R216" s="113"/>
      <c r="S216" s="113"/>
      <c r="T216" s="113"/>
      <c r="U216" s="113"/>
      <c r="V216" s="113"/>
      <c r="W216" s="113"/>
      <c r="X216" s="113"/>
      <c r="Y216" s="113"/>
      <c r="Z216" s="113"/>
      <c r="AA216" s="113"/>
      <c r="AB216" s="113"/>
      <c r="AC216" s="113"/>
    </row>
    <row r="217" spans="1:29" ht="13.5" customHeight="1">
      <c r="A217" s="113"/>
      <c r="B217" s="113"/>
      <c r="C217" s="113"/>
      <c r="D217" s="113"/>
      <c r="E217" s="113"/>
      <c r="F217" s="113"/>
      <c r="G217" s="113"/>
      <c r="H217" s="113"/>
      <c r="I217" s="113"/>
      <c r="J217" s="113"/>
      <c r="K217" s="113"/>
      <c r="L217" s="113"/>
      <c r="M217" s="113"/>
      <c r="N217" s="113"/>
      <c r="O217" s="113"/>
      <c r="P217" s="113"/>
      <c r="Q217" s="113"/>
      <c r="R217" s="113"/>
      <c r="S217" s="113"/>
      <c r="T217" s="113"/>
      <c r="U217" s="113"/>
      <c r="V217" s="113"/>
      <c r="W217" s="113"/>
      <c r="X217" s="113"/>
      <c r="Y217" s="113"/>
      <c r="Z217" s="113"/>
      <c r="AA217" s="113"/>
      <c r="AB217" s="113"/>
      <c r="AC217" s="113"/>
    </row>
    <row r="218" spans="1:29" ht="13.5" customHeight="1">
      <c r="A218" s="113"/>
      <c r="B218" s="113"/>
      <c r="C218" s="113"/>
      <c r="D218" s="113"/>
      <c r="E218" s="113"/>
      <c r="F218" s="113"/>
      <c r="G218" s="113"/>
      <c r="H218" s="113"/>
      <c r="I218" s="113"/>
      <c r="J218" s="113"/>
      <c r="K218" s="113"/>
      <c r="L218" s="113"/>
      <c r="M218" s="113"/>
      <c r="N218" s="113"/>
      <c r="O218" s="113"/>
      <c r="P218" s="113"/>
      <c r="Q218" s="113"/>
      <c r="R218" s="113"/>
      <c r="S218" s="113"/>
      <c r="T218" s="113"/>
      <c r="U218" s="113"/>
      <c r="V218" s="113"/>
      <c r="W218" s="113"/>
      <c r="X218" s="113"/>
      <c r="Y218" s="113"/>
      <c r="Z218" s="113"/>
      <c r="AA218" s="113"/>
      <c r="AB218" s="113"/>
      <c r="AC218" s="113"/>
    </row>
    <row r="219" spans="1:29" ht="13.5" customHeight="1">
      <c r="A219" s="113"/>
      <c r="B219" s="113"/>
      <c r="C219" s="113"/>
      <c r="D219" s="113"/>
      <c r="E219" s="113"/>
      <c r="F219" s="113"/>
      <c r="G219" s="113"/>
      <c r="H219" s="113"/>
      <c r="I219" s="113"/>
      <c r="J219" s="113"/>
      <c r="K219" s="113"/>
      <c r="L219" s="113"/>
      <c r="M219" s="113"/>
      <c r="N219" s="113"/>
      <c r="O219" s="113"/>
      <c r="P219" s="113"/>
      <c r="Q219" s="113"/>
      <c r="R219" s="113"/>
      <c r="S219" s="113"/>
      <c r="T219" s="113"/>
      <c r="U219" s="113"/>
      <c r="V219" s="113"/>
      <c r="W219" s="113"/>
      <c r="X219" s="113"/>
      <c r="Y219" s="113"/>
      <c r="Z219" s="113"/>
      <c r="AA219" s="113"/>
      <c r="AB219" s="113"/>
      <c r="AC219" s="113"/>
    </row>
    <row r="220" spans="1:29" ht="13.5" customHeight="1">
      <c r="A220" s="113"/>
      <c r="B220" s="113"/>
      <c r="C220" s="113"/>
      <c r="D220" s="113"/>
      <c r="E220" s="113"/>
      <c r="F220" s="113"/>
      <c r="G220" s="113"/>
      <c r="H220" s="113"/>
      <c r="I220" s="113"/>
      <c r="J220" s="113"/>
      <c r="K220" s="113"/>
      <c r="L220" s="113"/>
      <c r="M220" s="113"/>
      <c r="N220" s="113"/>
      <c r="O220" s="113"/>
      <c r="P220" s="113"/>
      <c r="Q220" s="113"/>
      <c r="R220" s="113"/>
      <c r="S220" s="113"/>
      <c r="T220" s="113"/>
      <c r="U220" s="113"/>
      <c r="V220" s="113"/>
      <c r="W220" s="113"/>
      <c r="X220" s="113"/>
      <c r="Y220" s="113"/>
      <c r="Z220" s="113"/>
      <c r="AA220" s="113"/>
      <c r="AB220" s="113"/>
      <c r="AC220" s="113"/>
    </row>
    <row r="221" spans="1:29" ht="13.5" customHeight="1">
      <c r="A221" s="113"/>
      <c r="B221" s="113"/>
      <c r="C221" s="113"/>
      <c r="D221" s="113"/>
      <c r="E221" s="113"/>
      <c r="F221" s="113"/>
      <c r="G221" s="113"/>
      <c r="H221" s="113"/>
      <c r="I221" s="113"/>
      <c r="J221" s="113"/>
      <c r="K221" s="113"/>
      <c r="L221" s="113"/>
      <c r="M221" s="113"/>
      <c r="N221" s="113"/>
      <c r="O221" s="113"/>
      <c r="P221" s="113"/>
      <c r="Q221" s="113"/>
      <c r="R221" s="113"/>
      <c r="S221" s="113"/>
      <c r="T221" s="113"/>
      <c r="U221" s="113"/>
      <c r="V221" s="113"/>
      <c r="W221" s="113"/>
      <c r="X221" s="113"/>
      <c r="Y221" s="113"/>
      <c r="Z221" s="113"/>
      <c r="AA221" s="113"/>
      <c r="AB221" s="113"/>
      <c r="AC221" s="113"/>
    </row>
    <row r="222" spans="1:29" ht="13.5" customHeight="1">
      <c r="A222" s="113"/>
      <c r="B222" s="113"/>
      <c r="C222" s="113"/>
      <c r="D222" s="113"/>
      <c r="E222" s="113"/>
      <c r="F222" s="113"/>
      <c r="G222" s="113"/>
      <c r="H222" s="113"/>
      <c r="I222" s="113"/>
      <c r="J222" s="113"/>
      <c r="K222" s="113"/>
      <c r="L222" s="113"/>
      <c r="M222" s="113"/>
      <c r="N222" s="113"/>
      <c r="O222" s="113"/>
      <c r="P222" s="113"/>
      <c r="Q222" s="113"/>
      <c r="R222" s="113"/>
      <c r="S222" s="113"/>
      <c r="T222" s="113"/>
      <c r="U222" s="113"/>
      <c r="V222" s="113"/>
      <c r="W222" s="113"/>
      <c r="X222" s="113"/>
      <c r="Y222" s="113"/>
      <c r="Z222" s="113"/>
      <c r="AA222" s="113"/>
      <c r="AB222" s="113"/>
      <c r="AC222" s="113"/>
    </row>
    <row r="223" spans="1:29" ht="13.5" customHeight="1">
      <c r="A223" s="113"/>
      <c r="B223" s="113"/>
      <c r="C223" s="113"/>
      <c r="D223" s="113"/>
      <c r="E223" s="113"/>
      <c r="F223" s="113"/>
      <c r="G223" s="113"/>
      <c r="H223" s="113"/>
      <c r="I223" s="113"/>
      <c r="J223" s="113"/>
      <c r="K223" s="113"/>
      <c r="L223" s="113"/>
      <c r="M223" s="113"/>
      <c r="N223" s="113"/>
      <c r="O223" s="113"/>
      <c r="P223" s="113"/>
      <c r="Q223" s="113"/>
      <c r="R223" s="113"/>
      <c r="S223" s="113"/>
      <c r="T223" s="113"/>
      <c r="U223" s="113"/>
      <c r="V223" s="113"/>
      <c r="W223" s="113"/>
      <c r="X223" s="113"/>
      <c r="Y223" s="113"/>
      <c r="Z223" s="113"/>
      <c r="AA223" s="113"/>
      <c r="AB223" s="113"/>
      <c r="AC223" s="113"/>
    </row>
    <row r="224" spans="1:29" ht="13.5" customHeight="1">
      <c r="A224" s="113"/>
      <c r="B224" s="113"/>
      <c r="C224" s="113"/>
      <c r="D224" s="113"/>
      <c r="E224" s="113"/>
      <c r="F224" s="113"/>
      <c r="G224" s="113"/>
      <c r="H224" s="113"/>
      <c r="I224" s="113"/>
      <c r="J224" s="113"/>
      <c r="K224" s="113"/>
      <c r="L224" s="113"/>
      <c r="M224" s="113"/>
      <c r="N224" s="113"/>
      <c r="O224" s="113"/>
      <c r="P224" s="113"/>
      <c r="Q224" s="113"/>
      <c r="R224" s="113"/>
      <c r="S224" s="113"/>
      <c r="T224" s="113"/>
      <c r="U224" s="113"/>
      <c r="V224" s="113"/>
      <c r="W224" s="113"/>
      <c r="X224" s="113"/>
      <c r="Y224" s="113"/>
      <c r="Z224" s="113"/>
      <c r="AA224" s="113"/>
      <c r="AB224" s="113"/>
      <c r="AC224" s="113"/>
    </row>
    <row r="225" spans="1:29" ht="13.5" customHeight="1">
      <c r="A225" s="113"/>
      <c r="B225" s="113"/>
      <c r="C225" s="113"/>
      <c r="D225" s="113"/>
      <c r="E225" s="113"/>
      <c r="F225" s="113"/>
      <c r="G225" s="113"/>
      <c r="H225" s="113"/>
      <c r="I225" s="113"/>
      <c r="J225" s="113"/>
      <c r="K225" s="113"/>
      <c r="L225" s="113"/>
      <c r="M225" s="113"/>
      <c r="N225" s="113"/>
      <c r="O225" s="113"/>
      <c r="P225" s="113"/>
      <c r="Q225" s="113"/>
      <c r="R225" s="113"/>
      <c r="S225" s="113"/>
      <c r="T225" s="113"/>
      <c r="U225" s="113"/>
      <c r="V225" s="113"/>
      <c r="W225" s="113"/>
      <c r="X225" s="113"/>
      <c r="Y225" s="113"/>
      <c r="Z225" s="113"/>
      <c r="AA225" s="113"/>
      <c r="AB225" s="113"/>
      <c r="AC225" s="113"/>
    </row>
    <row r="226" spans="1:29" ht="13.5" customHeight="1">
      <c r="A226" s="113"/>
      <c r="B226" s="113"/>
      <c r="C226" s="113"/>
      <c r="D226" s="113"/>
      <c r="E226" s="113"/>
      <c r="F226" s="113"/>
      <c r="G226" s="113"/>
      <c r="H226" s="113"/>
      <c r="I226" s="113"/>
      <c r="J226" s="113"/>
      <c r="K226" s="113"/>
      <c r="L226" s="113"/>
      <c r="M226" s="113"/>
      <c r="N226" s="113"/>
      <c r="O226" s="113"/>
      <c r="P226" s="113"/>
      <c r="Q226" s="113"/>
      <c r="R226" s="113"/>
      <c r="S226" s="113"/>
      <c r="T226" s="113"/>
      <c r="U226" s="113"/>
      <c r="V226" s="113"/>
      <c r="W226" s="113"/>
      <c r="X226" s="113"/>
      <c r="Y226" s="113"/>
      <c r="Z226" s="113"/>
      <c r="AA226" s="113"/>
      <c r="AB226" s="113"/>
      <c r="AC226" s="113"/>
    </row>
    <row r="227" spans="1:29" ht="13.5" customHeight="1">
      <c r="A227" s="113"/>
      <c r="B227" s="113"/>
      <c r="C227" s="113"/>
      <c r="D227" s="113"/>
      <c r="E227" s="113"/>
      <c r="F227" s="113"/>
      <c r="G227" s="113"/>
      <c r="H227" s="113"/>
      <c r="I227" s="113"/>
      <c r="J227" s="113"/>
      <c r="K227" s="113"/>
      <c r="L227" s="113"/>
      <c r="M227" s="113"/>
      <c r="N227" s="113"/>
      <c r="O227" s="113"/>
      <c r="P227" s="113"/>
      <c r="Q227" s="113"/>
      <c r="R227" s="113"/>
      <c r="S227" s="113"/>
      <c r="T227" s="113"/>
      <c r="U227" s="113"/>
      <c r="V227" s="113"/>
      <c r="W227" s="113"/>
      <c r="X227" s="113"/>
      <c r="Y227" s="113"/>
      <c r="Z227" s="113"/>
      <c r="AA227" s="113"/>
      <c r="AB227" s="113"/>
      <c r="AC227" s="113"/>
    </row>
    <row r="228" spans="1:29" ht="13.5" customHeight="1">
      <c r="A228" s="113"/>
      <c r="B228" s="113"/>
      <c r="C228" s="113"/>
      <c r="D228" s="113"/>
      <c r="E228" s="113"/>
      <c r="F228" s="113"/>
      <c r="G228" s="113"/>
      <c r="H228" s="113"/>
      <c r="I228" s="113"/>
      <c r="J228" s="113"/>
      <c r="K228" s="113"/>
      <c r="L228" s="113"/>
      <c r="M228" s="113"/>
      <c r="N228" s="113"/>
      <c r="O228" s="113"/>
      <c r="P228" s="113"/>
      <c r="Q228" s="113"/>
      <c r="R228" s="113"/>
      <c r="S228" s="113"/>
      <c r="T228" s="113"/>
      <c r="U228" s="113"/>
      <c r="V228" s="113"/>
      <c r="W228" s="113"/>
      <c r="X228" s="113"/>
      <c r="Y228" s="113"/>
      <c r="Z228" s="113"/>
      <c r="AA228" s="113"/>
      <c r="AB228" s="113"/>
      <c r="AC228" s="113"/>
    </row>
    <row r="229" spans="1:29" ht="13.5" customHeight="1">
      <c r="A229" s="113"/>
      <c r="B229" s="113"/>
      <c r="C229" s="113"/>
      <c r="D229" s="113"/>
      <c r="E229" s="113"/>
      <c r="F229" s="113"/>
      <c r="G229" s="113"/>
      <c r="H229" s="113"/>
      <c r="I229" s="113"/>
      <c r="J229" s="113"/>
      <c r="K229" s="113"/>
      <c r="L229" s="113"/>
      <c r="M229" s="113"/>
      <c r="N229" s="113"/>
      <c r="O229" s="113"/>
      <c r="P229" s="113"/>
      <c r="Q229" s="113"/>
      <c r="R229" s="113"/>
      <c r="S229" s="113"/>
      <c r="T229" s="113"/>
      <c r="U229" s="113"/>
      <c r="V229" s="113"/>
      <c r="W229" s="113"/>
      <c r="X229" s="113"/>
      <c r="Y229" s="113"/>
      <c r="Z229" s="113"/>
      <c r="AA229" s="113"/>
      <c r="AB229" s="113"/>
      <c r="AC229" s="113"/>
    </row>
    <row r="230" spans="1:29" ht="13.5" customHeight="1">
      <c r="A230" s="113"/>
      <c r="B230" s="113"/>
      <c r="C230" s="113"/>
      <c r="D230" s="113"/>
      <c r="E230" s="113"/>
      <c r="F230" s="113"/>
      <c r="G230" s="113"/>
      <c r="H230" s="113"/>
      <c r="I230" s="113"/>
      <c r="J230" s="113"/>
      <c r="K230" s="113"/>
      <c r="L230" s="113"/>
      <c r="M230" s="113"/>
      <c r="N230" s="113"/>
      <c r="O230" s="113"/>
      <c r="P230" s="113"/>
      <c r="Q230" s="113"/>
      <c r="R230" s="113"/>
      <c r="S230" s="113"/>
      <c r="T230" s="113"/>
      <c r="U230" s="113"/>
      <c r="V230" s="113"/>
      <c r="W230" s="113"/>
      <c r="X230" s="113"/>
      <c r="Y230" s="113"/>
      <c r="Z230" s="113"/>
      <c r="AA230" s="113"/>
      <c r="AB230" s="113"/>
      <c r="AC230" s="113"/>
    </row>
    <row r="231" spans="1:29" ht="13.5" customHeight="1">
      <c r="A231" s="113"/>
      <c r="B231" s="113"/>
      <c r="C231" s="113"/>
      <c r="D231" s="113"/>
      <c r="E231" s="113"/>
      <c r="F231" s="113"/>
      <c r="G231" s="113"/>
      <c r="H231" s="113"/>
      <c r="I231" s="113"/>
      <c r="J231" s="113"/>
      <c r="K231" s="113"/>
      <c r="L231" s="113"/>
      <c r="M231" s="113"/>
      <c r="N231" s="113"/>
      <c r="O231" s="113"/>
      <c r="P231" s="113"/>
      <c r="Q231" s="113"/>
      <c r="R231" s="113"/>
      <c r="S231" s="113"/>
      <c r="T231" s="113"/>
      <c r="U231" s="113"/>
      <c r="V231" s="113"/>
      <c r="W231" s="113"/>
      <c r="X231" s="113"/>
      <c r="Y231" s="113"/>
      <c r="Z231" s="113"/>
      <c r="AA231" s="113"/>
      <c r="AB231" s="113"/>
      <c r="AC231" s="113"/>
    </row>
    <row r="232" spans="1:29" ht="13.5" customHeight="1">
      <c r="A232" s="36"/>
      <c r="B232" s="36"/>
      <c r="C232" s="36"/>
      <c r="D232" s="36"/>
      <c r="E232" s="36"/>
      <c r="F232" s="36"/>
      <c r="G232" s="36"/>
      <c r="H232" s="36"/>
      <c r="I232" s="36"/>
      <c r="J232" s="36"/>
      <c r="K232" s="36"/>
      <c r="L232" s="36"/>
      <c r="M232" s="36"/>
      <c r="N232" s="36"/>
      <c r="O232" s="36"/>
      <c r="P232" s="36"/>
      <c r="Q232" s="36"/>
      <c r="R232" s="36"/>
      <c r="S232" s="36"/>
      <c r="T232" s="36"/>
      <c r="U232" s="36"/>
      <c r="V232" s="36"/>
      <c r="W232" s="36"/>
      <c r="X232" s="36"/>
      <c r="Y232" s="36"/>
      <c r="Z232" s="36"/>
      <c r="AA232" s="36"/>
      <c r="AB232" s="36"/>
      <c r="AC232" s="36"/>
    </row>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7">
    <mergeCell ref="B88:E98"/>
    <mergeCell ref="B99:E109"/>
    <mergeCell ref="B110:E120"/>
    <mergeCell ref="F110:I120"/>
    <mergeCell ref="B29:I29"/>
    <mergeCell ref="B31:E31"/>
    <mergeCell ref="F31:I31"/>
    <mergeCell ref="B49:E59"/>
    <mergeCell ref="B32:E42"/>
    <mergeCell ref="F32:I42"/>
    <mergeCell ref="B44:C44"/>
    <mergeCell ref="B46:C46"/>
    <mergeCell ref="B47:C47"/>
    <mergeCell ref="B48:C48"/>
    <mergeCell ref="F49:I59"/>
    <mergeCell ref="F60:I70"/>
    <mergeCell ref="B60:E70"/>
    <mergeCell ref="B77:E87"/>
    <mergeCell ref="B7:C7"/>
    <mergeCell ref="H7:I7"/>
    <mergeCell ref="D7:E7"/>
    <mergeCell ref="F7:G7"/>
    <mergeCell ref="H8:H9"/>
    <mergeCell ref="I8:I9"/>
    <mergeCell ref="B4:I4"/>
    <mergeCell ref="B5:C5"/>
    <mergeCell ref="D5:I5"/>
    <mergeCell ref="B6:C6"/>
    <mergeCell ref="D6:E6"/>
    <mergeCell ref="F6:G6"/>
    <mergeCell ref="H6:I6"/>
    <mergeCell ref="B1:C2"/>
    <mergeCell ref="D1:H1"/>
    <mergeCell ref="I1:I2"/>
    <mergeCell ref="D2:H2"/>
    <mergeCell ref="B3:C3"/>
    <mergeCell ref="D3:H3"/>
  </mergeCells>
  <pageMargins left="0.7" right="0.7" top="0.75" bottom="0.75" header="0" footer="0"/>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9900"/>
  </sheetPr>
  <dimension ref="A1:AC1000"/>
  <sheetViews>
    <sheetView topLeftCell="A42" workbookViewId="0">
      <selection activeCell="F31" sqref="F31:I37"/>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113"/>
      <c r="B1" s="659" t="s">
        <v>498</v>
      </c>
      <c r="C1" s="511"/>
      <c r="D1" s="660" t="s">
        <v>438</v>
      </c>
      <c r="E1" s="417"/>
      <c r="F1" s="417"/>
      <c r="G1" s="417"/>
      <c r="H1" s="418"/>
      <c r="I1" s="661"/>
      <c r="J1" s="113"/>
      <c r="K1" s="113"/>
      <c r="L1" s="113"/>
      <c r="M1" s="113"/>
      <c r="N1" s="113"/>
      <c r="O1" s="113"/>
      <c r="P1" s="113"/>
      <c r="Q1" s="113"/>
      <c r="R1" s="113"/>
      <c r="S1" s="113"/>
      <c r="T1" s="113"/>
      <c r="U1" s="113"/>
      <c r="V1" s="113"/>
      <c r="W1" s="113"/>
      <c r="X1" s="113"/>
      <c r="Y1" s="113"/>
      <c r="Z1" s="113"/>
      <c r="AA1" s="113"/>
      <c r="AB1" s="113"/>
      <c r="AC1" s="113"/>
    </row>
    <row r="2" spans="1:29" ht="13.5" customHeight="1">
      <c r="A2" s="113"/>
      <c r="B2" s="587"/>
      <c r="C2" s="587"/>
      <c r="D2" s="692" t="s">
        <v>499</v>
      </c>
      <c r="E2" s="417"/>
      <c r="F2" s="417"/>
      <c r="G2" s="417"/>
      <c r="H2" s="418"/>
      <c r="I2" s="662"/>
      <c r="J2" s="113"/>
      <c r="K2" s="113"/>
      <c r="L2" s="113"/>
      <c r="M2" s="113"/>
      <c r="N2" s="113"/>
      <c r="O2" s="113"/>
      <c r="P2" s="113"/>
      <c r="Q2" s="113"/>
      <c r="R2" s="113"/>
      <c r="S2" s="113"/>
      <c r="T2" s="113"/>
      <c r="U2" s="113"/>
      <c r="V2" s="113"/>
      <c r="W2" s="113"/>
      <c r="X2" s="113"/>
      <c r="Y2" s="113"/>
      <c r="Z2" s="113"/>
      <c r="AA2" s="113"/>
      <c r="AB2" s="113"/>
      <c r="AC2" s="113"/>
    </row>
    <row r="3" spans="1:29" ht="13.5" customHeight="1">
      <c r="A3" s="113"/>
      <c r="B3" s="666" t="s">
        <v>500</v>
      </c>
      <c r="C3" s="418"/>
      <c r="D3" s="666" t="s">
        <v>501</v>
      </c>
      <c r="E3" s="417"/>
      <c r="F3" s="417"/>
      <c r="G3" s="417"/>
      <c r="H3" s="418"/>
      <c r="I3" s="58" t="s">
        <v>502</v>
      </c>
      <c r="J3" s="113"/>
      <c r="K3" s="113"/>
      <c r="L3" s="113"/>
      <c r="M3" s="113"/>
      <c r="N3" s="113"/>
      <c r="O3" s="113"/>
      <c r="P3" s="113"/>
      <c r="Q3" s="113"/>
      <c r="R3" s="113"/>
      <c r="S3" s="113"/>
      <c r="T3" s="113"/>
      <c r="U3" s="113"/>
      <c r="V3" s="113"/>
      <c r="W3" s="113"/>
      <c r="X3" s="113"/>
      <c r="Y3" s="113"/>
      <c r="Z3" s="113"/>
      <c r="AA3" s="113"/>
      <c r="AB3" s="113"/>
      <c r="AC3" s="113"/>
    </row>
    <row r="4" spans="1:29" ht="13.5" customHeight="1">
      <c r="A4" s="113"/>
      <c r="B4" s="667"/>
      <c r="C4" s="587"/>
      <c r="D4" s="587"/>
      <c r="E4" s="587"/>
      <c r="F4" s="587"/>
      <c r="G4" s="587"/>
      <c r="H4" s="587"/>
      <c r="I4" s="512"/>
      <c r="J4" s="113"/>
      <c r="K4" s="113"/>
      <c r="L4" s="113"/>
      <c r="M4" s="113"/>
      <c r="N4" s="113"/>
      <c r="O4" s="113"/>
      <c r="P4" s="113"/>
      <c r="Q4" s="113"/>
      <c r="R4" s="113"/>
      <c r="S4" s="113"/>
      <c r="T4" s="113"/>
      <c r="U4" s="113"/>
      <c r="V4" s="113"/>
      <c r="W4" s="113"/>
      <c r="X4" s="113"/>
      <c r="Y4" s="113"/>
      <c r="Z4" s="113"/>
      <c r="AA4" s="113"/>
      <c r="AB4" s="113"/>
      <c r="AC4" s="113"/>
    </row>
    <row r="5" spans="1:29" ht="14.25" customHeight="1">
      <c r="A5" s="113"/>
      <c r="B5" s="651" t="s">
        <v>443</v>
      </c>
      <c r="C5" s="418"/>
      <c r="D5" s="490" t="str">
        <f>Indicadores!F32</f>
        <v>Gestión Financiera (GFI)</v>
      </c>
      <c r="E5" s="417"/>
      <c r="F5" s="417"/>
      <c r="G5" s="417"/>
      <c r="H5" s="417"/>
      <c r="I5" s="418"/>
      <c r="J5" s="113"/>
      <c r="K5" s="113"/>
      <c r="L5" s="113"/>
      <c r="M5" s="113"/>
      <c r="N5" s="113"/>
      <c r="O5" s="113"/>
      <c r="P5" s="113"/>
      <c r="Q5" s="113"/>
      <c r="R5" s="113"/>
      <c r="S5" s="113"/>
      <c r="T5" s="113"/>
      <c r="U5" s="113"/>
      <c r="V5" s="113"/>
      <c r="W5" s="113"/>
      <c r="X5" s="113"/>
      <c r="Y5" s="113"/>
      <c r="Z5" s="113"/>
      <c r="AA5" s="113"/>
      <c r="AB5" s="113"/>
      <c r="AC5" s="113"/>
    </row>
    <row r="6" spans="1:29" ht="25.5" customHeight="1">
      <c r="A6" s="113"/>
      <c r="B6" s="489" t="s">
        <v>444</v>
      </c>
      <c r="C6" s="418"/>
      <c r="D6" s="647" t="str">
        <f>Indicadores!A32</f>
        <v>Seguimiento al flujo de cuentas tramitadas</v>
      </c>
      <c r="E6" s="415"/>
      <c r="F6" s="668" t="s">
        <v>445</v>
      </c>
      <c r="G6" s="418"/>
      <c r="H6" s="493" t="str">
        <f>Indicadores!S32</f>
        <v xml:space="preserve">Coordinador del grupo de cuentas del proceso de financiera </v>
      </c>
      <c r="I6" s="492"/>
      <c r="J6" s="113"/>
      <c r="K6" s="113"/>
      <c r="L6" s="113"/>
      <c r="M6" s="113"/>
      <c r="N6" s="113"/>
      <c r="O6" s="113"/>
      <c r="P6" s="113"/>
      <c r="Q6" s="113"/>
      <c r="R6" s="113"/>
      <c r="S6" s="113"/>
      <c r="T6" s="113"/>
      <c r="U6" s="113"/>
      <c r="V6" s="113"/>
      <c r="W6" s="113"/>
      <c r="X6" s="113"/>
      <c r="Y6" s="113"/>
      <c r="Z6" s="113"/>
      <c r="AA6" s="113"/>
      <c r="AB6" s="113"/>
      <c r="AC6" s="113"/>
    </row>
    <row r="7" spans="1:29" ht="35.25" customHeight="1">
      <c r="A7" s="113"/>
      <c r="B7" s="489" t="s">
        <v>446</v>
      </c>
      <c r="C7" s="418"/>
      <c r="D7" s="647" t="str">
        <f>Indicadores!G32</f>
        <v>(Cuentas tramitadas / Cuentas recibidas) *100</v>
      </c>
      <c r="E7" s="415"/>
      <c r="F7" s="489" t="s">
        <v>447</v>
      </c>
      <c r="G7" s="418"/>
      <c r="H7" s="647" t="str">
        <f>Indicadores!C32</f>
        <v>El indicador sirve para realizar el seguimiento a la eficiencia en el proceso de la gestión de las cuentas tramitadas en el ministerio</v>
      </c>
      <c r="I7" s="415"/>
      <c r="J7" s="113"/>
      <c r="K7" s="113"/>
      <c r="L7" s="113"/>
      <c r="M7" s="113"/>
      <c r="N7" s="113"/>
      <c r="O7" s="113"/>
      <c r="P7" s="113"/>
      <c r="Q7" s="113"/>
      <c r="R7" s="113"/>
      <c r="S7" s="113"/>
      <c r="T7" s="113"/>
      <c r="U7" s="113"/>
      <c r="V7" s="113"/>
      <c r="W7" s="113"/>
      <c r="X7" s="113"/>
      <c r="Y7" s="113"/>
      <c r="Z7" s="113"/>
      <c r="AA7" s="113"/>
      <c r="AB7" s="113"/>
      <c r="AC7" s="113"/>
    </row>
    <row r="8" spans="1:29" ht="27.75" customHeight="1">
      <c r="A8" s="113"/>
      <c r="B8" s="32" t="s">
        <v>448</v>
      </c>
      <c r="C8" s="43" t="str">
        <f>Indicadores!P32</f>
        <v>Mensual</v>
      </c>
      <c r="D8" s="32" t="s">
        <v>449</v>
      </c>
      <c r="E8" s="44" t="str">
        <f>Indicadores!R32</f>
        <v xml:space="preserve">Informe semanal de cuentas radicadas </v>
      </c>
      <c r="F8" s="32" t="s">
        <v>68</v>
      </c>
      <c r="G8" s="45" t="str">
        <f>Indicadores!H32</f>
        <v>Porcentaje</v>
      </c>
      <c r="H8" s="649" t="s">
        <v>450</v>
      </c>
      <c r="I8" s="515" t="str">
        <f>Indicadores!O32</f>
        <v>Hacia arriba</v>
      </c>
      <c r="J8" s="113"/>
      <c r="K8" s="113"/>
      <c r="L8" s="113"/>
      <c r="M8" s="113"/>
      <c r="N8" s="113"/>
      <c r="O8" s="113"/>
      <c r="P8" s="113"/>
      <c r="Q8" s="113"/>
      <c r="R8" s="113"/>
      <c r="S8" s="113"/>
      <c r="T8" s="113"/>
      <c r="U8" s="113"/>
      <c r="V8" s="113"/>
      <c r="W8" s="113"/>
      <c r="X8" s="113"/>
      <c r="Y8" s="113"/>
      <c r="Z8" s="113"/>
      <c r="AA8" s="113"/>
      <c r="AB8" s="113"/>
      <c r="AC8" s="113"/>
    </row>
    <row r="9" spans="1:29" ht="33.75" customHeight="1">
      <c r="A9" s="113"/>
      <c r="B9" s="32" t="s">
        <v>415</v>
      </c>
      <c r="C9" s="43">
        <f>Indicadores!N32</f>
        <v>0.9</v>
      </c>
      <c r="D9" s="34" t="s">
        <v>417</v>
      </c>
      <c r="E9" s="45">
        <f>'TABLERO DE MANDO'!F33</f>
        <v>0.76500000000000001</v>
      </c>
      <c r="F9" s="35" t="s">
        <v>418</v>
      </c>
      <c r="G9" s="45">
        <f>'TABLERO DE MANDO'!G33</f>
        <v>0.81</v>
      </c>
      <c r="H9" s="497"/>
      <c r="I9" s="516"/>
      <c r="J9" s="113"/>
      <c r="K9" s="113"/>
      <c r="L9" s="113"/>
      <c r="M9" s="113"/>
      <c r="N9" s="113"/>
      <c r="O9" s="113"/>
      <c r="P9" s="113"/>
      <c r="Q9" s="113"/>
      <c r="R9" s="113"/>
      <c r="S9" s="113"/>
      <c r="T9" s="113"/>
      <c r="U9" s="113"/>
      <c r="V9" s="113"/>
      <c r="W9" s="113"/>
      <c r="X9" s="113"/>
      <c r="Y9" s="113"/>
      <c r="Z9" s="113"/>
      <c r="AA9" s="113"/>
      <c r="AB9" s="113"/>
      <c r="AC9" s="113"/>
    </row>
    <row r="10" spans="1:29" ht="13.5" customHeight="1">
      <c r="A10" s="113"/>
      <c r="B10" s="59"/>
      <c r="C10" s="60"/>
      <c r="D10" s="60"/>
      <c r="E10" s="60"/>
      <c r="F10" s="60"/>
      <c r="G10" s="60"/>
      <c r="H10" s="60"/>
      <c r="I10" s="61"/>
      <c r="J10" s="113"/>
      <c r="K10" s="113"/>
      <c r="L10" s="113"/>
      <c r="M10" s="113"/>
      <c r="N10" s="113"/>
      <c r="O10" s="113"/>
      <c r="P10" s="113"/>
      <c r="Q10" s="113"/>
      <c r="R10" s="113"/>
      <c r="S10" s="113"/>
      <c r="T10" s="113"/>
      <c r="U10" s="113"/>
      <c r="V10" s="113"/>
      <c r="W10" s="113"/>
      <c r="X10" s="113"/>
      <c r="Y10" s="113"/>
      <c r="Z10" s="113"/>
      <c r="AA10" s="113"/>
      <c r="AB10" s="113"/>
      <c r="AC10" s="113"/>
    </row>
    <row r="11" spans="1:29" ht="24.75" customHeight="1">
      <c r="A11" s="113"/>
      <c r="B11" s="62" t="s">
        <v>451</v>
      </c>
      <c r="C11" s="62" t="s">
        <v>452</v>
      </c>
      <c r="D11" s="39" t="str">
        <f>D9</f>
        <v>LIMITE INSATISFACTORIO</v>
      </c>
      <c r="E11" s="39" t="str">
        <f>F9</f>
        <v>LIMITE SATISFACTORIO</v>
      </c>
      <c r="F11" s="36"/>
      <c r="G11" s="36"/>
      <c r="H11" s="36"/>
      <c r="I11" s="126"/>
      <c r="J11" s="113"/>
      <c r="K11" s="113"/>
      <c r="L11" s="113"/>
      <c r="M11" s="113"/>
      <c r="N11" s="113"/>
      <c r="O11" s="113"/>
      <c r="P11" s="113"/>
      <c r="Q11" s="113"/>
      <c r="R11" s="113"/>
      <c r="S11" s="113"/>
      <c r="T11" s="113"/>
      <c r="U11" s="113"/>
      <c r="V11" s="113"/>
      <c r="W11" s="113"/>
      <c r="X11" s="113"/>
      <c r="Y11" s="113"/>
      <c r="Z11" s="113"/>
      <c r="AA11" s="113"/>
      <c r="AB11" s="113"/>
      <c r="AC11" s="113"/>
    </row>
    <row r="12" spans="1:29" ht="13.5" customHeight="1">
      <c r="A12" s="113"/>
      <c r="B12" s="63" t="s">
        <v>422</v>
      </c>
      <c r="C12" s="49">
        <v>0.96</v>
      </c>
      <c r="D12" s="40">
        <f t="shared" ref="D12:D23" si="0">+$E$9</f>
        <v>0.76500000000000001</v>
      </c>
      <c r="E12" s="40">
        <f t="shared" ref="E12:E23" si="1">+$G$9</f>
        <v>0.81</v>
      </c>
      <c r="F12" s="36"/>
      <c r="G12" s="36"/>
      <c r="H12" s="36"/>
      <c r="I12" s="126"/>
      <c r="J12" s="113"/>
      <c r="K12" s="113"/>
      <c r="L12" s="113"/>
      <c r="M12" s="113"/>
      <c r="N12" s="113"/>
      <c r="O12" s="113"/>
      <c r="P12" s="113"/>
      <c r="Q12" s="113"/>
      <c r="R12" s="113"/>
      <c r="S12" s="113"/>
      <c r="T12" s="113"/>
      <c r="U12" s="113"/>
      <c r="V12" s="113"/>
      <c r="W12" s="113"/>
      <c r="X12" s="113"/>
      <c r="Y12" s="113"/>
      <c r="Z12" s="113"/>
      <c r="AA12" s="113"/>
      <c r="AB12" s="113"/>
      <c r="AC12" s="113"/>
    </row>
    <row r="13" spans="1:29" ht="13.5" customHeight="1">
      <c r="A13" s="113"/>
      <c r="B13" s="63" t="s">
        <v>423</v>
      </c>
      <c r="C13" s="48">
        <v>0.94</v>
      </c>
      <c r="D13" s="40">
        <f t="shared" si="0"/>
        <v>0.76500000000000001</v>
      </c>
      <c r="E13" s="40">
        <f t="shared" si="1"/>
        <v>0.81</v>
      </c>
      <c r="F13" s="36"/>
      <c r="G13" s="36"/>
      <c r="H13" s="36"/>
      <c r="I13" s="126"/>
      <c r="J13" s="113"/>
      <c r="K13" s="113"/>
      <c r="L13" s="113"/>
      <c r="M13" s="113"/>
      <c r="N13" s="113"/>
      <c r="O13" s="113"/>
      <c r="P13" s="113"/>
      <c r="Q13" s="113"/>
      <c r="R13" s="113"/>
      <c r="S13" s="113"/>
      <c r="T13" s="113"/>
      <c r="U13" s="113"/>
      <c r="V13" s="113"/>
      <c r="W13" s="113"/>
      <c r="X13" s="113"/>
      <c r="Y13" s="113"/>
      <c r="Z13" s="113"/>
      <c r="AA13" s="113"/>
      <c r="AB13" s="113"/>
      <c r="AC13" s="113"/>
    </row>
    <row r="14" spans="1:29" ht="13.5" customHeight="1">
      <c r="A14" s="113"/>
      <c r="B14" s="63" t="s">
        <v>424</v>
      </c>
      <c r="C14" s="48">
        <v>0.96</v>
      </c>
      <c r="D14" s="40">
        <f t="shared" si="0"/>
        <v>0.76500000000000001</v>
      </c>
      <c r="E14" s="40">
        <f t="shared" si="1"/>
        <v>0.81</v>
      </c>
      <c r="F14" s="36"/>
      <c r="G14" s="36"/>
      <c r="H14" s="36"/>
      <c r="I14" s="126"/>
      <c r="J14" s="113"/>
      <c r="K14" s="113"/>
      <c r="L14" s="113"/>
      <c r="M14" s="113"/>
      <c r="N14" s="113"/>
      <c r="O14" s="113"/>
      <c r="P14" s="113"/>
      <c r="Q14" s="113"/>
      <c r="R14" s="113"/>
      <c r="S14" s="113"/>
      <c r="T14" s="113"/>
      <c r="U14" s="113"/>
      <c r="V14" s="113"/>
      <c r="W14" s="113"/>
      <c r="X14" s="113"/>
      <c r="Y14" s="113"/>
      <c r="Z14" s="113"/>
      <c r="AA14" s="113"/>
      <c r="AB14" s="113"/>
      <c r="AC14" s="113"/>
    </row>
    <row r="15" spans="1:29" ht="13.5" customHeight="1">
      <c r="A15" s="113"/>
      <c r="B15" s="63" t="s">
        <v>425</v>
      </c>
      <c r="C15" s="48">
        <v>0.92</v>
      </c>
      <c r="D15" s="40">
        <f t="shared" si="0"/>
        <v>0.76500000000000001</v>
      </c>
      <c r="E15" s="40">
        <f t="shared" si="1"/>
        <v>0.81</v>
      </c>
      <c r="F15" s="36"/>
      <c r="G15" s="36"/>
      <c r="H15" s="36"/>
      <c r="I15" s="126"/>
      <c r="J15" s="113"/>
      <c r="K15" s="113"/>
      <c r="L15" s="113"/>
      <c r="M15" s="113"/>
      <c r="N15" s="113"/>
      <c r="O15" s="113"/>
      <c r="P15" s="113"/>
      <c r="Q15" s="113"/>
      <c r="R15" s="113"/>
      <c r="S15" s="113"/>
      <c r="T15" s="113"/>
      <c r="U15" s="113"/>
      <c r="V15" s="113"/>
      <c r="W15" s="113"/>
      <c r="X15" s="113"/>
      <c r="Y15" s="113"/>
      <c r="Z15" s="113"/>
      <c r="AA15" s="113"/>
      <c r="AB15" s="113"/>
      <c r="AC15" s="113"/>
    </row>
    <row r="16" spans="1:29" ht="13.5" customHeight="1">
      <c r="A16" s="113"/>
      <c r="B16" s="63" t="s">
        <v>426</v>
      </c>
      <c r="C16" s="48">
        <v>0.96</v>
      </c>
      <c r="D16" s="40">
        <f t="shared" si="0"/>
        <v>0.76500000000000001</v>
      </c>
      <c r="E16" s="40">
        <f t="shared" si="1"/>
        <v>0.81</v>
      </c>
      <c r="F16" s="36"/>
      <c r="G16" s="36"/>
      <c r="H16" s="36"/>
      <c r="I16" s="126"/>
      <c r="J16" s="113"/>
      <c r="K16" s="113"/>
      <c r="L16" s="113"/>
      <c r="M16" s="113"/>
      <c r="N16" s="113"/>
      <c r="O16" s="113"/>
      <c r="P16" s="113"/>
      <c r="Q16" s="113"/>
      <c r="R16" s="113"/>
      <c r="S16" s="113"/>
      <c r="T16" s="113"/>
      <c r="U16" s="113"/>
      <c r="V16" s="113"/>
      <c r="W16" s="113"/>
      <c r="X16" s="113"/>
      <c r="Y16" s="113"/>
      <c r="Z16" s="113"/>
      <c r="AA16" s="113"/>
      <c r="AB16" s="113"/>
      <c r="AC16" s="113"/>
    </row>
    <row r="17" spans="1:29" ht="13.5" customHeight="1">
      <c r="A17" s="113"/>
      <c r="B17" s="63" t="s">
        <v>427</v>
      </c>
      <c r="C17" s="48">
        <v>0.96</v>
      </c>
      <c r="D17" s="40">
        <f t="shared" si="0"/>
        <v>0.76500000000000001</v>
      </c>
      <c r="E17" s="40">
        <f t="shared" si="1"/>
        <v>0.81</v>
      </c>
      <c r="F17" s="36"/>
      <c r="G17" s="36"/>
      <c r="H17" s="36"/>
      <c r="I17" s="126"/>
      <c r="J17" s="113"/>
      <c r="K17" s="113"/>
      <c r="L17" s="113"/>
      <c r="M17" s="113"/>
      <c r="N17" s="113"/>
      <c r="O17" s="113"/>
      <c r="P17" s="113"/>
      <c r="Q17" s="113"/>
      <c r="R17" s="113"/>
      <c r="S17" s="113"/>
      <c r="T17" s="113"/>
      <c r="U17" s="113"/>
      <c r="V17" s="113"/>
      <c r="W17" s="113"/>
      <c r="X17" s="113"/>
      <c r="Y17" s="113"/>
      <c r="Z17" s="113"/>
      <c r="AA17" s="113"/>
      <c r="AB17" s="113"/>
      <c r="AC17" s="113"/>
    </row>
    <row r="18" spans="1:29" ht="13.5" customHeight="1">
      <c r="A18" s="113"/>
      <c r="B18" s="63" t="s">
        <v>428</v>
      </c>
      <c r="C18" s="41">
        <v>0.9</v>
      </c>
      <c r="D18" s="40">
        <f t="shared" si="0"/>
        <v>0.76500000000000001</v>
      </c>
      <c r="E18" s="40">
        <f t="shared" si="1"/>
        <v>0.81</v>
      </c>
      <c r="F18" s="36"/>
      <c r="G18" s="36"/>
      <c r="H18" s="36"/>
      <c r="I18" s="126"/>
      <c r="J18" s="113"/>
      <c r="K18" s="113"/>
      <c r="L18" s="113"/>
      <c r="M18" s="113"/>
      <c r="N18" s="113"/>
      <c r="O18" s="113"/>
      <c r="P18" s="113"/>
      <c r="Q18" s="113"/>
      <c r="R18" s="113"/>
      <c r="S18" s="113"/>
      <c r="T18" s="113"/>
      <c r="U18" s="113"/>
      <c r="V18" s="113"/>
      <c r="W18" s="113"/>
      <c r="X18" s="113"/>
      <c r="Y18" s="113"/>
      <c r="Z18" s="113"/>
      <c r="AA18" s="113"/>
      <c r="AB18" s="113"/>
      <c r="AC18" s="113"/>
    </row>
    <row r="19" spans="1:29" ht="13.5" customHeight="1">
      <c r="A19" s="113"/>
      <c r="B19" s="63" t="s">
        <v>429</v>
      </c>
      <c r="C19" s="41">
        <v>0.92</v>
      </c>
      <c r="D19" s="40">
        <f t="shared" si="0"/>
        <v>0.76500000000000001</v>
      </c>
      <c r="E19" s="40">
        <f t="shared" si="1"/>
        <v>0.81</v>
      </c>
      <c r="F19" s="36"/>
      <c r="G19" s="36"/>
      <c r="H19" s="36"/>
      <c r="I19" s="126"/>
      <c r="J19" s="113"/>
      <c r="K19" s="113"/>
      <c r="L19" s="113"/>
      <c r="M19" s="113"/>
      <c r="N19" s="113"/>
      <c r="O19" s="113"/>
      <c r="P19" s="113"/>
      <c r="Q19" s="113"/>
      <c r="R19" s="113"/>
      <c r="S19" s="113"/>
      <c r="T19" s="113"/>
      <c r="U19" s="113"/>
      <c r="V19" s="113"/>
      <c r="W19" s="113"/>
      <c r="X19" s="113"/>
      <c r="Y19" s="113"/>
      <c r="Z19" s="113"/>
      <c r="AA19" s="113"/>
      <c r="AB19" s="113"/>
      <c r="AC19" s="113"/>
    </row>
    <row r="20" spans="1:29" ht="13.5" customHeight="1">
      <c r="A20" s="113"/>
      <c r="B20" s="63" t="s">
        <v>430</v>
      </c>
      <c r="C20" s="41">
        <v>0.92</v>
      </c>
      <c r="D20" s="40">
        <f t="shared" si="0"/>
        <v>0.76500000000000001</v>
      </c>
      <c r="E20" s="40">
        <f t="shared" si="1"/>
        <v>0.81</v>
      </c>
      <c r="F20" s="36"/>
      <c r="G20" s="36"/>
      <c r="H20" s="36"/>
      <c r="I20" s="126"/>
      <c r="J20" s="113"/>
      <c r="K20" s="113"/>
      <c r="L20" s="113"/>
      <c r="M20" s="113"/>
      <c r="N20" s="113"/>
      <c r="O20" s="113"/>
      <c r="P20" s="113"/>
      <c r="Q20" s="113"/>
      <c r="R20" s="113"/>
      <c r="S20" s="113"/>
      <c r="T20" s="113"/>
      <c r="U20" s="113"/>
      <c r="V20" s="113"/>
      <c r="W20" s="113"/>
      <c r="X20" s="113"/>
      <c r="Y20" s="113"/>
      <c r="Z20" s="113"/>
      <c r="AA20" s="113"/>
      <c r="AB20" s="113"/>
      <c r="AC20" s="113"/>
    </row>
    <row r="21" spans="1:29" ht="13.5" customHeight="1">
      <c r="A21" s="113"/>
      <c r="B21" s="63" t="s">
        <v>431</v>
      </c>
      <c r="C21" s="70">
        <v>0.89</v>
      </c>
      <c r="D21" s="40">
        <f t="shared" si="0"/>
        <v>0.76500000000000001</v>
      </c>
      <c r="E21" s="40">
        <f t="shared" si="1"/>
        <v>0.81</v>
      </c>
      <c r="F21" s="36"/>
      <c r="G21" s="36"/>
      <c r="H21" s="36"/>
      <c r="I21" s="126"/>
      <c r="J21" s="113"/>
      <c r="K21" s="113"/>
      <c r="L21" s="113"/>
      <c r="M21" s="113"/>
      <c r="N21" s="113"/>
      <c r="O21" s="113"/>
      <c r="P21" s="113"/>
      <c r="Q21" s="113"/>
      <c r="R21" s="113"/>
      <c r="S21" s="113"/>
      <c r="T21" s="113"/>
      <c r="U21" s="113"/>
      <c r="V21" s="113"/>
      <c r="W21" s="113"/>
      <c r="X21" s="113"/>
      <c r="Y21" s="113"/>
      <c r="Z21" s="113"/>
      <c r="AA21" s="113"/>
      <c r="AB21" s="113"/>
      <c r="AC21" s="113"/>
    </row>
    <row r="22" spans="1:29" ht="13.5" customHeight="1">
      <c r="A22" s="113"/>
      <c r="B22" s="63" t="s">
        <v>432</v>
      </c>
      <c r="C22" s="70">
        <v>0.93</v>
      </c>
      <c r="D22" s="40">
        <f t="shared" si="0"/>
        <v>0.76500000000000001</v>
      </c>
      <c r="E22" s="40">
        <f t="shared" si="1"/>
        <v>0.81</v>
      </c>
      <c r="F22" s="36"/>
      <c r="G22" s="36"/>
      <c r="H22" s="36"/>
      <c r="I22" s="126"/>
      <c r="J22" s="113"/>
      <c r="K22" s="113"/>
      <c r="L22" s="113"/>
      <c r="M22" s="113"/>
      <c r="N22" s="113"/>
      <c r="O22" s="113"/>
      <c r="P22" s="113"/>
      <c r="Q22" s="113"/>
      <c r="R22" s="113"/>
      <c r="S22" s="113"/>
      <c r="T22" s="113"/>
      <c r="U22" s="113"/>
      <c r="V22" s="113"/>
      <c r="W22" s="113"/>
      <c r="X22" s="113"/>
      <c r="Y22" s="113"/>
      <c r="Z22" s="113"/>
      <c r="AA22" s="113"/>
      <c r="AB22" s="113"/>
      <c r="AC22" s="113"/>
    </row>
    <row r="23" spans="1:29" ht="13.5" customHeight="1">
      <c r="A23" s="113"/>
      <c r="B23" s="63" t="s">
        <v>433</v>
      </c>
      <c r="C23" s="70">
        <v>0.97</v>
      </c>
      <c r="D23" s="40">
        <f t="shared" si="0"/>
        <v>0.76500000000000001</v>
      </c>
      <c r="E23" s="40">
        <f t="shared" si="1"/>
        <v>0.81</v>
      </c>
      <c r="F23" s="36"/>
      <c r="G23" s="36"/>
      <c r="H23" s="36"/>
      <c r="I23" s="126"/>
      <c r="J23" s="113"/>
      <c r="K23" s="113"/>
      <c r="L23" s="113"/>
      <c r="M23" s="113"/>
      <c r="N23" s="113"/>
      <c r="O23" s="113"/>
      <c r="P23" s="113"/>
      <c r="Q23" s="113"/>
      <c r="R23" s="113"/>
      <c r="S23" s="113"/>
      <c r="T23" s="113"/>
      <c r="U23" s="113"/>
      <c r="V23" s="113"/>
      <c r="W23" s="113"/>
      <c r="X23" s="113"/>
      <c r="Y23" s="113"/>
      <c r="Z23" s="113"/>
      <c r="AA23" s="113"/>
      <c r="AB23" s="113"/>
      <c r="AC23" s="113"/>
    </row>
    <row r="24" spans="1:29" ht="13.5" customHeight="1">
      <c r="A24" s="113"/>
      <c r="B24" s="127"/>
      <c r="C24" s="36"/>
      <c r="D24" s="36"/>
      <c r="E24" s="36"/>
      <c r="F24" s="36"/>
      <c r="G24" s="36"/>
      <c r="H24" s="36"/>
      <c r="I24" s="126"/>
      <c r="J24" s="113"/>
      <c r="K24" s="113"/>
      <c r="L24" s="113"/>
      <c r="M24" s="113"/>
      <c r="N24" s="113"/>
      <c r="O24" s="113"/>
      <c r="P24" s="113"/>
      <c r="Q24" s="113"/>
      <c r="R24" s="113"/>
      <c r="S24" s="113"/>
      <c r="T24" s="113"/>
      <c r="U24" s="113"/>
      <c r="V24" s="113"/>
      <c r="W24" s="113"/>
      <c r="X24" s="113"/>
      <c r="Y24" s="113"/>
      <c r="Z24" s="113"/>
      <c r="AA24" s="113"/>
      <c r="AB24" s="113"/>
      <c r="AC24" s="113"/>
    </row>
    <row r="25" spans="1:29" ht="13.5" customHeight="1">
      <c r="A25" s="113"/>
      <c r="B25" s="127"/>
      <c r="C25" s="36"/>
      <c r="D25" s="36"/>
      <c r="E25" s="36"/>
      <c r="F25" s="36"/>
      <c r="G25" s="36"/>
      <c r="H25" s="36"/>
      <c r="I25" s="126"/>
      <c r="J25" s="113"/>
      <c r="K25" s="113"/>
      <c r="L25" s="113"/>
      <c r="M25" s="113"/>
      <c r="N25" s="113"/>
      <c r="O25" s="113"/>
      <c r="P25" s="113"/>
      <c r="Q25" s="113"/>
      <c r="R25" s="113"/>
      <c r="S25" s="113"/>
      <c r="T25" s="113"/>
      <c r="U25" s="113"/>
      <c r="V25" s="113"/>
      <c r="W25" s="113"/>
      <c r="X25" s="113"/>
      <c r="Y25" s="113"/>
      <c r="Z25" s="113"/>
      <c r="AA25" s="113"/>
      <c r="AB25" s="113"/>
      <c r="AC25" s="113"/>
    </row>
    <row r="26" spans="1:29" ht="13.5" customHeight="1">
      <c r="A26" s="113"/>
      <c r="B26" s="127"/>
      <c r="C26" s="36"/>
      <c r="D26" s="36"/>
      <c r="E26" s="36"/>
      <c r="F26" s="36"/>
      <c r="G26" s="36"/>
      <c r="H26" s="36"/>
      <c r="I26" s="126"/>
      <c r="J26" s="113"/>
      <c r="K26" s="113"/>
      <c r="L26" s="113"/>
      <c r="M26" s="113"/>
      <c r="N26" s="113"/>
      <c r="O26" s="113"/>
      <c r="P26" s="113"/>
      <c r="Q26" s="113"/>
      <c r="R26" s="113"/>
      <c r="S26" s="113"/>
      <c r="T26" s="113"/>
      <c r="U26" s="113"/>
      <c r="V26" s="113"/>
      <c r="W26" s="113"/>
      <c r="X26" s="113"/>
      <c r="Y26" s="113"/>
      <c r="Z26" s="113"/>
      <c r="AA26" s="113"/>
      <c r="AB26" s="113"/>
      <c r="AC26" s="113"/>
    </row>
    <row r="27" spans="1:29" ht="13.5" customHeight="1">
      <c r="A27" s="113"/>
      <c r="B27" s="128"/>
      <c r="C27" s="129"/>
      <c r="D27" s="129"/>
      <c r="E27" s="129"/>
      <c r="F27" s="129"/>
      <c r="G27" s="129"/>
      <c r="H27" s="129"/>
      <c r="I27" s="130"/>
      <c r="J27" s="113"/>
      <c r="K27" s="113"/>
      <c r="L27" s="113"/>
      <c r="M27" s="113"/>
      <c r="N27" s="113"/>
      <c r="O27" s="113"/>
      <c r="P27" s="113"/>
      <c r="Q27" s="113"/>
      <c r="R27" s="113"/>
      <c r="S27" s="113"/>
      <c r="T27" s="113"/>
      <c r="U27" s="113"/>
      <c r="V27" s="113"/>
      <c r="W27" s="113"/>
      <c r="X27" s="113"/>
      <c r="Y27" s="113"/>
      <c r="Z27" s="113"/>
      <c r="AA27" s="113"/>
      <c r="AB27" s="113"/>
      <c r="AC27" s="113"/>
    </row>
    <row r="28" spans="1:29" ht="13.5" customHeight="1">
      <c r="A28" s="113"/>
      <c r="B28" s="59"/>
      <c r="C28" s="60"/>
      <c r="D28" s="60"/>
      <c r="E28" s="60"/>
      <c r="F28" s="60"/>
      <c r="G28" s="60"/>
      <c r="H28" s="60"/>
      <c r="I28" s="61"/>
      <c r="J28" s="113"/>
      <c r="K28" s="113"/>
      <c r="L28" s="113"/>
      <c r="M28" s="113"/>
      <c r="N28" s="113"/>
      <c r="O28" s="113"/>
      <c r="P28" s="113"/>
      <c r="Q28" s="113"/>
      <c r="R28" s="113"/>
      <c r="S28" s="113"/>
      <c r="T28" s="113"/>
      <c r="U28" s="113"/>
      <c r="V28" s="113"/>
      <c r="W28" s="113"/>
      <c r="X28" s="113"/>
      <c r="Y28" s="113"/>
      <c r="Z28" s="113"/>
      <c r="AA28" s="113"/>
      <c r="AB28" s="113"/>
      <c r="AC28" s="113"/>
    </row>
    <row r="29" spans="1:29" ht="15.75" customHeight="1">
      <c r="A29" s="113"/>
      <c r="B29" s="684" t="s">
        <v>453</v>
      </c>
      <c r="C29" s="417"/>
      <c r="D29" s="417"/>
      <c r="E29" s="417"/>
      <c r="F29" s="417"/>
      <c r="G29" s="417"/>
      <c r="H29" s="417"/>
      <c r="I29" s="418"/>
      <c r="J29" s="113"/>
      <c r="K29" s="113"/>
      <c r="L29" s="113"/>
      <c r="M29" s="113"/>
      <c r="N29" s="113"/>
      <c r="O29" s="113"/>
      <c r="P29" s="113"/>
      <c r="Q29" s="113"/>
      <c r="R29" s="113"/>
      <c r="S29" s="113"/>
      <c r="T29" s="113"/>
      <c r="U29" s="113"/>
      <c r="V29" s="113"/>
      <c r="W29" s="113"/>
      <c r="X29" s="113"/>
      <c r="Y29" s="113"/>
      <c r="Z29" s="113"/>
      <c r="AA29" s="113"/>
      <c r="AB29" s="113"/>
      <c r="AC29" s="113"/>
    </row>
    <row r="30" spans="1:29" ht="13.5" customHeight="1">
      <c r="A30" s="113"/>
      <c r="B30" s="71"/>
      <c r="C30" s="117"/>
      <c r="D30" s="117"/>
      <c r="E30" s="117"/>
      <c r="F30" s="117"/>
      <c r="G30" s="117"/>
      <c r="H30" s="117"/>
      <c r="I30" s="131"/>
      <c r="J30" s="113"/>
      <c r="K30" s="113"/>
      <c r="L30" s="113"/>
      <c r="M30" s="113"/>
      <c r="N30" s="113"/>
      <c r="O30" s="113"/>
      <c r="P30" s="113"/>
      <c r="Q30" s="113"/>
      <c r="R30" s="113"/>
      <c r="S30" s="113"/>
      <c r="T30" s="113"/>
      <c r="U30" s="113"/>
      <c r="V30" s="113"/>
      <c r="W30" s="113"/>
      <c r="X30" s="113"/>
      <c r="Y30" s="113"/>
      <c r="Z30" s="113"/>
      <c r="AA30" s="113"/>
      <c r="AB30" s="113"/>
      <c r="AC30" s="113"/>
    </row>
    <row r="31" spans="1:29" ht="13.5" customHeight="1">
      <c r="A31" s="113"/>
      <c r="B31" s="684" t="s">
        <v>454</v>
      </c>
      <c r="C31" s="417"/>
      <c r="D31" s="417"/>
      <c r="E31" s="418"/>
      <c r="F31" s="684" t="s">
        <v>455</v>
      </c>
      <c r="G31" s="417"/>
      <c r="H31" s="417"/>
      <c r="I31" s="418"/>
      <c r="J31" s="113"/>
      <c r="K31" s="113"/>
      <c r="L31" s="113"/>
      <c r="M31" s="113"/>
      <c r="N31" s="113"/>
      <c r="O31" s="113"/>
      <c r="P31" s="113"/>
      <c r="Q31" s="113"/>
      <c r="R31" s="113"/>
      <c r="S31" s="113"/>
      <c r="T31" s="113"/>
      <c r="U31" s="113"/>
      <c r="V31" s="113"/>
      <c r="W31" s="113"/>
      <c r="X31" s="113"/>
      <c r="Y31" s="113"/>
      <c r="Z31" s="113"/>
      <c r="AA31" s="113"/>
      <c r="AB31" s="113"/>
      <c r="AC31" s="113"/>
    </row>
    <row r="32" spans="1:29" ht="13.5" customHeight="1">
      <c r="A32" s="113"/>
      <c r="B32" s="693" t="s">
        <v>678</v>
      </c>
      <c r="C32" s="694"/>
      <c r="D32" s="694"/>
      <c r="E32" s="695"/>
      <c r="F32" s="685"/>
      <c r="G32" s="411"/>
      <c r="H32" s="411"/>
      <c r="I32" s="686"/>
      <c r="J32" s="113"/>
      <c r="K32" s="113"/>
      <c r="L32" s="113"/>
      <c r="M32" s="113"/>
      <c r="N32" s="113"/>
      <c r="O32" s="113"/>
      <c r="P32" s="113"/>
      <c r="Q32" s="113"/>
      <c r="R32" s="113"/>
      <c r="S32" s="113"/>
      <c r="T32" s="113"/>
      <c r="U32" s="113"/>
      <c r="V32" s="113"/>
      <c r="W32" s="113"/>
      <c r="X32" s="113"/>
      <c r="Y32" s="113"/>
      <c r="Z32" s="113"/>
      <c r="AA32" s="113"/>
      <c r="AB32" s="113"/>
      <c r="AC32" s="113"/>
    </row>
    <row r="33" spans="1:29" ht="25.5" customHeight="1">
      <c r="A33" s="113"/>
      <c r="B33" s="696"/>
      <c r="C33" s="697"/>
      <c r="D33" s="697"/>
      <c r="E33" s="698"/>
      <c r="F33" s="681"/>
      <c r="G33" s="511"/>
      <c r="H33" s="511"/>
      <c r="I33" s="622"/>
      <c r="J33" s="113"/>
      <c r="K33" s="113"/>
      <c r="L33" s="113"/>
      <c r="M33" s="113"/>
      <c r="N33" s="113"/>
      <c r="O33" s="113"/>
      <c r="P33" s="113"/>
      <c r="Q33" s="113"/>
      <c r="R33" s="113"/>
      <c r="S33" s="113"/>
      <c r="T33" s="113"/>
      <c r="U33" s="113"/>
      <c r="V33" s="113"/>
      <c r="W33" s="113"/>
      <c r="X33" s="113"/>
      <c r="Y33" s="113"/>
      <c r="Z33" s="113"/>
      <c r="AA33" s="113"/>
      <c r="AB33" s="113"/>
      <c r="AC33" s="113"/>
    </row>
    <row r="34" spans="1:29" ht="22.5" customHeight="1">
      <c r="A34" s="113"/>
      <c r="B34" s="696"/>
      <c r="C34" s="697"/>
      <c r="D34" s="697"/>
      <c r="E34" s="698"/>
      <c r="F34" s="681"/>
      <c r="G34" s="511"/>
      <c r="H34" s="511"/>
      <c r="I34" s="622"/>
      <c r="J34" s="113"/>
      <c r="K34" s="113"/>
      <c r="L34" s="113"/>
      <c r="M34" s="113"/>
      <c r="N34" s="113"/>
      <c r="O34" s="113"/>
      <c r="P34" s="113"/>
      <c r="Q34" s="113"/>
      <c r="R34" s="113"/>
      <c r="S34" s="113"/>
      <c r="T34" s="113"/>
      <c r="U34" s="113"/>
      <c r="V34" s="113"/>
      <c r="W34" s="113"/>
      <c r="X34" s="113"/>
      <c r="Y34" s="113"/>
      <c r="Z34" s="113"/>
      <c r="AA34" s="113"/>
      <c r="AB34" s="113"/>
      <c r="AC34" s="113"/>
    </row>
    <row r="35" spans="1:29" ht="30.75" customHeight="1">
      <c r="A35" s="113"/>
      <c r="B35" s="696"/>
      <c r="C35" s="697"/>
      <c r="D35" s="697"/>
      <c r="E35" s="698"/>
      <c r="F35" s="681"/>
      <c r="G35" s="511"/>
      <c r="H35" s="511"/>
      <c r="I35" s="622"/>
      <c r="J35" s="113"/>
      <c r="K35" s="113"/>
      <c r="L35" s="113"/>
      <c r="M35" s="113"/>
      <c r="N35" s="113"/>
      <c r="O35" s="113"/>
      <c r="P35" s="113"/>
      <c r="Q35" s="113"/>
      <c r="R35" s="113"/>
      <c r="S35" s="113"/>
      <c r="T35" s="113"/>
      <c r="U35" s="113"/>
      <c r="V35" s="113"/>
      <c r="W35" s="113"/>
      <c r="X35" s="113"/>
      <c r="Y35" s="113"/>
      <c r="Z35" s="113"/>
      <c r="AA35" s="113"/>
      <c r="AB35" s="113"/>
      <c r="AC35" s="113"/>
    </row>
    <row r="36" spans="1:29" ht="15" customHeight="1">
      <c r="A36" s="113"/>
      <c r="B36" s="696"/>
      <c r="C36" s="697"/>
      <c r="D36" s="697"/>
      <c r="E36" s="698"/>
      <c r="F36" s="681"/>
      <c r="G36" s="511"/>
      <c r="H36" s="511"/>
      <c r="I36" s="622"/>
      <c r="J36" s="113"/>
      <c r="K36" s="113"/>
      <c r="L36" s="113"/>
      <c r="M36" s="113"/>
      <c r="N36" s="113"/>
      <c r="O36" s="113"/>
      <c r="P36" s="113"/>
      <c r="Q36" s="113"/>
      <c r="R36" s="113"/>
      <c r="S36" s="113"/>
      <c r="T36" s="113"/>
      <c r="U36" s="113"/>
      <c r="V36" s="113"/>
      <c r="W36" s="113"/>
      <c r="X36" s="113"/>
      <c r="Y36" s="113"/>
      <c r="Z36" s="113"/>
      <c r="AA36" s="113"/>
      <c r="AB36" s="113"/>
      <c r="AC36" s="113"/>
    </row>
    <row r="37" spans="1:29" ht="15" customHeight="1">
      <c r="A37" s="113"/>
      <c r="B37" s="696"/>
      <c r="C37" s="697"/>
      <c r="D37" s="697"/>
      <c r="E37" s="698"/>
      <c r="F37" s="681"/>
      <c r="G37" s="511"/>
      <c r="H37" s="511"/>
      <c r="I37" s="622"/>
      <c r="J37" s="113"/>
      <c r="K37" s="113"/>
      <c r="L37" s="113"/>
      <c r="M37" s="113"/>
      <c r="N37" s="113"/>
      <c r="O37" s="113"/>
      <c r="P37" s="113"/>
      <c r="Q37" s="113"/>
      <c r="R37" s="113"/>
      <c r="S37" s="113"/>
      <c r="T37" s="113"/>
      <c r="U37" s="113"/>
      <c r="V37" s="113"/>
      <c r="W37" s="113"/>
      <c r="X37" s="113"/>
      <c r="Y37" s="113"/>
      <c r="Z37" s="113"/>
      <c r="AA37" s="113"/>
      <c r="AB37" s="113"/>
      <c r="AC37" s="113"/>
    </row>
    <row r="38" spans="1:29" ht="15" customHeight="1">
      <c r="A38" s="113"/>
      <c r="B38" s="696"/>
      <c r="C38" s="697"/>
      <c r="D38" s="697"/>
      <c r="E38" s="698"/>
      <c r="F38" s="681"/>
      <c r="G38" s="511"/>
      <c r="H38" s="511"/>
      <c r="I38" s="622"/>
      <c r="J38" s="113"/>
      <c r="K38" s="113"/>
      <c r="L38" s="113"/>
      <c r="M38" s="113"/>
      <c r="N38" s="113"/>
      <c r="O38" s="113"/>
      <c r="P38" s="113"/>
      <c r="Q38" s="113"/>
      <c r="R38" s="113"/>
      <c r="S38" s="113"/>
      <c r="T38" s="113"/>
      <c r="U38" s="113"/>
      <c r="V38" s="113"/>
      <c r="W38" s="113"/>
      <c r="X38" s="113"/>
      <c r="Y38" s="113"/>
      <c r="Z38" s="113"/>
      <c r="AA38" s="113"/>
      <c r="AB38" s="113"/>
      <c r="AC38" s="113"/>
    </row>
    <row r="39" spans="1:29" ht="13.5" customHeight="1">
      <c r="A39" s="113"/>
      <c r="B39" s="696"/>
      <c r="C39" s="697"/>
      <c r="D39" s="697"/>
      <c r="E39" s="698"/>
      <c r="F39" s="681"/>
      <c r="G39" s="511"/>
      <c r="H39" s="511"/>
      <c r="I39" s="622"/>
      <c r="J39" s="113"/>
      <c r="K39" s="113"/>
      <c r="L39" s="113"/>
      <c r="M39" s="113"/>
      <c r="N39" s="113"/>
      <c r="O39" s="113"/>
      <c r="P39" s="113"/>
      <c r="Q39" s="113"/>
      <c r="R39" s="113"/>
      <c r="S39" s="113"/>
      <c r="T39" s="113"/>
      <c r="U39" s="113"/>
      <c r="V39" s="113"/>
      <c r="W39" s="113"/>
      <c r="X39" s="113"/>
      <c r="Y39" s="113"/>
      <c r="Z39" s="113"/>
      <c r="AA39" s="113"/>
      <c r="AB39" s="113"/>
      <c r="AC39" s="113"/>
    </row>
    <row r="40" spans="1:29" ht="13.5" customHeight="1">
      <c r="A40" s="113"/>
      <c r="B40" s="696"/>
      <c r="C40" s="697"/>
      <c r="D40" s="697"/>
      <c r="E40" s="698"/>
      <c r="F40" s="681"/>
      <c r="G40" s="511"/>
      <c r="H40" s="511"/>
      <c r="I40" s="622"/>
      <c r="J40" s="113"/>
      <c r="K40" s="113"/>
      <c r="L40" s="113"/>
      <c r="M40" s="113"/>
      <c r="N40" s="113"/>
      <c r="O40" s="113"/>
      <c r="P40" s="113"/>
      <c r="Q40" s="113"/>
      <c r="R40" s="113"/>
      <c r="S40" s="113"/>
      <c r="T40" s="113"/>
      <c r="U40" s="113"/>
      <c r="V40" s="113"/>
      <c r="W40" s="113"/>
      <c r="X40" s="113"/>
      <c r="Y40" s="113"/>
      <c r="Z40" s="113"/>
      <c r="AA40" s="113"/>
      <c r="AB40" s="113"/>
      <c r="AC40" s="113"/>
    </row>
    <row r="41" spans="1:29" ht="13.5" customHeight="1">
      <c r="A41" s="113"/>
      <c r="B41" s="696"/>
      <c r="C41" s="697"/>
      <c r="D41" s="697"/>
      <c r="E41" s="698"/>
      <c r="F41" s="681"/>
      <c r="G41" s="511"/>
      <c r="H41" s="511"/>
      <c r="I41" s="622"/>
      <c r="J41" s="113"/>
      <c r="K41" s="113"/>
      <c r="L41" s="113"/>
      <c r="M41" s="113"/>
      <c r="N41" s="113"/>
      <c r="O41" s="113"/>
      <c r="P41" s="113"/>
      <c r="Q41" s="113"/>
      <c r="R41" s="113"/>
      <c r="S41" s="113"/>
      <c r="T41" s="113"/>
      <c r="U41" s="113"/>
      <c r="V41" s="113"/>
      <c r="W41" s="113"/>
      <c r="X41" s="113"/>
      <c r="Y41" s="113"/>
      <c r="Z41" s="113"/>
      <c r="AA41" s="113"/>
      <c r="AB41" s="113"/>
      <c r="AC41" s="113"/>
    </row>
    <row r="42" spans="1:29" ht="316.5" customHeight="1">
      <c r="A42" s="113"/>
      <c r="B42" s="699"/>
      <c r="C42" s="700"/>
      <c r="D42" s="700"/>
      <c r="E42" s="701"/>
      <c r="F42" s="682"/>
      <c r="G42" s="487"/>
      <c r="H42" s="487"/>
      <c r="I42" s="592"/>
      <c r="J42" s="113"/>
      <c r="K42" s="113"/>
      <c r="L42" s="113"/>
      <c r="M42" s="113"/>
      <c r="N42" s="113"/>
      <c r="O42" s="113"/>
      <c r="P42" s="113"/>
      <c r="Q42" s="113"/>
      <c r="R42" s="113"/>
      <c r="S42" s="113"/>
      <c r="T42" s="113"/>
      <c r="U42" s="113"/>
      <c r="V42" s="113"/>
      <c r="W42" s="113"/>
      <c r="X42" s="113"/>
      <c r="Y42" s="113"/>
      <c r="Z42" s="113"/>
      <c r="AA42" s="113"/>
      <c r="AB42" s="113"/>
      <c r="AC42" s="113"/>
    </row>
    <row r="43" spans="1:29" ht="13.5" customHeight="1">
      <c r="A43" s="113"/>
      <c r="B43" s="113"/>
      <c r="C43" s="113"/>
      <c r="D43" s="113"/>
      <c r="E43" s="113"/>
      <c r="F43" s="113"/>
      <c r="G43" s="113"/>
      <c r="H43" s="113"/>
      <c r="I43" s="113"/>
      <c r="J43" s="113"/>
      <c r="K43" s="113"/>
      <c r="L43" s="113"/>
      <c r="M43" s="113"/>
      <c r="N43" s="113"/>
      <c r="O43" s="113"/>
      <c r="P43" s="113"/>
      <c r="Q43" s="113"/>
      <c r="R43" s="113"/>
      <c r="S43" s="113"/>
      <c r="T43" s="113"/>
      <c r="U43" s="113"/>
      <c r="V43" s="113"/>
      <c r="W43" s="113"/>
      <c r="X43" s="113"/>
      <c r="Y43" s="113"/>
      <c r="Z43" s="113"/>
      <c r="AA43" s="113"/>
      <c r="AB43" s="113"/>
      <c r="AC43" s="113"/>
    </row>
    <row r="44" spans="1:29" ht="13.5" customHeight="1">
      <c r="A44" s="113"/>
      <c r="B44" s="113"/>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row>
    <row r="45" spans="1:29" ht="13.5" customHeight="1">
      <c r="A45" s="113"/>
      <c r="B45" s="113"/>
      <c r="C45" s="113"/>
      <c r="D45" s="113"/>
      <c r="E45" s="113"/>
      <c r="F45" s="113"/>
      <c r="G45" s="113"/>
      <c r="H45" s="113"/>
      <c r="I45" s="113"/>
      <c r="J45" s="113"/>
      <c r="K45" s="113"/>
      <c r="L45" s="113"/>
      <c r="M45" s="113"/>
      <c r="N45" s="113"/>
      <c r="O45" s="113"/>
      <c r="P45" s="113"/>
      <c r="Q45" s="113"/>
      <c r="R45" s="113"/>
      <c r="S45" s="113"/>
      <c r="T45" s="113"/>
      <c r="U45" s="113"/>
      <c r="V45" s="113"/>
      <c r="W45" s="113"/>
      <c r="X45" s="113"/>
      <c r="Y45" s="113"/>
      <c r="Z45" s="113"/>
      <c r="AA45" s="113"/>
      <c r="AB45" s="113"/>
      <c r="AC45" s="113"/>
    </row>
    <row r="46" spans="1:29" ht="13.5" customHeight="1">
      <c r="A46" s="113"/>
      <c r="B46" s="113"/>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c r="AA46" s="113"/>
      <c r="AB46" s="113"/>
      <c r="AC46" s="113"/>
    </row>
    <row r="47" spans="1:29" ht="13.5" customHeight="1">
      <c r="A47" s="113"/>
      <c r="B47" s="113"/>
      <c r="C47" s="113"/>
      <c r="D47" s="113"/>
      <c r="E47" s="113"/>
      <c r="F47" s="113"/>
      <c r="G47" s="113"/>
      <c r="H47" s="113"/>
      <c r="I47" s="113"/>
      <c r="J47" s="113"/>
      <c r="K47" s="113"/>
      <c r="L47" s="113"/>
      <c r="M47" s="113"/>
      <c r="N47" s="113"/>
      <c r="O47" s="113"/>
      <c r="P47" s="113"/>
      <c r="Q47" s="113"/>
      <c r="R47" s="113"/>
      <c r="S47" s="113"/>
      <c r="T47" s="113"/>
      <c r="U47" s="113"/>
      <c r="V47" s="113"/>
      <c r="W47" s="113"/>
      <c r="X47" s="113"/>
      <c r="Y47" s="113"/>
      <c r="Z47" s="113"/>
      <c r="AA47" s="113"/>
      <c r="AB47" s="113"/>
      <c r="AC47" s="113"/>
    </row>
    <row r="48" spans="1:29" ht="13.5" customHeight="1">
      <c r="A48" s="113"/>
      <c r="B48" s="113"/>
      <c r="C48" s="113"/>
      <c r="D48" s="113"/>
      <c r="E48" s="113"/>
      <c r="F48" s="113"/>
      <c r="G48" s="113"/>
      <c r="H48" s="113"/>
      <c r="I48" s="113"/>
      <c r="J48" s="113"/>
      <c r="K48" s="113"/>
      <c r="L48" s="113"/>
      <c r="M48" s="113"/>
      <c r="N48" s="113"/>
      <c r="O48" s="113"/>
      <c r="P48" s="113"/>
      <c r="Q48" s="113"/>
      <c r="R48" s="113"/>
      <c r="S48" s="113"/>
      <c r="T48" s="113"/>
      <c r="U48" s="113"/>
      <c r="V48" s="113"/>
      <c r="W48" s="113"/>
      <c r="X48" s="113"/>
      <c r="Y48" s="113"/>
      <c r="Z48" s="113"/>
      <c r="AA48" s="113"/>
      <c r="AB48" s="113"/>
      <c r="AC48" s="113"/>
    </row>
    <row r="49" spans="1:29" ht="13.5" customHeight="1">
      <c r="A49" s="113"/>
      <c r="B49" s="113"/>
      <c r="C49" s="113"/>
      <c r="D49" s="113"/>
      <c r="E49" s="113"/>
      <c r="F49" s="113"/>
      <c r="G49" s="113"/>
      <c r="H49" s="113"/>
      <c r="I49" s="113"/>
      <c r="J49" s="113"/>
      <c r="K49" s="113"/>
      <c r="L49" s="113"/>
      <c r="M49" s="113"/>
      <c r="N49" s="113"/>
      <c r="O49" s="113"/>
      <c r="P49" s="113"/>
      <c r="Q49" s="113"/>
      <c r="R49" s="113"/>
      <c r="S49" s="113"/>
      <c r="T49" s="113"/>
      <c r="U49" s="113"/>
      <c r="V49" s="113"/>
      <c r="W49" s="113"/>
      <c r="X49" s="113"/>
      <c r="Y49" s="113"/>
      <c r="Z49" s="113"/>
      <c r="AA49" s="113"/>
      <c r="AB49" s="113"/>
      <c r="AC49" s="113"/>
    </row>
    <row r="50" spans="1:29" ht="13.5" customHeight="1">
      <c r="A50" s="113"/>
      <c r="B50" s="113"/>
      <c r="C50" s="113"/>
      <c r="D50" s="113"/>
      <c r="E50" s="113"/>
      <c r="F50" s="113"/>
      <c r="G50" s="113"/>
      <c r="H50" s="113"/>
      <c r="I50" s="113"/>
      <c r="J50" s="113"/>
      <c r="K50" s="113"/>
      <c r="L50" s="113"/>
      <c r="M50" s="113"/>
      <c r="N50" s="113"/>
      <c r="O50" s="113"/>
      <c r="P50" s="113"/>
      <c r="Q50" s="113"/>
      <c r="R50" s="113"/>
      <c r="S50" s="113"/>
      <c r="T50" s="113"/>
      <c r="U50" s="113"/>
      <c r="V50" s="113"/>
      <c r="W50" s="113"/>
      <c r="X50" s="113"/>
      <c r="Y50" s="113"/>
      <c r="Z50" s="113"/>
      <c r="AA50" s="113"/>
      <c r="AB50" s="113"/>
      <c r="AC50" s="113"/>
    </row>
    <row r="51" spans="1:29" ht="13.5" customHeight="1">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c r="AA51" s="113"/>
      <c r="AB51" s="113"/>
      <c r="AC51" s="113"/>
    </row>
    <row r="52" spans="1:29" ht="13.5" customHeight="1">
      <c r="A52" s="113"/>
      <c r="B52" s="113"/>
      <c r="C52" s="113"/>
      <c r="D52" s="113"/>
      <c r="E52" s="113"/>
      <c r="F52" s="113"/>
      <c r="G52" s="113"/>
      <c r="H52" s="113"/>
      <c r="I52" s="113"/>
      <c r="J52" s="113"/>
      <c r="K52" s="113"/>
      <c r="L52" s="113"/>
      <c r="M52" s="113"/>
      <c r="N52" s="113"/>
      <c r="O52" s="113"/>
      <c r="P52" s="113"/>
      <c r="Q52" s="113"/>
      <c r="R52" s="113"/>
      <c r="S52" s="113"/>
      <c r="T52" s="113"/>
      <c r="U52" s="113"/>
      <c r="V52" s="113"/>
      <c r="W52" s="113"/>
      <c r="X52" s="113"/>
      <c r="Y52" s="113"/>
      <c r="Z52" s="113"/>
      <c r="AA52" s="113"/>
      <c r="AB52" s="113"/>
      <c r="AC52" s="113"/>
    </row>
    <row r="53" spans="1:29" ht="13.5" customHeight="1">
      <c r="A53" s="113"/>
      <c r="B53" s="113"/>
      <c r="C53" s="113"/>
      <c r="D53" s="113"/>
      <c r="E53" s="113"/>
      <c r="F53" s="113"/>
      <c r="G53" s="113"/>
      <c r="H53" s="113"/>
      <c r="I53" s="113"/>
      <c r="J53" s="113"/>
      <c r="K53" s="113"/>
      <c r="L53" s="113"/>
      <c r="M53" s="113"/>
      <c r="N53" s="113"/>
      <c r="O53" s="113"/>
      <c r="P53" s="113"/>
      <c r="Q53" s="113"/>
      <c r="R53" s="113"/>
      <c r="S53" s="113"/>
      <c r="T53" s="113"/>
      <c r="U53" s="113"/>
      <c r="V53" s="113"/>
      <c r="W53" s="113"/>
      <c r="X53" s="113"/>
      <c r="Y53" s="113"/>
      <c r="Z53" s="113"/>
      <c r="AA53" s="113"/>
      <c r="AB53" s="113"/>
      <c r="AC53" s="113"/>
    </row>
    <row r="54" spans="1:29" ht="13.5" customHeight="1">
      <c r="A54" s="113"/>
      <c r="B54" s="113"/>
      <c r="C54" s="113"/>
      <c r="D54" s="113"/>
      <c r="E54" s="113"/>
      <c r="F54" s="113"/>
      <c r="G54" s="113"/>
      <c r="H54" s="113"/>
      <c r="I54" s="113"/>
      <c r="J54" s="113"/>
      <c r="K54" s="113"/>
      <c r="L54" s="113"/>
      <c r="M54" s="113"/>
      <c r="N54" s="113"/>
      <c r="O54" s="113"/>
      <c r="P54" s="113"/>
      <c r="Q54" s="113"/>
      <c r="R54" s="113"/>
      <c r="S54" s="113"/>
      <c r="T54" s="113"/>
      <c r="U54" s="113"/>
      <c r="V54" s="113"/>
      <c r="W54" s="113"/>
      <c r="X54" s="113"/>
      <c r="Y54" s="113"/>
      <c r="Z54" s="113"/>
      <c r="AA54" s="113"/>
      <c r="AB54" s="113"/>
      <c r="AC54" s="113"/>
    </row>
    <row r="55" spans="1:29" ht="13.5" customHeight="1">
      <c r="A55" s="113"/>
      <c r="B55" s="113"/>
      <c r="C55" s="113"/>
      <c r="D55" s="113"/>
      <c r="E55" s="113"/>
      <c r="F55" s="113"/>
      <c r="G55" s="113"/>
      <c r="H55" s="113"/>
      <c r="I55" s="113"/>
      <c r="J55" s="113"/>
      <c r="K55" s="113"/>
      <c r="L55" s="113"/>
      <c r="M55" s="113"/>
      <c r="N55" s="113"/>
      <c r="O55" s="113"/>
      <c r="P55" s="113"/>
      <c r="Q55" s="113"/>
      <c r="R55" s="113"/>
      <c r="S55" s="113"/>
      <c r="T55" s="113"/>
      <c r="U55" s="113"/>
      <c r="V55" s="113"/>
      <c r="W55" s="113"/>
      <c r="X55" s="113"/>
      <c r="Y55" s="113"/>
      <c r="Z55" s="113"/>
      <c r="AA55" s="113"/>
      <c r="AB55" s="113"/>
      <c r="AC55" s="113"/>
    </row>
    <row r="56" spans="1:29" ht="13.5" customHeight="1">
      <c r="A56" s="113"/>
      <c r="B56" s="113"/>
      <c r="C56" s="113"/>
      <c r="D56" s="113"/>
      <c r="E56" s="113"/>
      <c r="F56" s="113"/>
      <c r="G56" s="113"/>
      <c r="H56" s="113"/>
      <c r="I56" s="113"/>
      <c r="J56" s="113"/>
      <c r="K56" s="113"/>
      <c r="L56" s="113"/>
      <c r="M56" s="113"/>
      <c r="N56" s="113"/>
      <c r="O56" s="113"/>
      <c r="P56" s="113"/>
      <c r="Q56" s="113"/>
      <c r="R56" s="113"/>
      <c r="S56" s="113"/>
      <c r="T56" s="113"/>
      <c r="U56" s="113"/>
      <c r="V56" s="113"/>
      <c r="W56" s="113"/>
      <c r="X56" s="113"/>
      <c r="Y56" s="113"/>
      <c r="Z56" s="113"/>
      <c r="AA56" s="113"/>
      <c r="AB56" s="113"/>
      <c r="AC56" s="113"/>
    </row>
    <row r="57" spans="1:29" ht="13.5" customHeight="1">
      <c r="A57" s="113"/>
      <c r="B57" s="113"/>
      <c r="C57" s="113"/>
      <c r="D57" s="113"/>
      <c r="E57" s="113"/>
      <c r="F57" s="113"/>
      <c r="G57" s="113"/>
      <c r="H57" s="113"/>
      <c r="I57" s="113"/>
      <c r="J57" s="113"/>
      <c r="K57" s="113"/>
      <c r="L57" s="113"/>
      <c r="M57" s="113"/>
      <c r="N57" s="113"/>
      <c r="O57" s="113"/>
      <c r="P57" s="113"/>
      <c r="Q57" s="113"/>
      <c r="R57" s="113"/>
      <c r="S57" s="113"/>
      <c r="T57" s="113"/>
      <c r="U57" s="113"/>
      <c r="V57" s="113"/>
      <c r="W57" s="113"/>
      <c r="X57" s="113"/>
      <c r="Y57" s="113"/>
      <c r="Z57" s="113"/>
      <c r="AA57" s="113"/>
      <c r="AB57" s="113"/>
      <c r="AC57" s="113"/>
    </row>
    <row r="58" spans="1:29" ht="13.5" customHeight="1">
      <c r="A58" s="113"/>
      <c r="B58" s="113"/>
      <c r="C58" s="113"/>
      <c r="D58" s="113"/>
      <c r="E58" s="113"/>
      <c r="F58" s="113"/>
      <c r="G58" s="113"/>
      <c r="H58" s="113"/>
      <c r="I58" s="113"/>
      <c r="J58" s="113"/>
      <c r="K58" s="113"/>
      <c r="L58" s="113"/>
      <c r="M58" s="113"/>
      <c r="N58" s="113"/>
      <c r="O58" s="113"/>
      <c r="P58" s="113"/>
      <c r="Q58" s="113"/>
      <c r="R58" s="113"/>
      <c r="S58" s="113"/>
      <c r="T58" s="113"/>
      <c r="U58" s="113"/>
      <c r="V58" s="113"/>
      <c r="W58" s="113"/>
      <c r="X58" s="113"/>
      <c r="Y58" s="113"/>
      <c r="Z58" s="113"/>
      <c r="AA58" s="113"/>
      <c r="AB58" s="113"/>
      <c r="AC58" s="113"/>
    </row>
    <row r="59" spans="1:29" ht="13.5" customHeight="1">
      <c r="A59" s="113"/>
      <c r="B59" s="113"/>
      <c r="C59" s="113"/>
      <c r="D59" s="113"/>
      <c r="E59" s="113"/>
      <c r="F59" s="113"/>
      <c r="G59" s="113"/>
      <c r="H59" s="113"/>
      <c r="I59" s="113"/>
      <c r="J59" s="113"/>
      <c r="K59" s="113"/>
      <c r="L59" s="113"/>
      <c r="M59" s="113"/>
      <c r="N59" s="113"/>
      <c r="O59" s="113"/>
      <c r="P59" s="113"/>
      <c r="Q59" s="113"/>
      <c r="R59" s="113"/>
      <c r="S59" s="113"/>
      <c r="T59" s="113"/>
      <c r="U59" s="113"/>
      <c r="V59" s="113"/>
      <c r="W59" s="113"/>
      <c r="X59" s="113"/>
      <c r="Y59" s="113"/>
      <c r="Z59" s="113"/>
      <c r="AA59" s="113"/>
      <c r="AB59" s="113"/>
      <c r="AC59" s="113"/>
    </row>
    <row r="60" spans="1:29" ht="13.5" customHeight="1">
      <c r="A60" s="113"/>
      <c r="B60" s="113"/>
      <c r="C60" s="113"/>
      <c r="D60" s="113"/>
      <c r="E60" s="113"/>
      <c r="F60" s="113"/>
      <c r="G60" s="113"/>
      <c r="H60" s="113"/>
      <c r="I60" s="113"/>
      <c r="J60" s="113"/>
      <c r="K60" s="113"/>
      <c r="L60" s="113"/>
      <c r="M60" s="113"/>
      <c r="N60" s="113"/>
      <c r="O60" s="113"/>
      <c r="P60" s="113"/>
      <c r="Q60" s="113"/>
      <c r="R60" s="113"/>
      <c r="S60" s="113"/>
      <c r="T60" s="113"/>
      <c r="U60" s="113"/>
      <c r="V60" s="113"/>
      <c r="W60" s="113"/>
      <c r="X60" s="113"/>
      <c r="Y60" s="113"/>
      <c r="Z60" s="113"/>
      <c r="AA60" s="113"/>
      <c r="AB60" s="113"/>
      <c r="AC60" s="113"/>
    </row>
    <row r="61" spans="1:29" ht="13.5" customHeight="1">
      <c r="A61" s="113"/>
      <c r="B61" s="113"/>
      <c r="C61" s="113"/>
      <c r="D61" s="113"/>
      <c r="E61" s="113"/>
      <c r="F61" s="113"/>
      <c r="G61" s="113"/>
      <c r="H61" s="113"/>
      <c r="I61" s="113"/>
      <c r="J61" s="113"/>
      <c r="K61" s="113"/>
      <c r="L61" s="113"/>
      <c r="M61" s="113"/>
      <c r="N61" s="113"/>
      <c r="O61" s="113"/>
      <c r="P61" s="113"/>
      <c r="Q61" s="113"/>
      <c r="R61" s="113"/>
      <c r="S61" s="113"/>
      <c r="T61" s="113"/>
      <c r="U61" s="113"/>
      <c r="V61" s="113"/>
      <c r="W61" s="113"/>
      <c r="X61" s="113"/>
      <c r="Y61" s="113"/>
      <c r="Z61" s="113"/>
      <c r="AA61" s="113"/>
      <c r="AB61" s="113"/>
      <c r="AC61" s="113"/>
    </row>
    <row r="62" spans="1:29" ht="13.5" customHeight="1">
      <c r="A62" s="113"/>
      <c r="B62" s="113"/>
      <c r="C62" s="113"/>
      <c r="D62" s="113"/>
      <c r="E62" s="113"/>
      <c r="F62" s="113"/>
      <c r="G62" s="113"/>
      <c r="H62" s="113"/>
      <c r="I62" s="113"/>
      <c r="J62" s="113"/>
      <c r="K62" s="113"/>
      <c r="L62" s="113"/>
      <c r="M62" s="113"/>
      <c r="N62" s="113"/>
      <c r="O62" s="113"/>
      <c r="P62" s="113"/>
      <c r="Q62" s="113"/>
      <c r="R62" s="113"/>
      <c r="S62" s="113"/>
      <c r="T62" s="113"/>
      <c r="U62" s="113"/>
      <c r="V62" s="113"/>
      <c r="W62" s="113"/>
      <c r="X62" s="113"/>
      <c r="Y62" s="113"/>
      <c r="Z62" s="113"/>
      <c r="AA62" s="113"/>
      <c r="AB62" s="113"/>
      <c r="AC62" s="113"/>
    </row>
    <row r="63" spans="1:29" ht="13.5" customHeight="1">
      <c r="A63" s="113"/>
      <c r="B63" s="113"/>
      <c r="C63" s="113"/>
      <c r="D63" s="113"/>
      <c r="E63" s="113"/>
      <c r="F63" s="113"/>
      <c r="G63" s="113"/>
      <c r="H63" s="113"/>
      <c r="I63" s="113"/>
      <c r="J63" s="113"/>
      <c r="K63" s="113"/>
      <c r="L63" s="113"/>
      <c r="M63" s="113"/>
      <c r="N63" s="113"/>
      <c r="O63" s="113"/>
      <c r="P63" s="113"/>
      <c r="Q63" s="113"/>
      <c r="R63" s="113"/>
      <c r="S63" s="113"/>
      <c r="T63" s="113"/>
      <c r="U63" s="113"/>
      <c r="V63" s="113"/>
      <c r="W63" s="113"/>
      <c r="X63" s="113"/>
      <c r="Y63" s="113"/>
      <c r="Z63" s="113"/>
      <c r="AA63" s="113"/>
      <c r="AB63" s="113"/>
      <c r="AC63" s="113"/>
    </row>
    <row r="64" spans="1:29" ht="13.5" customHeight="1">
      <c r="A64" s="113"/>
      <c r="B64" s="113"/>
      <c r="C64" s="113"/>
      <c r="D64" s="113"/>
      <c r="E64" s="113"/>
      <c r="F64" s="113"/>
      <c r="G64" s="113"/>
      <c r="H64" s="113"/>
      <c r="I64" s="113"/>
      <c r="J64" s="113"/>
      <c r="K64" s="113"/>
      <c r="L64" s="113"/>
      <c r="M64" s="113"/>
      <c r="N64" s="113"/>
      <c r="O64" s="113"/>
      <c r="P64" s="113"/>
      <c r="Q64" s="113"/>
      <c r="R64" s="113"/>
      <c r="S64" s="113"/>
      <c r="T64" s="113"/>
      <c r="U64" s="113"/>
      <c r="V64" s="113"/>
      <c r="W64" s="113"/>
      <c r="X64" s="113"/>
      <c r="Y64" s="113"/>
      <c r="Z64" s="113"/>
      <c r="AA64" s="113"/>
      <c r="AB64" s="113"/>
      <c r="AC64" s="113"/>
    </row>
    <row r="65" spans="1:29" ht="13.5" customHeight="1">
      <c r="A65" s="113"/>
      <c r="B65" s="113"/>
      <c r="C65" s="113"/>
      <c r="D65" s="113"/>
      <c r="E65" s="113"/>
      <c r="F65" s="113"/>
      <c r="G65" s="113"/>
      <c r="H65" s="113"/>
      <c r="I65" s="113"/>
      <c r="J65" s="113"/>
      <c r="K65" s="113"/>
      <c r="L65" s="113"/>
      <c r="M65" s="113"/>
      <c r="N65" s="113"/>
      <c r="O65" s="113"/>
      <c r="P65" s="113"/>
      <c r="Q65" s="113"/>
      <c r="R65" s="113"/>
      <c r="S65" s="113"/>
      <c r="T65" s="113"/>
      <c r="U65" s="113"/>
      <c r="V65" s="113"/>
      <c r="W65" s="113"/>
      <c r="X65" s="113"/>
      <c r="Y65" s="113"/>
      <c r="Z65" s="113"/>
      <c r="AA65" s="113"/>
      <c r="AB65" s="113"/>
      <c r="AC65" s="113"/>
    </row>
    <row r="66" spans="1:29" ht="13.5" customHeight="1">
      <c r="A66" s="113"/>
      <c r="B66" s="113"/>
      <c r="C66" s="113"/>
      <c r="D66" s="113"/>
      <c r="E66" s="113"/>
      <c r="F66" s="113"/>
      <c r="G66" s="113"/>
      <c r="H66" s="113"/>
      <c r="I66" s="113"/>
      <c r="J66" s="113"/>
      <c r="K66" s="113"/>
      <c r="L66" s="113"/>
      <c r="M66" s="113"/>
      <c r="N66" s="113"/>
      <c r="O66" s="113"/>
      <c r="P66" s="113"/>
      <c r="Q66" s="113"/>
      <c r="R66" s="113"/>
      <c r="S66" s="113"/>
      <c r="T66" s="113"/>
      <c r="U66" s="113"/>
      <c r="V66" s="113"/>
      <c r="W66" s="113"/>
      <c r="X66" s="113"/>
      <c r="Y66" s="113"/>
      <c r="Z66" s="113"/>
      <c r="AA66" s="113"/>
      <c r="AB66" s="113"/>
      <c r="AC66" s="113"/>
    </row>
    <row r="67" spans="1:29" ht="13.5" customHeight="1">
      <c r="A67" s="113"/>
      <c r="B67" s="113"/>
      <c r="C67" s="113"/>
      <c r="D67" s="113"/>
      <c r="E67" s="113"/>
      <c r="F67" s="113"/>
      <c r="G67" s="113"/>
      <c r="H67" s="113"/>
      <c r="I67" s="113"/>
      <c r="J67" s="113"/>
      <c r="K67" s="113"/>
      <c r="L67" s="113"/>
      <c r="M67" s="113"/>
      <c r="N67" s="113"/>
      <c r="O67" s="113"/>
      <c r="P67" s="113"/>
      <c r="Q67" s="113"/>
      <c r="R67" s="113"/>
      <c r="S67" s="113"/>
      <c r="T67" s="113"/>
      <c r="U67" s="113"/>
      <c r="V67" s="113"/>
      <c r="W67" s="113"/>
      <c r="X67" s="113"/>
      <c r="Y67" s="113"/>
      <c r="Z67" s="113"/>
      <c r="AA67" s="113"/>
      <c r="AB67" s="113"/>
      <c r="AC67" s="113"/>
    </row>
    <row r="68" spans="1:29" ht="13.5" customHeight="1">
      <c r="A68" s="113"/>
      <c r="B68" s="113"/>
      <c r="C68" s="113"/>
      <c r="D68" s="113"/>
      <c r="E68" s="113"/>
      <c r="F68" s="113"/>
      <c r="G68" s="113"/>
      <c r="H68" s="113"/>
      <c r="I68" s="113"/>
      <c r="J68" s="113"/>
      <c r="K68" s="113"/>
      <c r="L68" s="113"/>
      <c r="M68" s="113"/>
      <c r="N68" s="113"/>
      <c r="O68" s="113"/>
      <c r="P68" s="113"/>
      <c r="Q68" s="113"/>
      <c r="R68" s="113"/>
      <c r="S68" s="113"/>
      <c r="T68" s="113"/>
      <c r="U68" s="113"/>
      <c r="V68" s="113"/>
      <c r="W68" s="113"/>
      <c r="X68" s="113"/>
      <c r="Y68" s="113"/>
      <c r="Z68" s="113"/>
      <c r="AA68" s="113"/>
      <c r="AB68" s="113"/>
      <c r="AC68" s="113"/>
    </row>
    <row r="69" spans="1:29" ht="13.5" customHeight="1">
      <c r="A69" s="113"/>
      <c r="B69" s="113"/>
      <c r="C69" s="113"/>
      <c r="D69" s="113"/>
      <c r="E69" s="113"/>
      <c r="F69" s="113"/>
      <c r="G69" s="113"/>
      <c r="H69" s="113"/>
      <c r="I69" s="113"/>
      <c r="J69" s="113"/>
      <c r="K69" s="113"/>
      <c r="L69" s="113"/>
      <c r="M69" s="113"/>
      <c r="N69" s="113"/>
      <c r="O69" s="113"/>
      <c r="P69" s="113"/>
      <c r="Q69" s="113"/>
      <c r="R69" s="113"/>
      <c r="S69" s="113"/>
      <c r="T69" s="113"/>
      <c r="U69" s="113"/>
      <c r="V69" s="113"/>
      <c r="W69" s="113"/>
      <c r="X69" s="113"/>
      <c r="Y69" s="113"/>
      <c r="Z69" s="113"/>
      <c r="AA69" s="113"/>
      <c r="AB69" s="113"/>
      <c r="AC69" s="113"/>
    </row>
    <row r="70" spans="1:29" ht="13.5" customHeight="1">
      <c r="A70" s="113"/>
      <c r="B70" s="113"/>
      <c r="C70" s="113"/>
      <c r="D70" s="113"/>
      <c r="E70" s="113"/>
      <c r="F70" s="113"/>
      <c r="G70" s="113"/>
      <c r="H70" s="113"/>
      <c r="I70" s="113"/>
      <c r="J70" s="113"/>
      <c r="K70" s="113"/>
      <c r="L70" s="113"/>
      <c r="M70" s="113"/>
      <c r="N70" s="113"/>
      <c r="O70" s="113"/>
      <c r="P70" s="113"/>
      <c r="Q70" s="113"/>
      <c r="R70" s="113"/>
      <c r="S70" s="113"/>
      <c r="T70" s="113"/>
      <c r="U70" s="113"/>
      <c r="V70" s="113"/>
      <c r="W70" s="113"/>
      <c r="X70" s="113"/>
      <c r="Y70" s="113"/>
      <c r="Z70" s="113"/>
      <c r="AA70" s="113"/>
      <c r="AB70" s="113"/>
      <c r="AC70" s="113"/>
    </row>
    <row r="71" spans="1:29" ht="13.5" customHeight="1">
      <c r="A71" s="113"/>
      <c r="B71" s="113"/>
      <c r="C71" s="113"/>
      <c r="D71" s="113"/>
      <c r="E71" s="113"/>
      <c r="F71" s="113"/>
      <c r="G71" s="113"/>
      <c r="H71" s="113"/>
      <c r="I71" s="113"/>
      <c r="J71" s="113"/>
      <c r="K71" s="113"/>
      <c r="L71" s="113"/>
      <c r="M71" s="113"/>
      <c r="N71" s="113"/>
      <c r="O71" s="113"/>
      <c r="P71" s="113"/>
      <c r="Q71" s="113"/>
      <c r="R71" s="113"/>
      <c r="S71" s="113"/>
      <c r="T71" s="113"/>
      <c r="U71" s="113"/>
      <c r="V71" s="113"/>
      <c r="W71" s="113"/>
      <c r="X71" s="113"/>
      <c r="Y71" s="113"/>
      <c r="Z71" s="113"/>
      <c r="AA71" s="113"/>
      <c r="AB71" s="113"/>
      <c r="AC71" s="113"/>
    </row>
    <row r="72" spans="1:29" ht="13.5" customHeight="1">
      <c r="A72" s="113"/>
      <c r="B72" s="113"/>
      <c r="C72" s="113"/>
      <c r="D72" s="113"/>
      <c r="E72" s="113"/>
      <c r="F72" s="113"/>
      <c r="G72" s="113"/>
      <c r="H72" s="113"/>
      <c r="I72" s="113"/>
      <c r="J72" s="113"/>
      <c r="K72" s="113"/>
      <c r="L72" s="113"/>
      <c r="M72" s="113"/>
      <c r="N72" s="113"/>
      <c r="O72" s="113"/>
      <c r="P72" s="113"/>
      <c r="Q72" s="113"/>
      <c r="R72" s="113"/>
      <c r="S72" s="113"/>
      <c r="T72" s="113"/>
      <c r="U72" s="113"/>
      <c r="V72" s="113"/>
      <c r="W72" s="113"/>
      <c r="X72" s="113"/>
      <c r="Y72" s="113"/>
      <c r="Z72" s="113"/>
      <c r="AA72" s="113"/>
      <c r="AB72" s="113"/>
      <c r="AC72" s="113"/>
    </row>
    <row r="73" spans="1:29" ht="13.5" customHeight="1">
      <c r="A73" s="113"/>
      <c r="B73" s="113"/>
      <c r="C73" s="113"/>
      <c r="D73" s="113"/>
      <c r="E73" s="113"/>
      <c r="F73" s="113"/>
      <c r="G73" s="113"/>
      <c r="H73" s="113"/>
      <c r="I73" s="113"/>
      <c r="J73" s="113"/>
      <c r="K73" s="113"/>
      <c r="L73" s="113"/>
      <c r="M73" s="113"/>
      <c r="N73" s="113"/>
      <c r="O73" s="113"/>
      <c r="P73" s="113"/>
      <c r="Q73" s="113"/>
      <c r="R73" s="113"/>
      <c r="S73" s="113"/>
      <c r="T73" s="113"/>
      <c r="U73" s="113"/>
      <c r="V73" s="113"/>
      <c r="W73" s="113"/>
      <c r="X73" s="113"/>
      <c r="Y73" s="113"/>
      <c r="Z73" s="113"/>
      <c r="AA73" s="113"/>
      <c r="AB73" s="113"/>
      <c r="AC73" s="113"/>
    </row>
    <row r="74" spans="1:29" ht="13.5" customHeight="1">
      <c r="A74" s="113"/>
      <c r="B74" s="113"/>
      <c r="C74" s="113"/>
      <c r="D74" s="113"/>
      <c r="E74" s="113"/>
      <c r="F74" s="113"/>
      <c r="G74" s="113"/>
      <c r="H74" s="113"/>
      <c r="I74" s="113"/>
      <c r="J74" s="113"/>
      <c r="K74" s="113"/>
      <c r="L74" s="113"/>
      <c r="M74" s="113"/>
      <c r="N74" s="113"/>
      <c r="O74" s="113"/>
      <c r="P74" s="113"/>
      <c r="Q74" s="113"/>
      <c r="R74" s="113"/>
      <c r="S74" s="113"/>
      <c r="T74" s="113"/>
      <c r="U74" s="113"/>
      <c r="V74" s="113"/>
      <c r="W74" s="113"/>
      <c r="X74" s="113"/>
      <c r="Y74" s="113"/>
      <c r="Z74" s="113"/>
      <c r="AA74" s="113"/>
      <c r="AB74" s="113"/>
      <c r="AC74" s="113"/>
    </row>
    <row r="75" spans="1:29" ht="13.5" customHeight="1">
      <c r="A75" s="113"/>
      <c r="B75" s="113"/>
      <c r="C75" s="113"/>
      <c r="D75" s="113"/>
      <c r="E75" s="113"/>
      <c r="F75" s="113"/>
      <c r="G75" s="113"/>
      <c r="H75" s="113"/>
      <c r="I75" s="113"/>
      <c r="J75" s="113"/>
      <c r="K75" s="113"/>
      <c r="L75" s="113"/>
      <c r="M75" s="113"/>
      <c r="N75" s="113"/>
      <c r="O75" s="113"/>
      <c r="P75" s="113"/>
      <c r="Q75" s="113"/>
      <c r="R75" s="113"/>
      <c r="S75" s="113"/>
      <c r="T75" s="113"/>
      <c r="U75" s="113"/>
      <c r="V75" s="113"/>
      <c r="W75" s="113"/>
      <c r="X75" s="113"/>
      <c r="Y75" s="113"/>
      <c r="Z75" s="113"/>
      <c r="AA75" s="113"/>
      <c r="AB75" s="113"/>
      <c r="AC75" s="113"/>
    </row>
    <row r="76" spans="1:29" ht="13.5" customHeight="1">
      <c r="A76" s="113"/>
      <c r="B76" s="113"/>
      <c r="C76" s="113"/>
      <c r="D76" s="113"/>
      <c r="E76" s="113"/>
      <c r="F76" s="113"/>
      <c r="G76" s="113"/>
      <c r="H76" s="113"/>
      <c r="I76" s="113"/>
      <c r="J76" s="113"/>
      <c r="K76" s="113"/>
      <c r="L76" s="113"/>
      <c r="M76" s="113"/>
      <c r="N76" s="113"/>
      <c r="O76" s="113"/>
      <c r="P76" s="113"/>
      <c r="Q76" s="113"/>
      <c r="R76" s="113"/>
      <c r="S76" s="113"/>
      <c r="T76" s="113"/>
      <c r="U76" s="113"/>
      <c r="V76" s="113"/>
      <c r="W76" s="113"/>
      <c r="X76" s="113"/>
      <c r="Y76" s="113"/>
      <c r="Z76" s="113"/>
      <c r="AA76" s="113"/>
      <c r="AB76" s="113"/>
      <c r="AC76" s="113"/>
    </row>
    <row r="77" spans="1:29" ht="13.5" customHeight="1">
      <c r="A77" s="113"/>
      <c r="B77" s="113"/>
      <c r="C77" s="113"/>
      <c r="D77" s="113"/>
      <c r="E77" s="113"/>
      <c r="F77" s="113"/>
      <c r="G77" s="113"/>
      <c r="H77" s="113"/>
      <c r="I77" s="113"/>
      <c r="J77" s="113"/>
      <c r="K77" s="113"/>
      <c r="L77" s="113"/>
      <c r="M77" s="113"/>
      <c r="N77" s="113"/>
      <c r="O77" s="113"/>
      <c r="P77" s="113"/>
      <c r="Q77" s="113"/>
      <c r="R77" s="113"/>
      <c r="S77" s="113"/>
      <c r="T77" s="113"/>
      <c r="U77" s="113"/>
      <c r="V77" s="113"/>
      <c r="W77" s="113"/>
      <c r="X77" s="113"/>
      <c r="Y77" s="113"/>
      <c r="Z77" s="113"/>
      <c r="AA77" s="113"/>
      <c r="AB77" s="113"/>
      <c r="AC77" s="113"/>
    </row>
    <row r="78" spans="1:29" ht="13.5" customHeight="1">
      <c r="A78" s="113"/>
      <c r="B78" s="113"/>
      <c r="C78" s="113"/>
      <c r="D78" s="113"/>
      <c r="E78" s="113"/>
      <c r="F78" s="113"/>
      <c r="G78" s="113"/>
      <c r="H78" s="113"/>
      <c r="I78" s="113"/>
      <c r="J78" s="113"/>
      <c r="K78" s="113"/>
      <c r="L78" s="113"/>
      <c r="M78" s="113"/>
      <c r="N78" s="113"/>
      <c r="O78" s="113"/>
      <c r="P78" s="113"/>
      <c r="Q78" s="113"/>
      <c r="R78" s="113"/>
      <c r="S78" s="113"/>
      <c r="T78" s="113"/>
      <c r="U78" s="113"/>
      <c r="V78" s="113"/>
      <c r="W78" s="113"/>
      <c r="X78" s="113"/>
      <c r="Y78" s="113"/>
      <c r="Z78" s="113"/>
      <c r="AA78" s="113"/>
      <c r="AB78" s="113"/>
      <c r="AC78" s="113"/>
    </row>
    <row r="79" spans="1:29" ht="13.5" customHeight="1">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row>
    <row r="80" spans="1:29" ht="13.5" customHeight="1">
      <c r="A80" s="113"/>
      <c r="B80" s="113"/>
      <c r="C80" s="113"/>
      <c r="D80" s="113"/>
      <c r="E80" s="113"/>
      <c r="F80" s="113"/>
      <c r="G80" s="113"/>
      <c r="H80" s="113"/>
      <c r="I80" s="113"/>
      <c r="J80" s="113"/>
      <c r="K80" s="113"/>
      <c r="L80" s="113"/>
      <c r="M80" s="113"/>
      <c r="N80" s="113"/>
      <c r="O80" s="113"/>
      <c r="P80" s="113"/>
      <c r="Q80" s="113"/>
      <c r="R80" s="113"/>
      <c r="S80" s="113"/>
      <c r="T80" s="113"/>
      <c r="U80" s="113"/>
      <c r="V80" s="113"/>
      <c r="W80" s="113"/>
      <c r="X80" s="113"/>
      <c r="Y80" s="113"/>
      <c r="Z80" s="113"/>
      <c r="AA80" s="113"/>
      <c r="AB80" s="113"/>
      <c r="AC80" s="113"/>
    </row>
    <row r="81" spans="1:29" ht="13.5" customHeight="1">
      <c r="A81" s="113"/>
      <c r="B81" s="113"/>
      <c r="C81" s="113"/>
      <c r="D81" s="113"/>
      <c r="E81" s="113"/>
      <c r="F81" s="113"/>
      <c r="G81" s="113"/>
      <c r="H81" s="113"/>
      <c r="I81" s="113"/>
      <c r="J81" s="113"/>
      <c r="K81" s="113"/>
      <c r="L81" s="113"/>
      <c r="M81" s="113"/>
      <c r="N81" s="113"/>
      <c r="O81" s="113"/>
      <c r="P81" s="113"/>
      <c r="Q81" s="113"/>
      <c r="R81" s="113"/>
      <c r="S81" s="113"/>
      <c r="T81" s="113"/>
      <c r="U81" s="113"/>
      <c r="V81" s="113"/>
      <c r="W81" s="113"/>
      <c r="X81" s="113"/>
      <c r="Y81" s="113"/>
      <c r="Z81" s="113"/>
      <c r="AA81" s="113"/>
      <c r="AB81" s="113"/>
      <c r="AC81" s="113"/>
    </row>
    <row r="82" spans="1:29" ht="13.5" customHeight="1">
      <c r="A82" s="113"/>
      <c r="B82" s="113"/>
      <c r="C82" s="113"/>
      <c r="D82" s="113"/>
      <c r="E82" s="113"/>
      <c r="F82" s="113"/>
      <c r="G82" s="113"/>
      <c r="H82" s="113"/>
      <c r="I82" s="113"/>
      <c r="J82" s="113"/>
      <c r="K82" s="113"/>
      <c r="L82" s="113"/>
      <c r="M82" s="113"/>
      <c r="N82" s="113"/>
      <c r="O82" s="113"/>
      <c r="P82" s="113"/>
      <c r="Q82" s="113"/>
      <c r="R82" s="113"/>
      <c r="S82" s="113"/>
      <c r="T82" s="113"/>
      <c r="U82" s="113"/>
      <c r="V82" s="113"/>
      <c r="W82" s="113"/>
      <c r="X82" s="113"/>
      <c r="Y82" s="113"/>
      <c r="Z82" s="113"/>
      <c r="AA82" s="113"/>
      <c r="AB82" s="113"/>
      <c r="AC82" s="113"/>
    </row>
    <row r="83" spans="1:29" ht="13.5" customHeight="1">
      <c r="A83" s="113"/>
      <c r="B83" s="113"/>
      <c r="C83" s="113"/>
      <c r="D83" s="113"/>
      <c r="E83" s="113"/>
      <c r="F83" s="113"/>
      <c r="G83" s="113"/>
      <c r="H83" s="113"/>
      <c r="I83" s="113"/>
      <c r="J83" s="113"/>
      <c r="K83" s="113"/>
      <c r="L83" s="113"/>
      <c r="M83" s="113"/>
      <c r="N83" s="113"/>
      <c r="O83" s="113"/>
      <c r="P83" s="113"/>
      <c r="Q83" s="113"/>
      <c r="R83" s="113"/>
      <c r="S83" s="113"/>
      <c r="T83" s="113"/>
      <c r="U83" s="113"/>
      <c r="V83" s="113"/>
      <c r="W83" s="113"/>
      <c r="X83" s="113"/>
      <c r="Y83" s="113"/>
      <c r="Z83" s="113"/>
      <c r="AA83" s="113"/>
      <c r="AB83" s="113"/>
      <c r="AC83" s="113"/>
    </row>
    <row r="84" spans="1:29" ht="13.5" customHeight="1">
      <c r="A84" s="113"/>
      <c r="B84" s="113"/>
      <c r="C84" s="113"/>
      <c r="D84" s="113"/>
      <c r="E84" s="113"/>
      <c r="F84" s="113"/>
      <c r="G84" s="113"/>
      <c r="H84" s="113"/>
      <c r="I84" s="113"/>
      <c r="J84" s="113"/>
      <c r="K84" s="113"/>
      <c r="L84" s="113"/>
      <c r="M84" s="113"/>
      <c r="N84" s="113"/>
      <c r="O84" s="113"/>
      <c r="P84" s="113"/>
      <c r="Q84" s="113"/>
      <c r="R84" s="113"/>
      <c r="S84" s="113"/>
      <c r="T84" s="113"/>
      <c r="U84" s="113"/>
      <c r="V84" s="113"/>
      <c r="W84" s="113"/>
      <c r="X84" s="113"/>
      <c r="Y84" s="113"/>
      <c r="Z84" s="113"/>
      <c r="AA84" s="113"/>
      <c r="AB84" s="113"/>
      <c r="AC84" s="113"/>
    </row>
    <row r="85" spans="1:29" ht="13.5" customHeight="1">
      <c r="A85" s="113"/>
      <c r="B85" s="113"/>
      <c r="C85" s="113"/>
      <c r="D85" s="113"/>
      <c r="E85" s="113"/>
      <c r="F85" s="113"/>
      <c r="G85" s="113"/>
      <c r="H85" s="113"/>
      <c r="I85" s="113"/>
      <c r="J85" s="113"/>
      <c r="K85" s="113"/>
      <c r="L85" s="113"/>
      <c r="M85" s="113"/>
      <c r="N85" s="113"/>
      <c r="O85" s="113"/>
      <c r="P85" s="113"/>
      <c r="Q85" s="113"/>
      <c r="R85" s="113"/>
      <c r="S85" s="113"/>
      <c r="T85" s="113"/>
      <c r="U85" s="113"/>
      <c r="V85" s="113"/>
      <c r="W85" s="113"/>
      <c r="X85" s="113"/>
      <c r="Y85" s="113"/>
      <c r="Z85" s="113"/>
      <c r="AA85" s="113"/>
      <c r="AB85" s="113"/>
      <c r="AC85" s="113"/>
    </row>
    <row r="86" spans="1:29" ht="13.5" customHeight="1">
      <c r="A86" s="113"/>
      <c r="B86" s="113"/>
      <c r="C86" s="113"/>
      <c r="D86" s="113"/>
      <c r="E86" s="113"/>
      <c r="F86" s="113"/>
      <c r="G86" s="113"/>
      <c r="H86" s="113"/>
      <c r="I86" s="113"/>
      <c r="J86" s="113"/>
      <c r="K86" s="113"/>
      <c r="L86" s="113"/>
      <c r="M86" s="113"/>
      <c r="N86" s="113"/>
      <c r="O86" s="113"/>
      <c r="P86" s="113"/>
      <c r="Q86" s="113"/>
      <c r="R86" s="113"/>
      <c r="S86" s="113"/>
      <c r="T86" s="113"/>
      <c r="U86" s="113"/>
      <c r="V86" s="113"/>
      <c r="W86" s="113"/>
      <c r="X86" s="113"/>
      <c r="Y86" s="113"/>
      <c r="Z86" s="113"/>
      <c r="AA86" s="113"/>
      <c r="AB86" s="113"/>
      <c r="AC86" s="113"/>
    </row>
    <row r="87" spans="1:29" ht="13.5" customHeight="1">
      <c r="A87" s="113"/>
      <c r="B87" s="113"/>
      <c r="C87" s="113"/>
      <c r="D87" s="113"/>
      <c r="E87" s="113"/>
      <c r="F87" s="113"/>
      <c r="G87" s="113"/>
      <c r="H87" s="113"/>
      <c r="I87" s="113"/>
      <c r="J87" s="113"/>
      <c r="K87" s="113"/>
      <c r="L87" s="113"/>
      <c r="M87" s="113"/>
      <c r="N87" s="113"/>
      <c r="O87" s="113"/>
      <c r="P87" s="113"/>
      <c r="Q87" s="113"/>
      <c r="R87" s="113"/>
      <c r="S87" s="113"/>
      <c r="T87" s="113"/>
      <c r="U87" s="113"/>
      <c r="V87" s="113"/>
      <c r="W87" s="113"/>
      <c r="X87" s="113"/>
      <c r="Y87" s="113"/>
      <c r="Z87" s="113"/>
      <c r="AA87" s="113"/>
      <c r="AB87" s="113"/>
      <c r="AC87" s="113"/>
    </row>
    <row r="88" spans="1:29" ht="13.5" customHeight="1">
      <c r="A88" s="113"/>
      <c r="B88" s="113"/>
      <c r="C88" s="113"/>
      <c r="D88" s="113"/>
      <c r="E88" s="113"/>
      <c r="F88" s="113"/>
      <c r="G88" s="113"/>
      <c r="H88" s="113"/>
      <c r="I88" s="113"/>
      <c r="J88" s="113"/>
      <c r="K88" s="113"/>
      <c r="L88" s="113"/>
      <c r="M88" s="113"/>
      <c r="N88" s="113"/>
      <c r="O88" s="113"/>
      <c r="P88" s="113"/>
      <c r="Q88" s="113"/>
      <c r="R88" s="113"/>
      <c r="S88" s="113"/>
      <c r="T88" s="113"/>
      <c r="U88" s="113"/>
      <c r="V88" s="113"/>
      <c r="W88" s="113"/>
      <c r="X88" s="113"/>
      <c r="Y88" s="113"/>
      <c r="Z88" s="113"/>
      <c r="AA88" s="113"/>
      <c r="AB88" s="113"/>
      <c r="AC88" s="113"/>
    </row>
    <row r="89" spans="1:29" ht="13.5" customHeight="1">
      <c r="A89" s="113"/>
      <c r="B89" s="113"/>
      <c r="C89" s="113"/>
      <c r="D89" s="113"/>
      <c r="E89" s="113"/>
      <c r="F89" s="113"/>
      <c r="G89" s="113"/>
      <c r="H89" s="113"/>
      <c r="I89" s="113"/>
      <c r="J89" s="113"/>
      <c r="K89" s="113"/>
      <c r="L89" s="113"/>
      <c r="M89" s="113"/>
      <c r="N89" s="113"/>
      <c r="O89" s="113"/>
      <c r="P89" s="113"/>
      <c r="Q89" s="113"/>
      <c r="R89" s="113"/>
      <c r="S89" s="113"/>
      <c r="T89" s="113"/>
      <c r="U89" s="113"/>
      <c r="V89" s="113"/>
      <c r="W89" s="113"/>
      <c r="X89" s="113"/>
      <c r="Y89" s="113"/>
      <c r="Z89" s="113"/>
      <c r="AA89" s="113"/>
      <c r="AB89" s="113"/>
      <c r="AC89" s="113"/>
    </row>
    <row r="90" spans="1:29" ht="13.5" customHeight="1">
      <c r="A90" s="113"/>
      <c r="B90" s="113"/>
      <c r="C90" s="113"/>
      <c r="D90" s="113"/>
      <c r="E90" s="113"/>
      <c r="F90" s="113"/>
      <c r="G90" s="113"/>
      <c r="H90" s="113"/>
      <c r="I90" s="113"/>
      <c r="J90" s="113"/>
      <c r="K90" s="113"/>
      <c r="L90" s="113"/>
      <c r="M90" s="113"/>
      <c r="N90" s="113"/>
      <c r="O90" s="113"/>
      <c r="P90" s="113"/>
      <c r="Q90" s="113"/>
      <c r="R90" s="113"/>
      <c r="S90" s="113"/>
      <c r="T90" s="113"/>
      <c r="U90" s="113"/>
      <c r="V90" s="113"/>
      <c r="W90" s="113"/>
      <c r="X90" s="113"/>
      <c r="Y90" s="113"/>
      <c r="Z90" s="113"/>
      <c r="AA90" s="113"/>
      <c r="AB90" s="113"/>
      <c r="AC90" s="113"/>
    </row>
    <row r="91" spans="1:29" ht="13.5" customHeight="1">
      <c r="A91" s="113"/>
      <c r="B91" s="113"/>
      <c r="C91" s="113"/>
      <c r="D91" s="113"/>
      <c r="E91" s="113"/>
      <c r="F91" s="113"/>
      <c r="G91" s="113"/>
      <c r="H91" s="113"/>
      <c r="I91" s="113"/>
      <c r="J91" s="113"/>
      <c r="K91" s="113"/>
      <c r="L91" s="113"/>
      <c r="M91" s="113"/>
      <c r="N91" s="113"/>
      <c r="O91" s="113"/>
      <c r="P91" s="113"/>
      <c r="Q91" s="113"/>
      <c r="R91" s="113"/>
      <c r="S91" s="113"/>
      <c r="T91" s="113"/>
      <c r="U91" s="113"/>
      <c r="V91" s="113"/>
      <c r="W91" s="113"/>
      <c r="X91" s="113"/>
      <c r="Y91" s="113"/>
      <c r="Z91" s="113"/>
      <c r="AA91" s="113"/>
      <c r="AB91" s="113"/>
      <c r="AC91" s="113"/>
    </row>
    <row r="92" spans="1:29" ht="13.5" customHeight="1">
      <c r="A92" s="113"/>
      <c r="B92" s="113"/>
      <c r="C92" s="113"/>
      <c r="D92" s="113"/>
      <c r="E92" s="113"/>
      <c r="F92" s="113"/>
      <c r="G92" s="113"/>
      <c r="H92" s="113"/>
      <c r="I92" s="113"/>
      <c r="J92" s="113"/>
      <c r="K92" s="113"/>
      <c r="L92" s="113"/>
      <c r="M92" s="113"/>
      <c r="N92" s="113"/>
      <c r="O92" s="113"/>
      <c r="P92" s="113"/>
      <c r="Q92" s="113"/>
      <c r="R92" s="113"/>
      <c r="S92" s="113"/>
      <c r="T92" s="113"/>
      <c r="U92" s="113"/>
      <c r="V92" s="113"/>
      <c r="W92" s="113"/>
      <c r="X92" s="113"/>
      <c r="Y92" s="113"/>
      <c r="Z92" s="113"/>
      <c r="AA92" s="113"/>
      <c r="AB92" s="113"/>
      <c r="AC92" s="113"/>
    </row>
    <row r="93" spans="1:29" ht="13.5" customHeight="1">
      <c r="A93" s="113"/>
      <c r="B93" s="113"/>
      <c r="C93" s="113"/>
      <c r="D93" s="113"/>
      <c r="E93" s="113"/>
      <c r="F93" s="113"/>
      <c r="G93" s="113"/>
      <c r="H93" s="113"/>
      <c r="I93" s="113"/>
      <c r="J93" s="113"/>
      <c r="K93" s="113"/>
      <c r="L93" s="113"/>
      <c r="M93" s="113"/>
      <c r="N93" s="113"/>
      <c r="O93" s="113"/>
      <c r="P93" s="113"/>
      <c r="Q93" s="113"/>
      <c r="R93" s="113"/>
      <c r="S93" s="113"/>
      <c r="T93" s="113"/>
      <c r="U93" s="113"/>
      <c r="V93" s="113"/>
      <c r="W93" s="113"/>
      <c r="X93" s="113"/>
      <c r="Y93" s="113"/>
      <c r="Z93" s="113"/>
      <c r="AA93" s="113"/>
      <c r="AB93" s="113"/>
      <c r="AC93" s="113"/>
    </row>
    <row r="94" spans="1:29" ht="13.5" customHeight="1">
      <c r="A94" s="113"/>
      <c r="B94" s="113"/>
      <c r="C94" s="113"/>
      <c r="D94" s="113"/>
      <c r="E94" s="113"/>
      <c r="F94" s="113"/>
      <c r="G94" s="113"/>
      <c r="H94" s="113"/>
      <c r="I94" s="113"/>
      <c r="J94" s="113"/>
      <c r="K94" s="113"/>
      <c r="L94" s="113"/>
      <c r="M94" s="113"/>
      <c r="N94" s="113"/>
      <c r="O94" s="113"/>
      <c r="P94" s="113"/>
      <c r="Q94" s="113"/>
      <c r="R94" s="113"/>
      <c r="S94" s="113"/>
      <c r="T94" s="113"/>
      <c r="U94" s="113"/>
      <c r="V94" s="113"/>
      <c r="W94" s="113"/>
      <c r="X94" s="113"/>
      <c r="Y94" s="113"/>
      <c r="Z94" s="113"/>
      <c r="AA94" s="113"/>
      <c r="AB94" s="113"/>
      <c r="AC94" s="113"/>
    </row>
    <row r="95" spans="1:29" ht="13.5" customHeight="1">
      <c r="A95" s="113"/>
      <c r="B95" s="113"/>
      <c r="C95" s="113"/>
      <c r="D95" s="113"/>
      <c r="E95" s="113"/>
      <c r="F95" s="113"/>
      <c r="G95" s="113"/>
      <c r="H95" s="113"/>
      <c r="I95" s="113"/>
      <c r="J95" s="113"/>
      <c r="K95" s="113"/>
      <c r="L95" s="113"/>
      <c r="M95" s="113"/>
      <c r="N95" s="113"/>
      <c r="O95" s="113"/>
      <c r="P95" s="113"/>
      <c r="Q95" s="113"/>
      <c r="R95" s="113"/>
      <c r="S95" s="113"/>
      <c r="T95" s="113"/>
      <c r="U95" s="113"/>
      <c r="V95" s="113"/>
      <c r="W95" s="113"/>
      <c r="X95" s="113"/>
      <c r="Y95" s="113"/>
      <c r="Z95" s="113"/>
      <c r="AA95" s="113"/>
      <c r="AB95" s="113"/>
      <c r="AC95" s="113"/>
    </row>
    <row r="96" spans="1:29" ht="13.5" customHeight="1">
      <c r="A96" s="113"/>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c r="AA96" s="113"/>
      <c r="AB96" s="113"/>
      <c r="AC96" s="113"/>
    </row>
    <row r="97" spans="1:29" ht="13.5" customHeight="1">
      <c r="A97" s="113"/>
      <c r="B97" s="113"/>
      <c r="C97" s="113"/>
      <c r="D97" s="113"/>
      <c r="E97" s="113"/>
      <c r="F97" s="113"/>
      <c r="G97" s="113"/>
      <c r="H97" s="113"/>
      <c r="I97" s="113"/>
      <c r="J97" s="113"/>
      <c r="K97" s="113"/>
      <c r="L97" s="113"/>
      <c r="M97" s="113"/>
      <c r="N97" s="113"/>
      <c r="O97" s="113"/>
      <c r="P97" s="113"/>
      <c r="Q97" s="113"/>
      <c r="R97" s="113"/>
      <c r="S97" s="113"/>
      <c r="T97" s="113"/>
      <c r="U97" s="113"/>
      <c r="V97" s="113"/>
      <c r="W97" s="113"/>
      <c r="X97" s="113"/>
      <c r="Y97" s="113"/>
      <c r="Z97" s="113"/>
      <c r="AA97" s="113"/>
      <c r="AB97" s="113"/>
      <c r="AC97" s="113"/>
    </row>
    <row r="98" spans="1:29" ht="13.5" customHeight="1">
      <c r="A98" s="113"/>
      <c r="B98" s="113"/>
      <c r="C98" s="113"/>
      <c r="D98" s="113"/>
      <c r="E98" s="113"/>
      <c r="F98" s="113"/>
      <c r="G98" s="113"/>
      <c r="H98" s="113"/>
      <c r="I98" s="113"/>
      <c r="J98" s="113"/>
      <c r="K98" s="113"/>
      <c r="L98" s="113"/>
      <c r="M98" s="113"/>
      <c r="N98" s="113"/>
      <c r="O98" s="113"/>
      <c r="P98" s="113"/>
      <c r="Q98" s="113"/>
      <c r="R98" s="113"/>
      <c r="S98" s="113"/>
      <c r="T98" s="113"/>
      <c r="U98" s="113"/>
      <c r="V98" s="113"/>
      <c r="W98" s="113"/>
      <c r="X98" s="113"/>
      <c r="Y98" s="113"/>
      <c r="Z98" s="113"/>
      <c r="AA98" s="113"/>
      <c r="AB98" s="113"/>
      <c r="AC98" s="113"/>
    </row>
    <row r="99" spans="1:29" ht="13.5" customHeight="1">
      <c r="A99" s="113"/>
      <c r="B99" s="113"/>
      <c r="C99" s="113"/>
      <c r="D99" s="113"/>
      <c r="E99" s="113"/>
      <c r="F99" s="113"/>
      <c r="G99" s="113"/>
      <c r="H99" s="113"/>
      <c r="I99" s="113"/>
      <c r="J99" s="113"/>
      <c r="K99" s="113"/>
      <c r="L99" s="113"/>
      <c r="M99" s="113"/>
      <c r="N99" s="113"/>
      <c r="O99" s="113"/>
      <c r="P99" s="113"/>
      <c r="Q99" s="113"/>
      <c r="R99" s="113"/>
      <c r="S99" s="113"/>
      <c r="T99" s="113"/>
      <c r="U99" s="113"/>
      <c r="V99" s="113"/>
      <c r="W99" s="113"/>
      <c r="X99" s="113"/>
      <c r="Y99" s="113"/>
      <c r="Z99" s="113"/>
      <c r="AA99" s="113"/>
      <c r="AB99" s="113"/>
      <c r="AC99" s="113"/>
    </row>
    <row r="100" spans="1:29" ht="13.5" customHeight="1">
      <c r="A100" s="113"/>
      <c r="B100" s="113"/>
      <c r="C100" s="113"/>
      <c r="D100" s="113"/>
      <c r="E100" s="113"/>
      <c r="F100" s="113"/>
      <c r="G100" s="113"/>
      <c r="H100" s="113"/>
      <c r="I100" s="113"/>
      <c r="J100" s="113"/>
      <c r="K100" s="113"/>
      <c r="L100" s="113"/>
      <c r="M100" s="113"/>
      <c r="N100" s="113"/>
      <c r="O100" s="113"/>
      <c r="P100" s="113"/>
      <c r="Q100" s="113"/>
      <c r="R100" s="113"/>
      <c r="S100" s="113"/>
      <c r="T100" s="113"/>
      <c r="U100" s="113"/>
      <c r="V100" s="113"/>
      <c r="W100" s="113"/>
      <c r="X100" s="113"/>
      <c r="Y100" s="113"/>
      <c r="Z100" s="113"/>
      <c r="AA100" s="113"/>
      <c r="AB100" s="113"/>
      <c r="AC100" s="113"/>
    </row>
    <row r="101" spans="1:29" ht="13.5" customHeight="1">
      <c r="A101" s="113"/>
      <c r="B101" s="113"/>
      <c r="C101" s="113"/>
      <c r="D101" s="113"/>
      <c r="E101" s="113"/>
      <c r="F101" s="113"/>
      <c r="G101" s="113"/>
      <c r="H101" s="113"/>
      <c r="I101" s="113"/>
      <c r="J101" s="113"/>
      <c r="K101" s="113"/>
      <c r="L101" s="113"/>
      <c r="M101" s="113"/>
      <c r="N101" s="113"/>
      <c r="O101" s="113"/>
      <c r="P101" s="113"/>
      <c r="Q101" s="113"/>
      <c r="R101" s="113"/>
      <c r="S101" s="113"/>
      <c r="T101" s="113"/>
      <c r="U101" s="113"/>
      <c r="V101" s="113"/>
      <c r="W101" s="113"/>
      <c r="X101" s="113"/>
      <c r="Y101" s="113"/>
      <c r="Z101" s="113"/>
      <c r="AA101" s="113"/>
      <c r="AB101" s="113"/>
      <c r="AC101" s="113"/>
    </row>
    <row r="102" spans="1:29" ht="13.5" customHeight="1">
      <c r="A102" s="113"/>
      <c r="B102" s="113"/>
      <c r="C102" s="113"/>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13"/>
      <c r="Z102" s="113"/>
      <c r="AA102" s="113"/>
      <c r="AB102" s="113"/>
      <c r="AC102" s="113"/>
    </row>
    <row r="103" spans="1:29" ht="13.5" customHeight="1">
      <c r="A103" s="113"/>
      <c r="B103" s="113"/>
      <c r="C103" s="113"/>
      <c r="D103" s="113"/>
      <c r="E103" s="113"/>
      <c r="F103" s="113"/>
      <c r="G103" s="113"/>
      <c r="H103" s="113"/>
      <c r="I103" s="113"/>
      <c r="J103" s="113"/>
      <c r="K103" s="113"/>
      <c r="L103" s="113"/>
      <c r="M103" s="113"/>
      <c r="N103" s="113"/>
      <c r="O103" s="113"/>
      <c r="P103" s="113"/>
      <c r="Q103" s="113"/>
      <c r="R103" s="113"/>
      <c r="S103" s="113"/>
      <c r="T103" s="113"/>
      <c r="U103" s="113"/>
      <c r="V103" s="113"/>
      <c r="W103" s="113"/>
      <c r="X103" s="113"/>
      <c r="Y103" s="113"/>
      <c r="Z103" s="113"/>
      <c r="AA103" s="113"/>
      <c r="AB103" s="113"/>
      <c r="AC103" s="113"/>
    </row>
    <row r="104" spans="1:29" ht="13.5" customHeight="1">
      <c r="A104" s="113"/>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c r="AA104" s="113"/>
      <c r="AB104" s="113"/>
      <c r="AC104" s="113"/>
    </row>
    <row r="105" spans="1:29" ht="13.5" customHeight="1">
      <c r="A105" s="113"/>
      <c r="B105" s="113"/>
      <c r="C105" s="113"/>
      <c r="D105" s="113"/>
      <c r="E105" s="113"/>
      <c r="F105" s="113"/>
      <c r="G105" s="113"/>
      <c r="H105" s="113"/>
      <c r="I105" s="113"/>
      <c r="J105" s="113"/>
      <c r="K105" s="113"/>
      <c r="L105" s="113"/>
      <c r="M105" s="113"/>
      <c r="N105" s="113"/>
      <c r="O105" s="113"/>
      <c r="P105" s="113"/>
      <c r="Q105" s="113"/>
      <c r="R105" s="113"/>
      <c r="S105" s="113"/>
      <c r="T105" s="113"/>
      <c r="U105" s="113"/>
      <c r="V105" s="113"/>
      <c r="W105" s="113"/>
      <c r="X105" s="113"/>
      <c r="Y105" s="113"/>
      <c r="Z105" s="113"/>
      <c r="AA105" s="113"/>
      <c r="AB105" s="113"/>
      <c r="AC105" s="113"/>
    </row>
    <row r="106" spans="1:29" ht="13.5" customHeight="1">
      <c r="A106" s="113"/>
      <c r="B106" s="113"/>
      <c r="C106" s="113"/>
      <c r="D106" s="113"/>
      <c r="E106" s="113"/>
      <c r="F106" s="113"/>
      <c r="G106" s="113"/>
      <c r="H106" s="113"/>
      <c r="I106" s="113"/>
      <c r="J106" s="113"/>
      <c r="K106" s="113"/>
      <c r="L106" s="113"/>
      <c r="M106" s="113"/>
      <c r="N106" s="113"/>
      <c r="O106" s="113"/>
      <c r="P106" s="113"/>
      <c r="Q106" s="113"/>
      <c r="R106" s="113"/>
      <c r="S106" s="113"/>
      <c r="T106" s="113"/>
      <c r="U106" s="113"/>
      <c r="V106" s="113"/>
      <c r="W106" s="113"/>
      <c r="X106" s="113"/>
      <c r="Y106" s="113"/>
      <c r="Z106" s="113"/>
      <c r="AA106" s="113"/>
      <c r="AB106" s="113"/>
      <c r="AC106" s="113"/>
    </row>
    <row r="107" spans="1:29" ht="13.5" customHeight="1">
      <c r="A107" s="113"/>
      <c r="B107" s="113"/>
      <c r="C107" s="113"/>
      <c r="D107" s="113"/>
      <c r="E107" s="113"/>
      <c r="F107" s="113"/>
      <c r="G107" s="113"/>
      <c r="H107" s="113"/>
      <c r="I107" s="113"/>
      <c r="J107" s="113"/>
      <c r="K107" s="113"/>
      <c r="L107" s="113"/>
      <c r="M107" s="113"/>
      <c r="N107" s="113"/>
      <c r="O107" s="113"/>
      <c r="P107" s="113"/>
      <c r="Q107" s="113"/>
      <c r="R107" s="113"/>
      <c r="S107" s="113"/>
      <c r="T107" s="113"/>
      <c r="U107" s="113"/>
      <c r="V107" s="113"/>
      <c r="W107" s="113"/>
      <c r="X107" s="113"/>
      <c r="Y107" s="113"/>
      <c r="Z107" s="113"/>
      <c r="AA107" s="113"/>
      <c r="AB107" s="113"/>
      <c r="AC107" s="113"/>
    </row>
    <row r="108" spans="1:29" ht="13.5" customHeight="1">
      <c r="A108" s="113"/>
      <c r="B108" s="113"/>
      <c r="C108" s="113"/>
      <c r="D108" s="113"/>
      <c r="E108" s="113"/>
      <c r="F108" s="113"/>
      <c r="G108" s="113"/>
      <c r="H108" s="113"/>
      <c r="I108" s="113"/>
      <c r="J108" s="113"/>
      <c r="K108" s="113"/>
      <c r="L108" s="113"/>
      <c r="M108" s="113"/>
      <c r="N108" s="113"/>
      <c r="O108" s="113"/>
      <c r="P108" s="113"/>
      <c r="Q108" s="113"/>
      <c r="R108" s="113"/>
      <c r="S108" s="113"/>
      <c r="T108" s="113"/>
      <c r="U108" s="113"/>
      <c r="V108" s="113"/>
      <c r="W108" s="113"/>
      <c r="X108" s="113"/>
      <c r="Y108" s="113"/>
      <c r="Z108" s="113"/>
      <c r="AA108" s="113"/>
      <c r="AB108" s="113"/>
      <c r="AC108" s="113"/>
    </row>
    <row r="109" spans="1:29" ht="13.5" customHeight="1">
      <c r="A109" s="113"/>
      <c r="B109" s="113"/>
      <c r="C109" s="113"/>
      <c r="D109" s="113"/>
      <c r="E109" s="113"/>
      <c r="F109" s="113"/>
      <c r="G109" s="113"/>
      <c r="H109" s="113"/>
      <c r="I109" s="113"/>
      <c r="J109" s="113"/>
      <c r="K109" s="113"/>
      <c r="L109" s="113"/>
      <c r="M109" s="113"/>
      <c r="N109" s="113"/>
      <c r="O109" s="113"/>
      <c r="P109" s="113"/>
      <c r="Q109" s="113"/>
      <c r="R109" s="113"/>
      <c r="S109" s="113"/>
      <c r="T109" s="113"/>
      <c r="U109" s="113"/>
      <c r="V109" s="113"/>
      <c r="W109" s="113"/>
      <c r="X109" s="113"/>
      <c r="Y109" s="113"/>
      <c r="Z109" s="113"/>
      <c r="AA109" s="113"/>
      <c r="AB109" s="113"/>
      <c r="AC109" s="113"/>
    </row>
    <row r="110" spans="1:29" ht="13.5" customHeight="1">
      <c r="A110" s="113"/>
      <c r="B110" s="113"/>
      <c r="C110" s="113"/>
      <c r="D110" s="113"/>
      <c r="E110" s="113"/>
      <c r="F110" s="113"/>
      <c r="G110" s="113"/>
      <c r="H110" s="113"/>
      <c r="I110" s="113"/>
      <c r="J110" s="113"/>
      <c r="K110" s="113"/>
      <c r="L110" s="113"/>
      <c r="M110" s="113"/>
      <c r="N110" s="113"/>
      <c r="O110" s="113"/>
      <c r="P110" s="113"/>
      <c r="Q110" s="113"/>
      <c r="R110" s="113"/>
      <c r="S110" s="113"/>
      <c r="T110" s="113"/>
      <c r="U110" s="113"/>
      <c r="V110" s="113"/>
      <c r="W110" s="113"/>
      <c r="X110" s="113"/>
      <c r="Y110" s="113"/>
      <c r="Z110" s="113"/>
      <c r="AA110" s="113"/>
      <c r="AB110" s="113"/>
      <c r="AC110" s="113"/>
    </row>
    <row r="111" spans="1:29" ht="13.5" customHeight="1">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row>
    <row r="112" spans="1:29" ht="13.5" customHeight="1">
      <c r="A112" s="113"/>
      <c r="B112" s="113"/>
      <c r="C112" s="113"/>
      <c r="D112" s="113"/>
      <c r="E112" s="113"/>
      <c r="F112" s="113"/>
      <c r="G112" s="113"/>
      <c r="H112" s="113"/>
      <c r="I112" s="113"/>
      <c r="J112" s="113"/>
      <c r="K112" s="113"/>
      <c r="L112" s="113"/>
      <c r="M112" s="113"/>
      <c r="N112" s="113"/>
      <c r="O112" s="113"/>
      <c r="P112" s="113"/>
      <c r="Q112" s="113"/>
      <c r="R112" s="113"/>
      <c r="S112" s="113"/>
      <c r="T112" s="113"/>
      <c r="U112" s="113"/>
      <c r="V112" s="113"/>
      <c r="W112" s="113"/>
      <c r="X112" s="113"/>
      <c r="Y112" s="113"/>
      <c r="Z112" s="113"/>
      <c r="AA112" s="113"/>
      <c r="AB112" s="113"/>
      <c r="AC112" s="113"/>
    </row>
    <row r="113" spans="1:29" ht="13.5" customHeight="1">
      <c r="A113" s="113"/>
      <c r="B113" s="113"/>
      <c r="C113" s="113"/>
      <c r="D113" s="113"/>
      <c r="E113" s="113"/>
      <c r="F113" s="113"/>
      <c r="G113" s="113"/>
      <c r="H113" s="113"/>
      <c r="I113" s="113"/>
      <c r="J113" s="113"/>
      <c r="K113" s="113"/>
      <c r="L113" s="113"/>
      <c r="M113" s="113"/>
      <c r="N113" s="113"/>
      <c r="O113" s="113"/>
      <c r="P113" s="113"/>
      <c r="Q113" s="113"/>
      <c r="R113" s="113"/>
      <c r="S113" s="113"/>
      <c r="T113" s="113"/>
      <c r="U113" s="113"/>
      <c r="V113" s="113"/>
      <c r="W113" s="113"/>
      <c r="X113" s="113"/>
      <c r="Y113" s="113"/>
      <c r="Z113" s="113"/>
      <c r="AA113" s="113"/>
      <c r="AB113" s="113"/>
      <c r="AC113" s="113"/>
    </row>
    <row r="114" spans="1:29" ht="13.5" customHeight="1">
      <c r="A114" s="113"/>
      <c r="B114" s="113"/>
      <c r="C114" s="113"/>
      <c r="D114" s="113"/>
      <c r="E114" s="113"/>
      <c r="F114" s="113"/>
      <c r="G114" s="113"/>
      <c r="H114" s="113"/>
      <c r="I114" s="113"/>
      <c r="J114" s="113"/>
      <c r="K114" s="113"/>
      <c r="L114" s="113"/>
      <c r="M114" s="113"/>
      <c r="N114" s="113"/>
      <c r="O114" s="113"/>
      <c r="P114" s="113"/>
      <c r="Q114" s="113"/>
      <c r="R114" s="113"/>
      <c r="S114" s="113"/>
      <c r="T114" s="113"/>
      <c r="U114" s="113"/>
      <c r="V114" s="113"/>
      <c r="W114" s="113"/>
      <c r="X114" s="113"/>
      <c r="Y114" s="113"/>
      <c r="Z114" s="113"/>
      <c r="AA114" s="113"/>
      <c r="AB114" s="113"/>
      <c r="AC114" s="113"/>
    </row>
    <row r="115" spans="1:29" ht="13.5" customHeight="1">
      <c r="A115" s="113"/>
      <c r="B115" s="113"/>
      <c r="C115" s="113"/>
      <c r="D115" s="113"/>
      <c r="E115" s="113"/>
      <c r="F115" s="113"/>
      <c r="G115" s="113"/>
      <c r="H115" s="113"/>
      <c r="I115" s="113"/>
      <c r="J115" s="113"/>
      <c r="K115" s="113"/>
      <c r="L115" s="113"/>
      <c r="M115" s="113"/>
      <c r="N115" s="113"/>
      <c r="O115" s="113"/>
      <c r="P115" s="113"/>
      <c r="Q115" s="113"/>
      <c r="R115" s="113"/>
      <c r="S115" s="113"/>
      <c r="T115" s="113"/>
      <c r="U115" s="113"/>
      <c r="V115" s="113"/>
      <c r="W115" s="113"/>
      <c r="X115" s="113"/>
      <c r="Y115" s="113"/>
      <c r="Z115" s="113"/>
      <c r="AA115" s="113"/>
      <c r="AB115" s="113"/>
      <c r="AC115" s="113"/>
    </row>
    <row r="116" spans="1:29" ht="13.5" customHeight="1">
      <c r="A116" s="113"/>
      <c r="B116" s="113"/>
      <c r="C116" s="113"/>
      <c r="D116" s="113"/>
      <c r="E116" s="113"/>
      <c r="F116" s="113"/>
      <c r="G116" s="113"/>
      <c r="H116" s="113"/>
      <c r="I116" s="113"/>
      <c r="J116" s="113"/>
      <c r="K116" s="113"/>
      <c r="L116" s="113"/>
      <c r="M116" s="113"/>
      <c r="N116" s="113"/>
      <c r="O116" s="113"/>
      <c r="P116" s="113"/>
      <c r="Q116" s="113"/>
      <c r="R116" s="113"/>
      <c r="S116" s="113"/>
      <c r="T116" s="113"/>
      <c r="U116" s="113"/>
      <c r="V116" s="113"/>
      <c r="W116" s="113"/>
      <c r="X116" s="113"/>
      <c r="Y116" s="113"/>
      <c r="Z116" s="113"/>
      <c r="AA116" s="113"/>
      <c r="AB116" s="113"/>
      <c r="AC116" s="113"/>
    </row>
    <row r="117" spans="1:29" ht="13.5" customHeight="1">
      <c r="A117" s="113"/>
      <c r="B117" s="113"/>
      <c r="C117" s="113"/>
      <c r="D117" s="113"/>
      <c r="E117" s="113"/>
      <c r="F117" s="113"/>
      <c r="G117" s="113"/>
      <c r="H117" s="113"/>
      <c r="I117" s="113"/>
      <c r="J117" s="113"/>
      <c r="K117" s="113"/>
      <c r="L117" s="113"/>
      <c r="M117" s="113"/>
      <c r="N117" s="113"/>
      <c r="O117" s="113"/>
      <c r="P117" s="113"/>
      <c r="Q117" s="113"/>
      <c r="R117" s="113"/>
      <c r="S117" s="113"/>
      <c r="T117" s="113"/>
      <c r="U117" s="113"/>
      <c r="V117" s="113"/>
      <c r="W117" s="113"/>
      <c r="X117" s="113"/>
      <c r="Y117" s="113"/>
      <c r="Z117" s="113"/>
      <c r="AA117" s="113"/>
      <c r="AB117" s="113"/>
      <c r="AC117" s="113"/>
    </row>
    <row r="118" spans="1:29" ht="13.5" customHeight="1">
      <c r="A118" s="113"/>
      <c r="B118" s="113"/>
      <c r="C118" s="113"/>
      <c r="D118" s="113"/>
      <c r="E118" s="113"/>
      <c r="F118" s="113"/>
      <c r="G118" s="113"/>
      <c r="H118" s="113"/>
      <c r="I118" s="113"/>
      <c r="J118" s="113"/>
      <c r="K118" s="113"/>
      <c r="L118" s="113"/>
      <c r="M118" s="113"/>
      <c r="N118" s="113"/>
      <c r="O118" s="113"/>
      <c r="P118" s="113"/>
      <c r="Q118" s="113"/>
      <c r="R118" s="113"/>
      <c r="S118" s="113"/>
      <c r="T118" s="113"/>
      <c r="U118" s="113"/>
      <c r="V118" s="113"/>
      <c r="W118" s="113"/>
      <c r="X118" s="113"/>
      <c r="Y118" s="113"/>
      <c r="Z118" s="113"/>
      <c r="AA118" s="113"/>
      <c r="AB118" s="113"/>
      <c r="AC118" s="113"/>
    </row>
    <row r="119" spans="1:29" ht="13.5" customHeight="1">
      <c r="A119" s="113"/>
      <c r="B119" s="113"/>
      <c r="C119" s="113"/>
      <c r="D119" s="113"/>
      <c r="E119" s="113"/>
      <c r="F119" s="113"/>
      <c r="G119" s="113"/>
      <c r="H119" s="113"/>
      <c r="I119" s="113"/>
      <c r="J119" s="113"/>
      <c r="K119" s="113"/>
      <c r="L119" s="113"/>
      <c r="M119" s="113"/>
      <c r="N119" s="113"/>
      <c r="O119" s="113"/>
      <c r="P119" s="113"/>
      <c r="Q119" s="113"/>
      <c r="R119" s="113"/>
      <c r="S119" s="113"/>
      <c r="T119" s="113"/>
      <c r="U119" s="113"/>
      <c r="V119" s="113"/>
      <c r="W119" s="113"/>
      <c r="X119" s="113"/>
      <c r="Y119" s="113"/>
      <c r="Z119" s="113"/>
      <c r="AA119" s="113"/>
      <c r="AB119" s="113"/>
      <c r="AC119" s="113"/>
    </row>
    <row r="120" spans="1:29" ht="13.5" customHeight="1">
      <c r="A120" s="113"/>
      <c r="B120" s="113"/>
      <c r="C120" s="113"/>
      <c r="D120" s="113"/>
      <c r="E120" s="113"/>
      <c r="F120" s="113"/>
      <c r="G120" s="113"/>
      <c r="H120" s="113"/>
      <c r="I120" s="113"/>
      <c r="J120" s="113"/>
      <c r="K120" s="113"/>
      <c r="L120" s="113"/>
      <c r="M120" s="113"/>
      <c r="N120" s="113"/>
      <c r="O120" s="113"/>
      <c r="P120" s="113"/>
      <c r="Q120" s="113"/>
      <c r="R120" s="113"/>
      <c r="S120" s="113"/>
      <c r="T120" s="113"/>
      <c r="U120" s="113"/>
      <c r="V120" s="113"/>
      <c r="W120" s="113"/>
      <c r="X120" s="113"/>
      <c r="Y120" s="113"/>
      <c r="Z120" s="113"/>
      <c r="AA120" s="113"/>
      <c r="AB120" s="113"/>
      <c r="AC120" s="113"/>
    </row>
    <row r="121" spans="1:29" ht="13.5" customHeight="1">
      <c r="A121" s="113"/>
      <c r="B121" s="113"/>
      <c r="C121" s="113"/>
      <c r="D121" s="113"/>
      <c r="E121" s="113"/>
      <c r="F121" s="113"/>
      <c r="G121" s="113"/>
      <c r="H121" s="113"/>
      <c r="I121" s="113"/>
      <c r="J121" s="113"/>
      <c r="K121" s="113"/>
      <c r="L121" s="113"/>
      <c r="M121" s="113"/>
      <c r="N121" s="113"/>
      <c r="O121" s="113"/>
      <c r="P121" s="113"/>
      <c r="Q121" s="113"/>
      <c r="R121" s="113"/>
      <c r="S121" s="113"/>
      <c r="T121" s="113"/>
      <c r="U121" s="113"/>
      <c r="V121" s="113"/>
      <c r="W121" s="113"/>
      <c r="X121" s="113"/>
      <c r="Y121" s="113"/>
      <c r="Z121" s="113"/>
      <c r="AA121" s="113"/>
      <c r="AB121" s="113"/>
      <c r="AC121" s="113"/>
    </row>
    <row r="122" spans="1:29" ht="13.5" customHeight="1">
      <c r="A122" s="113"/>
      <c r="B122" s="113"/>
      <c r="C122" s="113"/>
      <c r="D122" s="113"/>
      <c r="E122" s="113"/>
      <c r="F122" s="113"/>
      <c r="G122" s="113"/>
      <c r="H122" s="113"/>
      <c r="I122" s="113"/>
      <c r="J122" s="113"/>
      <c r="K122" s="113"/>
      <c r="L122" s="113"/>
      <c r="M122" s="113"/>
      <c r="N122" s="113"/>
      <c r="O122" s="113"/>
      <c r="P122" s="113"/>
      <c r="Q122" s="113"/>
      <c r="R122" s="113"/>
      <c r="S122" s="113"/>
      <c r="T122" s="113"/>
      <c r="U122" s="113"/>
      <c r="V122" s="113"/>
      <c r="W122" s="113"/>
      <c r="X122" s="113"/>
      <c r="Y122" s="113"/>
      <c r="Z122" s="113"/>
      <c r="AA122" s="113"/>
      <c r="AB122" s="113"/>
      <c r="AC122" s="113"/>
    </row>
    <row r="123" spans="1:29" ht="13.5" customHeight="1">
      <c r="A123" s="113"/>
      <c r="B123" s="113"/>
      <c r="C123" s="113"/>
      <c r="D123" s="113"/>
      <c r="E123" s="113"/>
      <c r="F123" s="113"/>
      <c r="G123" s="113"/>
      <c r="H123" s="113"/>
      <c r="I123" s="113"/>
      <c r="J123" s="113"/>
      <c r="K123" s="113"/>
      <c r="L123" s="113"/>
      <c r="M123" s="113"/>
      <c r="N123" s="113"/>
      <c r="O123" s="113"/>
      <c r="P123" s="113"/>
      <c r="Q123" s="113"/>
      <c r="R123" s="113"/>
      <c r="S123" s="113"/>
      <c r="T123" s="113"/>
      <c r="U123" s="113"/>
      <c r="V123" s="113"/>
      <c r="W123" s="113"/>
      <c r="X123" s="113"/>
      <c r="Y123" s="113"/>
      <c r="Z123" s="113"/>
      <c r="AA123" s="113"/>
      <c r="AB123" s="113"/>
      <c r="AC123" s="113"/>
    </row>
    <row r="124" spans="1:29" ht="13.5" customHeight="1">
      <c r="A124" s="113"/>
      <c r="B124" s="113"/>
      <c r="C124" s="113"/>
      <c r="D124" s="113"/>
      <c r="E124" s="113"/>
      <c r="F124" s="113"/>
      <c r="G124" s="113"/>
      <c r="H124" s="113"/>
      <c r="I124" s="113"/>
      <c r="J124" s="113"/>
      <c r="K124" s="113"/>
      <c r="L124" s="113"/>
      <c r="M124" s="113"/>
      <c r="N124" s="113"/>
      <c r="O124" s="113"/>
      <c r="P124" s="113"/>
      <c r="Q124" s="113"/>
      <c r="R124" s="113"/>
      <c r="S124" s="113"/>
      <c r="T124" s="113"/>
      <c r="U124" s="113"/>
      <c r="V124" s="113"/>
      <c r="W124" s="113"/>
      <c r="X124" s="113"/>
      <c r="Y124" s="113"/>
      <c r="Z124" s="113"/>
      <c r="AA124" s="113"/>
      <c r="AB124" s="113"/>
      <c r="AC124" s="113"/>
    </row>
    <row r="125" spans="1:29" ht="13.5" customHeight="1">
      <c r="A125" s="113"/>
      <c r="B125" s="113"/>
      <c r="C125" s="113"/>
      <c r="D125" s="113"/>
      <c r="E125" s="113"/>
      <c r="F125" s="113"/>
      <c r="G125" s="113"/>
      <c r="H125" s="113"/>
      <c r="I125" s="113"/>
      <c r="J125" s="113"/>
      <c r="K125" s="113"/>
      <c r="L125" s="113"/>
      <c r="M125" s="113"/>
      <c r="N125" s="113"/>
      <c r="O125" s="113"/>
      <c r="P125" s="113"/>
      <c r="Q125" s="113"/>
      <c r="R125" s="113"/>
      <c r="S125" s="113"/>
      <c r="T125" s="113"/>
      <c r="U125" s="113"/>
      <c r="V125" s="113"/>
      <c r="W125" s="113"/>
      <c r="X125" s="113"/>
      <c r="Y125" s="113"/>
      <c r="Z125" s="113"/>
      <c r="AA125" s="113"/>
      <c r="AB125" s="113"/>
      <c r="AC125" s="113"/>
    </row>
    <row r="126" spans="1:29" ht="13.5" customHeight="1">
      <c r="A126" s="113"/>
      <c r="B126" s="113"/>
      <c r="C126" s="113"/>
      <c r="D126" s="113"/>
      <c r="E126" s="113"/>
      <c r="F126" s="113"/>
      <c r="G126" s="113"/>
      <c r="H126" s="113"/>
      <c r="I126" s="113"/>
      <c r="J126" s="113"/>
      <c r="K126" s="113"/>
      <c r="L126" s="113"/>
      <c r="M126" s="113"/>
      <c r="N126" s="113"/>
      <c r="O126" s="113"/>
      <c r="P126" s="113"/>
      <c r="Q126" s="113"/>
      <c r="R126" s="113"/>
      <c r="S126" s="113"/>
      <c r="T126" s="113"/>
      <c r="U126" s="113"/>
      <c r="V126" s="113"/>
      <c r="W126" s="113"/>
      <c r="X126" s="113"/>
      <c r="Y126" s="113"/>
      <c r="Z126" s="113"/>
      <c r="AA126" s="113"/>
      <c r="AB126" s="113"/>
      <c r="AC126" s="113"/>
    </row>
    <row r="127" spans="1:29" ht="13.5" customHeight="1">
      <c r="A127" s="113"/>
      <c r="B127" s="113"/>
      <c r="C127" s="113"/>
      <c r="D127" s="113"/>
      <c r="E127" s="113"/>
      <c r="F127" s="113"/>
      <c r="G127" s="113"/>
      <c r="H127" s="113"/>
      <c r="I127" s="113"/>
      <c r="J127" s="113"/>
      <c r="K127" s="113"/>
      <c r="L127" s="113"/>
      <c r="M127" s="113"/>
      <c r="N127" s="113"/>
      <c r="O127" s="113"/>
      <c r="P127" s="113"/>
      <c r="Q127" s="113"/>
      <c r="R127" s="113"/>
      <c r="S127" s="113"/>
      <c r="T127" s="113"/>
      <c r="U127" s="113"/>
      <c r="V127" s="113"/>
      <c r="W127" s="113"/>
      <c r="X127" s="113"/>
      <c r="Y127" s="113"/>
      <c r="Z127" s="113"/>
      <c r="AA127" s="113"/>
      <c r="AB127" s="113"/>
      <c r="AC127" s="113"/>
    </row>
    <row r="128" spans="1:29" ht="13.5" customHeight="1">
      <c r="A128" s="113"/>
      <c r="B128" s="113"/>
      <c r="C128" s="113"/>
      <c r="D128" s="113"/>
      <c r="E128" s="113"/>
      <c r="F128" s="113"/>
      <c r="G128" s="113"/>
      <c r="H128" s="113"/>
      <c r="I128" s="113"/>
      <c r="J128" s="113"/>
      <c r="K128" s="113"/>
      <c r="L128" s="113"/>
      <c r="M128" s="113"/>
      <c r="N128" s="113"/>
      <c r="O128" s="113"/>
      <c r="P128" s="113"/>
      <c r="Q128" s="113"/>
      <c r="R128" s="113"/>
      <c r="S128" s="113"/>
      <c r="T128" s="113"/>
      <c r="U128" s="113"/>
      <c r="V128" s="113"/>
      <c r="W128" s="113"/>
      <c r="X128" s="113"/>
      <c r="Y128" s="113"/>
      <c r="Z128" s="113"/>
      <c r="AA128" s="113"/>
      <c r="AB128" s="113"/>
      <c r="AC128" s="113"/>
    </row>
    <row r="129" spans="1:29" ht="13.5" customHeight="1">
      <c r="A129" s="113"/>
      <c r="B129" s="113"/>
      <c r="C129" s="113"/>
      <c r="D129" s="113"/>
      <c r="E129" s="113"/>
      <c r="F129" s="113"/>
      <c r="G129" s="113"/>
      <c r="H129" s="113"/>
      <c r="I129" s="113"/>
      <c r="J129" s="113"/>
      <c r="K129" s="113"/>
      <c r="L129" s="113"/>
      <c r="M129" s="113"/>
      <c r="N129" s="113"/>
      <c r="O129" s="113"/>
      <c r="P129" s="113"/>
      <c r="Q129" s="113"/>
      <c r="R129" s="113"/>
      <c r="S129" s="113"/>
      <c r="T129" s="113"/>
      <c r="U129" s="113"/>
      <c r="V129" s="113"/>
      <c r="W129" s="113"/>
      <c r="X129" s="113"/>
      <c r="Y129" s="113"/>
      <c r="Z129" s="113"/>
      <c r="AA129" s="113"/>
      <c r="AB129" s="113"/>
      <c r="AC129" s="113"/>
    </row>
    <row r="130" spans="1:29" ht="13.5" customHeight="1">
      <c r="A130" s="113"/>
      <c r="B130" s="113"/>
      <c r="C130" s="113"/>
      <c r="D130" s="113"/>
      <c r="E130" s="113"/>
      <c r="F130" s="113"/>
      <c r="G130" s="113"/>
      <c r="H130" s="113"/>
      <c r="I130" s="113"/>
      <c r="J130" s="113"/>
      <c r="K130" s="113"/>
      <c r="L130" s="113"/>
      <c r="M130" s="113"/>
      <c r="N130" s="113"/>
      <c r="O130" s="113"/>
      <c r="P130" s="113"/>
      <c r="Q130" s="113"/>
      <c r="R130" s="113"/>
      <c r="S130" s="113"/>
      <c r="T130" s="113"/>
      <c r="U130" s="113"/>
      <c r="V130" s="113"/>
      <c r="W130" s="113"/>
      <c r="X130" s="113"/>
      <c r="Y130" s="113"/>
      <c r="Z130" s="113"/>
      <c r="AA130" s="113"/>
      <c r="AB130" s="113"/>
      <c r="AC130" s="113"/>
    </row>
    <row r="131" spans="1:29" ht="13.5" customHeight="1">
      <c r="A131" s="113"/>
      <c r="B131" s="113"/>
      <c r="C131" s="113"/>
      <c r="D131" s="113"/>
      <c r="E131" s="113"/>
      <c r="F131" s="113"/>
      <c r="G131" s="113"/>
      <c r="H131" s="113"/>
      <c r="I131" s="113"/>
      <c r="J131" s="113"/>
      <c r="K131" s="113"/>
      <c r="L131" s="113"/>
      <c r="M131" s="113"/>
      <c r="N131" s="113"/>
      <c r="O131" s="113"/>
      <c r="P131" s="113"/>
      <c r="Q131" s="113"/>
      <c r="R131" s="113"/>
      <c r="S131" s="113"/>
      <c r="T131" s="113"/>
      <c r="U131" s="113"/>
      <c r="V131" s="113"/>
      <c r="W131" s="113"/>
      <c r="X131" s="113"/>
      <c r="Y131" s="113"/>
      <c r="Z131" s="113"/>
      <c r="AA131" s="113"/>
      <c r="AB131" s="113"/>
      <c r="AC131" s="113"/>
    </row>
    <row r="132" spans="1:29" ht="13.5" customHeight="1">
      <c r="A132" s="113"/>
      <c r="B132" s="113"/>
      <c r="C132" s="113"/>
      <c r="D132" s="113"/>
      <c r="E132" s="113"/>
      <c r="F132" s="113"/>
      <c r="G132" s="113"/>
      <c r="H132" s="113"/>
      <c r="I132" s="113"/>
      <c r="J132" s="113"/>
      <c r="K132" s="113"/>
      <c r="L132" s="113"/>
      <c r="M132" s="113"/>
      <c r="N132" s="113"/>
      <c r="O132" s="113"/>
      <c r="P132" s="113"/>
      <c r="Q132" s="113"/>
      <c r="R132" s="113"/>
      <c r="S132" s="113"/>
      <c r="T132" s="113"/>
      <c r="U132" s="113"/>
      <c r="V132" s="113"/>
      <c r="W132" s="113"/>
      <c r="X132" s="113"/>
      <c r="Y132" s="113"/>
      <c r="Z132" s="113"/>
      <c r="AA132" s="113"/>
      <c r="AB132" s="113"/>
      <c r="AC132" s="113"/>
    </row>
    <row r="133" spans="1:29" ht="13.5" customHeight="1">
      <c r="A133" s="113"/>
      <c r="B133" s="113"/>
      <c r="C133" s="113"/>
      <c r="D133" s="113"/>
      <c r="E133" s="113"/>
      <c r="F133" s="113"/>
      <c r="G133" s="113"/>
      <c r="H133" s="113"/>
      <c r="I133" s="113"/>
      <c r="J133" s="113"/>
      <c r="K133" s="113"/>
      <c r="L133" s="113"/>
      <c r="M133" s="113"/>
      <c r="N133" s="113"/>
      <c r="O133" s="113"/>
      <c r="P133" s="113"/>
      <c r="Q133" s="113"/>
      <c r="R133" s="113"/>
      <c r="S133" s="113"/>
      <c r="T133" s="113"/>
      <c r="U133" s="113"/>
      <c r="V133" s="113"/>
      <c r="W133" s="113"/>
      <c r="X133" s="113"/>
      <c r="Y133" s="113"/>
      <c r="Z133" s="113"/>
      <c r="AA133" s="113"/>
      <c r="AB133" s="113"/>
      <c r="AC133" s="113"/>
    </row>
    <row r="134" spans="1:29" ht="13.5" customHeight="1">
      <c r="A134" s="113"/>
      <c r="B134" s="113"/>
      <c r="C134" s="113"/>
      <c r="D134" s="113"/>
      <c r="E134" s="113"/>
      <c r="F134" s="113"/>
      <c r="G134" s="113"/>
      <c r="H134" s="113"/>
      <c r="I134" s="113"/>
      <c r="J134" s="113"/>
      <c r="K134" s="113"/>
      <c r="L134" s="113"/>
      <c r="M134" s="113"/>
      <c r="N134" s="113"/>
      <c r="O134" s="113"/>
      <c r="P134" s="113"/>
      <c r="Q134" s="113"/>
      <c r="R134" s="113"/>
      <c r="S134" s="113"/>
      <c r="T134" s="113"/>
      <c r="U134" s="113"/>
      <c r="V134" s="113"/>
      <c r="W134" s="113"/>
      <c r="X134" s="113"/>
      <c r="Y134" s="113"/>
      <c r="Z134" s="113"/>
      <c r="AA134" s="113"/>
      <c r="AB134" s="113"/>
      <c r="AC134" s="113"/>
    </row>
    <row r="135" spans="1:29" ht="13.5" customHeight="1">
      <c r="A135" s="113"/>
      <c r="B135" s="113"/>
      <c r="C135" s="113"/>
      <c r="D135" s="113"/>
      <c r="E135" s="113"/>
      <c r="F135" s="113"/>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row>
    <row r="136" spans="1:29" ht="13.5" customHeight="1">
      <c r="A136" s="113"/>
      <c r="B136" s="113"/>
      <c r="C136" s="113"/>
      <c r="D136" s="113"/>
      <c r="E136" s="113"/>
      <c r="F136" s="113"/>
      <c r="G136" s="113"/>
      <c r="H136" s="113"/>
      <c r="I136" s="113"/>
      <c r="J136" s="113"/>
      <c r="K136" s="113"/>
      <c r="L136" s="113"/>
      <c r="M136" s="113"/>
      <c r="N136" s="113"/>
      <c r="O136" s="113"/>
      <c r="P136" s="113"/>
      <c r="Q136" s="113"/>
      <c r="R136" s="113"/>
      <c r="S136" s="113"/>
      <c r="T136" s="113"/>
      <c r="U136" s="113"/>
      <c r="V136" s="113"/>
      <c r="W136" s="113"/>
      <c r="X136" s="113"/>
      <c r="Y136" s="113"/>
      <c r="Z136" s="113"/>
      <c r="AA136" s="113"/>
      <c r="AB136" s="113"/>
      <c r="AC136" s="113"/>
    </row>
    <row r="137" spans="1:29" ht="13.5" customHeight="1">
      <c r="A137" s="113"/>
      <c r="B137" s="113"/>
      <c r="C137" s="113"/>
      <c r="D137" s="113"/>
      <c r="E137" s="113"/>
      <c r="F137" s="113"/>
      <c r="G137" s="113"/>
      <c r="H137" s="113"/>
      <c r="I137" s="113"/>
      <c r="J137" s="113"/>
      <c r="K137" s="113"/>
      <c r="L137" s="113"/>
      <c r="M137" s="113"/>
      <c r="N137" s="113"/>
      <c r="O137" s="113"/>
      <c r="P137" s="113"/>
      <c r="Q137" s="113"/>
      <c r="R137" s="113"/>
      <c r="S137" s="113"/>
      <c r="T137" s="113"/>
      <c r="U137" s="113"/>
      <c r="V137" s="113"/>
      <c r="W137" s="113"/>
      <c r="X137" s="113"/>
      <c r="Y137" s="113"/>
      <c r="Z137" s="113"/>
      <c r="AA137" s="113"/>
      <c r="AB137" s="113"/>
      <c r="AC137" s="113"/>
    </row>
    <row r="138" spans="1:29" ht="13.5" customHeight="1">
      <c r="A138" s="113"/>
      <c r="B138" s="113"/>
      <c r="C138" s="113"/>
      <c r="D138" s="113"/>
      <c r="E138" s="113"/>
      <c r="F138" s="113"/>
      <c r="G138" s="113"/>
      <c r="H138" s="113"/>
      <c r="I138" s="113"/>
      <c r="J138" s="113"/>
      <c r="K138" s="113"/>
      <c r="L138" s="113"/>
      <c r="M138" s="113"/>
      <c r="N138" s="113"/>
      <c r="O138" s="113"/>
      <c r="P138" s="113"/>
      <c r="Q138" s="113"/>
      <c r="R138" s="113"/>
      <c r="S138" s="113"/>
      <c r="T138" s="113"/>
      <c r="U138" s="113"/>
      <c r="V138" s="113"/>
      <c r="W138" s="113"/>
      <c r="X138" s="113"/>
      <c r="Y138" s="113"/>
      <c r="Z138" s="113"/>
      <c r="AA138" s="113"/>
      <c r="AB138" s="113"/>
      <c r="AC138" s="113"/>
    </row>
    <row r="139" spans="1:29" ht="13.5" customHeight="1">
      <c r="A139" s="113"/>
      <c r="B139" s="113"/>
      <c r="C139" s="113"/>
      <c r="D139" s="113"/>
      <c r="E139" s="113"/>
      <c r="F139" s="113"/>
      <c r="G139" s="113"/>
      <c r="H139" s="113"/>
      <c r="I139" s="113"/>
      <c r="J139" s="113"/>
      <c r="K139" s="113"/>
      <c r="L139" s="113"/>
      <c r="M139" s="113"/>
      <c r="N139" s="113"/>
      <c r="O139" s="113"/>
      <c r="P139" s="113"/>
      <c r="Q139" s="113"/>
      <c r="R139" s="113"/>
      <c r="S139" s="113"/>
      <c r="T139" s="113"/>
      <c r="U139" s="113"/>
      <c r="V139" s="113"/>
      <c r="W139" s="113"/>
      <c r="X139" s="113"/>
      <c r="Y139" s="113"/>
      <c r="Z139" s="113"/>
      <c r="AA139" s="113"/>
      <c r="AB139" s="113"/>
      <c r="AC139" s="113"/>
    </row>
    <row r="140" spans="1:29" ht="13.5" customHeight="1">
      <c r="A140" s="113"/>
      <c r="B140" s="113"/>
      <c r="C140" s="113"/>
      <c r="D140" s="113"/>
      <c r="E140" s="113"/>
      <c r="F140" s="113"/>
      <c r="G140" s="113"/>
      <c r="H140" s="113"/>
      <c r="I140" s="113"/>
      <c r="J140" s="113"/>
      <c r="K140" s="113"/>
      <c r="L140" s="113"/>
      <c r="M140" s="113"/>
      <c r="N140" s="113"/>
      <c r="O140" s="113"/>
      <c r="P140" s="113"/>
      <c r="Q140" s="113"/>
      <c r="R140" s="113"/>
      <c r="S140" s="113"/>
      <c r="T140" s="113"/>
      <c r="U140" s="113"/>
      <c r="V140" s="113"/>
      <c r="W140" s="113"/>
      <c r="X140" s="113"/>
      <c r="Y140" s="113"/>
      <c r="Z140" s="113"/>
      <c r="AA140" s="113"/>
      <c r="AB140" s="113"/>
      <c r="AC140" s="113"/>
    </row>
    <row r="141" spans="1:29" ht="13.5" customHeight="1">
      <c r="A141" s="113"/>
      <c r="B141" s="113"/>
      <c r="C141" s="113"/>
      <c r="D141" s="113"/>
      <c r="E141" s="113"/>
      <c r="F141" s="113"/>
      <c r="G141" s="113"/>
      <c r="H141" s="113"/>
      <c r="I141" s="113"/>
      <c r="J141" s="113"/>
      <c r="K141" s="113"/>
      <c r="L141" s="113"/>
      <c r="M141" s="113"/>
      <c r="N141" s="113"/>
      <c r="O141" s="113"/>
      <c r="P141" s="113"/>
      <c r="Q141" s="113"/>
      <c r="R141" s="113"/>
      <c r="S141" s="113"/>
      <c r="T141" s="113"/>
      <c r="U141" s="113"/>
      <c r="V141" s="113"/>
      <c r="W141" s="113"/>
      <c r="X141" s="113"/>
      <c r="Y141" s="113"/>
      <c r="Z141" s="113"/>
      <c r="AA141" s="113"/>
      <c r="AB141" s="113"/>
      <c r="AC141" s="113"/>
    </row>
    <row r="142" spans="1:29" ht="13.5" customHeight="1">
      <c r="A142" s="113"/>
      <c r="B142" s="113"/>
      <c r="C142" s="113"/>
      <c r="D142" s="113"/>
      <c r="E142" s="113"/>
      <c r="F142" s="113"/>
      <c r="G142" s="113"/>
      <c r="H142" s="113"/>
      <c r="I142" s="113"/>
      <c r="J142" s="113"/>
      <c r="K142" s="113"/>
      <c r="L142" s="113"/>
      <c r="M142" s="113"/>
      <c r="N142" s="113"/>
      <c r="O142" s="113"/>
      <c r="P142" s="113"/>
      <c r="Q142" s="113"/>
      <c r="R142" s="113"/>
      <c r="S142" s="113"/>
      <c r="T142" s="113"/>
      <c r="U142" s="113"/>
      <c r="V142" s="113"/>
      <c r="W142" s="113"/>
      <c r="X142" s="113"/>
      <c r="Y142" s="113"/>
      <c r="Z142" s="113"/>
      <c r="AA142" s="113"/>
      <c r="AB142" s="113"/>
      <c r="AC142" s="113"/>
    </row>
    <row r="143" spans="1:29" ht="13.5" customHeight="1">
      <c r="A143" s="113"/>
      <c r="B143" s="113"/>
      <c r="C143" s="113"/>
      <c r="D143" s="113"/>
      <c r="E143" s="113"/>
      <c r="F143" s="113"/>
      <c r="G143" s="113"/>
      <c r="H143" s="113"/>
      <c r="I143" s="113"/>
      <c r="J143" s="113"/>
      <c r="K143" s="113"/>
      <c r="L143" s="113"/>
      <c r="M143" s="113"/>
      <c r="N143" s="113"/>
      <c r="O143" s="113"/>
      <c r="P143" s="113"/>
      <c r="Q143" s="113"/>
      <c r="R143" s="113"/>
      <c r="S143" s="113"/>
      <c r="T143" s="113"/>
      <c r="U143" s="113"/>
      <c r="V143" s="113"/>
      <c r="W143" s="113"/>
      <c r="X143" s="113"/>
      <c r="Y143" s="113"/>
      <c r="Z143" s="113"/>
      <c r="AA143" s="113"/>
      <c r="AB143" s="113"/>
      <c r="AC143" s="113"/>
    </row>
    <row r="144" spans="1:29" ht="13.5" customHeight="1">
      <c r="A144" s="113"/>
      <c r="B144" s="113"/>
      <c r="C144" s="113"/>
      <c r="D144" s="113"/>
      <c r="E144" s="113"/>
      <c r="F144" s="113"/>
      <c r="G144" s="113"/>
      <c r="H144" s="113"/>
      <c r="I144" s="113"/>
      <c r="J144" s="113"/>
      <c r="K144" s="113"/>
      <c r="L144" s="113"/>
      <c r="M144" s="113"/>
      <c r="N144" s="113"/>
      <c r="O144" s="113"/>
      <c r="P144" s="113"/>
      <c r="Q144" s="113"/>
      <c r="R144" s="113"/>
      <c r="S144" s="113"/>
      <c r="T144" s="113"/>
      <c r="U144" s="113"/>
      <c r="V144" s="113"/>
      <c r="W144" s="113"/>
      <c r="X144" s="113"/>
      <c r="Y144" s="113"/>
      <c r="Z144" s="113"/>
      <c r="AA144" s="113"/>
      <c r="AB144" s="113"/>
      <c r="AC144" s="113"/>
    </row>
    <row r="145" spans="1:29" ht="13.5" customHeight="1">
      <c r="A145" s="113"/>
      <c r="B145" s="113"/>
      <c r="C145" s="113"/>
      <c r="D145" s="113"/>
      <c r="E145" s="113"/>
      <c r="F145" s="113"/>
      <c r="G145" s="113"/>
      <c r="H145" s="113"/>
      <c r="I145" s="113"/>
      <c r="J145" s="113"/>
      <c r="K145" s="113"/>
      <c r="L145" s="113"/>
      <c r="M145" s="113"/>
      <c r="N145" s="113"/>
      <c r="O145" s="113"/>
      <c r="P145" s="113"/>
      <c r="Q145" s="113"/>
      <c r="R145" s="113"/>
      <c r="S145" s="113"/>
      <c r="T145" s="113"/>
      <c r="U145" s="113"/>
      <c r="V145" s="113"/>
      <c r="W145" s="113"/>
      <c r="X145" s="113"/>
      <c r="Y145" s="113"/>
      <c r="Z145" s="113"/>
      <c r="AA145" s="113"/>
      <c r="AB145" s="113"/>
      <c r="AC145" s="113"/>
    </row>
    <row r="146" spans="1:29" ht="13.5" customHeight="1">
      <c r="A146" s="113"/>
      <c r="B146" s="113"/>
      <c r="C146" s="113"/>
      <c r="D146" s="113"/>
      <c r="E146" s="113"/>
      <c r="F146" s="113"/>
      <c r="G146" s="113"/>
      <c r="H146" s="113"/>
      <c r="I146" s="113"/>
      <c r="J146" s="113"/>
      <c r="K146" s="113"/>
      <c r="L146" s="113"/>
      <c r="M146" s="113"/>
      <c r="N146" s="113"/>
      <c r="O146" s="113"/>
      <c r="P146" s="113"/>
      <c r="Q146" s="113"/>
      <c r="R146" s="113"/>
      <c r="S146" s="113"/>
      <c r="T146" s="113"/>
      <c r="U146" s="113"/>
      <c r="V146" s="113"/>
      <c r="W146" s="113"/>
      <c r="X146" s="113"/>
      <c r="Y146" s="113"/>
      <c r="Z146" s="113"/>
      <c r="AA146" s="113"/>
      <c r="AB146" s="113"/>
      <c r="AC146" s="113"/>
    </row>
    <row r="147" spans="1:29" ht="13.5" customHeight="1">
      <c r="A147" s="113"/>
      <c r="B147" s="113"/>
      <c r="C147" s="113"/>
      <c r="D147" s="113"/>
      <c r="E147" s="113"/>
      <c r="F147" s="113"/>
      <c r="G147" s="113"/>
      <c r="H147" s="113"/>
      <c r="I147" s="113"/>
      <c r="J147" s="113"/>
      <c r="K147" s="113"/>
      <c r="L147" s="113"/>
      <c r="M147" s="113"/>
      <c r="N147" s="113"/>
      <c r="O147" s="113"/>
      <c r="P147" s="113"/>
      <c r="Q147" s="113"/>
      <c r="R147" s="113"/>
      <c r="S147" s="113"/>
      <c r="T147" s="113"/>
      <c r="U147" s="113"/>
      <c r="V147" s="113"/>
      <c r="W147" s="113"/>
      <c r="X147" s="113"/>
      <c r="Y147" s="113"/>
      <c r="Z147" s="113"/>
      <c r="AA147" s="113"/>
      <c r="AB147" s="113"/>
      <c r="AC147" s="113"/>
    </row>
    <row r="148" spans="1:29" ht="13.5" customHeight="1">
      <c r="A148" s="113"/>
      <c r="B148" s="113"/>
      <c r="C148" s="113"/>
      <c r="D148" s="113"/>
      <c r="E148" s="113"/>
      <c r="F148" s="113"/>
      <c r="G148" s="113"/>
      <c r="H148" s="113"/>
      <c r="I148" s="113"/>
      <c r="J148" s="113"/>
      <c r="K148" s="113"/>
      <c r="L148" s="113"/>
      <c r="M148" s="113"/>
      <c r="N148" s="113"/>
      <c r="O148" s="113"/>
      <c r="P148" s="113"/>
      <c r="Q148" s="113"/>
      <c r="R148" s="113"/>
      <c r="S148" s="113"/>
      <c r="T148" s="113"/>
      <c r="U148" s="113"/>
      <c r="V148" s="113"/>
      <c r="W148" s="113"/>
      <c r="X148" s="113"/>
      <c r="Y148" s="113"/>
      <c r="Z148" s="113"/>
      <c r="AA148" s="113"/>
      <c r="AB148" s="113"/>
      <c r="AC148" s="113"/>
    </row>
    <row r="149" spans="1:29" ht="13.5" customHeight="1">
      <c r="A149" s="113"/>
      <c r="B149" s="113"/>
      <c r="C149" s="113"/>
      <c r="D149" s="113"/>
      <c r="E149" s="113"/>
      <c r="F149" s="113"/>
      <c r="G149" s="113"/>
      <c r="H149" s="113"/>
      <c r="I149" s="113"/>
      <c r="J149" s="113"/>
      <c r="K149" s="113"/>
      <c r="L149" s="113"/>
      <c r="M149" s="113"/>
      <c r="N149" s="113"/>
      <c r="O149" s="113"/>
      <c r="P149" s="113"/>
      <c r="Q149" s="113"/>
      <c r="R149" s="113"/>
      <c r="S149" s="113"/>
      <c r="T149" s="113"/>
      <c r="U149" s="113"/>
      <c r="V149" s="113"/>
      <c r="W149" s="113"/>
      <c r="X149" s="113"/>
      <c r="Y149" s="113"/>
      <c r="Z149" s="113"/>
      <c r="AA149" s="113"/>
      <c r="AB149" s="113"/>
      <c r="AC149" s="113"/>
    </row>
    <row r="150" spans="1:29" ht="13.5" customHeight="1">
      <c r="A150" s="113"/>
      <c r="B150" s="113"/>
      <c r="C150" s="113"/>
      <c r="D150" s="113"/>
      <c r="E150" s="113"/>
      <c r="F150" s="113"/>
      <c r="G150" s="113"/>
      <c r="H150" s="113"/>
      <c r="I150" s="113"/>
      <c r="J150" s="113"/>
      <c r="K150" s="113"/>
      <c r="L150" s="113"/>
      <c r="M150" s="113"/>
      <c r="N150" s="113"/>
      <c r="O150" s="113"/>
      <c r="P150" s="113"/>
      <c r="Q150" s="113"/>
      <c r="R150" s="113"/>
      <c r="S150" s="113"/>
      <c r="T150" s="113"/>
      <c r="U150" s="113"/>
      <c r="V150" s="113"/>
      <c r="W150" s="113"/>
      <c r="X150" s="113"/>
      <c r="Y150" s="113"/>
      <c r="Z150" s="113"/>
      <c r="AA150" s="113"/>
      <c r="AB150" s="113"/>
      <c r="AC150" s="113"/>
    </row>
    <row r="151" spans="1:29" ht="13.5" customHeight="1">
      <c r="A151" s="113"/>
      <c r="B151" s="113"/>
      <c r="C151" s="113"/>
      <c r="D151" s="113"/>
      <c r="E151" s="113"/>
      <c r="F151" s="113"/>
      <c r="G151" s="113"/>
      <c r="H151" s="113"/>
      <c r="I151" s="113"/>
      <c r="J151" s="113"/>
      <c r="K151" s="113"/>
      <c r="L151" s="113"/>
      <c r="M151" s="113"/>
      <c r="N151" s="113"/>
      <c r="O151" s="113"/>
      <c r="P151" s="113"/>
      <c r="Q151" s="113"/>
      <c r="R151" s="113"/>
      <c r="S151" s="113"/>
      <c r="T151" s="113"/>
      <c r="U151" s="113"/>
      <c r="V151" s="113"/>
      <c r="W151" s="113"/>
      <c r="X151" s="113"/>
      <c r="Y151" s="113"/>
      <c r="Z151" s="113"/>
      <c r="AA151" s="113"/>
      <c r="AB151" s="113"/>
      <c r="AC151" s="113"/>
    </row>
    <row r="152" spans="1:29" ht="13.5" customHeight="1">
      <c r="A152" s="113"/>
      <c r="B152" s="113"/>
      <c r="C152" s="113"/>
      <c r="D152" s="113"/>
      <c r="E152" s="113"/>
      <c r="F152" s="113"/>
      <c r="G152" s="113"/>
      <c r="H152" s="113"/>
      <c r="I152" s="113"/>
      <c r="J152" s="113"/>
      <c r="K152" s="113"/>
      <c r="L152" s="113"/>
      <c r="M152" s="113"/>
      <c r="N152" s="113"/>
      <c r="O152" s="113"/>
      <c r="P152" s="113"/>
      <c r="Q152" s="113"/>
      <c r="R152" s="113"/>
      <c r="S152" s="113"/>
      <c r="T152" s="113"/>
      <c r="U152" s="113"/>
      <c r="V152" s="113"/>
      <c r="W152" s="113"/>
      <c r="X152" s="113"/>
      <c r="Y152" s="113"/>
      <c r="Z152" s="113"/>
      <c r="AA152" s="113"/>
      <c r="AB152" s="113"/>
      <c r="AC152" s="113"/>
    </row>
    <row r="153" spans="1:29" ht="13.5" customHeight="1">
      <c r="A153" s="113"/>
      <c r="B153" s="113"/>
      <c r="C153" s="113"/>
      <c r="D153" s="113"/>
      <c r="E153" s="113"/>
      <c r="F153" s="113"/>
      <c r="G153" s="113"/>
      <c r="H153" s="113"/>
      <c r="I153" s="113"/>
      <c r="J153" s="113"/>
      <c r="K153" s="113"/>
      <c r="L153" s="113"/>
      <c r="M153" s="113"/>
      <c r="N153" s="113"/>
      <c r="O153" s="113"/>
      <c r="P153" s="113"/>
      <c r="Q153" s="113"/>
      <c r="R153" s="113"/>
      <c r="S153" s="113"/>
      <c r="T153" s="113"/>
      <c r="U153" s="113"/>
      <c r="V153" s="113"/>
      <c r="W153" s="113"/>
      <c r="X153" s="113"/>
      <c r="Y153" s="113"/>
      <c r="Z153" s="113"/>
      <c r="AA153" s="113"/>
      <c r="AB153" s="113"/>
      <c r="AC153" s="113"/>
    </row>
    <row r="154" spans="1:29" ht="13.5" customHeight="1">
      <c r="A154" s="113"/>
      <c r="B154" s="113"/>
      <c r="C154" s="113"/>
      <c r="D154" s="113"/>
      <c r="E154" s="113"/>
      <c r="F154" s="113"/>
      <c r="G154" s="113"/>
      <c r="H154" s="113"/>
      <c r="I154" s="113"/>
      <c r="J154" s="113"/>
      <c r="K154" s="113"/>
      <c r="L154" s="113"/>
      <c r="M154" s="113"/>
      <c r="N154" s="113"/>
      <c r="O154" s="113"/>
      <c r="P154" s="113"/>
      <c r="Q154" s="113"/>
      <c r="R154" s="113"/>
      <c r="S154" s="113"/>
      <c r="T154" s="113"/>
      <c r="U154" s="113"/>
      <c r="V154" s="113"/>
      <c r="W154" s="113"/>
      <c r="X154" s="113"/>
      <c r="Y154" s="113"/>
      <c r="Z154" s="113"/>
      <c r="AA154" s="113"/>
      <c r="AB154" s="113"/>
      <c r="AC154" s="113"/>
    </row>
    <row r="155" spans="1:29" ht="13.5" customHeight="1">
      <c r="A155" s="113"/>
      <c r="B155" s="113"/>
      <c r="C155" s="113"/>
      <c r="D155" s="113"/>
      <c r="E155" s="113"/>
      <c r="F155" s="113"/>
      <c r="G155" s="113"/>
      <c r="H155" s="113"/>
      <c r="I155" s="113"/>
      <c r="J155" s="113"/>
      <c r="K155" s="113"/>
      <c r="L155" s="113"/>
      <c r="M155" s="113"/>
      <c r="N155" s="113"/>
      <c r="O155" s="113"/>
      <c r="P155" s="113"/>
      <c r="Q155" s="113"/>
      <c r="R155" s="113"/>
      <c r="S155" s="113"/>
      <c r="T155" s="113"/>
      <c r="U155" s="113"/>
      <c r="V155" s="113"/>
      <c r="W155" s="113"/>
      <c r="X155" s="113"/>
      <c r="Y155" s="113"/>
      <c r="Z155" s="113"/>
      <c r="AA155" s="113"/>
      <c r="AB155" s="113"/>
      <c r="AC155" s="113"/>
    </row>
    <row r="156" spans="1:29" ht="13.5" customHeight="1">
      <c r="A156" s="113"/>
      <c r="B156" s="113"/>
      <c r="C156" s="113"/>
      <c r="D156" s="113"/>
      <c r="E156" s="113"/>
      <c r="F156" s="113"/>
      <c r="G156" s="113"/>
      <c r="H156" s="113"/>
      <c r="I156" s="113"/>
      <c r="J156" s="113"/>
      <c r="K156" s="113"/>
      <c r="L156" s="113"/>
      <c r="M156" s="113"/>
      <c r="N156" s="113"/>
      <c r="O156" s="113"/>
      <c r="P156" s="113"/>
      <c r="Q156" s="113"/>
      <c r="R156" s="113"/>
      <c r="S156" s="113"/>
      <c r="T156" s="113"/>
      <c r="U156" s="113"/>
      <c r="V156" s="113"/>
      <c r="W156" s="113"/>
      <c r="X156" s="113"/>
      <c r="Y156" s="113"/>
      <c r="Z156" s="113"/>
      <c r="AA156" s="113"/>
      <c r="AB156" s="113"/>
      <c r="AC156" s="113"/>
    </row>
    <row r="157" spans="1:29" ht="13.5" customHeight="1">
      <c r="A157" s="113"/>
      <c r="B157" s="113"/>
      <c r="C157" s="113"/>
      <c r="D157" s="113"/>
      <c r="E157" s="113"/>
      <c r="F157" s="113"/>
      <c r="G157" s="113"/>
      <c r="H157" s="113"/>
      <c r="I157" s="113"/>
      <c r="J157" s="113"/>
      <c r="K157" s="113"/>
      <c r="L157" s="113"/>
      <c r="M157" s="113"/>
      <c r="N157" s="113"/>
      <c r="O157" s="113"/>
      <c r="P157" s="113"/>
      <c r="Q157" s="113"/>
      <c r="R157" s="113"/>
      <c r="S157" s="113"/>
      <c r="T157" s="113"/>
      <c r="U157" s="113"/>
      <c r="V157" s="113"/>
      <c r="W157" s="113"/>
      <c r="X157" s="113"/>
      <c r="Y157" s="113"/>
      <c r="Z157" s="113"/>
      <c r="AA157" s="113"/>
      <c r="AB157" s="113"/>
      <c r="AC157" s="113"/>
    </row>
    <row r="158" spans="1:29" ht="13.5" customHeight="1">
      <c r="A158" s="113"/>
      <c r="B158" s="113"/>
      <c r="C158" s="113"/>
      <c r="D158" s="113"/>
      <c r="E158" s="113"/>
      <c r="F158" s="113"/>
      <c r="G158" s="113"/>
      <c r="H158" s="113"/>
      <c r="I158" s="113"/>
      <c r="J158" s="113"/>
      <c r="K158" s="113"/>
      <c r="L158" s="113"/>
      <c r="M158" s="113"/>
      <c r="N158" s="113"/>
      <c r="O158" s="113"/>
      <c r="P158" s="113"/>
      <c r="Q158" s="113"/>
      <c r="R158" s="113"/>
      <c r="S158" s="113"/>
      <c r="T158" s="113"/>
      <c r="U158" s="113"/>
      <c r="V158" s="113"/>
      <c r="W158" s="113"/>
      <c r="X158" s="113"/>
      <c r="Y158" s="113"/>
      <c r="Z158" s="113"/>
      <c r="AA158" s="113"/>
      <c r="AB158" s="113"/>
      <c r="AC158" s="113"/>
    </row>
    <row r="159" spans="1:29" ht="13.5" customHeight="1">
      <c r="A159" s="113"/>
      <c r="B159" s="113"/>
      <c r="C159" s="113"/>
      <c r="D159" s="113"/>
      <c r="E159" s="113"/>
      <c r="F159" s="113"/>
      <c r="G159" s="113"/>
      <c r="H159" s="113"/>
      <c r="I159" s="113"/>
      <c r="J159" s="113"/>
      <c r="K159" s="113"/>
      <c r="L159" s="113"/>
      <c r="M159" s="113"/>
      <c r="N159" s="113"/>
      <c r="O159" s="113"/>
      <c r="P159" s="113"/>
      <c r="Q159" s="113"/>
      <c r="R159" s="113"/>
      <c r="S159" s="113"/>
      <c r="T159" s="113"/>
      <c r="U159" s="113"/>
      <c r="V159" s="113"/>
      <c r="W159" s="113"/>
      <c r="X159" s="113"/>
      <c r="Y159" s="113"/>
      <c r="Z159" s="113"/>
      <c r="AA159" s="113"/>
      <c r="AB159" s="113"/>
      <c r="AC159" s="113"/>
    </row>
    <row r="160" spans="1:29" ht="13.5" customHeight="1">
      <c r="A160" s="113"/>
      <c r="B160" s="113"/>
      <c r="C160" s="113"/>
      <c r="D160" s="113"/>
      <c r="E160" s="113"/>
      <c r="F160" s="113"/>
      <c r="G160" s="113"/>
      <c r="H160" s="113"/>
      <c r="I160" s="113"/>
      <c r="J160" s="113"/>
      <c r="K160" s="113"/>
      <c r="L160" s="113"/>
      <c r="M160" s="113"/>
      <c r="N160" s="113"/>
      <c r="O160" s="113"/>
      <c r="P160" s="113"/>
      <c r="Q160" s="113"/>
      <c r="R160" s="113"/>
      <c r="S160" s="113"/>
      <c r="T160" s="113"/>
      <c r="U160" s="113"/>
      <c r="V160" s="113"/>
      <c r="W160" s="113"/>
      <c r="X160" s="113"/>
      <c r="Y160" s="113"/>
      <c r="Z160" s="113"/>
      <c r="AA160" s="113"/>
      <c r="AB160" s="113"/>
      <c r="AC160" s="113"/>
    </row>
    <row r="161" spans="1:29" ht="13.5" customHeight="1">
      <c r="A161" s="113"/>
      <c r="B161" s="113"/>
      <c r="C161" s="113"/>
      <c r="D161" s="113"/>
      <c r="E161" s="113"/>
      <c r="F161" s="113"/>
      <c r="G161" s="113"/>
      <c r="H161" s="113"/>
      <c r="I161" s="113"/>
      <c r="J161" s="113"/>
      <c r="K161" s="113"/>
      <c r="L161" s="113"/>
      <c r="M161" s="113"/>
      <c r="N161" s="113"/>
      <c r="O161" s="113"/>
      <c r="P161" s="113"/>
      <c r="Q161" s="113"/>
      <c r="R161" s="113"/>
      <c r="S161" s="113"/>
      <c r="T161" s="113"/>
      <c r="U161" s="113"/>
      <c r="V161" s="113"/>
      <c r="W161" s="113"/>
      <c r="X161" s="113"/>
      <c r="Y161" s="113"/>
      <c r="Z161" s="113"/>
      <c r="AA161" s="113"/>
      <c r="AB161" s="113"/>
      <c r="AC161" s="113"/>
    </row>
    <row r="162" spans="1:29" ht="13.5" customHeight="1">
      <c r="A162" s="113"/>
      <c r="B162" s="113"/>
      <c r="C162" s="113"/>
      <c r="D162" s="113"/>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row>
    <row r="163" spans="1:29" ht="13.5" customHeight="1">
      <c r="A163" s="113"/>
      <c r="B163" s="113"/>
      <c r="C163" s="113"/>
      <c r="D163" s="113"/>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113"/>
      <c r="AB163" s="113"/>
      <c r="AC163" s="113"/>
    </row>
    <row r="164" spans="1:29" ht="13.5" customHeight="1">
      <c r="A164" s="113"/>
      <c r="B164" s="113"/>
      <c r="C164" s="113"/>
      <c r="D164" s="113"/>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113"/>
      <c r="AB164" s="113"/>
      <c r="AC164" s="113"/>
    </row>
    <row r="165" spans="1:29" ht="13.5" customHeight="1">
      <c r="A165" s="113"/>
      <c r="B165" s="113"/>
      <c r="C165" s="113"/>
      <c r="D165" s="113"/>
      <c r="E165" s="113"/>
      <c r="F165" s="113"/>
      <c r="G165" s="113"/>
      <c r="H165" s="113"/>
      <c r="I165" s="113"/>
      <c r="J165" s="113"/>
      <c r="K165" s="113"/>
      <c r="L165" s="113"/>
      <c r="M165" s="113"/>
      <c r="N165" s="113"/>
      <c r="O165" s="113"/>
      <c r="P165" s="113"/>
      <c r="Q165" s="113"/>
      <c r="R165" s="113"/>
      <c r="S165" s="113"/>
      <c r="T165" s="113"/>
      <c r="U165" s="113"/>
      <c r="V165" s="113"/>
      <c r="W165" s="113"/>
      <c r="X165" s="113"/>
      <c r="Y165" s="113"/>
      <c r="Z165" s="113"/>
      <c r="AA165" s="113"/>
      <c r="AB165" s="113"/>
      <c r="AC165" s="113"/>
    </row>
    <row r="166" spans="1:29" ht="13.5" customHeight="1">
      <c r="A166" s="113"/>
      <c r="B166" s="113"/>
      <c r="C166" s="113"/>
      <c r="D166" s="113"/>
      <c r="E166" s="113"/>
      <c r="F166" s="113"/>
      <c r="G166" s="113"/>
      <c r="H166" s="113"/>
      <c r="I166" s="113"/>
      <c r="J166" s="113"/>
      <c r="K166" s="113"/>
      <c r="L166" s="113"/>
      <c r="M166" s="113"/>
      <c r="N166" s="113"/>
      <c r="O166" s="113"/>
      <c r="P166" s="113"/>
      <c r="Q166" s="113"/>
      <c r="R166" s="113"/>
      <c r="S166" s="113"/>
      <c r="T166" s="113"/>
      <c r="U166" s="113"/>
      <c r="V166" s="113"/>
      <c r="W166" s="113"/>
      <c r="X166" s="113"/>
      <c r="Y166" s="113"/>
      <c r="Z166" s="113"/>
      <c r="AA166" s="113"/>
      <c r="AB166" s="113"/>
      <c r="AC166" s="113"/>
    </row>
    <row r="167" spans="1:29" ht="13.5" customHeight="1">
      <c r="A167" s="113"/>
      <c r="B167" s="113"/>
      <c r="C167" s="113"/>
      <c r="D167" s="113"/>
      <c r="E167" s="113"/>
      <c r="F167" s="113"/>
      <c r="G167" s="113"/>
      <c r="H167" s="113"/>
      <c r="I167" s="113"/>
      <c r="J167" s="113"/>
      <c r="K167" s="113"/>
      <c r="L167" s="113"/>
      <c r="M167" s="113"/>
      <c r="N167" s="113"/>
      <c r="O167" s="113"/>
      <c r="P167" s="113"/>
      <c r="Q167" s="113"/>
      <c r="R167" s="113"/>
      <c r="S167" s="113"/>
      <c r="T167" s="113"/>
      <c r="U167" s="113"/>
      <c r="V167" s="113"/>
      <c r="W167" s="113"/>
      <c r="X167" s="113"/>
      <c r="Y167" s="113"/>
      <c r="Z167" s="113"/>
      <c r="AA167" s="113"/>
      <c r="AB167" s="113"/>
      <c r="AC167" s="113"/>
    </row>
    <row r="168" spans="1:29" ht="13.5" customHeight="1">
      <c r="A168" s="113"/>
      <c r="B168" s="113"/>
      <c r="C168" s="113"/>
      <c r="D168" s="113"/>
      <c r="E168" s="113"/>
      <c r="F168" s="113"/>
      <c r="G168" s="113"/>
      <c r="H168" s="113"/>
      <c r="I168" s="113"/>
      <c r="J168" s="113"/>
      <c r="K168" s="113"/>
      <c r="L168" s="113"/>
      <c r="M168" s="113"/>
      <c r="N168" s="113"/>
      <c r="O168" s="113"/>
      <c r="P168" s="113"/>
      <c r="Q168" s="113"/>
      <c r="R168" s="113"/>
      <c r="S168" s="113"/>
      <c r="T168" s="113"/>
      <c r="U168" s="113"/>
      <c r="V168" s="113"/>
      <c r="W168" s="113"/>
      <c r="X168" s="113"/>
      <c r="Y168" s="113"/>
      <c r="Z168" s="113"/>
      <c r="AA168" s="113"/>
      <c r="AB168" s="113"/>
      <c r="AC168" s="113"/>
    </row>
    <row r="169" spans="1:29" ht="13.5" customHeight="1">
      <c r="A169" s="113"/>
      <c r="B169" s="113"/>
      <c r="C169" s="113"/>
      <c r="D169" s="113"/>
      <c r="E169" s="113"/>
      <c r="F169" s="113"/>
      <c r="G169" s="113"/>
      <c r="H169" s="113"/>
      <c r="I169" s="113"/>
      <c r="J169" s="113"/>
      <c r="K169" s="113"/>
      <c r="L169" s="113"/>
      <c r="M169" s="113"/>
      <c r="N169" s="113"/>
      <c r="O169" s="113"/>
      <c r="P169" s="113"/>
      <c r="Q169" s="113"/>
      <c r="R169" s="113"/>
      <c r="S169" s="113"/>
      <c r="T169" s="113"/>
      <c r="U169" s="113"/>
      <c r="V169" s="113"/>
      <c r="W169" s="113"/>
      <c r="X169" s="113"/>
      <c r="Y169" s="113"/>
      <c r="Z169" s="113"/>
      <c r="AA169" s="113"/>
      <c r="AB169" s="113"/>
      <c r="AC169" s="113"/>
    </row>
    <row r="170" spans="1:29" ht="13.5" customHeight="1">
      <c r="A170" s="113"/>
      <c r="B170" s="113"/>
      <c r="C170" s="113"/>
      <c r="D170" s="113"/>
      <c r="E170" s="113"/>
      <c r="F170" s="113"/>
      <c r="G170" s="113"/>
      <c r="H170" s="113"/>
      <c r="I170" s="113"/>
      <c r="J170" s="113"/>
      <c r="K170" s="113"/>
      <c r="L170" s="113"/>
      <c r="M170" s="113"/>
      <c r="N170" s="113"/>
      <c r="O170" s="113"/>
      <c r="P170" s="113"/>
      <c r="Q170" s="113"/>
      <c r="R170" s="113"/>
      <c r="S170" s="113"/>
      <c r="T170" s="113"/>
      <c r="U170" s="113"/>
      <c r="V170" s="113"/>
      <c r="W170" s="113"/>
      <c r="X170" s="113"/>
      <c r="Y170" s="113"/>
      <c r="Z170" s="113"/>
      <c r="AA170" s="113"/>
      <c r="AB170" s="113"/>
      <c r="AC170" s="113"/>
    </row>
    <row r="171" spans="1:29" ht="13.5" customHeight="1">
      <c r="A171" s="113"/>
      <c r="B171" s="113"/>
      <c r="C171" s="113"/>
      <c r="D171" s="113"/>
      <c r="E171" s="113"/>
      <c r="F171" s="113"/>
      <c r="G171" s="113"/>
      <c r="H171" s="113"/>
      <c r="I171" s="113"/>
      <c r="J171" s="113"/>
      <c r="K171" s="113"/>
      <c r="L171" s="113"/>
      <c r="M171" s="113"/>
      <c r="N171" s="113"/>
      <c r="O171" s="113"/>
      <c r="P171" s="113"/>
      <c r="Q171" s="113"/>
      <c r="R171" s="113"/>
      <c r="S171" s="113"/>
      <c r="T171" s="113"/>
      <c r="U171" s="113"/>
      <c r="V171" s="113"/>
      <c r="W171" s="113"/>
      <c r="X171" s="113"/>
      <c r="Y171" s="113"/>
      <c r="Z171" s="113"/>
      <c r="AA171" s="113"/>
      <c r="AB171" s="113"/>
      <c r="AC171" s="113"/>
    </row>
    <row r="172" spans="1:29" ht="13.5" customHeight="1">
      <c r="A172" s="113"/>
      <c r="B172" s="113"/>
      <c r="C172" s="113"/>
      <c r="D172" s="113"/>
      <c r="E172" s="113"/>
      <c r="F172" s="113"/>
      <c r="G172" s="113"/>
      <c r="H172" s="113"/>
      <c r="I172" s="113"/>
      <c r="J172" s="113"/>
      <c r="K172" s="113"/>
      <c r="L172" s="113"/>
      <c r="M172" s="113"/>
      <c r="N172" s="113"/>
      <c r="O172" s="113"/>
      <c r="P172" s="113"/>
      <c r="Q172" s="113"/>
      <c r="R172" s="113"/>
      <c r="S172" s="113"/>
      <c r="T172" s="113"/>
      <c r="U172" s="113"/>
      <c r="V172" s="113"/>
      <c r="W172" s="113"/>
      <c r="X172" s="113"/>
      <c r="Y172" s="113"/>
      <c r="Z172" s="113"/>
      <c r="AA172" s="113"/>
      <c r="AB172" s="113"/>
      <c r="AC172" s="113"/>
    </row>
    <row r="173" spans="1:29" ht="13.5" customHeight="1">
      <c r="A173" s="113"/>
      <c r="B173" s="113"/>
      <c r="C173" s="113"/>
      <c r="D173" s="113"/>
      <c r="E173" s="113"/>
      <c r="F173" s="113"/>
      <c r="G173" s="113"/>
      <c r="H173" s="113"/>
      <c r="I173" s="113"/>
      <c r="J173" s="113"/>
      <c r="K173" s="113"/>
      <c r="L173" s="113"/>
      <c r="M173" s="113"/>
      <c r="N173" s="113"/>
      <c r="O173" s="113"/>
      <c r="P173" s="113"/>
      <c r="Q173" s="113"/>
      <c r="R173" s="113"/>
      <c r="S173" s="113"/>
      <c r="T173" s="113"/>
      <c r="U173" s="113"/>
      <c r="V173" s="113"/>
      <c r="W173" s="113"/>
      <c r="X173" s="113"/>
      <c r="Y173" s="113"/>
      <c r="Z173" s="113"/>
      <c r="AA173" s="113"/>
      <c r="AB173" s="113"/>
      <c r="AC173" s="113"/>
    </row>
    <row r="174" spans="1:29" ht="13.5" customHeight="1">
      <c r="A174" s="113"/>
      <c r="B174" s="113"/>
      <c r="C174" s="113"/>
      <c r="D174" s="113"/>
      <c r="E174" s="113"/>
      <c r="F174" s="113"/>
      <c r="G174" s="113"/>
      <c r="H174" s="113"/>
      <c r="I174" s="113"/>
      <c r="J174" s="113"/>
      <c r="K174" s="113"/>
      <c r="L174" s="113"/>
      <c r="M174" s="113"/>
      <c r="N174" s="113"/>
      <c r="O174" s="113"/>
      <c r="P174" s="113"/>
      <c r="Q174" s="113"/>
      <c r="R174" s="113"/>
      <c r="S174" s="113"/>
      <c r="T174" s="113"/>
      <c r="U174" s="113"/>
      <c r="V174" s="113"/>
      <c r="W174" s="113"/>
      <c r="X174" s="113"/>
      <c r="Y174" s="113"/>
      <c r="Z174" s="113"/>
      <c r="AA174" s="113"/>
      <c r="AB174" s="113"/>
      <c r="AC174" s="113"/>
    </row>
    <row r="175" spans="1:29" ht="13.5" customHeight="1">
      <c r="A175" s="113"/>
      <c r="B175" s="113"/>
      <c r="C175" s="113"/>
      <c r="D175" s="113"/>
      <c r="E175" s="113"/>
      <c r="F175" s="113"/>
      <c r="G175" s="113"/>
      <c r="H175" s="113"/>
      <c r="I175" s="113"/>
      <c r="J175" s="113"/>
      <c r="K175" s="113"/>
      <c r="L175" s="113"/>
      <c r="M175" s="113"/>
      <c r="N175" s="113"/>
      <c r="O175" s="113"/>
      <c r="P175" s="113"/>
      <c r="Q175" s="113"/>
      <c r="R175" s="113"/>
      <c r="S175" s="113"/>
      <c r="T175" s="113"/>
      <c r="U175" s="113"/>
      <c r="V175" s="113"/>
      <c r="W175" s="113"/>
      <c r="X175" s="113"/>
      <c r="Y175" s="113"/>
      <c r="Z175" s="113"/>
      <c r="AA175" s="113"/>
      <c r="AB175" s="113"/>
      <c r="AC175" s="113"/>
    </row>
    <row r="176" spans="1:29" ht="13.5" customHeight="1">
      <c r="A176" s="113"/>
      <c r="B176" s="113"/>
      <c r="C176" s="113"/>
      <c r="D176" s="113"/>
      <c r="E176" s="113"/>
      <c r="F176" s="113"/>
      <c r="G176" s="113"/>
      <c r="H176" s="113"/>
      <c r="I176" s="113"/>
      <c r="J176" s="113"/>
      <c r="K176" s="113"/>
      <c r="L176" s="113"/>
      <c r="M176" s="113"/>
      <c r="N176" s="113"/>
      <c r="O176" s="113"/>
      <c r="P176" s="113"/>
      <c r="Q176" s="113"/>
      <c r="R176" s="113"/>
      <c r="S176" s="113"/>
      <c r="T176" s="113"/>
      <c r="U176" s="113"/>
      <c r="V176" s="113"/>
      <c r="W176" s="113"/>
      <c r="X176" s="113"/>
      <c r="Y176" s="113"/>
      <c r="Z176" s="113"/>
      <c r="AA176" s="113"/>
      <c r="AB176" s="113"/>
      <c r="AC176" s="113"/>
    </row>
    <row r="177" spans="1:29" ht="13.5" customHeight="1">
      <c r="A177" s="113"/>
      <c r="B177" s="113"/>
      <c r="C177" s="113"/>
      <c r="D177" s="113"/>
      <c r="E177" s="113"/>
      <c r="F177" s="113"/>
      <c r="G177" s="113"/>
      <c r="H177" s="113"/>
      <c r="I177" s="113"/>
      <c r="J177" s="113"/>
      <c r="K177" s="113"/>
      <c r="L177" s="113"/>
      <c r="M177" s="113"/>
      <c r="N177" s="113"/>
      <c r="O177" s="113"/>
      <c r="P177" s="113"/>
      <c r="Q177" s="113"/>
      <c r="R177" s="113"/>
      <c r="S177" s="113"/>
      <c r="T177" s="113"/>
      <c r="U177" s="113"/>
      <c r="V177" s="113"/>
      <c r="W177" s="113"/>
      <c r="X177" s="113"/>
      <c r="Y177" s="113"/>
      <c r="Z177" s="113"/>
      <c r="AA177" s="113"/>
      <c r="AB177" s="113"/>
      <c r="AC177" s="113"/>
    </row>
    <row r="178" spans="1:29" ht="13.5" customHeight="1">
      <c r="A178" s="113"/>
      <c r="B178" s="113"/>
      <c r="C178" s="113"/>
      <c r="D178" s="113"/>
      <c r="E178" s="113"/>
      <c r="F178" s="113"/>
      <c r="G178" s="113"/>
      <c r="H178" s="113"/>
      <c r="I178" s="113"/>
      <c r="J178" s="113"/>
      <c r="K178" s="113"/>
      <c r="L178" s="113"/>
      <c r="M178" s="113"/>
      <c r="N178" s="113"/>
      <c r="O178" s="113"/>
      <c r="P178" s="113"/>
      <c r="Q178" s="113"/>
      <c r="R178" s="113"/>
      <c r="S178" s="113"/>
      <c r="T178" s="113"/>
      <c r="U178" s="113"/>
      <c r="V178" s="113"/>
      <c r="W178" s="113"/>
      <c r="X178" s="113"/>
      <c r="Y178" s="113"/>
      <c r="Z178" s="113"/>
      <c r="AA178" s="113"/>
      <c r="AB178" s="113"/>
      <c r="AC178" s="113"/>
    </row>
    <row r="179" spans="1:29" ht="13.5" customHeight="1">
      <c r="A179" s="113"/>
      <c r="B179" s="113"/>
      <c r="C179" s="113"/>
      <c r="D179" s="113"/>
      <c r="E179" s="113"/>
      <c r="F179" s="113"/>
      <c r="G179" s="113"/>
      <c r="H179" s="113"/>
      <c r="I179" s="113"/>
      <c r="J179" s="113"/>
      <c r="K179" s="113"/>
      <c r="L179" s="113"/>
      <c r="M179" s="113"/>
      <c r="N179" s="113"/>
      <c r="O179" s="113"/>
      <c r="P179" s="113"/>
      <c r="Q179" s="113"/>
      <c r="R179" s="113"/>
      <c r="S179" s="113"/>
      <c r="T179" s="113"/>
      <c r="U179" s="113"/>
      <c r="V179" s="113"/>
      <c r="W179" s="113"/>
      <c r="X179" s="113"/>
      <c r="Y179" s="113"/>
      <c r="Z179" s="113"/>
      <c r="AA179" s="113"/>
      <c r="AB179" s="113"/>
      <c r="AC179" s="113"/>
    </row>
    <row r="180" spans="1:29" ht="13.5" customHeight="1">
      <c r="A180" s="113"/>
      <c r="B180" s="113"/>
      <c r="C180" s="113"/>
      <c r="D180" s="113"/>
      <c r="E180" s="113"/>
      <c r="F180" s="113"/>
      <c r="G180" s="113"/>
      <c r="H180" s="113"/>
      <c r="I180" s="113"/>
      <c r="J180" s="113"/>
      <c r="K180" s="113"/>
      <c r="L180" s="113"/>
      <c r="M180" s="113"/>
      <c r="N180" s="113"/>
      <c r="O180" s="113"/>
      <c r="P180" s="113"/>
      <c r="Q180" s="113"/>
      <c r="R180" s="113"/>
      <c r="S180" s="113"/>
      <c r="T180" s="113"/>
      <c r="U180" s="113"/>
      <c r="V180" s="113"/>
      <c r="W180" s="113"/>
      <c r="X180" s="113"/>
      <c r="Y180" s="113"/>
      <c r="Z180" s="113"/>
      <c r="AA180" s="113"/>
      <c r="AB180" s="113"/>
      <c r="AC180" s="113"/>
    </row>
    <row r="181" spans="1:29" ht="13.5" customHeight="1">
      <c r="A181" s="113"/>
      <c r="B181" s="113"/>
      <c r="C181" s="113"/>
      <c r="D181" s="113"/>
      <c r="E181" s="113"/>
      <c r="F181" s="113"/>
      <c r="G181" s="113"/>
      <c r="H181" s="113"/>
      <c r="I181" s="113"/>
      <c r="J181" s="113"/>
      <c r="K181" s="113"/>
      <c r="L181" s="113"/>
      <c r="M181" s="113"/>
      <c r="N181" s="113"/>
      <c r="O181" s="113"/>
      <c r="P181" s="113"/>
      <c r="Q181" s="113"/>
      <c r="R181" s="113"/>
      <c r="S181" s="113"/>
      <c r="T181" s="113"/>
      <c r="U181" s="113"/>
      <c r="V181" s="113"/>
      <c r="W181" s="113"/>
      <c r="X181" s="113"/>
      <c r="Y181" s="113"/>
      <c r="Z181" s="113"/>
      <c r="AA181" s="113"/>
      <c r="AB181" s="113"/>
      <c r="AC181" s="113"/>
    </row>
    <row r="182" spans="1:29" ht="13.5" customHeight="1">
      <c r="A182" s="113"/>
      <c r="B182" s="113"/>
      <c r="C182" s="113"/>
      <c r="D182" s="113"/>
      <c r="E182" s="113"/>
      <c r="F182" s="113"/>
      <c r="G182" s="113"/>
      <c r="H182" s="113"/>
      <c r="I182" s="113"/>
      <c r="J182" s="113"/>
      <c r="K182" s="113"/>
      <c r="L182" s="113"/>
      <c r="M182" s="113"/>
      <c r="N182" s="113"/>
      <c r="O182" s="113"/>
      <c r="P182" s="113"/>
      <c r="Q182" s="113"/>
      <c r="R182" s="113"/>
      <c r="S182" s="113"/>
      <c r="T182" s="113"/>
      <c r="U182" s="113"/>
      <c r="V182" s="113"/>
      <c r="W182" s="113"/>
      <c r="X182" s="113"/>
      <c r="Y182" s="113"/>
      <c r="Z182" s="113"/>
      <c r="AA182" s="113"/>
      <c r="AB182" s="113"/>
      <c r="AC182" s="113"/>
    </row>
    <row r="183" spans="1:29" ht="13.5" customHeight="1">
      <c r="A183" s="113"/>
      <c r="B183" s="113"/>
      <c r="C183" s="113"/>
      <c r="D183" s="113"/>
      <c r="E183" s="113"/>
      <c r="F183" s="113"/>
      <c r="G183" s="113"/>
      <c r="H183" s="113"/>
      <c r="I183" s="113"/>
      <c r="J183" s="113"/>
      <c r="K183" s="113"/>
      <c r="L183" s="113"/>
      <c r="M183" s="113"/>
      <c r="N183" s="113"/>
      <c r="O183" s="113"/>
      <c r="P183" s="113"/>
      <c r="Q183" s="113"/>
      <c r="R183" s="113"/>
      <c r="S183" s="113"/>
      <c r="T183" s="113"/>
      <c r="U183" s="113"/>
      <c r="V183" s="113"/>
      <c r="W183" s="113"/>
      <c r="X183" s="113"/>
      <c r="Y183" s="113"/>
      <c r="Z183" s="113"/>
      <c r="AA183" s="113"/>
      <c r="AB183" s="113"/>
      <c r="AC183" s="113"/>
    </row>
    <row r="184" spans="1:29" ht="13.5" customHeight="1">
      <c r="A184" s="113"/>
      <c r="B184" s="113"/>
      <c r="C184" s="113"/>
      <c r="D184" s="113"/>
      <c r="E184" s="113"/>
      <c r="F184" s="113"/>
      <c r="G184" s="113"/>
      <c r="H184" s="113"/>
      <c r="I184" s="113"/>
      <c r="J184" s="113"/>
      <c r="K184" s="113"/>
      <c r="L184" s="113"/>
      <c r="M184" s="113"/>
      <c r="N184" s="113"/>
      <c r="O184" s="113"/>
      <c r="P184" s="113"/>
      <c r="Q184" s="113"/>
      <c r="R184" s="113"/>
      <c r="S184" s="113"/>
      <c r="T184" s="113"/>
      <c r="U184" s="113"/>
      <c r="V184" s="113"/>
      <c r="W184" s="113"/>
      <c r="X184" s="113"/>
      <c r="Y184" s="113"/>
      <c r="Z184" s="113"/>
      <c r="AA184" s="113"/>
      <c r="AB184" s="113"/>
      <c r="AC184" s="113"/>
    </row>
    <row r="185" spans="1:29" ht="13.5" customHeight="1">
      <c r="A185" s="113"/>
      <c r="B185" s="113"/>
      <c r="C185" s="113"/>
      <c r="D185" s="113"/>
      <c r="E185" s="113"/>
      <c r="F185" s="113"/>
      <c r="G185" s="113"/>
      <c r="H185" s="113"/>
      <c r="I185" s="113"/>
      <c r="J185" s="113"/>
      <c r="K185" s="113"/>
      <c r="L185" s="113"/>
      <c r="M185" s="113"/>
      <c r="N185" s="113"/>
      <c r="O185" s="113"/>
      <c r="P185" s="113"/>
      <c r="Q185" s="113"/>
      <c r="R185" s="113"/>
      <c r="S185" s="113"/>
      <c r="T185" s="113"/>
      <c r="U185" s="113"/>
      <c r="V185" s="113"/>
      <c r="W185" s="113"/>
      <c r="X185" s="113"/>
      <c r="Y185" s="113"/>
      <c r="Z185" s="113"/>
      <c r="AA185" s="113"/>
      <c r="AB185" s="113"/>
      <c r="AC185" s="113"/>
    </row>
    <row r="186" spans="1:29" ht="13.5" customHeight="1">
      <c r="A186" s="113"/>
      <c r="B186" s="113"/>
      <c r="C186" s="113"/>
      <c r="D186" s="113"/>
      <c r="E186" s="113"/>
      <c r="F186" s="113"/>
      <c r="G186" s="113"/>
      <c r="H186" s="113"/>
      <c r="I186" s="113"/>
      <c r="J186" s="113"/>
      <c r="K186" s="113"/>
      <c r="L186" s="113"/>
      <c r="M186" s="113"/>
      <c r="N186" s="113"/>
      <c r="O186" s="113"/>
      <c r="P186" s="113"/>
      <c r="Q186" s="113"/>
      <c r="R186" s="113"/>
      <c r="S186" s="113"/>
      <c r="T186" s="113"/>
      <c r="U186" s="113"/>
      <c r="V186" s="113"/>
      <c r="W186" s="113"/>
      <c r="X186" s="113"/>
      <c r="Y186" s="113"/>
      <c r="Z186" s="113"/>
      <c r="AA186" s="113"/>
      <c r="AB186" s="113"/>
      <c r="AC186" s="113"/>
    </row>
    <row r="187" spans="1:29" ht="13.5" customHeight="1">
      <c r="A187" s="113"/>
      <c r="B187" s="113"/>
      <c r="C187" s="113"/>
      <c r="D187" s="113"/>
      <c r="E187" s="113"/>
      <c r="F187" s="113"/>
      <c r="G187" s="113"/>
      <c r="H187" s="113"/>
      <c r="I187" s="113"/>
      <c r="J187" s="113"/>
      <c r="K187" s="113"/>
      <c r="L187" s="113"/>
      <c r="M187" s="113"/>
      <c r="N187" s="113"/>
      <c r="O187" s="113"/>
      <c r="P187" s="113"/>
      <c r="Q187" s="113"/>
      <c r="R187" s="113"/>
      <c r="S187" s="113"/>
      <c r="T187" s="113"/>
      <c r="U187" s="113"/>
      <c r="V187" s="113"/>
      <c r="W187" s="113"/>
      <c r="X187" s="113"/>
      <c r="Y187" s="113"/>
      <c r="Z187" s="113"/>
      <c r="AA187" s="113"/>
      <c r="AB187" s="113"/>
      <c r="AC187" s="113"/>
    </row>
    <row r="188" spans="1:29" ht="13.5" customHeight="1">
      <c r="A188" s="113"/>
      <c r="B188" s="113"/>
      <c r="C188" s="113"/>
      <c r="D188" s="113"/>
      <c r="E188" s="113"/>
      <c r="F188" s="113"/>
      <c r="G188" s="113"/>
      <c r="H188" s="113"/>
      <c r="I188" s="113"/>
      <c r="J188" s="113"/>
      <c r="K188" s="113"/>
      <c r="L188" s="113"/>
      <c r="M188" s="113"/>
      <c r="N188" s="113"/>
      <c r="O188" s="113"/>
      <c r="P188" s="113"/>
      <c r="Q188" s="113"/>
      <c r="R188" s="113"/>
      <c r="S188" s="113"/>
      <c r="T188" s="113"/>
      <c r="U188" s="113"/>
      <c r="V188" s="113"/>
      <c r="W188" s="113"/>
      <c r="X188" s="113"/>
      <c r="Y188" s="113"/>
      <c r="Z188" s="113"/>
      <c r="AA188" s="113"/>
      <c r="AB188" s="113"/>
      <c r="AC188" s="113"/>
    </row>
    <row r="189" spans="1:29" ht="13.5" customHeight="1">
      <c r="A189" s="113"/>
      <c r="B189" s="113"/>
      <c r="C189" s="113"/>
      <c r="D189" s="113"/>
      <c r="E189" s="113"/>
      <c r="F189" s="113"/>
      <c r="G189" s="113"/>
      <c r="H189" s="113"/>
      <c r="I189" s="113"/>
      <c r="J189" s="113"/>
      <c r="K189" s="113"/>
      <c r="L189" s="113"/>
      <c r="M189" s="113"/>
      <c r="N189" s="113"/>
      <c r="O189" s="113"/>
      <c r="P189" s="113"/>
      <c r="Q189" s="113"/>
      <c r="R189" s="113"/>
      <c r="S189" s="113"/>
      <c r="T189" s="113"/>
      <c r="U189" s="113"/>
      <c r="V189" s="113"/>
      <c r="W189" s="113"/>
      <c r="X189" s="113"/>
      <c r="Y189" s="113"/>
      <c r="Z189" s="113"/>
      <c r="AA189" s="113"/>
      <c r="AB189" s="113"/>
      <c r="AC189" s="113"/>
    </row>
    <row r="190" spans="1:29" ht="13.5" customHeight="1">
      <c r="A190" s="113"/>
      <c r="B190" s="113"/>
      <c r="C190" s="113"/>
      <c r="D190" s="113"/>
      <c r="E190" s="113"/>
      <c r="F190" s="113"/>
      <c r="G190" s="113"/>
      <c r="H190" s="113"/>
      <c r="I190" s="113"/>
      <c r="J190" s="113"/>
      <c r="K190" s="113"/>
      <c r="L190" s="113"/>
      <c r="M190" s="113"/>
      <c r="N190" s="113"/>
      <c r="O190" s="113"/>
      <c r="P190" s="113"/>
      <c r="Q190" s="113"/>
      <c r="R190" s="113"/>
      <c r="S190" s="113"/>
      <c r="T190" s="113"/>
      <c r="U190" s="113"/>
      <c r="V190" s="113"/>
      <c r="W190" s="113"/>
      <c r="X190" s="113"/>
      <c r="Y190" s="113"/>
      <c r="Z190" s="113"/>
      <c r="AA190" s="113"/>
      <c r="AB190" s="113"/>
      <c r="AC190" s="113"/>
    </row>
    <row r="191" spans="1:29" ht="13.5" customHeight="1">
      <c r="A191" s="113"/>
      <c r="B191" s="113"/>
      <c r="C191" s="113"/>
      <c r="D191" s="113"/>
      <c r="E191" s="113"/>
      <c r="F191" s="113"/>
      <c r="G191" s="113"/>
      <c r="H191" s="113"/>
      <c r="I191" s="113"/>
      <c r="J191" s="113"/>
      <c r="K191" s="113"/>
      <c r="L191" s="113"/>
      <c r="M191" s="113"/>
      <c r="N191" s="113"/>
      <c r="O191" s="113"/>
      <c r="P191" s="113"/>
      <c r="Q191" s="113"/>
      <c r="R191" s="113"/>
      <c r="S191" s="113"/>
      <c r="T191" s="113"/>
      <c r="U191" s="113"/>
      <c r="V191" s="113"/>
      <c r="W191" s="113"/>
      <c r="X191" s="113"/>
      <c r="Y191" s="113"/>
      <c r="Z191" s="113"/>
      <c r="AA191" s="113"/>
      <c r="AB191" s="113"/>
      <c r="AC191" s="113"/>
    </row>
    <row r="192" spans="1:29" ht="13.5" customHeight="1">
      <c r="A192" s="113"/>
      <c r="B192" s="113"/>
      <c r="C192" s="113"/>
      <c r="D192" s="113"/>
      <c r="E192" s="113"/>
      <c r="F192" s="113"/>
      <c r="G192" s="113"/>
      <c r="H192" s="113"/>
      <c r="I192" s="113"/>
      <c r="J192" s="113"/>
      <c r="K192" s="113"/>
      <c r="L192" s="113"/>
      <c r="M192" s="113"/>
      <c r="N192" s="113"/>
      <c r="O192" s="113"/>
      <c r="P192" s="113"/>
      <c r="Q192" s="113"/>
      <c r="R192" s="113"/>
      <c r="S192" s="113"/>
      <c r="T192" s="113"/>
      <c r="U192" s="113"/>
      <c r="V192" s="113"/>
      <c r="W192" s="113"/>
      <c r="X192" s="113"/>
      <c r="Y192" s="113"/>
      <c r="Z192" s="113"/>
      <c r="AA192" s="113"/>
      <c r="AB192" s="113"/>
      <c r="AC192" s="113"/>
    </row>
    <row r="193" spans="1:29" ht="13.5" customHeight="1">
      <c r="A193" s="113"/>
      <c r="B193" s="113"/>
      <c r="C193" s="113"/>
      <c r="D193" s="113"/>
      <c r="E193" s="113"/>
      <c r="F193" s="113"/>
      <c r="G193" s="113"/>
      <c r="H193" s="113"/>
      <c r="I193" s="113"/>
      <c r="J193" s="113"/>
      <c r="K193" s="113"/>
      <c r="L193" s="113"/>
      <c r="M193" s="113"/>
      <c r="N193" s="113"/>
      <c r="O193" s="113"/>
      <c r="P193" s="113"/>
      <c r="Q193" s="113"/>
      <c r="R193" s="113"/>
      <c r="S193" s="113"/>
      <c r="T193" s="113"/>
      <c r="U193" s="113"/>
      <c r="V193" s="113"/>
      <c r="W193" s="113"/>
      <c r="X193" s="113"/>
      <c r="Y193" s="113"/>
      <c r="Z193" s="113"/>
      <c r="AA193" s="113"/>
      <c r="AB193" s="113"/>
      <c r="AC193" s="113"/>
    </row>
    <row r="194" spans="1:29" ht="13.5" customHeight="1">
      <c r="A194" s="113"/>
      <c r="B194" s="113"/>
      <c r="C194" s="113"/>
      <c r="D194" s="113"/>
      <c r="E194" s="113"/>
      <c r="F194" s="113"/>
      <c r="G194" s="113"/>
      <c r="H194" s="113"/>
      <c r="I194" s="113"/>
      <c r="J194" s="113"/>
      <c r="K194" s="113"/>
      <c r="L194" s="113"/>
      <c r="M194" s="113"/>
      <c r="N194" s="113"/>
      <c r="O194" s="113"/>
      <c r="P194" s="113"/>
      <c r="Q194" s="113"/>
      <c r="R194" s="113"/>
      <c r="S194" s="113"/>
      <c r="T194" s="113"/>
      <c r="U194" s="113"/>
      <c r="V194" s="113"/>
      <c r="W194" s="113"/>
      <c r="X194" s="113"/>
      <c r="Y194" s="113"/>
      <c r="Z194" s="113"/>
      <c r="AA194" s="113"/>
      <c r="AB194" s="113"/>
      <c r="AC194" s="113"/>
    </row>
    <row r="195" spans="1:29" ht="13.5" customHeight="1">
      <c r="A195" s="113"/>
      <c r="B195" s="113"/>
      <c r="C195" s="113"/>
      <c r="D195" s="113"/>
      <c r="E195" s="113"/>
      <c r="F195" s="113"/>
      <c r="G195" s="113"/>
      <c r="H195" s="113"/>
      <c r="I195" s="113"/>
      <c r="J195" s="113"/>
      <c r="K195" s="113"/>
      <c r="L195" s="113"/>
      <c r="M195" s="113"/>
      <c r="N195" s="113"/>
      <c r="O195" s="113"/>
      <c r="P195" s="113"/>
      <c r="Q195" s="113"/>
      <c r="R195" s="113"/>
      <c r="S195" s="113"/>
      <c r="T195" s="113"/>
      <c r="U195" s="113"/>
      <c r="V195" s="113"/>
      <c r="W195" s="113"/>
      <c r="X195" s="113"/>
      <c r="Y195" s="113"/>
      <c r="Z195" s="113"/>
      <c r="AA195" s="113"/>
      <c r="AB195" s="113"/>
      <c r="AC195" s="113"/>
    </row>
    <row r="196" spans="1:29" ht="13.5" customHeight="1">
      <c r="A196" s="113"/>
      <c r="B196" s="113"/>
      <c r="C196" s="113"/>
      <c r="D196" s="113"/>
      <c r="E196" s="113"/>
      <c r="F196" s="113"/>
      <c r="G196" s="113"/>
      <c r="H196" s="113"/>
      <c r="I196" s="113"/>
      <c r="J196" s="113"/>
      <c r="K196" s="113"/>
      <c r="L196" s="113"/>
      <c r="M196" s="113"/>
      <c r="N196" s="113"/>
      <c r="O196" s="113"/>
      <c r="P196" s="113"/>
      <c r="Q196" s="113"/>
      <c r="R196" s="113"/>
      <c r="S196" s="113"/>
      <c r="T196" s="113"/>
      <c r="U196" s="113"/>
      <c r="V196" s="113"/>
      <c r="W196" s="113"/>
      <c r="X196" s="113"/>
      <c r="Y196" s="113"/>
      <c r="Z196" s="113"/>
      <c r="AA196" s="113"/>
      <c r="AB196" s="113"/>
      <c r="AC196" s="113"/>
    </row>
    <row r="197" spans="1:29" ht="13.5" customHeight="1">
      <c r="A197" s="113"/>
      <c r="B197" s="113"/>
      <c r="C197" s="113"/>
      <c r="D197" s="113"/>
      <c r="E197" s="113"/>
      <c r="F197" s="113"/>
      <c r="G197" s="113"/>
      <c r="H197" s="113"/>
      <c r="I197" s="113"/>
      <c r="J197" s="113"/>
      <c r="K197" s="113"/>
      <c r="L197" s="113"/>
      <c r="M197" s="113"/>
      <c r="N197" s="113"/>
      <c r="O197" s="113"/>
      <c r="P197" s="113"/>
      <c r="Q197" s="113"/>
      <c r="R197" s="113"/>
      <c r="S197" s="113"/>
      <c r="T197" s="113"/>
      <c r="U197" s="113"/>
      <c r="V197" s="113"/>
      <c r="W197" s="113"/>
      <c r="X197" s="113"/>
      <c r="Y197" s="113"/>
      <c r="Z197" s="113"/>
      <c r="AA197" s="113"/>
      <c r="AB197" s="113"/>
      <c r="AC197" s="113"/>
    </row>
    <row r="198" spans="1:29" ht="13.5" customHeight="1">
      <c r="A198" s="113"/>
      <c r="B198" s="113"/>
      <c r="C198" s="113"/>
      <c r="D198" s="113"/>
      <c r="E198" s="113"/>
      <c r="F198" s="113"/>
      <c r="G198" s="113"/>
      <c r="H198" s="113"/>
      <c r="I198" s="113"/>
      <c r="J198" s="113"/>
      <c r="K198" s="113"/>
      <c r="L198" s="113"/>
      <c r="M198" s="113"/>
      <c r="N198" s="113"/>
      <c r="O198" s="113"/>
      <c r="P198" s="113"/>
      <c r="Q198" s="113"/>
      <c r="R198" s="113"/>
      <c r="S198" s="113"/>
      <c r="T198" s="113"/>
      <c r="U198" s="113"/>
      <c r="V198" s="113"/>
      <c r="W198" s="113"/>
      <c r="X198" s="113"/>
      <c r="Y198" s="113"/>
      <c r="Z198" s="113"/>
      <c r="AA198" s="113"/>
      <c r="AB198" s="113"/>
      <c r="AC198" s="113"/>
    </row>
    <row r="199" spans="1:29" ht="13.5" customHeight="1">
      <c r="A199" s="113"/>
      <c r="B199" s="113"/>
      <c r="C199" s="113"/>
      <c r="D199" s="113"/>
      <c r="E199" s="113"/>
      <c r="F199" s="113"/>
      <c r="G199" s="113"/>
      <c r="H199" s="113"/>
      <c r="I199" s="113"/>
      <c r="J199" s="113"/>
      <c r="K199" s="113"/>
      <c r="L199" s="113"/>
      <c r="M199" s="113"/>
      <c r="N199" s="113"/>
      <c r="O199" s="113"/>
      <c r="P199" s="113"/>
      <c r="Q199" s="113"/>
      <c r="R199" s="113"/>
      <c r="S199" s="113"/>
      <c r="T199" s="113"/>
      <c r="U199" s="113"/>
      <c r="V199" s="113"/>
      <c r="W199" s="113"/>
      <c r="X199" s="113"/>
      <c r="Y199" s="113"/>
      <c r="Z199" s="113"/>
      <c r="AA199" s="113"/>
      <c r="AB199" s="113"/>
      <c r="AC199" s="113"/>
    </row>
    <row r="200" spans="1:29" ht="13.5" customHeight="1">
      <c r="A200" s="113"/>
      <c r="B200" s="113"/>
      <c r="C200" s="113"/>
      <c r="D200" s="113"/>
      <c r="E200" s="113"/>
      <c r="F200" s="113"/>
      <c r="G200" s="113"/>
      <c r="H200" s="113"/>
      <c r="I200" s="113"/>
      <c r="J200" s="113"/>
      <c r="K200" s="113"/>
      <c r="L200" s="113"/>
      <c r="M200" s="113"/>
      <c r="N200" s="113"/>
      <c r="O200" s="113"/>
      <c r="P200" s="113"/>
      <c r="Q200" s="113"/>
      <c r="R200" s="113"/>
      <c r="S200" s="113"/>
      <c r="T200" s="113"/>
      <c r="U200" s="113"/>
      <c r="V200" s="113"/>
      <c r="W200" s="113"/>
      <c r="X200" s="113"/>
      <c r="Y200" s="113"/>
      <c r="Z200" s="113"/>
      <c r="AA200" s="113"/>
      <c r="AB200" s="113"/>
      <c r="AC200" s="113"/>
    </row>
    <row r="201" spans="1:29" ht="13.5" customHeight="1">
      <c r="A201" s="113"/>
      <c r="B201" s="113"/>
      <c r="C201" s="113"/>
      <c r="D201" s="113"/>
      <c r="E201" s="113"/>
      <c r="F201" s="113"/>
      <c r="G201" s="113"/>
      <c r="H201" s="113"/>
      <c r="I201" s="113"/>
      <c r="J201" s="113"/>
      <c r="K201" s="113"/>
      <c r="L201" s="113"/>
      <c r="M201" s="113"/>
      <c r="N201" s="113"/>
      <c r="O201" s="113"/>
      <c r="P201" s="113"/>
      <c r="Q201" s="113"/>
      <c r="R201" s="113"/>
      <c r="S201" s="113"/>
      <c r="T201" s="113"/>
      <c r="U201" s="113"/>
      <c r="V201" s="113"/>
      <c r="W201" s="113"/>
      <c r="X201" s="113"/>
      <c r="Y201" s="113"/>
      <c r="Z201" s="113"/>
      <c r="AA201" s="113"/>
      <c r="AB201" s="113"/>
      <c r="AC201" s="113"/>
    </row>
    <row r="202" spans="1:29" ht="13.5" customHeight="1">
      <c r="A202" s="113"/>
      <c r="B202" s="113"/>
      <c r="C202" s="113"/>
      <c r="D202" s="113"/>
      <c r="E202" s="113"/>
      <c r="F202" s="113"/>
      <c r="G202" s="113"/>
      <c r="H202" s="113"/>
      <c r="I202" s="113"/>
      <c r="J202" s="113"/>
      <c r="K202" s="113"/>
      <c r="L202" s="113"/>
      <c r="M202" s="113"/>
      <c r="N202" s="113"/>
      <c r="O202" s="113"/>
      <c r="P202" s="113"/>
      <c r="Q202" s="113"/>
      <c r="R202" s="113"/>
      <c r="S202" s="113"/>
      <c r="T202" s="113"/>
      <c r="U202" s="113"/>
      <c r="V202" s="113"/>
      <c r="W202" s="113"/>
      <c r="X202" s="113"/>
      <c r="Y202" s="113"/>
      <c r="Z202" s="113"/>
      <c r="AA202" s="113"/>
      <c r="AB202" s="113"/>
      <c r="AC202" s="113"/>
    </row>
    <row r="203" spans="1:29" ht="13.5" customHeight="1">
      <c r="A203" s="113"/>
      <c r="B203" s="113"/>
      <c r="C203" s="113"/>
      <c r="D203" s="113"/>
      <c r="E203" s="113"/>
      <c r="F203" s="113"/>
      <c r="G203" s="113"/>
      <c r="H203" s="113"/>
      <c r="I203" s="113"/>
      <c r="J203" s="113"/>
      <c r="K203" s="113"/>
      <c r="L203" s="113"/>
      <c r="M203" s="113"/>
      <c r="N203" s="113"/>
      <c r="O203" s="113"/>
      <c r="P203" s="113"/>
      <c r="Q203" s="113"/>
      <c r="R203" s="113"/>
      <c r="S203" s="113"/>
      <c r="T203" s="113"/>
      <c r="U203" s="113"/>
      <c r="V203" s="113"/>
      <c r="W203" s="113"/>
      <c r="X203" s="113"/>
      <c r="Y203" s="113"/>
      <c r="Z203" s="113"/>
      <c r="AA203" s="113"/>
      <c r="AB203" s="113"/>
      <c r="AC203" s="113"/>
    </row>
    <row r="204" spans="1:29" ht="13.5" customHeight="1">
      <c r="A204" s="113"/>
      <c r="B204" s="113"/>
      <c r="C204" s="113"/>
      <c r="D204" s="113"/>
      <c r="E204" s="113"/>
      <c r="F204" s="113"/>
      <c r="G204" s="113"/>
      <c r="H204" s="113"/>
      <c r="I204" s="113"/>
      <c r="J204" s="113"/>
      <c r="K204" s="113"/>
      <c r="L204" s="113"/>
      <c r="M204" s="113"/>
      <c r="N204" s="113"/>
      <c r="O204" s="113"/>
      <c r="P204" s="113"/>
      <c r="Q204" s="113"/>
      <c r="R204" s="113"/>
      <c r="S204" s="113"/>
      <c r="T204" s="113"/>
      <c r="U204" s="113"/>
      <c r="V204" s="113"/>
      <c r="W204" s="113"/>
      <c r="X204" s="113"/>
      <c r="Y204" s="113"/>
      <c r="Z204" s="113"/>
      <c r="AA204" s="113"/>
      <c r="AB204" s="113"/>
      <c r="AC204" s="113"/>
    </row>
    <row r="205" spans="1:29" ht="13.5" customHeight="1">
      <c r="A205" s="113"/>
      <c r="B205" s="113"/>
      <c r="C205" s="113"/>
      <c r="D205" s="113"/>
      <c r="E205" s="113"/>
      <c r="F205" s="113"/>
      <c r="G205" s="113"/>
      <c r="H205" s="113"/>
      <c r="I205" s="113"/>
      <c r="J205" s="113"/>
      <c r="K205" s="113"/>
      <c r="L205" s="113"/>
      <c r="M205" s="113"/>
      <c r="N205" s="113"/>
      <c r="O205" s="113"/>
      <c r="P205" s="113"/>
      <c r="Q205" s="113"/>
      <c r="R205" s="113"/>
      <c r="S205" s="113"/>
      <c r="T205" s="113"/>
      <c r="U205" s="113"/>
      <c r="V205" s="113"/>
      <c r="W205" s="113"/>
      <c r="X205" s="113"/>
      <c r="Y205" s="113"/>
      <c r="Z205" s="113"/>
      <c r="AA205" s="113"/>
      <c r="AB205" s="113"/>
      <c r="AC205" s="113"/>
    </row>
    <row r="206" spans="1:29" ht="13.5" customHeight="1">
      <c r="A206" s="113"/>
      <c r="B206" s="113"/>
      <c r="C206" s="113"/>
      <c r="D206" s="113"/>
      <c r="E206" s="113"/>
      <c r="F206" s="113"/>
      <c r="G206" s="113"/>
      <c r="H206" s="113"/>
      <c r="I206" s="113"/>
      <c r="J206" s="113"/>
      <c r="K206" s="113"/>
      <c r="L206" s="113"/>
      <c r="M206" s="113"/>
      <c r="N206" s="113"/>
      <c r="O206" s="113"/>
      <c r="P206" s="113"/>
      <c r="Q206" s="113"/>
      <c r="R206" s="113"/>
      <c r="S206" s="113"/>
      <c r="T206" s="113"/>
      <c r="U206" s="113"/>
      <c r="V206" s="113"/>
      <c r="W206" s="113"/>
      <c r="X206" s="113"/>
      <c r="Y206" s="113"/>
      <c r="Z206" s="113"/>
      <c r="AA206" s="113"/>
      <c r="AB206" s="113"/>
      <c r="AC206" s="113"/>
    </row>
    <row r="207" spans="1:29" ht="13.5" customHeight="1">
      <c r="A207" s="113"/>
      <c r="B207" s="113"/>
      <c r="C207" s="113"/>
      <c r="D207" s="113"/>
      <c r="E207" s="113"/>
      <c r="F207" s="113"/>
      <c r="G207" s="113"/>
      <c r="H207" s="113"/>
      <c r="I207" s="113"/>
      <c r="J207" s="113"/>
      <c r="K207" s="113"/>
      <c r="L207" s="113"/>
      <c r="M207" s="113"/>
      <c r="N207" s="113"/>
      <c r="O207" s="113"/>
      <c r="P207" s="113"/>
      <c r="Q207" s="113"/>
      <c r="R207" s="113"/>
      <c r="S207" s="113"/>
      <c r="T207" s="113"/>
      <c r="U207" s="113"/>
      <c r="V207" s="113"/>
      <c r="W207" s="113"/>
      <c r="X207" s="113"/>
      <c r="Y207" s="113"/>
      <c r="Z207" s="113"/>
      <c r="AA207" s="113"/>
      <c r="AB207" s="113"/>
      <c r="AC207" s="113"/>
    </row>
    <row r="208" spans="1:29" ht="13.5" customHeight="1">
      <c r="A208" s="113"/>
      <c r="B208" s="113"/>
      <c r="C208" s="113"/>
      <c r="D208" s="113"/>
      <c r="E208" s="113"/>
      <c r="F208" s="113"/>
      <c r="G208" s="113"/>
      <c r="H208" s="113"/>
      <c r="I208" s="113"/>
      <c r="J208" s="113"/>
      <c r="K208" s="113"/>
      <c r="L208" s="113"/>
      <c r="M208" s="113"/>
      <c r="N208" s="113"/>
      <c r="O208" s="113"/>
      <c r="P208" s="113"/>
      <c r="Q208" s="113"/>
      <c r="R208" s="113"/>
      <c r="S208" s="113"/>
      <c r="T208" s="113"/>
      <c r="U208" s="113"/>
      <c r="V208" s="113"/>
      <c r="W208" s="113"/>
      <c r="X208" s="113"/>
      <c r="Y208" s="113"/>
      <c r="Z208" s="113"/>
      <c r="AA208" s="113"/>
      <c r="AB208" s="113"/>
      <c r="AC208" s="113"/>
    </row>
    <row r="209" spans="1:29" ht="13.5" customHeight="1">
      <c r="A209" s="113"/>
      <c r="B209" s="113"/>
      <c r="C209" s="113"/>
      <c r="D209" s="113"/>
      <c r="E209" s="113"/>
      <c r="F209" s="113"/>
      <c r="G209" s="113"/>
      <c r="H209" s="113"/>
      <c r="I209" s="113"/>
      <c r="J209" s="113"/>
      <c r="K209" s="113"/>
      <c r="L209" s="113"/>
      <c r="M209" s="113"/>
      <c r="N209" s="113"/>
      <c r="O209" s="113"/>
      <c r="P209" s="113"/>
      <c r="Q209" s="113"/>
      <c r="R209" s="113"/>
      <c r="S209" s="113"/>
      <c r="T209" s="113"/>
      <c r="U209" s="113"/>
      <c r="V209" s="113"/>
      <c r="W209" s="113"/>
      <c r="X209" s="113"/>
      <c r="Y209" s="113"/>
      <c r="Z209" s="113"/>
      <c r="AA209" s="113"/>
      <c r="AB209" s="113"/>
      <c r="AC209" s="113"/>
    </row>
    <row r="210" spans="1:29" ht="13.5" customHeight="1">
      <c r="A210" s="113"/>
      <c r="B210" s="113"/>
      <c r="C210" s="113"/>
      <c r="D210" s="113"/>
      <c r="E210" s="113"/>
      <c r="F210" s="113"/>
      <c r="G210" s="113"/>
      <c r="H210" s="113"/>
      <c r="I210" s="113"/>
      <c r="J210" s="113"/>
      <c r="K210" s="113"/>
      <c r="L210" s="113"/>
      <c r="M210" s="113"/>
      <c r="N210" s="113"/>
      <c r="O210" s="113"/>
      <c r="P210" s="113"/>
      <c r="Q210" s="113"/>
      <c r="R210" s="113"/>
      <c r="S210" s="113"/>
      <c r="T210" s="113"/>
      <c r="U210" s="113"/>
      <c r="V210" s="113"/>
      <c r="W210" s="113"/>
      <c r="X210" s="113"/>
      <c r="Y210" s="113"/>
      <c r="Z210" s="113"/>
      <c r="AA210" s="113"/>
      <c r="AB210" s="113"/>
      <c r="AC210" s="113"/>
    </row>
    <row r="211" spans="1:29" ht="13.5" customHeight="1">
      <c r="A211" s="113"/>
      <c r="B211" s="113"/>
      <c r="C211" s="113"/>
      <c r="D211" s="113"/>
      <c r="E211" s="113"/>
      <c r="F211" s="113"/>
      <c r="G211" s="113"/>
      <c r="H211" s="113"/>
      <c r="I211" s="113"/>
      <c r="J211" s="113"/>
      <c r="K211" s="113"/>
      <c r="L211" s="113"/>
      <c r="M211" s="113"/>
      <c r="N211" s="113"/>
      <c r="O211" s="113"/>
      <c r="P211" s="113"/>
      <c r="Q211" s="113"/>
      <c r="R211" s="113"/>
      <c r="S211" s="113"/>
      <c r="T211" s="113"/>
      <c r="U211" s="113"/>
      <c r="V211" s="113"/>
      <c r="W211" s="113"/>
      <c r="X211" s="113"/>
      <c r="Y211" s="113"/>
      <c r="Z211" s="113"/>
      <c r="AA211" s="113"/>
      <c r="AB211" s="113"/>
      <c r="AC211" s="113"/>
    </row>
    <row r="212" spans="1:29" ht="13.5" customHeight="1">
      <c r="A212" s="113"/>
      <c r="B212" s="113"/>
      <c r="C212" s="113"/>
      <c r="D212" s="113"/>
      <c r="E212" s="113"/>
      <c r="F212" s="113"/>
      <c r="G212" s="113"/>
      <c r="H212" s="113"/>
      <c r="I212" s="113"/>
      <c r="J212" s="113"/>
      <c r="K212" s="113"/>
      <c r="L212" s="113"/>
      <c r="M212" s="113"/>
      <c r="N212" s="113"/>
      <c r="O212" s="113"/>
      <c r="P212" s="113"/>
      <c r="Q212" s="113"/>
      <c r="R212" s="113"/>
      <c r="S212" s="113"/>
      <c r="T212" s="113"/>
      <c r="U212" s="113"/>
      <c r="V212" s="113"/>
      <c r="W212" s="113"/>
      <c r="X212" s="113"/>
      <c r="Y212" s="113"/>
      <c r="Z212" s="113"/>
      <c r="AA212" s="113"/>
      <c r="AB212" s="113"/>
      <c r="AC212" s="113"/>
    </row>
    <row r="213" spans="1:29" ht="13.5" customHeight="1">
      <c r="A213" s="113"/>
      <c r="B213" s="113"/>
      <c r="C213" s="113"/>
      <c r="D213" s="113"/>
      <c r="E213" s="113"/>
      <c r="F213" s="113"/>
      <c r="G213" s="113"/>
      <c r="H213" s="113"/>
      <c r="I213" s="113"/>
      <c r="J213" s="113"/>
      <c r="K213" s="113"/>
      <c r="L213" s="113"/>
      <c r="M213" s="113"/>
      <c r="N213" s="113"/>
      <c r="O213" s="113"/>
      <c r="P213" s="113"/>
      <c r="Q213" s="113"/>
      <c r="R213" s="113"/>
      <c r="S213" s="113"/>
      <c r="T213" s="113"/>
      <c r="U213" s="113"/>
      <c r="V213" s="113"/>
      <c r="W213" s="113"/>
      <c r="X213" s="113"/>
      <c r="Y213" s="113"/>
      <c r="Z213" s="113"/>
      <c r="AA213" s="113"/>
      <c r="AB213" s="113"/>
      <c r="AC213" s="113"/>
    </row>
    <row r="214" spans="1:29" ht="13.5" customHeight="1">
      <c r="A214" s="113"/>
      <c r="B214" s="113"/>
      <c r="C214" s="113"/>
      <c r="D214" s="113"/>
      <c r="E214" s="113"/>
      <c r="F214" s="113"/>
      <c r="G214" s="113"/>
      <c r="H214" s="113"/>
      <c r="I214" s="113"/>
      <c r="J214" s="113"/>
      <c r="K214" s="113"/>
      <c r="L214" s="113"/>
      <c r="M214" s="113"/>
      <c r="N214" s="113"/>
      <c r="O214" s="113"/>
      <c r="P214" s="113"/>
      <c r="Q214" s="113"/>
      <c r="R214" s="113"/>
      <c r="S214" s="113"/>
      <c r="T214" s="113"/>
      <c r="U214" s="113"/>
      <c r="V214" s="113"/>
      <c r="W214" s="113"/>
      <c r="X214" s="113"/>
      <c r="Y214" s="113"/>
      <c r="Z214" s="113"/>
      <c r="AA214" s="113"/>
      <c r="AB214" s="113"/>
      <c r="AC214" s="113"/>
    </row>
    <row r="215" spans="1:29" ht="13.5" customHeight="1">
      <c r="A215" s="113"/>
      <c r="B215" s="113"/>
      <c r="C215" s="113"/>
      <c r="D215" s="113"/>
      <c r="E215" s="113"/>
      <c r="F215" s="113"/>
      <c r="G215" s="113"/>
      <c r="H215" s="113"/>
      <c r="I215" s="113"/>
      <c r="J215" s="113"/>
      <c r="K215" s="113"/>
      <c r="L215" s="113"/>
      <c r="M215" s="113"/>
      <c r="N215" s="113"/>
      <c r="O215" s="113"/>
      <c r="P215" s="113"/>
      <c r="Q215" s="113"/>
      <c r="R215" s="113"/>
      <c r="S215" s="113"/>
      <c r="T215" s="113"/>
      <c r="U215" s="113"/>
      <c r="V215" s="113"/>
      <c r="W215" s="113"/>
      <c r="X215" s="113"/>
      <c r="Y215" s="113"/>
      <c r="Z215" s="113"/>
      <c r="AA215" s="113"/>
      <c r="AB215" s="113"/>
      <c r="AC215" s="113"/>
    </row>
    <row r="216" spans="1:29" ht="13.5" customHeight="1">
      <c r="A216" s="113"/>
      <c r="B216" s="113"/>
      <c r="C216" s="113"/>
      <c r="D216" s="113"/>
      <c r="E216" s="113"/>
      <c r="F216" s="113"/>
      <c r="G216" s="113"/>
      <c r="H216" s="113"/>
      <c r="I216" s="113"/>
      <c r="J216" s="113"/>
      <c r="K216" s="113"/>
      <c r="L216" s="113"/>
      <c r="M216" s="113"/>
      <c r="N216" s="113"/>
      <c r="O216" s="113"/>
      <c r="P216" s="113"/>
      <c r="Q216" s="113"/>
      <c r="R216" s="113"/>
      <c r="S216" s="113"/>
      <c r="T216" s="113"/>
      <c r="U216" s="113"/>
      <c r="V216" s="113"/>
      <c r="W216" s="113"/>
      <c r="X216" s="113"/>
      <c r="Y216" s="113"/>
      <c r="Z216" s="113"/>
      <c r="AA216" s="113"/>
      <c r="AB216" s="113"/>
      <c r="AC216" s="113"/>
    </row>
    <row r="217" spans="1:29" ht="13.5" customHeight="1">
      <c r="A217" s="113"/>
      <c r="B217" s="113"/>
      <c r="C217" s="113"/>
      <c r="D217" s="113"/>
      <c r="E217" s="113"/>
      <c r="F217" s="113"/>
      <c r="G217" s="113"/>
      <c r="H217" s="113"/>
      <c r="I217" s="113"/>
      <c r="J217" s="113"/>
      <c r="K217" s="113"/>
      <c r="L217" s="113"/>
      <c r="M217" s="113"/>
      <c r="N217" s="113"/>
      <c r="O217" s="113"/>
      <c r="P217" s="113"/>
      <c r="Q217" s="113"/>
      <c r="R217" s="113"/>
      <c r="S217" s="113"/>
      <c r="T217" s="113"/>
      <c r="U217" s="113"/>
      <c r="V217" s="113"/>
      <c r="W217" s="113"/>
      <c r="X217" s="113"/>
      <c r="Y217" s="113"/>
      <c r="Z217" s="113"/>
      <c r="AA217" s="113"/>
      <c r="AB217" s="113"/>
      <c r="AC217" s="113"/>
    </row>
    <row r="218" spans="1:29" ht="13.5" customHeight="1">
      <c r="A218" s="113"/>
      <c r="B218" s="113"/>
      <c r="C218" s="113"/>
      <c r="D218" s="113"/>
      <c r="E218" s="113"/>
      <c r="F218" s="113"/>
      <c r="G218" s="113"/>
      <c r="H218" s="113"/>
      <c r="I218" s="113"/>
      <c r="J218" s="113"/>
      <c r="K218" s="113"/>
      <c r="L218" s="113"/>
      <c r="M218" s="113"/>
      <c r="N218" s="113"/>
      <c r="O218" s="113"/>
      <c r="P218" s="113"/>
      <c r="Q218" s="113"/>
      <c r="R218" s="113"/>
      <c r="S218" s="113"/>
      <c r="T218" s="113"/>
      <c r="U218" s="113"/>
      <c r="V218" s="113"/>
      <c r="W218" s="113"/>
      <c r="X218" s="113"/>
      <c r="Y218" s="113"/>
      <c r="Z218" s="113"/>
      <c r="AA218" s="113"/>
      <c r="AB218" s="113"/>
      <c r="AC218" s="113"/>
    </row>
    <row r="219" spans="1:29" ht="13.5" customHeight="1">
      <c r="A219" s="113"/>
      <c r="B219" s="113"/>
      <c r="C219" s="113"/>
      <c r="D219" s="113"/>
      <c r="E219" s="113"/>
      <c r="F219" s="113"/>
      <c r="G219" s="113"/>
      <c r="H219" s="113"/>
      <c r="I219" s="113"/>
      <c r="J219" s="113"/>
      <c r="K219" s="113"/>
      <c r="L219" s="113"/>
      <c r="M219" s="113"/>
      <c r="N219" s="113"/>
      <c r="O219" s="113"/>
      <c r="P219" s="113"/>
      <c r="Q219" s="113"/>
      <c r="R219" s="113"/>
      <c r="S219" s="113"/>
      <c r="T219" s="113"/>
      <c r="U219" s="113"/>
      <c r="V219" s="113"/>
      <c r="W219" s="113"/>
      <c r="X219" s="113"/>
      <c r="Y219" s="113"/>
      <c r="Z219" s="113"/>
      <c r="AA219" s="113"/>
      <c r="AB219" s="113"/>
      <c r="AC219" s="113"/>
    </row>
    <row r="220" spans="1:29" ht="13.5" customHeight="1">
      <c r="A220" s="113"/>
      <c r="B220" s="113"/>
      <c r="C220" s="113"/>
      <c r="D220" s="113"/>
      <c r="E220" s="113"/>
      <c r="F220" s="113"/>
      <c r="G220" s="113"/>
      <c r="H220" s="113"/>
      <c r="I220" s="113"/>
      <c r="J220" s="113"/>
      <c r="K220" s="113"/>
      <c r="L220" s="113"/>
      <c r="M220" s="113"/>
      <c r="N220" s="113"/>
      <c r="O220" s="113"/>
      <c r="P220" s="113"/>
      <c r="Q220" s="113"/>
      <c r="R220" s="113"/>
      <c r="S220" s="113"/>
      <c r="T220" s="113"/>
      <c r="U220" s="113"/>
      <c r="V220" s="113"/>
      <c r="W220" s="113"/>
      <c r="X220" s="113"/>
      <c r="Y220" s="113"/>
      <c r="Z220" s="113"/>
      <c r="AA220" s="113"/>
      <c r="AB220" s="113"/>
      <c r="AC220" s="113"/>
    </row>
    <row r="221" spans="1:29" ht="13.5" customHeight="1">
      <c r="A221" s="113"/>
      <c r="B221" s="113"/>
      <c r="C221" s="113"/>
      <c r="D221" s="113"/>
      <c r="E221" s="113"/>
      <c r="F221" s="113"/>
      <c r="G221" s="113"/>
      <c r="H221" s="113"/>
      <c r="I221" s="113"/>
      <c r="J221" s="113"/>
      <c r="K221" s="113"/>
      <c r="L221" s="113"/>
      <c r="M221" s="113"/>
      <c r="N221" s="113"/>
      <c r="O221" s="113"/>
      <c r="P221" s="113"/>
      <c r="Q221" s="113"/>
      <c r="R221" s="113"/>
      <c r="S221" s="113"/>
      <c r="T221" s="113"/>
      <c r="U221" s="113"/>
      <c r="V221" s="113"/>
      <c r="W221" s="113"/>
      <c r="X221" s="113"/>
      <c r="Y221" s="113"/>
      <c r="Z221" s="113"/>
      <c r="AA221" s="113"/>
      <c r="AB221" s="113"/>
      <c r="AC221" s="113"/>
    </row>
    <row r="222" spans="1:29" ht="13.5" customHeight="1">
      <c r="A222" s="113"/>
      <c r="B222" s="113"/>
      <c r="C222" s="113"/>
      <c r="D222" s="113"/>
      <c r="E222" s="113"/>
      <c r="F222" s="113"/>
      <c r="G222" s="113"/>
      <c r="H222" s="113"/>
      <c r="I222" s="113"/>
      <c r="J222" s="113"/>
      <c r="K222" s="113"/>
      <c r="L222" s="113"/>
      <c r="M222" s="113"/>
      <c r="N222" s="113"/>
      <c r="O222" s="113"/>
      <c r="P222" s="113"/>
      <c r="Q222" s="113"/>
      <c r="R222" s="113"/>
      <c r="S222" s="113"/>
      <c r="T222" s="113"/>
      <c r="U222" s="113"/>
      <c r="V222" s="113"/>
      <c r="W222" s="113"/>
      <c r="X222" s="113"/>
      <c r="Y222" s="113"/>
      <c r="Z222" s="113"/>
      <c r="AA222" s="113"/>
      <c r="AB222" s="113"/>
      <c r="AC222" s="113"/>
    </row>
    <row r="223" spans="1:29" ht="13.5" customHeight="1">
      <c r="A223" s="113"/>
      <c r="B223" s="113"/>
      <c r="C223" s="113"/>
      <c r="D223" s="113"/>
      <c r="E223" s="113"/>
      <c r="F223" s="113"/>
      <c r="G223" s="113"/>
      <c r="H223" s="113"/>
      <c r="I223" s="113"/>
      <c r="J223" s="113"/>
      <c r="K223" s="113"/>
      <c r="L223" s="113"/>
      <c r="M223" s="113"/>
      <c r="N223" s="113"/>
      <c r="O223" s="113"/>
      <c r="P223" s="113"/>
      <c r="Q223" s="113"/>
      <c r="R223" s="113"/>
      <c r="S223" s="113"/>
      <c r="T223" s="113"/>
      <c r="U223" s="113"/>
      <c r="V223" s="113"/>
      <c r="W223" s="113"/>
      <c r="X223" s="113"/>
      <c r="Y223" s="113"/>
      <c r="Z223" s="113"/>
      <c r="AA223" s="113"/>
      <c r="AB223" s="113"/>
      <c r="AC223" s="113"/>
    </row>
    <row r="224" spans="1:29" ht="13.5" customHeight="1">
      <c r="A224" s="113"/>
      <c r="B224" s="113"/>
      <c r="C224" s="113"/>
      <c r="D224" s="113"/>
      <c r="E224" s="113"/>
      <c r="F224" s="113"/>
      <c r="G224" s="113"/>
      <c r="H224" s="113"/>
      <c r="I224" s="113"/>
      <c r="J224" s="113"/>
      <c r="K224" s="113"/>
      <c r="L224" s="113"/>
      <c r="M224" s="113"/>
      <c r="N224" s="113"/>
      <c r="O224" s="113"/>
      <c r="P224" s="113"/>
      <c r="Q224" s="113"/>
      <c r="R224" s="113"/>
      <c r="S224" s="113"/>
      <c r="T224" s="113"/>
      <c r="U224" s="113"/>
      <c r="V224" s="113"/>
      <c r="W224" s="113"/>
      <c r="X224" s="113"/>
      <c r="Y224" s="113"/>
      <c r="Z224" s="113"/>
      <c r="AA224" s="113"/>
      <c r="AB224" s="113"/>
      <c r="AC224" s="113"/>
    </row>
    <row r="225" spans="1:29" ht="13.5" customHeight="1">
      <c r="A225" s="113"/>
      <c r="B225" s="113"/>
      <c r="C225" s="113"/>
      <c r="D225" s="113"/>
      <c r="E225" s="113"/>
      <c r="F225" s="113"/>
      <c r="G225" s="113"/>
      <c r="H225" s="113"/>
      <c r="I225" s="113"/>
      <c r="J225" s="113"/>
      <c r="K225" s="113"/>
      <c r="L225" s="113"/>
      <c r="M225" s="113"/>
      <c r="N225" s="113"/>
      <c r="O225" s="113"/>
      <c r="P225" s="113"/>
      <c r="Q225" s="113"/>
      <c r="R225" s="113"/>
      <c r="S225" s="113"/>
      <c r="T225" s="113"/>
      <c r="U225" s="113"/>
      <c r="V225" s="113"/>
      <c r="W225" s="113"/>
      <c r="X225" s="113"/>
      <c r="Y225" s="113"/>
      <c r="Z225" s="113"/>
      <c r="AA225" s="113"/>
      <c r="AB225" s="113"/>
      <c r="AC225" s="113"/>
    </row>
    <row r="226" spans="1:29" ht="13.5" customHeight="1">
      <c r="A226" s="113"/>
      <c r="B226" s="113"/>
      <c r="C226" s="113"/>
      <c r="D226" s="113"/>
      <c r="E226" s="113"/>
      <c r="F226" s="113"/>
      <c r="G226" s="113"/>
      <c r="H226" s="113"/>
      <c r="I226" s="113"/>
      <c r="J226" s="113"/>
      <c r="K226" s="113"/>
      <c r="L226" s="113"/>
      <c r="M226" s="113"/>
      <c r="N226" s="113"/>
      <c r="O226" s="113"/>
      <c r="P226" s="113"/>
      <c r="Q226" s="113"/>
      <c r="R226" s="113"/>
      <c r="S226" s="113"/>
      <c r="T226" s="113"/>
      <c r="U226" s="113"/>
      <c r="V226" s="113"/>
      <c r="W226" s="113"/>
      <c r="X226" s="113"/>
      <c r="Y226" s="113"/>
      <c r="Z226" s="113"/>
      <c r="AA226" s="113"/>
      <c r="AB226" s="113"/>
      <c r="AC226" s="113"/>
    </row>
    <row r="227" spans="1:29" ht="13.5" customHeight="1">
      <c r="A227" s="113"/>
      <c r="B227" s="113"/>
      <c r="C227" s="113"/>
      <c r="D227" s="113"/>
      <c r="E227" s="113"/>
      <c r="F227" s="113"/>
      <c r="G227" s="113"/>
      <c r="H227" s="113"/>
      <c r="I227" s="113"/>
      <c r="J227" s="113"/>
      <c r="K227" s="113"/>
      <c r="L227" s="113"/>
      <c r="M227" s="113"/>
      <c r="N227" s="113"/>
      <c r="O227" s="113"/>
      <c r="P227" s="113"/>
      <c r="Q227" s="113"/>
      <c r="R227" s="113"/>
      <c r="S227" s="113"/>
      <c r="T227" s="113"/>
      <c r="U227" s="113"/>
      <c r="V227" s="113"/>
      <c r="W227" s="113"/>
      <c r="X227" s="113"/>
      <c r="Y227" s="113"/>
      <c r="Z227" s="113"/>
      <c r="AA227" s="113"/>
      <c r="AB227" s="113"/>
      <c r="AC227" s="113"/>
    </row>
    <row r="228" spans="1:29" ht="13.5" customHeight="1">
      <c r="A228" s="113"/>
      <c r="B228" s="113"/>
      <c r="C228" s="113"/>
      <c r="D228" s="113"/>
      <c r="E228" s="113"/>
      <c r="F228" s="113"/>
      <c r="G228" s="113"/>
      <c r="H228" s="113"/>
      <c r="I228" s="113"/>
      <c r="J228" s="113"/>
      <c r="K228" s="113"/>
      <c r="L228" s="113"/>
      <c r="M228" s="113"/>
      <c r="N228" s="113"/>
      <c r="O228" s="113"/>
      <c r="P228" s="113"/>
      <c r="Q228" s="113"/>
      <c r="R228" s="113"/>
      <c r="S228" s="113"/>
      <c r="T228" s="113"/>
      <c r="U228" s="113"/>
      <c r="V228" s="113"/>
      <c r="W228" s="113"/>
      <c r="X228" s="113"/>
      <c r="Y228" s="113"/>
      <c r="Z228" s="113"/>
      <c r="AA228" s="113"/>
      <c r="AB228" s="113"/>
      <c r="AC228" s="113"/>
    </row>
    <row r="229" spans="1:29" ht="13.5" customHeight="1">
      <c r="A229" s="113"/>
      <c r="B229" s="113"/>
      <c r="C229" s="113"/>
      <c r="D229" s="113"/>
      <c r="E229" s="113"/>
      <c r="F229" s="113"/>
      <c r="G229" s="113"/>
      <c r="H229" s="113"/>
      <c r="I229" s="113"/>
      <c r="J229" s="113"/>
      <c r="K229" s="113"/>
      <c r="L229" s="113"/>
      <c r="M229" s="113"/>
      <c r="N229" s="113"/>
      <c r="O229" s="113"/>
      <c r="P229" s="113"/>
      <c r="Q229" s="113"/>
      <c r="R229" s="113"/>
      <c r="S229" s="113"/>
      <c r="T229" s="113"/>
      <c r="U229" s="113"/>
      <c r="V229" s="113"/>
      <c r="W229" s="113"/>
      <c r="X229" s="113"/>
      <c r="Y229" s="113"/>
      <c r="Z229" s="113"/>
      <c r="AA229" s="113"/>
      <c r="AB229" s="113"/>
      <c r="AC229" s="113"/>
    </row>
    <row r="230" spans="1:29" ht="13.5" customHeight="1">
      <c r="A230" s="113"/>
      <c r="B230" s="113"/>
      <c r="C230" s="113"/>
      <c r="D230" s="113"/>
      <c r="E230" s="113"/>
      <c r="F230" s="113"/>
      <c r="G230" s="113"/>
      <c r="H230" s="113"/>
      <c r="I230" s="113"/>
      <c r="J230" s="113"/>
      <c r="K230" s="113"/>
      <c r="L230" s="113"/>
      <c r="M230" s="113"/>
      <c r="N230" s="113"/>
      <c r="O230" s="113"/>
      <c r="P230" s="113"/>
      <c r="Q230" s="113"/>
      <c r="R230" s="113"/>
      <c r="S230" s="113"/>
      <c r="T230" s="113"/>
      <c r="U230" s="113"/>
      <c r="V230" s="113"/>
      <c r="W230" s="113"/>
      <c r="X230" s="113"/>
      <c r="Y230" s="113"/>
      <c r="Z230" s="113"/>
      <c r="AA230" s="113"/>
      <c r="AB230" s="113"/>
      <c r="AC230" s="113"/>
    </row>
    <row r="231" spans="1:29" ht="13.5" customHeight="1">
      <c r="A231" s="113"/>
      <c r="B231" s="113"/>
      <c r="C231" s="113"/>
      <c r="D231" s="113"/>
      <c r="E231" s="113"/>
      <c r="F231" s="113"/>
      <c r="G231" s="113"/>
      <c r="H231" s="113"/>
      <c r="I231" s="113"/>
      <c r="J231" s="113"/>
      <c r="K231" s="113"/>
      <c r="L231" s="113"/>
      <c r="M231" s="113"/>
      <c r="N231" s="113"/>
      <c r="O231" s="113"/>
      <c r="P231" s="113"/>
      <c r="Q231" s="113"/>
      <c r="R231" s="113"/>
      <c r="S231" s="113"/>
      <c r="T231" s="113"/>
      <c r="U231" s="113"/>
      <c r="V231" s="113"/>
      <c r="W231" s="113"/>
      <c r="X231" s="113"/>
      <c r="Y231" s="113"/>
      <c r="Z231" s="113"/>
      <c r="AA231" s="113"/>
      <c r="AB231" s="113"/>
      <c r="AC231" s="113"/>
    </row>
    <row r="232" spans="1:29" ht="13.5" customHeight="1">
      <c r="A232" s="36"/>
      <c r="B232" s="36"/>
      <c r="C232" s="36"/>
      <c r="D232" s="36"/>
      <c r="E232" s="36"/>
      <c r="F232" s="36"/>
      <c r="G232" s="36"/>
      <c r="H232" s="36"/>
      <c r="I232" s="36"/>
      <c r="J232" s="36"/>
      <c r="K232" s="36"/>
      <c r="L232" s="36"/>
      <c r="M232" s="36"/>
      <c r="N232" s="36"/>
      <c r="O232" s="36"/>
      <c r="P232" s="36"/>
      <c r="Q232" s="36"/>
      <c r="R232" s="36"/>
      <c r="S232" s="36"/>
      <c r="T232" s="36"/>
      <c r="U232" s="36"/>
      <c r="V232" s="36"/>
      <c r="W232" s="36"/>
      <c r="X232" s="36"/>
      <c r="Y232" s="36"/>
      <c r="Z232" s="36"/>
      <c r="AA232" s="36"/>
      <c r="AB232" s="36"/>
      <c r="AC232" s="36"/>
    </row>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4">
    <mergeCell ref="B7:C7"/>
    <mergeCell ref="H7:I7"/>
    <mergeCell ref="B32:E42"/>
    <mergeCell ref="F32:I42"/>
    <mergeCell ref="D7:E7"/>
    <mergeCell ref="F7:G7"/>
    <mergeCell ref="H8:H9"/>
    <mergeCell ref="I8:I9"/>
    <mergeCell ref="B29:I29"/>
    <mergeCell ref="B31:E31"/>
    <mergeCell ref="F31:I31"/>
    <mergeCell ref="B4:I4"/>
    <mergeCell ref="B5:C5"/>
    <mergeCell ref="D5:I5"/>
    <mergeCell ref="B6:C6"/>
    <mergeCell ref="D6:E6"/>
    <mergeCell ref="F6:G6"/>
    <mergeCell ref="H6:I6"/>
    <mergeCell ref="B1:C2"/>
    <mergeCell ref="D1:H1"/>
    <mergeCell ref="I1:I2"/>
    <mergeCell ref="D2:H2"/>
    <mergeCell ref="B3:C3"/>
    <mergeCell ref="D3:H3"/>
  </mergeCells>
  <pageMargins left="0.7" right="0.7" top="0.75" bottom="0.75" header="0" footer="0"/>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70C0"/>
  </sheetPr>
  <dimension ref="A1:AC996"/>
  <sheetViews>
    <sheetView workbookViewId="0">
      <selection activeCell="C9" sqref="C9"/>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27" customHeight="1">
      <c r="A1" s="113"/>
      <c r="B1" s="429" t="s">
        <v>437</v>
      </c>
      <c r="C1" s="428"/>
      <c r="D1" s="430" t="s">
        <v>438</v>
      </c>
      <c r="E1" s="428"/>
      <c r="F1" s="428"/>
      <c r="G1" s="428"/>
      <c r="H1" s="428"/>
      <c r="I1" s="431"/>
      <c r="J1" s="113"/>
      <c r="K1" s="113"/>
      <c r="L1" s="113"/>
      <c r="M1" s="113"/>
      <c r="N1" s="113"/>
      <c r="O1" s="113"/>
      <c r="P1" s="113"/>
      <c r="Q1" s="113"/>
      <c r="R1" s="113"/>
      <c r="S1" s="113"/>
      <c r="T1" s="113"/>
      <c r="U1" s="113"/>
      <c r="V1" s="113"/>
      <c r="W1" s="113"/>
      <c r="X1" s="113"/>
      <c r="Y1" s="113"/>
      <c r="Z1" s="113"/>
      <c r="AA1" s="113"/>
      <c r="AB1" s="113"/>
      <c r="AC1" s="113"/>
    </row>
    <row r="2" spans="1:29" ht="18" customHeight="1">
      <c r="A2" s="113"/>
      <c r="B2" s="428"/>
      <c r="C2" s="428"/>
      <c r="D2" s="432" t="s">
        <v>439</v>
      </c>
      <c r="E2" s="433"/>
      <c r="F2" s="433"/>
      <c r="G2" s="433"/>
      <c r="H2" s="433"/>
      <c r="I2" s="428"/>
      <c r="J2" s="113"/>
      <c r="K2" s="113"/>
      <c r="L2" s="113"/>
      <c r="M2" s="113"/>
      <c r="N2" s="113"/>
      <c r="O2" s="113"/>
      <c r="P2" s="113"/>
      <c r="Q2" s="113"/>
      <c r="R2" s="113"/>
      <c r="S2" s="113"/>
      <c r="T2" s="113"/>
      <c r="U2" s="113"/>
      <c r="V2" s="113"/>
      <c r="W2" s="113"/>
      <c r="X2" s="113"/>
      <c r="Y2" s="113"/>
      <c r="Z2" s="113"/>
      <c r="AA2" s="113"/>
      <c r="AB2" s="113"/>
      <c r="AC2" s="113"/>
    </row>
    <row r="3" spans="1:29" ht="13.5" customHeight="1">
      <c r="A3" s="113"/>
      <c r="B3" s="434" t="s">
        <v>440</v>
      </c>
      <c r="C3" s="428"/>
      <c r="D3" s="434" t="s">
        <v>441</v>
      </c>
      <c r="E3" s="428"/>
      <c r="F3" s="428"/>
      <c r="G3" s="428"/>
      <c r="H3" s="428"/>
      <c r="I3" s="151" t="s">
        <v>442</v>
      </c>
      <c r="J3" s="113"/>
      <c r="K3" s="113"/>
      <c r="L3" s="113"/>
      <c r="M3" s="113"/>
      <c r="N3" s="113"/>
      <c r="O3" s="113"/>
      <c r="P3" s="113"/>
      <c r="Q3" s="113"/>
      <c r="R3" s="113"/>
      <c r="S3" s="113"/>
      <c r="T3" s="113"/>
      <c r="U3" s="113"/>
      <c r="V3" s="113"/>
      <c r="W3" s="113"/>
      <c r="X3" s="113"/>
      <c r="Y3" s="113"/>
      <c r="Z3" s="113"/>
      <c r="AA3" s="113"/>
      <c r="AB3" s="113"/>
      <c r="AC3" s="113"/>
    </row>
    <row r="4" spans="1:29" ht="8.25" customHeight="1">
      <c r="A4" s="113"/>
      <c r="B4" s="435"/>
      <c r="C4" s="428"/>
      <c r="D4" s="428"/>
      <c r="E4" s="428"/>
      <c r="F4" s="428"/>
      <c r="G4" s="428"/>
      <c r="H4" s="428"/>
      <c r="I4" s="428"/>
      <c r="J4" s="113"/>
      <c r="K4" s="113"/>
      <c r="L4" s="113"/>
      <c r="M4" s="113"/>
      <c r="N4" s="113"/>
      <c r="O4" s="113"/>
      <c r="P4" s="113"/>
      <c r="Q4" s="113"/>
      <c r="R4" s="113"/>
      <c r="S4" s="113"/>
      <c r="T4" s="113"/>
      <c r="U4" s="113"/>
      <c r="V4" s="113"/>
      <c r="W4" s="113"/>
      <c r="X4" s="113"/>
      <c r="Y4" s="113"/>
      <c r="Z4" s="113"/>
      <c r="AA4" s="113"/>
      <c r="AB4" s="113"/>
      <c r="AC4" s="113"/>
    </row>
    <row r="5" spans="1:29" ht="22.5" customHeight="1">
      <c r="A5" s="113"/>
      <c r="B5" s="427" t="s">
        <v>443</v>
      </c>
      <c r="C5" s="428"/>
      <c r="D5" s="436" t="str">
        <f>Indicadores!F7</f>
        <v>Gestión Integrada del Portafolio de Planes Programa y Proyectos. (GIP)</v>
      </c>
      <c r="E5" s="428"/>
      <c r="F5" s="428"/>
      <c r="G5" s="428"/>
      <c r="H5" s="428"/>
      <c r="I5" s="428"/>
      <c r="J5" s="113"/>
      <c r="K5" s="113"/>
      <c r="L5" s="113"/>
      <c r="M5" s="113"/>
      <c r="N5" s="113"/>
      <c r="O5" s="113"/>
      <c r="P5" s="113"/>
      <c r="Q5" s="113"/>
      <c r="R5" s="113"/>
      <c r="S5" s="113"/>
      <c r="T5" s="113"/>
      <c r="U5" s="113"/>
      <c r="V5" s="113"/>
      <c r="W5" s="113"/>
      <c r="X5" s="113"/>
      <c r="Y5" s="113"/>
      <c r="Z5" s="113"/>
      <c r="AA5" s="113"/>
      <c r="AB5" s="113"/>
      <c r="AC5" s="113"/>
    </row>
    <row r="6" spans="1:29" ht="28.5" customHeight="1">
      <c r="A6" s="113"/>
      <c r="B6" s="427" t="s">
        <v>444</v>
      </c>
      <c r="C6" s="428"/>
      <c r="D6" s="437" t="str">
        <f>Indicadores!A7</f>
        <v xml:space="preserve">Pronunciamientos técnicos  emitidos con opotunidad de a cuerdo a la normatividad vigente </v>
      </c>
      <c r="E6" s="428"/>
      <c r="F6" s="427" t="s">
        <v>445</v>
      </c>
      <c r="G6" s="428"/>
      <c r="H6" s="438" t="str">
        <f>Indicadores!S6</f>
        <v>Jefe Oficina Asesora de Planeación</v>
      </c>
      <c r="I6" s="428"/>
      <c r="J6" s="113"/>
      <c r="K6" s="113"/>
      <c r="L6" s="113"/>
      <c r="M6" s="113"/>
      <c r="N6" s="113"/>
      <c r="O6" s="113"/>
      <c r="P6" s="113"/>
      <c r="Q6" s="113"/>
      <c r="R6" s="113"/>
      <c r="S6" s="113"/>
      <c r="T6" s="113"/>
      <c r="U6" s="113"/>
      <c r="V6" s="113"/>
      <c r="W6" s="113"/>
      <c r="X6" s="113"/>
      <c r="Y6" s="113"/>
      <c r="Z6" s="113"/>
      <c r="AA6" s="113"/>
      <c r="AB6" s="113"/>
      <c r="AC6" s="113"/>
    </row>
    <row r="7" spans="1:29" ht="51" customHeight="1">
      <c r="A7" s="113"/>
      <c r="B7" s="427" t="s">
        <v>446</v>
      </c>
      <c r="C7" s="428"/>
      <c r="D7" s="437" t="str">
        <f>Indicadores!G7</f>
        <v xml:space="preserve">(Número de pronunciamientos técnicos emitidos oportunamente / 
Número de pronunciamientos técnicos emitidos) * 100%
</v>
      </c>
      <c r="E7" s="428"/>
      <c r="F7" s="427" t="s">
        <v>447</v>
      </c>
      <c r="G7" s="428"/>
      <c r="H7" s="437" t="str">
        <f>Indicadores!C7</f>
        <v xml:space="preserve">Este indicador mide la cantidad de pronunciamientos técnicos que cumplen </v>
      </c>
      <c r="I7" s="428"/>
      <c r="J7" s="113"/>
      <c r="K7" s="113"/>
      <c r="L7" s="113"/>
      <c r="M7" s="113"/>
      <c r="N7" s="113"/>
      <c r="O7" s="113"/>
      <c r="P7" s="113"/>
      <c r="Q7" s="113"/>
      <c r="R7" s="113"/>
      <c r="S7" s="113"/>
      <c r="T7" s="113"/>
      <c r="U7" s="113"/>
      <c r="V7" s="113"/>
      <c r="W7" s="113"/>
      <c r="X7" s="113"/>
      <c r="Y7" s="113"/>
      <c r="Z7" s="113"/>
      <c r="AA7" s="113"/>
      <c r="AB7" s="113"/>
      <c r="AC7" s="113"/>
    </row>
    <row r="8" spans="1:29" ht="42" customHeight="1">
      <c r="A8" s="113"/>
      <c r="B8" s="152" t="s">
        <v>448</v>
      </c>
      <c r="C8" s="155" t="str">
        <f>Indicadores!P7</f>
        <v xml:space="preserve">Bimestral </v>
      </c>
      <c r="D8" s="152" t="s">
        <v>449</v>
      </c>
      <c r="E8" s="164" t="str">
        <f>Indicadores!R7</f>
        <v>Base de datos de proyectos del Sistema General de 
Regalías</v>
      </c>
      <c r="F8" s="152" t="s">
        <v>68</v>
      </c>
      <c r="G8" s="155" t="str">
        <f>Indicadores!H7</f>
        <v>Porcentaje</v>
      </c>
      <c r="H8" s="481" t="s">
        <v>450</v>
      </c>
      <c r="I8" s="483" t="str">
        <f>Indicadores!O7</f>
        <v>Hacia arriba</v>
      </c>
      <c r="J8" s="113"/>
      <c r="K8" s="113"/>
      <c r="L8" s="113"/>
      <c r="M8" s="113"/>
      <c r="N8" s="113"/>
      <c r="O8" s="113"/>
      <c r="P8" s="113"/>
      <c r="Q8" s="113"/>
      <c r="R8" s="113"/>
      <c r="S8" s="113"/>
      <c r="T8" s="113"/>
      <c r="U8" s="113"/>
      <c r="V8" s="113"/>
      <c r="W8" s="113"/>
      <c r="X8" s="113"/>
      <c r="Y8" s="113"/>
      <c r="Z8" s="113"/>
      <c r="AA8" s="113"/>
      <c r="AB8" s="113"/>
      <c r="AC8" s="113"/>
    </row>
    <row r="9" spans="1:29" ht="33.75" customHeight="1">
      <c r="A9" s="113"/>
      <c r="B9" s="152" t="s">
        <v>415</v>
      </c>
      <c r="C9" s="155">
        <f>Indicadores!N7</f>
        <v>0.9</v>
      </c>
      <c r="D9" s="181" t="s">
        <v>417</v>
      </c>
      <c r="E9" s="182">
        <f>'TABLERO DE MANDO'!F8</f>
        <v>0.76500000000000001</v>
      </c>
      <c r="F9" s="183" t="s">
        <v>418</v>
      </c>
      <c r="G9" s="182">
        <f>'TABLERO DE MANDO'!G8</f>
        <v>0.81</v>
      </c>
      <c r="H9" s="482"/>
      <c r="I9" s="482"/>
      <c r="J9" s="113"/>
      <c r="K9" s="113"/>
      <c r="L9" s="113"/>
      <c r="M9" s="113"/>
      <c r="N9" s="113"/>
      <c r="O9" s="113"/>
      <c r="P9" s="113"/>
      <c r="Q9" s="113"/>
      <c r="R9" s="113"/>
      <c r="S9" s="113"/>
      <c r="T9" s="113"/>
      <c r="U9" s="113"/>
      <c r="V9" s="113"/>
      <c r="W9" s="113"/>
      <c r="X9" s="113"/>
      <c r="Y9" s="113"/>
      <c r="Z9" s="113"/>
      <c r="AA9" s="113"/>
      <c r="AB9" s="113"/>
      <c r="AC9" s="113"/>
    </row>
    <row r="10" spans="1:29" ht="13.5" customHeight="1">
      <c r="A10" s="113"/>
      <c r="B10" s="158"/>
      <c r="C10" s="177"/>
      <c r="D10" s="212"/>
      <c r="E10" s="213"/>
      <c r="F10" s="213"/>
      <c r="G10" s="213"/>
      <c r="H10" s="213"/>
      <c r="I10" s="214"/>
      <c r="J10" s="113"/>
      <c r="K10" s="113"/>
      <c r="L10" s="113"/>
      <c r="M10" s="113"/>
      <c r="N10" s="113"/>
      <c r="O10" s="113"/>
      <c r="P10" s="113"/>
      <c r="Q10" s="113"/>
      <c r="R10" s="113"/>
      <c r="S10" s="113"/>
      <c r="T10" s="113"/>
      <c r="U10" s="113"/>
      <c r="V10" s="113"/>
      <c r="W10" s="113"/>
      <c r="X10" s="113"/>
      <c r="Y10" s="113"/>
      <c r="Z10" s="113"/>
      <c r="AA10" s="113"/>
      <c r="AB10" s="113"/>
      <c r="AC10" s="113"/>
    </row>
    <row r="11" spans="1:29" ht="23.25" customHeight="1">
      <c r="A11" s="113"/>
      <c r="B11" s="159" t="s">
        <v>451</v>
      </c>
      <c r="C11" s="178" t="s">
        <v>452</v>
      </c>
      <c r="D11" s="215" t="str">
        <f>D9</f>
        <v>LIMITE INSATISFACTORIO</v>
      </c>
      <c r="E11" s="210" t="str">
        <f>F9</f>
        <v>LIMITE SATISFACTORIO</v>
      </c>
      <c r="F11" s="209"/>
      <c r="G11" s="209"/>
      <c r="H11" s="209"/>
      <c r="I11" s="216"/>
      <c r="J11" s="113"/>
      <c r="K11" s="113"/>
      <c r="L11" s="113"/>
      <c r="M11" s="113"/>
      <c r="N11" s="113"/>
      <c r="O11" s="113"/>
      <c r="P11" s="113"/>
      <c r="Q11" s="113"/>
      <c r="R11" s="113"/>
      <c r="S11" s="113"/>
      <c r="T11" s="113"/>
      <c r="U11" s="113"/>
      <c r="V11" s="113"/>
      <c r="W11" s="113"/>
      <c r="X11" s="113"/>
      <c r="Y11" s="113"/>
      <c r="Z11" s="113"/>
      <c r="AA11" s="113"/>
      <c r="AB11" s="113"/>
      <c r="AC11" s="113"/>
    </row>
    <row r="12" spans="1:29" ht="13.5" customHeight="1">
      <c r="A12" s="113"/>
      <c r="B12" s="161" t="s">
        <v>422</v>
      </c>
      <c r="C12" s="179"/>
      <c r="D12" s="217">
        <f t="shared" ref="D12:D23" si="0">+$E$9</f>
        <v>0.76500000000000001</v>
      </c>
      <c r="E12" s="211">
        <f t="shared" ref="E12:E23" si="1">+$G$9</f>
        <v>0.81</v>
      </c>
      <c r="F12" s="209"/>
      <c r="G12" s="209"/>
      <c r="H12" s="209"/>
      <c r="I12" s="216"/>
      <c r="J12" s="113"/>
      <c r="K12" s="113"/>
      <c r="L12" s="113"/>
      <c r="M12" s="113"/>
      <c r="N12" s="113"/>
      <c r="O12" s="113"/>
      <c r="P12" s="113"/>
      <c r="Q12" s="113"/>
      <c r="R12" s="113"/>
      <c r="S12" s="113"/>
      <c r="T12" s="113"/>
      <c r="U12" s="113"/>
      <c r="V12" s="113"/>
      <c r="W12" s="113"/>
      <c r="X12" s="113"/>
      <c r="Y12" s="113"/>
      <c r="Z12" s="113"/>
      <c r="AA12" s="113"/>
      <c r="AB12" s="113"/>
      <c r="AC12" s="113"/>
    </row>
    <row r="13" spans="1:29" ht="13.5" customHeight="1">
      <c r="A13" s="113"/>
      <c r="B13" s="161" t="s">
        <v>423</v>
      </c>
      <c r="C13" s="208">
        <v>0</v>
      </c>
      <c r="D13" s="217">
        <f t="shared" si="0"/>
        <v>0.76500000000000001</v>
      </c>
      <c r="E13" s="211">
        <f t="shared" si="1"/>
        <v>0.81</v>
      </c>
      <c r="F13" s="209"/>
      <c r="G13" s="209"/>
      <c r="H13" s="209"/>
      <c r="I13" s="216"/>
      <c r="J13" s="113"/>
      <c r="K13" s="113"/>
      <c r="L13" s="113"/>
      <c r="M13" s="113"/>
      <c r="N13" s="113"/>
      <c r="O13" s="113"/>
      <c r="P13" s="113"/>
      <c r="Q13" s="113"/>
      <c r="R13" s="113"/>
      <c r="S13" s="113"/>
      <c r="T13" s="113"/>
      <c r="U13" s="113"/>
      <c r="V13" s="113"/>
      <c r="W13" s="113"/>
      <c r="X13" s="113"/>
      <c r="Y13" s="113"/>
      <c r="Z13" s="113"/>
      <c r="AA13" s="113"/>
      <c r="AB13" s="113"/>
      <c r="AC13" s="113"/>
    </row>
    <row r="14" spans="1:29" ht="13.5" customHeight="1">
      <c r="A14" s="113"/>
      <c r="B14" s="161" t="s">
        <v>424</v>
      </c>
      <c r="C14" s="179"/>
      <c r="D14" s="217">
        <f t="shared" si="0"/>
        <v>0.76500000000000001</v>
      </c>
      <c r="E14" s="211">
        <f t="shared" si="1"/>
        <v>0.81</v>
      </c>
      <c r="F14" s="209"/>
      <c r="G14" s="209"/>
      <c r="H14" s="209"/>
      <c r="I14" s="216"/>
      <c r="J14" s="113"/>
      <c r="K14" s="113"/>
      <c r="L14" s="113"/>
      <c r="M14" s="113"/>
      <c r="N14" s="113"/>
      <c r="O14" s="113"/>
      <c r="P14" s="113"/>
      <c r="Q14" s="113"/>
      <c r="R14" s="113"/>
      <c r="S14" s="113"/>
      <c r="T14" s="113"/>
      <c r="U14" s="113"/>
      <c r="V14" s="113"/>
      <c r="W14" s="113"/>
      <c r="X14" s="113"/>
      <c r="Y14" s="113"/>
      <c r="Z14" s="113"/>
      <c r="AA14" s="113"/>
      <c r="AB14" s="113"/>
      <c r="AC14" s="113"/>
    </row>
    <row r="15" spans="1:29" ht="13.5" customHeight="1">
      <c r="A15" s="113"/>
      <c r="B15" s="161" t="s">
        <v>425</v>
      </c>
      <c r="C15" s="208">
        <v>0</v>
      </c>
      <c r="D15" s="217">
        <f t="shared" si="0"/>
        <v>0.76500000000000001</v>
      </c>
      <c r="E15" s="211">
        <f t="shared" si="1"/>
        <v>0.81</v>
      </c>
      <c r="F15" s="209"/>
      <c r="G15" s="209"/>
      <c r="H15" s="209"/>
      <c r="I15" s="216"/>
      <c r="J15" s="113"/>
      <c r="K15" s="113"/>
      <c r="L15" s="113"/>
      <c r="M15" s="113"/>
      <c r="N15" s="113"/>
      <c r="O15" s="113"/>
      <c r="P15" s="113"/>
      <c r="Q15" s="113"/>
      <c r="R15" s="113"/>
      <c r="S15" s="113"/>
      <c r="T15" s="113"/>
      <c r="U15" s="113"/>
      <c r="V15" s="113"/>
      <c r="W15" s="113"/>
      <c r="X15" s="113"/>
      <c r="Y15" s="113"/>
      <c r="Z15" s="113"/>
      <c r="AA15" s="113"/>
      <c r="AB15" s="113"/>
      <c r="AC15" s="113"/>
    </row>
    <row r="16" spans="1:29" ht="13.5" customHeight="1">
      <c r="A16" s="113"/>
      <c r="B16" s="161" t="s">
        <v>426</v>
      </c>
      <c r="C16" s="179"/>
      <c r="D16" s="217">
        <f t="shared" si="0"/>
        <v>0.76500000000000001</v>
      </c>
      <c r="E16" s="211">
        <f t="shared" si="1"/>
        <v>0.81</v>
      </c>
      <c r="F16" s="209"/>
      <c r="G16" s="209"/>
      <c r="H16" s="209"/>
      <c r="I16" s="216"/>
      <c r="J16" s="113"/>
      <c r="K16" s="113"/>
      <c r="L16" s="113"/>
      <c r="M16" s="113"/>
      <c r="N16" s="113"/>
      <c r="O16" s="113"/>
      <c r="P16" s="113"/>
      <c r="Q16" s="113"/>
      <c r="R16" s="113"/>
      <c r="S16" s="113"/>
      <c r="T16" s="113"/>
      <c r="U16" s="113"/>
      <c r="V16" s="113"/>
      <c r="W16" s="113"/>
      <c r="X16" s="113"/>
      <c r="Y16" s="113"/>
      <c r="Z16" s="113"/>
      <c r="AA16" s="113"/>
      <c r="AB16" s="113"/>
      <c r="AC16" s="113"/>
    </row>
    <row r="17" spans="1:29" ht="13.5" customHeight="1">
      <c r="A17" s="113"/>
      <c r="B17" s="161" t="s">
        <v>427</v>
      </c>
      <c r="C17" s="180">
        <v>0.5</v>
      </c>
      <c r="D17" s="217">
        <f t="shared" si="0"/>
        <v>0.76500000000000001</v>
      </c>
      <c r="E17" s="211">
        <f t="shared" si="1"/>
        <v>0.81</v>
      </c>
      <c r="F17" s="209"/>
      <c r="G17" s="209"/>
      <c r="H17" s="209"/>
      <c r="I17" s="216"/>
      <c r="J17" s="113"/>
      <c r="K17" s="113"/>
      <c r="L17" s="113"/>
      <c r="M17" s="113"/>
      <c r="N17" s="113"/>
      <c r="O17" s="113"/>
      <c r="P17" s="113"/>
      <c r="Q17" s="113"/>
      <c r="R17" s="113"/>
      <c r="S17" s="113"/>
      <c r="T17" s="113"/>
      <c r="U17" s="113"/>
      <c r="V17" s="113"/>
      <c r="W17" s="113"/>
      <c r="X17" s="113"/>
      <c r="Y17" s="113"/>
      <c r="Z17" s="113"/>
      <c r="AA17" s="113"/>
      <c r="AB17" s="113"/>
      <c r="AC17" s="113"/>
    </row>
    <row r="18" spans="1:29" ht="13.5" customHeight="1">
      <c r="A18" s="113"/>
      <c r="B18" s="161" t="s">
        <v>428</v>
      </c>
      <c r="C18" s="179"/>
      <c r="D18" s="217">
        <f t="shared" si="0"/>
        <v>0.76500000000000001</v>
      </c>
      <c r="E18" s="211">
        <f t="shared" si="1"/>
        <v>0.81</v>
      </c>
      <c r="F18" s="209"/>
      <c r="G18" s="209"/>
      <c r="H18" s="209"/>
      <c r="I18" s="216"/>
      <c r="J18" s="113"/>
      <c r="K18" s="113"/>
      <c r="L18" s="113"/>
      <c r="M18" s="113"/>
      <c r="N18" s="113"/>
      <c r="O18" s="113"/>
      <c r="P18" s="113"/>
      <c r="Q18" s="113"/>
      <c r="R18" s="113"/>
      <c r="S18" s="113"/>
      <c r="T18" s="113"/>
      <c r="U18" s="113"/>
      <c r="V18" s="113"/>
      <c r="W18" s="113"/>
      <c r="X18" s="113"/>
      <c r="Y18" s="113"/>
      <c r="Z18" s="113"/>
      <c r="AA18" s="113"/>
      <c r="AB18" s="113"/>
      <c r="AC18" s="113"/>
    </row>
    <row r="19" spans="1:29" ht="13.5" customHeight="1">
      <c r="A19" s="113"/>
      <c r="B19" s="161" t="s">
        <v>429</v>
      </c>
      <c r="C19" s="179">
        <v>0</v>
      </c>
      <c r="D19" s="217">
        <f t="shared" si="0"/>
        <v>0.76500000000000001</v>
      </c>
      <c r="E19" s="211">
        <f t="shared" si="1"/>
        <v>0.81</v>
      </c>
      <c r="F19" s="209"/>
      <c r="G19" s="209"/>
      <c r="H19" s="209"/>
      <c r="I19" s="216"/>
      <c r="J19" s="113"/>
      <c r="K19" s="113"/>
      <c r="L19" s="113"/>
      <c r="M19" s="113"/>
      <c r="N19" s="113"/>
      <c r="O19" s="113"/>
      <c r="P19" s="113"/>
      <c r="Q19" s="113"/>
      <c r="R19" s="113"/>
      <c r="S19" s="113"/>
      <c r="T19" s="113"/>
      <c r="U19" s="113"/>
      <c r="V19" s="113"/>
      <c r="W19" s="113"/>
      <c r="X19" s="113"/>
      <c r="Y19" s="113"/>
      <c r="Z19" s="113"/>
      <c r="AA19" s="113"/>
      <c r="AB19" s="113"/>
      <c r="AC19" s="113"/>
    </row>
    <row r="20" spans="1:29" ht="13.5" customHeight="1">
      <c r="A20" s="113"/>
      <c r="B20" s="161" t="s">
        <v>430</v>
      </c>
      <c r="C20" s="179"/>
      <c r="D20" s="217">
        <f t="shared" si="0"/>
        <v>0.76500000000000001</v>
      </c>
      <c r="E20" s="211">
        <f t="shared" si="1"/>
        <v>0.81</v>
      </c>
      <c r="F20" s="209"/>
      <c r="G20" s="209"/>
      <c r="H20" s="209"/>
      <c r="I20" s="216"/>
      <c r="J20" s="113"/>
      <c r="K20" s="113"/>
      <c r="L20" s="113"/>
      <c r="M20" s="113"/>
      <c r="N20" s="113"/>
      <c r="O20" s="113"/>
      <c r="P20" s="113"/>
      <c r="Q20" s="113"/>
      <c r="R20" s="113"/>
      <c r="S20" s="113"/>
      <c r="T20" s="113"/>
      <c r="U20" s="113"/>
      <c r="V20" s="113"/>
      <c r="W20" s="113"/>
      <c r="X20" s="113"/>
      <c r="Y20" s="113"/>
      <c r="Z20" s="113"/>
      <c r="AA20" s="113"/>
      <c r="AB20" s="113"/>
      <c r="AC20" s="113"/>
    </row>
    <row r="21" spans="1:29" ht="13.5" customHeight="1">
      <c r="A21" s="113"/>
      <c r="B21" s="161" t="s">
        <v>431</v>
      </c>
      <c r="C21" s="41">
        <v>0.14000000000000001</v>
      </c>
      <c r="D21" s="217">
        <f t="shared" si="0"/>
        <v>0.76500000000000001</v>
      </c>
      <c r="E21" s="211">
        <f t="shared" si="1"/>
        <v>0.81</v>
      </c>
      <c r="F21" s="209"/>
      <c r="G21" s="209"/>
      <c r="H21" s="209"/>
      <c r="I21" s="216"/>
      <c r="J21" s="113"/>
      <c r="K21" s="113"/>
      <c r="L21" s="113"/>
      <c r="M21" s="113"/>
      <c r="N21" s="113"/>
      <c r="O21" s="113"/>
      <c r="P21" s="113"/>
      <c r="Q21" s="113"/>
      <c r="R21" s="113"/>
      <c r="S21" s="113"/>
      <c r="T21" s="113"/>
      <c r="U21" s="113"/>
      <c r="V21" s="113"/>
      <c r="W21" s="113"/>
      <c r="X21" s="113"/>
      <c r="Y21" s="113"/>
      <c r="Z21" s="113"/>
      <c r="AA21" s="113"/>
      <c r="AB21" s="113"/>
      <c r="AC21" s="113"/>
    </row>
    <row r="22" spans="1:29" ht="13.5" customHeight="1">
      <c r="A22" s="113"/>
      <c r="B22" s="161" t="s">
        <v>432</v>
      </c>
      <c r="C22" s="179"/>
      <c r="D22" s="217">
        <f t="shared" si="0"/>
        <v>0.76500000000000001</v>
      </c>
      <c r="E22" s="211">
        <f t="shared" si="1"/>
        <v>0.81</v>
      </c>
      <c r="F22" s="209"/>
      <c r="G22" s="209"/>
      <c r="H22" s="209"/>
      <c r="I22" s="216"/>
      <c r="J22" s="113"/>
      <c r="K22" s="113"/>
      <c r="L22" s="113"/>
      <c r="M22" s="113"/>
      <c r="N22" s="113"/>
      <c r="O22" s="113"/>
      <c r="P22" s="113"/>
      <c r="Q22" s="113"/>
      <c r="R22" s="113"/>
      <c r="S22" s="113"/>
      <c r="T22" s="113"/>
      <c r="U22" s="113"/>
      <c r="V22" s="113"/>
      <c r="W22" s="113"/>
      <c r="X22" s="113"/>
      <c r="Y22" s="113"/>
      <c r="Z22" s="113"/>
      <c r="AA22" s="113"/>
      <c r="AB22" s="113"/>
      <c r="AC22" s="113"/>
    </row>
    <row r="23" spans="1:29" ht="13.5" customHeight="1">
      <c r="A23" s="113"/>
      <c r="B23" s="161" t="s">
        <v>433</v>
      </c>
      <c r="C23" s="179">
        <v>0.19</v>
      </c>
      <c r="D23" s="217">
        <f t="shared" si="0"/>
        <v>0.76500000000000001</v>
      </c>
      <c r="E23" s="211">
        <f t="shared" si="1"/>
        <v>0.81</v>
      </c>
      <c r="F23" s="209"/>
      <c r="G23" s="209"/>
      <c r="H23" s="209"/>
      <c r="I23" s="216"/>
      <c r="J23" s="113"/>
      <c r="K23" s="113"/>
      <c r="L23" s="113"/>
      <c r="M23" s="113"/>
      <c r="N23" s="113"/>
      <c r="O23" s="113"/>
      <c r="P23" s="113"/>
      <c r="Q23" s="113"/>
      <c r="R23" s="113"/>
      <c r="S23" s="113"/>
      <c r="T23" s="113"/>
      <c r="U23" s="113"/>
      <c r="V23" s="113"/>
      <c r="W23" s="113"/>
      <c r="X23" s="113"/>
      <c r="Y23" s="113"/>
      <c r="Z23" s="113"/>
      <c r="AA23" s="113"/>
      <c r="AB23" s="113"/>
      <c r="AC23" s="113"/>
    </row>
    <row r="24" spans="1:29" ht="13.5" customHeight="1">
      <c r="A24" s="113"/>
      <c r="B24" s="158"/>
      <c r="C24" s="177"/>
      <c r="D24" s="218"/>
      <c r="E24" s="209"/>
      <c r="F24" s="209"/>
      <c r="G24" s="209"/>
      <c r="H24" s="209"/>
      <c r="I24" s="216"/>
      <c r="J24" s="113"/>
      <c r="K24" s="113"/>
      <c r="L24" s="113"/>
      <c r="M24" s="113"/>
      <c r="N24" s="113"/>
      <c r="O24" s="113"/>
      <c r="P24" s="113"/>
      <c r="Q24" s="113"/>
      <c r="R24" s="113"/>
      <c r="S24" s="113"/>
      <c r="T24" s="113"/>
      <c r="U24" s="113"/>
      <c r="V24" s="113"/>
      <c r="W24" s="113"/>
      <c r="X24" s="113"/>
      <c r="Y24" s="113"/>
      <c r="Z24" s="113"/>
      <c r="AA24" s="113"/>
      <c r="AB24" s="113"/>
      <c r="AC24" s="113"/>
    </row>
    <row r="25" spans="1:29" ht="13.5" customHeight="1">
      <c r="A25" s="113"/>
      <c r="B25" s="158"/>
      <c r="C25" s="177"/>
      <c r="D25" s="218"/>
      <c r="E25" s="209"/>
      <c r="F25" s="209"/>
      <c r="G25" s="209"/>
      <c r="H25" s="209"/>
      <c r="I25" s="216"/>
      <c r="J25" s="113"/>
      <c r="K25" s="113"/>
      <c r="L25" s="113"/>
      <c r="M25" s="113"/>
      <c r="N25" s="113"/>
      <c r="O25" s="113"/>
      <c r="P25" s="113"/>
      <c r="Q25" s="113"/>
      <c r="R25" s="113"/>
      <c r="S25" s="113"/>
      <c r="T25" s="113"/>
      <c r="U25" s="113"/>
      <c r="V25" s="113"/>
      <c r="W25" s="113"/>
      <c r="X25" s="113"/>
      <c r="Y25" s="113"/>
      <c r="Z25" s="113"/>
      <c r="AA25" s="113"/>
      <c r="AB25" s="113"/>
      <c r="AC25" s="113"/>
    </row>
    <row r="26" spans="1:29" ht="13.5" customHeight="1">
      <c r="A26" s="113"/>
      <c r="B26" s="158"/>
      <c r="C26" s="177"/>
      <c r="D26" s="218"/>
      <c r="E26" s="209"/>
      <c r="F26" s="209"/>
      <c r="G26" s="209"/>
      <c r="H26" s="209"/>
      <c r="I26" s="216"/>
      <c r="J26" s="113"/>
      <c r="K26" s="113"/>
      <c r="L26" s="113"/>
      <c r="M26" s="113"/>
      <c r="N26" s="113"/>
      <c r="O26" s="113"/>
      <c r="P26" s="113"/>
      <c r="Q26" s="113"/>
      <c r="R26" s="113"/>
      <c r="S26" s="113"/>
      <c r="T26" s="113"/>
      <c r="U26" s="113"/>
      <c r="V26" s="113"/>
      <c r="W26" s="113"/>
      <c r="X26" s="113"/>
      <c r="Y26" s="113"/>
      <c r="Z26" s="113"/>
      <c r="AA26" s="113"/>
      <c r="AB26" s="113"/>
      <c r="AC26" s="113"/>
    </row>
    <row r="27" spans="1:29" ht="13.5" customHeight="1">
      <c r="A27" s="113"/>
      <c r="B27" s="158"/>
      <c r="C27" s="177"/>
      <c r="D27" s="219"/>
      <c r="E27" s="220"/>
      <c r="F27" s="220"/>
      <c r="G27" s="220"/>
      <c r="H27" s="220"/>
      <c r="I27" s="221"/>
      <c r="J27" s="113"/>
      <c r="K27" s="113"/>
      <c r="L27" s="113"/>
      <c r="M27" s="113"/>
      <c r="N27" s="113"/>
      <c r="O27" s="113"/>
      <c r="P27" s="113"/>
      <c r="Q27" s="113"/>
      <c r="R27" s="113"/>
      <c r="S27" s="113"/>
      <c r="T27" s="113"/>
      <c r="U27" s="113"/>
      <c r="V27" s="113"/>
      <c r="W27" s="113"/>
      <c r="X27" s="113"/>
      <c r="Y27" s="113"/>
      <c r="Z27" s="113"/>
      <c r="AA27" s="113"/>
      <c r="AB27" s="113"/>
      <c r="AC27" s="113"/>
    </row>
    <row r="28" spans="1:29" ht="13.5" customHeight="1">
      <c r="A28" s="113"/>
      <c r="B28" s="484" t="s">
        <v>453</v>
      </c>
      <c r="C28" s="482"/>
      <c r="D28" s="485"/>
      <c r="E28" s="485"/>
      <c r="F28" s="485"/>
      <c r="G28" s="485"/>
      <c r="H28" s="485"/>
      <c r="I28" s="485"/>
      <c r="J28" s="113"/>
      <c r="K28" s="113"/>
      <c r="L28" s="113"/>
      <c r="M28" s="113"/>
      <c r="N28" s="113"/>
      <c r="O28" s="113"/>
      <c r="P28" s="113"/>
      <c r="Q28" s="113"/>
      <c r="R28" s="113"/>
      <c r="S28" s="113"/>
      <c r="T28" s="113"/>
      <c r="U28" s="113"/>
      <c r="V28" s="113"/>
      <c r="W28" s="113"/>
      <c r="X28" s="113"/>
      <c r="Y28" s="113"/>
      <c r="Z28" s="113"/>
      <c r="AA28" s="113"/>
      <c r="AB28" s="113"/>
      <c r="AC28" s="113"/>
    </row>
    <row r="29" spans="1:29" ht="15.75" customHeight="1">
      <c r="A29" s="113"/>
      <c r="B29" s="222"/>
      <c r="C29" s="223"/>
      <c r="D29" s="223"/>
      <c r="E29" s="223"/>
      <c r="F29" s="223"/>
      <c r="G29" s="223"/>
      <c r="H29" s="223"/>
      <c r="I29" s="224"/>
      <c r="J29" s="113"/>
      <c r="K29" s="113"/>
      <c r="L29" s="113"/>
      <c r="M29" s="113"/>
      <c r="N29" s="113"/>
      <c r="O29" s="113"/>
      <c r="P29" s="113"/>
      <c r="Q29" s="113"/>
      <c r="R29" s="113"/>
      <c r="S29" s="113"/>
      <c r="T29" s="113"/>
      <c r="U29" s="113"/>
      <c r="V29" s="113"/>
      <c r="W29" s="113"/>
      <c r="X29" s="113"/>
      <c r="Y29" s="113"/>
      <c r="Z29" s="113"/>
      <c r="AA29" s="113"/>
      <c r="AB29" s="113"/>
      <c r="AC29" s="113"/>
    </row>
    <row r="30" spans="1:29" ht="13.5" customHeight="1">
      <c r="A30" s="113"/>
      <c r="B30" s="439" t="s">
        <v>454</v>
      </c>
      <c r="C30" s="440"/>
      <c r="D30" s="440"/>
      <c r="E30" s="440"/>
      <c r="F30" s="439" t="s">
        <v>455</v>
      </c>
      <c r="G30" s="440"/>
      <c r="H30" s="440"/>
      <c r="I30" s="440"/>
      <c r="J30" s="113"/>
      <c r="K30" s="113"/>
      <c r="L30" s="113"/>
      <c r="M30" s="113"/>
      <c r="N30" s="113"/>
      <c r="O30" s="113"/>
      <c r="P30" s="113"/>
      <c r="Q30" s="113"/>
      <c r="R30" s="113"/>
      <c r="S30" s="113"/>
      <c r="T30" s="113"/>
      <c r="U30" s="113"/>
      <c r="V30" s="113"/>
      <c r="W30" s="113"/>
      <c r="X30" s="113"/>
      <c r="Y30" s="113"/>
      <c r="Z30" s="113"/>
      <c r="AA30" s="113"/>
      <c r="AB30" s="113"/>
      <c r="AC30" s="113"/>
    </row>
    <row r="31" spans="1:29" ht="13.5" customHeight="1">
      <c r="A31" s="113"/>
      <c r="B31" s="458" t="s">
        <v>456</v>
      </c>
      <c r="C31" s="428"/>
      <c r="D31" s="428"/>
      <c r="E31" s="428"/>
      <c r="F31" s="460"/>
      <c r="G31" s="428"/>
      <c r="H31" s="428"/>
      <c r="I31" s="428"/>
      <c r="J31" s="113"/>
      <c r="K31" s="113"/>
      <c r="L31" s="113"/>
      <c r="M31" s="113"/>
      <c r="N31" s="113"/>
      <c r="O31" s="113"/>
      <c r="P31" s="113"/>
      <c r="Q31" s="113"/>
      <c r="R31" s="113"/>
      <c r="S31" s="113"/>
      <c r="T31" s="113"/>
      <c r="U31" s="113"/>
      <c r="V31" s="113"/>
      <c r="W31" s="113"/>
      <c r="X31" s="113"/>
      <c r="Y31" s="113"/>
      <c r="Z31" s="113"/>
      <c r="AA31" s="113"/>
      <c r="AB31" s="113"/>
      <c r="AC31" s="113"/>
    </row>
    <row r="32" spans="1:29" ht="13.5" customHeight="1">
      <c r="A32" s="113"/>
      <c r="B32" s="428"/>
      <c r="C32" s="459"/>
      <c r="D32" s="459"/>
      <c r="E32" s="428"/>
      <c r="F32" s="428"/>
      <c r="G32" s="459"/>
      <c r="H32" s="459"/>
      <c r="I32" s="428"/>
      <c r="J32" s="113"/>
      <c r="K32" s="113"/>
      <c r="L32" s="113"/>
      <c r="M32" s="113"/>
      <c r="N32" s="113"/>
      <c r="O32" s="113"/>
      <c r="P32" s="113"/>
      <c r="Q32" s="113"/>
      <c r="R32" s="113"/>
      <c r="S32" s="113"/>
      <c r="T32" s="113"/>
      <c r="U32" s="113"/>
      <c r="V32" s="113"/>
      <c r="W32" s="113"/>
      <c r="X32" s="113"/>
      <c r="Y32" s="113"/>
      <c r="Z32" s="113"/>
      <c r="AA32" s="113"/>
      <c r="AB32" s="113"/>
      <c r="AC32" s="113"/>
    </row>
    <row r="33" spans="1:29" ht="15" customHeight="1">
      <c r="A33" s="113"/>
      <c r="B33" s="428"/>
      <c r="C33" s="459"/>
      <c r="D33" s="459"/>
      <c r="E33" s="428"/>
      <c r="F33" s="428"/>
      <c r="G33" s="459"/>
      <c r="H33" s="459"/>
      <c r="I33" s="428"/>
      <c r="J33" s="113"/>
      <c r="K33" s="113"/>
      <c r="L33" s="113"/>
      <c r="M33" s="113"/>
      <c r="N33" s="113"/>
      <c r="O33" s="113"/>
      <c r="P33" s="113"/>
      <c r="Q33" s="113"/>
      <c r="R33" s="113"/>
      <c r="S33" s="113"/>
      <c r="T33" s="113"/>
      <c r="U33" s="113"/>
      <c r="V33" s="113"/>
      <c r="W33" s="113"/>
      <c r="X33" s="113"/>
      <c r="Y33" s="113"/>
      <c r="Z33" s="113"/>
      <c r="AA33" s="113"/>
      <c r="AB33" s="113"/>
      <c r="AC33" s="113"/>
    </row>
    <row r="34" spans="1:29" ht="15" customHeight="1">
      <c r="A34" s="113"/>
      <c r="B34" s="428"/>
      <c r="C34" s="459"/>
      <c r="D34" s="459"/>
      <c r="E34" s="428"/>
      <c r="F34" s="428"/>
      <c r="G34" s="459"/>
      <c r="H34" s="459"/>
      <c r="I34" s="428"/>
      <c r="J34" s="113"/>
      <c r="K34" s="113"/>
      <c r="L34" s="113"/>
      <c r="M34" s="113"/>
      <c r="N34" s="113"/>
      <c r="O34" s="113"/>
      <c r="P34" s="113"/>
      <c r="Q34" s="113"/>
      <c r="R34" s="113"/>
      <c r="S34" s="113"/>
      <c r="T34" s="113"/>
      <c r="U34" s="113"/>
      <c r="V34" s="113"/>
      <c r="W34" s="113"/>
      <c r="X34" s="113"/>
      <c r="Y34" s="113"/>
      <c r="Z34" s="113"/>
      <c r="AA34" s="113"/>
      <c r="AB34" s="113"/>
      <c r="AC34" s="113"/>
    </row>
    <row r="35" spans="1:29" ht="15" customHeight="1">
      <c r="A35" s="113"/>
      <c r="B35" s="428"/>
      <c r="C35" s="459"/>
      <c r="D35" s="459"/>
      <c r="E35" s="428"/>
      <c r="F35" s="428"/>
      <c r="G35" s="459"/>
      <c r="H35" s="459"/>
      <c r="I35" s="428"/>
      <c r="J35" s="113"/>
      <c r="K35" s="113"/>
      <c r="L35" s="113"/>
      <c r="M35" s="113"/>
      <c r="N35" s="113"/>
      <c r="O35" s="113"/>
      <c r="P35" s="113"/>
      <c r="Q35" s="113"/>
      <c r="R35" s="113"/>
      <c r="S35" s="113"/>
      <c r="T35" s="113"/>
      <c r="U35" s="113"/>
      <c r="V35" s="113"/>
      <c r="W35" s="113"/>
      <c r="X35" s="113"/>
      <c r="Y35" s="113"/>
      <c r="Z35" s="113"/>
      <c r="AA35" s="113"/>
      <c r="AB35" s="113"/>
      <c r="AC35" s="113"/>
    </row>
    <row r="36" spans="1:29" ht="15" customHeight="1">
      <c r="A36" s="113"/>
      <c r="B36" s="428"/>
      <c r="C36" s="459"/>
      <c r="D36" s="459"/>
      <c r="E36" s="428"/>
      <c r="F36" s="428"/>
      <c r="G36" s="459"/>
      <c r="H36" s="459"/>
      <c r="I36" s="428"/>
      <c r="J36" s="113"/>
      <c r="K36" s="113"/>
      <c r="L36" s="113"/>
      <c r="M36" s="113"/>
      <c r="N36" s="113"/>
      <c r="O36" s="113"/>
      <c r="P36" s="113"/>
      <c r="Q36" s="113"/>
      <c r="R36" s="113"/>
      <c r="S36" s="113"/>
      <c r="T36" s="113"/>
      <c r="U36" s="113"/>
      <c r="V36" s="113"/>
      <c r="W36" s="113"/>
      <c r="X36" s="113"/>
      <c r="Y36" s="113"/>
      <c r="Z36" s="113"/>
      <c r="AA36" s="113"/>
      <c r="AB36" s="113"/>
      <c r="AC36" s="113"/>
    </row>
    <row r="37" spans="1:29" ht="15" customHeight="1">
      <c r="A37" s="113"/>
      <c r="B37" s="428"/>
      <c r="C37" s="459"/>
      <c r="D37" s="459"/>
      <c r="E37" s="428"/>
      <c r="F37" s="428"/>
      <c r="G37" s="459"/>
      <c r="H37" s="459"/>
      <c r="I37" s="428"/>
      <c r="J37" s="113"/>
      <c r="K37" s="113"/>
      <c r="L37" s="113"/>
      <c r="M37" s="113"/>
      <c r="N37" s="113"/>
      <c r="O37" s="113"/>
      <c r="P37" s="113"/>
      <c r="Q37" s="113"/>
      <c r="R37" s="113"/>
      <c r="S37" s="113"/>
      <c r="T37" s="113"/>
      <c r="U37" s="113"/>
      <c r="V37" s="113"/>
      <c r="W37" s="113"/>
      <c r="X37" s="113"/>
      <c r="Y37" s="113"/>
      <c r="Z37" s="113"/>
      <c r="AA37" s="113"/>
      <c r="AB37" s="113"/>
      <c r="AC37" s="113"/>
    </row>
    <row r="38" spans="1:29" ht="15" customHeight="1">
      <c r="A38" s="113"/>
      <c r="B38" s="428"/>
      <c r="C38" s="459"/>
      <c r="D38" s="459"/>
      <c r="E38" s="428"/>
      <c r="F38" s="428"/>
      <c r="G38" s="459"/>
      <c r="H38" s="459"/>
      <c r="I38" s="428"/>
      <c r="J38" s="113"/>
      <c r="K38" s="113"/>
      <c r="L38" s="113"/>
      <c r="M38" s="113"/>
      <c r="N38" s="113"/>
      <c r="O38" s="113"/>
      <c r="P38" s="113"/>
      <c r="Q38" s="113"/>
      <c r="R38" s="113"/>
      <c r="S38" s="113"/>
      <c r="T38" s="113"/>
      <c r="U38" s="113"/>
      <c r="V38" s="113"/>
      <c r="W38" s="113"/>
      <c r="X38" s="113"/>
      <c r="Y38" s="113"/>
      <c r="Z38" s="113"/>
      <c r="AA38" s="113"/>
      <c r="AB38" s="113"/>
      <c r="AC38" s="113"/>
    </row>
    <row r="39" spans="1:29" ht="13.5" customHeight="1">
      <c r="A39" s="113"/>
      <c r="B39" s="428"/>
      <c r="C39" s="459"/>
      <c r="D39" s="459"/>
      <c r="E39" s="428"/>
      <c r="F39" s="428"/>
      <c r="G39" s="459"/>
      <c r="H39" s="459"/>
      <c r="I39" s="428"/>
      <c r="J39" s="113"/>
      <c r="K39" s="113"/>
      <c r="L39" s="113"/>
      <c r="M39" s="113"/>
      <c r="N39" s="113"/>
      <c r="O39" s="113"/>
      <c r="P39" s="113"/>
      <c r="Q39" s="113"/>
      <c r="R39" s="113"/>
      <c r="S39" s="113"/>
      <c r="T39" s="113"/>
      <c r="U39" s="113"/>
      <c r="V39" s="113"/>
      <c r="W39" s="113"/>
      <c r="X39" s="113"/>
      <c r="Y39" s="113"/>
      <c r="Z39" s="113"/>
      <c r="AA39" s="113"/>
      <c r="AB39" s="113"/>
      <c r="AC39" s="113"/>
    </row>
    <row r="40" spans="1:29" ht="13.5" customHeight="1">
      <c r="A40" s="113"/>
      <c r="B40" s="428"/>
      <c r="C40" s="459"/>
      <c r="D40" s="459"/>
      <c r="E40" s="428"/>
      <c r="F40" s="428"/>
      <c r="G40" s="459"/>
      <c r="H40" s="459"/>
      <c r="I40" s="428"/>
      <c r="J40" s="113"/>
      <c r="K40" s="113"/>
      <c r="L40" s="113"/>
      <c r="M40" s="113"/>
      <c r="N40" s="113"/>
      <c r="O40" s="113"/>
      <c r="P40" s="113"/>
      <c r="Q40" s="113"/>
      <c r="R40" s="113"/>
      <c r="S40" s="113"/>
      <c r="T40" s="113"/>
      <c r="U40" s="113"/>
      <c r="V40" s="113"/>
      <c r="W40" s="113"/>
      <c r="X40" s="113"/>
      <c r="Y40" s="113"/>
      <c r="Z40" s="113"/>
      <c r="AA40" s="113"/>
      <c r="AB40" s="113"/>
      <c r="AC40" s="113"/>
    </row>
    <row r="41" spans="1:29" ht="226.5" customHeight="1">
      <c r="A41" s="113"/>
      <c r="B41" s="428"/>
      <c r="C41" s="428"/>
      <c r="D41" s="428"/>
      <c r="E41" s="428"/>
      <c r="F41" s="428"/>
      <c r="G41" s="459"/>
      <c r="H41" s="459"/>
      <c r="I41" s="428"/>
      <c r="J41" s="113"/>
      <c r="K41" s="113"/>
      <c r="L41" s="113"/>
      <c r="M41" s="113"/>
      <c r="N41" s="113"/>
      <c r="O41" s="113"/>
      <c r="P41" s="113"/>
      <c r="Q41" s="113"/>
      <c r="R41" s="113"/>
      <c r="S41" s="113"/>
      <c r="T41" s="113"/>
      <c r="U41" s="113"/>
      <c r="V41" s="113"/>
      <c r="W41" s="113"/>
      <c r="X41" s="113"/>
      <c r="Y41" s="113"/>
      <c r="Z41" s="113"/>
      <c r="AA41" s="113"/>
      <c r="AB41" s="113"/>
      <c r="AC41" s="113"/>
    </row>
    <row r="42" spans="1:29" ht="256.5" customHeight="1">
      <c r="A42" s="113"/>
      <c r="B42" s="479" t="s">
        <v>457</v>
      </c>
      <c r="C42" s="428"/>
      <c r="D42" s="428"/>
      <c r="E42" s="428"/>
      <c r="F42" s="480" t="s">
        <v>458</v>
      </c>
      <c r="G42" s="428"/>
      <c r="H42" s="428"/>
      <c r="I42" s="428"/>
      <c r="J42" s="113"/>
      <c r="K42" s="113"/>
      <c r="L42" s="113"/>
      <c r="M42" s="113"/>
      <c r="N42" s="113"/>
      <c r="O42" s="113"/>
      <c r="P42" s="113"/>
      <c r="Q42" s="113"/>
      <c r="R42" s="113"/>
      <c r="S42" s="113"/>
      <c r="T42" s="113"/>
      <c r="U42" s="113"/>
      <c r="V42" s="113"/>
      <c r="W42" s="113"/>
      <c r="X42" s="113"/>
      <c r="Y42" s="113"/>
      <c r="Z42" s="113"/>
      <c r="AA42" s="113"/>
      <c r="AB42" s="113"/>
      <c r="AC42" s="113"/>
    </row>
    <row r="43" spans="1:29" ht="45.75" customHeight="1">
      <c r="A43" s="113"/>
      <c r="B43" s="441" t="s">
        <v>459</v>
      </c>
      <c r="C43" s="442"/>
      <c r="D43" s="442"/>
      <c r="E43" s="442"/>
      <c r="F43" s="444" t="s">
        <v>460</v>
      </c>
      <c r="G43" s="444"/>
      <c r="H43" s="444"/>
      <c r="I43" s="444"/>
      <c r="J43" s="113"/>
      <c r="K43" s="113"/>
      <c r="L43" s="113"/>
      <c r="M43" s="113"/>
      <c r="N43" s="113"/>
      <c r="O43" s="113"/>
      <c r="P43" s="113"/>
      <c r="Q43" s="113"/>
      <c r="R43" s="113"/>
      <c r="S43" s="113"/>
      <c r="T43" s="113"/>
      <c r="U43" s="113"/>
      <c r="V43" s="113"/>
      <c r="W43" s="113"/>
      <c r="X43" s="113"/>
      <c r="Y43" s="113"/>
      <c r="Z43" s="113"/>
      <c r="AA43" s="113"/>
      <c r="AB43" s="113"/>
      <c r="AC43" s="113"/>
    </row>
    <row r="44" spans="1:29" ht="13.5" customHeight="1">
      <c r="A44" s="113"/>
      <c r="B44" s="290" t="s">
        <v>461</v>
      </c>
      <c r="C44" s="290" t="s">
        <v>462</v>
      </c>
      <c r="D44" s="290" t="s">
        <v>463</v>
      </c>
      <c r="E44" s="445"/>
      <c r="F44" s="444"/>
      <c r="G44" s="444"/>
      <c r="H44" s="444"/>
      <c r="I44" s="444"/>
      <c r="J44" s="113"/>
      <c r="K44" s="113"/>
      <c r="L44" s="113"/>
      <c r="M44" s="113"/>
      <c r="N44" s="113"/>
      <c r="O44" s="113"/>
      <c r="P44" s="113"/>
      <c r="Q44" s="113"/>
      <c r="R44" s="113"/>
      <c r="S44" s="113"/>
      <c r="T44" s="113"/>
      <c r="U44" s="113"/>
      <c r="V44" s="113"/>
      <c r="W44" s="113"/>
      <c r="X44" s="113"/>
      <c r="Y44" s="113"/>
      <c r="Z44" s="113"/>
      <c r="AA44" s="113"/>
      <c r="AB44" s="113"/>
      <c r="AC44" s="113"/>
    </row>
    <row r="45" spans="1:29" ht="13.5" customHeight="1">
      <c r="A45" s="113"/>
      <c r="B45" s="290" t="s">
        <v>428</v>
      </c>
      <c r="C45" s="290">
        <v>0</v>
      </c>
      <c r="D45" s="290">
        <v>7</v>
      </c>
      <c r="E45" s="445"/>
      <c r="F45" s="444"/>
      <c r="G45" s="444"/>
      <c r="H45" s="444"/>
      <c r="I45" s="444"/>
      <c r="J45" s="113"/>
      <c r="K45" s="113"/>
      <c r="L45" s="113"/>
      <c r="M45" s="113"/>
      <c r="N45" s="113"/>
      <c r="O45" s="113"/>
      <c r="P45" s="113"/>
      <c r="Q45" s="113"/>
      <c r="R45" s="113"/>
      <c r="S45" s="113"/>
      <c r="T45" s="113"/>
      <c r="U45" s="113"/>
      <c r="V45" s="113"/>
      <c r="W45" s="113"/>
      <c r="X45" s="113"/>
      <c r="Y45" s="113"/>
      <c r="Z45" s="113"/>
      <c r="AA45" s="113"/>
      <c r="AB45" s="113"/>
      <c r="AC45" s="113"/>
    </row>
    <row r="46" spans="1:29" ht="13.5" customHeight="1">
      <c r="A46" s="113"/>
      <c r="B46" s="290" t="s">
        <v>429</v>
      </c>
      <c r="C46" s="290">
        <v>2</v>
      </c>
      <c r="D46" s="290">
        <v>7</v>
      </c>
      <c r="E46" s="445"/>
      <c r="F46" s="444"/>
      <c r="G46" s="444"/>
      <c r="H46" s="444"/>
      <c r="I46" s="444"/>
      <c r="J46" s="113"/>
      <c r="K46" s="113"/>
      <c r="L46" s="113"/>
      <c r="M46" s="113"/>
      <c r="N46" s="113"/>
      <c r="O46" s="113"/>
      <c r="P46" s="113"/>
      <c r="Q46" s="113"/>
      <c r="R46" s="113"/>
      <c r="S46" s="113"/>
      <c r="T46" s="113"/>
      <c r="U46" s="113"/>
      <c r="V46" s="113"/>
      <c r="W46" s="113"/>
      <c r="X46" s="113"/>
      <c r="Y46" s="113"/>
      <c r="Z46" s="113"/>
      <c r="AA46" s="113"/>
      <c r="AB46" s="113"/>
      <c r="AC46" s="113"/>
    </row>
    <row r="47" spans="1:29" ht="13.5" customHeight="1">
      <c r="A47" s="113"/>
      <c r="B47" s="290" t="s">
        <v>464</v>
      </c>
      <c r="C47" s="290">
        <f>SUM(C45:C46)</f>
        <v>2</v>
      </c>
      <c r="D47" s="290">
        <f>SUM(D45:D46)</f>
        <v>14</v>
      </c>
      <c r="E47" s="445"/>
      <c r="F47" s="444"/>
      <c r="G47" s="444"/>
      <c r="H47" s="444"/>
      <c r="I47" s="444"/>
      <c r="J47" s="113"/>
      <c r="K47" s="113"/>
      <c r="L47" s="113"/>
      <c r="M47" s="113"/>
      <c r="N47" s="113"/>
      <c r="O47" s="113"/>
      <c r="P47" s="113"/>
      <c r="Q47" s="113"/>
      <c r="R47" s="113"/>
      <c r="S47" s="113"/>
      <c r="T47" s="113"/>
      <c r="U47" s="113"/>
      <c r="V47" s="113"/>
      <c r="W47" s="113"/>
      <c r="X47" s="113"/>
      <c r="Y47" s="113"/>
      <c r="Z47" s="113"/>
      <c r="AA47" s="113"/>
      <c r="AB47" s="113"/>
      <c r="AC47" s="113"/>
    </row>
    <row r="48" spans="1:29" ht="13.5" customHeight="1">
      <c r="A48" s="113"/>
      <c r="B48" s="443" t="s">
        <v>465</v>
      </c>
      <c r="C48" s="443"/>
      <c r="D48" s="443"/>
      <c r="E48" s="443"/>
      <c r="F48" s="444"/>
      <c r="G48" s="444"/>
      <c r="H48" s="444"/>
      <c r="I48" s="444"/>
      <c r="J48" s="113"/>
      <c r="K48" s="113"/>
      <c r="L48" s="113"/>
      <c r="M48" s="113"/>
      <c r="N48" s="113"/>
      <c r="O48" s="113"/>
      <c r="P48" s="113"/>
      <c r="Q48" s="113"/>
      <c r="R48" s="113"/>
      <c r="S48" s="113"/>
      <c r="T48" s="113"/>
      <c r="U48" s="113"/>
      <c r="V48" s="113"/>
      <c r="W48" s="113"/>
      <c r="X48" s="113"/>
      <c r="Y48" s="113"/>
      <c r="Z48" s="113"/>
      <c r="AA48" s="113"/>
      <c r="AB48" s="113"/>
      <c r="AC48" s="113"/>
    </row>
    <row r="49" spans="1:29" ht="13.5" customHeight="1">
      <c r="A49" s="113"/>
      <c r="B49" s="443"/>
      <c r="C49" s="443"/>
      <c r="D49" s="443"/>
      <c r="E49" s="443"/>
      <c r="F49" s="444"/>
      <c r="G49" s="444"/>
      <c r="H49" s="444"/>
      <c r="I49" s="444"/>
      <c r="J49" s="113"/>
      <c r="K49" s="113"/>
      <c r="L49" s="113"/>
      <c r="M49" s="113"/>
      <c r="N49" s="113"/>
      <c r="O49" s="113"/>
      <c r="P49" s="113"/>
      <c r="Q49" s="113"/>
      <c r="R49" s="113"/>
      <c r="S49" s="113"/>
      <c r="T49" s="113"/>
      <c r="U49" s="113"/>
      <c r="V49" s="113"/>
      <c r="W49" s="113"/>
      <c r="X49" s="113"/>
      <c r="Y49" s="113"/>
      <c r="Z49" s="113"/>
      <c r="AA49" s="113"/>
      <c r="AB49" s="113"/>
      <c r="AC49" s="113"/>
    </row>
    <row r="50" spans="1:29" ht="13.5" customHeight="1">
      <c r="A50" s="113"/>
      <c r="B50" s="443"/>
      <c r="C50" s="443"/>
      <c r="D50" s="443"/>
      <c r="E50" s="443"/>
      <c r="F50" s="444"/>
      <c r="G50" s="444"/>
      <c r="H50" s="444"/>
      <c r="I50" s="444"/>
      <c r="J50" s="113"/>
      <c r="K50" s="113"/>
      <c r="L50" s="113"/>
      <c r="M50" s="113"/>
      <c r="N50" s="113"/>
      <c r="O50" s="113"/>
      <c r="P50" s="113"/>
      <c r="Q50" s="113"/>
      <c r="R50" s="113"/>
      <c r="S50" s="113"/>
      <c r="T50" s="113"/>
      <c r="U50" s="113"/>
      <c r="V50" s="113"/>
      <c r="W50" s="113"/>
      <c r="X50" s="113"/>
      <c r="Y50" s="113"/>
      <c r="Z50" s="113"/>
      <c r="AA50" s="113"/>
      <c r="AB50" s="113"/>
      <c r="AC50" s="113"/>
    </row>
    <row r="51" spans="1:29" ht="13.5" customHeight="1">
      <c r="A51" s="113"/>
      <c r="B51" s="443"/>
      <c r="C51" s="443"/>
      <c r="D51" s="443"/>
      <c r="E51" s="443"/>
      <c r="F51" s="444"/>
      <c r="G51" s="444"/>
      <c r="H51" s="444"/>
      <c r="I51" s="444"/>
      <c r="J51" s="113"/>
      <c r="K51" s="113"/>
      <c r="L51" s="113"/>
      <c r="M51" s="113"/>
      <c r="N51" s="113"/>
      <c r="O51" s="113"/>
      <c r="P51" s="113"/>
      <c r="Q51" s="113"/>
      <c r="R51" s="113"/>
      <c r="S51" s="113"/>
      <c r="T51" s="113"/>
      <c r="U51" s="113"/>
      <c r="V51" s="113"/>
      <c r="W51" s="113"/>
      <c r="X51" s="113"/>
      <c r="Y51" s="113"/>
      <c r="Z51" s="113"/>
      <c r="AA51" s="113"/>
      <c r="AB51" s="113"/>
      <c r="AC51" s="113"/>
    </row>
    <row r="52" spans="1:29" ht="13.5" customHeight="1">
      <c r="A52" s="113"/>
      <c r="B52" s="443"/>
      <c r="C52" s="443"/>
      <c r="D52" s="443"/>
      <c r="E52" s="443"/>
      <c r="F52" s="444"/>
      <c r="G52" s="444"/>
      <c r="H52" s="444"/>
      <c r="I52" s="444"/>
      <c r="J52" s="113"/>
      <c r="K52" s="113"/>
      <c r="L52" s="113"/>
      <c r="M52" s="113"/>
      <c r="N52" s="113"/>
      <c r="O52" s="113"/>
      <c r="P52" s="113"/>
      <c r="Q52" s="113"/>
      <c r="R52" s="113"/>
      <c r="S52" s="113"/>
      <c r="T52" s="113"/>
      <c r="U52" s="113"/>
      <c r="V52" s="113"/>
      <c r="W52" s="113"/>
      <c r="X52" s="113"/>
      <c r="Y52" s="113"/>
      <c r="Z52" s="113"/>
      <c r="AA52" s="113"/>
      <c r="AB52" s="113"/>
      <c r="AC52" s="113"/>
    </row>
    <row r="53" spans="1:29" ht="34.5" customHeight="1">
      <c r="A53" s="113"/>
      <c r="B53" s="443"/>
      <c r="C53" s="443"/>
      <c r="D53" s="443"/>
      <c r="E53" s="443"/>
      <c r="F53" s="444"/>
      <c r="G53" s="444"/>
      <c r="H53" s="444"/>
      <c r="I53" s="444"/>
      <c r="J53" s="113"/>
      <c r="K53" s="113"/>
      <c r="L53" s="113"/>
      <c r="M53" s="113"/>
      <c r="N53" s="113"/>
      <c r="O53" s="113"/>
      <c r="P53" s="113"/>
      <c r="Q53" s="113"/>
      <c r="R53" s="113"/>
      <c r="S53" s="113"/>
      <c r="T53" s="113"/>
      <c r="U53" s="113"/>
      <c r="V53" s="113"/>
      <c r="W53" s="113"/>
      <c r="X53" s="113"/>
      <c r="Y53" s="113"/>
      <c r="Z53" s="113"/>
      <c r="AA53" s="113"/>
      <c r="AB53" s="113"/>
      <c r="AC53" s="113"/>
    </row>
    <row r="54" spans="1:29" ht="2.25" customHeight="1">
      <c r="A54" s="113"/>
      <c r="B54" s="443"/>
      <c r="C54" s="443"/>
      <c r="D54" s="443"/>
      <c r="E54" s="443"/>
      <c r="F54" s="444"/>
      <c r="G54" s="444"/>
      <c r="H54" s="444"/>
      <c r="I54" s="444"/>
      <c r="J54" s="113"/>
      <c r="K54" s="113"/>
      <c r="L54" s="113"/>
      <c r="M54" s="113"/>
      <c r="N54" s="113"/>
      <c r="O54" s="113"/>
      <c r="P54" s="113"/>
      <c r="Q54" s="113"/>
      <c r="R54" s="113"/>
      <c r="S54" s="113"/>
      <c r="T54" s="113"/>
      <c r="U54" s="113"/>
      <c r="V54" s="113"/>
      <c r="W54" s="113"/>
      <c r="X54" s="113"/>
      <c r="Y54" s="113"/>
      <c r="Z54" s="113"/>
      <c r="AA54" s="113"/>
      <c r="AB54" s="113"/>
      <c r="AC54" s="113"/>
    </row>
    <row r="55" spans="1:29" ht="13.5" hidden="1" customHeight="1">
      <c r="A55" s="113"/>
      <c r="B55" s="443"/>
      <c r="C55" s="443"/>
      <c r="D55" s="443"/>
      <c r="E55" s="443"/>
      <c r="F55" s="444"/>
      <c r="G55" s="444"/>
      <c r="H55" s="444"/>
      <c r="I55" s="444"/>
      <c r="J55" s="113"/>
      <c r="K55" s="113"/>
      <c r="L55" s="113"/>
      <c r="M55" s="113"/>
      <c r="N55" s="113"/>
      <c r="O55" s="113"/>
      <c r="P55" s="113"/>
      <c r="Q55" s="113"/>
      <c r="R55" s="113"/>
      <c r="S55" s="113"/>
      <c r="T55" s="113"/>
      <c r="U55" s="113"/>
      <c r="V55" s="113"/>
      <c r="W55" s="113"/>
      <c r="X55" s="113"/>
      <c r="Y55" s="113"/>
      <c r="Z55" s="113"/>
      <c r="AA55" s="113"/>
      <c r="AB55" s="113"/>
      <c r="AC55" s="113"/>
    </row>
    <row r="56" spans="1:29" ht="46.5" customHeight="1">
      <c r="A56" s="113"/>
      <c r="B56" s="443"/>
      <c r="C56" s="443"/>
      <c r="D56" s="443"/>
      <c r="E56" s="443"/>
      <c r="F56" s="444"/>
      <c r="G56" s="444"/>
      <c r="H56" s="444"/>
      <c r="I56" s="444"/>
      <c r="J56" s="113"/>
      <c r="K56" s="113"/>
      <c r="L56" s="113"/>
      <c r="M56" s="113"/>
      <c r="N56" s="113"/>
      <c r="O56" s="113"/>
      <c r="P56" s="113"/>
      <c r="Q56" s="113"/>
      <c r="R56" s="113"/>
      <c r="S56" s="113"/>
      <c r="T56" s="113"/>
      <c r="U56" s="113"/>
      <c r="V56" s="113"/>
      <c r="W56" s="113"/>
      <c r="X56" s="113"/>
      <c r="Y56" s="113"/>
      <c r="Z56" s="113"/>
      <c r="AA56" s="113"/>
      <c r="AB56" s="113"/>
      <c r="AC56" s="113"/>
    </row>
    <row r="57" spans="1:29" ht="13.5" customHeight="1">
      <c r="A57" s="113"/>
      <c r="B57" s="461" t="s">
        <v>628</v>
      </c>
      <c r="C57" s="462"/>
      <c r="D57" s="462"/>
      <c r="E57" s="463"/>
      <c r="F57" s="470" t="s">
        <v>631</v>
      </c>
      <c r="G57" s="471"/>
      <c r="H57" s="471"/>
      <c r="I57" s="472"/>
      <c r="J57" s="113"/>
      <c r="K57" s="113"/>
      <c r="L57" s="113"/>
      <c r="M57" s="113"/>
      <c r="N57" s="113"/>
      <c r="O57" s="113"/>
      <c r="P57" s="113"/>
      <c r="Q57" s="113"/>
      <c r="R57" s="113"/>
      <c r="S57" s="113"/>
      <c r="T57" s="113"/>
      <c r="U57" s="113"/>
      <c r="V57" s="113"/>
      <c r="W57" s="113"/>
      <c r="X57" s="113"/>
      <c r="Y57" s="113"/>
      <c r="Z57" s="113"/>
      <c r="AA57" s="113"/>
      <c r="AB57" s="113"/>
      <c r="AC57" s="113"/>
    </row>
    <row r="58" spans="1:29" ht="13.5" customHeight="1">
      <c r="A58" s="113"/>
      <c r="B58" s="464"/>
      <c r="C58" s="465"/>
      <c r="D58" s="465"/>
      <c r="E58" s="466"/>
      <c r="F58" s="473"/>
      <c r="G58" s="474"/>
      <c r="H58" s="474"/>
      <c r="I58" s="475"/>
      <c r="J58" s="113"/>
      <c r="K58" s="113"/>
      <c r="L58" s="113"/>
      <c r="M58" s="113"/>
      <c r="N58" s="113"/>
      <c r="O58" s="113"/>
      <c r="P58" s="113"/>
      <c r="Q58" s="113"/>
      <c r="R58" s="113"/>
      <c r="S58" s="113"/>
      <c r="T58" s="113"/>
      <c r="U58" s="113"/>
      <c r="V58" s="113"/>
      <c r="W58" s="113"/>
      <c r="X58" s="113"/>
      <c r="Y58" s="113"/>
      <c r="Z58" s="113"/>
      <c r="AA58" s="113"/>
      <c r="AB58" s="113"/>
      <c r="AC58" s="113"/>
    </row>
    <row r="59" spans="1:29" ht="13.5" customHeight="1">
      <c r="A59" s="113"/>
      <c r="B59" s="464"/>
      <c r="C59" s="465"/>
      <c r="D59" s="465"/>
      <c r="E59" s="466"/>
      <c r="F59" s="473" t="s">
        <v>629</v>
      </c>
      <c r="G59" s="474"/>
      <c r="H59" s="474"/>
      <c r="I59" s="475"/>
      <c r="J59" s="113"/>
      <c r="K59" s="113"/>
      <c r="L59" s="113"/>
      <c r="M59" s="113"/>
      <c r="N59" s="113"/>
      <c r="O59" s="113"/>
      <c r="P59" s="113"/>
      <c r="Q59" s="113"/>
      <c r="R59" s="113"/>
      <c r="S59" s="113"/>
      <c r="T59" s="113"/>
      <c r="U59" s="113"/>
      <c r="V59" s="113"/>
      <c r="W59" s="113"/>
      <c r="X59" s="113"/>
      <c r="Y59" s="113"/>
      <c r="Z59" s="113"/>
      <c r="AA59" s="113"/>
      <c r="AB59" s="113"/>
      <c r="AC59" s="113"/>
    </row>
    <row r="60" spans="1:29" ht="13.5" customHeight="1">
      <c r="A60" s="113"/>
      <c r="B60" s="464"/>
      <c r="C60" s="465"/>
      <c r="D60" s="465"/>
      <c r="E60" s="466"/>
      <c r="F60" s="473" t="s">
        <v>630</v>
      </c>
      <c r="G60" s="474"/>
      <c r="H60" s="474"/>
      <c r="I60" s="475"/>
      <c r="J60" s="113"/>
      <c r="K60" s="113"/>
      <c r="L60" s="113"/>
      <c r="M60" s="113"/>
      <c r="N60" s="113"/>
      <c r="O60" s="113"/>
      <c r="P60" s="113"/>
      <c r="Q60" s="113"/>
      <c r="R60" s="113"/>
      <c r="S60" s="113"/>
      <c r="T60" s="113"/>
      <c r="U60" s="113"/>
      <c r="V60" s="113"/>
      <c r="W60" s="113"/>
      <c r="X60" s="113"/>
      <c r="Y60" s="113"/>
      <c r="Z60" s="113"/>
      <c r="AA60" s="113"/>
      <c r="AB60" s="113"/>
      <c r="AC60" s="113"/>
    </row>
    <row r="61" spans="1:29" ht="13.5" customHeight="1">
      <c r="A61" s="113"/>
      <c r="B61" s="464"/>
      <c r="C61" s="465"/>
      <c r="D61" s="465"/>
      <c r="E61" s="466"/>
      <c r="F61" s="473"/>
      <c r="G61" s="474"/>
      <c r="H61" s="474"/>
      <c r="I61" s="475"/>
      <c r="J61" s="113"/>
      <c r="K61" s="113"/>
      <c r="L61" s="113"/>
      <c r="M61" s="113"/>
      <c r="N61" s="113"/>
      <c r="O61" s="113"/>
      <c r="P61" s="113"/>
      <c r="Q61" s="113"/>
      <c r="R61" s="113"/>
      <c r="S61" s="113"/>
      <c r="T61" s="113"/>
      <c r="U61" s="113"/>
      <c r="V61" s="113"/>
      <c r="W61" s="113"/>
      <c r="X61" s="113"/>
      <c r="Y61" s="113"/>
      <c r="Z61" s="113"/>
      <c r="AA61" s="113"/>
      <c r="AB61" s="113"/>
      <c r="AC61" s="113"/>
    </row>
    <row r="62" spans="1:29" ht="13.5" customHeight="1">
      <c r="A62" s="113"/>
      <c r="B62" s="464"/>
      <c r="C62" s="465"/>
      <c r="D62" s="465"/>
      <c r="E62" s="466"/>
      <c r="F62" s="473"/>
      <c r="G62" s="474"/>
      <c r="H62" s="474"/>
      <c r="I62" s="475"/>
      <c r="J62" s="113"/>
      <c r="K62" s="113"/>
      <c r="L62" s="113"/>
      <c r="M62" s="113"/>
      <c r="N62" s="113"/>
      <c r="O62" s="113"/>
      <c r="P62" s="113"/>
      <c r="Q62" s="113"/>
      <c r="R62" s="113"/>
      <c r="S62" s="113"/>
      <c r="T62" s="113"/>
      <c r="U62" s="113"/>
      <c r="V62" s="113"/>
      <c r="W62" s="113"/>
      <c r="X62" s="113"/>
      <c r="Y62" s="113"/>
      <c r="Z62" s="113"/>
      <c r="AA62" s="113"/>
      <c r="AB62" s="113"/>
      <c r="AC62" s="113"/>
    </row>
    <row r="63" spans="1:29" ht="13.5" customHeight="1">
      <c r="A63" s="113"/>
      <c r="B63" s="464"/>
      <c r="C63" s="465"/>
      <c r="D63" s="465"/>
      <c r="E63" s="466"/>
      <c r="F63" s="473"/>
      <c r="G63" s="474"/>
      <c r="H63" s="474"/>
      <c r="I63" s="475"/>
      <c r="J63" s="113"/>
      <c r="K63" s="113"/>
      <c r="L63" s="113"/>
      <c r="M63" s="113"/>
      <c r="N63" s="113"/>
      <c r="O63" s="113"/>
      <c r="P63" s="113"/>
      <c r="Q63" s="113"/>
      <c r="R63" s="113"/>
      <c r="S63" s="113"/>
      <c r="T63" s="113"/>
      <c r="U63" s="113"/>
      <c r="V63" s="113"/>
      <c r="W63" s="113"/>
      <c r="X63" s="113"/>
      <c r="Y63" s="113"/>
      <c r="Z63" s="113"/>
      <c r="AA63" s="113"/>
      <c r="AB63" s="113"/>
      <c r="AC63" s="113"/>
    </row>
    <row r="64" spans="1:29" ht="13.5" customHeight="1">
      <c r="A64" s="113"/>
      <c r="B64" s="464"/>
      <c r="C64" s="465"/>
      <c r="D64" s="465"/>
      <c r="E64" s="466"/>
      <c r="F64" s="473"/>
      <c r="G64" s="474"/>
      <c r="H64" s="474"/>
      <c r="I64" s="475"/>
      <c r="J64" s="113"/>
      <c r="K64" s="113"/>
      <c r="L64" s="113"/>
      <c r="M64" s="113"/>
      <c r="N64" s="113"/>
      <c r="O64" s="113"/>
      <c r="P64" s="113"/>
      <c r="Q64" s="113"/>
      <c r="R64" s="113"/>
      <c r="S64" s="113"/>
      <c r="T64" s="113"/>
      <c r="U64" s="113"/>
      <c r="V64" s="113"/>
      <c r="W64" s="113"/>
      <c r="X64" s="113"/>
      <c r="Y64" s="113"/>
      <c r="Z64" s="113"/>
      <c r="AA64" s="113"/>
      <c r="AB64" s="113"/>
      <c r="AC64" s="113"/>
    </row>
    <row r="65" spans="1:29" ht="143.25" customHeight="1">
      <c r="A65" s="113"/>
      <c r="B65" s="467"/>
      <c r="C65" s="468"/>
      <c r="D65" s="468"/>
      <c r="E65" s="469"/>
      <c r="F65" s="476"/>
      <c r="G65" s="477"/>
      <c r="H65" s="477"/>
      <c r="I65" s="478"/>
      <c r="J65" s="113"/>
      <c r="K65" s="113"/>
      <c r="L65" s="113"/>
      <c r="M65" s="113"/>
      <c r="N65" s="113"/>
      <c r="O65" s="113"/>
      <c r="P65" s="113"/>
      <c r="Q65" s="113"/>
      <c r="R65" s="113"/>
      <c r="S65" s="113"/>
      <c r="T65" s="113"/>
      <c r="U65" s="113"/>
      <c r="V65" s="113"/>
      <c r="W65" s="113"/>
      <c r="X65" s="113"/>
      <c r="Y65" s="113"/>
      <c r="Z65" s="113"/>
      <c r="AA65" s="113"/>
      <c r="AB65" s="113"/>
      <c r="AC65" s="113"/>
    </row>
    <row r="66" spans="1:29" ht="13.5" customHeight="1">
      <c r="A66" s="113"/>
      <c r="B66" s="446" t="s">
        <v>661</v>
      </c>
      <c r="C66" s="447"/>
      <c r="D66" s="447"/>
      <c r="E66" s="448"/>
      <c r="F66" s="446" t="s">
        <v>662</v>
      </c>
      <c r="G66" s="447"/>
      <c r="H66" s="447"/>
      <c r="I66" s="448"/>
      <c r="J66" s="113"/>
      <c r="K66" s="113"/>
      <c r="L66" s="113"/>
      <c r="M66" s="113"/>
      <c r="N66" s="113"/>
      <c r="O66" s="113"/>
      <c r="P66" s="113"/>
      <c r="Q66" s="113"/>
      <c r="R66" s="113"/>
      <c r="S66" s="113"/>
      <c r="T66" s="113"/>
      <c r="U66" s="113"/>
      <c r="V66" s="113"/>
      <c r="W66" s="113"/>
      <c r="X66" s="113"/>
      <c r="Y66" s="113"/>
      <c r="Z66" s="113"/>
      <c r="AA66" s="113"/>
      <c r="AB66" s="113"/>
      <c r="AC66" s="113"/>
    </row>
    <row r="67" spans="1:29" ht="13.5" customHeight="1">
      <c r="A67" s="113"/>
      <c r="B67" s="394" t="s">
        <v>461</v>
      </c>
      <c r="C67" s="395" t="s">
        <v>462</v>
      </c>
      <c r="D67" s="394" t="s">
        <v>463</v>
      </c>
      <c r="E67" s="396"/>
      <c r="F67" s="449"/>
      <c r="G67" s="450"/>
      <c r="H67" s="450"/>
      <c r="I67" s="451"/>
      <c r="J67" s="113"/>
      <c r="K67" s="113"/>
      <c r="L67" s="113"/>
      <c r="M67" s="113"/>
      <c r="N67" s="113"/>
      <c r="O67" s="113"/>
      <c r="P67" s="113"/>
      <c r="Q67" s="113"/>
      <c r="R67" s="113"/>
      <c r="S67" s="113"/>
      <c r="T67" s="113"/>
      <c r="U67" s="113"/>
      <c r="V67" s="113"/>
      <c r="W67" s="113"/>
      <c r="X67" s="113"/>
      <c r="Y67" s="113"/>
      <c r="Z67" s="113"/>
      <c r="AA67" s="113"/>
      <c r="AB67" s="113"/>
      <c r="AC67" s="113"/>
    </row>
    <row r="68" spans="1:29" ht="13.5" customHeight="1">
      <c r="A68" s="113"/>
      <c r="B68" s="394" t="s">
        <v>432</v>
      </c>
      <c r="C68" s="397">
        <v>6</v>
      </c>
      <c r="D68" s="394">
        <v>10</v>
      </c>
      <c r="E68" s="396"/>
      <c r="F68" s="449"/>
      <c r="G68" s="450"/>
      <c r="H68" s="450"/>
      <c r="I68" s="451"/>
      <c r="J68" s="113"/>
      <c r="K68" s="113"/>
      <c r="L68" s="113"/>
      <c r="M68" s="113"/>
      <c r="N68" s="113"/>
      <c r="O68" s="113"/>
      <c r="P68" s="113"/>
      <c r="Q68" s="113"/>
      <c r="R68" s="113"/>
      <c r="S68" s="113"/>
      <c r="T68" s="113"/>
      <c r="U68" s="113"/>
      <c r="V68" s="113"/>
      <c r="W68" s="113"/>
      <c r="X68" s="113"/>
      <c r="Y68" s="113"/>
      <c r="Z68" s="113"/>
      <c r="AA68" s="113"/>
      <c r="AB68" s="113"/>
      <c r="AC68" s="113"/>
    </row>
    <row r="69" spans="1:29" ht="13.5" customHeight="1">
      <c r="A69" s="113"/>
      <c r="B69" s="394" t="s">
        <v>433</v>
      </c>
      <c r="C69" s="397">
        <v>3</v>
      </c>
      <c r="D69" s="394">
        <v>8</v>
      </c>
      <c r="E69" s="396"/>
      <c r="F69" s="449"/>
      <c r="G69" s="450"/>
      <c r="H69" s="450"/>
      <c r="I69" s="451"/>
      <c r="J69" s="113"/>
      <c r="K69" s="113"/>
      <c r="L69" s="113"/>
      <c r="M69" s="113"/>
      <c r="N69" s="113"/>
      <c r="O69" s="113"/>
      <c r="P69" s="113"/>
      <c r="Q69" s="113"/>
      <c r="R69" s="113"/>
      <c r="S69" s="113"/>
      <c r="T69" s="113"/>
      <c r="U69" s="113"/>
      <c r="V69" s="113"/>
      <c r="W69" s="113"/>
      <c r="X69" s="113"/>
      <c r="Y69" s="113"/>
      <c r="Z69" s="113"/>
      <c r="AA69" s="113"/>
      <c r="AB69" s="113"/>
      <c r="AC69" s="113"/>
    </row>
    <row r="70" spans="1:29" ht="13.5" customHeight="1">
      <c r="A70" s="113"/>
      <c r="B70" s="394" t="s">
        <v>464</v>
      </c>
      <c r="C70" s="397">
        <f>SUM(C68:C69)</f>
        <v>9</v>
      </c>
      <c r="D70" s="394">
        <f>SUM(D68:D69)</f>
        <v>18</v>
      </c>
      <c r="E70" s="396"/>
      <c r="F70" s="449"/>
      <c r="G70" s="450"/>
      <c r="H70" s="450"/>
      <c r="I70" s="451"/>
      <c r="J70" s="113"/>
      <c r="K70" s="113"/>
      <c r="L70" s="113"/>
      <c r="M70" s="113"/>
      <c r="N70" s="113"/>
      <c r="O70" s="113"/>
      <c r="P70" s="113"/>
      <c r="Q70" s="113"/>
      <c r="R70" s="113"/>
      <c r="S70" s="113"/>
      <c r="T70" s="113"/>
      <c r="U70" s="113"/>
      <c r="V70" s="113"/>
      <c r="W70" s="113"/>
      <c r="X70" s="113"/>
      <c r="Y70" s="113"/>
      <c r="Z70" s="113"/>
      <c r="AA70" s="113"/>
      <c r="AB70" s="113"/>
      <c r="AC70" s="113"/>
    </row>
    <row r="71" spans="1:29" ht="87" customHeight="1">
      <c r="A71" s="113"/>
      <c r="B71" s="455" t="s">
        <v>663</v>
      </c>
      <c r="C71" s="456"/>
      <c r="D71" s="456"/>
      <c r="E71" s="457"/>
      <c r="F71" s="452"/>
      <c r="G71" s="453"/>
      <c r="H71" s="453"/>
      <c r="I71" s="454"/>
      <c r="J71" s="113"/>
      <c r="K71" s="113"/>
      <c r="L71" s="113"/>
      <c r="M71" s="113"/>
      <c r="N71" s="113"/>
      <c r="O71" s="113"/>
      <c r="P71" s="113"/>
      <c r="Q71" s="113"/>
      <c r="R71" s="113"/>
      <c r="S71" s="113"/>
      <c r="T71" s="113"/>
      <c r="U71" s="113"/>
      <c r="V71" s="113"/>
      <c r="W71" s="113"/>
      <c r="X71" s="113"/>
      <c r="Y71" s="113"/>
      <c r="Z71" s="113"/>
      <c r="AA71" s="113"/>
      <c r="AB71" s="113"/>
      <c r="AC71" s="113"/>
    </row>
    <row r="72" spans="1:29" ht="13.5" customHeight="1">
      <c r="A72" s="113"/>
      <c r="B72" s="113"/>
      <c r="C72" s="113"/>
      <c r="D72" s="113"/>
      <c r="E72" s="113"/>
      <c r="F72" s="113"/>
      <c r="G72" s="113"/>
      <c r="H72" s="113"/>
      <c r="I72" s="113"/>
      <c r="J72" s="113"/>
      <c r="K72" s="113"/>
      <c r="L72" s="113"/>
      <c r="M72" s="113"/>
      <c r="N72" s="113"/>
      <c r="O72" s="113"/>
      <c r="P72" s="113"/>
      <c r="Q72" s="113"/>
      <c r="R72" s="113"/>
      <c r="S72" s="113"/>
      <c r="T72" s="113"/>
      <c r="U72" s="113"/>
      <c r="V72" s="113"/>
      <c r="W72" s="113"/>
      <c r="X72" s="113"/>
      <c r="Y72" s="113"/>
      <c r="Z72" s="113"/>
      <c r="AA72" s="113"/>
      <c r="AB72" s="113"/>
      <c r="AC72" s="113"/>
    </row>
    <row r="73" spans="1:29" ht="13.5" customHeight="1">
      <c r="A73" s="113"/>
      <c r="B73" s="113"/>
      <c r="C73" s="113"/>
      <c r="D73" s="113"/>
      <c r="E73" s="113"/>
      <c r="F73" s="113"/>
      <c r="G73" s="113"/>
      <c r="H73" s="113"/>
      <c r="I73" s="113"/>
      <c r="J73" s="113"/>
      <c r="K73" s="113"/>
      <c r="L73" s="113"/>
      <c r="M73" s="113"/>
      <c r="N73" s="113"/>
      <c r="O73" s="113"/>
      <c r="P73" s="113"/>
      <c r="Q73" s="113"/>
      <c r="R73" s="113"/>
      <c r="S73" s="113"/>
      <c r="T73" s="113"/>
      <c r="U73" s="113"/>
      <c r="V73" s="113"/>
      <c r="W73" s="113"/>
      <c r="X73" s="113"/>
      <c r="Y73" s="113"/>
      <c r="Z73" s="113"/>
      <c r="AA73" s="113"/>
      <c r="AB73" s="113"/>
      <c r="AC73" s="113"/>
    </row>
    <row r="74" spans="1:29" ht="13.5" customHeight="1">
      <c r="A74" s="113"/>
      <c r="B74" s="113"/>
      <c r="C74" s="113"/>
      <c r="D74" s="113"/>
      <c r="E74" s="113"/>
      <c r="F74" s="113"/>
      <c r="G74" s="113"/>
      <c r="H74" s="113"/>
      <c r="I74" s="113"/>
      <c r="J74" s="113"/>
      <c r="K74" s="113"/>
      <c r="L74" s="113"/>
      <c r="M74" s="113"/>
      <c r="N74" s="113"/>
      <c r="O74" s="113"/>
      <c r="P74" s="113"/>
      <c r="Q74" s="113"/>
      <c r="R74" s="113"/>
      <c r="S74" s="113"/>
      <c r="T74" s="113"/>
      <c r="U74" s="113"/>
      <c r="V74" s="113"/>
      <c r="W74" s="113"/>
      <c r="X74" s="113"/>
      <c r="Y74" s="113"/>
      <c r="Z74" s="113"/>
      <c r="AA74" s="113"/>
      <c r="AB74" s="113"/>
      <c r="AC74" s="113"/>
    </row>
    <row r="75" spans="1:29" ht="13.5" customHeight="1">
      <c r="A75" s="113"/>
      <c r="B75" s="113"/>
      <c r="C75" s="113"/>
      <c r="D75" s="113"/>
      <c r="E75" s="113"/>
      <c r="F75" s="113"/>
      <c r="G75" s="113"/>
      <c r="H75" s="113"/>
      <c r="I75" s="113"/>
      <c r="J75" s="113"/>
      <c r="K75" s="113"/>
      <c r="L75" s="113"/>
      <c r="M75" s="113"/>
      <c r="N75" s="113"/>
      <c r="O75" s="113"/>
      <c r="P75" s="113"/>
      <c r="Q75" s="113"/>
      <c r="R75" s="113"/>
      <c r="S75" s="113"/>
      <c r="T75" s="113"/>
      <c r="U75" s="113"/>
      <c r="V75" s="113"/>
      <c r="W75" s="113"/>
      <c r="X75" s="113"/>
      <c r="Y75" s="113"/>
      <c r="Z75" s="113"/>
      <c r="AA75" s="113"/>
      <c r="AB75" s="113"/>
      <c r="AC75" s="113"/>
    </row>
    <row r="76" spans="1:29" ht="13.5" customHeight="1">
      <c r="A76" s="113"/>
      <c r="B76" s="113"/>
      <c r="C76" s="113"/>
      <c r="D76" s="113"/>
      <c r="E76" s="113"/>
      <c r="F76" s="113"/>
      <c r="G76" s="113"/>
      <c r="H76" s="113"/>
      <c r="I76" s="113"/>
      <c r="J76" s="113"/>
      <c r="K76" s="113"/>
      <c r="L76" s="113"/>
      <c r="M76" s="113"/>
      <c r="N76" s="113"/>
      <c r="O76" s="113"/>
      <c r="P76" s="113"/>
      <c r="Q76" s="113"/>
      <c r="R76" s="113"/>
      <c r="S76" s="113"/>
      <c r="T76" s="113"/>
      <c r="U76" s="113"/>
      <c r="V76" s="113"/>
      <c r="W76" s="113"/>
      <c r="X76" s="113"/>
      <c r="Y76" s="113"/>
      <c r="Z76" s="113"/>
      <c r="AA76" s="113"/>
      <c r="AB76" s="113"/>
      <c r="AC76" s="113"/>
    </row>
    <row r="77" spans="1:29" ht="13.5" customHeight="1">
      <c r="A77" s="113"/>
      <c r="B77" s="113"/>
      <c r="C77" s="113"/>
      <c r="D77" s="113"/>
      <c r="E77" s="113"/>
      <c r="F77" s="113"/>
      <c r="G77" s="113"/>
      <c r="H77" s="113"/>
      <c r="I77" s="113"/>
      <c r="J77" s="113"/>
      <c r="K77" s="113"/>
      <c r="L77" s="113"/>
      <c r="M77" s="113"/>
      <c r="N77" s="113"/>
      <c r="O77" s="113"/>
      <c r="P77" s="113"/>
      <c r="Q77" s="113"/>
      <c r="R77" s="113"/>
      <c r="S77" s="113"/>
      <c r="T77" s="113"/>
      <c r="U77" s="113"/>
      <c r="V77" s="113"/>
      <c r="W77" s="113"/>
      <c r="X77" s="113"/>
      <c r="Y77" s="113"/>
      <c r="Z77" s="113"/>
      <c r="AA77" s="113"/>
      <c r="AB77" s="113"/>
      <c r="AC77" s="113"/>
    </row>
    <row r="78" spans="1:29" ht="13.5" customHeight="1">
      <c r="A78" s="113"/>
      <c r="B78" s="113"/>
      <c r="C78" s="113"/>
      <c r="D78" s="113"/>
      <c r="E78" s="113"/>
      <c r="F78" s="113"/>
      <c r="G78" s="113"/>
      <c r="H78" s="113"/>
      <c r="I78" s="113"/>
      <c r="J78" s="113"/>
      <c r="K78" s="113"/>
      <c r="L78" s="113"/>
      <c r="M78" s="113"/>
      <c r="N78" s="113"/>
      <c r="O78" s="113"/>
      <c r="P78" s="113"/>
      <c r="Q78" s="113"/>
      <c r="R78" s="113"/>
      <c r="S78" s="113"/>
      <c r="T78" s="113"/>
      <c r="U78" s="113"/>
      <c r="V78" s="113"/>
      <c r="W78" s="113"/>
      <c r="X78" s="113"/>
      <c r="Y78" s="113"/>
      <c r="Z78" s="113"/>
      <c r="AA78" s="113"/>
      <c r="AB78" s="113"/>
      <c r="AC78" s="113"/>
    </row>
    <row r="79" spans="1:29" ht="13.5" customHeight="1">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row>
    <row r="80" spans="1:29" ht="13.5" customHeight="1">
      <c r="A80" s="113"/>
      <c r="B80" s="113"/>
      <c r="C80" s="113"/>
      <c r="D80" s="113"/>
      <c r="E80" s="113"/>
      <c r="F80" s="113"/>
      <c r="G80" s="113"/>
      <c r="H80" s="113"/>
      <c r="I80" s="113"/>
      <c r="J80" s="113"/>
      <c r="K80" s="113"/>
      <c r="L80" s="113"/>
      <c r="M80" s="113"/>
      <c r="N80" s="113"/>
      <c r="O80" s="113"/>
      <c r="P80" s="113"/>
      <c r="Q80" s="113"/>
      <c r="R80" s="113"/>
      <c r="S80" s="113"/>
      <c r="T80" s="113"/>
      <c r="U80" s="113"/>
      <c r="V80" s="113"/>
      <c r="W80" s="113"/>
      <c r="X80" s="113"/>
      <c r="Y80" s="113"/>
      <c r="Z80" s="113"/>
      <c r="AA80" s="113"/>
      <c r="AB80" s="113"/>
      <c r="AC80" s="113"/>
    </row>
    <row r="81" spans="1:29" ht="13.5" customHeight="1">
      <c r="A81" s="113"/>
      <c r="B81" s="113"/>
      <c r="C81" s="113"/>
      <c r="D81" s="113"/>
      <c r="E81" s="113"/>
      <c r="F81" s="113"/>
      <c r="G81" s="113"/>
      <c r="H81" s="113"/>
      <c r="I81" s="113"/>
      <c r="J81" s="113"/>
      <c r="K81" s="113"/>
      <c r="L81" s="113"/>
      <c r="M81" s="113"/>
      <c r="N81" s="113"/>
      <c r="O81" s="113"/>
      <c r="P81" s="113"/>
      <c r="Q81" s="113"/>
      <c r="R81" s="113"/>
      <c r="S81" s="113"/>
      <c r="T81" s="113"/>
      <c r="U81" s="113"/>
      <c r="V81" s="113"/>
      <c r="W81" s="113"/>
      <c r="X81" s="113"/>
      <c r="Y81" s="113"/>
      <c r="Z81" s="113"/>
      <c r="AA81" s="113"/>
      <c r="AB81" s="113"/>
      <c r="AC81" s="113"/>
    </row>
    <row r="82" spans="1:29" ht="13.5" customHeight="1">
      <c r="A82" s="113"/>
      <c r="B82" s="113"/>
      <c r="C82" s="113"/>
      <c r="D82" s="113"/>
      <c r="E82" s="113"/>
      <c r="F82" s="113"/>
      <c r="G82" s="113"/>
      <c r="H82" s="113"/>
      <c r="I82" s="113"/>
      <c r="J82" s="113"/>
      <c r="K82" s="113"/>
      <c r="L82" s="113"/>
      <c r="M82" s="113"/>
      <c r="N82" s="113"/>
      <c r="O82" s="113"/>
      <c r="P82" s="113"/>
      <c r="Q82" s="113"/>
      <c r="R82" s="113"/>
      <c r="S82" s="113"/>
      <c r="T82" s="113"/>
      <c r="U82" s="113"/>
      <c r="V82" s="113"/>
      <c r="W82" s="113"/>
      <c r="X82" s="113"/>
      <c r="Y82" s="113"/>
      <c r="Z82" s="113"/>
      <c r="AA82" s="113"/>
      <c r="AB82" s="113"/>
      <c r="AC82" s="113"/>
    </row>
    <row r="83" spans="1:29" ht="13.5" customHeight="1">
      <c r="A83" s="113"/>
      <c r="B83" s="113"/>
      <c r="C83" s="113"/>
      <c r="D83" s="113"/>
      <c r="E83" s="113"/>
      <c r="F83" s="113"/>
      <c r="G83" s="113"/>
      <c r="H83" s="113"/>
      <c r="I83" s="113"/>
      <c r="J83" s="113"/>
      <c r="K83" s="113"/>
      <c r="L83" s="113"/>
      <c r="M83" s="113"/>
      <c r="N83" s="113"/>
      <c r="O83" s="113"/>
      <c r="P83" s="113"/>
      <c r="Q83" s="113"/>
      <c r="R83" s="113"/>
      <c r="S83" s="113"/>
      <c r="T83" s="113"/>
      <c r="U83" s="113"/>
      <c r="V83" s="113"/>
      <c r="W83" s="113"/>
      <c r="X83" s="113"/>
      <c r="Y83" s="113"/>
      <c r="Z83" s="113"/>
      <c r="AA83" s="113"/>
      <c r="AB83" s="113"/>
      <c r="AC83" s="113"/>
    </row>
    <row r="84" spans="1:29" ht="13.5" customHeight="1">
      <c r="A84" s="113"/>
      <c r="B84" s="113"/>
      <c r="C84" s="113"/>
      <c r="D84" s="113"/>
      <c r="E84" s="113"/>
      <c r="F84" s="113"/>
      <c r="G84" s="113"/>
      <c r="H84" s="113"/>
      <c r="I84" s="113"/>
      <c r="J84" s="113"/>
      <c r="K84" s="113"/>
      <c r="L84" s="113"/>
      <c r="M84" s="113"/>
      <c r="N84" s="113"/>
      <c r="O84" s="113"/>
      <c r="P84" s="113"/>
      <c r="Q84" s="113"/>
      <c r="R84" s="113"/>
      <c r="S84" s="113"/>
      <c r="T84" s="113"/>
      <c r="U84" s="113"/>
      <c r="V84" s="113"/>
      <c r="W84" s="113"/>
      <c r="X84" s="113"/>
      <c r="Y84" s="113"/>
      <c r="Z84" s="113"/>
      <c r="AA84" s="113"/>
      <c r="AB84" s="113"/>
      <c r="AC84" s="113"/>
    </row>
    <row r="85" spans="1:29" ht="13.5" customHeight="1">
      <c r="A85" s="113"/>
      <c r="B85" s="113"/>
      <c r="C85" s="113"/>
      <c r="D85" s="113"/>
      <c r="E85" s="113"/>
      <c r="F85" s="113"/>
      <c r="G85" s="113"/>
      <c r="H85" s="113"/>
      <c r="I85" s="113"/>
      <c r="J85" s="113"/>
      <c r="K85" s="113"/>
      <c r="L85" s="113"/>
      <c r="M85" s="113"/>
      <c r="N85" s="113"/>
      <c r="O85" s="113"/>
      <c r="P85" s="113"/>
      <c r="Q85" s="113"/>
      <c r="R85" s="113"/>
      <c r="S85" s="113"/>
      <c r="T85" s="113"/>
      <c r="U85" s="113"/>
      <c r="V85" s="113"/>
      <c r="W85" s="113"/>
      <c r="X85" s="113"/>
      <c r="Y85" s="113"/>
      <c r="Z85" s="113"/>
      <c r="AA85" s="113"/>
      <c r="AB85" s="113"/>
      <c r="AC85" s="113"/>
    </row>
    <row r="86" spans="1:29" ht="13.5" customHeight="1">
      <c r="A86" s="113"/>
      <c r="B86" s="113"/>
      <c r="C86" s="113"/>
      <c r="D86" s="113"/>
      <c r="E86" s="113"/>
      <c r="F86" s="113"/>
      <c r="G86" s="113"/>
      <c r="H86" s="113"/>
      <c r="I86" s="113"/>
      <c r="J86" s="113"/>
      <c r="K86" s="113"/>
      <c r="L86" s="113"/>
      <c r="M86" s="113"/>
      <c r="N86" s="113"/>
      <c r="O86" s="113"/>
      <c r="P86" s="113"/>
      <c r="Q86" s="113"/>
      <c r="R86" s="113"/>
      <c r="S86" s="113"/>
      <c r="T86" s="113"/>
      <c r="U86" s="113"/>
      <c r="V86" s="113"/>
      <c r="W86" s="113"/>
      <c r="X86" s="113"/>
      <c r="Y86" s="113"/>
      <c r="Z86" s="113"/>
      <c r="AA86" s="113"/>
      <c r="AB86" s="113"/>
      <c r="AC86" s="113"/>
    </row>
    <row r="87" spans="1:29" ht="13.5" customHeight="1">
      <c r="A87" s="113"/>
      <c r="B87" s="113"/>
      <c r="C87" s="113"/>
      <c r="D87" s="113"/>
      <c r="E87" s="113"/>
      <c r="F87" s="113"/>
      <c r="G87" s="113"/>
      <c r="H87" s="113"/>
      <c r="I87" s="113"/>
      <c r="J87" s="113"/>
      <c r="K87" s="113"/>
      <c r="L87" s="113"/>
      <c r="M87" s="113"/>
      <c r="N87" s="113"/>
      <c r="O87" s="113"/>
      <c r="P87" s="113"/>
      <c r="Q87" s="113"/>
      <c r="R87" s="113"/>
      <c r="S87" s="113"/>
      <c r="T87" s="113"/>
      <c r="U87" s="113"/>
      <c r="V87" s="113"/>
      <c r="W87" s="113"/>
      <c r="X87" s="113"/>
      <c r="Y87" s="113"/>
      <c r="Z87" s="113"/>
      <c r="AA87" s="113"/>
      <c r="AB87" s="113"/>
      <c r="AC87" s="113"/>
    </row>
    <row r="88" spans="1:29" ht="13.5" customHeight="1">
      <c r="A88" s="113"/>
      <c r="B88" s="113"/>
      <c r="C88" s="113"/>
      <c r="D88" s="113"/>
      <c r="E88" s="113"/>
      <c r="F88" s="113"/>
      <c r="G88" s="113"/>
      <c r="H88" s="113"/>
      <c r="I88" s="113"/>
      <c r="J88" s="113"/>
      <c r="K88" s="113"/>
      <c r="L88" s="113"/>
      <c r="M88" s="113"/>
      <c r="N88" s="113"/>
      <c r="O88" s="113"/>
      <c r="P88" s="113"/>
      <c r="Q88" s="113"/>
      <c r="R88" s="113"/>
      <c r="S88" s="113"/>
      <c r="T88" s="113"/>
      <c r="U88" s="113"/>
      <c r="V88" s="113"/>
      <c r="W88" s="113"/>
      <c r="X88" s="113"/>
      <c r="Y88" s="113"/>
      <c r="Z88" s="113"/>
      <c r="AA88" s="113"/>
      <c r="AB88" s="113"/>
      <c r="AC88" s="113"/>
    </row>
    <row r="89" spans="1:29" ht="13.5" customHeight="1">
      <c r="A89" s="113"/>
      <c r="B89" s="113"/>
      <c r="C89" s="113"/>
      <c r="D89" s="113"/>
      <c r="E89" s="113"/>
      <c r="F89" s="113"/>
      <c r="G89" s="113"/>
      <c r="H89" s="113"/>
      <c r="I89" s="113"/>
      <c r="J89" s="113"/>
      <c r="K89" s="113"/>
      <c r="L89" s="113"/>
      <c r="M89" s="113"/>
      <c r="N89" s="113"/>
      <c r="O89" s="113"/>
      <c r="P89" s="113"/>
      <c r="Q89" s="113"/>
      <c r="R89" s="113"/>
      <c r="S89" s="113"/>
      <c r="T89" s="113"/>
      <c r="U89" s="113"/>
      <c r="V89" s="113"/>
      <c r="W89" s="113"/>
      <c r="X89" s="113"/>
      <c r="Y89" s="113"/>
      <c r="Z89" s="113"/>
      <c r="AA89" s="113"/>
      <c r="AB89" s="113"/>
      <c r="AC89" s="113"/>
    </row>
    <row r="90" spans="1:29" ht="13.5" customHeight="1">
      <c r="A90" s="113"/>
      <c r="B90" s="113"/>
      <c r="C90" s="113"/>
      <c r="D90" s="113"/>
      <c r="E90" s="113"/>
      <c r="F90" s="113"/>
      <c r="G90" s="113"/>
      <c r="H90" s="113"/>
      <c r="I90" s="113"/>
      <c r="J90" s="113"/>
      <c r="K90" s="113"/>
      <c r="L90" s="113"/>
      <c r="M90" s="113"/>
      <c r="N90" s="113"/>
      <c r="O90" s="113"/>
      <c r="P90" s="113"/>
      <c r="Q90" s="113"/>
      <c r="R90" s="113"/>
      <c r="S90" s="113"/>
      <c r="T90" s="113"/>
      <c r="U90" s="113"/>
      <c r="V90" s="113"/>
      <c r="W90" s="113"/>
      <c r="X90" s="113"/>
      <c r="Y90" s="113"/>
      <c r="Z90" s="113"/>
      <c r="AA90" s="113"/>
      <c r="AB90" s="113"/>
      <c r="AC90" s="113"/>
    </row>
    <row r="91" spans="1:29" ht="13.5" customHeight="1">
      <c r="A91" s="113"/>
      <c r="B91" s="113"/>
      <c r="C91" s="113"/>
      <c r="D91" s="113"/>
      <c r="E91" s="113"/>
      <c r="F91" s="113"/>
      <c r="G91" s="113"/>
      <c r="H91" s="113"/>
      <c r="I91" s="113"/>
      <c r="J91" s="113"/>
      <c r="K91" s="113"/>
      <c r="L91" s="113"/>
      <c r="M91" s="113"/>
      <c r="N91" s="113"/>
      <c r="O91" s="113"/>
      <c r="P91" s="113"/>
      <c r="Q91" s="113"/>
      <c r="R91" s="113"/>
      <c r="S91" s="113"/>
      <c r="T91" s="113"/>
      <c r="U91" s="113"/>
      <c r="V91" s="113"/>
      <c r="W91" s="113"/>
      <c r="X91" s="113"/>
      <c r="Y91" s="113"/>
      <c r="Z91" s="113"/>
      <c r="AA91" s="113"/>
      <c r="AB91" s="113"/>
      <c r="AC91" s="113"/>
    </row>
    <row r="92" spans="1:29" ht="13.5" customHeight="1">
      <c r="A92" s="113"/>
      <c r="B92" s="113"/>
      <c r="C92" s="113"/>
      <c r="D92" s="113"/>
      <c r="E92" s="113"/>
      <c r="F92" s="113"/>
      <c r="G92" s="113"/>
      <c r="H92" s="113"/>
      <c r="I92" s="113"/>
      <c r="J92" s="113"/>
      <c r="K92" s="113"/>
      <c r="L92" s="113"/>
      <c r="M92" s="113"/>
      <c r="N92" s="113"/>
      <c r="O92" s="113"/>
      <c r="P92" s="113"/>
      <c r="Q92" s="113"/>
      <c r="R92" s="113"/>
      <c r="S92" s="113"/>
      <c r="T92" s="113"/>
      <c r="U92" s="113"/>
      <c r="V92" s="113"/>
      <c r="W92" s="113"/>
      <c r="X92" s="113"/>
      <c r="Y92" s="113"/>
      <c r="Z92" s="113"/>
      <c r="AA92" s="113"/>
      <c r="AB92" s="113"/>
      <c r="AC92" s="113"/>
    </row>
    <row r="93" spans="1:29" ht="13.5" customHeight="1">
      <c r="A93" s="113"/>
      <c r="B93" s="113"/>
      <c r="C93" s="113"/>
      <c r="D93" s="113"/>
      <c r="E93" s="113"/>
      <c r="F93" s="113"/>
      <c r="G93" s="113"/>
      <c r="H93" s="113"/>
      <c r="I93" s="113"/>
      <c r="J93" s="113"/>
      <c r="K93" s="113"/>
      <c r="L93" s="113"/>
      <c r="M93" s="113"/>
      <c r="N93" s="113"/>
      <c r="O93" s="113"/>
      <c r="P93" s="113"/>
      <c r="Q93" s="113"/>
      <c r="R93" s="113"/>
      <c r="S93" s="113"/>
      <c r="T93" s="113"/>
      <c r="U93" s="113"/>
      <c r="V93" s="113"/>
      <c r="W93" s="113"/>
      <c r="X93" s="113"/>
      <c r="Y93" s="113"/>
      <c r="Z93" s="113"/>
      <c r="AA93" s="113"/>
      <c r="AB93" s="113"/>
      <c r="AC93" s="113"/>
    </row>
    <row r="94" spans="1:29" ht="13.5" customHeight="1">
      <c r="A94" s="113"/>
      <c r="B94" s="113"/>
      <c r="C94" s="113"/>
      <c r="D94" s="113"/>
      <c r="E94" s="113"/>
      <c r="F94" s="113"/>
      <c r="G94" s="113"/>
      <c r="H94" s="113"/>
      <c r="I94" s="113"/>
      <c r="J94" s="113"/>
      <c r="K94" s="113"/>
      <c r="L94" s="113"/>
      <c r="M94" s="113"/>
      <c r="N94" s="113"/>
      <c r="O94" s="113"/>
      <c r="P94" s="113"/>
      <c r="Q94" s="113"/>
      <c r="R94" s="113"/>
      <c r="S94" s="113"/>
      <c r="T94" s="113"/>
      <c r="U94" s="113"/>
      <c r="V94" s="113"/>
      <c r="W94" s="113"/>
      <c r="X94" s="113"/>
      <c r="Y94" s="113"/>
      <c r="Z94" s="113"/>
      <c r="AA94" s="113"/>
      <c r="AB94" s="113"/>
      <c r="AC94" s="113"/>
    </row>
    <row r="95" spans="1:29" ht="13.5" customHeight="1">
      <c r="A95" s="113"/>
      <c r="B95" s="113"/>
      <c r="C95" s="113"/>
      <c r="D95" s="113"/>
      <c r="E95" s="113"/>
      <c r="F95" s="113"/>
      <c r="G95" s="113"/>
      <c r="H95" s="113"/>
      <c r="I95" s="113"/>
      <c r="J95" s="113"/>
      <c r="K95" s="113"/>
      <c r="L95" s="113"/>
      <c r="M95" s="113"/>
      <c r="N95" s="113"/>
      <c r="O95" s="113"/>
      <c r="P95" s="113"/>
      <c r="Q95" s="113"/>
      <c r="R95" s="113"/>
      <c r="S95" s="113"/>
      <c r="T95" s="113"/>
      <c r="U95" s="113"/>
      <c r="V95" s="113"/>
      <c r="W95" s="113"/>
      <c r="X95" s="113"/>
      <c r="Y95" s="113"/>
      <c r="Z95" s="113"/>
      <c r="AA95" s="113"/>
      <c r="AB95" s="113"/>
      <c r="AC95" s="113"/>
    </row>
    <row r="96" spans="1:29" ht="13.5" customHeight="1">
      <c r="A96" s="113"/>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c r="AA96" s="113"/>
      <c r="AB96" s="113"/>
      <c r="AC96" s="113"/>
    </row>
    <row r="97" spans="1:29" ht="13.5" customHeight="1">
      <c r="A97" s="113"/>
      <c r="B97" s="113"/>
      <c r="C97" s="113"/>
      <c r="D97" s="113"/>
      <c r="E97" s="113"/>
      <c r="F97" s="113"/>
      <c r="G97" s="113"/>
      <c r="H97" s="113"/>
      <c r="I97" s="113"/>
      <c r="J97" s="113"/>
      <c r="K97" s="113"/>
      <c r="L97" s="113"/>
      <c r="M97" s="113"/>
      <c r="N97" s="113"/>
      <c r="O97" s="113"/>
      <c r="P97" s="113"/>
      <c r="Q97" s="113"/>
      <c r="R97" s="113"/>
      <c r="S97" s="113"/>
      <c r="T97" s="113"/>
      <c r="U97" s="113"/>
      <c r="V97" s="113"/>
      <c r="W97" s="113"/>
      <c r="X97" s="113"/>
      <c r="Y97" s="113"/>
      <c r="Z97" s="113"/>
      <c r="AA97" s="113"/>
      <c r="AB97" s="113"/>
      <c r="AC97" s="113"/>
    </row>
    <row r="98" spans="1:29" ht="13.5" customHeight="1">
      <c r="A98" s="113"/>
      <c r="B98" s="113"/>
      <c r="C98" s="113"/>
      <c r="D98" s="113"/>
      <c r="E98" s="113"/>
      <c r="F98" s="113"/>
      <c r="G98" s="113"/>
      <c r="H98" s="113"/>
      <c r="I98" s="113"/>
      <c r="J98" s="113"/>
      <c r="K98" s="113"/>
      <c r="L98" s="113"/>
      <c r="M98" s="113"/>
      <c r="N98" s="113"/>
      <c r="O98" s="113"/>
      <c r="P98" s="113"/>
      <c r="Q98" s="113"/>
      <c r="R98" s="113"/>
      <c r="S98" s="113"/>
      <c r="T98" s="113"/>
      <c r="U98" s="113"/>
      <c r="V98" s="113"/>
      <c r="W98" s="113"/>
      <c r="X98" s="113"/>
      <c r="Y98" s="113"/>
      <c r="Z98" s="113"/>
      <c r="AA98" s="113"/>
      <c r="AB98" s="113"/>
      <c r="AC98" s="113"/>
    </row>
    <row r="99" spans="1:29" ht="13.5" customHeight="1">
      <c r="A99" s="113"/>
      <c r="B99" s="113"/>
      <c r="C99" s="113"/>
      <c r="D99" s="113"/>
      <c r="E99" s="113"/>
      <c r="F99" s="113"/>
      <c r="G99" s="113"/>
      <c r="H99" s="113"/>
      <c r="I99" s="113"/>
      <c r="J99" s="113"/>
      <c r="K99" s="113"/>
      <c r="L99" s="113"/>
      <c r="M99" s="113"/>
      <c r="N99" s="113"/>
      <c r="O99" s="113"/>
      <c r="P99" s="113"/>
      <c r="Q99" s="113"/>
      <c r="R99" s="113"/>
      <c r="S99" s="113"/>
      <c r="T99" s="113"/>
      <c r="U99" s="113"/>
      <c r="V99" s="113"/>
      <c r="W99" s="113"/>
      <c r="X99" s="113"/>
      <c r="Y99" s="113"/>
      <c r="Z99" s="113"/>
      <c r="AA99" s="113"/>
      <c r="AB99" s="113"/>
      <c r="AC99" s="113"/>
    </row>
    <row r="100" spans="1:29" ht="13.5" customHeight="1">
      <c r="A100" s="113"/>
      <c r="B100" s="113"/>
      <c r="C100" s="113"/>
      <c r="D100" s="113"/>
      <c r="E100" s="113"/>
      <c r="F100" s="113"/>
      <c r="G100" s="113"/>
      <c r="H100" s="113"/>
      <c r="I100" s="113"/>
      <c r="J100" s="113"/>
      <c r="K100" s="113"/>
      <c r="L100" s="113"/>
      <c r="M100" s="113"/>
      <c r="N100" s="113"/>
      <c r="O100" s="113"/>
      <c r="P100" s="113"/>
      <c r="Q100" s="113"/>
      <c r="R100" s="113"/>
      <c r="S100" s="113"/>
      <c r="T100" s="113"/>
      <c r="U100" s="113"/>
      <c r="V100" s="113"/>
      <c r="W100" s="113"/>
      <c r="X100" s="113"/>
      <c r="Y100" s="113"/>
      <c r="Z100" s="113"/>
      <c r="AA100" s="113"/>
      <c r="AB100" s="113"/>
      <c r="AC100" s="113"/>
    </row>
    <row r="101" spans="1:29" ht="13.5" customHeight="1">
      <c r="A101" s="113"/>
      <c r="B101" s="113"/>
      <c r="C101" s="113"/>
      <c r="D101" s="113"/>
      <c r="E101" s="113"/>
      <c r="F101" s="113"/>
      <c r="G101" s="113"/>
      <c r="H101" s="113"/>
      <c r="I101" s="113"/>
      <c r="J101" s="113"/>
      <c r="K101" s="113"/>
      <c r="L101" s="113"/>
      <c r="M101" s="113"/>
      <c r="N101" s="113"/>
      <c r="O101" s="113"/>
      <c r="P101" s="113"/>
      <c r="Q101" s="113"/>
      <c r="R101" s="113"/>
      <c r="S101" s="113"/>
      <c r="T101" s="113"/>
      <c r="U101" s="113"/>
      <c r="V101" s="113"/>
      <c r="W101" s="113"/>
      <c r="X101" s="113"/>
      <c r="Y101" s="113"/>
      <c r="Z101" s="113"/>
      <c r="AA101" s="113"/>
      <c r="AB101" s="113"/>
      <c r="AC101" s="113"/>
    </row>
    <row r="102" spans="1:29" ht="13.5" customHeight="1">
      <c r="A102" s="113"/>
      <c r="B102" s="113"/>
      <c r="C102" s="113"/>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13"/>
      <c r="Z102" s="113"/>
      <c r="AA102" s="113"/>
      <c r="AB102" s="113"/>
      <c r="AC102" s="113"/>
    </row>
    <row r="103" spans="1:29" ht="13.5" customHeight="1">
      <c r="A103" s="113"/>
      <c r="B103" s="113"/>
      <c r="C103" s="113"/>
      <c r="D103" s="113"/>
      <c r="E103" s="113"/>
      <c r="F103" s="113"/>
      <c r="G103" s="113"/>
      <c r="H103" s="113"/>
      <c r="I103" s="113"/>
      <c r="J103" s="113"/>
      <c r="K103" s="113"/>
      <c r="L103" s="113"/>
      <c r="M103" s="113"/>
      <c r="N103" s="113"/>
      <c r="O103" s="113"/>
      <c r="P103" s="113"/>
      <c r="Q103" s="113"/>
      <c r="R103" s="113"/>
      <c r="S103" s="113"/>
      <c r="T103" s="113"/>
      <c r="U103" s="113"/>
      <c r="V103" s="113"/>
      <c r="W103" s="113"/>
      <c r="X103" s="113"/>
      <c r="Y103" s="113"/>
      <c r="Z103" s="113"/>
      <c r="AA103" s="113"/>
      <c r="AB103" s="113"/>
      <c r="AC103" s="113"/>
    </row>
    <row r="104" spans="1:29" ht="13.5" customHeight="1">
      <c r="A104" s="113"/>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c r="AA104" s="113"/>
      <c r="AB104" s="113"/>
      <c r="AC104" s="113"/>
    </row>
    <row r="105" spans="1:29" ht="13.5" customHeight="1">
      <c r="A105" s="113"/>
      <c r="B105" s="113"/>
      <c r="C105" s="113"/>
      <c r="D105" s="113"/>
      <c r="E105" s="113"/>
      <c r="F105" s="113"/>
      <c r="G105" s="113"/>
      <c r="H105" s="113"/>
      <c r="I105" s="113"/>
      <c r="J105" s="113"/>
      <c r="K105" s="113"/>
      <c r="L105" s="113"/>
      <c r="M105" s="113"/>
      <c r="N105" s="113"/>
      <c r="O105" s="113"/>
      <c r="P105" s="113"/>
      <c r="Q105" s="113"/>
      <c r="R105" s="113"/>
      <c r="S105" s="113"/>
      <c r="T105" s="113"/>
      <c r="U105" s="113"/>
      <c r="V105" s="113"/>
      <c r="W105" s="113"/>
      <c r="X105" s="113"/>
      <c r="Y105" s="113"/>
      <c r="Z105" s="113"/>
      <c r="AA105" s="113"/>
      <c r="AB105" s="113"/>
      <c r="AC105" s="113"/>
    </row>
    <row r="106" spans="1:29" ht="13.5" customHeight="1">
      <c r="A106" s="113"/>
      <c r="B106" s="113"/>
      <c r="C106" s="113"/>
      <c r="D106" s="113"/>
      <c r="E106" s="113"/>
      <c r="F106" s="113"/>
      <c r="G106" s="113"/>
      <c r="H106" s="113"/>
      <c r="I106" s="113"/>
      <c r="J106" s="113"/>
      <c r="K106" s="113"/>
      <c r="L106" s="113"/>
      <c r="M106" s="113"/>
      <c r="N106" s="113"/>
      <c r="O106" s="113"/>
      <c r="P106" s="113"/>
      <c r="Q106" s="113"/>
      <c r="R106" s="113"/>
      <c r="S106" s="113"/>
      <c r="T106" s="113"/>
      <c r="U106" s="113"/>
      <c r="V106" s="113"/>
      <c r="W106" s="113"/>
      <c r="X106" s="113"/>
      <c r="Y106" s="113"/>
      <c r="Z106" s="113"/>
      <c r="AA106" s="113"/>
      <c r="AB106" s="113"/>
      <c r="AC106" s="113"/>
    </row>
    <row r="107" spans="1:29" ht="13.5" customHeight="1">
      <c r="A107" s="113"/>
      <c r="B107" s="113"/>
      <c r="C107" s="113"/>
      <c r="D107" s="113"/>
      <c r="E107" s="113"/>
      <c r="F107" s="113"/>
      <c r="G107" s="113"/>
      <c r="H107" s="113"/>
      <c r="I107" s="113"/>
      <c r="J107" s="113"/>
      <c r="K107" s="113"/>
      <c r="L107" s="113"/>
      <c r="M107" s="113"/>
      <c r="N107" s="113"/>
      <c r="O107" s="113"/>
      <c r="P107" s="113"/>
      <c r="Q107" s="113"/>
      <c r="R107" s="113"/>
      <c r="S107" s="113"/>
      <c r="T107" s="113"/>
      <c r="U107" s="113"/>
      <c r="V107" s="113"/>
      <c r="W107" s="113"/>
      <c r="X107" s="113"/>
      <c r="Y107" s="113"/>
      <c r="Z107" s="113"/>
      <c r="AA107" s="113"/>
      <c r="AB107" s="113"/>
      <c r="AC107" s="113"/>
    </row>
    <row r="108" spans="1:29" ht="13.5" customHeight="1">
      <c r="A108" s="113"/>
      <c r="B108" s="113"/>
      <c r="C108" s="113"/>
      <c r="D108" s="113"/>
      <c r="E108" s="113"/>
      <c r="F108" s="113"/>
      <c r="G108" s="113"/>
      <c r="H108" s="113"/>
      <c r="I108" s="113"/>
      <c r="J108" s="113"/>
      <c r="K108" s="113"/>
      <c r="L108" s="113"/>
      <c r="M108" s="113"/>
      <c r="N108" s="113"/>
      <c r="O108" s="113"/>
      <c r="P108" s="113"/>
      <c r="Q108" s="113"/>
      <c r="R108" s="113"/>
      <c r="S108" s="113"/>
      <c r="T108" s="113"/>
      <c r="U108" s="113"/>
      <c r="V108" s="113"/>
      <c r="W108" s="113"/>
      <c r="X108" s="113"/>
      <c r="Y108" s="113"/>
      <c r="Z108" s="113"/>
      <c r="AA108" s="113"/>
      <c r="AB108" s="113"/>
      <c r="AC108" s="113"/>
    </row>
    <row r="109" spans="1:29" ht="13.5" customHeight="1">
      <c r="A109" s="113"/>
      <c r="B109" s="113"/>
      <c r="C109" s="113"/>
      <c r="D109" s="113"/>
      <c r="E109" s="113"/>
      <c r="F109" s="113"/>
      <c r="G109" s="113"/>
      <c r="H109" s="113"/>
      <c r="I109" s="113"/>
      <c r="J109" s="113"/>
      <c r="K109" s="113"/>
      <c r="L109" s="113"/>
      <c r="M109" s="113"/>
      <c r="N109" s="113"/>
      <c r="O109" s="113"/>
      <c r="P109" s="113"/>
      <c r="Q109" s="113"/>
      <c r="R109" s="113"/>
      <c r="S109" s="113"/>
      <c r="T109" s="113"/>
      <c r="U109" s="113"/>
      <c r="V109" s="113"/>
      <c r="W109" s="113"/>
      <c r="X109" s="113"/>
      <c r="Y109" s="113"/>
      <c r="Z109" s="113"/>
      <c r="AA109" s="113"/>
      <c r="AB109" s="113"/>
      <c r="AC109" s="113"/>
    </row>
    <row r="110" spans="1:29" ht="13.5" customHeight="1">
      <c r="A110" s="113"/>
      <c r="B110" s="113"/>
      <c r="C110" s="113"/>
      <c r="D110" s="113"/>
      <c r="E110" s="113"/>
      <c r="F110" s="113"/>
      <c r="G110" s="113"/>
      <c r="H110" s="113"/>
      <c r="I110" s="113"/>
      <c r="J110" s="113"/>
      <c r="K110" s="113"/>
      <c r="L110" s="113"/>
      <c r="M110" s="113"/>
      <c r="N110" s="113"/>
      <c r="O110" s="113"/>
      <c r="P110" s="113"/>
      <c r="Q110" s="113"/>
      <c r="R110" s="113"/>
      <c r="S110" s="113"/>
      <c r="T110" s="113"/>
      <c r="U110" s="113"/>
      <c r="V110" s="113"/>
      <c r="W110" s="113"/>
      <c r="X110" s="113"/>
      <c r="Y110" s="113"/>
      <c r="Z110" s="113"/>
      <c r="AA110" s="113"/>
      <c r="AB110" s="113"/>
      <c r="AC110" s="113"/>
    </row>
    <row r="111" spans="1:29" ht="13.5" customHeight="1">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row>
    <row r="112" spans="1:29" ht="13.5" customHeight="1">
      <c r="A112" s="113"/>
      <c r="B112" s="113"/>
      <c r="C112" s="113"/>
      <c r="D112" s="113"/>
      <c r="E112" s="113"/>
      <c r="F112" s="113"/>
      <c r="G112" s="113"/>
      <c r="H112" s="113"/>
      <c r="I112" s="113"/>
      <c r="J112" s="113"/>
      <c r="K112" s="113"/>
      <c r="L112" s="113"/>
      <c r="M112" s="113"/>
      <c r="N112" s="113"/>
      <c r="O112" s="113"/>
      <c r="P112" s="113"/>
      <c r="Q112" s="113"/>
      <c r="R112" s="113"/>
      <c r="S112" s="113"/>
      <c r="T112" s="113"/>
      <c r="U112" s="113"/>
      <c r="V112" s="113"/>
      <c r="W112" s="113"/>
      <c r="X112" s="113"/>
      <c r="Y112" s="113"/>
      <c r="Z112" s="113"/>
      <c r="AA112" s="113"/>
      <c r="AB112" s="113"/>
      <c r="AC112" s="113"/>
    </row>
    <row r="113" spans="1:29" ht="13.5" customHeight="1">
      <c r="A113" s="113"/>
      <c r="B113" s="113"/>
      <c r="C113" s="113"/>
      <c r="D113" s="113"/>
      <c r="E113" s="113"/>
      <c r="F113" s="113"/>
      <c r="G113" s="113"/>
      <c r="H113" s="113"/>
      <c r="I113" s="113"/>
      <c r="J113" s="113"/>
      <c r="K113" s="113"/>
      <c r="L113" s="113"/>
      <c r="M113" s="113"/>
      <c r="N113" s="113"/>
      <c r="O113" s="113"/>
      <c r="P113" s="113"/>
      <c r="Q113" s="113"/>
      <c r="R113" s="113"/>
      <c r="S113" s="113"/>
      <c r="T113" s="113"/>
      <c r="U113" s="113"/>
      <c r="V113" s="113"/>
      <c r="W113" s="113"/>
      <c r="X113" s="113"/>
      <c r="Y113" s="113"/>
      <c r="Z113" s="113"/>
      <c r="AA113" s="113"/>
      <c r="AB113" s="113"/>
      <c r="AC113" s="113"/>
    </row>
    <row r="114" spans="1:29" ht="13.5" customHeight="1">
      <c r="A114" s="113"/>
      <c r="B114" s="113"/>
      <c r="C114" s="113"/>
      <c r="D114" s="113"/>
      <c r="E114" s="113"/>
      <c r="F114" s="113"/>
      <c r="G114" s="113"/>
      <c r="H114" s="113"/>
      <c r="I114" s="113"/>
      <c r="J114" s="113"/>
      <c r="K114" s="113"/>
      <c r="L114" s="113"/>
      <c r="M114" s="113"/>
      <c r="N114" s="113"/>
      <c r="O114" s="113"/>
      <c r="P114" s="113"/>
      <c r="Q114" s="113"/>
      <c r="R114" s="113"/>
      <c r="S114" s="113"/>
      <c r="T114" s="113"/>
      <c r="U114" s="113"/>
      <c r="V114" s="113"/>
      <c r="W114" s="113"/>
      <c r="X114" s="113"/>
      <c r="Y114" s="113"/>
      <c r="Z114" s="113"/>
      <c r="AA114" s="113"/>
      <c r="AB114" s="113"/>
      <c r="AC114" s="113"/>
    </row>
    <row r="115" spans="1:29" ht="13.5" customHeight="1">
      <c r="A115" s="113"/>
      <c r="B115" s="113"/>
      <c r="C115" s="113"/>
      <c r="D115" s="113"/>
      <c r="E115" s="113"/>
      <c r="F115" s="113"/>
      <c r="G115" s="113"/>
      <c r="H115" s="113"/>
      <c r="I115" s="113"/>
      <c r="J115" s="113"/>
      <c r="K115" s="113"/>
      <c r="L115" s="113"/>
      <c r="M115" s="113"/>
      <c r="N115" s="113"/>
      <c r="O115" s="113"/>
      <c r="P115" s="113"/>
      <c r="Q115" s="113"/>
      <c r="R115" s="113"/>
      <c r="S115" s="113"/>
      <c r="T115" s="113"/>
      <c r="U115" s="113"/>
      <c r="V115" s="113"/>
      <c r="W115" s="113"/>
      <c r="X115" s="113"/>
      <c r="Y115" s="113"/>
      <c r="Z115" s="113"/>
      <c r="AA115" s="113"/>
      <c r="AB115" s="113"/>
      <c r="AC115" s="113"/>
    </row>
    <row r="116" spans="1:29" ht="13.5" customHeight="1">
      <c r="A116" s="113"/>
      <c r="B116" s="113"/>
      <c r="C116" s="113"/>
      <c r="D116" s="113"/>
      <c r="E116" s="113"/>
      <c r="F116" s="113"/>
      <c r="G116" s="113"/>
      <c r="H116" s="113"/>
      <c r="I116" s="113"/>
      <c r="J116" s="113"/>
      <c r="K116" s="113"/>
      <c r="L116" s="113"/>
      <c r="M116" s="113"/>
      <c r="N116" s="113"/>
      <c r="O116" s="113"/>
      <c r="P116" s="113"/>
      <c r="Q116" s="113"/>
      <c r="R116" s="113"/>
      <c r="S116" s="113"/>
      <c r="T116" s="113"/>
      <c r="U116" s="113"/>
      <c r="V116" s="113"/>
      <c r="W116" s="113"/>
      <c r="X116" s="113"/>
      <c r="Y116" s="113"/>
      <c r="Z116" s="113"/>
      <c r="AA116" s="113"/>
      <c r="AB116" s="113"/>
      <c r="AC116" s="113"/>
    </row>
    <row r="117" spans="1:29" ht="13.5" customHeight="1">
      <c r="A117" s="113"/>
      <c r="B117" s="113"/>
      <c r="C117" s="113"/>
      <c r="D117" s="113"/>
      <c r="E117" s="113"/>
      <c r="F117" s="113"/>
      <c r="G117" s="113"/>
      <c r="H117" s="113"/>
      <c r="I117" s="113"/>
      <c r="J117" s="113"/>
      <c r="K117" s="113"/>
      <c r="L117" s="113"/>
      <c r="M117" s="113"/>
      <c r="N117" s="113"/>
      <c r="O117" s="113"/>
      <c r="P117" s="113"/>
      <c r="Q117" s="113"/>
      <c r="R117" s="113"/>
      <c r="S117" s="113"/>
      <c r="T117" s="113"/>
      <c r="U117" s="113"/>
      <c r="V117" s="113"/>
      <c r="W117" s="113"/>
      <c r="X117" s="113"/>
      <c r="Y117" s="113"/>
      <c r="Z117" s="113"/>
      <c r="AA117" s="113"/>
      <c r="AB117" s="113"/>
      <c r="AC117" s="113"/>
    </row>
    <row r="118" spans="1:29" ht="13.5" customHeight="1">
      <c r="A118" s="113"/>
      <c r="B118" s="113"/>
      <c r="C118" s="113"/>
      <c r="D118" s="113"/>
      <c r="E118" s="113"/>
      <c r="F118" s="113"/>
      <c r="G118" s="113"/>
      <c r="H118" s="113"/>
      <c r="I118" s="113"/>
      <c r="J118" s="113"/>
      <c r="K118" s="113"/>
      <c r="L118" s="113"/>
      <c r="M118" s="113"/>
      <c r="N118" s="113"/>
      <c r="O118" s="113"/>
      <c r="P118" s="113"/>
      <c r="Q118" s="113"/>
      <c r="R118" s="113"/>
      <c r="S118" s="113"/>
      <c r="T118" s="113"/>
      <c r="U118" s="113"/>
      <c r="V118" s="113"/>
      <c r="W118" s="113"/>
      <c r="X118" s="113"/>
      <c r="Y118" s="113"/>
      <c r="Z118" s="113"/>
      <c r="AA118" s="113"/>
      <c r="AB118" s="113"/>
      <c r="AC118" s="113"/>
    </row>
    <row r="119" spans="1:29" ht="13.5" customHeight="1">
      <c r="A119" s="113"/>
      <c r="B119" s="113"/>
      <c r="C119" s="113"/>
      <c r="D119" s="113"/>
      <c r="E119" s="113"/>
      <c r="F119" s="113"/>
      <c r="G119" s="113"/>
      <c r="H119" s="113"/>
      <c r="I119" s="113"/>
      <c r="J119" s="113"/>
      <c r="K119" s="113"/>
      <c r="L119" s="113"/>
      <c r="M119" s="113"/>
      <c r="N119" s="113"/>
      <c r="O119" s="113"/>
      <c r="P119" s="113"/>
      <c r="Q119" s="113"/>
      <c r="R119" s="113"/>
      <c r="S119" s="113"/>
      <c r="T119" s="113"/>
      <c r="U119" s="113"/>
      <c r="V119" s="113"/>
      <c r="W119" s="113"/>
      <c r="X119" s="113"/>
      <c r="Y119" s="113"/>
      <c r="Z119" s="113"/>
      <c r="AA119" s="113"/>
      <c r="AB119" s="113"/>
      <c r="AC119" s="113"/>
    </row>
    <row r="120" spans="1:29" ht="13.5" customHeight="1">
      <c r="A120" s="113"/>
      <c r="B120" s="113"/>
      <c r="C120" s="113"/>
      <c r="D120" s="113"/>
      <c r="E120" s="113"/>
      <c r="F120" s="113"/>
      <c r="G120" s="113"/>
      <c r="H120" s="113"/>
      <c r="I120" s="113"/>
      <c r="J120" s="113"/>
      <c r="K120" s="113"/>
      <c r="L120" s="113"/>
      <c r="M120" s="113"/>
      <c r="N120" s="113"/>
      <c r="O120" s="113"/>
      <c r="P120" s="113"/>
      <c r="Q120" s="113"/>
      <c r="R120" s="113"/>
      <c r="S120" s="113"/>
      <c r="T120" s="113"/>
      <c r="U120" s="113"/>
      <c r="V120" s="113"/>
      <c r="W120" s="113"/>
      <c r="X120" s="113"/>
      <c r="Y120" s="113"/>
      <c r="Z120" s="113"/>
      <c r="AA120" s="113"/>
      <c r="AB120" s="113"/>
      <c r="AC120" s="113"/>
    </row>
    <row r="121" spans="1:29" ht="13.5" customHeight="1">
      <c r="A121" s="113"/>
      <c r="B121" s="113"/>
      <c r="C121" s="113"/>
      <c r="D121" s="113"/>
      <c r="E121" s="113"/>
      <c r="F121" s="113"/>
      <c r="G121" s="113"/>
      <c r="H121" s="113"/>
      <c r="I121" s="113"/>
      <c r="J121" s="113"/>
      <c r="K121" s="113"/>
      <c r="L121" s="113"/>
      <c r="M121" s="113"/>
      <c r="N121" s="113"/>
      <c r="O121" s="113"/>
      <c r="P121" s="113"/>
      <c r="Q121" s="113"/>
      <c r="R121" s="113"/>
      <c r="S121" s="113"/>
      <c r="T121" s="113"/>
      <c r="U121" s="113"/>
      <c r="V121" s="113"/>
      <c r="W121" s="113"/>
      <c r="X121" s="113"/>
      <c r="Y121" s="113"/>
      <c r="Z121" s="113"/>
      <c r="AA121" s="113"/>
      <c r="AB121" s="113"/>
      <c r="AC121" s="113"/>
    </row>
    <row r="122" spans="1:29" ht="13.5" customHeight="1">
      <c r="A122" s="113"/>
      <c r="B122" s="113"/>
      <c r="C122" s="113"/>
      <c r="D122" s="113"/>
      <c r="E122" s="113"/>
      <c r="F122" s="113"/>
      <c r="G122" s="113"/>
      <c r="H122" s="113"/>
      <c r="I122" s="113"/>
      <c r="J122" s="113"/>
      <c r="K122" s="113"/>
      <c r="L122" s="113"/>
      <c r="M122" s="113"/>
      <c r="N122" s="113"/>
      <c r="O122" s="113"/>
      <c r="P122" s="113"/>
      <c r="Q122" s="113"/>
      <c r="R122" s="113"/>
      <c r="S122" s="113"/>
      <c r="T122" s="113"/>
      <c r="U122" s="113"/>
      <c r="V122" s="113"/>
      <c r="W122" s="113"/>
      <c r="X122" s="113"/>
      <c r="Y122" s="113"/>
      <c r="Z122" s="113"/>
      <c r="AA122" s="113"/>
      <c r="AB122" s="113"/>
      <c r="AC122" s="113"/>
    </row>
    <row r="123" spans="1:29" ht="13.5" customHeight="1">
      <c r="A123" s="113"/>
      <c r="B123" s="113"/>
      <c r="C123" s="113"/>
      <c r="D123" s="113"/>
      <c r="E123" s="113"/>
      <c r="F123" s="113"/>
      <c r="G123" s="113"/>
      <c r="H123" s="113"/>
      <c r="I123" s="113"/>
      <c r="J123" s="113"/>
      <c r="K123" s="113"/>
      <c r="L123" s="113"/>
      <c r="M123" s="113"/>
      <c r="N123" s="113"/>
      <c r="O123" s="113"/>
      <c r="P123" s="113"/>
      <c r="Q123" s="113"/>
      <c r="R123" s="113"/>
      <c r="S123" s="113"/>
      <c r="T123" s="113"/>
      <c r="U123" s="113"/>
      <c r="V123" s="113"/>
      <c r="W123" s="113"/>
      <c r="X123" s="113"/>
      <c r="Y123" s="113"/>
      <c r="Z123" s="113"/>
      <c r="AA123" s="113"/>
      <c r="AB123" s="113"/>
      <c r="AC123" s="113"/>
    </row>
    <row r="124" spans="1:29" ht="13.5" customHeight="1">
      <c r="A124" s="113"/>
      <c r="B124" s="113"/>
      <c r="C124" s="113"/>
      <c r="D124" s="113"/>
      <c r="E124" s="113"/>
      <c r="F124" s="113"/>
      <c r="G124" s="113"/>
      <c r="H124" s="113"/>
      <c r="I124" s="113"/>
      <c r="J124" s="113"/>
      <c r="K124" s="113"/>
      <c r="L124" s="113"/>
      <c r="M124" s="113"/>
      <c r="N124" s="113"/>
      <c r="O124" s="113"/>
      <c r="P124" s="113"/>
      <c r="Q124" s="113"/>
      <c r="R124" s="113"/>
      <c r="S124" s="113"/>
      <c r="T124" s="113"/>
      <c r="U124" s="113"/>
      <c r="V124" s="113"/>
      <c r="W124" s="113"/>
      <c r="X124" s="113"/>
      <c r="Y124" s="113"/>
      <c r="Z124" s="113"/>
      <c r="AA124" s="113"/>
      <c r="AB124" s="113"/>
      <c r="AC124" s="113"/>
    </row>
    <row r="125" spans="1:29" ht="13.5" customHeight="1">
      <c r="A125" s="113"/>
      <c r="B125" s="113"/>
      <c r="C125" s="113"/>
      <c r="D125" s="113"/>
      <c r="E125" s="113"/>
      <c r="F125" s="113"/>
      <c r="G125" s="113"/>
      <c r="H125" s="113"/>
      <c r="I125" s="113"/>
      <c r="J125" s="113"/>
      <c r="K125" s="113"/>
      <c r="L125" s="113"/>
      <c r="M125" s="113"/>
      <c r="N125" s="113"/>
      <c r="O125" s="113"/>
      <c r="P125" s="113"/>
      <c r="Q125" s="113"/>
      <c r="R125" s="113"/>
      <c r="S125" s="113"/>
      <c r="T125" s="113"/>
      <c r="U125" s="113"/>
      <c r="V125" s="113"/>
      <c r="W125" s="113"/>
      <c r="X125" s="113"/>
      <c r="Y125" s="113"/>
      <c r="Z125" s="113"/>
      <c r="AA125" s="113"/>
      <c r="AB125" s="113"/>
      <c r="AC125" s="113"/>
    </row>
    <row r="126" spans="1:29" ht="13.5" customHeight="1">
      <c r="A126" s="113"/>
      <c r="B126" s="113"/>
      <c r="C126" s="113"/>
      <c r="D126" s="113"/>
      <c r="E126" s="113"/>
      <c r="F126" s="113"/>
      <c r="G126" s="113"/>
      <c r="H126" s="113"/>
      <c r="I126" s="113"/>
      <c r="J126" s="113"/>
      <c r="K126" s="113"/>
      <c r="L126" s="113"/>
      <c r="M126" s="113"/>
      <c r="N126" s="113"/>
      <c r="O126" s="113"/>
      <c r="P126" s="113"/>
      <c r="Q126" s="113"/>
      <c r="R126" s="113"/>
      <c r="S126" s="113"/>
      <c r="T126" s="113"/>
      <c r="U126" s="113"/>
      <c r="V126" s="113"/>
      <c r="W126" s="113"/>
      <c r="X126" s="113"/>
      <c r="Y126" s="113"/>
      <c r="Z126" s="113"/>
      <c r="AA126" s="113"/>
      <c r="AB126" s="113"/>
      <c r="AC126" s="113"/>
    </row>
    <row r="127" spans="1:29" ht="13.5" customHeight="1">
      <c r="A127" s="113"/>
      <c r="B127" s="113"/>
      <c r="C127" s="113"/>
      <c r="D127" s="113"/>
      <c r="E127" s="113"/>
      <c r="F127" s="113"/>
      <c r="G127" s="113"/>
      <c r="H127" s="113"/>
      <c r="I127" s="113"/>
      <c r="J127" s="113"/>
      <c r="K127" s="113"/>
      <c r="L127" s="113"/>
      <c r="M127" s="113"/>
      <c r="N127" s="113"/>
      <c r="O127" s="113"/>
      <c r="P127" s="113"/>
      <c r="Q127" s="113"/>
      <c r="R127" s="113"/>
      <c r="S127" s="113"/>
      <c r="T127" s="113"/>
      <c r="U127" s="113"/>
      <c r="V127" s="113"/>
      <c r="W127" s="113"/>
      <c r="X127" s="113"/>
      <c r="Y127" s="113"/>
      <c r="Z127" s="113"/>
      <c r="AA127" s="113"/>
      <c r="AB127" s="113"/>
      <c r="AC127" s="113"/>
    </row>
    <row r="128" spans="1:29" ht="13.5" customHeight="1">
      <c r="A128" s="113"/>
      <c r="B128" s="113"/>
      <c r="C128" s="113"/>
      <c r="D128" s="113"/>
      <c r="E128" s="113"/>
      <c r="F128" s="113"/>
      <c r="G128" s="113"/>
      <c r="H128" s="113"/>
      <c r="I128" s="113"/>
      <c r="J128" s="113"/>
      <c r="K128" s="113"/>
      <c r="L128" s="113"/>
      <c r="M128" s="113"/>
      <c r="N128" s="113"/>
      <c r="O128" s="113"/>
      <c r="P128" s="113"/>
      <c r="Q128" s="113"/>
      <c r="R128" s="113"/>
      <c r="S128" s="113"/>
      <c r="T128" s="113"/>
      <c r="U128" s="113"/>
      <c r="V128" s="113"/>
      <c r="W128" s="113"/>
      <c r="X128" s="113"/>
      <c r="Y128" s="113"/>
      <c r="Z128" s="113"/>
      <c r="AA128" s="113"/>
      <c r="AB128" s="113"/>
      <c r="AC128" s="113"/>
    </row>
    <row r="129" spans="1:29" ht="13.5" customHeight="1">
      <c r="A129" s="113"/>
      <c r="B129" s="113"/>
      <c r="C129" s="113"/>
      <c r="D129" s="113"/>
      <c r="E129" s="113"/>
      <c r="F129" s="113"/>
      <c r="G129" s="113"/>
      <c r="H129" s="113"/>
      <c r="I129" s="113"/>
      <c r="J129" s="113"/>
      <c r="K129" s="113"/>
      <c r="L129" s="113"/>
      <c r="M129" s="113"/>
      <c r="N129" s="113"/>
      <c r="O129" s="113"/>
      <c r="P129" s="113"/>
      <c r="Q129" s="113"/>
      <c r="R129" s="113"/>
      <c r="S129" s="113"/>
      <c r="T129" s="113"/>
      <c r="U129" s="113"/>
      <c r="V129" s="113"/>
      <c r="W129" s="113"/>
      <c r="X129" s="113"/>
      <c r="Y129" s="113"/>
      <c r="Z129" s="113"/>
      <c r="AA129" s="113"/>
      <c r="AB129" s="113"/>
      <c r="AC129" s="113"/>
    </row>
    <row r="130" spans="1:29" ht="13.5" customHeight="1">
      <c r="A130" s="113"/>
      <c r="B130" s="113"/>
      <c r="C130" s="113"/>
      <c r="D130" s="113"/>
      <c r="E130" s="113"/>
      <c r="F130" s="113"/>
      <c r="G130" s="113"/>
      <c r="H130" s="113"/>
      <c r="I130" s="113"/>
      <c r="J130" s="113"/>
      <c r="K130" s="113"/>
      <c r="L130" s="113"/>
      <c r="M130" s="113"/>
      <c r="N130" s="113"/>
      <c r="O130" s="113"/>
      <c r="P130" s="113"/>
      <c r="Q130" s="113"/>
      <c r="R130" s="113"/>
      <c r="S130" s="113"/>
      <c r="T130" s="113"/>
      <c r="U130" s="113"/>
      <c r="V130" s="113"/>
      <c r="W130" s="113"/>
      <c r="X130" s="113"/>
      <c r="Y130" s="113"/>
      <c r="Z130" s="113"/>
      <c r="AA130" s="113"/>
      <c r="AB130" s="113"/>
      <c r="AC130" s="113"/>
    </row>
    <row r="131" spans="1:29" ht="13.5" customHeight="1">
      <c r="A131" s="113"/>
      <c r="B131" s="113"/>
      <c r="C131" s="113"/>
      <c r="D131" s="113"/>
      <c r="E131" s="113"/>
      <c r="F131" s="113"/>
      <c r="G131" s="113"/>
      <c r="H131" s="113"/>
      <c r="I131" s="113"/>
      <c r="J131" s="113"/>
      <c r="K131" s="113"/>
      <c r="L131" s="113"/>
      <c r="M131" s="113"/>
      <c r="N131" s="113"/>
      <c r="O131" s="113"/>
      <c r="P131" s="113"/>
      <c r="Q131" s="113"/>
      <c r="R131" s="113"/>
      <c r="S131" s="113"/>
      <c r="T131" s="113"/>
      <c r="U131" s="113"/>
      <c r="V131" s="113"/>
      <c r="W131" s="113"/>
      <c r="X131" s="113"/>
      <c r="Y131" s="113"/>
      <c r="Z131" s="113"/>
      <c r="AA131" s="113"/>
      <c r="AB131" s="113"/>
      <c r="AC131" s="113"/>
    </row>
    <row r="132" spans="1:29" ht="13.5" customHeight="1">
      <c r="A132" s="113"/>
      <c r="B132" s="113"/>
      <c r="C132" s="113"/>
      <c r="D132" s="113"/>
      <c r="E132" s="113"/>
      <c r="F132" s="113"/>
      <c r="G132" s="113"/>
      <c r="H132" s="113"/>
      <c r="I132" s="113"/>
      <c r="J132" s="113"/>
      <c r="K132" s="113"/>
      <c r="L132" s="113"/>
      <c r="M132" s="113"/>
      <c r="N132" s="113"/>
      <c r="O132" s="113"/>
      <c r="P132" s="113"/>
      <c r="Q132" s="113"/>
      <c r="R132" s="113"/>
      <c r="S132" s="113"/>
      <c r="T132" s="113"/>
      <c r="U132" s="113"/>
      <c r="V132" s="113"/>
      <c r="W132" s="113"/>
      <c r="X132" s="113"/>
      <c r="Y132" s="113"/>
      <c r="Z132" s="113"/>
      <c r="AA132" s="113"/>
      <c r="AB132" s="113"/>
      <c r="AC132" s="113"/>
    </row>
    <row r="133" spans="1:29" ht="13.5" customHeight="1">
      <c r="A133" s="113"/>
      <c r="B133" s="113"/>
      <c r="C133" s="113"/>
      <c r="D133" s="113"/>
      <c r="E133" s="113"/>
      <c r="F133" s="113"/>
      <c r="G133" s="113"/>
      <c r="H133" s="113"/>
      <c r="I133" s="113"/>
      <c r="J133" s="113"/>
      <c r="K133" s="113"/>
      <c r="L133" s="113"/>
      <c r="M133" s="113"/>
      <c r="N133" s="113"/>
      <c r="O133" s="113"/>
      <c r="P133" s="113"/>
      <c r="Q133" s="113"/>
      <c r="R133" s="113"/>
      <c r="S133" s="113"/>
      <c r="T133" s="113"/>
      <c r="U133" s="113"/>
      <c r="V133" s="113"/>
      <c r="W133" s="113"/>
      <c r="X133" s="113"/>
      <c r="Y133" s="113"/>
      <c r="Z133" s="113"/>
      <c r="AA133" s="113"/>
      <c r="AB133" s="113"/>
      <c r="AC133" s="113"/>
    </row>
    <row r="134" spans="1:29" ht="13.5" customHeight="1">
      <c r="A134" s="113"/>
      <c r="B134" s="113"/>
      <c r="C134" s="113"/>
      <c r="D134" s="113"/>
      <c r="E134" s="113"/>
      <c r="F134" s="113"/>
      <c r="G134" s="113"/>
      <c r="H134" s="113"/>
      <c r="I134" s="113"/>
      <c r="J134" s="113"/>
      <c r="K134" s="113"/>
      <c r="L134" s="113"/>
      <c r="M134" s="113"/>
      <c r="N134" s="113"/>
      <c r="O134" s="113"/>
      <c r="P134" s="113"/>
      <c r="Q134" s="113"/>
      <c r="R134" s="113"/>
      <c r="S134" s="113"/>
      <c r="T134" s="113"/>
      <c r="U134" s="113"/>
      <c r="V134" s="113"/>
      <c r="W134" s="113"/>
      <c r="X134" s="113"/>
      <c r="Y134" s="113"/>
      <c r="Z134" s="113"/>
      <c r="AA134" s="113"/>
      <c r="AB134" s="113"/>
      <c r="AC134" s="113"/>
    </row>
    <row r="135" spans="1:29" ht="13.5" customHeight="1">
      <c r="A135" s="113"/>
      <c r="B135" s="113"/>
      <c r="C135" s="113"/>
      <c r="D135" s="113"/>
      <c r="E135" s="113"/>
      <c r="F135" s="113"/>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row>
    <row r="136" spans="1:29" ht="13.5" customHeight="1">
      <c r="A136" s="113"/>
      <c r="B136" s="113"/>
      <c r="C136" s="113"/>
      <c r="D136" s="113"/>
      <c r="E136" s="113"/>
      <c r="F136" s="113"/>
      <c r="G136" s="113"/>
      <c r="H136" s="113"/>
      <c r="I136" s="113"/>
      <c r="J136" s="113"/>
      <c r="K136" s="113"/>
      <c r="L136" s="113"/>
      <c r="M136" s="113"/>
      <c r="N136" s="113"/>
      <c r="O136" s="113"/>
      <c r="P136" s="113"/>
      <c r="Q136" s="113"/>
      <c r="R136" s="113"/>
      <c r="S136" s="113"/>
      <c r="T136" s="113"/>
      <c r="U136" s="113"/>
      <c r="V136" s="113"/>
      <c r="W136" s="113"/>
      <c r="X136" s="113"/>
      <c r="Y136" s="113"/>
      <c r="Z136" s="113"/>
      <c r="AA136" s="113"/>
      <c r="AB136" s="113"/>
      <c r="AC136" s="113"/>
    </row>
    <row r="137" spans="1:29" ht="13.5" customHeight="1">
      <c r="A137" s="113"/>
      <c r="B137" s="113"/>
      <c r="C137" s="113"/>
      <c r="D137" s="113"/>
      <c r="E137" s="113"/>
      <c r="F137" s="113"/>
      <c r="G137" s="113"/>
      <c r="H137" s="113"/>
      <c r="I137" s="113"/>
      <c r="J137" s="113"/>
      <c r="K137" s="113"/>
      <c r="L137" s="113"/>
      <c r="M137" s="113"/>
      <c r="N137" s="113"/>
      <c r="O137" s="113"/>
      <c r="P137" s="113"/>
      <c r="Q137" s="113"/>
      <c r="R137" s="113"/>
      <c r="S137" s="113"/>
      <c r="T137" s="113"/>
      <c r="U137" s="113"/>
      <c r="V137" s="113"/>
      <c r="W137" s="113"/>
      <c r="X137" s="113"/>
      <c r="Y137" s="113"/>
      <c r="Z137" s="113"/>
      <c r="AA137" s="113"/>
      <c r="AB137" s="113"/>
      <c r="AC137" s="113"/>
    </row>
    <row r="138" spans="1:29" ht="13.5" customHeight="1">
      <c r="A138" s="113"/>
      <c r="B138" s="113"/>
      <c r="C138" s="113"/>
      <c r="D138" s="113"/>
      <c r="E138" s="113"/>
      <c r="F138" s="113"/>
      <c r="G138" s="113"/>
      <c r="H138" s="113"/>
      <c r="I138" s="113"/>
      <c r="J138" s="113"/>
      <c r="K138" s="113"/>
      <c r="L138" s="113"/>
      <c r="M138" s="113"/>
      <c r="N138" s="113"/>
      <c r="O138" s="113"/>
      <c r="P138" s="113"/>
      <c r="Q138" s="113"/>
      <c r="R138" s="113"/>
      <c r="S138" s="113"/>
      <c r="T138" s="113"/>
      <c r="U138" s="113"/>
      <c r="V138" s="113"/>
      <c r="W138" s="113"/>
      <c r="X138" s="113"/>
      <c r="Y138" s="113"/>
      <c r="Z138" s="113"/>
      <c r="AA138" s="113"/>
      <c r="AB138" s="113"/>
      <c r="AC138" s="113"/>
    </row>
    <row r="139" spans="1:29" ht="13.5" customHeight="1">
      <c r="A139" s="113"/>
      <c r="B139" s="113"/>
      <c r="C139" s="113"/>
      <c r="D139" s="113"/>
      <c r="E139" s="113"/>
      <c r="F139" s="113"/>
      <c r="G139" s="113"/>
      <c r="H139" s="113"/>
      <c r="I139" s="113"/>
      <c r="J139" s="113"/>
      <c r="K139" s="113"/>
      <c r="L139" s="113"/>
      <c r="M139" s="113"/>
      <c r="N139" s="113"/>
      <c r="O139" s="113"/>
      <c r="P139" s="113"/>
      <c r="Q139" s="113"/>
      <c r="R139" s="113"/>
      <c r="S139" s="113"/>
      <c r="T139" s="113"/>
      <c r="U139" s="113"/>
      <c r="V139" s="113"/>
      <c r="W139" s="113"/>
      <c r="X139" s="113"/>
      <c r="Y139" s="113"/>
      <c r="Z139" s="113"/>
      <c r="AA139" s="113"/>
      <c r="AB139" s="113"/>
      <c r="AC139" s="113"/>
    </row>
    <row r="140" spans="1:29" ht="13.5" customHeight="1">
      <c r="A140" s="113"/>
      <c r="B140" s="113"/>
      <c r="C140" s="113"/>
      <c r="D140" s="113"/>
      <c r="E140" s="113"/>
      <c r="F140" s="113"/>
      <c r="G140" s="113"/>
      <c r="H140" s="113"/>
      <c r="I140" s="113"/>
      <c r="J140" s="113"/>
      <c r="K140" s="113"/>
      <c r="L140" s="113"/>
      <c r="M140" s="113"/>
      <c r="N140" s="113"/>
      <c r="O140" s="113"/>
      <c r="P140" s="113"/>
      <c r="Q140" s="113"/>
      <c r="R140" s="113"/>
      <c r="S140" s="113"/>
      <c r="T140" s="113"/>
      <c r="U140" s="113"/>
      <c r="V140" s="113"/>
      <c r="W140" s="113"/>
      <c r="X140" s="113"/>
      <c r="Y140" s="113"/>
      <c r="Z140" s="113"/>
      <c r="AA140" s="113"/>
      <c r="AB140" s="113"/>
      <c r="AC140" s="113"/>
    </row>
    <row r="141" spans="1:29" ht="13.5" customHeight="1">
      <c r="A141" s="113"/>
      <c r="B141" s="113"/>
      <c r="C141" s="113"/>
      <c r="D141" s="113"/>
      <c r="E141" s="113"/>
      <c r="F141" s="113"/>
      <c r="G141" s="113"/>
      <c r="H141" s="113"/>
      <c r="I141" s="113"/>
      <c r="J141" s="113"/>
      <c r="K141" s="113"/>
      <c r="L141" s="113"/>
      <c r="M141" s="113"/>
      <c r="N141" s="113"/>
      <c r="O141" s="113"/>
      <c r="P141" s="113"/>
      <c r="Q141" s="113"/>
      <c r="R141" s="113"/>
      <c r="S141" s="113"/>
      <c r="T141" s="113"/>
      <c r="U141" s="113"/>
      <c r="V141" s="113"/>
      <c r="W141" s="113"/>
      <c r="X141" s="113"/>
      <c r="Y141" s="113"/>
      <c r="Z141" s="113"/>
      <c r="AA141" s="113"/>
      <c r="AB141" s="113"/>
      <c r="AC141" s="113"/>
    </row>
    <row r="142" spans="1:29" ht="13.5" customHeight="1">
      <c r="A142" s="113"/>
      <c r="B142" s="113"/>
      <c r="C142" s="113"/>
      <c r="D142" s="113"/>
      <c r="E142" s="113"/>
      <c r="F142" s="113"/>
      <c r="G142" s="113"/>
      <c r="H142" s="113"/>
      <c r="I142" s="113"/>
      <c r="J142" s="113"/>
      <c r="K142" s="113"/>
      <c r="L142" s="113"/>
      <c r="M142" s="113"/>
      <c r="N142" s="113"/>
      <c r="O142" s="113"/>
      <c r="P142" s="113"/>
      <c r="Q142" s="113"/>
      <c r="R142" s="113"/>
      <c r="S142" s="113"/>
      <c r="T142" s="113"/>
      <c r="U142" s="113"/>
      <c r="V142" s="113"/>
      <c r="W142" s="113"/>
      <c r="X142" s="113"/>
      <c r="Y142" s="113"/>
      <c r="Z142" s="113"/>
      <c r="AA142" s="113"/>
      <c r="AB142" s="113"/>
      <c r="AC142" s="113"/>
    </row>
    <row r="143" spans="1:29" ht="13.5" customHeight="1">
      <c r="A143" s="113"/>
      <c r="B143" s="113"/>
      <c r="C143" s="113"/>
      <c r="D143" s="113"/>
      <c r="E143" s="113"/>
      <c r="F143" s="113"/>
      <c r="G143" s="113"/>
      <c r="H143" s="113"/>
      <c r="I143" s="113"/>
      <c r="J143" s="113"/>
      <c r="K143" s="113"/>
      <c r="L143" s="113"/>
      <c r="M143" s="113"/>
      <c r="N143" s="113"/>
      <c r="O143" s="113"/>
      <c r="P143" s="113"/>
      <c r="Q143" s="113"/>
      <c r="R143" s="113"/>
      <c r="S143" s="113"/>
      <c r="T143" s="113"/>
      <c r="U143" s="113"/>
      <c r="V143" s="113"/>
      <c r="W143" s="113"/>
      <c r="X143" s="113"/>
      <c r="Y143" s="113"/>
      <c r="Z143" s="113"/>
      <c r="AA143" s="113"/>
      <c r="AB143" s="113"/>
      <c r="AC143" s="113"/>
    </row>
    <row r="144" spans="1:29" ht="13.5" customHeight="1">
      <c r="A144" s="113"/>
      <c r="B144" s="113"/>
      <c r="C144" s="113"/>
      <c r="D144" s="113"/>
      <c r="E144" s="113"/>
      <c r="F144" s="113"/>
      <c r="G144" s="113"/>
      <c r="H144" s="113"/>
      <c r="I144" s="113"/>
      <c r="J144" s="113"/>
      <c r="K144" s="113"/>
      <c r="L144" s="113"/>
      <c r="M144" s="113"/>
      <c r="N144" s="113"/>
      <c r="O144" s="113"/>
      <c r="P144" s="113"/>
      <c r="Q144" s="113"/>
      <c r="R144" s="113"/>
      <c r="S144" s="113"/>
      <c r="T144" s="113"/>
      <c r="U144" s="113"/>
      <c r="V144" s="113"/>
      <c r="W144" s="113"/>
      <c r="X144" s="113"/>
      <c r="Y144" s="113"/>
      <c r="Z144" s="113"/>
      <c r="AA144" s="113"/>
      <c r="AB144" s="113"/>
      <c r="AC144" s="113"/>
    </row>
    <row r="145" spans="1:29" ht="13.5" customHeight="1">
      <c r="A145" s="113"/>
      <c r="B145" s="113"/>
      <c r="C145" s="113"/>
      <c r="D145" s="113"/>
      <c r="E145" s="113"/>
      <c r="F145" s="113"/>
      <c r="G145" s="113"/>
      <c r="H145" s="113"/>
      <c r="I145" s="113"/>
      <c r="J145" s="113"/>
      <c r="K145" s="113"/>
      <c r="L145" s="113"/>
      <c r="M145" s="113"/>
      <c r="N145" s="113"/>
      <c r="O145" s="113"/>
      <c r="P145" s="113"/>
      <c r="Q145" s="113"/>
      <c r="R145" s="113"/>
      <c r="S145" s="113"/>
      <c r="T145" s="113"/>
      <c r="U145" s="113"/>
      <c r="V145" s="113"/>
      <c r="W145" s="113"/>
      <c r="X145" s="113"/>
      <c r="Y145" s="113"/>
      <c r="Z145" s="113"/>
      <c r="AA145" s="113"/>
      <c r="AB145" s="113"/>
      <c r="AC145" s="113"/>
    </row>
    <row r="146" spans="1:29" ht="13.5" customHeight="1">
      <c r="A146" s="113"/>
      <c r="B146" s="113"/>
      <c r="C146" s="113"/>
      <c r="D146" s="113"/>
      <c r="E146" s="113"/>
      <c r="F146" s="113"/>
      <c r="G146" s="113"/>
      <c r="H146" s="113"/>
      <c r="I146" s="113"/>
      <c r="J146" s="113"/>
      <c r="K146" s="113"/>
      <c r="L146" s="113"/>
      <c r="M146" s="113"/>
      <c r="N146" s="113"/>
      <c r="O146" s="113"/>
      <c r="P146" s="113"/>
      <c r="Q146" s="113"/>
      <c r="R146" s="113"/>
      <c r="S146" s="113"/>
      <c r="T146" s="113"/>
      <c r="U146" s="113"/>
      <c r="V146" s="113"/>
      <c r="W146" s="113"/>
      <c r="X146" s="113"/>
      <c r="Y146" s="113"/>
      <c r="Z146" s="113"/>
      <c r="AA146" s="113"/>
      <c r="AB146" s="113"/>
      <c r="AC146" s="113"/>
    </row>
    <row r="147" spans="1:29" ht="13.5" customHeight="1">
      <c r="A147" s="113"/>
      <c r="B147" s="113"/>
      <c r="C147" s="113"/>
      <c r="D147" s="113"/>
      <c r="E147" s="113"/>
      <c r="F147" s="113"/>
      <c r="G147" s="113"/>
      <c r="H147" s="113"/>
      <c r="I147" s="113"/>
      <c r="J147" s="113"/>
      <c r="K147" s="113"/>
      <c r="L147" s="113"/>
      <c r="M147" s="113"/>
      <c r="N147" s="113"/>
      <c r="O147" s="113"/>
      <c r="P147" s="113"/>
      <c r="Q147" s="113"/>
      <c r="R147" s="113"/>
      <c r="S147" s="113"/>
      <c r="T147" s="113"/>
      <c r="U147" s="113"/>
      <c r="V147" s="113"/>
      <c r="W147" s="113"/>
      <c r="X147" s="113"/>
      <c r="Y147" s="113"/>
      <c r="Z147" s="113"/>
      <c r="AA147" s="113"/>
      <c r="AB147" s="113"/>
      <c r="AC147" s="113"/>
    </row>
    <row r="148" spans="1:29" ht="13.5" customHeight="1">
      <c r="A148" s="113"/>
      <c r="B148" s="113"/>
      <c r="C148" s="113"/>
      <c r="D148" s="113"/>
      <c r="E148" s="113"/>
      <c r="F148" s="113"/>
      <c r="G148" s="113"/>
      <c r="H148" s="113"/>
      <c r="I148" s="113"/>
      <c r="J148" s="113"/>
      <c r="K148" s="113"/>
      <c r="L148" s="113"/>
      <c r="M148" s="113"/>
      <c r="N148" s="113"/>
      <c r="O148" s="113"/>
      <c r="P148" s="113"/>
      <c r="Q148" s="113"/>
      <c r="R148" s="113"/>
      <c r="S148" s="113"/>
      <c r="T148" s="113"/>
      <c r="U148" s="113"/>
      <c r="V148" s="113"/>
      <c r="W148" s="113"/>
      <c r="X148" s="113"/>
      <c r="Y148" s="113"/>
      <c r="Z148" s="113"/>
      <c r="AA148" s="113"/>
      <c r="AB148" s="113"/>
      <c r="AC148" s="113"/>
    </row>
    <row r="149" spans="1:29" ht="13.5" customHeight="1">
      <c r="A149" s="113"/>
      <c r="B149" s="113"/>
      <c r="C149" s="113"/>
      <c r="D149" s="113"/>
      <c r="E149" s="113"/>
      <c r="F149" s="113"/>
      <c r="G149" s="113"/>
      <c r="H149" s="113"/>
      <c r="I149" s="113"/>
      <c r="J149" s="113"/>
      <c r="K149" s="113"/>
      <c r="L149" s="113"/>
      <c r="M149" s="113"/>
      <c r="N149" s="113"/>
      <c r="O149" s="113"/>
      <c r="P149" s="113"/>
      <c r="Q149" s="113"/>
      <c r="R149" s="113"/>
      <c r="S149" s="113"/>
      <c r="T149" s="113"/>
      <c r="U149" s="113"/>
      <c r="V149" s="113"/>
      <c r="W149" s="113"/>
      <c r="X149" s="113"/>
      <c r="Y149" s="113"/>
      <c r="Z149" s="113"/>
      <c r="AA149" s="113"/>
      <c r="AB149" s="113"/>
      <c r="AC149" s="113"/>
    </row>
    <row r="150" spans="1:29" ht="13.5" customHeight="1">
      <c r="A150" s="113"/>
      <c r="B150" s="113"/>
      <c r="C150" s="113"/>
      <c r="D150" s="113"/>
      <c r="E150" s="113"/>
      <c r="F150" s="113"/>
      <c r="G150" s="113"/>
      <c r="H150" s="113"/>
      <c r="I150" s="113"/>
      <c r="J150" s="113"/>
      <c r="K150" s="113"/>
      <c r="L150" s="113"/>
      <c r="M150" s="113"/>
      <c r="N150" s="113"/>
      <c r="O150" s="113"/>
      <c r="P150" s="113"/>
      <c r="Q150" s="113"/>
      <c r="R150" s="113"/>
      <c r="S150" s="113"/>
      <c r="T150" s="113"/>
      <c r="U150" s="113"/>
      <c r="V150" s="113"/>
      <c r="W150" s="113"/>
      <c r="X150" s="113"/>
      <c r="Y150" s="113"/>
      <c r="Z150" s="113"/>
      <c r="AA150" s="113"/>
      <c r="AB150" s="113"/>
      <c r="AC150" s="113"/>
    </row>
    <row r="151" spans="1:29" ht="13.5" customHeight="1">
      <c r="A151" s="113"/>
      <c r="B151" s="113"/>
      <c r="C151" s="113"/>
      <c r="D151" s="113"/>
      <c r="E151" s="113"/>
      <c r="F151" s="113"/>
      <c r="G151" s="113"/>
      <c r="H151" s="113"/>
      <c r="I151" s="113"/>
      <c r="J151" s="113"/>
      <c r="K151" s="113"/>
      <c r="L151" s="113"/>
      <c r="M151" s="113"/>
      <c r="N151" s="113"/>
      <c r="O151" s="113"/>
      <c r="P151" s="113"/>
      <c r="Q151" s="113"/>
      <c r="R151" s="113"/>
      <c r="S151" s="113"/>
      <c r="T151" s="113"/>
      <c r="U151" s="113"/>
      <c r="V151" s="113"/>
      <c r="W151" s="113"/>
      <c r="X151" s="113"/>
      <c r="Y151" s="113"/>
      <c r="Z151" s="113"/>
      <c r="AA151" s="113"/>
      <c r="AB151" s="113"/>
      <c r="AC151" s="113"/>
    </row>
    <row r="152" spans="1:29" ht="13.5" customHeight="1">
      <c r="A152" s="113"/>
      <c r="B152" s="113"/>
      <c r="C152" s="113"/>
      <c r="D152" s="113"/>
      <c r="E152" s="113"/>
      <c r="F152" s="113"/>
      <c r="G152" s="113"/>
      <c r="H152" s="113"/>
      <c r="I152" s="113"/>
      <c r="J152" s="113"/>
      <c r="K152" s="113"/>
      <c r="L152" s="113"/>
      <c r="M152" s="113"/>
      <c r="N152" s="113"/>
      <c r="O152" s="113"/>
      <c r="P152" s="113"/>
      <c r="Q152" s="113"/>
      <c r="R152" s="113"/>
      <c r="S152" s="113"/>
      <c r="T152" s="113"/>
      <c r="U152" s="113"/>
      <c r="V152" s="113"/>
      <c r="W152" s="113"/>
      <c r="X152" s="113"/>
      <c r="Y152" s="113"/>
      <c r="Z152" s="113"/>
      <c r="AA152" s="113"/>
      <c r="AB152" s="113"/>
      <c r="AC152" s="113"/>
    </row>
    <row r="153" spans="1:29" ht="13.5" customHeight="1">
      <c r="A153" s="113"/>
      <c r="B153" s="113"/>
      <c r="C153" s="113"/>
      <c r="D153" s="113"/>
      <c r="E153" s="113"/>
      <c r="F153" s="113"/>
      <c r="G153" s="113"/>
      <c r="H153" s="113"/>
      <c r="I153" s="113"/>
      <c r="J153" s="113"/>
      <c r="K153" s="113"/>
      <c r="L153" s="113"/>
      <c r="M153" s="113"/>
      <c r="N153" s="113"/>
      <c r="O153" s="113"/>
      <c r="P153" s="113"/>
      <c r="Q153" s="113"/>
      <c r="R153" s="113"/>
      <c r="S153" s="113"/>
      <c r="T153" s="113"/>
      <c r="U153" s="113"/>
      <c r="V153" s="113"/>
      <c r="W153" s="113"/>
      <c r="X153" s="113"/>
      <c r="Y153" s="113"/>
      <c r="Z153" s="113"/>
      <c r="AA153" s="113"/>
      <c r="AB153" s="113"/>
      <c r="AC153" s="113"/>
    </row>
    <row r="154" spans="1:29" ht="13.5" customHeight="1">
      <c r="A154" s="113"/>
      <c r="B154" s="113"/>
      <c r="C154" s="113"/>
      <c r="D154" s="113"/>
      <c r="E154" s="113"/>
      <c r="F154" s="113"/>
      <c r="G154" s="113"/>
      <c r="H154" s="113"/>
      <c r="I154" s="113"/>
      <c r="J154" s="113"/>
      <c r="K154" s="113"/>
      <c r="L154" s="113"/>
      <c r="M154" s="113"/>
      <c r="N154" s="113"/>
      <c r="O154" s="113"/>
      <c r="P154" s="113"/>
      <c r="Q154" s="113"/>
      <c r="R154" s="113"/>
      <c r="S154" s="113"/>
      <c r="T154" s="113"/>
      <c r="U154" s="113"/>
      <c r="V154" s="113"/>
      <c r="W154" s="113"/>
      <c r="X154" s="113"/>
      <c r="Y154" s="113"/>
      <c r="Z154" s="113"/>
      <c r="AA154" s="113"/>
      <c r="AB154" s="113"/>
      <c r="AC154" s="113"/>
    </row>
    <row r="155" spans="1:29" ht="13.5" customHeight="1">
      <c r="A155" s="113"/>
      <c r="B155" s="113"/>
      <c r="C155" s="113"/>
      <c r="D155" s="113"/>
      <c r="E155" s="113"/>
      <c r="F155" s="113"/>
      <c r="G155" s="113"/>
      <c r="H155" s="113"/>
      <c r="I155" s="113"/>
      <c r="J155" s="113"/>
      <c r="K155" s="113"/>
      <c r="L155" s="113"/>
      <c r="M155" s="113"/>
      <c r="N155" s="113"/>
      <c r="O155" s="113"/>
      <c r="P155" s="113"/>
      <c r="Q155" s="113"/>
      <c r="R155" s="113"/>
      <c r="S155" s="113"/>
      <c r="T155" s="113"/>
      <c r="U155" s="113"/>
      <c r="V155" s="113"/>
      <c r="W155" s="113"/>
      <c r="X155" s="113"/>
      <c r="Y155" s="113"/>
      <c r="Z155" s="113"/>
      <c r="AA155" s="113"/>
      <c r="AB155" s="113"/>
      <c r="AC155" s="113"/>
    </row>
    <row r="156" spans="1:29" ht="13.5" customHeight="1">
      <c r="A156" s="113"/>
      <c r="B156" s="113"/>
      <c r="C156" s="113"/>
      <c r="D156" s="113"/>
      <c r="E156" s="113"/>
      <c r="F156" s="113"/>
      <c r="G156" s="113"/>
      <c r="H156" s="113"/>
      <c r="I156" s="113"/>
      <c r="J156" s="113"/>
      <c r="K156" s="113"/>
      <c r="L156" s="113"/>
      <c r="M156" s="113"/>
      <c r="N156" s="113"/>
      <c r="O156" s="113"/>
      <c r="P156" s="113"/>
      <c r="Q156" s="113"/>
      <c r="R156" s="113"/>
      <c r="S156" s="113"/>
      <c r="T156" s="113"/>
      <c r="U156" s="113"/>
      <c r="V156" s="113"/>
      <c r="W156" s="113"/>
      <c r="X156" s="113"/>
      <c r="Y156" s="113"/>
      <c r="Z156" s="113"/>
      <c r="AA156" s="113"/>
      <c r="AB156" s="113"/>
      <c r="AC156" s="113"/>
    </row>
    <row r="157" spans="1:29" ht="13.5" customHeight="1">
      <c r="A157" s="113"/>
      <c r="B157" s="113"/>
      <c r="C157" s="113"/>
      <c r="D157" s="113"/>
      <c r="E157" s="113"/>
      <c r="F157" s="113"/>
      <c r="G157" s="113"/>
      <c r="H157" s="113"/>
      <c r="I157" s="113"/>
      <c r="J157" s="113"/>
      <c r="K157" s="113"/>
      <c r="L157" s="113"/>
      <c r="M157" s="113"/>
      <c r="N157" s="113"/>
      <c r="O157" s="113"/>
      <c r="P157" s="113"/>
      <c r="Q157" s="113"/>
      <c r="R157" s="113"/>
      <c r="S157" s="113"/>
      <c r="T157" s="113"/>
      <c r="U157" s="113"/>
      <c r="V157" s="113"/>
      <c r="W157" s="113"/>
      <c r="X157" s="113"/>
      <c r="Y157" s="113"/>
      <c r="Z157" s="113"/>
      <c r="AA157" s="113"/>
      <c r="AB157" s="113"/>
      <c r="AC157" s="113"/>
    </row>
    <row r="158" spans="1:29" ht="13.5" customHeight="1">
      <c r="A158" s="113"/>
      <c r="B158" s="113"/>
      <c r="C158" s="113"/>
      <c r="D158" s="113"/>
      <c r="E158" s="113"/>
      <c r="F158" s="113"/>
      <c r="G158" s="113"/>
      <c r="H158" s="113"/>
      <c r="I158" s="113"/>
      <c r="J158" s="113"/>
      <c r="K158" s="113"/>
      <c r="L158" s="113"/>
      <c r="M158" s="113"/>
      <c r="N158" s="113"/>
      <c r="O158" s="113"/>
      <c r="P158" s="113"/>
      <c r="Q158" s="113"/>
      <c r="R158" s="113"/>
      <c r="S158" s="113"/>
      <c r="T158" s="113"/>
      <c r="U158" s="113"/>
      <c r="V158" s="113"/>
      <c r="W158" s="113"/>
      <c r="X158" s="113"/>
      <c r="Y158" s="113"/>
      <c r="Z158" s="113"/>
      <c r="AA158" s="113"/>
      <c r="AB158" s="113"/>
      <c r="AC158" s="113"/>
    </row>
    <row r="159" spans="1:29" ht="13.5" customHeight="1">
      <c r="A159" s="113"/>
      <c r="B159" s="113"/>
      <c r="C159" s="113"/>
      <c r="D159" s="113"/>
      <c r="E159" s="113"/>
      <c r="F159" s="113"/>
      <c r="G159" s="113"/>
      <c r="H159" s="113"/>
      <c r="I159" s="113"/>
      <c r="J159" s="113"/>
      <c r="K159" s="113"/>
      <c r="L159" s="113"/>
      <c r="M159" s="113"/>
      <c r="N159" s="113"/>
      <c r="O159" s="113"/>
      <c r="P159" s="113"/>
      <c r="Q159" s="113"/>
      <c r="R159" s="113"/>
      <c r="S159" s="113"/>
      <c r="T159" s="113"/>
      <c r="U159" s="113"/>
      <c r="V159" s="113"/>
      <c r="W159" s="113"/>
      <c r="X159" s="113"/>
      <c r="Y159" s="113"/>
      <c r="Z159" s="113"/>
      <c r="AA159" s="113"/>
      <c r="AB159" s="113"/>
      <c r="AC159" s="113"/>
    </row>
    <row r="160" spans="1:29" ht="13.5" customHeight="1">
      <c r="A160" s="113"/>
      <c r="B160" s="113"/>
      <c r="C160" s="113"/>
      <c r="D160" s="113"/>
      <c r="E160" s="113"/>
      <c r="F160" s="113"/>
      <c r="G160" s="113"/>
      <c r="H160" s="113"/>
      <c r="I160" s="113"/>
      <c r="J160" s="113"/>
      <c r="K160" s="113"/>
      <c r="L160" s="113"/>
      <c r="M160" s="113"/>
      <c r="N160" s="113"/>
      <c r="O160" s="113"/>
      <c r="P160" s="113"/>
      <c r="Q160" s="113"/>
      <c r="R160" s="113"/>
      <c r="S160" s="113"/>
      <c r="T160" s="113"/>
      <c r="U160" s="113"/>
      <c r="V160" s="113"/>
      <c r="W160" s="113"/>
      <c r="X160" s="113"/>
      <c r="Y160" s="113"/>
      <c r="Z160" s="113"/>
      <c r="AA160" s="113"/>
      <c r="AB160" s="113"/>
      <c r="AC160" s="113"/>
    </row>
    <row r="161" spans="1:29" ht="13.5" customHeight="1">
      <c r="A161" s="113"/>
      <c r="B161" s="113"/>
      <c r="C161" s="113"/>
      <c r="D161" s="113"/>
      <c r="E161" s="113"/>
      <c r="F161" s="113"/>
      <c r="G161" s="113"/>
      <c r="H161" s="113"/>
      <c r="I161" s="113"/>
      <c r="J161" s="113"/>
      <c r="K161" s="113"/>
      <c r="L161" s="113"/>
      <c r="M161" s="113"/>
      <c r="N161" s="113"/>
      <c r="O161" s="113"/>
      <c r="P161" s="113"/>
      <c r="Q161" s="113"/>
      <c r="R161" s="113"/>
      <c r="S161" s="113"/>
      <c r="T161" s="113"/>
      <c r="U161" s="113"/>
      <c r="V161" s="113"/>
      <c r="W161" s="113"/>
      <c r="X161" s="113"/>
      <c r="Y161" s="113"/>
      <c r="Z161" s="113"/>
      <c r="AA161" s="113"/>
      <c r="AB161" s="113"/>
      <c r="AC161" s="113"/>
    </row>
    <row r="162" spans="1:29" ht="13.5" customHeight="1">
      <c r="A162" s="113"/>
      <c r="B162" s="113"/>
      <c r="C162" s="113"/>
      <c r="D162" s="113"/>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row>
    <row r="163" spans="1:29" ht="13.5" customHeight="1">
      <c r="A163" s="113"/>
      <c r="B163" s="113"/>
      <c r="C163" s="113"/>
      <c r="D163" s="113"/>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113"/>
      <c r="AB163" s="113"/>
      <c r="AC163" s="113"/>
    </row>
    <row r="164" spans="1:29" ht="13.5" customHeight="1">
      <c r="A164" s="113"/>
      <c r="B164" s="113"/>
      <c r="C164" s="113"/>
      <c r="D164" s="113"/>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113"/>
      <c r="AB164" s="113"/>
      <c r="AC164" s="113"/>
    </row>
    <row r="165" spans="1:29" ht="13.5" customHeight="1">
      <c r="A165" s="113"/>
      <c r="B165" s="113"/>
      <c r="C165" s="113"/>
      <c r="D165" s="113"/>
      <c r="E165" s="113"/>
      <c r="F165" s="113"/>
      <c r="G165" s="113"/>
      <c r="H165" s="113"/>
      <c r="I165" s="113"/>
      <c r="J165" s="113"/>
      <c r="K165" s="113"/>
      <c r="L165" s="113"/>
      <c r="M165" s="113"/>
      <c r="N165" s="113"/>
      <c r="O165" s="113"/>
      <c r="P165" s="113"/>
      <c r="Q165" s="113"/>
      <c r="R165" s="113"/>
      <c r="S165" s="113"/>
      <c r="T165" s="113"/>
      <c r="U165" s="113"/>
      <c r="V165" s="113"/>
      <c r="W165" s="113"/>
      <c r="X165" s="113"/>
      <c r="Y165" s="113"/>
      <c r="Z165" s="113"/>
      <c r="AA165" s="113"/>
      <c r="AB165" s="113"/>
      <c r="AC165" s="113"/>
    </row>
    <row r="166" spans="1:29" ht="13.5" customHeight="1">
      <c r="A166" s="113"/>
      <c r="B166" s="113"/>
      <c r="C166" s="113"/>
      <c r="D166" s="113"/>
      <c r="E166" s="113"/>
      <c r="F166" s="113"/>
      <c r="G166" s="113"/>
      <c r="H166" s="113"/>
      <c r="I166" s="113"/>
      <c r="J166" s="113"/>
      <c r="K166" s="113"/>
      <c r="L166" s="113"/>
      <c r="M166" s="113"/>
      <c r="N166" s="113"/>
      <c r="O166" s="113"/>
      <c r="P166" s="113"/>
      <c r="Q166" s="113"/>
      <c r="R166" s="113"/>
      <c r="S166" s="113"/>
      <c r="T166" s="113"/>
      <c r="U166" s="113"/>
      <c r="V166" s="113"/>
      <c r="W166" s="113"/>
      <c r="X166" s="113"/>
      <c r="Y166" s="113"/>
      <c r="Z166" s="113"/>
      <c r="AA166" s="113"/>
      <c r="AB166" s="113"/>
      <c r="AC166" s="113"/>
    </row>
    <row r="167" spans="1:29" ht="13.5" customHeight="1">
      <c r="A167" s="113"/>
      <c r="B167" s="113"/>
      <c r="C167" s="113"/>
      <c r="D167" s="113"/>
      <c r="E167" s="113"/>
      <c r="F167" s="113"/>
      <c r="G167" s="113"/>
      <c r="H167" s="113"/>
      <c r="I167" s="113"/>
      <c r="J167" s="113"/>
      <c r="K167" s="113"/>
      <c r="L167" s="113"/>
      <c r="M167" s="113"/>
      <c r="N167" s="113"/>
      <c r="O167" s="113"/>
      <c r="P167" s="113"/>
      <c r="Q167" s="113"/>
      <c r="R167" s="113"/>
      <c r="S167" s="113"/>
      <c r="T167" s="113"/>
      <c r="U167" s="113"/>
      <c r="V167" s="113"/>
      <c r="W167" s="113"/>
      <c r="X167" s="113"/>
      <c r="Y167" s="113"/>
      <c r="Z167" s="113"/>
      <c r="AA167" s="113"/>
      <c r="AB167" s="113"/>
      <c r="AC167" s="113"/>
    </row>
    <row r="168" spans="1:29" ht="13.5" customHeight="1">
      <c r="A168" s="113"/>
      <c r="B168" s="113"/>
      <c r="C168" s="113"/>
      <c r="D168" s="113"/>
      <c r="E168" s="113"/>
      <c r="F168" s="113"/>
      <c r="G168" s="113"/>
      <c r="H168" s="113"/>
      <c r="I168" s="113"/>
      <c r="J168" s="113"/>
      <c r="K168" s="113"/>
      <c r="L168" s="113"/>
      <c r="M168" s="113"/>
      <c r="N168" s="113"/>
      <c r="O168" s="113"/>
      <c r="P168" s="113"/>
      <c r="Q168" s="113"/>
      <c r="R168" s="113"/>
      <c r="S168" s="113"/>
      <c r="T168" s="113"/>
      <c r="U168" s="113"/>
      <c r="V168" s="113"/>
      <c r="W168" s="113"/>
      <c r="X168" s="113"/>
      <c r="Y168" s="113"/>
      <c r="Z168" s="113"/>
      <c r="AA168" s="113"/>
      <c r="AB168" s="113"/>
      <c r="AC168" s="113"/>
    </row>
    <row r="169" spans="1:29" ht="13.5" customHeight="1">
      <c r="A169" s="113"/>
      <c r="B169" s="113"/>
      <c r="C169" s="113"/>
      <c r="D169" s="113"/>
      <c r="E169" s="113"/>
      <c r="F169" s="113"/>
      <c r="G169" s="113"/>
      <c r="H169" s="113"/>
      <c r="I169" s="113"/>
      <c r="J169" s="113"/>
      <c r="K169" s="113"/>
      <c r="L169" s="113"/>
      <c r="M169" s="113"/>
      <c r="N169" s="113"/>
      <c r="O169" s="113"/>
      <c r="P169" s="113"/>
      <c r="Q169" s="113"/>
      <c r="R169" s="113"/>
      <c r="S169" s="113"/>
      <c r="T169" s="113"/>
      <c r="U169" s="113"/>
      <c r="V169" s="113"/>
      <c r="W169" s="113"/>
      <c r="X169" s="113"/>
      <c r="Y169" s="113"/>
      <c r="Z169" s="113"/>
      <c r="AA169" s="113"/>
      <c r="AB169" s="113"/>
      <c r="AC169" s="113"/>
    </row>
    <row r="170" spans="1:29" ht="13.5" customHeight="1">
      <c r="A170" s="113"/>
      <c r="B170" s="113"/>
      <c r="C170" s="113"/>
      <c r="D170" s="113"/>
      <c r="E170" s="113"/>
      <c r="F170" s="113"/>
      <c r="G170" s="113"/>
      <c r="H170" s="113"/>
      <c r="I170" s="113"/>
      <c r="J170" s="113"/>
      <c r="K170" s="113"/>
      <c r="L170" s="113"/>
      <c r="M170" s="113"/>
      <c r="N170" s="113"/>
      <c r="O170" s="113"/>
      <c r="P170" s="113"/>
      <c r="Q170" s="113"/>
      <c r="R170" s="113"/>
      <c r="S170" s="113"/>
      <c r="T170" s="113"/>
      <c r="U170" s="113"/>
      <c r="V170" s="113"/>
      <c r="W170" s="113"/>
      <c r="X170" s="113"/>
      <c r="Y170" s="113"/>
      <c r="Z170" s="113"/>
      <c r="AA170" s="113"/>
      <c r="AB170" s="113"/>
      <c r="AC170" s="113"/>
    </row>
    <row r="171" spans="1:29" ht="13.5" customHeight="1">
      <c r="A171" s="113"/>
      <c r="B171" s="113"/>
      <c r="C171" s="113"/>
      <c r="D171" s="113"/>
      <c r="E171" s="113"/>
      <c r="F171" s="113"/>
      <c r="G171" s="113"/>
      <c r="H171" s="113"/>
      <c r="I171" s="113"/>
      <c r="J171" s="113"/>
      <c r="K171" s="113"/>
      <c r="L171" s="113"/>
      <c r="M171" s="113"/>
      <c r="N171" s="113"/>
      <c r="O171" s="113"/>
      <c r="P171" s="113"/>
      <c r="Q171" s="113"/>
      <c r="R171" s="113"/>
      <c r="S171" s="113"/>
      <c r="T171" s="113"/>
      <c r="U171" s="113"/>
      <c r="V171" s="113"/>
      <c r="W171" s="113"/>
      <c r="X171" s="113"/>
      <c r="Y171" s="113"/>
      <c r="Z171" s="113"/>
      <c r="AA171" s="113"/>
      <c r="AB171" s="113"/>
      <c r="AC171" s="113"/>
    </row>
    <row r="172" spans="1:29" ht="13.5" customHeight="1">
      <c r="A172" s="113"/>
      <c r="B172" s="113"/>
      <c r="C172" s="113"/>
      <c r="D172" s="113"/>
      <c r="E172" s="113"/>
      <c r="F172" s="113"/>
      <c r="G172" s="113"/>
      <c r="H172" s="113"/>
      <c r="I172" s="113"/>
      <c r="J172" s="113"/>
      <c r="K172" s="113"/>
      <c r="L172" s="113"/>
      <c r="M172" s="113"/>
      <c r="N172" s="113"/>
      <c r="O172" s="113"/>
      <c r="P172" s="113"/>
      <c r="Q172" s="113"/>
      <c r="R172" s="113"/>
      <c r="S172" s="113"/>
      <c r="T172" s="113"/>
      <c r="U172" s="113"/>
      <c r="V172" s="113"/>
      <c r="W172" s="113"/>
      <c r="X172" s="113"/>
      <c r="Y172" s="113"/>
      <c r="Z172" s="113"/>
      <c r="AA172" s="113"/>
      <c r="AB172" s="113"/>
      <c r="AC172" s="113"/>
    </row>
    <row r="173" spans="1:29" ht="13.5" customHeight="1">
      <c r="A173" s="113"/>
      <c r="B173" s="113"/>
      <c r="C173" s="113"/>
      <c r="D173" s="113"/>
      <c r="E173" s="113"/>
      <c r="F173" s="113"/>
      <c r="G173" s="113"/>
      <c r="H173" s="113"/>
      <c r="I173" s="113"/>
      <c r="J173" s="113"/>
      <c r="K173" s="113"/>
      <c r="L173" s="113"/>
      <c r="M173" s="113"/>
      <c r="N173" s="113"/>
      <c r="O173" s="113"/>
      <c r="P173" s="113"/>
      <c r="Q173" s="113"/>
      <c r="R173" s="113"/>
      <c r="S173" s="113"/>
      <c r="T173" s="113"/>
      <c r="U173" s="113"/>
      <c r="V173" s="113"/>
      <c r="W173" s="113"/>
      <c r="X173" s="113"/>
      <c r="Y173" s="113"/>
      <c r="Z173" s="113"/>
      <c r="AA173" s="113"/>
      <c r="AB173" s="113"/>
      <c r="AC173" s="113"/>
    </row>
    <row r="174" spans="1:29" ht="13.5" customHeight="1">
      <c r="A174" s="113"/>
      <c r="B174" s="113"/>
      <c r="C174" s="113"/>
      <c r="D174" s="113"/>
      <c r="E174" s="113"/>
      <c r="F174" s="113"/>
      <c r="G174" s="113"/>
      <c r="H174" s="113"/>
      <c r="I174" s="113"/>
      <c r="J174" s="113"/>
      <c r="K174" s="113"/>
      <c r="L174" s="113"/>
      <c r="M174" s="113"/>
      <c r="N174" s="113"/>
      <c r="O174" s="113"/>
      <c r="P174" s="113"/>
      <c r="Q174" s="113"/>
      <c r="R174" s="113"/>
      <c r="S174" s="113"/>
      <c r="T174" s="113"/>
      <c r="U174" s="113"/>
      <c r="V174" s="113"/>
      <c r="W174" s="113"/>
      <c r="X174" s="113"/>
      <c r="Y174" s="113"/>
      <c r="Z174" s="113"/>
      <c r="AA174" s="113"/>
      <c r="AB174" s="113"/>
      <c r="AC174" s="113"/>
    </row>
    <row r="175" spans="1:29" ht="13.5" customHeight="1">
      <c r="A175" s="113"/>
      <c r="B175" s="113"/>
      <c r="C175" s="113"/>
      <c r="D175" s="113"/>
      <c r="E175" s="113"/>
      <c r="F175" s="113"/>
      <c r="G175" s="113"/>
      <c r="H175" s="113"/>
      <c r="I175" s="113"/>
      <c r="J175" s="113"/>
      <c r="K175" s="113"/>
      <c r="L175" s="113"/>
      <c r="M175" s="113"/>
      <c r="N175" s="113"/>
      <c r="O175" s="113"/>
      <c r="P175" s="113"/>
      <c r="Q175" s="113"/>
      <c r="R175" s="113"/>
      <c r="S175" s="113"/>
      <c r="T175" s="113"/>
      <c r="U175" s="113"/>
      <c r="V175" s="113"/>
      <c r="W175" s="113"/>
      <c r="X175" s="113"/>
      <c r="Y175" s="113"/>
      <c r="Z175" s="113"/>
      <c r="AA175" s="113"/>
      <c r="AB175" s="113"/>
      <c r="AC175" s="113"/>
    </row>
    <row r="176" spans="1:29" ht="13.5" customHeight="1">
      <c r="A176" s="113"/>
      <c r="B176" s="113"/>
      <c r="C176" s="113"/>
      <c r="D176" s="113"/>
      <c r="E176" s="113"/>
      <c r="F176" s="113"/>
      <c r="G176" s="113"/>
      <c r="H176" s="113"/>
      <c r="I176" s="113"/>
      <c r="J176" s="113"/>
      <c r="K176" s="113"/>
      <c r="L176" s="113"/>
      <c r="M176" s="113"/>
      <c r="N176" s="113"/>
      <c r="O176" s="113"/>
      <c r="P176" s="113"/>
      <c r="Q176" s="113"/>
      <c r="R176" s="113"/>
      <c r="S176" s="113"/>
      <c r="T176" s="113"/>
      <c r="U176" s="113"/>
      <c r="V176" s="113"/>
      <c r="W176" s="113"/>
      <c r="X176" s="113"/>
      <c r="Y176" s="113"/>
      <c r="Z176" s="113"/>
      <c r="AA176" s="113"/>
      <c r="AB176" s="113"/>
      <c r="AC176" s="113"/>
    </row>
    <row r="177" spans="1:29" ht="13.5" customHeight="1">
      <c r="A177" s="113"/>
      <c r="B177" s="113"/>
      <c r="C177" s="113"/>
      <c r="D177" s="113"/>
      <c r="E177" s="113"/>
      <c r="F177" s="113"/>
      <c r="G177" s="113"/>
      <c r="H177" s="113"/>
      <c r="I177" s="113"/>
      <c r="J177" s="113"/>
      <c r="K177" s="113"/>
      <c r="L177" s="113"/>
      <c r="M177" s="113"/>
      <c r="N177" s="113"/>
      <c r="O177" s="113"/>
      <c r="P177" s="113"/>
      <c r="Q177" s="113"/>
      <c r="R177" s="113"/>
      <c r="S177" s="113"/>
      <c r="T177" s="113"/>
      <c r="U177" s="113"/>
      <c r="V177" s="113"/>
      <c r="W177" s="113"/>
      <c r="X177" s="113"/>
      <c r="Y177" s="113"/>
      <c r="Z177" s="113"/>
      <c r="AA177" s="113"/>
      <c r="AB177" s="113"/>
      <c r="AC177" s="113"/>
    </row>
    <row r="178" spans="1:29" ht="13.5" customHeight="1">
      <c r="A178" s="113"/>
      <c r="B178" s="113"/>
      <c r="C178" s="113"/>
      <c r="D178" s="113"/>
      <c r="E178" s="113"/>
      <c r="F178" s="113"/>
      <c r="G178" s="113"/>
      <c r="H178" s="113"/>
      <c r="I178" s="113"/>
      <c r="J178" s="113"/>
      <c r="K178" s="113"/>
      <c r="L178" s="113"/>
      <c r="M178" s="113"/>
      <c r="N178" s="113"/>
      <c r="O178" s="113"/>
      <c r="P178" s="113"/>
      <c r="Q178" s="113"/>
      <c r="R178" s="113"/>
      <c r="S178" s="113"/>
      <c r="T178" s="113"/>
      <c r="U178" s="113"/>
      <c r="V178" s="113"/>
      <c r="W178" s="113"/>
      <c r="X178" s="113"/>
      <c r="Y178" s="113"/>
      <c r="Z178" s="113"/>
      <c r="AA178" s="113"/>
      <c r="AB178" s="113"/>
      <c r="AC178" s="113"/>
    </row>
    <row r="179" spans="1:29" ht="13.5" customHeight="1">
      <c r="A179" s="113"/>
      <c r="B179" s="113"/>
      <c r="C179" s="113"/>
      <c r="D179" s="113"/>
      <c r="E179" s="113"/>
      <c r="F179" s="113"/>
      <c r="G179" s="113"/>
      <c r="H179" s="113"/>
      <c r="I179" s="113"/>
      <c r="J179" s="113"/>
      <c r="K179" s="113"/>
      <c r="L179" s="113"/>
      <c r="M179" s="113"/>
      <c r="N179" s="113"/>
      <c r="O179" s="113"/>
      <c r="P179" s="113"/>
      <c r="Q179" s="113"/>
      <c r="R179" s="113"/>
      <c r="S179" s="113"/>
      <c r="T179" s="113"/>
      <c r="U179" s="113"/>
      <c r="V179" s="113"/>
      <c r="W179" s="113"/>
      <c r="X179" s="113"/>
      <c r="Y179" s="113"/>
      <c r="Z179" s="113"/>
      <c r="AA179" s="113"/>
      <c r="AB179" s="113"/>
      <c r="AC179" s="113"/>
    </row>
    <row r="180" spans="1:29" ht="13.5" customHeight="1">
      <c r="A180" s="113"/>
      <c r="B180" s="113"/>
      <c r="C180" s="113"/>
      <c r="D180" s="113"/>
      <c r="E180" s="113"/>
      <c r="F180" s="113"/>
      <c r="G180" s="113"/>
      <c r="H180" s="113"/>
      <c r="I180" s="113"/>
      <c r="J180" s="113"/>
      <c r="K180" s="113"/>
      <c r="L180" s="113"/>
      <c r="M180" s="113"/>
      <c r="N180" s="113"/>
      <c r="O180" s="113"/>
      <c r="P180" s="113"/>
      <c r="Q180" s="113"/>
      <c r="R180" s="113"/>
      <c r="S180" s="113"/>
      <c r="T180" s="113"/>
      <c r="U180" s="113"/>
      <c r="V180" s="113"/>
      <c r="W180" s="113"/>
      <c r="X180" s="113"/>
      <c r="Y180" s="113"/>
      <c r="Z180" s="113"/>
      <c r="AA180" s="113"/>
      <c r="AB180" s="113"/>
      <c r="AC180" s="113"/>
    </row>
    <row r="181" spans="1:29" ht="13.5" customHeight="1">
      <c r="A181" s="113"/>
      <c r="B181" s="113"/>
      <c r="C181" s="113"/>
      <c r="D181" s="113"/>
      <c r="E181" s="113"/>
      <c r="F181" s="113"/>
      <c r="G181" s="113"/>
      <c r="H181" s="113"/>
      <c r="I181" s="113"/>
      <c r="J181" s="113"/>
      <c r="K181" s="113"/>
      <c r="L181" s="113"/>
      <c r="M181" s="113"/>
      <c r="N181" s="113"/>
      <c r="O181" s="113"/>
      <c r="P181" s="113"/>
      <c r="Q181" s="113"/>
      <c r="R181" s="113"/>
      <c r="S181" s="113"/>
      <c r="T181" s="113"/>
      <c r="U181" s="113"/>
      <c r="V181" s="113"/>
      <c r="W181" s="113"/>
      <c r="X181" s="113"/>
      <c r="Y181" s="113"/>
      <c r="Z181" s="113"/>
      <c r="AA181" s="113"/>
      <c r="AB181" s="113"/>
      <c r="AC181" s="113"/>
    </row>
    <row r="182" spans="1:29" ht="13.5" customHeight="1">
      <c r="A182" s="113"/>
      <c r="B182" s="113"/>
      <c r="C182" s="113"/>
      <c r="D182" s="113"/>
      <c r="E182" s="113"/>
      <c r="F182" s="113"/>
      <c r="G182" s="113"/>
      <c r="H182" s="113"/>
      <c r="I182" s="113"/>
      <c r="J182" s="113"/>
      <c r="K182" s="113"/>
      <c r="L182" s="113"/>
      <c r="M182" s="113"/>
      <c r="N182" s="113"/>
      <c r="O182" s="113"/>
      <c r="P182" s="113"/>
      <c r="Q182" s="113"/>
      <c r="R182" s="113"/>
      <c r="S182" s="113"/>
      <c r="T182" s="113"/>
      <c r="U182" s="113"/>
      <c r="V182" s="113"/>
      <c r="W182" s="113"/>
      <c r="X182" s="113"/>
      <c r="Y182" s="113"/>
      <c r="Z182" s="113"/>
      <c r="AA182" s="113"/>
      <c r="AB182" s="113"/>
      <c r="AC182" s="113"/>
    </row>
    <row r="183" spans="1:29" ht="13.5" customHeight="1">
      <c r="A183" s="113"/>
      <c r="B183" s="113"/>
      <c r="C183" s="113"/>
      <c r="D183" s="113"/>
      <c r="E183" s="113"/>
      <c r="F183" s="113"/>
      <c r="G183" s="113"/>
      <c r="H183" s="113"/>
      <c r="I183" s="113"/>
      <c r="J183" s="113"/>
      <c r="K183" s="113"/>
      <c r="L183" s="113"/>
      <c r="M183" s="113"/>
      <c r="N183" s="113"/>
      <c r="O183" s="113"/>
      <c r="P183" s="113"/>
      <c r="Q183" s="113"/>
      <c r="R183" s="113"/>
      <c r="S183" s="113"/>
      <c r="T183" s="113"/>
      <c r="U183" s="113"/>
      <c r="V183" s="113"/>
      <c r="W183" s="113"/>
      <c r="X183" s="113"/>
      <c r="Y183" s="113"/>
      <c r="Z183" s="113"/>
      <c r="AA183" s="113"/>
      <c r="AB183" s="113"/>
      <c r="AC183" s="113"/>
    </row>
    <row r="184" spans="1:29" ht="13.5" customHeight="1">
      <c r="A184" s="113"/>
      <c r="B184" s="113"/>
      <c r="C184" s="113"/>
      <c r="D184" s="113"/>
      <c r="E184" s="113"/>
      <c r="F184" s="113"/>
      <c r="G184" s="113"/>
      <c r="H184" s="113"/>
      <c r="I184" s="113"/>
      <c r="J184" s="113"/>
      <c r="K184" s="113"/>
      <c r="L184" s="113"/>
      <c r="M184" s="113"/>
      <c r="N184" s="113"/>
      <c r="O184" s="113"/>
      <c r="P184" s="113"/>
      <c r="Q184" s="113"/>
      <c r="R184" s="113"/>
      <c r="S184" s="113"/>
      <c r="T184" s="113"/>
      <c r="U184" s="113"/>
      <c r="V184" s="113"/>
      <c r="W184" s="113"/>
      <c r="X184" s="113"/>
      <c r="Y184" s="113"/>
      <c r="Z184" s="113"/>
      <c r="AA184" s="113"/>
      <c r="AB184" s="113"/>
      <c r="AC184" s="113"/>
    </row>
    <row r="185" spans="1:29" ht="13.5" customHeight="1">
      <c r="A185" s="113"/>
      <c r="B185" s="113"/>
      <c r="C185" s="113"/>
      <c r="D185" s="113"/>
      <c r="E185" s="113"/>
      <c r="F185" s="113"/>
      <c r="G185" s="113"/>
      <c r="H185" s="113"/>
      <c r="I185" s="113"/>
      <c r="J185" s="113"/>
      <c r="K185" s="113"/>
      <c r="L185" s="113"/>
      <c r="M185" s="113"/>
      <c r="N185" s="113"/>
      <c r="O185" s="113"/>
      <c r="P185" s="113"/>
      <c r="Q185" s="113"/>
      <c r="R185" s="113"/>
      <c r="S185" s="113"/>
      <c r="T185" s="113"/>
      <c r="U185" s="113"/>
      <c r="V185" s="113"/>
      <c r="W185" s="113"/>
      <c r="X185" s="113"/>
      <c r="Y185" s="113"/>
      <c r="Z185" s="113"/>
      <c r="AA185" s="113"/>
      <c r="AB185" s="113"/>
      <c r="AC185" s="113"/>
    </row>
    <row r="186" spans="1:29" ht="13.5" customHeight="1">
      <c r="A186" s="113"/>
      <c r="B186" s="113"/>
      <c r="C186" s="113"/>
      <c r="D186" s="113"/>
      <c r="E186" s="113"/>
      <c r="F186" s="113"/>
      <c r="G186" s="113"/>
      <c r="H186" s="113"/>
      <c r="I186" s="113"/>
      <c r="J186" s="113"/>
      <c r="K186" s="113"/>
      <c r="L186" s="113"/>
      <c r="M186" s="113"/>
      <c r="N186" s="113"/>
      <c r="O186" s="113"/>
      <c r="P186" s="113"/>
      <c r="Q186" s="113"/>
      <c r="R186" s="113"/>
      <c r="S186" s="113"/>
      <c r="T186" s="113"/>
      <c r="U186" s="113"/>
      <c r="V186" s="113"/>
      <c r="W186" s="113"/>
      <c r="X186" s="113"/>
      <c r="Y186" s="113"/>
      <c r="Z186" s="113"/>
      <c r="AA186" s="113"/>
      <c r="AB186" s="113"/>
      <c r="AC186" s="113"/>
    </row>
    <row r="187" spans="1:29" ht="13.5" customHeight="1">
      <c r="A187" s="113"/>
      <c r="B187" s="113"/>
      <c r="C187" s="113"/>
      <c r="D187" s="113"/>
      <c r="E187" s="113"/>
      <c r="F187" s="113"/>
      <c r="G187" s="113"/>
      <c r="H187" s="113"/>
      <c r="I187" s="113"/>
      <c r="J187" s="113"/>
      <c r="K187" s="113"/>
      <c r="L187" s="113"/>
      <c r="M187" s="113"/>
      <c r="N187" s="113"/>
      <c r="O187" s="113"/>
      <c r="P187" s="113"/>
      <c r="Q187" s="113"/>
      <c r="R187" s="113"/>
      <c r="S187" s="113"/>
      <c r="T187" s="113"/>
      <c r="U187" s="113"/>
      <c r="V187" s="113"/>
      <c r="W187" s="113"/>
      <c r="X187" s="113"/>
      <c r="Y187" s="113"/>
      <c r="Z187" s="113"/>
      <c r="AA187" s="113"/>
      <c r="AB187" s="113"/>
      <c r="AC187" s="113"/>
    </row>
    <row r="188" spans="1:29" ht="13.5" customHeight="1">
      <c r="A188" s="113"/>
      <c r="B188" s="113"/>
      <c r="C188" s="113"/>
      <c r="D188" s="113"/>
      <c r="E188" s="113"/>
      <c r="F188" s="113"/>
      <c r="G188" s="113"/>
      <c r="H188" s="113"/>
      <c r="I188" s="113"/>
      <c r="J188" s="113"/>
      <c r="K188" s="113"/>
      <c r="L188" s="113"/>
      <c r="M188" s="113"/>
      <c r="N188" s="113"/>
      <c r="O188" s="113"/>
      <c r="P188" s="113"/>
      <c r="Q188" s="113"/>
      <c r="R188" s="113"/>
      <c r="S188" s="113"/>
      <c r="T188" s="113"/>
      <c r="U188" s="113"/>
      <c r="V188" s="113"/>
      <c r="W188" s="113"/>
      <c r="X188" s="113"/>
      <c r="Y188" s="113"/>
      <c r="Z188" s="113"/>
      <c r="AA188" s="113"/>
      <c r="AB188" s="113"/>
      <c r="AC188" s="113"/>
    </row>
    <row r="189" spans="1:29" ht="13.5" customHeight="1">
      <c r="A189" s="113"/>
      <c r="B189" s="113"/>
      <c r="C189" s="113"/>
      <c r="D189" s="113"/>
      <c r="E189" s="113"/>
      <c r="F189" s="113"/>
      <c r="G189" s="113"/>
      <c r="H189" s="113"/>
      <c r="I189" s="113"/>
      <c r="J189" s="113"/>
      <c r="K189" s="113"/>
      <c r="L189" s="113"/>
      <c r="M189" s="113"/>
      <c r="N189" s="113"/>
      <c r="O189" s="113"/>
      <c r="P189" s="113"/>
      <c r="Q189" s="113"/>
      <c r="R189" s="113"/>
      <c r="S189" s="113"/>
      <c r="T189" s="113"/>
      <c r="U189" s="113"/>
      <c r="V189" s="113"/>
      <c r="W189" s="113"/>
      <c r="X189" s="113"/>
      <c r="Y189" s="113"/>
      <c r="Z189" s="113"/>
      <c r="AA189" s="113"/>
      <c r="AB189" s="113"/>
      <c r="AC189" s="113"/>
    </row>
    <row r="190" spans="1:29" ht="13.5" customHeight="1">
      <c r="A190" s="113"/>
      <c r="B190" s="113"/>
      <c r="C190" s="113"/>
      <c r="D190" s="113"/>
      <c r="E190" s="113"/>
      <c r="F190" s="113"/>
      <c r="G190" s="113"/>
      <c r="H190" s="113"/>
      <c r="I190" s="113"/>
      <c r="J190" s="113"/>
      <c r="K190" s="113"/>
      <c r="L190" s="113"/>
      <c r="M190" s="113"/>
      <c r="N190" s="113"/>
      <c r="O190" s="113"/>
      <c r="P190" s="113"/>
      <c r="Q190" s="113"/>
      <c r="R190" s="113"/>
      <c r="S190" s="113"/>
      <c r="T190" s="113"/>
      <c r="U190" s="113"/>
      <c r="V190" s="113"/>
      <c r="W190" s="113"/>
      <c r="X190" s="113"/>
      <c r="Y190" s="113"/>
      <c r="Z190" s="113"/>
      <c r="AA190" s="113"/>
      <c r="AB190" s="113"/>
      <c r="AC190" s="113"/>
    </row>
    <row r="191" spans="1:29" ht="13.5" customHeight="1">
      <c r="A191" s="113"/>
      <c r="B191" s="113"/>
      <c r="C191" s="113"/>
      <c r="D191" s="113"/>
      <c r="E191" s="113"/>
      <c r="F191" s="113"/>
      <c r="G191" s="113"/>
      <c r="H191" s="113"/>
      <c r="I191" s="113"/>
      <c r="J191" s="113"/>
      <c r="K191" s="113"/>
      <c r="L191" s="113"/>
      <c r="M191" s="113"/>
      <c r="N191" s="113"/>
      <c r="O191" s="113"/>
      <c r="P191" s="113"/>
      <c r="Q191" s="113"/>
      <c r="R191" s="113"/>
      <c r="S191" s="113"/>
      <c r="T191" s="113"/>
      <c r="U191" s="113"/>
      <c r="V191" s="113"/>
      <c r="W191" s="113"/>
      <c r="X191" s="113"/>
      <c r="Y191" s="113"/>
      <c r="Z191" s="113"/>
      <c r="AA191" s="113"/>
      <c r="AB191" s="113"/>
      <c r="AC191" s="113"/>
    </row>
    <row r="192" spans="1:29" ht="13.5" customHeight="1">
      <c r="A192" s="113"/>
      <c r="B192" s="113"/>
      <c r="C192" s="113"/>
      <c r="D192" s="113"/>
      <c r="E192" s="113"/>
      <c r="F192" s="113"/>
      <c r="G192" s="113"/>
      <c r="H192" s="113"/>
      <c r="I192" s="113"/>
      <c r="J192" s="113"/>
      <c r="K192" s="113"/>
      <c r="L192" s="113"/>
      <c r="M192" s="113"/>
      <c r="N192" s="113"/>
      <c r="O192" s="113"/>
      <c r="P192" s="113"/>
      <c r="Q192" s="113"/>
      <c r="R192" s="113"/>
      <c r="S192" s="113"/>
      <c r="T192" s="113"/>
      <c r="U192" s="113"/>
      <c r="V192" s="113"/>
      <c r="W192" s="113"/>
      <c r="X192" s="113"/>
      <c r="Y192" s="113"/>
      <c r="Z192" s="113"/>
      <c r="AA192" s="113"/>
      <c r="AB192" s="113"/>
      <c r="AC192" s="113"/>
    </row>
    <row r="193" spans="1:29" ht="13.5" customHeight="1">
      <c r="A193" s="113"/>
      <c r="B193" s="113"/>
      <c r="C193" s="113"/>
      <c r="D193" s="113"/>
      <c r="E193" s="113"/>
      <c r="F193" s="113"/>
      <c r="G193" s="113"/>
      <c r="H193" s="113"/>
      <c r="I193" s="113"/>
      <c r="J193" s="113"/>
      <c r="K193" s="113"/>
      <c r="L193" s="113"/>
      <c r="M193" s="113"/>
      <c r="N193" s="113"/>
      <c r="O193" s="113"/>
      <c r="P193" s="113"/>
      <c r="Q193" s="113"/>
      <c r="R193" s="113"/>
      <c r="S193" s="113"/>
      <c r="T193" s="113"/>
      <c r="U193" s="113"/>
      <c r="V193" s="113"/>
      <c r="W193" s="113"/>
      <c r="X193" s="113"/>
      <c r="Y193" s="113"/>
      <c r="Z193" s="113"/>
      <c r="AA193" s="113"/>
      <c r="AB193" s="113"/>
      <c r="AC193" s="113"/>
    </row>
    <row r="194" spans="1:29" ht="13.5" customHeight="1">
      <c r="A194" s="113"/>
      <c r="B194" s="113"/>
      <c r="C194" s="113"/>
      <c r="D194" s="113"/>
      <c r="E194" s="113"/>
      <c r="F194" s="113"/>
      <c r="G194" s="113"/>
      <c r="H194" s="113"/>
      <c r="I194" s="113"/>
      <c r="J194" s="113"/>
      <c r="K194" s="113"/>
      <c r="L194" s="113"/>
      <c r="M194" s="113"/>
      <c r="N194" s="113"/>
      <c r="O194" s="113"/>
      <c r="P194" s="113"/>
      <c r="Q194" s="113"/>
      <c r="R194" s="113"/>
      <c r="S194" s="113"/>
      <c r="T194" s="113"/>
      <c r="U194" s="113"/>
      <c r="V194" s="113"/>
      <c r="W194" s="113"/>
      <c r="X194" s="113"/>
      <c r="Y194" s="113"/>
      <c r="Z194" s="113"/>
      <c r="AA194" s="113"/>
      <c r="AB194" s="113"/>
      <c r="AC194" s="113"/>
    </row>
    <row r="195" spans="1:29" ht="13.5" customHeight="1">
      <c r="A195" s="113"/>
      <c r="B195" s="113"/>
      <c r="C195" s="113"/>
      <c r="D195" s="113"/>
      <c r="E195" s="113"/>
      <c r="F195" s="113"/>
      <c r="G195" s="113"/>
      <c r="H195" s="113"/>
      <c r="I195" s="113"/>
      <c r="J195" s="113"/>
      <c r="K195" s="113"/>
      <c r="L195" s="113"/>
      <c r="M195" s="113"/>
      <c r="N195" s="113"/>
      <c r="O195" s="113"/>
      <c r="P195" s="113"/>
      <c r="Q195" s="113"/>
      <c r="R195" s="113"/>
      <c r="S195" s="113"/>
      <c r="T195" s="113"/>
      <c r="U195" s="113"/>
      <c r="V195" s="113"/>
      <c r="W195" s="113"/>
      <c r="X195" s="113"/>
      <c r="Y195" s="113"/>
      <c r="Z195" s="113"/>
      <c r="AA195" s="113"/>
      <c r="AB195" s="113"/>
      <c r="AC195" s="113"/>
    </row>
    <row r="196" spans="1:29" ht="13.5" customHeight="1">
      <c r="A196" s="113"/>
      <c r="B196" s="113"/>
      <c r="C196" s="113"/>
      <c r="D196" s="113"/>
      <c r="E196" s="113"/>
      <c r="F196" s="113"/>
      <c r="G196" s="113"/>
      <c r="H196" s="113"/>
      <c r="I196" s="113"/>
      <c r="J196" s="113"/>
      <c r="K196" s="113"/>
      <c r="L196" s="113"/>
      <c r="M196" s="113"/>
      <c r="N196" s="113"/>
      <c r="O196" s="113"/>
      <c r="P196" s="113"/>
      <c r="Q196" s="113"/>
      <c r="R196" s="113"/>
      <c r="S196" s="113"/>
      <c r="T196" s="113"/>
      <c r="U196" s="113"/>
      <c r="V196" s="113"/>
      <c r="W196" s="113"/>
      <c r="X196" s="113"/>
      <c r="Y196" s="113"/>
      <c r="Z196" s="113"/>
      <c r="AA196" s="113"/>
      <c r="AB196" s="113"/>
      <c r="AC196" s="113"/>
    </row>
    <row r="197" spans="1:29" ht="13.5" customHeight="1">
      <c r="A197" s="113"/>
      <c r="B197" s="113"/>
      <c r="C197" s="113"/>
      <c r="D197" s="113"/>
      <c r="E197" s="113"/>
      <c r="F197" s="113"/>
      <c r="G197" s="113"/>
      <c r="H197" s="113"/>
      <c r="I197" s="113"/>
      <c r="J197" s="113"/>
      <c r="K197" s="113"/>
      <c r="L197" s="113"/>
      <c r="M197" s="113"/>
      <c r="N197" s="113"/>
      <c r="O197" s="113"/>
      <c r="P197" s="113"/>
      <c r="Q197" s="113"/>
      <c r="R197" s="113"/>
      <c r="S197" s="113"/>
      <c r="T197" s="113"/>
      <c r="U197" s="113"/>
      <c r="V197" s="113"/>
      <c r="W197" s="113"/>
      <c r="X197" s="113"/>
      <c r="Y197" s="113"/>
      <c r="Z197" s="113"/>
      <c r="AA197" s="113"/>
      <c r="AB197" s="113"/>
      <c r="AC197" s="113"/>
    </row>
    <row r="198" spans="1:29" ht="13.5" customHeight="1">
      <c r="A198" s="113"/>
      <c r="B198" s="113"/>
      <c r="C198" s="113"/>
      <c r="D198" s="113"/>
      <c r="E198" s="113"/>
      <c r="F198" s="113"/>
      <c r="G198" s="113"/>
      <c r="H198" s="113"/>
      <c r="I198" s="113"/>
      <c r="J198" s="113"/>
      <c r="K198" s="113"/>
      <c r="L198" s="113"/>
      <c r="M198" s="113"/>
      <c r="N198" s="113"/>
      <c r="O198" s="113"/>
      <c r="P198" s="113"/>
      <c r="Q198" s="113"/>
      <c r="R198" s="113"/>
      <c r="S198" s="113"/>
      <c r="T198" s="113"/>
      <c r="U198" s="113"/>
      <c r="V198" s="113"/>
      <c r="W198" s="113"/>
      <c r="X198" s="113"/>
      <c r="Y198" s="113"/>
      <c r="Z198" s="113"/>
      <c r="AA198" s="113"/>
      <c r="AB198" s="113"/>
      <c r="AC198" s="113"/>
    </row>
    <row r="199" spans="1:29" ht="13.5" customHeight="1">
      <c r="A199" s="113"/>
      <c r="B199" s="113"/>
      <c r="C199" s="113"/>
      <c r="D199" s="113"/>
      <c r="E199" s="113"/>
      <c r="F199" s="113"/>
      <c r="G199" s="113"/>
      <c r="H199" s="113"/>
      <c r="I199" s="113"/>
      <c r="J199" s="113"/>
      <c r="K199" s="113"/>
      <c r="L199" s="113"/>
      <c r="M199" s="113"/>
      <c r="N199" s="113"/>
      <c r="O199" s="113"/>
      <c r="P199" s="113"/>
      <c r="Q199" s="113"/>
      <c r="R199" s="113"/>
      <c r="S199" s="113"/>
      <c r="T199" s="113"/>
      <c r="U199" s="113"/>
      <c r="V199" s="113"/>
      <c r="W199" s="113"/>
      <c r="X199" s="113"/>
      <c r="Y199" s="113"/>
      <c r="Z199" s="113"/>
      <c r="AA199" s="113"/>
      <c r="AB199" s="113"/>
      <c r="AC199" s="113"/>
    </row>
    <row r="200" spans="1:29" ht="13.5" customHeight="1">
      <c r="A200" s="113"/>
      <c r="B200" s="113"/>
      <c r="C200" s="113"/>
      <c r="D200" s="113"/>
      <c r="E200" s="113"/>
      <c r="F200" s="113"/>
      <c r="G200" s="113"/>
      <c r="H200" s="113"/>
      <c r="I200" s="113"/>
      <c r="J200" s="113"/>
      <c r="K200" s="113"/>
      <c r="L200" s="113"/>
      <c r="M200" s="113"/>
      <c r="N200" s="113"/>
      <c r="O200" s="113"/>
      <c r="P200" s="113"/>
      <c r="Q200" s="113"/>
      <c r="R200" s="113"/>
      <c r="S200" s="113"/>
      <c r="T200" s="113"/>
      <c r="U200" s="113"/>
      <c r="V200" s="113"/>
      <c r="W200" s="113"/>
      <c r="X200" s="113"/>
      <c r="Y200" s="113"/>
      <c r="Z200" s="113"/>
      <c r="AA200" s="113"/>
      <c r="AB200" s="113"/>
      <c r="AC200" s="113"/>
    </row>
    <row r="201" spans="1:29" ht="13.5" customHeight="1">
      <c r="A201" s="113"/>
      <c r="B201" s="113"/>
      <c r="C201" s="113"/>
      <c r="D201" s="113"/>
      <c r="E201" s="113"/>
      <c r="F201" s="113"/>
      <c r="G201" s="113"/>
      <c r="H201" s="113"/>
      <c r="I201" s="113"/>
      <c r="J201" s="113"/>
      <c r="K201" s="113"/>
      <c r="L201" s="113"/>
      <c r="M201" s="113"/>
      <c r="N201" s="113"/>
      <c r="O201" s="113"/>
      <c r="P201" s="113"/>
      <c r="Q201" s="113"/>
      <c r="R201" s="113"/>
      <c r="S201" s="113"/>
      <c r="T201" s="113"/>
      <c r="U201" s="113"/>
      <c r="V201" s="113"/>
      <c r="W201" s="113"/>
      <c r="X201" s="113"/>
      <c r="Y201" s="113"/>
      <c r="Z201" s="113"/>
      <c r="AA201" s="113"/>
      <c r="AB201" s="113"/>
      <c r="AC201" s="113"/>
    </row>
    <row r="202" spans="1:29" ht="13.5" customHeight="1">
      <c r="A202" s="113"/>
      <c r="B202" s="113"/>
      <c r="C202" s="113"/>
      <c r="D202" s="113"/>
      <c r="E202" s="113"/>
      <c r="F202" s="113"/>
      <c r="G202" s="113"/>
      <c r="H202" s="113"/>
      <c r="I202" s="113"/>
      <c r="J202" s="113"/>
      <c r="K202" s="113"/>
      <c r="L202" s="113"/>
      <c r="M202" s="113"/>
      <c r="N202" s="113"/>
      <c r="O202" s="113"/>
      <c r="P202" s="113"/>
      <c r="Q202" s="113"/>
      <c r="R202" s="113"/>
      <c r="S202" s="113"/>
      <c r="T202" s="113"/>
      <c r="U202" s="113"/>
      <c r="V202" s="113"/>
      <c r="W202" s="113"/>
      <c r="X202" s="113"/>
      <c r="Y202" s="113"/>
      <c r="Z202" s="113"/>
      <c r="AA202" s="113"/>
      <c r="AB202" s="113"/>
      <c r="AC202" s="113"/>
    </row>
    <row r="203" spans="1:29" ht="13.5" customHeight="1">
      <c r="A203" s="113"/>
      <c r="B203" s="113"/>
      <c r="C203" s="113"/>
      <c r="D203" s="113"/>
      <c r="E203" s="113"/>
      <c r="F203" s="113"/>
      <c r="G203" s="113"/>
      <c r="H203" s="113"/>
      <c r="I203" s="113"/>
      <c r="J203" s="113"/>
      <c r="K203" s="113"/>
      <c r="L203" s="113"/>
      <c r="M203" s="113"/>
      <c r="N203" s="113"/>
      <c r="O203" s="113"/>
      <c r="P203" s="113"/>
      <c r="Q203" s="113"/>
      <c r="R203" s="113"/>
      <c r="S203" s="113"/>
      <c r="T203" s="113"/>
      <c r="U203" s="113"/>
      <c r="V203" s="113"/>
      <c r="W203" s="113"/>
      <c r="X203" s="113"/>
      <c r="Y203" s="113"/>
      <c r="Z203" s="113"/>
      <c r="AA203" s="113"/>
      <c r="AB203" s="113"/>
      <c r="AC203" s="113"/>
    </row>
    <row r="204" spans="1:29" ht="13.5" customHeight="1">
      <c r="A204" s="113"/>
      <c r="B204" s="113"/>
      <c r="C204" s="113"/>
      <c r="D204" s="113"/>
      <c r="E204" s="113"/>
      <c r="F204" s="113"/>
      <c r="G204" s="113"/>
      <c r="H204" s="113"/>
      <c r="I204" s="113"/>
      <c r="J204" s="113"/>
      <c r="K204" s="113"/>
      <c r="L204" s="113"/>
      <c r="M204" s="113"/>
      <c r="N204" s="113"/>
      <c r="O204" s="113"/>
      <c r="P204" s="113"/>
      <c r="Q204" s="113"/>
      <c r="R204" s="113"/>
      <c r="S204" s="113"/>
      <c r="T204" s="113"/>
      <c r="U204" s="113"/>
      <c r="V204" s="113"/>
      <c r="W204" s="113"/>
      <c r="X204" s="113"/>
      <c r="Y204" s="113"/>
      <c r="Z204" s="113"/>
      <c r="AA204" s="113"/>
      <c r="AB204" s="113"/>
      <c r="AC204" s="113"/>
    </row>
    <row r="205" spans="1:29" ht="13.5" customHeight="1">
      <c r="A205" s="113"/>
      <c r="B205" s="113"/>
      <c r="C205" s="113"/>
      <c r="D205" s="113"/>
      <c r="E205" s="113"/>
      <c r="F205" s="113"/>
      <c r="G205" s="113"/>
      <c r="H205" s="113"/>
      <c r="I205" s="113"/>
      <c r="J205" s="113"/>
      <c r="K205" s="113"/>
      <c r="L205" s="113"/>
      <c r="M205" s="113"/>
      <c r="N205" s="113"/>
      <c r="O205" s="113"/>
      <c r="P205" s="113"/>
      <c r="Q205" s="113"/>
      <c r="R205" s="113"/>
      <c r="S205" s="113"/>
      <c r="T205" s="113"/>
      <c r="U205" s="113"/>
      <c r="V205" s="113"/>
      <c r="W205" s="113"/>
      <c r="X205" s="113"/>
      <c r="Y205" s="113"/>
      <c r="Z205" s="113"/>
      <c r="AA205" s="113"/>
      <c r="AB205" s="113"/>
      <c r="AC205" s="113"/>
    </row>
    <row r="206" spans="1:29" ht="13.5" customHeight="1">
      <c r="A206" s="113"/>
      <c r="B206" s="113"/>
      <c r="C206" s="113"/>
      <c r="D206" s="113"/>
      <c r="E206" s="113"/>
      <c r="F206" s="113"/>
      <c r="G206" s="113"/>
      <c r="H206" s="113"/>
      <c r="I206" s="113"/>
      <c r="J206" s="113"/>
      <c r="K206" s="113"/>
      <c r="L206" s="113"/>
      <c r="M206" s="113"/>
      <c r="N206" s="113"/>
      <c r="O206" s="113"/>
      <c r="P206" s="113"/>
      <c r="Q206" s="113"/>
      <c r="R206" s="113"/>
      <c r="S206" s="113"/>
      <c r="T206" s="113"/>
      <c r="U206" s="113"/>
      <c r="V206" s="113"/>
      <c r="W206" s="113"/>
      <c r="X206" s="113"/>
      <c r="Y206" s="113"/>
      <c r="Z206" s="113"/>
      <c r="AA206" s="113"/>
      <c r="AB206" s="113"/>
      <c r="AC206" s="113"/>
    </row>
    <row r="207" spans="1:29" ht="13.5" customHeight="1">
      <c r="A207" s="113"/>
      <c r="B207" s="113"/>
      <c r="C207" s="113"/>
      <c r="D207" s="113"/>
      <c r="E207" s="113"/>
      <c r="F207" s="113"/>
      <c r="G207" s="113"/>
      <c r="H207" s="113"/>
      <c r="I207" s="113"/>
      <c r="J207" s="113"/>
      <c r="K207" s="113"/>
      <c r="L207" s="113"/>
      <c r="M207" s="113"/>
      <c r="N207" s="113"/>
      <c r="O207" s="113"/>
      <c r="P207" s="113"/>
      <c r="Q207" s="113"/>
      <c r="R207" s="113"/>
      <c r="S207" s="113"/>
      <c r="T207" s="113"/>
      <c r="U207" s="113"/>
      <c r="V207" s="113"/>
      <c r="W207" s="113"/>
      <c r="X207" s="113"/>
      <c r="Y207" s="113"/>
      <c r="Z207" s="113"/>
      <c r="AA207" s="113"/>
      <c r="AB207" s="113"/>
      <c r="AC207" s="113"/>
    </row>
    <row r="208" spans="1:29" ht="13.5" customHeight="1">
      <c r="A208" s="113"/>
      <c r="B208" s="113"/>
      <c r="C208" s="113"/>
      <c r="D208" s="113"/>
      <c r="E208" s="113"/>
      <c r="F208" s="113"/>
      <c r="G208" s="113"/>
      <c r="H208" s="113"/>
      <c r="I208" s="113"/>
      <c r="J208" s="113"/>
      <c r="K208" s="113"/>
      <c r="L208" s="113"/>
      <c r="M208" s="113"/>
      <c r="N208" s="113"/>
      <c r="O208" s="113"/>
      <c r="P208" s="113"/>
      <c r="Q208" s="113"/>
      <c r="R208" s="113"/>
      <c r="S208" s="113"/>
      <c r="T208" s="113"/>
      <c r="U208" s="113"/>
      <c r="V208" s="113"/>
      <c r="W208" s="113"/>
      <c r="X208" s="113"/>
      <c r="Y208" s="113"/>
      <c r="Z208" s="113"/>
      <c r="AA208" s="113"/>
      <c r="AB208" s="113"/>
      <c r="AC208" s="113"/>
    </row>
    <row r="209" spans="1:29" ht="13.5" customHeight="1">
      <c r="A209" s="113"/>
      <c r="B209" s="113"/>
      <c r="C209" s="113"/>
      <c r="D209" s="113"/>
      <c r="E209" s="113"/>
      <c r="F209" s="113"/>
      <c r="G209" s="113"/>
      <c r="H209" s="113"/>
      <c r="I209" s="113"/>
      <c r="J209" s="113"/>
      <c r="K209" s="113"/>
      <c r="L209" s="113"/>
      <c r="M209" s="113"/>
      <c r="N209" s="113"/>
      <c r="O209" s="113"/>
      <c r="P209" s="113"/>
      <c r="Q209" s="113"/>
      <c r="R209" s="113"/>
      <c r="S209" s="113"/>
      <c r="T209" s="113"/>
      <c r="U209" s="113"/>
      <c r="V209" s="113"/>
      <c r="W209" s="113"/>
      <c r="X209" s="113"/>
      <c r="Y209" s="113"/>
      <c r="Z209" s="113"/>
      <c r="AA209" s="113"/>
      <c r="AB209" s="113"/>
      <c r="AC209" s="113"/>
    </row>
    <row r="210" spans="1:29" ht="13.5" customHeight="1">
      <c r="A210" s="113"/>
      <c r="B210" s="113"/>
      <c r="C210" s="113"/>
      <c r="D210" s="113"/>
      <c r="E210" s="113"/>
      <c r="F210" s="113"/>
      <c r="G210" s="113"/>
      <c r="H210" s="113"/>
      <c r="I210" s="113"/>
      <c r="J210" s="113"/>
      <c r="K210" s="113"/>
      <c r="L210" s="113"/>
      <c r="M210" s="113"/>
      <c r="N210" s="113"/>
      <c r="O210" s="113"/>
      <c r="P210" s="113"/>
      <c r="Q210" s="113"/>
      <c r="R210" s="113"/>
      <c r="S210" s="113"/>
      <c r="T210" s="113"/>
      <c r="U210" s="113"/>
      <c r="V210" s="113"/>
      <c r="W210" s="113"/>
      <c r="X210" s="113"/>
      <c r="Y210" s="113"/>
      <c r="Z210" s="113"/>
      <c r="AA210" s="113"/>
      <c r="AB210" s="113"/>
      <c r="AC210" s="113"/>
    </row>
    <row r="211" spans="1:29" ht="13.5" customHeight="1">
      <c r="A211" s="113"/>
      <c r="B211" s="113"/>
      <c r="C211" s="113"/>
      <c r="D211" s="113"/>
      <c r="E211" s="113"/>
      <c r="F211" s="113"/>
      <c r="G211" s="113"/>
      <c r="H211" s="113"/>
      <c r="I211" s="113"/>
      <c r="J211" s="113"/>
      <c r="K211" s="113"/>
      <c r="L211" s="113"/>
      <c r="M211" s="113"/>
      <c r="N211" s="113"/>
      <c r="O211" s="113"/>
      <c r="P211" s="113"/>
      <c r="Q211" s="113"/>
      <c r="R211" s="113"/>
      <c r="S211" s="113"/>
      <c r="T211" s="113"/>
      <c r="U211" s="113"/>
      <c r="V211" s="113"/>
      <c r="W211" s="113"/>
      <c r="X211" s="113"/>
      <c r="Y211" s="113"/>
      <c r="Z211" s="113"/>
      <c r="AA211" s="113"/>
      <c r="AB211" s="113"/>
      <c r="AC211" s="113"/>
    </row>
    <row r="212" spans="1:29" ht="13.5" customHeight="1">
      <c r="A212" s="113"/>
      <c r="B212" s="113"/>
      <c r="C212" s="113"/>
      <c r="D212" s="113"/>
      <c r="E212" s="113"/>
      <c r="F212" s="113"/>
      <c r="G212" s="113"/>
      <c r="H212" s="113"/>
      <c r="I212" s="113"/>
      <c r="J212" s="113"/>
      <c r="K212" s="113"/>
      <c r="L212" s="113"/>
      <c r="M212" s="113"/>
      <c r="N212" s="113"/>
      <c r="O212" s="113"/>
      <c r="P212" s="113"/>
      <c r="Q212" s="113"/>
      <c r="R212" s="113"/>
      <c r="S212" s="113"/>
      <c r="T212" s="113"/>
      <c r="U212" s="113"/>
      <c r="V212" s="113"/>
      <c r="W212" s="113"/>
      <c r="X212" s="113"/>
      <c r="Y212" s="113"/>
      <c r="Z212" s="113"/>
      <c r="AA212" s="113"/>
      <c r="AB212" s="113"/>
      <c r="AC212" s="113"/>
    </row>
    <row r="213" spans="1:29" ht="13.5" customHeight="1">
      <c r="A213" s="113"/>
      <c r="B213" s="113"/>
      <c r="C213" s="113"/>
      <c r="D213" s="113"/>
      <c r="E213" s="113"/>
      <c r="F213" s="113"/>
      <c r="G213" s="113"/>
      <c r="H213" s="113"/>
      <c r="I213" s="113"/>
      <c r="J213" s="113"/>
      <c r="K213" s="113"/>
      <c r="L213" s="113"/>
      <c r="M213" s="113"/>
      <c r="N213" s="113"/>
      <c r="O213" s="113"/>
      <c r="P213" s="113"/>
      <c r="Q213" s="113"/>
      <c r="R213" s="113"/>
      <c r="S213" s="113"/>
      <c r="T213" s="113"/>
      <c r="U213" s="113"/>
      <c r="V213" s="113"/>
      <c r="W213" s="113"/>
      <c r="X213" s="113"/>
      <c r="Y213" s="113"/>
      <c r="Z213" s="113"/>
      <c r="AA213" s="113"/>
      <c r="AB213" s="113"/>
      <c r="AC213" s="113"/>
    </row>
    <row r="214" spans="1:29" ht="13.5" customHeight="1">
      <c r="A214" s="113"/>
      <c r="B214" s="113"/>
      <c r="C214" s="113"/>
      <c r="D214" s="113"/>
      <c r="E214" s="113"/>
      <c r="F214" s="113"/>
      <c r="G214" s="113"/>
      <c r="H214" s="113"/>
      <c r="I214" s="113"/>
      <c r="J214" s="113"/>
      <c r="K214" s="113"/>
      <c r="L214" s="113"/>
      <c r="M214" s="113"/>
      <c r="N214" s="113"/>
      <c r="O214" s="113"/>
      <c r="P214" s="113"/>
      <c r="Q214" s="113"/>
      <c r="R214" s="113"/>
      <c r="S214" s="113"/>
      <c r="T214" s="113"/>
      <c r="U214" s="113"/>
      <c r="V214" s="113"/>
      <c r="W214" s="113"/>
      <c r="X214" s="113"/>
      <c r="Y214" s="113"/>
      <c r="Z214" s="113"/>
      <c r="AA214" s="113"/>
      <c r="AB214" s="113"/>
      <c r="AC214" s="113"/>
    </row>
    <row r="215" spans="1:29" ht="13.5" customHeight="1">
      <c r="A215" s="113"/>
      <c r="B215" s="113"/>
      <c r="C215" s="113"/>
      <c r="D215" s="113"/>
      <c r="E215" s="113"/>
      <c r="F215" s="113"/>
      <c r="G215" s="113"/>
      <c r="H215" s="113"/>
      <c r="I215" s="113"/>
      <c r="J215" s="113"/>
      <c r="K215" s="113"/>
      <c r="L215" s="113"/>
      <c r="M215" s="113"/>
      <c r="N215" s="113"/>
      <c r="O215" s="113"/>
      <c r="P215" s="113"/>
      <c r="Q215" s="113"/>
      <c r="R215" s="113"/>
      <c r="S215" s="113"/>
      <c r="T215" s="113"/>
      <c r="U215" s="113"/>
      <c r="V215" s="113"/>
      <c r="W215" s="113"/>
      <c r="X215" s="113"/>
      <c r="Y215" s="113"/>
      <c r="Z215" s="113"/>
      <c r="AA215" s="113"/>
      <c r="AB215" s="113"/>
      <c r="AC215" s="113"/>
    </row>
    <row r="216" spans="1:29" ht="13.5" customHeight="1">
      <c r="A216" s="113"/>
      <c r="B216" s="113"/>
      <c r="C216" s="113"/>
      <c r="D216" s="113"/>
      <c r="E216" s="113"/>
      <c r="F216" s="113"/>
      <c r="G216" s="113"/>
      <c r="H216" s="113"/>
      <c r="I216" s="113"/>
      <c r="J216" s="113"/>
      <c r="K216" s="113"/>
      <c r="L216" s="113"/>
      <c r="M216" s="113"/>
      <c r="N216" s="113"/>
      <c r="O216" s="113"/>
      <c r="P216" s="113"/>
      <c r="Q216" s="113"/>
      <c r="R216" s="113"/>
      <c r="S216" s="113"/>
      <c r="T216" s="113"/>
      <c r="U216" s="113"/>
      <c r="V216" s="113"/>
      <c r="W216" s="113"/>
      <c r="X216" s="113"/>
      <c r="Y216" s="113"/>
      <c r="Z216" s="113"/>
      <c r="AA216" s="113"/>
      <c r="AB216" s="113"/>
      <c r="AC216" s="113"/>
    </row>
    <row r="217" spans="1:29" ht="13.5" customHeight="1">
      <c r="A217" s="113"/>
      <c r="B217" s="113"/>
      <c r="C217" s="113"/>
      <c r="D217" s="113"/>
      <c r="E217" s="113"/>
      <c r="F217" s="113"/>
      <c r="G217" s="113"/>
      <c r="H217" s="113"/>
      <c r="I217" s="113"/>
      <c r="J217" s="113"/>
      <c r="K217" s="113"/>
      <c r="L217" s="113"/>
      <c r="M217" s="113"/>
      <c r="N217" s="113"/>
      <c r="O217" s="113"/>
      <c r="P217" s="113"/>
      <c r="Q217" s="113"/>
      <c r="R217" s="113"/>
      <c r="S217" s="113"/>
      <c r="T217" s="113"/>
      <c r="U217" s="113"/>
      <c r="V217" s="113"/>
      <c r="W217" s="113"/>
      <c r="X217" s="113"/>
      <c r="Y217" s="113"/>
      <c r="Z217" s="113"/>
      <c r="AA217" s="113"/>
      <c r="AB217" s="113"/>
      <c r="AC217" s="113"/>
    </row>
    <row r="218" spans="1:29" ht="13.5" customHeight="1">
      <c r="A218" s="113"/>
      <c r="B218" s="113"/>
      <c r="C218" s="113"/>
      <c r="D218" s="113"/>
      <c r="E218" s="113"/>
      <c r="F218" s="113"/>
      <c r="G218" s="113"/>
      <c r="H218" s="113"/>
      <c r="I218" s="113"/>
      <c r="J218" s="113"/>
      <c r="K218" s="113"/>
      <c r="L218" s="113"/>
      <c r="M218" s="113"/>
      <c r="N218" s="113"/>
      <c r="O218" s="113"/>
      <c r="P218" s="113"/>
      <c r="Q218" s="113"/>
      <c r="R218" s="113"/>
      <c r="S218" s="113"/>
      <c r="T218" s="113"/>
      <c r="U218" s="113"/>
      <c r="V218" s="113"/>
      <c r="W218" s="113"/>
      <c r="X218" s="113"/>
      <c r="Y218" s="113"/>
      <c r="Z218" s="113"/>
      <c r="AA218" s="113"/>
      <c r="AB218" s="113"/>
      <c r="AC218" s="113"/>
    </row>
    <row r="219" spans="1:29" ht="13.5" customHeight="1">
      <c r="A219" s="113"/>
      <c r="B219" s="113"/>
      <c r="C219" s="113"/>
      <c r="D219" s="113"/>
      <c r="E219" s="113"/>
      <c r="F219" s="113"/>
      <c r="G219" s="113"/>
      <c r="H219" s="113"/>
      <c r="I219" s="113"/>
      <c r="J219" s="113"/>
      <c r="K219" s="113"/>
      <c r="L219" s="113"/>
      <c r="M219" s="113"/>
      <c r="N219" s="113"/>
      <c r="O219" s="113"/>
      <c r="P219" s="113"/>
      <c r="Q219" s="113"/>
      <c r="R219" s="113"/>
      <c r="S219" s="113"/>
      <c r="T219" s="113"/>
      <c r="U219" s="113"/>
      <c r="V219" s="113"/>
      <c r="W219" s="113"/>
      <c r="X219" s="113"/>
      <c r="Y219" s="113"/>
      <c r="Z219" s="113"/>
      <c r="AA219" s="113"/>
      <c r="AB219" s="113"/>
      <c r="AC219" s="113"/>
    </row>
    <row r="220" spans="1:29" ht="13.5" customHeight="1">
      <c r="A220" s="113"/>
      <c r="B220" s="113"/>
      <c r="C220" s="113"/>
      <c r="D220" s="113"/>
      <c r="E220" s="113"/>
      <c r="F220" s="113"/>
      <c r="G220" s="113"/>
      <c r="H220" s="113"/>
      <c r="I220" s="113"/>
      <c r="J220" s="113"/>
      <c r="K220" s="113"/>
      <c r="L220" s="113"/>
      <c r="M220" s="113"/>
      <c r="N220" s="113"/>
      <c r="O220" s="113"/>
      <c r="P220" s="113"/>
      <c r="Q220" s="113"/>
      <c r="R220" s="113"/>
      <c r="S220" s="113"/>
      <c r="T220" s="113"/>
      <c r="U220" s="113"/>
      <c r="V220" s="113"/>
      <c r="W220" s="113"/>
      <c r="X220" s="113"/>
      <c r="Y220" s="113"/>
      <c r="Z220" s="113"/>
      <c r="AA220" s="113"/>
      <c r="AB220" s="113"/>
      <c r="AC220" s="113"/>
    </row>
    <row r="221" spans="1:29" ht="13.5" customHeight="1">
      <c r="A221" s="113"/>
      <c r="B221" s="113"/>
      <c r="C221" s="113"/>
      <c r="D221" s="113"/>
      <c r="E221" s="113"/>
      <c r="F221" s="113"/>
      <c r="G221" s="113"/>
      <c r="H221" s="113"/>
      <c r="I221" s="113"/>
      <c r="J221" s="113"/>
      <c r="K221" s="113"/>
      <c r="L221" s="113"/>
      <c r="M221" s="113"/>
      <c r="N221" s="113"/>
      <c r="O221" s="113"/>
      <c r="P221" s="113"/>
      <c r="Q221" s="113"/>
      <c r="R221" s="113"/>
      <c r="S221" s="113"/>
      <c r="T221" s="113"/>
      <c r="U221" s="113"/>
      <c r="V221" s="113"/>
      <c r="W221" s="113"/>
      <c r="X221" s="113"/>
      <c r="Y221" s="113"/>
      <c r="Z221" s="113"/>
      <c r="AA221" s="113"/>
      <c r="AB221" s="113"/>
      <c r="AC221" s="113"/>
    </row>
    <row r="222" spans="1:29" ht="13.5" customHeight="1">
      <c r="A222" s="113"/>
      <c r="B222" s="113"/>
      <c r="C222" s="113"/>
      <c r="D222" s="113"/>
      <c r="E222" s="113"/>
      <c r="F222" s="113"/>
      <c r="G222" s="113"/>
      <c r="H222" s="113"/>
      <c r="I222" s="113"/>
      <c r="J222" s="113"/>
      <c r="K222" s="113"/>
      <c r="L222" s="113"/>
      <c r="M222" s="113"/>
      <c r="N222" s="113"/>
      <c r="O222" s="113"/>
      <c r="P222" s="113"/>
      <c r="Q222" s="113"/>
      <c r="R222" s="113"/>
      <c r="S222" s="113"/>
      <c r="T222" s="113"/>
      <c r="U222" s="113"/>
      <c r="V222" s="113"/>
      <c r="W222" s="113"/>
      <c r="X222" s="113"/>
      <c r="Y222" s="113"/>
      <c r="Z222" s="113"/>
      <c r="AA222" s="113"/>
      <c r="AB222" s="113"/>
      <c r="AC222" s="113"/>
    </row>
    <row r="223" spans="1:29" ht="13.5" customHeight="1">
      <c r="A223" s="113"/>
      <c r="B223" s="113"/>
      <c r="C223" s="113"/>
      <c r="D223" s="113"/>
      <c r="E223" s="113"/>
      <c r="F223" s="113"/>
      <c r="G223" s="113"/>
      <c r="H223" s="113"/>
      <c r="I223" s="113"/>
      <c r="J223" s="113"/>
      <c r="K223" s="113"/>
      <c r="L223" s="113"/>
      <c r="M223" s="113"/>
      <c r="N223" s="113"/>
      <c r="O223" s="113"/>
      <c r="P223" s="113"/>
      <c r="Q223" s="113"/>
      <c r="R223" s="113"/>
      <c r="S223" s="113"/>
      <c r="T223" s="113"/>
      <c r="U223" s="113"/>
      <c r="V223" s="113"/>
      <c r="W223" s="113"/>
      <c r="X223" s="113"/>
      <c r="Y223" s="113"/>
      <c r="Z223" s="113"/>
      <c r="AA223" s="113"/>
      <c r="AB223" s="113"/>
      <c r="AC223" s="113"/>
    </row>
    <row r="224" spans="1:29" ht="13.5" customHeight="1">
      <c r="A224" s="113"/>
      <c r="B224" s="113"/>
      <c r="C224" s="113"/>
      <c r="D224" s="113"/>
      <c r="E224" s="113"/>
      <c r="F224" s="113"/>
      <c r="G224" s="113"/>
      <c r="H224" s="113"/>
      <c r="I224" s="113"/>
      <c r="J224" s="113"/>
      <c r="K224" s="113"/>
      <c r="L224" s="113"/>
      <c r="M224" s="113"/>
      <c r="N224" s="113"/>
      <c r="O224" s="113"/>
      <c r="P224" s="113"/>
      <c r="Q224" s="113"/>
      <c r="R224" s="113"/>
      <c r="S224" s="113"/>
      <c r="T224" s="113"/>
      <c r="U224" s="113"/>
      <c r="V224" s="113"/>
      <c r="W224" s="113"/>
      <c r="X224" s="113"/>
      <c r="Y224" s="113"/>
      <c r="Z224" s="113"/>
      <c r="AA224" s="113"/>
      <c r="AB224" s="113"/>
      <c r="AC224" s="113"/>
    </row>
    <row r="225" spans="1:29" ht="13.5" customHeight="1">
      <c r="A225" s="113"/>
      <c r="B225" s="113"/>
      <c r="C225" s="113"/>
      <c r="D225" s="113"/>
      <c r="E225" s="113"/>
      <c r="F225" s="113"/>
      <c r="G225" s="113"/>
      <c r="H225" s="113"/>
      <c r="I225" s="113"/>
      <c r="J225" s="113"/>
      <c r="K225" s="113"/>
      <c r="L225" s="113"/>
      <c r="M225" s="113"/>
      <c r="N225" s="113"/>
      <c r="O225" s="113"/>
      <c r="P225" s="113"/>
      <c r="Q225" s="113"/>
      <c r="R225" s="113"/>
      <c r="S225" s="113"/>
      <c r="T225" s="113"/>
      <c r="U225" s="113"/>
      <c r="V225" s="113"/>
      <c r="W225" s="113"/>
      <c r="X225" s="113"/>
      <c r="Y225" s="113"/>
      <c r="Z225" s="113"/>
      <c r="AA225" s="113"/>
      <c r="AB225" s="113"/>
      <c r="AC225" s="113"/>
    </row>
    <row r="226" spans="1:29" ht="13.5" customHeight="1">
      <c r="A226" s="113"/>
      <c r="B226" s="113"/>
      <c r="C226" s="113"/>
      <c r="D226" s="113"/>
      <c r="E226" s="113"/>
      <c r="F226" s="113"/>
      <c r="G226" s="113"/>
      <c r="H226" s="113"/>
      <c r="I226" s="113"/>
      <c r="J226" s="113"/>
      <c r="K226" s="113"/>
      <c r="L226" s="113"/>
      <c r="M226" s="113"/>
      <c r="N226" s="113"/>
      <c r="O226" s="113"/>
      <c r="P226" s="113"/>
      <c r="Q226" s="113"/>
      <c r="R226" s="113"/>
      <c r="S226" s="113"/>
      <c r="T226" s="113"/>
      <c r="U226" s="113"/>
      <c r="V226" s="113"/>
      <c r="W226" s="113"/>
      <c r="X226" s="113"/>
      <c r="Y226" s="113"/>
      <c r="Z226" s="113"/>
      <c r="AA226" s="113"/>
      <c r="AB226" s="113"/>
      <c r="AC226" s="113"/>
    </row>
    <row r="227" spans="1:29" ht="13.5" customHeight="1">
      <c r="A227" s="113"/>
      <c r="B227" s="113"/>
      <c r="C227" s="113"/>
      <c r="D227" s="113"/>
      <c r="E227" s="113"/>
      <c r="F227" s="113"/>
      <c r="G227" s="113"/>
      <c r="H227" s="113"/>
      <c r="I227" s="113"/>
      <c r="J227" s="113"/>
      <c r="K227" s="113"/>
      <c r="L227" s="113"/>
      <c r="M227" s="113"/>
      <c r="N227" s="113"/>
      <c r="O227" s="113"/>
      <c r="P227" s="113"/>
      <c r="Q227" s="113"/>
      <c r="R227" s="113"/>
      <c r="S227" s="113"/>
      <c r="T227" s="113"/>
      <c r="U227" s="113"/>
      <c r="V227" s="113"/>
      <c r="W227" s="113"/>
      <c r="X227" s="113"/>
      <c r="Y227" s="113"/>
      <c r="Z227" s="113"/>
      <c r="AA227" s="113"/>
      <c r="AB227" s="113"/>
      <c r="AC227" s="113"/>
    </row>
    <row r="228" spans="1:29" ht="13.5" customHeight="1">
      <c r="A228" s="113"/>
      <c r="B228" s="113"/>
      <c r="C228" s="113"/>
      <c r="D228" s="113"/>
      <c r="E228" s="113"/>
      <c r="F228" s="113"/>
      <c r="G228" s="113"/>
      <c r="H228" s="113"/>
      <c r="I228" s="113"/>
      <c r="J228" s="113"/>
      <c r="K228" s="113"/>
      <c r="L228" s="113"/>
      <c r="M228" s="113"/>
      <c r="N228" s="113"/>
      <c r="O228" s="113"/>
      <c r="P228" s="113"/>
      <c r="Q228" s="113"/>
      <c r="R228" s="113"/>
      <c r="S228" s="113"/>
      <c r="T228" s="113"/>
      <c r="U228" s="113"/>
      <c r="V228" s="113"/>
      <c r="W228" s="113"/>
      <c r="X228" s="113"/>
      <c r="Y228" s="113"/>
      <c r="Z228" s="113"/>
      <c r="AA228" s="113"/>
      <c r="AB228" s="113"/>
      <c r="AC228" s="113"/>
    </row>
    <row r="229" spans="1:29" ht="13.5" customHeight="1">
      <c r="A229" s="36"/>
      <c r="B229" s="3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c r="AA229" s="36"/>
      <c r="AB229" s="36"/>
      <c r="AC229" s="36"/>
    </row>
    <row r="230" spans="1:29" ht="13.5" customHeight="1">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c r="AA230" s="36"/>
      <c r="AB230" s="36"/>
      <c r="AC230" s="36"/>
    </row>
    <row r="231" spans="1:29" ht="13.5" customHeight="1">
      <c r="A231" s="36"/>
      <c r="B231" s="36"/>
      <c r="C231" s="36"/>
      <c r="D231" s="36"/>
      <c r="E231" s="36"/>
      <c r="F231" s="36"/>
      <c r="G231" s="36"/>
      <c r="H231" s="36"/>
      <c r="I231" s="36"/>
      <c r="J231" s="36"/>
      <c r="K231" s="36"/>
      <c r="L231" s="36"/>
      <c r="M231" s="36"/>
      <c r="N231" s="36"/>
      <c r="O231" s="36"/>
      <c r="P231" s="36"/>
      <c r="Q231" s="36"/>
      <c r="R231" s="36"/>
      <c r="S231" s="36"/>
      <c r="T231" s="36"/>
      <c r="U231" s="36"/>
      <c r="V231" s="36"/>
      <c r="W231" s="36"/>
      <c r="X231" s="36"/>
      <c r="Y231" s="36"/>
      <c r="Z231" s="36"/>
      <c r="AA231" s="36"/>
      <c r="AB231" s="36"/>
      <c r="AC231" s="36"/>
    </row>
    <row r="232" spans="1:29" ht="13.5" customHeight="1">
      <c r="A232" s="36"/>
      <c r="B232" s="36"/>
      <c r="C232" s="36"/>
      <c r="D232" s="36"/>
      <c r="E232" s="36"/>
      <c r="F232" s="36"/>
      <c r="G232" s="36"/>
      <c r="H232" s="36"/>
      <c r="I232" s="36"/>
      <c r="J232" s="36"/>
      <c r="K232" s="36"/>
      <c r="L232" s="36"/>
      <c r="M232" s="36"/>
      <c r="N232" s="36"/>
      <c r="O232" s="36"/>
      <c r="P232" s="36"/>
      <c r="Q232" s="36"/>
      <c r="R232" s="36"/>
      <c r="S232" s="36"/>
      <c r="T232" s="36"/>
      <c r="U232" s="36"/>
      <c r="V232" s="36"/>
      <c r="W232" s="36"/>
      <c r="X232" s="36"/>
      <c r="Y232" s="36"/>
      <c r="Z232" s="36"/>
      <c r="AA232" s="36"/>
      <c r="AB232" s="36"/>
      <c r="AC232" s="36"/>
    </row>
    <row r="233" spans="1:29" ht="13.5" customHeight="1">
      <c r="A233" s="36"/>
      <c r="B233" s="36"/>
      <c r="C233" s="36"/>
      <c r="D233" s="36"/>
      <c r="E233" s="36"/>
      <c r="F233" s="36"/>
      <c r="G233" s="36"/>
      <c r="H233" s="36"/>
      <c r="I233" s="36"/>
      <c r="J233" s="36"/>
      <c r="K233" s="36"/>
      <c r="L233" s="36"/>
      <c r="M233" s="36"/>
      <c r="N233" s="36"/>
      <c r="O233" s="36"/>
      <c r="P233" s="36"/>
      <c r="Q233" s="36"/>
      <c r="R233" s="36"/>
      <c r="S233" s="36"/>
      <c r="T233" s="36"/>
      <c r="U233" s="36"/>
      <c r="V233" s="36"/>
      <c r="W233" s="36"/>
      <c r="X233" s="36"/>
      <c r="Y233" s="36"/>
      <c r="Z233" s="36"/>
      <c r="AA233" s="36"/>
      <c r="AB233" s="36"/>
      <c r="AC233" s="36"/>
    </row>
    <row r="234" spans="1:29" ht="13.5" customHeight="1">
      <c r="A234" s="36"/>
      <c r="B234" s="36"/>
      <c r="C234" s="36"/>
      <c r="D234" s="36"/>
      <c r="E234" s="36"/>
      <c r="F234" s="36"/>
      <c r="G234" s="36"/>
      <c r="H234" s="36"/>
      <c r="I234" s="36"/>
      <c r="J234" s="36"/>
      <c r="K234" s="36"/>
      <c r="L234" s="36"/>
      <c r="M234" s="36"/>
      <c r="N234" s="36"/>
      <c r="O234" s="36"/>
      <c r="P234" s="36"/>
      <c r="Q234" s="36"/>
      <c r="R234" s="36"/>
      <c r="S234" s="36"/>
      <c r="T234" s="36"/>
      <c r="U234" s="36"/>
      <c r="V234" s="36"/>
      <c r="W234" s="36"/>
      <c r="X234" s="36"/>
      <c r="Y234" s="36"/>
      <c r="Z234" s="36"/>
      <c r="AA234" s="36"/>
      <c r="AB234" s="36"/>
      <c r="AC234" s="36"/>
    </row>
    <row r="235" spans="1:29" ht="13.5" customHeight="1">
      <c r="A235" s="36"/>
      <c r="B235" s="36"/>
      <c r="C235" s="36"/>
      <c r="D235" s="36"/>
      <c r="E235" s="36"/>
      <c r="F235" s="36"/>
      <c r="G235" s="36"/>
      <c r="H235" s="36"/>
      <c r="I235" s="36"/>
      <c r="J235" s="36"/>
      <c r="K235" s="36"/>
      <c r="L235" s="36"/>
      <c r="M235" s="36"/>
      <c r="N235" s="36"/>
      <c r="O235" s="36"/>
      <c r="P235" s="36"/>
      <c r="Q235" s="36"/>
      <c r="R235" s="36"/>
      <c r="S235" s="36"/>
      <c r="T235" s="36"/>
      <c r="U235" s="36"/>
      <c r="V235" s="36"/>
      <c r="W235" s="36"/>
      <c r="X235" s="36"/>
      <c r="Y235" s="36"/>
      <c r="Z235" s="36"/>
      <c r="AA235" s="36"/>
      <c r="AB235" s="36"/>
      <c r="AC235" s="36"/>
    </row>
    <row r="236" spans="1:29" ht="13.5" customHeight="1">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X236" s="36"/>
      <c r="Y236" s="36"/>
      <c r="Z236" s="36"/>
      <c r="AA236" s="36"/>
      <c r="AB236" s="36"/>
      <c r="AC236" s="36"/>
    </row>
    <row r="237" spans="1:29" ht="13.5" customHeight="1">
      <c r="A237" s="36"/>
      <c r="B237" s="36"/>
      <c r="C237" s="36"/>
      <c r="D237" s="36"/>
      <c r="E237" s="36"/>
      <c r="F237" s="36"/>
      <c r="G237" s="36"/>
      <c r="H237" s="36"/>
      <c r="I237" s="36"/>
      <c r="J237" s="36"/>
      <c r="K237" s="36"/>
      <c r="L237" s="36"/>
      <c r="M237" s="36"/>
      <c r="N237" s="36"/>
      <c r="O237" s="36"/>
      <c r="P237" s="36"/>
      <c r="Q237" s="36"/>
      <c r="R237" s="36"/>
      <c r="S237" s="36"/>
      <c r="T237" s="36"/>
      <c r="U237" s="36"/>
      <c r="V237" s="36"/>
      <c r="W237" s="36"/>
      <c r="X237" s="36"/>
      <c r="Y237" s="36"/>
      <c r="Z237" s="36"/>
      <c r="AA237" s="36"/>
      <c r="AB237" s="36"/>
      <c r="AC237" s="36"/>
    </row>
    <row r="238" spans="1:29" ht="13.5" customHeight="1">
      <c r="A238" s="36"/>
      <c r="B238" s="36"/>
      <c r="C238" s="36"/>
      <c r="D238" s="36"/>
      <c r="E238" s="36"/>
      <c r="F238" s="36"/>
      <c r="G238" s="36"/>
      <c r="H238" s="36"/>
      <c r="I238" s="36"/>
      <c r="J238" s="36"/>
      <c r="K238" s="36"/>
      <c r="L238" s="36"/>
      <c r="M238" s="36"/>
      <c r="N238" s="36"/>
      <c r="O238" s="36"/>
      <c r="P238" s="36"/>
      <c r="Q238" s="36"/>
      <c r="R238" s="36"/>
      <c r="S238" s="36"/>
      <c r="T238" s="36"/>
      <c r="U238" s="36"/>
      <c r="V238" s="36"/>
      <c r="W238" s="36"/>
      <c r="X238" s="36"/>
      <c r="Y238" s="36"/>
      <c r="Z238" s="36"/>
      <c r="AA238" s="36"/>
      <c r="AB238" s="36"/>
      <c r="AC238" s="36"/>
    </row>
    <row r="239" spans="1:29" ht="13.5" customHeight="1">
      <c r="A239" s="36"/>
      <c r="B239" s="36"/>
      <c r="C239" s="36"/>
      <c r="D239" s="36"/>
      <c r="E239" s="36"/>
      <c r="F239" s="36"/>
      <c r="G239" s="36"/>
      <c r="H239" s="36"/>
      <c r="I239" s="36"/>
      <c r="J239" s="36"/>
      <c r="K239" s="36"/>
      <c r="L239" s="36"/>
      <c r="M239" s="36"/>
      <c r="N239" s="36"/>
      <c r="O239" s="36"/>
      <c r="P239" s="36"/>
      <c r="Q239" s="36"/>
      <c r="R239" s="36"/>
      <c r="S239" s="36"/>
      <c r="T239" s="36"/>
      <c r="U239" s="36"/>
      <c r="V239" s="36"/>
      <c r="W239" s="36"/>
      <c r="X239" s="36"/>
      <c r="Y239" s="36"/>
      <c r="Z239" s="36"/>
      <c r="AA239" s="36"/>
      <c r="AB239" s="36"/>
      <c r="AC239" s="36"/>
    </row>
    <row r="240" spans="1:29" ht="13.5" customHeight="1">
      <c r="A240" s="36"/>
      <c r="B240" s="36"/>
      <c r="C240" s="36"/>
      <c r="D240" s="36"/>
      <c r="E240" s="36"/>
      <c r="F240" s="36"/>
      <c r="G240" s="36"/>
      <c r="H240" s="36"/>
      <c r="I240" s="36"/>
      <c r="J240" s="36"/>
      <c r="K240" s="36"/>
      <c r="L240" s="36"/>
      <c r="M240" s="36"/>
      <c r="N240" s="36"/>
      <c r="O240" s="36"/>
      <c r="P240" s="36"/>
      <c r="Q240" s="36"/>
      <c r="R240" s="36"/>
      <c r="S240" s="36"/>
      <c r="T240" s="36"/>
      <c r="U240" s="36"/>
      <c r="V240" s="36"/>
      <c r="W240" s="36"/>
      <c r="X240" s="36"/>
      <c r="Y240" s="36"/>
      <c r="Z240" s="36"/>
      <c r="AA240" s="36"/>
      <c r="AB240" s="36"/>
      <c r="AC240" s="36"/>
    </row>
    <row r="241" spans="1:29" ht="13.5" customHeight="1">
      <c r="A241" s="36"/>
      <c r="B241" s="36"/>
      <c r="C241" s="36"/>
      <c r="D241" s="36"/>
      <c r="E241" s="36"/>
      <c r="F241" s="36"/>
      <c r="G241" s="36"/>
      <c r="H241" s="36"/>
      <c r="I241" s="36"/>
      <c r="J241" s="36"/>
      <c r="K241" s="36"/>
      <c r="L241" s="36"/>
      <c r="M241" s="36"/>
      <c r="N241" s="36"/>
      <c r="O241" s="36"/>
      <c r="P241" s="36"/>
      <c r="Q241" s="36"/>
      <c r="R241" s="36"/>
      <c r="S241" s="36"/>
      <c r="T241" s="36"/>
      <c r="U241" s="36"/>
      <c r="V241" s="36"/>
      <c r="W241" s="36"/>
      <c r="X241" s="36"/>
      <c r="Y241" s="36"/>
      <c r="Z241" s="36"/>
      <c r="AA241" s="36"/>
      <c r="AB241" s="36"/>
      <c r="AC241" s="36"/>
    </row>
    <row r="242" spans="1:29" ht="13.5" customHeight="1">
      <c r="A242" s="36"/>
      <c r="B242" s="36"/>
      <c r="C242" s="36"/>
      <c r="D242" s="36"/>
      <c r="E242" s="36"/>
      <c r="F242" s="36"/>
      <c r="G242" s="36"/>
      <c r="H242" s="36"/>
      <c r="I242" s="36"/>
      <c r="J242" s="36"/>
      <c r="K242" s="36"/>
      <c r="L242" s="36"/>
      <c r="M242" s="36"/>
      <c r="N242" s="36"/>
      <c r="O242" s="36"/>
      <c r="P242" s="36"/>
      <c r="Q242" s="36"/>
      <c r="R242" s="36"/>
      <c r="S242" s="36"/>
      <c r="T242" s="36"/>
      <c r="U242" s="36"/>
      <c r="V242" s="36"/>
      <c r="W242" s="36"/>
      <c r="X242" s="36"/>
      <c r="Y242" s="36"/>
      <c r="Z242" s="36"/>
      <c r="AA242" s="36"/>
      <c r="AB242" s="36"/>
      <c r="AC242" s="36"/>
    </row>
    <row r="243" spans="1:29" ht="15.75" customHeight="1"/>
    <row r="244" spans="1:29" ht="15.75" customHeight="1"/>
    <row r="245" spans="1:29" ht="15.75" customHeight="1"/>
    <row r="246" spans="1:29" ht="15.75" customHeight="1"/>
    <row r="247" spans="1:29" ht="15.75" customHeight="1"/>
    <row r="248" spans="1:29" ht="15.75" customHeight="1"/>
    <row r="249" spans="1:29" ht="15.75" customHeight="1"/>
    <row r="250" spans="1:29" ht="15.75" customHeight="1"/>
    <row r="251" spans="1:29" ht="15.75" customHeight="1"/>
    <row r="252" spans="1:29" ht="15.75" customHeight="1"/>
    <row r="253" spans="1:29" ht="15.75" customHeight="1"/>
    <row r="254" spans="1:29" ht="15.75" customHeight="1"/>
    <row r="255" spans="1:29" ht="15.75" customHeight="1"/>
    <row r="256" spans="1:29"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sheetData>
  <mergeCells count="35">
    <mergeCell ref="B66:E66"/>
    <mergeCell ref="F66:I71"/>
    <mergeCell ref="B71:E71"/>
    <mergeCell ref="H7:I7"/>
    <mergeCell ref="B31:E41"/>
    <mergeCell ref="F31:I41"/>
    <mergeCell ref="B57:E65"/>
    <mergeCell ref="F57:I65"/>
    <mergeCell ref="B42:E42"/>
    <mergeCell ref="F42:I42"/>
    <mergeCell ref="D7:E7"/>
    <mergeCell ref="F7:G7"/>
    <mergeCell ref="H8:H9"/>
    <mergeCell ref="I8:I9"/>
    <mergeCell ref="B28:I28"/>
    <mergeCell ref="B30:E30"/>
    <mergeCell ref="F30:I30"/>
    <mergeCell ref="B43:E43"/>
    <mergeCell ref="B48:E56"/>
    <mergeCell ref="F43:I56"/>
    <mergeCell ref="E44:E47"/>
    <mergeCell ref="B7:C7"/>
    <mergeCell ref="B1:C2"/>
    <mergeCell ref="D1:H1"/>
    <mergeCell ref="I1:I2"/>
    <mergeCell ref="D2:H2"/>
    <mergeCell ref="B3:C3"/>
    <mergeCell ref="D3:H3"/>
    <mergeCell ref="B4:I4"/>
    <mergeCell ref="B5:C5"/>
    <mergeCell ref="D5:I5"/>
    <mergeCell ref="B6:C6"/>
    <mergeCell ref="D6:E6"/>
    <mergeCell ref="F6:G6"/>
    <mergeCell ref="H6:I6"/>
  </mergeCells>
  <pageMargins left="0.7" right="0.7" top="0.75" bottom="0.75" header="0" footer="0"/>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9900"/>
  </sheetPr>
  <dimension ref="A1:AC1000"/>
  <sheetViews>
    <sheetView workbookViewId="0">
      <selection activeCell="F31" sqref="F31:I37"/>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113"/>
      <c r="B1" s="659" t="s">
        <v>498</v>
      </c>
      <c r="C1" s="512"/>
      <c r="D1" s="660" t="s">
        <v>438</v>
      </c>
      <c r="E1" s="417"/>
      <c r="F1" s="417"/>
      <c r="G1" s="417"/>
      <c r="H1" s="418"/>
      <c r="I1" s="702"/>
      <c r="J1" s="113"/>
      <c r="K1" s="113"/>
      <c r="L1" s="113"/>
      <c r="M1" s="113"/>
      <c r="N1" s="113"/>
      <c r="O1" s="113"/>
      <c r="P1" s="113"/>
      <c r="Q1" s="113"/>
      <c r="R1" s="113"/>
      <c r="S1" s="113"/>
      <c r="T1" s="113"/>
      <c r="U1" s="113"/>
      <c r="V1" s="113"/>
      <c r="W1" s="113"/>
      <c r="X1" s="113"/>
      <c r="Y1" s="113"/>
      <c r="Z1" s="113"/>
      <c r="AA1" s="113"/>
      <c r="AB1" s="113"/>
      <c r="AC1" s="113"/>
    </row>
    <row r="2" spans="1:29" ht="13.5" customHeight="1">
      <c r="A2" s="113"/>
      <c r="B2" s="414"/>
      <c r="C2" s="415"/>
      <c r="D2" s="692" t="s">
        <v>499</v>
      </c>
      <c r="E2" s="417"/>
      <c r="F2" s="417"/>
      <c r="G2" s="417"/>
      <c r="H2" s="418"/>
      <c r="I2" s="497"/>
      <c r="J2" s="113"/>
      <c r="K2" s="113"/>
      <c r="L2" s="113"/>
      <c r="M2" s="113"/>
      <c r="N2" s="113"/>
      <c r="O2" s="113"/>
      <c r="P2" s="113"/>
      <c r="Q2" s="113"/>
      <c r="R2" s="113"/>
      <c r="S2" s="113"/>
      <c r="T2" s="113"/>
      <c r="U2" s="113"/>
      <c r="V2" s="113"/>
      <c r="W2" s="113"/>
      <c r="X2" s="113"/>
      <c r="Y2" s="113"/>
      <c r="Z2" s="113"/>
      <c r="AA2" s="113"/>
      <c r="AB2" s="113"/>
      <c r="AC2" s="113"/>
    </row>
    <row r="3" spans="1:29" ht="13.5" customHeight="1">
      <c r="A3" s="113"/>
      <c r="B3" s="666" t="s">
        <v>500</v>
      </c>
      <c r="C3" s="418"/>
      <c r="D3" s="666" t="s">
        <v>501</v>
      </c>
      <c r="E3" s="417"/>
      <c r="F3" s="417"/>
      <c r="G3" s="417"/>
      <c r="H3" s="418"/>
      <c r="I3" s="58" t="s">
        <v>502</v>
      </c>
      <c r="J3" s="113"/>
      <c r="K3" s="113"/>
      <c r="L3" s="113"/>
      <c r="M3" s="113"/>
      <c r="N3" s="113"/>
      <c r="O3" s="113"/>
      <c r="P3" s="113"/>
      <c r="Q3" s="113"/>
      <c r="R3" s="113"/>
      <c r="S3" s="113"/>
      <c r="T3" s="113"/>
      <c r="U3" s="113"/>
      <c r="V3" s="113"/>
      <c r="W3" s="113"/>
      <c r="X3" s="113"/>
      <c r="Y3" s="113"/>
      <c r="Z3" s="113"/>
      <c r="AA3" s="113"/>
      <c r="AB3" s="113"/>
      <c r="AC3" s="113"/>
    </row>
    <row r="4" spans="1:29" ht="4.5" customHeight="1">
      <c r="A4" s="113"/>
      <c r="B4" s="703"/>
      <c r="C4" s="511"/>
      <c r="D4" s="511"/>
      <c r="E4" s="511"/>
      <c r="F4" s="511"/>
      <c r="G4" s="511"/>
      <c r="H4" s="511"/>
      <c r="I4" s="512"/>
      <c r="J4" s="113"/>
      <c r="K4" s="113"/>
      <c r="L4" s="113"/>
      <c r="M4" s="113"/>
      <c r="N4" s="113"/>
      <c r="O4" s="113"/>
      <c r="P4" s="113"/>
      <c r="Q4" s="113"/>
      <c r="R4" s="113"/>
      <c r="S4" s="113"/>
      <c r="T4" s="113"/>
      <c r="U4" s="113"/>
      <c r="V4" s="113"/>
      <c r="W4" s="113"/>
      <c r="X4" s="113"/>
      <c r="Y4" s="113"/>
      <c r="Z4" s="113"/>
      <c r="AA4" s="113"/>
      <c r="AB4" s="113"/>
      <c r="AC4" s="113"/>
    </row>
    <row r="5" spans="1:29" ht="14.25" customHeight="1">
      <c r="A5" s="113"/>
      <c r="B5" s="489" t="s">
        <v>443</v>
      </c>
      <c r="C5" s="418"/>
      <c r="D5" s="490" t="str">
        <f>Indicadores!F31</f>
        <v>Gestión Financiera (GFI)</v>
      </c>
      <c r="E5" s="417"/>
      <c r="F5" s="417"/>
      <c r="G5" s="417"/>
      <c r="H5" s="417"/>
      <c r="I5" s="418"/>
      <c r="J5" s="113"/>
      <c r="K5" s="113"/>
      <c r="L5" s="113"/>
      <c r="M5" s="113"/>
      <c r="N5" s="113"/>
      <c r="O5" s="113"/>
      <c r="P5" s="113"/>
      <c r="Q5" s="113"/>
      <c r="R5" s="113"/>
      <c r="S5" s="113"/>
      <c r="T5" s="113"/>
      <c r="U5" s="113"/>
      <c r="V5" s="113"/>
      <c r="W5" s="113"/>
      <c r="X5" s="113"/>
      <c r="Y5" s="113"/>
      <c r="Z5" s="113"/>
      <c r="AA5" s="113"/>
      <c r="AB5" s="113"/>
      <c r="AC5" s="113"/>
    </row>
    <row r="6" spans="1:29" ht="20.25" customHeight="1">
      <c r="A6" s="113"/>
      <c r="B6" s="489" t="s">
        <v>444</v>
      </c>
      <c r="C6" s="418"/>
      <c r="D6" s="647" t="str">
        <f>Indicadores!A31</f>
        <v>Tramites presupuestales gestionados por vigencia.</v>
      </c>
      <c r="E6" s="415"/>
      <c r="F6" s="668" t="s">
        <v>445</v>
      </c>
      <c r="G6" s="418"/>
      <c r="H6" s="493" t="str">
        <f>Indicadores!S31</f>
        <v>Coordinador del Grupo de Presupuesto -OAP</v>
      </c>
      <c r="I6" s="492"/>
      <c r="J6" s="113"/>
      <c r="K6" s="113"/>
      <c r="L6" s="113"/>
      <c r="M6" s="113"/>
      <c r="N6" s="113"/>
      <c r="O6" s="113"/>
      <c r="P6" s="113"/>
      <c r="Q6" s="113"/>
      <c r="R6" s="113"/>
      <c r="S6" s="113"/>
      <c r="T6" s="113"/>
      <c r="U6" s="113"/>
      <c r="V6" s="113"/>
      <c r="W6" s="113"/>
      <c r="X6" s="113"/>
      <c r="Y6" s="113"/>
      <c r="Z6" s="113"/>
      <c r="AA6" s="113"/>
      <c r="AB6" s="113"/>
      <c r="AC6" s="113"/>
    </row>
    <row r="7" spans="1:29" ht="46.5" customHeight="1">
      <c r="A7" s="113"/>
      <c r="B7" s="489" t="s">
        <v>446</v>
      </c>
      <c r="C7" s="418"/>
      <c r="D7" s="647" t="str">
        <f>Indicadores!G31</f>
        <v>Total de tramites presupestales requeridos / Total de tramites efectuados (incluyendo SIIF y SECOP) a las dependencias de la entidad en oportunidad.</v>
      </c>
      <c r="E7" s="415"/>
      <c r="F7" s="489" t="s">
        <v>447</v>
      </c>
      <c r="G7" s="418"/>
      <c r="H7" s="647" t="str">
        <f>Indicadores!C31</f>
        <v>Medir el nivel de tramites presupuestales atendidos con eficiencia a las dependencias de la entidad, dentro de los tiempos establecidos, según nuestros procedimientos.</v>
      </c>
      <c r="I7" s="704"/>
      <c r="J7" s="113"/>
      <c r="K7" s="113"/>
      <c r="L7" s="113"/>
      <c r="M7" s="113"/>
      <c r="N7" s="113"/>
      <c r="O7" s="113"/>
      <c r="P7" s="113"/>
      <c r="Q7" s="113"/>
      <c r="R7" s="113"/>
      <c r="S7" s="113"/>
      <c r="T7" s="113"/>
      <c r="U7" s="113"/>
      <c r="V7" s="113"/>
      <c r="W7" s="113"/>
      <c r="X7" s="113"/>
      <c r="Y7" s="113"/>
      <c r="Z7" s="113"/>
      <c r="AA7" s="113"/>
      <c r="AB7" s="113"/>
      <c r="AC7" s="113"/>
    </row>
    <row r="8" spans="1:29" ht="30" customHeight="1">
      <c r="A8" s="113"/>
      <c r="B8" s="32" t="s">
        <v>448</v>
      </c>
      <c r="C8" s="43" t="str">
        <f>Indicadores!P31</f>
        <v>Trimestral</v>
      </c>
      <c r="D8" s="32" t="s">
        <v>449</v>
      </c>
      <c r="E8" s="44" t="str">
        <f>Indicadores!R31</f>
        <v>Requerimientos por correos, base de datos, memorandos, SIIF, SECOP.</v>
      </c>
      <c r="F8" s="32" t="s">
        <v>68</v>
      </c>
      <c r="G8" s="45" t="str">
        <f>Indicadores!H31</f>
        <v>Porcentaje</v>
      </c>
      <c r="H8" s="649" t="s">
        <v>450</v>
      </c>
      <c r="I8" s="515" t="str">
        <f>Indicadores!O31</f>
        <v>Hacia arriba</v>
      </c>
      <c r="J8" s="113"/>
      <c r="K8" s="113"/>
      <c r="L8" s="113"/>
      <c r="M8" s="113"/>
      <c r="N8" s="113"/>
      <c r="O8" s="113"/>
      <c r="P8" s="113"/>
      <c r="Q8" s="113"/>
      <c r="R8" s="113"/>
      <c r="S8" s="113"/>
      <c r="T8" s="113"/>
      <c r="U8" s="113"/>
      <c r="V8" s="113"/>
      <c r="W8" s="113"/>
      <c r="X8" s="113"/>
      <c r="Y8" s="113"/>
      <c r="Z8" s="113"/>
      <c r="AA8" s="113"/>
      <c r="AB8" s="113"/>
      <c r="AC8" s="113"/>
    </row>
    <row r="9" spans="1:29" ht="33.75" customHeight="1">
      <c r="A9" s="113"/>
      <c r="B9" s="32" t="s">
        <v>415</v>
      </c>
      <c r="C9" s="43">
        <f>Indicadores!N31</f>
        <v>0.9</v>
      </c>
      <c r="D9" s="34" t="s">
        <v>417</v>
      </c>
      <c r="E9" s="45">
        <f>'TABLERO DE MANDO'!F32</f>
        <v>0.76500000000000001</v>
      </c>
      <c r="F9" s="35" t="s">
        <v>418</v>
      </c>
      <c r="G9" s="45">
        <f>'TABLERO DE MANDO'!G32</f>
        <v>0.81</v>
      </c>
      <c r="H9" s="497"/>
      <c r="I9" s="516"/>
      <c r="J9" s="113"/>
      <c r="K9" s="113"/>
      <c r="L9" s="113"/>
      <c r="M9" s="113"/>
      <c r="N9" s="113"/>
      <c r="O9" s="113"/>
      <c r="P9" s="113"/>
      <c r="Q9" s="113"/>
      <c r="R9" s="113"/>
      <c r="S9" s="113"/>
      <c r="T9" s="113"/>
      <c r="U9" s="113"/>
      <c r="V9" s="113"/>
      <c r="W9" s="113"/>
      <c r="X9" s="113"/>
      <c r="Y9" s="113"/>
      <c r="Z9" s="113"/>
      <c r="AA9" s="113"/>
      <c r="AB9" s="113"/>
      <c r="AC9" s="113"/>
    </row>
    <row r="10" spans="1:29" ht="22.5" customHeight="1">
      <c r="A10" s="113"/>
      <c r="B10" s="39"/>
      <c r="C10" s="39"/>
      <c r="D10" s="39"/>
      <c r="E10" s="39"/>
      <c r="F10" s="36"/>
      <c r="G10" s="36"/>
      <c r="H10" s="36"/>
      <c r="I10" s="36"/>
      <c r="J10" s="113"/>
      <c r="K10" s="113"/>
      <c r="L10" s="113"/>
      <c r="M10" s="113"/>
      <c r="N10" s="113"/>
      <c r="O10" s="113"/>
      <c r="P10" s="113"/>
      <c r="Q10" s="113"/>
      <c r="R10" s="113"/>
      <c r="S10" s="113"/>
      <c r="T10" s="113"/>
      <c r="U10" s="113"/>
      <c r="V10" s="113"/>
      <c r="W10" s="113"/>
      <c r="X10" s="113"/>
      <c r="Y10" s="113"/>
      <c r="Z10" s="113"/>
      <c r="AA10" s="113"/>
      <c r="AB10" s="113"/>
      <c r="AC10" s="113"/>
    </row>
    <row r="11" spans="1:29" ht="22.5" customHeight="1">
      <c r="A11" s="113"/>
      <c r="B11" s="64" t="s">
        <v>451</v>
      </c>
      <c r="C11" s="64" t="s">
        <v>452</v>
      </c>
      <c r="D11" s="39" t="str">
        <f>D9</f>
        <v>LIMITE INSATISFACTORIO</v>
      </c>
      <c r="E11" s="39" t="str">
        <f>F9</f>
        <v>LIMITE SATISFACTORIO</v>
      </c>
      <c r="F11" s="36"/>
      <c r="G11" s="36"/>
      <c r="H11" s="36"/>
      <c r="I11" s="126"/>
      <c r="J11" s="113"/>
      <c r="K11" s="113"/>
      <c r="L11" s="113"/>
      <c r="M11" s="113"/>
      <c r="N11" s="113"/>
      <c r="O11" s="113"/>
      <c r="P11" s="113"/>
      <c r="Q11" s="113"/>
      <c r="R11" s="113"/>
      <c r="S11" s="113"/>
      <c r="T11" s="113"/>
      <c r="U11" s="113"/>
      <c r="V11" s="113"/>
      <c r="W11" s="113"/>
      <c r="X11" s="113"/>
      <c r="Y11" s="113"/>
      <c r="Z11" s="113"/>
      <c r="AA11" s="113"/>
      <c r="AB11" s="113"/>
      <c r="AC11" s="113"/>
    </row>
    <row r="12" spans="1:29" ht="13.5" customHeight="1">
      <c r="A12" s="113"/>
      <c r="B12" s="65" t="s">
        <v>422</v>
      </c>
      <c r="C12" s="132"/>
      <c r="D12" s="40">
        <f t="shared" ref="D12:D23" si="0">+$E$9</f>
        <v>0.76500000000000001</v>
      </c>
      <c r="E12" s="40">
        <f t="shared" ref="E12:E23" si="1">+$G$9</f>
        <v>0.81</v>
      </c>
      <c r="F12" s="36"/>
      <c r="G12" s="36"/>
      <c r="H12" s="36"/>
      <c r="I12" s="126"/>
      <c r="J12" s="113"/>
      <c r="K12" s="113"/>
      <c r="L12" s="113"/>
      <c r="M12" s="113"/>
      <c r="N12" s="113"/>
      <c r="O12" s="113"/>
      <c r="P12" s="113"/>
      <c r="Q12" s="113"/>
      <c r="R12" s="113"/>
      <c r="S12" s="113"/>
      <c r="T12" s="113"/>
      <c r="U12" s="113"/>
      <c r="V12" s="113"/>
      <c r="W12" s="113"/>
      <c r="X12" s="113"/>
      <c r="Y12" s="113"/>
      <c r="Z12" s="113"/>
      <c r="AA12" s="113"/>
      <c r="AB12" s="113"/>
      <c r="AC12" s="113"/>
    </row>
    <row r="13" spans="1:29" ht="13.5" customHeight="1">
      <c r="A13" s="113"/>
      <c r="B13" s="66" t="s">
        <v>423</v>
      </c>
      <c r="C13" s="67"/>
      <c r="D13" s="40">
        <f t="shared" si="0"/>
        <v>0.76500000000000001</v>
      </c>
      <c r="E13" s="40">
        <f t="shared" si="1"/>
        <v>0.81</v>
      </c>
      <c r="F13" s="36"/>
      <c r="G13" s="36"/>
      <c r="H13" s="36"/>
      <c r="I13" s="126"/>
      <c r="J13" s="113"/>
      <c r="K13" s="113"/>
      <c r="L13" s="113"/>
      <c r="M13" s="113"/>
      <c r="N13" s="113"/>
      <c r="O13" s="113"/>
      <c r="P13" s="113"/>
      <c r="Q13" s="113"/>
      <c r="R13" s="113"/>
      <c r="S13" s="113"/>
      <c r="T13" s="113"/>
      <c r="U13" s="113"/>
      <c r="V13" s="113"/>
      <c r="W13" s="113"/>
      <c r="X13" s="113"/>
      <c r="Y13" s="113"/>
      <c r="Z13" s="113"/>
      <c r="AA13" s="113"/>
      <c r="AB13" s="113"/>
      <c r="AC13" s="113"/>
    </row>
    <row r="14" spans="1:29" ht="13.5" customHeight="1">
      <c r="A14" s="113"/>
      <c r="B14" s="66" t="s">
        <v>424</v>
      </c>
      <c r="C14" s="67">
        <v>0.99</v>
      </c>
      <c r="D14" s="40">
        <f t="shared" si="0"/>
        <v>0.76500000000000001</v>
      </c>
      <c r="E14" s="40">
        <f t="shared" si="1"/>
        <v>0.81</v>
      </c>
      <c r="F14" s="36"/>
      <c r="G14" s="36"/>
      <c r="H14" s="36"/>
      <c r="I14" s="126"/>
      <c r="J14" s="113"/>
      <c r="K14" s="113"/>
      <c r="L14" s="113"/>
      <c r="M14" s="113"/>
      <c r="N14" s="113"/>
      <c r="O14" s="113"/>
      <c r="P14" s="113"/>
      <c r="Q14" s="113"/>
      <c r="R14" s="113"/>
      <c r="S14" s="113"/>
      <c r="T14" s="113"/>
      <c r="U14" s="113"/>
      <c r="V14" s="113"/>
      <c r="W14" s="113"/>
      <c r="X14" s="113"/>
      <c r="Y14" s="113"/>
      <c r="Z14" s="113"/>
      <c r="AA14" s="113"/>
      <c r="AB14" s="113"/>
      <c r="AC14" s="113"/>
    </row>
    <row r="15" spans="1:29" ht="13.5" customHeight="1">
      <c r="A15" s="113"/>
      <c r="B15" s="66" t="s">
        <v>425</v>
      </c>
      <c r="C15" s="67"/>
      <c r="D15" s="40">
        <f t="shared" si="0"/>
        <v>0.76500000000000001</v>
      </c>
      <c r="E15" s="40">
        <f t="shared" si="1"/>
        <v>0.81</v>
      </c>
      <c r="F15" s="36"/>
      <c r="G15" s="36"/>
      <c r="H15" s="36"/>
      <c r="I15" s="126"/>
      <c r="J15" s="113"/>
      <c r="K15" s="113"/>
      <c r="L15" s="113"/>
      <c r="M15" s="113"/>
      <c r="N15" s="113"/>
      <c r="O15" s="113"/>
      <c r="P15" s="113"/>
      <c r="Q15" s="113"/>
      <c r="R15" s="113"/>
      <c r="S15" s="113"/>
      <c r="T15" s="113"/>
      <c r="U15" s="113"/>
      <c r="V15" s="113"/>
      <c r="W15" s="113"/>
      <c r="X15" s="113"/>
      <c r="Y15" s="113"/>
      <c r="Z15" s="113"/>
      <c r="AA15" s="113"/>
      <c r="AB15" s="113"/>
      <c r="AC15" s="113"/>
    </row>
    <row r="16" spans="1:29" ht="13.5" customHeight="1">
      <c r="A16" s="113"/>
      <c r="B16" s="66" t="s">
        <v>426</v>
      </c>
      <c r="C16" s="67"/>
      <c r="D16" s="40">
        <f t="shared" si="0"/>
        <v>0.76500000000000001</v>
      </c>
      <c r="E16" s="40">
        <f t="shared" si="1"/>
        <v>0.81</v>
      </c>
      <c r="F16" s="36"/>
      <c r="G16" s="36"/>
      <c r="H16" s="36"/>
      <c r="I16" s="126"/>
      <c r="J16" s="113"/>
      <c r="K16" s="113"/>
      <c r="L16" s="113"/>
      <c r="M16" s="113"/>
      <c r="N16" s="113"/>
      <c r="O16" s="113"/>
      <c r="P16" s="113"/>
      <c r="Q16" s="113"/>
      <c r="R16" s="113"/>
      <c r="S16" s="113"/>
      <c r="T16" s="113"/>
      <c r="U16" s="113"/>
      <c r="V16" s="113"/>
      <c r="W16" s="113"/>
      <c r="X16" s="113"/>
      <c r="Y16" s="113"/>
      <c r="Z16" s="113"/>
      <c r="AA16" s="113"/>
      <c r="AB16" s="113"/>
      <c r="AC16" s="113"/>
    </row>
    <row r="17" spans="1:29" ht="13.5" customHeight="1">
      <c r="A17" s="113"/>
      <c r="B17" s="66" t="s">
        <v>427</v>
      </c>
      <c r="C17" s="390">
        <v>0.99860000000000004</v>
      </c>
      <c r="D17" s="40">
        <f t="shared" si="0"/>
        <v>0.76500000000000001</v>
      </c>
      <c r="E17" s="40">
        <f t="shared" si="1"/>
        <v>0.81</v>
      </c>
      <c r="F17" s="36"/>
      <c r="G17" s="36"/>
      <c r="H17" s="36"/>
      <c r="I17" s="126"/>
      <c r="J17" s="113"/>
      <c r="K17" s="113"/>
      <c r="L17" s="113"/>
      <c r="M17" s="113"/>
      <c r="N17" s="113"/>
      <c r="O17" s="113"/>
      <c r="P17" s="113"/>
      <c r="Q17" s="113"/>
      <c r="R17" s="113"/>
      <c r="S17" s="113"/>
      <c r="T17" s="113"/>
      <c r="U17" s="113"/>
      <c r="V17" s="113"/>
      <c r="W17" s="113"/>
      <c r="X17" s="113"/>
      <c r="Y17" s="113"/>
      <c r="Z17" s="113"/>
      <c r="AA17" s="113"/>
      <c r="AB17" s="113"/>
      <c r="AC17" s="113"/>
    </row>
    <row r="18" spans="1:29" ht="13.5" customHeight="1">
      <c r="A18" s="113"/>
      <c r="B18" s="66" t="s">
        <v>428</v>
      </c>
      <c r="C18" s="67"/>
      <c r="D18" s="40">
        <f t="shared" si="0"/>
        <v>0.76500000000000001</v>
      </c>
      <c r="E18" s="40">
        <f t="shared" si="1"/>
        <v>0.81</v>
      </c>
      <c r="F18" s="36"/>
      <c r="G18" s="36"/>
      <c r="H18" s="36"/>
      <c r="I18" s="126"/>
      <c r="J18" s="113"/>
      <c r="K18" s="113"/>
      <c r="L18" s="113"/>
      <c r="M18" s="113"/>
      <c r="N18" s="113"/>
      <c r="O18" s="113"/>
      <c r="P18" s="113"/>
      <c r="Q18" s="113"/>
      <c r="R18" s="113"/>
      <c r="S18" s="113"/>
      <c r="T18" s="113"/>
      <c r="U18" s="113"/>
      <c r="V18" s="113"/>
      <c r="W18" s="113"/>
      <c r="X18" s="113"/>
      <c r="Y18" s="113"/>
      <c r="Z18" s="113"/>
      <c r="AA18" s="113"/>
      <c r="AB18" s="113"/>
      <c r="AC18" s="113"/>
    </row>
    <row r="19" spans="1:29" ht="13.5" customHeight="1">
      <c r="A19" s="113"/>
      <c r="B19" s="66" t="s">
        <v>429</v>
      </c>
      <c r="C19" s="67"/>
      <c r="D19" s="40">
        <f t="shared" si="0"/>
        <v>0.76500000000000001</v>
      </c>
      <c r="E19" s="40">
        <f t="shared" si="1"/>
        <v>0.81</v>
      </c>
      <c r="F19" s="36"/>
      <c r="G19" s="36"/>
      <c r="H19" s="36"/>
      <c r="I19" s="126"/>
      <c r="J19" s="113"/>
      <c r="K19" s="113"/>
      <c r="L19" s="113"/>
      <c r="M19" s="113"/>
      <c r="N19" s="113"/>
      <c r="O19" s="113"/>
      <c r="P19" s="113"/>
      <c r="Q19" s="113"/>
      <c r="R19" s="113"/>
      <c r="S19" s="113"/>
      <c r="T19" s="113"/>
      <c r="U19" s="113"/>
      <c r="V19" s="113"/>
      <c r="W19" s="113"/>
      <c r="X19" s="113"/>
      <c r="Y19" s="113"/>
      <c r="Z19" s="113"/>
      <c r="AA19" s="113"/>
      <c r="AB19" s="113"/>
      <c r="AC19" s="113"/>
    </row>
    <row r="20" spans="1:29" ht="13.5" customHeight="1">
      <c r="A20" s="113"/>
      <c r="B20" s="63" t="s">
        <v>430</v>
      </c>
      <c r="C20" s="390">
        <v>0.99860000000000004</v>
      </c>
      <c r="D20" s="40">
        <f t="shared" si="0"/>
        <v>0.76500000000000001</v>
      </c>
      <c r="E20" s="40">
        <f t="shared" si="1"/>
        <v>0.81</v>
      </c>
      <c r="F20" s="36"/>
      <c r="G20" s="36"/>
      <c r="H20" s="36"/>
      <c r="I20" s="126"/>
      <c r="J20" s="113"/>
      <c r="K20" s="113"/>
      <c r="L20" s="113"/>
      <c r="M20" s="113"/>
      <c r="N20" s="113"/>
      <c r="O20" s="113"/>
      <c r="P20" s="113"/>
      <c r="Q20" s="113"/>
      <c r="R20" s="113"/>
      <c r="S20" s="113"/>
      <c r="T20" s="113"/>
      <c r="U20" s="113"/>
      <c r="V20" s="113"/>
      <c r="W20" s="113"/>
      <c r="X20" s="113"/>
      <c r="Y20" s="113"/>
      <c r="Z20" s="113"/>
      <c r="AA20" s="113"/>
      <c r="AB20" s="113"/>
      <c r="AC20" s="113"/>
    </row>
    <row r="21" spans="1:29" ht="13.5" customHeight="1">
      <c r="A21" s="113"/>
      <c r="B21" s="63" t="s">
        <v>431</v>
      </c>
      <c r="C21" s="70"/>
      <c r="D21" s="40">
        <f t="shared" si="0"/>
        <v>0.76500000000000001</v>
      </c>
      <c r="E21" s="40">
        <f t="shared" si="1"/>
        <v>0.81</v>
      </c>
      <c r="F21" s="36"/>
      <c r="G21" s="36"/>
      <c r="H21" s="36"/>
      <c r="I21" s="126"/>
      <c r="J21" s="113"/>
      <c r="K21" s="113"/>
      <c r="L21" s="113"/>
      <c r="M21" s="113"/>
      <c r="N21" s="113"/>
      <c r="O21" s="113"/>
      <c r="P21" s="113"/>
      <c r="Q21" s="113"/>
      <c r="R21" s="113"/>
      <c r="S21" s="113"/>
      <c r="T21" s="113"/>
      <c r="U21" s="113"/>
      <c r="V21" s="113"/>
      <c r="W21" s="113"/>
      <c r="X21" s="113"/>
      <c r="Y21" s="113"/>
      <c r="Z21" s="113"/>
      <c r="AA21" s="113"/>
      <c r="AB21" s="113"/>
      <c r="AC21" s="113"/>
    </row>
    <row r="22" spans="1:29" ht="13.5" customHeight="1">
      <c r="A22" s="113"/>
      <c r="B22" s="63" t="s">
        <v>432</v>
      </c>
      <c r="C22" s="41"/>
      <c r="D22" s="40">
        <f t="shared" si="0"/>
        <v>0.76500000000000001</v>
      </c>
      <c r="E22" s="40">
        <f t="shared" si="1"/>
        <v>0.81</v>
      </c>
      <c r="F22" s="36"/>
      <c r="G22" s="36"/>
      <c r="H22" s="36"/>
      <c r="I22" s="126"/>
      <c r="J22" s="113"/>
      <c r="K22" s="113"/>
      <c r="L22" s="113"/>
      <c r="M22" s="113"/>
      <c r="N22" s="113"/>
      <c r="O22" s="113"/>
      <c r="P22" s="113"/>
      <c r="Q22" s="113"/>
      <c r="R22" s="113"/>
      <c r="S22" s="113"/>
      <c r="T22" s="113"/>
      <c r="U22" s="113"/>
      <c r="V22" s="113"/>
      <c r="W22" s="113"/>
      <c r="X22" s="113"/>
      <c r="Y22" s="113"/>
      <c r="Z22" s="113"/>
      <c r="AA22" s="113"/>
      <c r="AB22" s="113"/>
      <c r="AC22" s="113"/>
    </row>
    <row r="23" spans="1:29" ht="13.5" customHeight="1">
      <c r="A23" s="113"/>
      <c r="B23" s="63" t="s">
        <v>433</v>
      </c>
      <c r="C23" s="41">
        <v>1</v>
      </c>
      <c r="D23" s="40">
        <f t="shared" si="0"/>
        <v>0.76500000000000001</v>
      </c>
      <c r="E23" s="40">
        <f t="shared" si="1"/>
        <v>0.81</v>
      </c>
      <c r="F23" s="36"/>
      <c r="G23" s="36"/>
      <c r="H23" s="36"/>
      <c r="I23" s="126"/>
      <c r="J23" s="113"/>
      <c r="K23" s="113"/>
      <c r="L23" s="113"/>
      <c r="M23" s="113"/>
      <c r="N23" s="113"/>
      <c r="O23" s="113"/>
      <c r="P23" s="113"/>
      <c r="Q23" s="113"/>
      <c r="R23" s="113"/>
      <c r="S23" s="113"/>
      <c r="T23" s="113"/>
      <c r="U23" s="113"/>
      <c r="V23" s="113"/>
      <c r="W23" s="113"/>
      <c r="X23" s="113"/>
      <c r="Y23" s="113"/>
      <c r="Z23" s="113"/>
      <c r="AA23" s="113"/>
      <c r="AB23" s="113"/>
      <c r="AC23" s="113"/>
    </row>
    <row r="24" spans="1:29" ht="13.5" customHeight="1">
      <c r="A24" s="113"/>
      <c r="B24" s="127"/>
      <c r="C24" s="36"/>
      <c r="D24" s="36"/>
      <c r="E24" s="36"/>
      <c r="F24" s="36"/>
      <c r="G24" s="36"/>
      <c r="H24" s="36"/>
      <c r="I24" s="126"/>
      <c r="J24" s="113"/>
      <c r="K24" s="113"/>
      <c r="L24" s="113"/>
      <c r="M24" s="113"/>
      <c r="N24" s="113"/>
      <c r="O24" s="113"/>
      <c r="P24" s="113"/>
      <c r="Q24" s="113"/>
      <c r="R24" s="113"/>
      <c r="S24" s="113"/>
      <c r="T24" s="113"/>
      <c r="U24" s="113"/>
      <c r="V24" s="113"/>
      <c r="W24" s="113"/>
      <c r="X24" s="113"/>
      <c r="Y24" s="113"/>
      <c r="Z24" s="113"/>
      <c r="AA24" s="113"/>
      <c r="AB24" s="113"/>
      <c r="AC24" s="113"/>
    </row>
    <row r="25" spans="1:29" ht="13.5" customHeight="1">
      <c r="A25" s="113"/>
      <c r="B25" s="127"/>
      <c r="C25" s="36"/>
      <c r="D25" s="36"/>
      <c r="E25" s="36"/>
      <c r="F25" s="36"/>
      <c r="G25" s="36"/>
      <c r="H25" s="36"/>
      <c r="I25" s="126"/>
      <c r="J25" s="113"/>
      <c r="K25" s="113"/>
      <c r="L25" s="113"/>
      <c r="M25" s="113"/>
      <c r="N25" s="113"/>
      <c r="O25" s="113"/>
      <c r="P25" s="113"/>
      <c r="Q25" s="113"/>
      <c r="R25" s="113"/>
      <c r="S25" s="113"/>
      <c r="T25" s="113"/>
      <c r="U25" s="113"/>
      <c r="V25" s="113"/>
      <c r="W25" s="113"/>
      <c r="X25" s="113"/>
      <c r="Y25" s="113"/>
      <c r="Z25" s="113"/>
      <c r="AA25" s="113"/>
      <c r="AB25" s="113"/>
      <c r="AC25" s="113"/>
    </row>
    <row r="26" spans="1:29" ht="13.5" customHeight="1">
      <c r="A26" s="113"/>
      <c r="B26" s="127"/>
      <c r="C26" s="36"/>
      <c r="D26" s="36"/>
      <c r="E26" s="36"/>
      <c r="F26" s="36"/>
      <c r="G26" s="36"/>
      <c r="H26" s="36"/>
      <c r="I26" s="126"/>
      <c r="J26" s="113"/>
      <c r="K26" s="113"/>
      <c r="L26" s="113"/>
      <c r="M26" s="113"/>
      <c r="N26" s="113"/>
      <c r="O26" s="113"/>
      <c r="P26" s="113"/>
      <c r="Q26" s="113"/>
      <c r="R26" s="113"/>
      <c r="S26" s="113"/>
      <c r="T26" s="113"/>
      <c r="U26" s="113"/>
      <c r="V26" s="113"/>
      <c r="W26" s="113"/>
      <c r="X26" s="113"/>
      <c r="Y26" s="113"/>
      <c r="Z26" s="113"/>
      <c r="AA26" s="113"/>
      <c r="AB26" s="113"/>
      <c r="AC26" s="113"/>
    </row>
    <row r="27" spans="1:29" ht="13.5" customHeight="1">
      <c r="A27" s="113"/>
      <c r="B27" s="128"/>
      <c r="C27" s="129"/>
      <c r="D27" s="129"/>
      <c r="E27" s="129"/>
      <c r="F27" s="129"/>
      <c r="G27" s="129"/>
      <c r="H27" s="129"/>
      <c r="I27" s="130"/>
      <c r="J27" s="113"/>
      <c r="K27" s="113"/>
      <c r="L27" s="113"/>
      <c r="M27" s="113"/>
      <c r="N27" s="113"/>
      <c r="O27" s="113"/>
      <c r="P27" s="113"/>
      <c r="Q27" s="113"/>
      <c r="R27" s="113"/>
      <c r="S27" s="113"/>
      <c r="T27" s="113"/>
      <c r="U27" s="113"/>
      <c r="V27" s="113"/>
      <c r="W27" s="113"/>
      <c r="X27" s="113"/>
      <c r="Y27" s="113"/>
      <c r="Z27" s="113"/>
      <c r="AA27" s="113"/>
      <c r="AB27" s="113"/>
      <c r="AC27" s="113"/>
    </row>
    <row r="28" spans="1:29" ht="13.5" customHeight="1">
      <c r="A28" s="113"/>
      <c r="B28" s="59"/>
      <c r="C28" s="60"/>
      <c r="D28" s="60"/>
      <c r="E28" s="60"/>
      <c r="F28" s="60"/>
      <c r="G28" s="60"/>
      <c r="H28" s="60"/>
      <c r="I28" s="61"/>
      <c r="J28" s="113"/>
      <c r="K28" s="113"/>
      <c r="L28" s="113"/>
      <c r="M28" s="113"/>
      <c r="N28" s="113"/>
      <c r="O28" s="113"/>
      <c r="P28" s="113"/>
      <c r="Q28" s="113"/>
      <c r="R28" s="113"/>
      <c r="S28" s="113"/>
      <c r="T28" s="113"/>
      <c r="U28" s="113"/>
      <c r="V28" s="113"/>
      <c r="W28" s="113"/>
      <c r="X28" s="113"/>
      <c r="Y28" s="113"/>
      <c r="Z28" s="113"/>
      <c r="AA28" s="113"/>
      <c r="AB28" s="113"/>
      <c r="AC28" s="113"/>
    </row>
    <row r="29" spans="1:29" ht="15.75" customHeight="1">
      <c r="A29" s="113"/>
      <c r="B29" s="708" t="s">
        <v>453</v>
      </c>
      <c r="C29" s="417"/>
      <c r="D29" s="417"/>
      <c r="E29" s="417"/>
      <c r="F29" s="417"/>
      <c r="G29" s="417"/>
      <c r="H29" s="417"/>
      <c r="I29" s="418"/>
      <c r="J29" s="113"/>
      <c r="K29" s="113"/>
      <c r="L29" s="113"/>
      <c r="M29" s="113"/>
      <c r="N29" s="113"/>
      <c r="O29" s="113"/>
      <c r="P29" s="113"/>
      <c r="Q29" s="113"/>
      <c r="R29" s="113"/>
      <c r="S29" s="113"/>
      <c r="T29" s="113"/>
      <c r="U29" s="113"/>
      <c r="V29" s="113"/>
      <c r="W29" s="113"/>
      <c r="X29" s="113"/>
      <c r="Y29" s="113"/>
      <c r="Z29" s="113"/>
      <c r="AA29" s="113"/>
      <c r="AB29" s="113"/>
      <c r="AC29" s="113"/>
    </row>
    <row r="30" spans="1:29" ht="13.5" customHeight="1">
      <c r="A30" s="113"/>
      <c r="B30" s="71"/>
      <c r="C30" s="117"/>
      <c r="D30" s="117"/>
      <c r="E30" s="117"/>
      <c r="F30" s="117"/>
      <c r="G30" s="117"/>
      <c r="H30" s="117"/>
      <c r="I30" s="131"/>
      <c r="J30" s="113"/>
      <c r="K30" s="113"/>
      <c r="L30" s="113"/>
      <c r="M30" s="113"/>
      <c r="N30" s="113"/>
      <c r="O30" s="113"/>
      <c r="P30" s="113"/>
      <c r="Q30" s="113"/>
      <c r="R30" s="113"/>
      <c r="S30" s="113"/>
      <c r="T30" s="113"/>
      <c r="U30" s="113"/>
      <c r="V30" s="113"/>
      <c r="W30" s="113"/>
      <c r="X30" s="113"/>
      <c r="Y30" s="113"/>
      <c r="Z30" s="113"/>
      <c r="AA30" s="113"/>
      <c r="AB30" s="113"/>
      <c r="AC30" s="113"/>
    </row>
    <row r="31" spans="1:29" ht="13.5" customHeight="1">
      <c r="A31" s="113"/>
      <c r="B31" s="684" t="s">
        <v>454</v>
      </c>
      <c r="C31" s="417"/>
      <c r="D31" s="417"/>
      <c r="E31" s="418"/>
      <c r="F31" s="684" t="s">
        <v>455</v>
      </c>
      <c r="G31" s="417"/>
      <c r="H31" s="417"/>
      <c r="I31" s="418"/>
      <c r="J31" s="113"/>
      <c r="K31" s="113"/>
      <c r="L31" s="113"/>
      <c r="M31" s="113"/>
      <c r="N31" s="113"/>
      <c r="O31" s="113"/>
      <c r="P31" s="113"/>
      <c r="Q31" s="113"/>
      <c r="R31" s="113"/>
      <c r="S31" s="113"/>
      <c r="T31" s="113"/>
      <c r="U31" s="113"/>
      <c r="V31" s="113"/>
      <c r="W31" s="113"/>
      <c r="X31" s="113"/>
      <c r="Y31" s="113"/>
      <c r="Z31" s="113"/>
      <c r="AA31" s="113"/>
      <c r="AB31" s="113"/>
      <c r="AC31" s="113"/>
    </row>
    <row r="32" spans="1:29" ht="13.5" customHeight="1">
      <c r="A32" s="113"/>
      <c r="B32" s="705" t="s">
        <v>654</v>
      </c>
      <c r="C32" s="411"/>
      <c r="D32" s="411"/>
      <c r="E32" s="686"/>
      <c r="F32" s="707"/>
      <c r="G32" s="411"/>
      <c r="H32" s="411"/>
      <c r="I32" s="686"/>
      <c r="J32" s="113"/>
      <c r="K32" s="113"/>
      <c r="L32" s="113"/>
      <c r="M32" s="113"/>
      <c r="N32" s="113"/>
      <c r="O32" s="113"/>
      <c r="P32" s="113"/>
      <c r="Q32" s="113"/>
      <c r="R32" s="113"/>
      <c r="S32" s="113"/>
      <c r="T32" s="113"/>
      <c r="U32" s="113"/>
      <c r="V32" s="113"/>
      <c r="W32" s="113"/>
      <c r="X32" s="113"/>
      <c r="Y32" s="113"/>
      <c r="Z32" s="113"/>
      <c r="AA32" s="113"/>
      <c r="AB32" s="113"/>
      <c r="AC32" s="113"/>
    </row>
    <row r="33" spans="1:29" ht="15" customHeight="1">
      <c r="A33" s="113"/>
      <c r="B33" s="510"/>
      <c r="C33" s="511"/>
      <c r="D33" s="511"/>
      <c r="E33" s="622"/>
      <c r="F33" s="681"/>
      <c r="G33" s="511"/>
      <c r="H33" s="511"/>
      <c r="I33" s="622"/>
      <c r="J33" s="113"/>
      <c r="K33" s="113"/>
      <c r="L33" s="113"/>
      <c r="M33" s="113"/>
      <c r="N33" s="113"/>
      <c r="O33" s="113"/>
      <c r="P33" s="113"/>
      <c r="Q33" s="113"/>
      <c r="R33" s="113"/>
      <c r="S33" s="113"/>
      <c r="T33" s="113"/>
      <c r="U33" s="113"/>
      <c r="V33" s="113"/>
      <c r="W33" s="113"/>
      <c r="X33" s="113"/>
      <c r="Y33" s="113"/>
      <c r="Z33" s="113"/>
      <c r="AA33" s="113"/>
      <c r="AB33" s="113"/>
      <c r="AC33" s="113"/>
    </row>
    <row r="34" spans="1:29" ht="15" customHeight="1">
      <c r="A34" s="113"/>
      <c r="B34" s="510"/>
      <c r="C34" s="511"/>
      <c r="D34" s="511"/>
      <c r="E34" s="622"/>
      <c r="F34" s="681"/>
      <c r="G34" s="511"/>
      <c r="H34" s="511"/>
      <c r="I34" s="622"/>
      <c r="J34" s="113"/>
      <c r="K34" s="113"/>
      <c r="L34" s="113"/>
      <c r="M34" s="113"/>
      <c r="N34" s="113"/>
      <c r="O34" s="113"/>
      <c r="P34" s="113"/>
      <c r="Q34" s="113"/>
      <c r="R34" s="113"/>
      <c r="S34" s="113"/>
      <c r="T34" s="113"/>
      <c r="U34" s="113"/>
      <c r="V34" s="113"/>
      <c r="W34" s="113"/>
      <c r="X34" s="113"/>
      <c r="Y34" s="113"/>
      <c r="Z34" s="113"/>
      <c r="AA34" s="113"/>
      <c r="AB34" s="113"/>
      <c r="AC34" s="113"/>
    </row>
    <row r="35" spans="1:29" ht="15" customHeight="1">
      <c r="A35" s="113"/>
      <c r="B35" s="510"/>
      <c r="C35" s="511"/>
      <c r="D35" s="511"/>
      <c r="E35" s="622"/>
      <c r="F35" s="681"/>
      <c r="G35" s="511"/>
      <c r="H35" s="511"/>
      <c r="I35" s="622"/>
      <c r="J35" s="113"/>
      <c r="K35" s="113"/>
      <c r="L35" s="113"/>
      <c r="M35" s="113"/>
      <c r="N35" s="113"/>
      <c r="O35" s="113"/>
      <c r="P35" s="113"/>
      <c r="Q35" s="113"/>
      <c r="R35" s="113"/>
      <c r="S35" s="113"/>
      <c r="T35" s="113"/>
      <c r="U35" s="113"/>
      <c r="V35" s="113"/>
      <c r="W35" s="113"/>
      <c r="X35" s="113"/>
      <c r="Y35" s="113"/>
      <c r="Z35" s="113"/>
      <c r="AA35" s="113"/>
      <c r="AB35" s="113"/>
      <c r="AC35" s="113"/>
    </row>
    <row r="36" spans="1:29" ht="15" customHeight="1">
      <c r="A36" s="113"/>
      <c r="B36" s="510"/>
      <c r="C36" s="511"/>
      <c r="D36" s="511"/>
      <c r="E36" s="622"/>
      <c r="F36" s="681"/>
      <c r="G36" s="511"/>
      <c r="H36" s="511"/>
      <c r="I36" s="622"/>
      <c r="J36" s="113"/>
      <c r="K36" s="113"/>
      <c r="L36" s="113"/>
      <c r="M36" s="113"/>
      <c r="N36" s="113"/>
      <c r="O36" s="113"/>
      <c r="P36" s="113"/>
      <c r="Q36" s="113"/>
      <c r="R36" s="113"/>
      <c r="S36" s="113"/>
      <c r="T36" s="113"/>
      <c r="U36" s="113"/>
      <c r="V36" s="113"/>
      <c r="W36" s="113"/>
      <c r="X36" s="113"/>
      <c r="Y36" s="113"/>
      <c r="Z36" s="113"/>
      <c r="AA36" s="113"/>
      <c r="AB36" s="113"/>
      <c r="AC36" s="113"/>
    </row>
    <row r="37" spans="1:29" ht="48.75" customHeight="1">
      <c r="A37" s="113"/>
      <c r="B37" s="510"/>
      <c r="C37" s="511"/>
      <c r="D37" s="511"/>
      <c r="E37" s="622"/>
      <c r="F37" s="681"/>
      <c r="G37" s="511"/>
      <c r="H37" s="511"/>
      <c r="I37" s="622"/>
      <c r="J37" s="113"/>
      <c r="K37" s="113"/>
      <c r="L37" s="113"/>
      <c r="M37" s="113"/>
      <c r="N37" s="113"/>
      <c r="O37" s="113"/>
      <c r="P37" s="113"/>
      <c r="Q37" s="113"/>
      <c r="R37" s="113"/>
      <c r="S37" s="113"/>
      <c r="T37" s="113"/>
      <c r="U37" s="113"/>
      <c r="V37" s="113"/>
      <c r="W37" s="113"/>
      <c r="X37" s="113"/>
      <c r="Y37" s="113"/>
      <c r="Z37" s="113"/>
      <c r="AA37" s="113"/>
      <c r="AB37" s="113"/>
      <c r="AC37" s="113"/>
    </row>
    <row r="38" spans="1:29" ht="48.75" customHeight="1">
      <c r="A38" s="113"/>
      <c r="B38" s="510"/>
      <c r="C38" s="511"/>
      <c r="D38" s="511"/>
      <c r="E38" s="622"/>
      <c r="F38" s="681"/>
      <c r="G38" s="511"/>
      <c r="H38" s="511"/>
      <c r="I38" s="622"/>
      <c r="J38" s="113"/>
      <c r="K38" s="113"/>
      <c r="L38" s="113"/>
      <c r="M38" s="113"/>
      <c r="N38" s="113"/>
      <c r="O38" s="113"/>
      <c r="P38" s="113"/>
      <c r="Q38" s="113"/>
      <c r="R38" s="113"/>
      <c r="S38" s="113"/>
      <c r="T38" s="113"/>
      <c r="U38" s="113"/>
      <c r="V38" s="113"/>
      <c r="W38" s="113"/>
      <c r="X38" s="113"/>
      <c r="Y38" s="113"/>
      <c r="Z38" s="113"/>
      <c r="AA38" s="113"/>
      <c r="AB38" s="113"/>
      <c r="AC38" s="113"/>
    </row>
    <row r="39" spans="1:29" ht="13.5" customHeight="1">
      <c r="A39" s="113"/>
      <c r="B39" s="510"/>
      <c r="C39" s="511"/>
      <c r="D39" s="511"/>
      <c r="E39" s="622"/>
      <c r="F39" s="681"/>
      <c r="G39" s="511"/>
      <c r="H39" s="511"/>
      <c r="I39" s="622"/>
      <c r="J39" s="113"/>
      <c r="K39" s="113"/>
      <c r="L39" s="113"/>
      <c r="M39" s="113"/>
      <c r="N39" s="113"/>
      <c r="O39" s="113"/>
      <c r="P39" s="113"/>
      <c r="Q39" s="113"/>
      <c r="R39" s="113"/>
      <c r="S39" s="113"/>
      <c r="T39" s="113"/>
      <c r="U39" s="113"/>
      <c r="V39" s="113"/>
      <c r="W39" s="113"/>
      <c r="X39" s="113"/>
      <c r="Y39" s="113"/>
      <c r="Z39" s="113"/>
      <c r="AA39" s="113"/>
      <c r="AB39" s="113"/>
      <c r="AC39" s="113"/>
    </row>
    <row r="40" spans="1:29" ht="13.5" customHeight="1">
      <c r="A40" s="113"/>
      <c r="B40" s="510"/>
      <c r="C40" s="511"/>
      <c r="D40" s="511"/>
      <c r="E40" s="622"/>
      <c r="F40" s="681"/>
      <c r="G40" s="511"/>
      <c r="H40" s="511"/>
      <c r="I40" s="622"/>
      <c r="J40" s="113"/>
      <c r="K40" s="113"/>
      <c r="L40" s="113"/>
      <c r="M40" s="113"/>
      <c r="N40" s="113"/>
      <c r="O40" s="113"/>
      <c r="P40" s="113"/>
      <c r="Q40" s="113"/>
      <c r="R40" s="113"/>
      <c r="S40" s="113"/>
      <c r="T40" s="113"/>
      <c r="U40" s="113"/>
      <c r="V40" s="113"/>
      <c r="W40" s="113"/>
      <c r="X40" s="113"/>
      <c r="Y40" s="113"/>
      <c r="Z40" s="113"/>
      <c r="AA40" s="113"/>
      <c r="AB40" s="113"/>
      <c r="AC40" s="113"/>
    </row>
    <row r="41" spans="1:29" ht="13.5" customHeight="1">
      <c r="A41" s="113"/>
      <c r="B41" s="510"/>
      <c r="C41" s="511"/>
      <c r="D41" s="511"/>
      <c r="E41" s="622"/>
      <c r="F41" s="681"/>
      <c r="G41" s="511"/>
      <c r="H41" s="511"/>
      <c r="I41" s="622"/>
      <c r="J41" s="113"/>
      <c r="K41" s="113"/>
      <c r="L41" s="113"/>
      <c r="M41" s="113"/>
      <c r="N41" s="113"/>
      <c r="O41" s="113"/>
      <c r="P41" s="113"/>
      <c r="Q41" s="113"/>
      <c r="R41" s="113"/>
      <c r="S41" s="113"/>
      <c r="T41" s="113"/>
      <c r="U41" s="113"/>
      <c r="V41" s="113"/>
      <c r="W41" s="113"/>
      <c r="X41" s="113"/>
      <c r="Y41" s="113"/>
      <c r="Z41" s="113"/>
      <c r="AA41" s="113"/>
      <c r="AB41" s="113"/>
      <c r="AC41" s="113"/>
    </row>
    <row r="42" spans="1:29" ht="204.75" customHeight="1">
      <c r="A42" s="113"/>
      <c r="B42" s="706"/>
      <c r="C42" s="487"/>
      <c r="D42" s="487"/>
      <c r="E42" s="592"/>
      <c r="F42" s="682"/>
      <c r="G42" s="487"/>
      <c r="H42" s="487"/>
      <c r="I42" s="592"/>
      <c r="J42" s="113"/>
      <c r="K42" s="113"/>
      <c r="L42" s="113"/>
      <c r="M42" s="113"/>
      <c r="N42" s="113"/>
      <c r="O42" s="113"/>
      <c r="P42" s="113"/>
      <c r="Q42" s="113"/>
      <c r="R42" s="113"/>
      <c r="S42" s="113"/>
      <c r="T42" s="113"/>
      <c r="U42" s="113"/>
      <c r="V42" s="113"/>
      <c r="W42" s="113"/>
      <c r="X42" s="113"/>
      <c r="Y42" s="113"/>
      <c r="Z42" s="113"/>
      <c r="AA42" s="113"/>
      <c r="AB42" s="113"/>
      <c r="AC42" s="113"/>
    </row>
    <row r="43" spans="1:29" ht="13.5" customHeight="1">
      <c r="A43" s="113"/>
      <c r="B43" s="113"/>
      <c r="C43" s="113"/>
      <c r="D43" s="113"/>
      <c r="E43" s="113"/>
      <c r="F43" s="113"/>
      <c r="G43" s="113"/>
      <c r="H43" s="113"/>
      <c r="I43" s="113"/>
      <c r="J43" s="113"/>
      <c r="K43" s="113"/>
      <c r="L43" s="113"/>
      <c r="M43" s="113"/>
      <c r="N43" s="113"/>
      <c r="O43" s="113"/>
      <c r="P43" s="113"/>
      <c r="Q43" s="113"/>
      <c r="R43" s="113"/>
      <c r="S43" s="113"/>
      <c r="T43" s="113"/>
      <c r="U43" s="113"/>
      <c r="V43" s="113"/>
      <c r="W43" s="113"/>
      <c r="X43" s="113"/>
      <c r="Y43" s="113"/>
      <c r="Z43" s="113"/>
      <c r="AA43" s="113"/>
      <c r="AB43" s="113"/>
      <c r="AC43" s="113"/>
    </row>
    <row r="44" spans="1:29" ht="13.5" customHeight="1">
      <c r="A44" s="113"/>
      <c r="B44" s="113"/>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row>
    <row r="45" spans="1:29" ht="13.5" customHeight="1">
      <c r="A45" s="113"/>
      <c r="B45" s="113"/>
      <c r="C45" s="113"/>
      <c r="D45" s="113"/>
      <c r="E45" s="113"/>
      <c r="F45" s="113"/>
      <c r="G45" s="113"/>
      <c r="H45" s="113"/>
      <c r="I45" s="113"/>
      <c r="J45" s="113"/>
      <c r="K45" s="113"/>
      <c r="L45" s="113"/>
      <c r="M45" s="113"/>
      <c r="N45" s="113"/>
      <c r="O45" s="113"/>
      <c r="P45" s="113"/>
      <c r="Q45" s="113"/>
      <c r="R45" s="113"/>
      <c r="S45" s="113"/>
      <c r="T45" s="113"/>
      <c r="U45" s="113"/>
      <c r="V45" s="113"/>
      <c r="W45" s="113"/>
      <c r="X45" s="113"/>
      <c r="Y45" s="113"/>
      <c r="Z45" s="113"/>
      <c r="AA45" s="113"/>
      <c r="AB45" s="113"/>
      <c r="AC45" s="113"/>
    </row>
    <row r="46" spans="1:29" ht="13.5" customHeight="1">
      <c r="A46" s="113"/>
      <c r="B46" s="113"/>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c r="AA46" s="113"/>
      <c r="AB46" s="113"/>
      <c r="AC46" s="113"/>
    </row>
    <row r="47" spans="1:29" ht="13.5" customHeight="1">
      <c r="A47" s="113"/>
      <c r="B47" s="113"/>
      <c r="C47" s="113"/>
      <c r="D47" s="113"/>
      <c r="E47" s="113"/>
      <c r="F47" s="113"/>
      <c r="G47" s="113"/>
      <c r="H47" s="113"/>
      <c r="I47" s="113"/>
      <c r="J47" s="113"/>
      <c r="K47" s="113"/>
      <c r="L47" s="113"/>
      <c r="M47" s="113"/>
      <c r="N47" s="113"/>
      <c r="O47" s="113"/>
      <c r="P47" s="113"/>
      <c r="Q47" s="113"/>
      <c r="R47" s="113"/>
      <c r="S47" s="113"/>
      <c r="T47" s="113"/>
      <c r="U47" s="113"/>
      <c r="V47" s="113"/>
      <c r="W47" s="113"/>
      <c r="X47" s="113"/>
      <c r="Y47" s="113"/>
      <c r="Z47" s="113"/>
      <c r="AA47" s="113"/>
      <c r="AB47" s="113"/>
      <c r="AC47" s="113"/>
    </row>
    <row r="48" spans="1:29" ht="13.5" customHeight="1">
      <c r="A48" s="113"/>
      <c r="B48" s="113"/>
      <c r="C48" s="113"/>
      <c r="D48" s="113"/>
      <c r="E48" s="113"/>
      <c r="F48" s="113"/>
      <c r="G48" s="113"/>
      <c r="H48" s="113"/>
      <c r="I48" s="113"/>
      <c r="J48" s="113"/>
      <c r="K48" s="113"/>
      <c r="L48" s="113"/>
      <c r="M48" s="113"/>
      <c r="N48" s="113"/>
      <c r="O48" s="113"/>
      <c r="P48" s="113"/>
      <c r="Q48" s="113"/>
      <c r="R48" s="113"/>
      <c r="S48" s="113"/>
      <c r="T48" s="113"/>
      <c r="U48" s="113"/>
      <c r="V48" s="113"/>
      <c r="W48" s="113"/>
      <c r="X48" s="113"/>
      <c r="Y48" s="113"/>
      <c r="Z48" s="113"/>
      <c r="AA48" s="113"/>
      <c r="AB48" s="113"/>
      <c r="AC48" s="113"/>
    </row>
    <row r="49" spans="1:29" ht="13.5" customHeight="1">
      <c r="A49" s="113"/>
      <c r="B49" s="113"/>
      <c r="C49" s="113"/>
      <c r="D49" s="113"/>
      <c r="E49" s="113"/>
      <c r="F49" s="113"/>
      <c r="G49" s="113"/>
      <c r="H49" s="113"/>
      <c r="I49" s="113"/>
      <c r="J49" s="113"/>
      <c r="K49" s="113"/>
      <c r="L49" s="113"/>
      <c r="M49" s="113"/>
      <c r="N49" s="113"/>
      <c r="O49" s="113"/>
      <c r="P49" s="113"/>
      <c r="Q49" s="113"/>
      <c r="R49" s="113"/>
      <c r="S49" s="113"/>
      <c r="T49" s="113"/>
      <c r="U49" s="113"/>
      <c r="V49" s="113"/>
      <c r="W49" s="113"/>
      <c r="X49" s="113"/>
      <c r="Y49" s="113"/>
      <c r="Z49" s="113"/>
      <c r="AA49" s="113"/>
      <c r="AB49" s="113"/>
      <c r="AC49" s="113"/>
    </row>
    <row r="50" spans="1:29" ht="13.5" customHeight="1">
      <c r="A50" s="113"/>
      <c r="B50" s="113"/>
      <c r="C50" s="113"/>
      <c r="D50" s="113"/>
      <c r="E50" s="113"/>
      <c r="F50" s="113"/>
      <c r="G50" s="113"/>
      <c r="H50" s="113"/>
      <c r="I50" s="113"/>
      <c r="J50" s="113"/>
      <c r="K50" s="113"/>
      <c r="L50" s="113"/>
      <c r="M50" s="113"/>
      <c r="N50" s="113"/>
      <c r="O50" s="113"/>
      <c r="P50" s="113"/>
      <c r="Q50" s="113"/>
      <c r="R50" s="113"/>
      <c r="S50" s="113"/>
      <c r="T50" s="113"/>
      <c r="U50" s="113"/>
      <c r="V50" s="113"/>
      <c r="W50" s="113"/>
      <c r="X50" s="113"/>
      <c r="Y50" s="113"/>
      <c r="Z50" s="113"/>
      <c r="AA50" s="113"/>
      <c r="AB50" s="113"/>
      <c r="AC50" s="113"/>
    </row>
    <row r="51" spans="1:29" ht="13.5" customHeight="1">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c r="AA51" s="113"/>
      <c r="AB51" s="113"/>
      <c r="AC51" s="113"/>
    </row>
    <row r="52" spans="1:29" ht="13.5" customHeight="1">
      <c r="A52" s="113"/>
      <c r="B52" s="113"/>
      <c r="C52" s="113"/>
      <c r="D52" s="113"/>
      <c r="E52" s="113"/>
      <c r="F52" s="113"/>
      <c r="G52" s="113"/>
      <c r="H52" s="113"/>
      <c r="I52" s="113"/>
      <c r="J52" s="113"/>
      <c r="K52" s="113"/>
      <c r="L52" s="113"/>
      <c r="M52" s="113"/>
      <c r="N52" s="113"/>
      <c r="O52" s="113"/>
      <c r="P52" s="113"/>
      <c r="Q52" s="113"/>
      <c r="R52" s="113"/>
      <c r="S52" s="113"/>
      <c r="T52" s="113"/>
      <c r="U52" s="113"/>
      <c r="V52" s="113"/>
      <c r="W52" s="113"/>
      <c r="X52" s="113"/>
      <c r="Y52" s="113"/>
      <c r="Z52" s="113"/>
      <c r="AA52" s="113"/>
      <c r="AB52" s="113"/>
      <c r="AC52" s="113"/>
    </row>
    <row r="53" spans="1:29" ht="13.5" customHeight="1">
      <c r="A53" s="113"/>
      <c r="B53" s="113"/>
      <c r="C53" s="113"/>
      <c r="D53" s="113"/>
      <c r="E53" s="113"/>
      <c r="F53" s="113"/>
      <c r="G53" s="113"/>
      <c r="H53" s="113"/>
      <c r="I53" s="113"/>
      <c r="J53" s="113"/>
      <c r="K53" s="113"/>
      <c r="L53" s="113"/>
      <c r="M53" s="113"/>
      <c r="N53" s="113"/>
      <c r="O53" s="113"/>
      <c r="P53" s="113"/>
      <c r="Q53" s="113"/>
      <c r="R53" s="113"/>
      <c r="S53" s="113"/>
      <c r="T53" s="113"/>
      <c r="U53" s="113"/>
      <c r="V53" s="113"/>
      <c r="W53" s="113"/>
      <c r="X53" s="113"/>
      <c r="Y53" s="113"/>
      <c r="Z53" s="113"/>
      <c r="AA53" s="113"/>
      <c r="AB53" s="113"/>
      <c r="AC53" s="113"/>
    </row>
    <row r="54" spans="1:29" ht="13.5" customHeight="1">
      <c r="A54" s="113"/>
      <c r="B54" s="113"/>
      <c r="C54" s="113"/>
      <c r="D54" s="113"/>
      <c r="E54" s="113"/>
      <c r="F54" s="113"/>
      <c r="G54" s="113"/>
      <c r="H54" s="113"/>
      <c r="I54" s="113"/>
      <c r="J54" s="113"/>
      <c r="K54" s="113"/>
      <c r="L54" s="113"/>
      <c r="M54" s="113"/>
      <c r="N54" s="113"/>
      <c r="O54" s="113"/>
      <c r="P54" s="113"/>
      <c r="Q54" s="113"/>
      <c r="R54" s="113"/>
      <c r="S54" s="113"/>
      <c r="T54" s="113"/>
      <c r="U54" s="113"/>
      <c r="V54" s="113"/>
      <c r="W54" s="113"/>
      <c r="X54" s="113"/>
      <c r="Y54" s="113"/>
      <c r="Z54" s="113"/>
      <c r="AA54" s="113"/>
      <c r="AB54" s="113"/>
      <c r="AC54" s="113"/>
    </row>
    <row r="55" spans="1:29" ht="13.5" customHeight="1">
      <c r="A55" s="113"/>
      <c r="B55" s="113"/>
      <c r="C55" s="113"/>
      <c r="D55" s="113"/>
      <c r="E55" s="113"/>
      <c r="F55" s="113"/>
      <c r="G55" s="113"/>
      <c r="H55" s="113"/>
      <c r="I55" s="113"/>
      <c r="J55" s="113"/>
      <c r="K55" s="113"/>
      <c r="L55" s="113"/>
      <c r="M55" s="113"/>
      <c r="N55" s="113"/>
      <c r="O55" s="113"/>
      <c r="P55" s="113"/>
      <c r="Q55" s="113"/>
      <c r="R55" s="113"/>
      <c r="S55" s="113"/>
      <c r="T55" s="113"/>
      <c r="U55" s="113"/>
      <c r="V55" s="113"/>
      <c r="W55" s="113"/>
      <c r="X55" s="113"/>
      <c r="Y55" s="113"/>
      <c r="Z55" s="113"/>
      <c r="AA55" s="113"/>
      <c r="AB55" s="113"/>
      <c r="AC55" s="113"/>
    </row>
    <row r="56" spans="1:29" ht="13.5" customHeight="1">
      <c r="A56" s="113"/>
      <c r="B56" s="113"/>
      <c r="C56" s="113"/>
      <c r="D56" s="113"/>
      <c r="E56" s="113"/>
      <c r="F56" s="113"/>
      <c r="G56" s="113"/>
      <c r="H56" s="113"/>
      <c r="I56" s="113"/>
      <c r="J56" s="113"/>
      <c r="K56" s="113"/>
      <c r="L56" s="113"/>
      <c r="M56" s="113"/>
      <c r="N56" s="113"/>
      <c r="O56" s="113"/>
      <c r="P56" s="113"/>
      <c r="Q56" s="113"/>
      <c r="R56" s="113"/>
      <c r="S56" s="113"/>
      <c r="T56" s="113"/>
      <c r="U56" s="113"/>
      <c r="V56" s="113"/>
      <c r="W56" s="113"/>
      <c r="X56" s="113"/>
      <c r="Y56" s="113"/>
      <c r="Z56" s="113"/>
      <c r="AA56" s="113"/>
      <c r="AB56" s="113"/>
      <c r="AC56" s="113"/>
    </row>
    <row r="57" spans="1:29" ht="13.5" customHeight="1">
      <c r="A57" s="113"/>
      <c r="B57" s="113"/>
      <c r="C57" s="113"/>
      <c r="D57" s="113"/>
      <c r="E57" s="113"/>
      <c r="F57" s="113"/>
      <c r="G57" s="113"/>
      <c r="H57" s="113"/>
      <c r="I57" s="113"/>
      <c r="J57" s="113"/>
      <c r="K57" s="113"/>
      <c r="L57" s="113"/>
      <c r="M57" s="113"/>
      <c r="N57" s="113"/>
      <c r="O57" s="113"/>
      <c r="P57" s="113"/>
      <c r="Q57" s="113"/>
      <c r="R57" s="113"/>
      <c r="S57" s="113"/>
      <c r="T57" s="113"/>
      <c r="U57" s="113"/>
      <c r="V57" s="113"/>
      <c r="W57" s="113"/>
      <c r="X57" s="113"/>
      <c r="Y57" s="113"/>
      <c r="Z57" s="113"/>
      <c r="AA57" s="113"/>
      <c r="AB57" s="113"/>
      <c r="AC57" s="113"/>
    </row>
    <row r="58" spans="1:29" ht="13.5" customHeight="1">
      <c r="A58" s="113"/>
      <c r="B58" s="113"/>
      <c r="C58" s="113"/>
      <c r="D58" s="113"/>
      <c r="E58" s="113"/>
      <c r="F58" s="113"/>
      <c r="G58" s="113"/>
      <c r="H58" s="113"/>
      <c r="I58" s="113"/>
      <c r="J58" s="113"/>
      <c r="K58" s="113"/>
      <c r="L58" s="113"/>
      <c r="M58" s="113"/>
      <c r="N58" s="113"/>
      <c r="O58" s="113"/>
      <c r="P58" s="113"/>
      <c r="Q58" s="113"/>
      <c r="R58" s="113"/>
      <c r="S58" s="113"/>
      <c r="T58" s="113"/>
      <c r="U58" s="113"/>
      <c r="V58" s="113"/>
      <c r="W58" s="113"/>
      <c r="X58" s="113"/>
      <c r="Y58" s="113"/>
      <c r="Z58" s="113"/>
      <c r="AA58" s="113"/>
      <c r="AB58" s="113"/>
      <c r="AC58" s="113"/>
    </row>
    <row r="59" spans="1:29" ht="13.5" customHeight="1">
      <c r="A59" s="113"/>
      <c r="B59" s="113"/>
      <c r="C59" s="113"/>
      <c r="D59" s="113"/>
      <c r="E59" s="113"/>
      <c r="F59" s="113"/>
      <c r="G59" s="113"/>
      <c r="H59" s="113"/>
      <c r="I59" s="113"/>
      <c r="J59" s="113"/>
      <c r="K59" s="113"/>
      <c r="L59" s="113"/>
      <c r="M59" s="113"/>
      <c r="N59" s="113"/>
      <c r="O59" s="113"/>
      <c r="P59" s="113"/>
      <c r="Q59" s="113"/>
      <c r="R59" s="113"/>
      <c r="S59" s="113"/>
      <c r="T59" s="113"/>
      <c r="U59" s="113"/>
      <c r="V59" s="113"/>
      <c r="W59" s="113"/>
      <c r="X59" s="113"/>
      <c r="Y59" s="113"/>
      <c r="Z59" s="113"/>
      <c r="AA59" s="113"/>
      <c r="AB59" s="113"/>
      <c r="AC59" s="113"/>
    </row>
    <row r="60" spans="1:29" ht="13.5" customHeight="1">
      <c r="A60" s="113"/>
      <c r="B60" s="113"/>
      <c r="C60" s="113"/>
      <c r="D60" s="113"/>
      <c r="E60" s="113"/>
      <c r="F60" s="113"/>
      <c r="G60" s="113"/>
      <c r="H60" s="113"/>
      <c r="I60" s="113"/>
      <c r="J60" s="113"/>
      <c r="K60" s="113"/>
      <c r="L60" s="113"/>
      <c r="M60" s="113"/>
      <c r="N60" s="113"/>
      <c r="O60" s="113"/>
      <c r="P60" s="113"/>
      <c r="Q60" s="113"/>
      <c r="R60" s="113"/>
      <c r="S60" s="113"/>
      <c r="T60" s="113"/>
      <c r="U60" s="113"/>
      <c r="V60" s="113"/>
      <c r="W60" s="113"/>
      <c r="X60" s="113"/>
      <c r="Y60" s="113"/>
      <c r="Z60" s="113"/>
      <c r="AA60" s="113"/>
      <c r="AB60" s="113"/>
      <c r="AC60" s="113"/>
    </row>
    <row r="61" spans="1:29" ht="13.5" customHeight="1">
      <c r="A61" s="113"/>
      <c r="B61" s="113"/>
      <c r="C61" s="113"/>
      <c r="D61" s="113"/>
      <c r="E61" s="113"/>
      <c r="F61" s="113"/>
      <c r="G61" s="113"/>
      <c r="H61" s="113"/>
      <c r="I61" s="113"/>
      <c r="J61" s="113"/>
      <c r="K61" s="113"/>
      <c r="L61" s="113"/>
      <c r="M61" s="113"/>
      <c r="N61" s="113"/>
      <c r="O61" s="113"/>
      <c r="P61" s="113"/>
      <c r="Q61" s="113"/>
      <c r="R61" s="113"/>
      <c r="S61" s="113"/>
      <c r="T61" s="113"/>
      <c r="U61" s="113"/>
      <c r="V61" s="113"/>
      <c r="W61" s="113"/>
      <c r="X61" s="113"/>
      <c r="Y61" s="113"/>
      <c r="Z61" s="113"/>
      <c r="AA61" s="113"/>
      <c r="AB61" s="113"/>
      <c r="AC61" s="113"/>
    </row>
    <row r="62" spans="1:29" ht="13.5" customHeight="1">
      <c r="A62" s="113"/>
      <c r="B62" s="113"/>
      <c r="C62" s="113"/>
      <c r="D62" s="113"/>
      <c r="E62" s="113"/>
      <c r="F62" s="113"/>
      <c r="G62" s="113"/>
      <c r="H62" s="113"/>
      <c r="I62" s="113"/>
      <c r="J62" s="113"/>
      <c r="K62" s="113"/>
      <c r="L62" s="113"/>
      <c r="M62" s="113"/>
      <c r="N62" s="113"/>
      <c r="O62" s="113"/>
      <c r="P62" s="113"/>
      <c r="Q62" s="113"/>
      <c r="R62" s="113"/>
      <c r="S62" s="113"/>
      <c r="T62" s="113"/>
      <c r="U62" s="113"/>
      <c r="V62" s="113"/>
      <c r="W62" s="113"/>
      <c r="X62" s="113"/>
      <c r="Y62" s="113"/>
      <c r="Z62" s="113"/>
      <c r="AA62" s="113"/>
      <c r="AB62" s="113"/>
      <c r="AC62" s="113"/>
    </row>
    <row r="63" spans="1:29" ht="13.5" customHeight="1">
      <c r="A63" s="113"/>
      <c r="B63" s="113"/>
      <c r="C63" s="113"/>
      <c r="D63" s="113"/>
      <c r="E63" s="113"/>
      <c r="F63" s="113"/>
      <c r="G63" s="113"/>
      <c r="H63" s="113"/>
      <c r="I63" s="113"/>
      <c r="J63" s="113"/>
      <c r="K63" s="113"/>
      <c r="L63" s="113"/>
      <c r="M63" s="113"/>
      <c r="N63" s="113"/>
      <c r="O63" s="113"/>
      <c r="P63" s="113"/>
      <c r="Q63" s="113"/>
      <c r="R63" s="113"/>
      <c r="S63" s="113"/>
      <c r="T63" s="113"/>
      <c r="U63" s="113"/>
      <c r="V63" s="113"/>
      <c r="W63" s="113"/>
      <c r="X63" s="113"/>
      <c r="Y63" s="113"/>
      <c r="Z63" s="113"/>
      <c r="AA63" s="113"/>
      <c r="AB63" s="113"/>
      <c r="AC63" s="113"/>
    </row>
    <row r="64" spans="1:29" ht="13.5" customHeight="1">
      <c r="A64" s="113"/>
      <c r="B64" s="113"/>
      <c r="C64" s="113"/>
      <c r="D64" s="113"/>
      <c r="E64" s="113"/>
      <c r="F64" s="113"/>
      <c r="G64" s="113"/>
      <c r="H64" s="113"/>
      <c r="I64" s="113"/>
      <c r="J64" s="113"/>
      <c r="K64" s="113"/>
      <c r="L64" s="113"/>
      <c r="M64" s="113"/>
      <c r="N64" s="113"/>
      <c r="O64" s="113"/>
      <c r="P64" s="113"/>
      <c r="Q64" s="113"/>
      <c r="R64" s="113"/>
      <c r="S64" s="113"/>
      <c r="T64" s="113"/>
      <c r="U64" s="113"/>
      <c r="V64" s="113"/>
      <c r="W64" s="113"/>
      <c r="X64" s="113"/>
      <c r="Y64" s="113"/>
      <c r="Z64" s="113"/>
      <c r="AA64" s="113"/>
      <c r="AB64" s="113"/>
      <c r="AC64" s="113"/>
    </row>
    <row r="65" spans="1:29" ht="13.5" customHeight="1">
      <c r="A65" s="113"/>
      <c r="B65" s="113"/>
      <c r="C65" s="113"/>
      <c r="D65" s="113"/>
      <c r="E65" s="113"/>
      <c r="F65" s="113"/>
      <c r="G65" s="113"/>
      <c r="H65" s="113"/>
      <c r="I65" s="113"/>
      <c r="J65" s="113"/>
      <c r="K65" s="113"/>
      <c r="L65" s="113"/>
      <c r="M65" s="113"/>
      <c r="N65" s="113"/>
      <c r="O65" s="113"/>
      <c r="P65" s="113"/>
      <c r="Q65" s="113"/>
      <c r="R65" s="113"/>
      <c r="S65" s="113"/>
      <c r="T65" s="113"/>
      <c r="U65" s="113"/>
      <c r="V65" s="113"/>
      <c r="W65" s="113"/>
      <c r="X65" s="113"/>
      <c r="Y65" s="113"/>
      <c r="Z65" s="113"/>
      <c r="AA65" s="113"/>
      <c r="AB65" s="113"/>
      <c r="AC65" s="113"/>
    </row>
    <row r="66" spans="1:29" ht="13.5" customHeight="1">
      <c r="A66" s="113"/>
      <c r="B66" s="113"/>
      <c r="C66" s="113"/>
      <c r="D66" s="113"/>
      <c r="E66" s="113"/>
      <c r="F66" s="113"/>
      <c r="G66" s="113"/>
      <c r="H66" s="113"/>
      <c r="I66" s="113"/>
      <c r="J66" s="113"/>
      <c r="K66" s="113"/>
      <c r="L66" s="113"/>
      <c r="M66" s="113"/>
      <c r="N66" s="113"/>
      <c r="O66" s="113"/>
      <c r="P66" s="113"/>
      <c r="Q66" s="113"/>
      <c r="R66" s="113"/>
      <c r="S66" s="113"/>
      <c r="T66" s="113"/>
      <c r="U66" s="113"/>
      <c r="V66" s="113"/>
      <c r="W66" s="113"/>
      <c r="X66" s="113"/>
      <c r="Y66" s="113"/>
      <c r="Z66" s="113"/>
      <c r="AA66" s="113"/>
      <c r="AB66" s="113"/>
      <c r="AC66" s="113"/>
    </row>
    <row r="67" spans="1:29" ht="13.5" customHeight="1">
      <c r="A67" s="113"/>
      <c r="B67" s="113"/>
      <c r="C67" s="113"/>
      <c r="D67" s="113"/>
      <c r="E67" s="113"/>
      <c r="F67" s="113"/>
      <c r="G67" s="113"/>
      <c r="H67" s="113"/>
      <c r="I67" s="113"/>
      <c r="J67" s="113"/>
      <c r="K67" s="113"/>
      <c r="L67" s="113"/>
      <c r="M67" s="113"/>
      <c r="N67" s="113"/>
      <c r="O67" s="113"/>
      <c r="P67" s="113"/>
      <c r="Q67" s="113"/>
      <c r="R67" s="113"/>
      <c r="S67" s="113"/>
      <c r="T67" s="113"/>
      <c r="U67" s="113"/>
      <c r="V67" s="113"/>
      <c r="W67" s="113"/>
      <c r="X67" s="113"/>
      <c r="Y67" s="113"/>
      <c r="Z67" s="113"/>
      <c r="AA67" s="113"/>
      <c r="AB67" s="113"/>
      <c r="AC67" s="113"/>
    </row>
    <row r="68" spans="1:29" ht="13.5" customHeight="1">
      <c r="A68" s="113"/>
      <c r="B68" s="113"/>
      <c r="C68" s="113"/>
      <c r="D68" s="113"/>
      <c r="E68" s="113"/>
      <c r="F68" s="113"/>
      <c r="G68" s="113"/>
      <c r="H68" s="113"/>
      <c r="I68" s="113"/>
      <c r="J68" s="113"/>
      <c r="K68" s="113"/>
      <c r="L68" s="113"/>
      <c r="M68" s="113"/>
      <c r="N68" s="113"/>
      <c r="O68" s="113"/>
      <c r="P68" s="113"/>
      <c r="Q68" s="113"/>
      <c r="R68" s="113"/>
      <c r="S68" s="113"/>
      <c r="T68" s="113"/>
      <c r="U68" s="113"/>
      <c r="V68" s="113"/>
      <c r="W68" s="113"/>
      <c r="X68" s="113"/>
      <c r="Y68" s="113"/>
      <c r="Z68" s="113"/>
      <c r="AA68" s="113"/>
      <c r="AB68" s="113"/>
      <c r="AC68" s="113"/>
    </row>
    <row r="69" spans="1:29" ht="13.5" customHeight="1">
      <c r="A69" s="113"/>
      <c r="B69" s="113"/>
      <c r="C69" s="113"/>
      <c r="D69" s="113"/>
      <c r="E69" s="113"/>
      <c r="F69" s="113"/>
      <c r="G69" s="113"/>
      <c r="H69" s="113"/>
      <c r="I69" s="113"/>
      <c r="J69" s="113"/>
      <c r="K69" s="113"/>
      <c r="L69" s="113"/>
      <c r="M69" s="113"/>
      <c r="N69" s="113"/>
      <c r="O69" s="113"/>
      <c r="P69" s="113"/>
      <c r="Q69" s="113"/>
      <c r="R69" s="113"/>
      <c r="S69" s="113"/>
      <c r="T69" s="113"/>
      <c r="U69" s="113"/>
      <c r="V69" s="113"/>
      <c r="W69" s="113"/>
      <c r="X69" s="113"/>
      <c r="Y69" s="113"/>
      <c r="Z69" s="113"/>
      <c r="AA69" s="113"/>
      <c r="AB69" s="113"/>
      <c r="AC69" s="113"/>
    </row>
    <row r="70" spans="1:29" ht="13.5" customHeight="1">
      <c r="A70" s="113"/>
      <c r="B70" s="113"/>
      <c r="C70" s="113"/>
      <c r="D70" s="113"/>
      <c r="E70" s="113"/>
      <c r="F70" s="113"/>
      <c r="G70" s="113"/>
      <c r="H70" s="113"/>
      <c r="I70" s="113"/>
      <c r="J70" s="113"/>
      <c r="K70" s="113"/>
      <c r="L70" s="113"/>
      <c r="M70" s="113"/>
      <c r="N70" s="113"/>
      <c r="O70" s="113"/>
      <c r="P70" s="113"/>
      <c r="Q70" s="113"/>
      <c r="R70" s="113"/>
      <c r="S70" s="113"/>
      <c r="T70" s="113"/>
      <c r="U70" s="113"/>
      <c r="V70" s="113"/>
      <c r="W70" s="113"/>
      <c r="X70" s="113"/>
      <c r="Y70" s="113"/>
      <c r="Z70" s="113"/>
      <c r="AA70" s="113"/>
      <c r="AB70" s="113"/>
      <c r="AC70" s="113"/>
    </row>
    <row r="71" spans="1:29" ht="13.5" customHeight="1">
      <c r="A71" s="113"/>
      <c r="B71" s="113"/>
      <c r="C71" s="113"/>
      <c r="D71" s="113"/>
      <c r="E71" s="113"/>
      <c r="F71" s="113"/>
      <c r="G71" s="113"/>
      <c r="H71" s="113"/>
      <c r="I71" s="113"/>
      <c r="J71" s="113"/>
      <c r="K71" s="113"/>
      <c r="L71" s="113"/>
      <c r="M71" s="113"/>
      <c r="N71" s="113"/>
      <c r="O71" s="113"/>
      <c r="P71" s="113"/>
      <c r="Q71" s="113"/>
      <c r="R71" s="113"/>
      <c r="S71" s="113"/>
      <c r="T71" s="113"/>
      <c r="U71" s="113"/>
      <c r="V71" s="113"/>
      <c r="W71" s="113"/>
      <c r="X71" s="113"/>
      <c r="Y71" s="113"/>
      <c r="Z71" s="113"/>
      <c r="AA71" s="113"/>
      <c r="AB71" s="113"/>
      <c r="AC71" s="113"/>
    </row>
    <row r="72" spans="1:29" ht="13.5" customHeight="1">
      <c r="A72" s="113"/>
      <c r="B72" s="113"/>
      <c r="C72" s="113"/>
      <c r="D72" s="113"/>
      <c r="E72" s="113"/>
      <c r="F72" s="113"/>
      <c r="G72" s="113"/>
      <c r="H72" s="113"/>
      <c r="I72" s="113"/>
      <c r="J72" s="113"/>
      <c r="K72" s="113"/>
      <c r="L72" s="113"/>
      <c r="M72" s="113"/>
      <c r="N72" s="113"/>
      <c r="O72" s="113"/>
      <c r="P72" s="113"/>
      <c r="Q72" s="113"/>
      <c r="R72" s="113"/>
      <c r="S72" s="113"/>
      <c r="T72" s="113"/>
      <c r="U72" s="113"/>
      <c r="V72" s="113"/>
      <c r="W72" s="113"/>
      <c r="X72" s="113"/>
      <c r="Y72" s="113"/>
      <c r="Z72" s="113"/>
      <c r="AA72" s="113"/>
      <c r="AB72" s="113"/>
      <c r="AC72" s="113"/>
    </row>
    <row r="73" spans="1:29" ht="13.5" customHeight="1">
      <c r="A73" s="113"/>
      <c r="B73" s="113"/>
      <c r="C73" s="113"/>
      <c r="D73" s="113"/>
      <c r="E73" s="113"/>
      <c r="F73" s="113"/>
      <c r="G73" s="113"/>
      <c r="H73" s="113"/>
      <c r="I73" s="113"/>
      <c r="J73" s="113"/>
      <c r="K73" s="113"/>
      <c r="L73" s="113"/>
      <c r="M73" s="113"/>
      <c r="N73" s="113"/>
      <c r="O73" s="113"/>
      <c r="P73" s="113"/>
      <c r="Q73" s="113"/>
      <c r="R73" s="113"/>
      <c r="S73" s="113"/>
      <c r="T73" s="113"/>
      <c r="U73" s="113"/>
      <c r="V73" s="113"/>
      <c r="W73" s="113"/>
      <c r="X73" s="113"/>
      <c r="Y73" s="113"/>
      <c r="Z73" s="113"/>
      <c r="AA73" s="113"/>
      <c r="AB73" s="113"/>
      <c r="AC73" s="113"/>
    </row>
    <row r="74" spans="1:29" ht="13.5" customHeight="1">
      <c r="A74" s="113"/>
      <c r="B74" s="113"/>
      <c r="C74" s="113"/>
      <c r="D74" s="113"/>
      <c r="E74" s="113"/>
      <c r="F74" s="113"/>
      <c r="G74" s="113"/>
      <c r="H74" s="113"/>
      <c r="I74" s="113"/>
      <c r="J74" s="113"/>
      <c r="K74" s="113"/>
      <c r="L74" s="113"/>
      <c r="M74" s="113"/>
      <c r="N74" s="113"/>
      <c r="O74" s="113"/>
      <c r="P74" s="113"/>
      <c r="Q74" s="113"/>
      <c r="R74" s="113"/>
      <c r="S74" s="113"/>
      <c r="T74" s="113"/>
      <c r="U74" s="113"/>
      <c r="V74" s="113"/>
      <c r="W74" s="113"/>
      <c r="X74" s="113"/>
      <c r="Y74" s="113"/>
      <c r="Z74" s="113"/>
      <c r="AA74" s="113"/>
      <c r="AB74" s="113"/>
      <c r="AC74" s="113"/>
    </row>
    <row r="75" spans="1:29" ht="13.5" customHeight="1">
      <c r="A75" s="113"/>
      <c r="B75" s="113"/>
      <c r="C75" s="113"/>
      <c r="D75" s="113"/>
      <c r="E75" s="113"/>
      <c r="F75" s="113"/>
      <c r="G75" s="113"/>
      <c r="H75" s="113"/>
      <c r="I75" s="113"/>
      <c r="J75" s="113"/>
      <c r="K75" s="113"/>
      <c r="L75" s="113"/>
      <c r="M75" s="113"/>
      <c r="N75" s="113"/>
      <c r="O75" s="113"/>
      <c r="P75" s="113"/>
      <c r="Q75" s="113"/>
      <c r="R75" s="113"/>
      <c r="S75" s="113"/>
      <c r="T75" s="113"/>
      <c r="U75" s="113"/>
      <c r="V75" s="113"/>
      <c r="W75" s="113"/>
      <c r="X75" s="113"/>
      <c r="Y75" s="113"/>
      <c r="Z75" s="113"/>
      <c r="AA75" s="113"/>
      <c r="AB75" s="113"/>
      <c r="AC75" s="113"/>
    </row>
    <row r="76" spans="1:29" ht="13.5" customHeight="1">
      <c r="A76" s="113"/>
      <c r="B76" s="113"/>
      <c r="C76" s="113"/>
      <c r="D76" s="113"/>
      <c r="E76" s="113"/>
      <c r="F76" s="113"/>
      <c r="G76" s="113"/>
      <c r="H76" s="113"/>
      <c r="I76" s="113"/>
      <c r="J76" s="113"/>
      <c r="K76" s="113"/>
      <c r="L76" s="113"/>
      <c r="M76" s="113"/>
      <c r="N76" s="113"/>
      <c r="O76" s="113"/>
      <c r="P76" s="113"/>
      <c r="Q76" s="113"/>
      <c r="R76" s="113"/>
      <c r="S76" s="113"/>
      <c r="T76" s="113"/>
      <c r="U76" s="113"/>
      <c r="V76" s="113"/>
      <c r="W76" s="113"/>
      <c r="X76" s="113"/>
      <c r="Y76" s="113"/>
      <c r="Z76" s="113"/>
      <c r="AA76" s="113"/>
      <c r="AB76" s="113"/>
      <c r="AC76" s="113"/>
    </row>
    <row r="77" spans="1:29" ht="13.5" customHeight="1">
      <c r="A77" s="113"/>
      <c r="B77" s="113"/>
      <c r="C77" s="113"/>
      <c r="D77" s="113"/>
      <c r="E77" s="113"/>
      <c r="F77" s="113"/>
      <c r="G77" s="113"/>
      <c r="H77" s="113"/>
      <c r="I77" s="113"/>
      <c r="J77" s="113"/>
      <c r="K77" s="113"/>
      <c r="L77" s="113"/>
      <c r="M77" s="113"/>
      <c r="N77" s="113"/>
      <c r="O77" s="113"/>
      <c r="P77" s="113"/>
      <c r="Q77" s="113"/>
      <c r="R77" s="113"/>
      <c r="S77" s="113"/>
      <c r="T77" s="113"/>
      <c r="U77" s="113"/>
      <c r="V77" s="113"/>
      <c r="W77" s="113"/>
      <c r="X77" s="113"/>
      <c r="Y77" s="113"/>
      <c r="Z77" s="113"/>
      <c r="AA77" s="113"/>
      <c r="AB77" s="113"/>
      <c r="AC77" s="113"/>
    </row>
    <row r="78" spans="1:29" ht="13.5" customHeight="1">
      <c r="A78" s="113"/>
      <c r="B78" s="113"/>
      <c r="C78" s="113"/>
      <c r="D78" s="113"/>
      <c r="E78" s="113"/>
      <c r="F78" s="113"/>
      <c r="G78" s="113"/>
      <c r="H78" s="113"/>
      <c r="I78" s="113"/>
      <c r="J78" s="113"/>
      <c r="K78" s="113"/>
      <c r="L78" s="113"/>
      <c r="M78" s="113"/>
      <c r="N78" s="113"/>
      <c r="O78" s="113"/>
      <c r="P78" s="113"/>
      <c r="Q78" s="113"/>
      <c r="R78" s="113"/>
      <c r="S78" s="113"/>
      <c r="T78" s="113"/>
      <c r="U78" s="113"/>
      <c r="V78" s="113"/>
      <c r="W78" s="113"/>
      <c r="X78" s="113"/>
      <c r="Y78" s="113"/>
      <c r="Z78" s="113"/>
      <c r="AA78" s="113"/>
      <c r="AB78" s="113"/>
      <c r="AC78" s="113"/>
    </row>
    <row r="79" spans="1:29" ht="13.5" customHeight="1">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row>
    <row r="80" spans="1:29" ht="13.5" customHeight="1">
      <c r="A80" s="113"/>
      <c r="B80" s="113"/>
      <c r="C80" s="113"/>
      <c r="D80" s="113"/>
      <c r="E80" s="113"/>
      <c r="F80" s="113"/>
      <c r="G80" s="113"/>
      <c r="H80" s="113"/>
      <c r="I80" s="113"/>
      <c r="J80" s="113"/>
      <c r="K80" s="113"/>
      <c r="L80" s="113"/>
      <c r="M80" s="113"/>
      <c r="N80" s="113"/>
      <c r="O80" s="113"/>
      <c r="P80" s="113"/>
      <c r="Q80" s="113"/>
      <c r="R80" s="113"/>
      <c r="S80" s="113"/>
      <c r="T80" s="113"/>
      <c r="U80" s="113"/>
      <c r="V80" s="113"/>
      <c r="W80" s="113"/>
      <c r="X80" s="113"/>
      <c r="Y80" s="113"/>
      <c r="Z80" s="113"/>
      <c r="AA80" s="113"/>
      <c r="AB80" s="113"/>
      <c r="AC80" s="113"/>
    </row>
    <row r="81" spans="1:29" ht="13.5" customHeight="1">
      <c r="A81" s="113"/>
      <c r="B81" s="113"/>
      <c r="C81" s="113"/>
      <c r="D81" s="113"/>
      <c r="E81" s="113"/>
      <c r="F81" s="113"/>
      <c r="G81" s="113"/>
      <c r="H81" s="113"/>
      <c r="I81" s="113"/>
      <c r="J81" s="113"/>
      <c r="K81" s="113"/>
      <c r="L81" s="113"/>
      <c r="M81" s="113"/>
      <c r="N81" s="113"/>
      <c r="O81" s="113"/>
      <c r="P81" s="113"/>
      <c r="Q81" s="113"/>
      <c r="R81" s="113"/>
      <c r="S81" s="113"/>
      <c r="T81" s="113"/>
      <c r="U81" s="113"/>
      <c r="V81" s="113"/>
      <c r="W81" s="113"/>
      <c r="X81" s="113"/>
      <c r="Y81" s="113"/>
      <c r="Z81" s="113"/>
      <c r="AA81" s="113"/>
      <c r="AB81" s="113"/>
      <c r="AC81" s="113"/>
    </row>
    <row r="82" spans="1:29" ht="13.5" customHeight="1">
      <c r="A82" s="113"/>
      <c r="B82" s="113"/>
      <c r="C82" s="113"/>
      <c r="D82" s="113"/>
      <c r="E82" s="113"/>
      <c r="F82" s="113"/>
      <c r="G82" s="113"/>
      <c r="H82" s="113"/>
      <c r="I82" s="113"/>
      <c r="J82" s="113"/>
      <c r="K82" s="113"/>
      <c r="L82" s="113"/>
      <c r="M82" s="113"/>
      <c r="N82" s="113"/>
      <c r="O82" s="113"/>
      <c r="P82" s="113"/>
      <c r="Q82" s="113"/>
      <c r="R82" s="113"/>
      <c r="S82" s="113"/>
      <c r="T82" s="113"/>
      <c r="U82" s="113"/>
      <c r="V82" s="113"/>
      <c r="W82" s="113"/>
      <c r="X82" s="113"/>
      <c r="Y82" s="113"/>
      <c r="Z82" s="113"/>
      <c r="AA82" s="113"/>
      <c r="AB82" s="113"/>
      <c r="AC82" s="113"/>
    </row>
    <row r="83" spans="1:29" ht="13.5" customHeight="1">
      <c r="A83" s="113"/>
      <c r="B83" s="113"/>
      <c r="C83" s="113"/>
      <c r="D83" s="113"/>
      <c r="E83" s="113"/>
      <c r="F83" s="113"/>
      <c r="G83" s="113"/>
      <c r="H83" s="113"/>
      <c r="I83" s="113"/>
      <c r="J83" s="113"/>
      <c r="K83" s="113"/>
      <c r="L83" s="113"/>
      <c r="M83" s="113"/>
      <c r="N83" s="113"/>
      <c r="O83" s="113"/>
      <c r="P83" s="113"/>
      <c r="Q83" s="113"/>
      <c r="R83" s="113"/>
      <c r="S83" s="113"/>
      <c r="T83" s="113"/>
      <c r="U83" s="113"/>
      <c r="V83" s="113"/>
      <c r="W83" s="113"/>
      <c r="X83" s="113"/>
      <c r="Y83" s="113"/>
      <c r="Z83" s="113"/>
      <c r="AA83" s="113"/>
      <c r="AB83" s="113"/>
      <c r="AC83" s="113"/>
    </row>
    <row r="84" spans="1:29" ht="13.5" customHeight="1">
      <c r="A84" s="113"/>
      <c r="B84" s="113"/>
      <c r="C84" s="113"/>
      <c r="D84" s="113"/>
      <c r="E84" s="113"/>
      <c r="F84" s="113"/>
      <c r="G84" s="113"/>
      <c r="H84" s="113"/>
      <c r="I84" s="113"/>
      <c r="J84" s="113"/>
      <c r="K84" s="113"/>
      <c r="L84" s="113"/>
      <c r="M84" s="113"/>
      <c r="N84" s="113"/>
      <c r="O84" s="113"/>
      <c r="P84" s="113"/>
      <c r="Q84" s="113"/>
      <c r="R84" s="113"/>
      <c r="S84" s="113"/>
      <c r="T84" s="113"/>
      <c r="U84" s="113"/>
      <c r="V84" s="113"/>
      <c r="W84" s="113"/>
      <c r="X84" s="113"/>
      <c r="Y84" s="113"/>
      <c r="Z84" s="113"/>
      <c r="AA84" s="113"/>
      <c r="AB84" s="113"/>
      <c r="AC84" s="113"/>
    </row>
    <row r="85" spans="1:29" ht="13.5" customHeight="1">
      <c r="A85" s="113"/>
      <c r="B85" s="113"/>
      <c r="C85" s="113"/>
      <c r="D85" s="113"/>
      <c r="E85" s="113"/>
      <c r="F85" s="113"/>
      <c r="G85" s="113"/>
      <c r="H85" s="113"/>
      <c r="I85" s="113"/>
      <c r="J85" s="113"/>
      <c r="K85" s="113"/>
      <c r="L85" s="113"/>
      <c r="M85" s="113"/>
      <c r="N85" s="113"/>
      <c r="O85" s="113"/>
      <c r="P85" s="113"/>
      <c r="Q85" s="113"/>
      <c r="R85" s="113"/>
      <c r="S85" s="113"/>
      <c r="T85" s="113"/>
      <c r="U85" s="113"/>
      <c r="V85" s="113"/>
      <c r="W85" s="113"/>
      <c r="X85" s="113"/>
      <c r="Y85" s="113"/>
      <c r="Z85" s="113"/>
      <c r="AA85" s="113"/>
      <c r="AB85" s="113"/>
      <c r="AC85" s="113"/>
    </row>
    <row r="86" spans="1:29" ht="13.5" customHeight="1">
      <c r="A86" s="113"/>
      <c r="B86" s="113"/>
      <c r="C86" s="113"/>
      <c r="D86" s="113"/>
      <c r="E86" s="113"/>
      <c r="F86" s="113"/>
      <c r="G86" s="113"/>
      <c r="H86" s="113"/>
      <c r="I86" s="113"/>
      <c r="J86" s="113"/>
      <c r="K86" s="113"/>
      <c r="L86" s="113"/>
      <c r="M86" s="113"/>
      <c r="N86" s="113"/>
      <c r="O86" s="113"/>
      <c r="P86" s="113"/>
      <c r="Q86" s="113"/>
      <c r="R86" s="113"/>
      <c r="S86" s="113"/>
      <c r="T86" s="113"/>
      <c r="U86" s="113"/>
      <c r="V86" s="113"/>
      <c r="W86" s="113"/>
      <c r="X86" s="113"/>
      <c r="Y86" s="113"/>
      <c r="Z86" s="113"/>
      <c r="AA86" s="113"/>
      <c r="AB86" s="113"/>
      <c r="AC86" s="113"/>
    </row>
    <row r="87" spans="1:29" ht="13.5" customHeight="1">
      <c r="A87" s="113"/>
      <c r="B87" s="113"/>
      <c r="C87" s="113"/>
      <c r="D87" s="113"/>
      <c r="E87" s="113"/>
      <c r="F87" s="113"/>
      <c r="G87" s="113"/>
      <c r="H87" s="113"/>
      <c r="I87" s="113"/>
      <c r="J87" s="113"/>
      <c r="K87" s="113"/>
      <c r="L87" s="113"/>
      <c r="M87" s="113"/>
      <c r="N87" s="113"/>
      <c r="O87" s="113"/>
      <c r="P87" s="113"/>
      <c r="Q87" s="113"/>
      <c r="R87" s="113"/>
      <c r="S87" s="113"/>
      <c r="T87" s="113"/>
      <c r="U87" s="113"/>
      <c r="V87" s="113"/>
      <c r="W87" s="113"/>
      <c r="X87" s="113"/>
      <c r="Y87" s="113"/>
      <c r="Z87" s="113"/>
      <c r="AA87" s="113"/>
      <c r="AB87" s="113"/>
      <c r="AC87" s="113"/>
    </row>
    <row r="88" spans="1:29" ht="13.5" customHeight="1">
      <c r="A88" s="113"/>
      <c r="B88" s="113"/>
      <c r="C88" s="113"/>
      <c r="D88" s="113"/>
      <c r="E88" s="113"/>
      <c r="F88" s="113"/>
      <c r="G88" s="113"/>
      <c r="H88" s="113"/>
      <c r="I88" s="113"/>
      <c r="J88" s="113"/>
      <c r="K88" s="113"/>
      <c r="L88" s="113"/>
      <c r="M88" s="113"/>
      <c r="N88" s="113"/>
      <c r="O88" s="113"/>
      <c r="P88" s="113"/>
      <c r="Q88" s="113"/>
      <c r="R88" s="113"/>
      <c r="S88" s="113"/>
      <c r="T88" s="113"/>
      <c r="U88" s="113"/>
      <c r="V88" s="113"/>
      <c r="W88" s="113"/>
      <c r="X88" s="113"/>
      <c r="Y88" s="113"/>
      <c r="Z88" s="113"/>
      <c r="AA88" s="113"/>
      <c r="AB88" s="113"/>
      <c r="AC88" s="113"/>
    </row>
    <row r="89" spans="1:29" ht="13.5" customHeight="1">
      <c r="A89" s="113"/>
      <c r="B89" s="113"/>
      <c r="C89" s="113"/>
      <c r="D89" s="113"/>
      <c r="E89" s="113"/>
      <c r="F89" s="113"/>
      <c r="G89" s="113"/>
      <c r="H89" s="113"/>
      <c r="I89" s="113"/>
      <c r="J89" s="113"/>
      <c r="K89" s="113"/>
      <c r="L89" s="113"/>
      <c r="M89" s="113"/>
      <c r="N89" s="113"/>
      <c r="O89" s="113"/>
      <c r="P89" s="113"/>
      <c r="Q89" s="113"/>
      <c r="R89" s="113"/>
      <c r="S89" s="113"/>
      <c r="T89" s="113"/>
      <c r="U89" s="113"/>
      <c r="V89" s="113"/>
      <c r="W89" s="113"/>
      <c r="X89" s="113"/>
      <c r="Y89" s="113"/>
      <c r="Z89" s="113"/>
      <c r="AA89" s="113"/>
      <c r="AB89" s="113"/>
      <c r="AC89" s="113"/>
    </row>
    <row r="90" spans="1:29" ht="13.5" customHeight="1">
      <c r="A90" s="113"/>
      <c r="B90" s="113"/>
      <c r="C90" s="113"/>
      <c r="D90" s="113"/>
      <c r="E90" s="113"/>
      <c r="F90" s="113"/>
      <c r="G90" s="113"/>
      <c r="H90" s="113"/>
      <c r="I90" s="113"/>
      <c r="J90" s="113"/>
      <c r="K90" s="113"/>
      <c r="L90" s="113"/>
      <c r="M90" s="113"/>
      <c r="N90" s="113"/>
      <c r="O90" s="113"/>
      <c r="P90" s="113"/>
      <c r="Q90" s="113"/>
      <c r="R90" s="113"/>
      <c r="S90" s="113"/>
      <c r="T90" s="113"/>
      <c r="U90" s="113"/>
      <c r="V90" s="113"/>
      <c r="W90" s="113"/>
      <c r="X90" s="113"/>
      <c r="Y90" s="113"/>
      <c r="Z90" s="113"/>
      <c r="AA90" s="113"/>
      <c r="AB90" s="113"/>
      <c r="AC90" s="113"/>
    </row>
    <row r="91" spans="1:29" ht="13.5" customHeight="1">
      <c r="A91" s="113"/>
      <c r="B91" s="113"/>
      <c r="C91" s="113"/>
      <c r="D91" s="113"/>
      <c r="E91" s="113"/>
      <c r="F91" s="113"/>
      <c r="G91" s="113"/>
      <c r="H91" s="113"/>
      <c r="I91" s="113"/>
      <c r="J91" s="113"/>
      <c r="K91" s="113"/>
      <c r="L91" s="113"/>
      <c r="M91" s="113"/>
      <c r="N91" s="113"/>
      <c r="O91" s="113"/>
      <c r="P91" s="113"/>
      <c r="Q91" s="113"/>
      <c r="R91" s="113"/>
      <c r="S91" s="113"/>
      <c r="T91" s="113"/>
      <c r="U91" s="113"/>
      <c r="V91" s="113"/>
      <c r="W91" s="113"/>
      <c r="X91" s="113"/>
      <c r="Y91" s="113"/>
      <c r="Z91" s="113"/>
      <c r="AA91" s="113"/>
      <c r="AB91" s="113"/>
      <c r="AC91" s="113"/>
    </row>
    <row r="92" spans="1:29" ht="13.5" customHeight="1">
      <c r="A92" s="113"/>
      <c r="B92" s="113"/>
      <c r="C92" s="113"/>
      <c r="D92" s="113"/>
      <c r="E92" s="113"/>
      <c r="F92" s="113"/>
      <c r="G92" s="113"/>
      <c r="H92" s="113"/>
      <c r="I92" s="113"/>
      <c r="J92" s="113"/>
      <c r="K92" s="113"/>
      <c r="L92" s="113"/>
      <c r="M92" s="113"/>
      <c r="N92" s="113"/>
      <c r="O92" s="113"/>
      <c r="P92" s="113"/>
      <c r="Q92" s="113"/>
      <c r="R92" s="113"/>
      <c r="S92" s="113"/>
      <c r="T92" s="113"/>
      <c r="U92" s="113"/>
      <c r="V92" s="113"/>
      <c r="W92" s="113"/>
      <c r="X92" s="113"/>
      <c r="Y92" s="113"/>
      <c r="Z92" s="113"/>
      <c r="AA92" s="113"/>
      <c r="AB92" s="113"/>
      <c r="AC92" s="113"/>
    </row>
    <row r="93" spans="1:29" ht="13.5" customHeight="1">
      <c r="A93" s="113"/>
      <c r="B93" s="113"/>
      <c r="C93" s="113"/>
      <c r="D93" s="113"/>
      <c r="E93" s="113"/>
      <c r="F93" s="113"/>
      <c r="G93" s="113"/>
      <c r="H93" s="113"/>
      <c r="I93" s="113"/>
      <c r="J93" s="113"/>
      <c r="K93" s="113"/>
      <c r="L93" s="113"/>
      <c r="M93" s="113"/>
      <c r="N93" s="113"/>
      <c r="O93" s="113"/>
      <c r="P93" s="113"/>
      <c r="Q93" s="113"/>
      <c r="R93" s="113"/>
      <c r="S93" s="113"/>
      <c r="T93" s="113"/>
      <c r="U93" s="113"/>
      <c r="V93" s="113"/>
      <c r="W93" s="113"/>
      <c r="X93" s="113"/>
      <c r="Y93" s="113"/>
      <c r="Z93" s="113"/>
      <c r="AA93" s="113"/>
      <c r="AB93" s="113"/>
      <c r="AC93" s="113"/>
    </row>
    <row r="94" spans="1:29" ht="13.5" customHeight="1">
      <c r="A94" s="113"/>
      <c r="B94" s="113"/>
      <c r="C94" s="113"/>
      <c r="D94" s="113"/>
      <c r="E94" s="113"/>
      <c r="F94" s="113"/>
      <c r="G94" s="113"/>
      <c r="H94" s="113"/>
      <c r="I94" s="113"/>
      <c r="J94" s="113"/>
      <c r="K94" s="113"/>
      <c r="L94" s="113"/>
      <c r="M94" s="113"/>
      <c r="N94" s="113"/>
      <c r="O94" s="113"/>
      <c r="P94" s="113"/>
      <c r="Q94" s="113"/>
      <c r="R94" s="113"/>
      <c r="S94" s="113"/>
      <c r="T94" s="113"/>
      <c r="U94" s="113"/>
      <c r="V94" s="113"/>
      <c r="W94" s="113"/>
      <c r="X94" s="113"/>
      <c r="Y94" s="113"/>
      <c r="Z94" s="113"/>
      <c r="AA94" s="113"/>
      <c r="AB94" s="113"/>
      <c r="AC94" s="113"/>
    </row>
    <row r="95" spans="1:29" ht="13.5" customHeight="1">
      <c r="A95" s="113"/>
      <c r="B95" s="113"/>
      <c r="C95" s="113"/>
      <c r="D95" s="113"/>
      <c r="E95" s="113"/>
      <c r="F95" s="113"/>
      <c r="G95" s="113"/>
      <c r="H95" s="113"/>
      <c r="I95" s="113"/>
      <c r="J95" s="113"/>
      <c r="K95" s="113"/>
      <c r="L95" s="113"/>
      <c r="M95" s="113"/>
      <c r="N95" s="113"/>
      <c r="O95" s="113"/>
      <c r="P95" s="113"/>
      <c r="Q95" s="113"/>
      <c r="R95" s="113"/>
      <c r="S95" s="113"/>
      <c r="T95" s="113"/>
      <c r="U95" s="113"/>
      <c r="V95" s="113"/>
      <c r="W95" s="113"/>
      <c r="X95" s="113"/>
      <c r="Y95" s="113"/>
      <c r="Z95" s="113"/>
      <c r="AA95" s="113"/>
      <c r="AB95" s="113"/>
      <c r="AC95" s="113"/>
    </row>
    <row r="96" spans="1:29" ht="13.5" customHeight="1">
      <c r="A96" s="113"/>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c r="AA96" s="113"/>
      <c r="AB96" s="113"/>
      <c r="AC96" s="113"/>
    </row>
    <row r="97" spans="1:29" ht="13.5" customHeight="1">
      <c r="A97" s="113"/>
      <c r="B97" s="113"/>
      <c r="C97" s="113"/>
      <c r="D97" s="113"/>
      <c r="E97" s="113"/>
      <c r="F97" s="113"/>
      <c r="G97" s="113"/>
      <c r="H97" s="113"/>
      <c r="I97" s="113"/>
      <c r="J97" s="113"/>
      <c r="K97" s="113"/>
      <c r="L97" s="113"/>
      <c r="M97" s="113"/>
      <c r="N97" s="113"/>
      <c r="O97" s="113"/>
      <c r="P97" s="113"/>
      <c r="Q97" s="113"/>
      <c r="R97" s="113"/>
      <c r="S97" s="113"/>
      <c r="T97" s="113"/>
      <c r="U97" s="113"/>
      <c r="V97" s="113"/>
      <c r="W97" s="113"/>
      <c r="X97" s="113"/>
      <c r="Y97" s="113"/>
      <c r="Z97" s="113"/>
      <c r="AA97" s="113"/>
      <c r="AB97" s="113"/>
      <c r="AC97" s="113"/>
    </row>
    <row r="98" spans="1:29" ht="13.5" customHeight="1">
      <c r="A98" s="113"/>
      <c r="B98" s="113"/>
      <c r="C98" s="113"/>
      <c r="D98" s="113"/>
      <c r="E98" s="113"/>
      <c r="F98" s="113"/>
      <c r="G98" s="113"/>
      <c r="H98" s="113"/>
      <c r="I98" s="113"/>
      <c r="J98" s="113"/>
      <c r="K98" s="113"/>
      <c r="L98" s="113"/>
      <c r="M98" s="113"/>
      <c r="N98" s="113"/>
      <c r="O98" s="113"/>
      <c r="P98" s="113"/>
      <c r="Q98" s="113"/>
      <c r="R98" s="113"/>
      <c r="S98" s="113"/>
      <c r="T98" s="113"/>
      <c r="U98" s="113"/>
      <c r="V98" s="113"/>
      <c r="W98" s="113"/>
      <c r="X98" s="113"/>
      <c r="Y98" s="113"/>
      <c r="Z98" s="113"/>
      <c r="AA98" s="113"/>
      <c r="AB98" s="113"/>
      <c r="AC98" s="113"/>
    </row>
    <row r="99" spans="1:29" ht="13.5" customHeight="1">
      <c r="A99" s="113"/>
      <c r="B99" s="113"/>
      <c r="C99" s="113"/>
      <c r="D99" s="113"/>
      <c r="E99" s="113"/>
      <c r="F99" s="113"/>
      <c r="G99" s="113"/>
      <c r="H99" s="113"/>
      <c r="I99" s="113"/>
      <c r="J99" s="113"/>
      <c r="K99" s="113"/>
      <c r="L99" s="113"/>
      <c r="M99" s="113"/>
      <c r="N99" s="113"/>
      <c r="O99" s="113"/>
      <c r="P99" s="113"/>
      <c r="Q99" s="113"/>
      <c r="R99" s="113"/>
      <c r="S99" s="113"/>
      <c r="T99" s="113"/>
      <c r="U99" s="113"/>
      <c r="V99" s="113"/>
      <c r="W99" s="113"/>
      <c r="X99" s="113"/>
      <c r="Y99" s="113"/>
      <c r="Z99" s="113"/>
      <c r="AA99" s="113"/>
      <c r="AB99" s="113"/>
      <c r="AC99" s="113"/>
    </row>
    <row r="100" spans="1:29" ht="13.5" customHeight="1">
      <c r="A100" s="113"/>
      <c r="B100" s="113"/>
      <c r="C100" s="113"/>
      <c r="D100" s="113"/>
      <c r="E100" s="113"/>
      <c r="F100" s="113"/>
      <c r="G100" s="113"/>
      <c r="H100" s="113"/>
      <c r="I100" s="113"/>
      <c r="J100" s="113"/>
      <c r="K100" s="113"/>
      <c r="L100" s="113"/>
      <c r="M100" s="113"/>
      <c r="N100" s="113"/>
      <c r="O100" s="113"/>
      <c r="P100" s="113"/>
      <c r="Q100" s="113"/>
      <c r="R100" s="113"/>
      <c r="S100" s="113"/>
      <c r="T100" s="113"/>
      <c r="U100" s="113"/>
      <c r="V100" s="113"/>
      <c r="W100" s="113"/>
      <c r="X100" s="113"/>
      <c r="Y100" s="113"/>
      <c r="Z100" s="113"/>
      <c r="AA100" s="113"/>
      <c r="AB100" s="113"/>
      <c r="AC100" s="113"/>
    </row>
    <row r="101" spans="1:29" ht="13.5" customHeight="1">
      <c r="A101" s="113"/>
      <c r="B101" s="113"/>
      <c r="C101" s="113"/>
      <c r="D101" s="113"/>
      <c r="E101" s="113"/>
      <c r="F101" s="113"/>
      <c r="G101" s="113"/>
      <c r="H101" s="113"/>
      <c r="I101" s="113"/>
      <c r="J101" s="113"/>
      <c r="K101" s="113"/>
      <c r="L101" s="113"/>
      <c r="M101" s="113"/>
      <c r="N101" s="113"/>
      <c r="O101" s="113"/>
      <c r="P101" s="113"/>
      <c r="Q101" s="113"/>
      <c r="R101" s="113"/>
      <c r="S101" s="113"/>
      <c r="T101" s="113"/>
      <c r="U101" s="113"/>
      <c r="V101" s="113"/>
      <c r="W101" s="113"/>
      <c r="X101" s="113"/>
      <c r="Y101" s="113"/>
      <c r="Z101" s="113"/>
      <c r="AA101" s="113"/>
      <c r="AB101" s="113"/>
      <c r="AC101" s="113"/>
    </row>
    <row r="102" spans="1:29" ht="13.5" customHeight="1">
      <c r="A102" s="113"/>
      <c r="B102" s="113"/>
      <c r="C102" s="113"/>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13"/>
      <c r="Z102" s="113"/>
      <c r="AA102" s="113"/>
      <c r="AB102" s="113"/>
      <c r="AC102" s="113"/>
    </row>
    <row r="103" spans="1:29" ht="13.5" customHeight="1">
      <c r="A103" s="113"/>
      <c r="B103" s="113"/>
      <c r="C103" s="113"/>
      <c r="D103" s="113"/>
      <c r="E103" s="113"/>
      <c r="F103" s="113"/>
      <c r="G103" s="113"/>
      <c r="H103" s="113"/>
      <c r="I103" s="113"/>
      <c r="J103" s="113"/>
      <c r="K103" s="113"/>
      <c r="L103" s="113"/>
      <c r="M103" s="113"/>
      <c r="N103" s="113"/>
      <c r="O103" s="113"/>
      <c r="P103" s="113"/>
      <c r="Q103" s="113"/>
      <c r="R103" s="113"/>
      <c r="S103" s="113"/>
      <c r="T103" s="113"/>
      <c r="U103" s="113"/>
      <c r="V103" s="113"/>
      <c r="W103" s="113"/>
      <c r="X103" s="113"/>
      <c r="Y103" s="113"/>
      <c r="Z103" s="113"/>
      <c r="AA103" s="113"/>
      <c r="AB103" s="113"/>
      <c r="AC103" s="113"/>
    </row>
    <row r="104" spans="1:29" ht="13.5" customHeight="1">
      <c r="A104" s="113"/>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c r="AA104" s="113"/>
      <c r="AB104" s="113"/>
      <c r="AC104" s="113"/>
    </row>
    <row r="105" spans="1:29" ht="13.5" customHeight="1">
      <c r="A105" s="113"/>
      <c r="B105" s="113"/>
      <c r="C105" s="113"/>
      <c r="D105" s="113"/>
      <c r="E105" s="113"/>
      <c r="F105" s="113"/>
      <c r="G105" s="113"/>
      <c r="H105" s="113"/>
      <c r="I105" s="113"/>
      <c r="J105" s="113"/>
      <c r="K105" s="113"/>
      <c r="L105" s="113"/>
      <c r="M105" s="113"/>
      <c r="N105" s="113"/>
      <c r="O105" s="113"/>
      <c r="P105" s="113"/>
      <c r="Q105" s="113"/>
      <c r="R105" s="113"/>
      <c r="S105" s="113"/>
      <c r="T105" s="113"/>
      <c r="U105" s="113"/>
      <c r="V105" s="113"/>
      <c r="W105" s="113"/>
      <c r="X105" s="113"/>
      <c r="Y105" s="113"/>
      <c r="Z105" s="113"/>
      <c r="AA105" s="113"/>
      <c r="AB105" s="113"/>
      <c r="AC105" s="113"/>
    </row>
    <row r="106" spans="1:29" ht="13.5" customHeight="1">
      <c r="A106" s="113"/>
      <c r="B106" s="113"/>
      <c r="C106" s="113"/>
      <c r="D106" s="113"/>
      <c r="E106" s="113"/>
      <c r="F106" s="113"/>
      <c r="G106" s="113"/>
      <c r="H106" s="113"/>
      <c r="I106" s="113"/>
      <c r="J106" s="113"/>
      <c r="K106" s="113"/>
      <c r="L106" s="113"/>
      <c r="M106" s="113"/>
      <c r="N106" s="113"/>
      <c r="O106" s="113"/>
      <c r="P106" s="113"/>
      <c r="Q106" s="113"/>
      <c r="R106" s="113"/>
      <c r="S106" s="113"/>
      <c r="T106" s="113"/>
      <c r="U106" s="113"/>
      <c r="V106" s="113"/>
      <c r="W106" s="113"/>
      <c r="X106" s="113"/>
      <c r="Y106" s="113"/>
      <c r="Z106" s="113"/>
      <c r="AA106" s="113"/>
      <c r="AB106" s="113"/>
      <c r="AC106" s="113"/>
    </row>
    <row r="107" spans="1:29" ht="13.5" customHeight="1">
      <c r="A107" s="113"/>
      <c r="B107" s="113"/>
      <c r="C107" s="113"/>
      <c r="D107" s="113"/>
      <c r="E107" s="113"/>
      <c r="F107" s="113"/>
      <c r="G107" s="113"/>
      <c r="H107" s="113"/>
      <c r="I107" s="113"/>
      <c r="J107" s="113"/>
      <c r="K107" s="113"/>
      <c r="L107" s="113"/>
      <c r="M107" s="113"/>
      <c r="N107" s="113"/>
      <c r="O107" s="113"/>
      <c r="P107" s="113"/>
      <c r="Q107" s="113"/>
      <c r="R107" s="113"/>
      <c r="S107" s="113"/>
      <c r="T107" s="113"/>
      <c r="U107" s="113"/>
      <c r="V107" s="113"/>
      <c r="W107" s="113"/>
      <c r="X107" s="113"/>
      <c r="Y107" s="113"/>
      <c r="Z107" s="113"/>
      <c r="AA107" s="113"/>
      <c r="AB107" s="113"/>
      <c r="AC107" s="113"/>
    </row>
    <row r="108" spans="1:29" ht="13.5" customHeight="1">
      <c r="A108" s="113"/>
      <c r="B108" s="113"/>
      <c r="C108" s="113"/>
      <c r="D108" s="113"/>
      <c r="E108" s="113"/>
      <c r="F108" s="113"/>
      <c r="G108" s="113"/>
      <c r="H108" s="113"/>
      <c r="I108" s="113"/>
      <c r="J108" s="113"/>
      <c r="K108" s="113"/>
      <c r="L108" s="113"/>
      <c r="M108" s="113"/>
      <c r="N108" s="113"/>
      <c r="O108" s="113"/>
      <c r="P108" s="113"/>
      <c r="Q108" s="113"/>
      <c r="R108" s="113"/>
      <c r="S108" s="113"/>
      <c r="T108" s="113"/>
      <c r="U108" s="113"/>
      <c r="V108" s="113"/>
      <c r="W108" s="113"/>
      <c r="X108" s="113"/>
      <c r="Y108" s="113"/>
      <c r="Z108" s="113"/>
      <c r="AA108" s="113"/>
      <c r="AB108" s="113"/>
      <c r="AC108" s="113"/>
    </row>
    <row r="109" spans="1:29" ht="13.5" customHeight="1">
      <c r="A109" s="113"/>
      <c r="B109" s="113"/>
      <c r="C109" s="113"/>
      <c r="D109" s="113"/>
      <c r="E109" s="113"/>
      <c r="F109" s="113"/>
      <c r="G109" s="113"/>
      <c r="H109" s="113"/>
      <c r="I109" s="113"/>
      <c r="J109" s="113"/>
      <c r="K109" s="113"/>
      <c r="L109" s="113"/>
      <c r="M109" s="113"/>
      <c r="N109" s="113"/>
      <c r="O109" s="113"/>
      <c r="P109" s="113"/>
      <c r="Q109" s="113"/>
      <c r="R109" s="113"/>
      <c r="S109" s="113"/>
      <c r="T109" s="113"/>
      <c r="U109" s="113"/>
      <c r="V109" s="113"/>
      <c r="W109" s="113"/>
      <c r="X109" s="113"/>
      <c r="Y109" s="113"/>
      <c r="Z109" s="113"/>
      <c r="AA109" s="113"/>
      <c r="AB109" s="113"/>
      <c r="AC109" s="113"/>
    </row>
    <row r="110" spans="1:29" ht="13.5" customHeight="1">
      <c r="A110" s="113"/>
      <c r="B110" s="113"/>
      <c r="C110" s="113"/>
      <c r="D110" s="113"/>
      <c r="E110" s="113"/>
      <c r="F110" s="113"/>
      <c r="G110" s="113"/>
      <c r="H110" s="113"/>
      <c r="I110" s="113"/>
      <c r="J110" s="113"/>
      <c r="K110" s="113"/>
      <c r="L110" s="113"/>
      <c r="M110" s="113"/>
      <c r="N110" s="113"/>
      <c r="O110" s="113"/>
      <c r="P110" s="113"/>
      <c r="Q110" s="113"/>
      <c r="R110" s="113"/>
      <c r="S110" s="113"/>
      <c r="T110" s="113"/>
      <c r="U110" s="113"/>
      <c r="V110" s="113"/>
      <c r="W110" s="113"/>
      <c r="X110" s="113"/>
      <c r="Y110" s="113"/>
      <c r="Z110" s="113"/>
      <c r="AA110" s="113"/>
      <c r="AB110" s="113"/>
      <c r="AC110" s="113"/>
    </row>
    <row r="111" spans="1:29" ht="13.5" customHeight="1">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row>
    <row r="112" spans="1:29" ht="13.5" customHeight="1">
      <c r="A112" s="113"/>
      <c r="B112" s="113"/>
      <c r="C112" s="113"/>
      <c r="D112" s="113"/>
      <c r="E112" s="113"/>
      <c r="F112" s="113"/>
      <c r="G112" s="113"/>
      <c r="H112" s="113"/>
      <c r="I112" s="113"/>
      <c r="J112" s="113"/>
      <c r="K112" s="113"/>
      <c r="L112" s="113"/>
      <c r="M112" s="113"/>
      <c r="N112" s="113"/>
      <c r="O112" s="113"/>
      <c r="P112" s="113"/>
      <c r="Q112" s="113"/>
      <c r="R112" s="113"/>
      <c r="S112" s="113"/>
      <c r="T112" s="113"/>
      <c r="U112" s="113"/>
      <c r="V112" s="113"/>
      <c r="W112" s="113"/>
      <c r="X112" s="113"/>
      <c r="Y112" s="113"/>
      <c r="Z112" s="113"/>
      <c r="AA112" s="113"/>
      <c r="AB112" s="113"/>
      <c r="AC112" s="113"/>
    </row>
    <row r="113" spans="1:29" ht="13.5" customHeight="1">
      <c r="A113" s="113"/>
      <c r="B113" s="113"/>
      <c r="C113" s="113"/>
      <c r="D113" s="113"/>
      <c r="E113" s="113"/>
      <c r="F113" s="113"/>
      <c r="G113" s="113"/>
      <c r="H113" s="113"/>
      <c r="I113" s="113"/>
      <c r="J113" s="113"/>
      <c r="K113" s="113"/>
      <c r="L113" s="113"/>
      <c r="M113" s="113"/>
      <c r="N113" s="113"/>
      <c r="O113" s="113"/>
      <c r="P113" s="113"/>
      <c r="Q113" s="113"/>
      <c r="R113" s="113"/>
      <c r="S113" s="113"/>
      <c r="T113" s="113"/>
      <c r="U113" s="113"/>
      <c r="V113" s="113"/>
      <c r="W113" s="113"/>
      <c r="X113" s="113"/>
      <c r="Y113" s="113"/>
      <c r="Z113" s="113"/>
      <c r="AA113" s="113"/>
      <c r="AB113" s="113"/>
      <c r="AC113" s="113"/>
    </row>
    <row r="114" spans="1:29" ht="13.5" customHeight="1">
      <c r="A114" s="113"/>
      <c r="B114" s="113"/>
      <c r="C114" s="113"/>
      <c r="D114" s="113"/>
      <c r="E114" s="113"/>
      <c r="F114" s="113"/>
      <c r="G114" s="113"/>
      <c r="H114" s="113"/>
      <c r="I114" s="113"/>
      <c r="J114" s="113"/>
      <c r="K114" s="113"/>
      <c r="L114" s="113"/>
      <c r="M114" s="113"/>
      <c r="N114" s="113"/>
      <c r="O114" s="113"/>
      <c r="P114" s="113"/>
      <c r="Q114" s="113"/>
      <c r="R114" s="113"/>
      <c r="S114" s="113"/>
      <c r="T114" s="113"/>
      <c r="U114" s="113"/>
      <c r="V114" s="113"/>
      <c r="W114" s="113"/>
      <c r="X114" s="113"/>
      <c r="Y114" s="113"/>
      <c r="Z114" s="113"/>
      <c r="AA114" s="113"/>
      <c r="AB114" s="113"/>
      <c r="AC114" s="113"/>
    </row>
    <row r="115" spans="1:29" ht="13.5" customHeight="1">
      <c r="A115" s="113"/>
      <c r="B115" s="113"/>
      <c r="C115" s="113"/>
      <c r="D115" s="113"/>
      <c r="E115" s="113"/>
      <c r="F115" s="113"/>
      <c r="G115" s="113"/>
      <c r="H115" s="113"/>
      <c r="I115" s="113"/>
      <c r="J115" s="113"/>
      <c r="K115" s="113"/>
      <c r="L115" s="113"/>
      <c r="M115" s="113"/>
      <c r="N115" s="113"/>
      <c r="O115" s="113"/>
      <c r="P115" s="113"/>
      <c r="Q115" s="113"/>
      <c r="R115" s="113"/>
      <c r="S115" s="113"/>
      <c r="T115" s="113"/>
      <c r="U115" s="113"/>
      <c r="V115" s="113"/>
      <c r="W115" s="113"/>
      <c r="X115" s="113"/>
      <c r="Y115" s="113"/>
      <c r="Z115" s="113"/>
      <c r="AA115" s="113"/>
      <c r="AB115" s="113"/>
      <c r="AC115" s="113"/>
    </row>
    <row r="116" spans="1:29" ht="13.5" customHeight="1">
      <c r="A116" s="113"/>
      <c r="B116" s="113"/>
      <c r="C116" s="113"/>
      <c r="D116" s="113"/>
      <c r="E116" s="113"/>
      <c r="F116" s="113"/>
      <c r="G116" s="113"/>
      <c r="H116" s="113"/>
      <c r="I116" s="113"/>
      <c r="J116" s="113"/>
      <c r="K116" s="113"/>
      <c r="L116" s="113"/>
      <c r="M116" s="113"/>
      <c r="N116" s="113"/>
      <c r="O116" s="113"/>
      <c r="P116" s="113"/>
      <c r="Q116" s="113"/>
      <c r="R116" s="113"/>
      <c r="S116" s="113"/>
      <c r="T116" s="113"/>
      <c r="U116" s="113"/>
      <c r="V116" s="113"/>
      <c r="W116" s="113"/>
      <c r="X116" s="113"/>
      <c r="Y116" s="113"/>
      <c r="Z116" s="113"/>
      <c r="AA116" s="113"/>
      <c r="AB116" s="113"/>
      <c r="AC116" s="113"/>
    </row>
    <row r="117" spans="1:29" ht="13.5" customHeight="1">
      <c r="A117" s="113"/>
      <c r="B117" s="113"/>
      <c r="C117" s="113"/>
      <c r="D117" s="113"/>
      <c r="E117" s="113"/>
      <c r="F117" s="113"/>
      <c r="G117" s="113"/>
      <c r="H117" s="113"/>
      <c r="I117" s="113"/>
      <c r="J117" s="113"/>
      <c r="K117" s="113"/>
      <c r="L117" s="113"/>
      <c r="M117" s="113"/>
      <c r="N117" s="113"/>
      <c r="O117" s="113"/>
      <c r="P117" s="113"/>
      <c r="Q117" s="113"/>
      <c r="R117" s="113"/>
      <c r="S117" s="113"/>
      <c r="T117" s="113"/>
      <c r="U117" s="113"/>
      <c r="V117" s="113"/>
      <c r="W117" s="113"/>
      <c r="X117" s="113"/>
      <c r="Y117" s="113"/>
      <c r="Z117" s="113"/>
      <c r="AA117" s="113"/>
      <c r="AB117" s="113"/>
      <c r="AC117" s="113"/>
    </row>
    <row r="118" spans="1:29" ht="13.5" customHeight="1">
      <c r="A118" s="113"/>
      <c r="B118" s="113"/>
      <c r="C118" s="113"/>
      <c r="D118" s="113"/>
      <c r="E118" s="113"/>
      <c r="F118" s="113"/>
      <c r="G118" s="113"/>
      <c r="H118" s="113"/>
      <c r="I118" s="113"/>
      <c r="J118" s="113"/>
      <c r="K118" s="113"/>
      <c r="L118" s="113"/>
      <c r="M118" s="113"/>
      <c r="N118" s="113"/>
      <c r="O118" s="113"/>
      <c r="P118" s="113"/>
      <c r="Q118" s="113"/>
      <c r="R118" s="113"/>
      <c r="S118" s="113"/>
      <c r="T118" s="113"/>
      <c r="U118" s="113"/>
      <c r="V118" s="113"/>
      <c r="W118" s="113"/>
      <c r="X118" s="113"/>
      <c r="Y118" s="113"/>
      <c r="Z118" s="113"/>
      <c r="AA118" s="113"/>
      <c r="AB118" s="113"/>
      <c r="AC118" s="113"/>
    </row>
    <row r="119" spans="1:29" ht="13.5" customHeight="1">
      <c r="A119" s="113"/>
      <c r="B119" s="113"/>
      <c r="C119" s="113"/>
      <c r="D119" s="113"/>
      <c r="E119" s="113"/>
      <c r="F119" s="113"/>
      <c r="G119" s="113"/>
      <c r="H119" s="113"/>
      <c r="I119" s="113"/>
      <c r="J119" s="113"/>
      <c r="K119" s="113"/>
      <c r="L119" s="113"/>
      <c r="M119" s="113"/>
      <c r="N119" s="113"/>
      <c r="O119" s="113"/>
      <c r="P119" s="113"/>
      <c r="Q119" s="113"/>
      <c r="R119" s="113"/>
      <c r="S119" s="113"/>
      <c r="T119" s="113"/>
      <c r="U119" s="113"/>
      <c r="V119" s="113"/>
      <c r="W119" s="113"/>
      <c r="X119" s="113"/>
      <c r="Y119" s="113"/>
      <c r="Z119" s="113"/>
      <c r="AA119" s="113"/>
      <c r="AB119" s="113"/>
      <c r="AC119" s="113"/>
    </row>
    <row r="120" spans="1:29" ht="13.5" customHeight="1">
      <c r="A120" s="113"/>
      <c r="B120" s="113"/>
      <c r="C120" s="113"/>
      <c r="D120" s="113"/>
      <c r="E120" s="113"/>
      <c r="F120" s="113"/>
      <c r="G120" s="113"/>
      <c r="H120" s="113"/>
      <c r="I120" s="113"/>
      <c r="J120" s="113"/>
      <c r="K120" s="113"/>
      <c r="L120" s="113"/>
      <c r="M120" s="113"/>
      <c r="N120" s="113"/>
      <c r="O120" s="113"/>
      <c r="P120" s="113"/>
      <c r="Q120" s="113"/>
      <c r="R120" s="113"/>
      <c r="S120" s="113"/>
      <c r="T120" s="113"/>
      <c r="U120" s="113"/>
      <c r="V120" s="113"/>
      <c r="W120" s="113"/>
      <c r="X120" s="113"/>
      <c r="Y120" s="113"/>
      <c r="Z120" s="113"/>
      <c r="AA120" s="113"/>
      <c r="AB120" s="113"/>
      <c r="AC120" s="113"/>
    </row>
    <row r="121" spans="1:29" ht="13.5" customHeight="1">
      <c r="A121" s="113"/>
      <c r="B121" s="113"/>
      <c r="C121" s="113"/>
      <c r="D121" s="113"/>
      <c r="E121" s="113"/>
      <c r="F121" s="113"/>
      <c r="G121" s="113"/>
      <c r="H121" s="113"/>
      <c r="I121" s="113"/>
      <c r="J121" s="113"/>
      <c r="K121" s="113"/>
      <c r="L121" s="113"/>
      <c r="M121" s="113"/>
      <c r="N121" s="113"/>
      <c r="O121" s="113"/>
      <c r="P121" s="113"/>
      <c r="Q121" s="113"/>
      <c r="R121" s="113"/>
      <c r="S121" s="113"/>
      <c r="T121" s="113"/>
      <c r="U121" s="113"/>
      <c r="V121" s="113"/>
      <c r="W121" s="113"/>
      <c r="X121" s="113"/>
      <c r="Y121" s="113"/>
      <c r="Z121" s="113"/>
      <c r="AA121" s="113"/>
      <c r="AB121" s="113"/>
      <c r="AC121" s="113"/>
    </row>
    <row r="122" spans="1:29" ht="13.5" customHeight="1">
      <c r="A122" s="113"/>
      <c r="B122" s="113"/>
      <c r="C122" s="113"/>
      <c r="D122" s="113"/>
      <c r="E122" s="113"/>
      <c r="F122" s="113"/>
      <c r="G122" s="113"/>
      <c r="H122" s="113"/>
      <c r="I122" s="113"/>
      <c r="J122" s="113"/>
      <c r="K122" s="113"/>
      <c r="L122" s="113"/>
      <c r="M122" s="113"/>
      <c r="N122" s="113"/>
      <c r="O122" s="113"/>
      <c r="P122" s="113"/>
      <c r="Q122" s="113"/>
      <c r="R122" s="113"/>
      <c r="S122" s="113"/>
      <c r="T122" s="113"/>
      <c r="U122" s="113"/>
      <c r="V122" s="113"/>
      <c r="W122" s="113"/>
      <c r="X122" s="113"/>
      <c r="Y122" s="113"/>
      <c r="Z122" s="113"/>
      <c r="AA122" s="113"/>
      <c r="AB122" s="113"/>
      <c r="AC122" s="113"/>
    </row>
    <row r="123" spans="1:29" ht="13.5" customHeight="1">
      <c r="A123" s="113"/>
      <c r="B123" s="113"/>
      <c r="C123" s="113"/>
      <c r="D123" s="113"/>
      <c r="E123" s="113"/>
      <c r="F123" s="113"/>
      <c r="G123" s="113"/>
      <c r="H123" s="113"/>
      <c r="I123" s="113"/>
      <c r="J123" s="113"/>
      <c r="K123" s="113"/>
      <c r="L123" s="113"/>
      <c r="M123" s="113"/>
      <c r="N123" s="113"/>
      <c r="O123" s="113"/>
      <c r="P123" s="113"/>
      <c r="Q123" s="113"/>
      <c r="R123" s="113"/>
      <c r="S123" s="113"/>
      <c r="T123" s="113"/>
      <c r="U123" s="113"/>
      <c r="V123" s="113"/>
      <c r="W123" s="113"/>
      <c r="X123" s="113"/>
      <c r="Y123" s="113"/>
      <c r="Z123" s="113"/>
      <c r="AA123" s="113"/>
      <c r="AB123" s="113"/>
      <c r="AC123" s="113"/>
    </row>
    <row r="124" spans="1:29" ht="13.5" customHeight="1">
      <c r="A124" s="113"/>
      <c r="B124" s="113"/>
      <c r="C124" s="113"/>
      <c r="D124" s="113"/>
      <c r="E124" s="113"/>
      <c r="F124" s="113"/>
      <c r="G124" s="113"/>
      <c r="H124" s="113"/>
      <c r="I124" s="113"/>
      <c r="J124" s="113"/>
      <c r="K124" s="113"/>
      <c r="L124" s="113"/>
      <c r="M124" s="113"/>
      <c r="N124" s="113"/>
      <c r="O124" s="113"/>
      <c r="P124" s="113"/>
      <c r="Q124" s="113"/>
      <c r="R124" s="113"/>
      <c r="S124" s="113"/>
      <c r="T124" s="113"/>
      <c r="U124" s="113"/>
      <c r="V124" s="113"/>
      <c r="W124" s="113"/>
      <c r="X124" s="113"/>
      <c r="Y124" s="113"/>
      <c r="Z124" s="113"/>
      <c r="AA124" s="113"/>
      <c r="AB124" s="113"/>
      <c r="AC124" s="113"/>
    </row>
    <row r="125" spans="1:29" ht="13.5" customHeight="1">
      <c r="A125" s="113"/>
      <c r="B125" s="113"/>
      <c r="C125" s="113"/>
      <c r="D125" s="113"/>
      <c r="E125" s="113"/>
      <c r="F125" s="113"/>
      <c r="G125" s="113"/>
      <c r="H125" s="113"/>
      <c r="I125" s="113"/>
      <c r="J125" s="113"/>
      <c r="K125" s="113"/>
      <c r="L125" s="113"/>
      <c r="M125" s="113"/>
      <c r="N125" s="113"/>
      <c r="O125" s="113"/>
      <c r="P125" s="113"/>
      <c r="Q125" s="113"/>
      <c r="R125" s="113"/>
      <c r="S125" s="113"/>
      <c r="T125" s="113"/>
      <c r="U125" s="113"/>
      <c r="V125" s="113"/>
      <c r="W125" s="113"/>
      <c r="X125" s="113"/>
      <c r="Y125" s="113"/>
      <c r="Z125" s="113"/>
      <c r="AA125" s="113"/>
      <c r="AB125" s="113"/>
      <c r="AC125" s="113"/>
    </row>
    <row r="126" spans="1:29" ht="13.5" customHeight="1">
      <c r="A126" s="113"/>
      <c r="B126" s="113"/>
      <c r="C126" s="113"/>
      <c r="D126" s="113"/>
      <c r="E126" s="113"/>
      <c r="F126" s="113"/>
      <c r="G126" s="113"/>
      <c r="H126" s="113"/>
      <c r="I126" s="113"/>
      <c r="J126" s="113"/>
      <c r="K126" s="113"/>
      <c r="L126" s="113"/>
      <c r="M126" s="113"/>
      <c r="N126" s="113"/>
      <c r="O126" s="113"/>
      <c r="P126" s="113"/>
      <c r="Q126" s="113"/>
      <c r="R126" s="113"/>
      <c r="S126" s="113"/>
      <c r="T126" s="113"/>
      <c r="U126" s="113"/>
      <c r="V126" s="113"/>
      <c r="W126" s="113"/>
      <c r="X126" s="113"/>
      <c r="Y126" s="113"/>
      <c r="Z126" s="113"/>
      <c r="AA126" s="113"/>
      <c r="AB126" s="113"/>
      <c r="AC126" s="113"/>
    </row>
    <row r="127" spans="1:29" ht="13.5" customHeight="1">
      <c r="A127" s="113"/>
      <c r="B127" s="113"/>
      <c r="C127" s="113"/>
      <c r="D127" s="113"/>
      <c r="E127" s="113"/>
      <c r="F127" s="113"/>
      <c r="G127" s="113"/>
      <c r="H127" s="113"/>
      <c r="I127" s="113"/>
      <c r="J127" s="113"/>
      <c r="K127" s="113"/>
      <c r="L127" s="113"/>
      <c r="M127" s="113"/>
      <c r="N127" s="113"/>
      <c r="O127" s="113"/>
      <c r="P127" s="113"/>
      <c r="Q127" s="113"/>
      <c r="R127" s="113"/>
      <c r="S127" s="113"/>
      <c r="T127" s="113"/>
      <c r="U127" s="113"/>
      <c r="V127" s="113"/>
      <c r="W127" s="113"/>
      <c r="X127" s="113"/>
      <c r="Y127" s="113"/>
      <c r="Z127" s="113"/>
      <c r="AA127" s="113"/>
      <c r="AB127" s="113"/>
      <c r="AC127" s="113"/>
    </row>
    <row r="128" spans="1:29" ht="13.5" customHeight="1">
      <c r="A128" s="113"/>
      <c r="B128" s="113"/>
      <c r="C128" s="113"/>
      <c r="D128" s="113"/>
      <c r="E128" s="113"/>
      <c r="F128" s="113"/>
      <c r="G128" s="113"/>
      <c r="H128" s="113"/>
      <c r="I128" s="113"/>
      <c r="J128" s="113"/>
      <c r="K128" s="113"/>
      <c r="L128" s="113"/>
      <c r="M128" s="113"/>
      <c r="N128" s="113"/>
      <c r="O128" s="113"/>
      <c r="P128" s="113"/>
      <c r="Q128" s="113"/>
      <c r="R128" s="113"/>
      <c r="S128" s="113"/>
      <c r="T128" s="113"/>
      <c r="U128" s="113"/>
      <c r="V128" s="113"/>
      <c r="W128" s="113"/>
      <c r="X128" s="113"/>
      <c r="Y128" s="113"/>
      <c r="Z128" s="113"/>
      <c r="AA128" s="113"/>
      <c r="AB128" s="113"/>
      <c r="AC128" s="113"/>
    </row>
    <row r="129" spans="1:29" ht="13.5" customHeight="1">
      <c r="A129" s="113"/>
      <c r="B129" s="113"/>
      <c r="C129" s="113"/>
      <c r="D129" s="113"/>
      <c r="E129" s="113"/>
      <c r="F129" s="113"/>
      <c r="G129" s="113"/>
      <c r="H129" s="113"/>
      <c r="I129" s="113"/>
      <c r="J129" s="113"/>
      <c r="K129" s="113"/>
      <c r="L129" s="113"/>
      <c r="M129" s="113"/>
      <c r="N129" s="113"/>
      <c r="O129" s="113"/>
      <c r="P129" s="113"/>
      <c r="Q129" s="113"/>
      <c r="R129" s="113"/>
      <c r="S129" s="113"/>
      <c r="T129" s="113"/>
      <c r="U129" s="113"/>
      <c r="V129" s="113"/>
      <c r="W129" s="113"/>
      <c r="X129" s="113"/>
      <c r="Y129" s="113"/>
      <c r="Z129" s="113"/>
      <c r="AA129" s="113"/>
      <c r="AB129" s="113"/>
      <c r="AC129" s="113"/>
    </row>
    <row r="130" spans="1:29" ht="13.5" customHeight="1">
      <c r="A130" s="113"/>
      <c r="B130" s="113"/>
      <c r="C130" s="113"/>
      <c r="D130" s="113"/>
      <c r="E130" s="113"/>
      <c r="F130" s="113"/>
      <c r="G130" s="113"/>
      <c r="H130" s="113"/>
      <c r="I130" s="113"/>
      <c r="J130" s="113"/>
      <c r="K130" s="113"/>
      <c r="L130" s="113"/>
      <c r="M130" s="113"/>
      <c r="N130" s="113"/>
      <c r="O130" s="113"/>
      <c r="P130" s="113"/>
      <c r="Q130" s="113"/>
      <c r="R130" s="113"/>
      <c r="S130" s="113"/>
      <c r="T130" s="113"/>
      <c r="U130" s="113"/>
      <c r="V130" s="113"/>
      <c r="W130" s="113"/>
      <c r="X130" s="113"/>
      <c r="Y130" s="113"/>
      <c r="Z130" s="113"/>
      <c r="AA130" s="113"/>
      <c r="AB130" s="113"/>
      <c r="AC130" s="113"/>
    </row>
    <row r="131" spans="1:29" ht="13.5" customHeight="1">
      <c r="A131" s="113"/>
      <c r="B131" s="113"/>
      <c r="C131" s="113"/>
      <c r="D131" s="113"/>
      <c r="E131" s="113"/>
      <c r="F131" s="113"/>
      <c r="G131" s="113"/>
      <c r="H131" s="113"/>
      <c r="I131" s="113"/>
      <c r="J131" s="113"/>
      <c r="K131" s="113"/>
      <c r="L131" s="113"/>
      <c r="M131" s="113"/>
      <c r="N131" s="113"/>
      <c r="O131" s="113"/>
      <c r="P131" s="113"/>
      <c r="Q131" s="113"/>
      <c r="R131" s="113"/>
      <c r="S131" s="113"/>
      <c r="T131" s="113"/>
      <c r="U131" s="113"/>
      <c r="V131" s="113"/>
      <c r="W131" s="113"/>
      <c r="X131" s="113"/>
      <c r="Y131" s="113"/>
      <c r="Z131" s="113"/>
      <c r="AA131" s="113"/>
      <c r="AB131" s="113"/>
      <c r="AC131" s="113"/>
    </row>
    <row r="132" spans="1:29" ht="13.5" customHeight="1">
      <c r="A132" s="113"/>
      <c r="B132" s="113"/>
      <c r="C132" s="113"/>
      <c r="D132" s="113"/>
      <c r="E132" s="113"/>
      <c r="F132" s="113"/>
      <c r="G132" s="113"/>
      <c r="H132" s="113"/>
      <c r="I132" s="113"/>
      <c r="J132" s="113"/>
      <c r="K132" s="113"/>
      <c r="L132" s="113"/>
      <c r="M132" s="113"/>
      <c r="N132" s="113"/>
      <c r="O132" s="113"/>
      <c r="P132" s="113"/>
      <c r="Q132" s="113"/>
      <c r="R132" s="113"/>
      <c r="S132" s="113"/>
      <c r="T132" s="113"/>
      <c r="U132" s="113"/>
      <c r="V132" s="113"/>
      <c r="W132" s="113"/>
      <c r="X132" s="113"/>
      <c r="Y132" s="113"/>
      <c r="Z132" s="113"/>
      <c r="AA132" s="113"/>
      <c r="AB132" s="113"/>
      <c r="AC132" s="113"/>
    </row>
    <row r="133" spans="1:29" ht="13.5" customHeight="1">
      <c r="A133" s="113"/>
      <c r="B133" s="113"/>
      <c r="C133" s="113"/>
      <c r="D133" s="113"/>
      <c r="E133" s="113"/>
      <c r="F133" s="113"/>
      <c r="G133" s="113"/>
      <c r="H133" s="113"/>
      <c r="I133" s="113"/>
      <c r="J133" s="113"/>
      <c r="K133" s="113"/>
      <c r="L133" s="113"/>
      <c r="M133" s="113"/>
      <c r="N133" s="113"/>
      <c r="O133" s="113"/>
      <c r="P133" s="113"/>
      <c r="Q133" s="113"/>
      <c r="R133" s="113"/>
      <c r="S133" s="113"/>
      <c r="T133" s="113"/>
      <c r="U133" s="113"/>
      <c r="V133" s="113"/>
      <c r="W133" s="113"/>
      <c r="X133" s="113"/>
      <c r="Y133" s="113"/>
      <c r="Z133" s="113"/>
      <c r="AA133" s="113"/>
      <c r="AB133" s="113"/>
      <c r="AC133" s="113"/>
    </row>
    <row r="134" spans="1:29" ht="13.5" customHeight="1">
      <c r="A134" s="113"/>
      <c r="B134" s="113"/>
      <c r="C134" s="113"/>
      <c r="D134" s="113"/>
      <c r="E134" s="113"/>
      <c r="F134" s="113"/>
      <c r="G134" s="113"/>
      <c r="H134" s="113"/>
      <c r="I134" s="113"/>
      <c r="J134" s="113"/>
      <c r="K134" s="113"/>
      <c r="L134" s="113"/>
      <c r="M134" s="113"/>
      <c r="N134" s="113"/>
      <c r="O134" s="113"/>
      <c r="P134" s="113"/>
      <c r="Q134" s="113"/>
      <c r="R134" s="113"/>
      <c r="S134" s="113"/>
      <c r="T134" s="113"/>
      <c r="U134" s="113"/>
      <c r="V134" s="113"/>
      <c r="W134" s="113"/>
      <c r="X134" s="113"/>
      <c r="Y134" s="113"/>
      <c r="Z134" s="113"/>
      <c r="AA134" s="113"/>
      <c r="AB134" s="113"/>
      <c r="AC134" s="113"/>
    </row>
    <row r="135" spans="1:29" ht="13.5" customHeight="1">
      <c r="A135" s="113"/>
      <c r="B135" s="113"/>
      <c r="C135" s="113"/>
      <c r="D135" s="113"/>
      <c r="E135" s="113"/>
      <c r="F135" s="113"/>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row>
    <row r="136" spans="1:29" ht="13.5" customHeight="1">
      <c r="A136" s="113"/>
      <c r="B136" s="113"/>
      <c r="C136" s="113"/>
      <c r="D136" s="113"/>
      <c r="E136" s="113"/>
      <c r="F136" s="113"/>
      <c r="G136" s="113"/>
      <c r="H136" s="113"/>
      <c r="I136" s="113"/>
      <c r="J136" s="113"/>
      <c r="K136" s="113"/>
      <c r="L136" s="113"/>
      <c r="M136" s="113"/>
      <c r="N136" s="113"/>
      <c r="O136" s="113"/>
      <c r="P136" s="113"/>
      <c r="Q136" s="113"/>
      <c r="R136" s="113"/>
      <c r="S136" s="113"/>
      <c r="T136" s="113"/>
      <c r="U136" s="113"/>
      <c r="V136" s="113"/>
      <c r="W136" s="113"/>
      <c r="X136" s="113"/>
      <c r="Y136" s="113"/>
      <c r="Z136" s="113"/>
      <c r="AA136" s="113"/>
      <c r="AB136" s="113"/>
      <c r="AC136" s="113"/>
    </row>
    <row r="137" spans="1:29" ht="13.5" customHeight="1">
      <c r="A137" s="113"/>
      <c r="B137" s="113"/>
      <c r="C137" s="113"/>
      <c r="D137" s="113"/>
      <c r="E137" s="113"/>
      <c r="F137" s="113"/>
      <c r="G137" s="113"/>
      <c r="H137" s="113"/>
      <c r="I137" s="113"/>
      <c r="J137" s="113"/>
      <c r="K137" s="113"/>
      <c r="L137" s="113"/>
      <c r="M137" s="113"/>
      <c r="N137" s="113"/>
      <c r="O137" s="113"/>
      <c r="P137" s="113"/>
      <c r="Q137" s="113"/>
      <c r="R137" s="113"/>
      <c r="S137" s="113"/>
      <c r="T137" s="113"/>
      <c r="U137" s="113"/>
      <c r="V137" s="113"/>
      <c r="W137" s="113"/>
      <c r="X137" s="113"/>
      <c r="Y137" s="113"/>
      <c r="Z137" s="113"/>
      <c r="AA137" s="113"/>
      <c r="AB137" s="113"/>
      <c r="AC137" s="113"/>
    </row>
    <row r="138" spans="1:29" ht="13.5" customHeight="1">
      <c r="A138" s="113"/>
      <c r="B138" s="113"/>
      <c r="C138" s="113"/>
      <c r="D138" s="113"/>
      <c r="E138" s="113"/>
      <c r="F138" s="113"/>
      <c r="G138" s="113"/>
      <c r="H138" s="113"/>
      <c r="I138" s="113"/>
      <c r="J138" s="113"/>
      <c r="K138" s="113"/>
      <c r="L138" s="113"/>
      <c r="M138" s="113"/>
      <c r="N138" s="113"/>
      <c r="O138" s="113"/>
      <c r="P138" s="113"/>
      <c r="Q138" s="113"/>
      <c r="R138" s="113"/>
      <c r="S138" s="113"/>
      <c r="T138" s="113"/>
      <c r="U138" s="113"/>
      <c r="V138" s="113"/>
      <c r="W138" s="113"/>
      <c r="X138" s="113"/>
      <c r="Y138" s="113"/>
      <c r="Z138" s="113"/>
      <c r="AA138" s="113"/>
      <c r="AB138" s="113"/>
      <c r="AC138" s="113"/>
    </row>
    <row r="139" spans="1:29" ht="13.5" customHeight="1">
      <c r="A139" s="113"/>
      <c r="B139" s="113"/>
      <c r="C139" s="113"/>
      <c r="D139" s="113"/>
      <c r="E139" s="113"/>
      <c r="F139" s="113"/>
      <c r="G139" s="113"/>
      <c r="H139" s="113"/>
      <c r="I139" s="113"/>
      <c r="J139" s="113"/>
      <c r="K139" s="113"/>
      <c r="L139" s="113"/>
      <c r="M139" s="113"/>
      <c r="N139" s="113"/>
      <c r="O139" s="113"/>
      <c r="P139" s="113"/>
      <c r="Q139" s="113"/>
      <c r="R139" s="113"/>
      <c r="S139" s="113"/>
      <c r="T139" s="113"/>
      <c r="U139" s="113"/>
      <c r="V139" s="113"/>
      <c r="W139" s="113"/>
      <c r="X139" s="113"/>
      <c r="Y139" s="113"/>
      <c r="Z139" s="113"/>
      <c r="AA139" s="113"/>
      <c r="AB139" s="113"/>
      <c r="AC139" s="113"/>
    </row>
    <row r="140" spans="1:29" ht="13.5" customHeight="1">
      <c r="A140" s="113"/>
      <c r="B140" s="113"/>
      <c r="C140" s="113"/>
      <c r="D140" s="113"/>
      <c r="E140" s="113"/>
      <c r="F140" s="113"/>
      <c r="G140" s="113"/>
      <c r="H140" s="113"/>
      <c r="I140" s="113"/>
      <c r="J140" s="113"/>
      <c r="K140" s="113"/>
      <c r="L140" s="113"/>
      <c r="M140" s="113"/>
      <c r="N140" s="113"/>
      <c r="O140" s="113"/>
      <c r="P140" s="113"/>
      <c r="Q140" s="113"/>
      <c r="R140" s="113"/>
      <c r="S140" s="113"/>
      <c r="T140" s="113"/>
      <c r="U140" s="113"/>
      <c r="V140" s="113"/>
      <c r="W140" s="113"/>
      <c r="X140" s="113"/>
      <c r="Y140" s="113"/>
      <c r="Z140" s="113"/>
      <c r="AA140" s="113"/>
      <c r="AB140" s="113"/>
      <c r="AC140" s="113"/>
    </row>
    <row r="141" spans="1:29" ht="13.5" customHeight="1">
      <c r="A141" s="113"/>
      <c r="B141" s="113"/>
      <c r="C141" s="113"/>
      <c r="D141" s="113"/>
      <c r="E141" s="113"/>
      <c r="F141" s="113"/>
      <c r="G141" s="113"/>
      <c r="H141" s="113"/>
      <c r="I141" s="113"/>
      <c r="J141" s="113"/>
      <c r="K141" s="113"/>
      <c r="L141" s="113"/>
      <c r="M141" s="113"/>
      <c r="N141" s="113"/>
      <c r="O141" s="113"/>
      <c r="P141" s="113"/>
      <c r="Q141" s="113"/>
      <c r="R141" s="113"/>
      <c r="S141" s="113"/>
      <c r="T141" s="113"/>
      <c r="U141" s="113"/>
      <c r="V141" s="113"/>
      <c r="W141" s="113"/>
      <c r="X141" s="113"/>
      <c r="Y141" s="113"/>
      <c r="Z141" s="113"/>
      <c r="AA141" s="113"/>
      <c r="AB141" s="113"/>
      <c r="AC141" s="113"/>
    </row>
    <row r="142" spans="1:29" ht="13.5" customHeight="1">
      <c r="A142" s="113"/>
      <c r="B142" s="113"/>
      <c r="C142" s="113"/>
      <c r="D142" s="113"/>
      <c r="E142" s="113"/>
      <c r="F142" s="113"/>
      <c r="G142" s="113"/>
      <c r="H142" s="113"/>
      <c r="I142" s="113"/>
      <c r="J142" s="113"/>
      <c r="K142" s="113"/>
      <c r="L142" s="113"/>
      <c r="M142" s="113"/>
      <c r="N142" s="113"/>
      <c r="O142" s="113"/>
      <c r="P142" s="113"/>
      <c r="Q142" s="113"/>
      <c r="R142" s="113"/>
      <c r="S142" s="113"/>
      <c r="T142" s="113"/>
      <c r="U142" s="113"/>
      <c r="V142" s="113"/>
      <c r="W142" s="113"/>
      <c r="X142" s="113"/>
      <c r="Y142" s="113"/>
      <c r="Z142" s="113"/>
      <c r="AA142" s="113"/>
      <c r="AB142" s="113"/>
      <c r="AC142" s="113"/>
    </row>
    <row r="143" spans="1:29" ht="13.5" customHeight="1">
      <c r="A143" s="113"/>
      <c r="B143" s="113"/>
      <c r="C143" s="113"/>
      <c r="D143" s="113"/>
      <c r="E143" s="113"/>
      <c r="F143" s="113"/>
      <c r="G143" s="113"/>
      <c r="H143" s="113"/>
      <c r="I143" s="113"/>
      <c r="J143" s="113"/>
      <c r="K143" s="113"/>
      <c r="L143" s="113"/>
      <c r="M143" s="113"/>
      <c r="N143" s="113"/>
      <c r="O143" s="113"/>
      <c r="P143" s="113"/>
      <c r="Q143" s="113"/>
      <c r="R143" s="113"/>
      <c r="S143" s="113"/>
      <c r="T143" s="113"/>
      <c r="U143" s="113"/>
      <c r="V143" s="113"/>
      <c r="W143" s="113"/>
      <c r="X143" s="113"/>
      <c r="Y143" s="113"/>
      <c r="Z143" s="113"/>
      <c r="AA143" s="113"/>
      <c r="AB143" s="113"/>
      <c r="AC143" s="113"/>
    </row>
    <row r="144" spans="1:29" ht="13.5" customHeight="1">
      <c r="A144" s="113"/>
      <c r="B144" s="113"/>
      <c r="C144" s="113"/>
      <c r="D144" s="113"/>
      <c r="E144" s="113"/>
      <c r="F144" s="113"/>
      <c r="G144" s="113"/>
      <c r="H144" s="113"/>
      <c r="I144" s="113"/>
      <c r="J144" s="113"/>
      <c r="K144" s="113"/>
      <c r="L144" s="113"/>
      <c r="M144" s="113"/>
      <c r="N144" s="113"/>
      <c r="O144" s="113"/>
      <c r="P144" s="113"/>
      <c r="Q144" s="113"/>
      <c r="R144" s="113"/>
      <c r="S144" s="113"/>
      <c r="T144" s="113"/>
      <c r="U144" s="113"/>
      <c r="V144" s="113"/>
      <c r="W144" s="113"/>
      <c r="X144" s="113"/>
      <c r="Y144" s="113"/>
      <c r="Z144" s="113"/>
      <c r="AA144" s="113"/>
      <c r="AB144" s="113"/>
      <c r="AC144" s="113"/>
    </row>
    <row r="145" spans="1:29" ht="13.5" customHeight="1">
      <c r="A145" s="113"/>
      <c r="B145" s="113"/>
      <c r="C145" s="113"/>
      <c r="D145" s="113"/>
      <c r="E145" s="113"/>
      <c r="F145" s="113"/>
      <c r="G145" s="113"/>
      <c r="H145" s="113"/>
      <c r="I145" s="113"/>
      <c r="J145" s="113"/>
      <c r="K145" s="113"/>
      <c r="L145" s="113"/>
      <c r="M145" s="113"/>
      <c r="N145" s="113"/>
      <c r="O145" s="113"/>
      <c r="P145" s="113"/>
      <c r="Q145" s="113"/>
      <c r="R145" s="113"/>
      <c r="S145" s="113"/>
      <c r="T145" s="113"/>
      <c r="U145" s="113"/>
      <c r="V145" s="113"/>
      <c r="W145" s="113"/>
      <c r="X145" s="113"/>
      <c r="Y145" s="113"/>
      <c r="Z145" s="113"/>
      <c r="AA145" s="113"/>
      <c r="AB145" s="113"/>
      <c r="AC145" s="113"/>
    </row>
    <row r="146" spans="1:29" ht="13.5" customHeight="1">
      <c r="A146" s="113"/>
      <c r="B146" s="113"/>
      <c r="C146" s="113"/>
      <c r="D146" s="113"/>
      <c r="E146" s="113"/>
      <c r="F146" s="113"/>
      <c r="G146" s="113"/>
      <c r="H146" s="113"/>
      <c r="I146" s="113"/>
      <c r="J146" s="113"/>
      <c r="K146" s="113"/>
      <c r="L146" s="113"/>
      <c r="M146" s="113"/>
      <c r="N146" s="113"/>
      <c r="O146" s="113"/>
      <c r="P146" s="113"/>
      <c r="Q146" s="113"/>
      <c r="R146" s="113"/>
      <c r="S146" s="113"/>
      <c r="T146" s="113"/>
      <c r="U146" s="113"/>
      <c r="V146" s="113"/>
      <c r="W146" s="113"/>
      <c r="X146" s="113"/>
      <c r="Y146" s="113"/>
      <c r="Z146" s="113"/>
      <c r="AA146" s="113"/>
      <c r="AB146" s="113"/>
      <c r="AC146" s="113"/>
    </row>
    <row r="147" spans="1:29" ht="13.5" customHeight="1">
      <c r="A147" s="113"/>
      <c r="B147" s="113"/>
      <c r="C147" s="113"/>
      <c r="D147" s="113"/>
      <c r="E147" s="113"/>
      <c r="F147" s="113"/>
      <c r="G147" s="113"/>
      <c r="H147" s="113"/>
      <c r="I147" s="113"/>
      <c r="J147" s="113"/>
      <c r="K147" s="113"/>
      <c r="L147" s="113"/>
      <c r="M147" s="113"/>
      <c r="N147" s="113"/>
      <c r="O147" s="113"/>
      <c r="P147" s="113"/>
      <c r="Q147" s="113"/>
      <c r="R147" s="113"/>
      <c r="S147" s="113"/>
      <c r="T147" s="113"/>
      <c r="U147" s="113"/>
      <c r="V147" s="113"/>
      <c r="W147" s="113"/>
      <c r="X147" s="113"/>
      <c r="Y147" s="113"/>
      <c r="Z147" s="113"/>
      <c r="AA147" s="113"/>
      <c r="AB147" s="113"/>
      <c r="AC147" s="113"/>
    </row>
    <row r="148" spans="1:29" ht="13.5" customHeight="1">
      <c r="A148" s="113"/>
      <c r="B148" s="113"/>
      <c r="C148" s="113"/>
      <c r="D148" s="113"/>
      <c r="E148" s="113"/>
      <c r="F148" s="113"/>
      <c r="G148" s="113"/>
      <c r="H148" s="113"/>
      <c r="I148" s="113"/>
      <c r="J148" s="113"/>
      <c r="K148" s="113"/>
      <c r="L148" s="113"/>
      <c r="M148" s="113"/>
      <c r="N148" s="113"/>
      <c r="O148" s="113"/>
      <c r="P148" s="113"/>
      <c r="Q148" s="113"/>
      <c r="R148" s="113"/>
      <c r="S148" s="113"/>
      <c r="T148" s="113"/>
      <c r="U148" s="113"/>
      <c r="V148" s="113"/>
      <c r="W148" s="113"/>
      <c r="X148" s="113"/>
      <c r="Y148" s="113"/>
      <c r="Z148" s="113"/>
      <c r="AA148" s="113"/>
      <c r="AB148" s="113"/>
      <c r="AC148" s="113"/>
    </row>
    <row r="149" spans="1:29" ht="13.5" customHeight="1">
      <c r="A149" s="113"/>
      <c r="B149" s="113"/>
      <c r="C149" s="113"/>
      <c r="D149" s="113"/>
      <c r="E149" s="113"/>
      <c r="F149" s="113"/>
      <c r="G149" s="113"/>
      <c r="H149" s="113"/>
      <c r="I149" s="113"/>
      <c r="J149" s="113"/>
      <c r="K149" s="113"/>
      <c r="L149" s="113"/>
      <c r="M149" s="113"/>
      <c r="N149" s="113"/>
      <c r="O149" s="113"/>
      <c r="P149" s="113"/>
      <c r="Q149" s="113"/>
      <c r="R149" s="113"/>
      <c r="S149" s="113"/>
      <c r="T149" s="113"/>
      <c r="U149" s="113"/>
      <c r="V149" s="113"/>
      <c r="W149" s="113"/>
      <c r="X149" s="113"/>
      <c r="Y149" s="113"/>
      <c r="Z149" s="113"/>
      <c r="AA149" s="113"/>
      <c r="AB149" s="113"/>
      <c r="AC149" s="113"/>
    </row>
    <row r="150" spans="1:29" ht="13.5" customHeight="1">
      <c r="A150" s="113"/>
      <c r="B150" s="113"/>
      <c r="C150" s="113"/>
      <c r="D150" s="113"/>
      <c r="E150" s="113"/>
      <c r="F150" s="113"/>
      <c r="G150" s="113"/>
      <c r="H150" s="113"/>
      <c r="I150" s="113"/>
      <c r="J150" s="113"/>
      <c r="K150" s="113"/>
      <c r="L150" s="113"/>
      <c r="M150" s="113"/>
      <c r="N150" s="113"/>
      <c r="O150" s="113"/>
      <c r="P150" s="113"/>
      <c r="Q150" s="113"/>
      <c r="R150" s="113"/>
      <c r="S150" s="113"/>
      <c r="T150" s="113"/>
      <c r="U150" s="113"/>
      <c r="V150" s="113"/>
      <c r="W150" s="113"/>
      <c r="X150" s="113"/>
      <c r="Y150" s="113"/>
      <c r="Z150" s="113"/>
      <c r="AA150" s="113"/>
      <c r="AB150" s="113"/>
      <c r="AC150" s="113"/>
    </row>
    <row r="151" spans="1:29" ht="13.5" customHeight="1">
      <c r="A151" s="113"/>
      <c r="B151" s="113"/>
      <c r="C151" s="113"/>
      <c r="D151" s="113"/>
      <c r="E151" s="113"/>
      <c r="F151" s="113"/>
      <c r="G151" s="113"/>
      <c r="H151" s="113"/>
      <c r="I151" s="113"/>
      <c r="J151" s="113"/>
      <c r="K151" s="113"/>
      <c r="L151" s="113"/>
      <c r="M151" s="113"/>
      <c r="N151" s="113"/>
      <c r="O151" s="113"/>
      <c r="P151" s="113"/>
      <c r="Q151" s="113"/>
      <c r="R151" s="113"/>
      <c r="S151" s="113"/>
      <c r="T151" s="113"/>
      <c r="U151" s="113"/>
      <c r="V151" s="113"/>
      <c r="W151" s="113"/>
      <c r="X151" s="113"/>
      <c r="Y151" s="113"/>
      <c r="Z151" s="113"/>
      <c r="AA151" s="113"/>
      <c r="AB151" s="113"/>
      <c r="AC151" s="113"/>
    </row>
    <row r="152" spans="1:29" ht="13.5" customHeight="1">
      <c r="A152" s="113"/>
      <c r="B152" s="113"/>
      <c r="C152" s="113"/>
      <c r="D152" s="113"/>
      <c r="E152" s="113"/>
      <c r="F152" s="113"/>
      <c r="G152" s="113"/>
      <c r="H152" s="113"/>
      <c r="I152" s="113"/>
      <c r="J152" s="113"/>
      <c r="K152" s="113"/>
      <c r="L152" s="113"/>
      <c r="M152" s="113"/>
      <c r="N152" s="113"/>
      <c r="O152" s="113"/>
      <c r="P152" s="113"/>
      <c r="Q152" s="113"/>
      <c r="R152" s="113"/>
      <c r="S152" s="113"/>
      <c r="T152" s="113"/>
      <c r="U152" s="113"/>
      <c r="V152" s="113"/>
      <c r="W152" s="113"/>
      <c r="X152" s="113"/>
      <c r="Y152" s="113"/>
      <c r="Z152" s="113"/>
      <c r="AA152" s="113"/>
      <c r="AB152" s="113"/>
      <c r="AC152" s="113"/>
    </row>
    <row r="153" spans="1:29" ht="13.5" customHeight="1">
      <c r="A153" s="113"/>
      <c r="B153" s="113"/>
      <c r="C153" s="113"/>
      <c r="D153" s="113"/>
      <c r="E153" s="113"/>
      <c r="F153" s="113"/>
      <c r="G153" s="113"/>
      <c r="H153" s="113"/>
      <c r="I153" s="113"/>
      <c r="J153" s="113"/>
      <c r="K153" s="113"/>
      <c r="L153" s="113"/>
      <c r="M153" s="113"/>
      <c r="N153" s="113"/>
      <c r="O153" s="113"/>
      <c r="P153" s="113"/>
      <c r="Q153" s="113"/>
      <c r="R153" s="113"/>
      <c r="S153" s="113"/>
      <c r="T153" s="113"/>
      <c r="U153" s="113"/>
      <c r="V153" s="113"/>
      <c r="W153" s="113"/>
      <c r="X153" s="113"/>
      <c r="Y153" s="113"/>
      <c r="Z153" s="113"/>
      <c r="AA153" s="113"/>
      <c r="AB153" s="113"/>
      <c r="AC153" s="113"/>
    </row>
    <row r="154" spans="1:29" ht="13.5" customHeight="1">
      <c r="A154" s="113"/>
      <c r="B154" s="113"/>
      <c r="C154" s="113"/>
      <c r="D154" s="113"/>
      <c r="E154" s="113"/>
      <c r="F154" s="113"/>
      <c r="G154" s="113"/>
      <c r="H154" s="113"/>
      <c r="I154" s="113"/>
      <c r="J154" s="113"/>
      <c r="K154" s="113"/>
      <c r="L154" s="113"/>
      <c r="M154" s="113"/>
      <c r="N154" s="113"/>
      <c r="O154" s="113"/>
      <c r="P154" s="113"/>
      <c r="Q154" s="113"/>
      <c r="R154" s="113"/>
      <c r="S154" s="113"/>
      <c r="T154" s="113"/>
      <c r="U154" s="113"/>
      <c r="V154" s="113"/>
      <c r="W154" s="113"/>
      <c r="X154" s="113"/>
      <c r="Y154" s="113"/>
      <c r="Z154" s="113"/>
      <c r="AA154" s="113"/>
      <c r="AB154" s="113"/>
      <c r="AC154" s="113"/>
    </row>
    <row r="155" spans="1:29" ht="13.5" customHeight="1">
      <c r="A155" s="113"/>
      <c r="B155" s="113"/>
      <c r="C155" s="113"/>
      <c r="D155" s="113"/>
      <c r="E155" s="113"/>
      <c r="F155" s="113"/>
      <c r="G155" s="113"/>
      <c r="H155" s="113"/>
      <c r="I155" s="113"/>
      <c r="J155" s="113"/>
      <c r="K155" s="113"/>
      <c r="L155" s="113"/>
      <c r="M155" s="113"/>
      <c r="N155" s="113"/>
      <c r="O155" s="113"/>
      <c r="P155" s="113"/>
      <c r="Q155" s="113"/>
      <c r="R155" s="113"/>
      <c r="S155" s="113"/>
      <c r="T155" s="113"/>
      <c r="U155" s="113"/>
      <c r="V155" s="113"/>
      <c r="W155" s="113"/>
      <c r="X155" s="113"/>
      <c r="Y155" s="113"/>
      <c r="Z155" s="113"/>
      <c r="AA155" s="113"/>
      <c r="AB155" s="113"/>
      <c r="AC155" s="113"/>
    </row>
    <row r="156" spans="1:29" ht="13.5" customHeight="1">
      <c r="A156" s="113"/>
      <c r="B156" s="113"/>
      <c r="C156" s="113"/>
      <c r="D156" s="113"/>
      <c r="E156" s="113"/>
      <c r="F156" s="113"/>
      <c r="G156" s="113"/>
      <c r="H156" s="113"/>
      <c r="I156" s="113"/>
      <c r="J156" s="113"/>
      <c r="K156" s="113"/>
      <c r="L156" s="113"/>
      <c r="M156" s="113"/>
      <c r="N156" s="113"/>
      <c r="O156" s="113"/>
      <c r="P156" s="113"/>
      <c r="Q156" s="113"/>
      <c r="R156" s="113"/>
      <c r="S156" s="113"/>
      <c r="T156" s="113"/>
      <c r="U156" s="113"/>
      <c r="V156" s="113"/>
      <c r="W156" s="113"/>
      <c r="X156" s="113"/>
      <c r="Y156" s="113"/>
      <c r="Z156" s="113"/>
      <c r="AA156" s="113"/>
      <c r="AB156" s="113"/>
      <c r="AC156" s="113"/>
    </row>
    <row r="157" spans="1:29" ht="13.5" customHeight="1">
      <c r="A157" s="113"/>
      <c r="B157" s="113"/>
      <c r="C157" s="113"/>
      <c r="D157" s="113"/>
      <c r="E157" s="113"/>
      <c r="F157" s="113"/>
      <c r="G157" s="113"/>
      <c r="H157" s="113"/>
      <c r="I157" s="113"/>
      <c r="J157" s="113"/>
      <c r="K157" s="113"/>
      <c r="L157" s="113"/>
      <c r="M157" s="113"/>
      <c r="N157" s="113"/>
      <c r="O157" s="113"/>
      <c r="P157" s="113"/>
      <c r="Q157" s="113"/>
      <c r="R157" s="113"/>
      <c r="S157" s="113"/>
      <c r="T157" s="113"/>
      <c r="U157" s="113"/>
      <c r="V157" s="113"/>
      <c r="W157" s="113"/>
      <c r="X157" s="113"/>
      <c r="Y157" s="113"/>
      <c r="Z157" s="113"/>
      <c r="AA157" s="113"/>
      <c r="AB157" s="113"/>
      <c r="AC157" s="113"/>
    </row>
    <row r="158" spans="1:29" ht="13.5" customHeight="1">
      <c r="A158" s="113"/>
      <c r="B158" s="113"/>
      <c r="C158" s="113"/>
      <c r="D158" s="113"/>
      <c r="E158" s="113"/>
      <c r="F158" s="113"/>
      <c r="G158" s="113"/>
      <c r="H158" s="113"/>
      <c r="I158" s="113"/>
      <c r="J158" s="113"/>
      <c r="K158" s="113"/>
      <c r="L158" s="113"/>
      <c r="M158" s="113"/>
      <c r="N158" s="113"/>
      <c r="O158" s="113"/>
      <c r="P158" s="113"/>
      <c r="Q158" s="113"/>
      <c r="R158" s="113"/>
      <c r="S158" s="113"/>
      <c r="T158" s="113"/>
      <c r="U158" s="113"/>
      <c r="V158" s="113"/>
      <c r="W158" s="113"/>
      <c r="X158" s="113"/>
      <c r="Y158" s="113"/>
      <c r="Z158" s="113"/>
      <c r="AA158" s="113"/>
      <c r="AB158" s="113"/>
      <c r="AC158" s="113"/>
    </row>
    <row r="159" spans="1:29" ht="13.5" customHeight="1">
      <c r="A159" s="113"/>
      <c r="B159" s="113"/>
      <c r="C159" s="113"/>
      <c r="D159" s="113"/>
      <c r="E159" s="113"/>
      <c r="F159" s="113"/>
      <c r="G159" s="113"/>
      <c r="H159" s="113"/>
      <c r="I159" s="113"/>
      <c r="J159" s="113"/>
      <c r="K159" s="113"/>
      <c r="L159" s="113"/>
      <c r="M159" s="113"/>
      <c r="N159" s="113"/>
      <c r="O159" s="113"/>
      <c r="P159" s="113"/>
      <c r="Q159" s="113"/>
      <c r="R159" s="113"/>
      <c r="S159" s="113"/>
      <c r="T159" s="113"/>
      <c r="U159" s="113"/>
      <c r="V159" s="113"/>
      <c r="W159" s="113"/>
      <c r="X159" s="113"/>
      <c r="Y159" s="113"/>
      <c r="Z159" s="113"/>
      <c r="AA159" s="113"/>
      <c r="AB159" s="113"/>
      <c r="AC159" s="113"/>
    </row>
    <row r="160" spans="1:29" ht="13.5" customHeight="1">
      <c r="A160" s="113"/>
      <c r="B160" s="113"/>
      <c r="C160" s="113"/>
      <c r="D160" s="113"/>
      <c r="E160" s="113"/>
      <c r="F160" s="113"/>
      <c r="G160" s="113"/>
      <c r="H160" s="113"/>
      <c r="I160" s="113"/>
      <c r="J160" s="113"/>
      <c r="K160" s="113"/>
      <c r="L160" s="113"/>
      <c r="M160" s="113"/>
      <c r="N160" s="113"/>
      <c r="O160" s="113"/>
      <c r="P160" s="113"/>
      <c r="Q160" s="113"/>
      <c r="R160" s="113"/>
      <c r="S160" s="113"/>
      <c r="T160" s="113"/>
      <c r="U160" s="113"/>
      <c r="V160" s="113"/>
      <c r="W160" s="113"/>
      <c r="X160" s="113"/>
      <c r="Y160" s="113"/>
      <c r="Z160" s="113"/>
      <c r="AA160" s="113"/>
      <c r="AB160" s="113"/>
      <c r="AC160" s="113"/>
    </row>
    <row r="161" spans="1:29" ht="13.5" customHeight="1">
      <c r="A161" s="113"/>
      <c r="B161" s="113"/>
      <c r="C161" s="113"/>
      <c r="D161" s="113"/>
      <c r="E161" s="113"/>
      <c r="F161" s="113"/>
      <c r="G161" s="113"/>
      <c r="H161" s="113"/>
      <c r="I161" s="113"/>
      <c r="J161" s="113"/>
      <c r="K161" s="113"/>
      <c r="L161" s="113"/>
      <c r="M161" s="113"/>
      <c r="N161" s="113"/>
      <c r="O161" s="113"/>
      <c r="P161" s="113"/>
      <c r="Q161" s="113"/>
      <c r="R161" s="113"/>
      <c r="S161" s="113"/>
      <c r="T161" s="113"/>
      <c r="U161" s="113"/>
      <c r="V161" s="113"/>
      <c r="W161" s="113"/>
      <c r="X161" s="113"/>
      <c r="Y161" s="113"/>
      <c r="Z161" s="113"/>
      <c r="AA161" s="113"/>
      <c r="AB161" s="113"/>
      <c r="AC161" s="113"/>
    </row>
    <row r="162" spans="1:29" ht="13.5" customHeight="1">
      <c r="A162" s="113"/>
      <c r="B162" s="113"/>
      <c r="C162" s="113"/>
      <c r="D162" s="113"/>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row>
    <row r="163" spans="1:29" ht="13.5" customHeight="1">
      <c r="A163" s="113"/>
      <c r="B163" s="113"/>
      <c r="C163" s="113"/>
      <c r="D163" s="113"/>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113"/>
      <c r="AB163" s="113"/>
      <c r="AC163" s="113"/>
    </row>
    <row r="164" spans="1:29" ht="13.5" customHeight="1">
      <c r="A164" s="113"/>
      <c r="B164" s="113"/>
      <c r="C164" s="113"/>
      <c r="D164" s="113"/>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113"/>
      <c r="AB164" s="113"/>
      <c r="AC164" s="113"/>
    </row>
    <row r="165" spans="1:29" ht="13.5" customHeight="1">
      <c r="A165" s="113"/>
      <c r="B165" s="113"/>
      <c r="C165" s="113"/>
      <c r="D165" s="113"/>
      <c r="E165" s="113"/>
      <c r="F165" s="113"/>
      <c r="G165" s="113"/>
      <c r="H165" s="113"/>
      <c r="I165" s="113"/>
      <c r="J165" s="113"/>
      <c r="K165" s="113"/>
      <c r="L165" s="113"/>
      <c r="M165" s="113"/>
      <c r="N165" s="113"/>
      <c r="O165" s="113"/>
      <c r="P165" s="113"/>
      <c r="Q165" s="113"/>
      <c r="R165" s="113"/>
      <c r="S165" s="113"/>
      <c r="T165" s="113"/>
      <c r="U165" s="113"/>
      <c r="V165" s="113"/>
      <c r="W165" s="113"/>
      <c r="X165" s="113"/>
      <c r="Y165" s="113"/>
      <c r="Z165" s="113"/>
      <c r="AA165" s="113"/>
      <c r="AB165" s="113"/>
      <c r="AC165" s="113"/>
    </row>
    <row r="166" spans="1:29" ht="13.5" customHeight="1">
      <c r="A166" s="113"/>
      <c r="B166" s="113"/>
      <c r="C166" s="113"/>
      <c r="D166" s="113"/>
      <c r="E166" s="113"/>
      <c r="F166" s="113"/>
      <c r="G166" s="113"/>
      <c r="H166" s="113"/>
      <c r="I166" s="113"/>
      <c r="J166" s="113"/>
      <c r="K166" s="113"/>
      <c r="L166" s="113"/>
      <c r="M166" s="113"/>
      <c r="N166" s="113"/>
      <c r="O166" s="113"/>
      <c r="P166" s="113"/>
      <c r="Q166" s="113"/>
      <c r="R166" s="113"/>
      <c r="S166" s="113"/>
      <c r="T166" s="113"/>
      <c r="U166" s="113"/>
      <c r="V166" s="113"/>
      <c r="W166" s="113"/>
      <c r="X166" s="113"/>
      <c r="Y166" s="113"/>
      <c r="Z166" s="113"/>
      <c r="AA166" s="113"/>
      <c r="AB166" s="113"/>
      <c r="AC166" s="113"/>
    </row>
    <row r="167" spans="1:29" ht="13.5" customHeight="1">
      <c r="A167" s="113"/>
      <c r="B167" s="113"/>
      <c r="C167" s="113"/>
      <c r="D167" s="113"/>
      <c r="E167" s="113"/>
      <c r="F167" s="113"/>
      <c r="G167" s="113"/>
      <c r="H167" s="113"/>
      <c r="I167" s="113"/>
      <c r="J167" s="113"/>
      <c r="K167" s="113"/>
      <c r="L167" s="113"/>
      <c r="M167" s="113"/>
      <c r="N167" s="113"/>
      <c r="O167" s="113"/>
      <c r="P167" s="113"/>
      <c r="Q167" s="113"/>
      <c r="R167" s="113"/>
      <c r="S167" s="113"/>
      <c r="T167" s="113"/>
      <c r="U167" s="113"/>
      <c r="V167" s="113"/>
      <c r="W167" s="113"/>
      <c r="X167" s="113"/>
      <c r="Y167" s="113"/>
      <c r="Z167" s="113"/>
      <c r="AA167" s="113"/>
      <c r="AB167" s="113"/>
      <c r="AC167" s="113"/>
    </row>
    <row r="168" spans="1:29" ht="13.5" customHeight="1">
      <c r="A168" s="113"/>
      <c r="B168" s="113"/>
      <c r="C168" s="113"/>
      <c r="D168" s="113"/>
      <c r="E168" s="113"/>
      <c r="F168" s="113"/>
      <c r="G168" s="113"/>
      <c r="H168" s="113"/>
      <c r="I168" s="113"/>
      <c r="J168" s="113"/>
      <c r="K168" s="113"/>
      <c r="L168" s="113"/>
      <c r="M168" s="113"/>
      <c r="N168" s="113"/>
      <c r="O168" s="113"/>
      <c r="P168" s="113"/>
      <c r="Q168" s="113"/>
      <c r="R168" s="113"/>
      <c r="S168" s="113"/>
      <c r="T168" s="113"/>
      <c r="U168" s="113"/>
      <c r="V168" s="113"/>
      <c r="W168" s="113"/>
      <c r="X168" s="113"/>
      <c r="Y168" s="113"/>
      <c r="Z168" s="113"/>
      <c r="AA168" s="113"/>
      <c r="AB168" s="113"/>
      <c r="AC168" s="113"/>
    </row>
    <row r="169" spans="1:29" ht="13.5" customHeight="1">
      <c r="A169" s="113"/>
      <c r="B169" s="113"/>
      <c r="C169" s="113"/>
      <c r="D169" s="113"/>
      <c r="E169" s="113"/>
      <c r="F169" s="113"/>
      <c r="G169" s="113"/>
      <c r="H169" s="113"/>
      <c r="I169" s="113"/>
      <c r="J169" s="113"/>
      <c r="K169" s="113"/>
      <c r="L169" s="113"/>
      <c r="M169" s="113"/>
      <c r="N169" s="113"/>
      <c r="O169" s="113"/>
      <c r="P169" s="113"/>
      <c r="Q169" s="113"/>
      <c r="R169" s="113"/>
      <c r="S169" s="113"/>
      <c r="T169" s="113"/>
      <c r="U169" s="113"/>
      <c r="V169" s="113"/>
      <c r="W169" s="113"/>
      <c r="X169" s="113"/>
      <c r="Y169" s="113"/>
      <c r="Z169" s="113"/>
      <c r="AA169" s="113"/>
      <c r="AB169" s="113"/>
      <c r="AC169" s="113"/>
    </row>
    <row r="170" spans="1:29" ht="13.5" customHeight="1">
      <c r="A170" s="113"/>
      <c r="B170" s="113"/>
      <c r="C170" s="113"/>
      <c r="D170" s="113"/>
      <c r="E170" s="113"/>
      <c r="F170" s="113"/>
      <c r="G170" s="113"/>
      <c r="H170" s="113"/>
      <c r="I170" s="113"/>
      <c r="J170" s="113"/>
      <c r="K170" s="113"/>
      <c r="L170" s="113"/>
      <c r="M170" s="113"/>
      <c r="N170" s="113"/>
      <c r="O170" s="113"/>
      <c r="P170" s="113"/>
      <c r="Q170" s="113"/>
      <c r="R170" s="113"/>
      <c r="S170" s="113"/>
      <c r="T170" s="113"/>
      <c r="U170" s="113"/>
      <c r="V170" s="113"/>
      <c r="W170" s="113"/>
      <c r="X170" s="113"/>
      <c r="Y170" s="113"/>
      <c r="Z170" s="113"/>
      <c r="AA170" s="113"/>
      <c r="AB170" s="113"/>
      <c r="AC170" s="113"/>
    </row>
    <row r="171" spans="1:29" ht="13.5" customHeight="1">
      <c r="A171" s="113"/>
      <c r="B171" s="113"/>
      <c r="C171" s="113"/>
      <c r="D171" s="113"/>
      <c r="E171" s="113"/>
      <c r="F171" s="113"/>
      <c r="G171" s="113"/>
      <c r="H171" s="113"/>
      <c r="I171" s="113"/>
      <c r="J171" s="113"/>
      <c r="K171" s="113"/>
      <c r="L171" s="113"/>
      <c r="M171" s="113"/>
      <c r="N171" s="113"/>
      <c r="O171" s="113"/>
      <c r="P171" s="113"/>
      <c r="Q171" s="113"/>
      <c r="R171" s="113"/>
      <c r="S171" s="113"/>
      <c r="T171" s="113"/>
      <c r="U171" s="113"/>
      <c r="V171" s="113"/>
      <c r="W171" s="113"/>
      <c r="X171" s="113"/>
      <c r="Y171" s="113"/>
      <c r="Z171" s="113"/>
      <c r="AA171" s="113"/>
      <c r="AB171" s="113"/>
      <c r="AC171" s="113"/>
    </row>
    <row r="172" spans="1:29" ht="13.5" customHeight="1">
      <c r="A172" s="113"/>
      <c r="B172" s="113"/>
      <c r="C172" s="113"/>
      <c r="D172" s="113"/>
      <c r="E172" s="113"/>
      <c r="F172" s="113"/>
      <c r="G172" s="113"/>
      <c r="H172" s="113"/>
      <c r="I172" s="113"/>
      <c r="J172" s="113"/>
      <c r="K172" s="113"/>
      <c r="L172" s="113"/>
      <c r="M172" s="113"/>
      <c r="N172" s="113"/>
      <c r="O172" s="113"/>
      <c r="P172" s="113"/>
      <c r="Q172" s="113"/>
      <c r="R172" s="113"/>
      <c r="S172" s="113"/>
      <c r="T172" s="113"/>
      <c r="U172" s="113"/>
      <c r="V172" s="113"/>
      <c r="W172" s="113"/>
      <c r="X172" s="113"/>
      <c r="Y172" s="113"/>
      <c r="Z172" s="113"/>
      <c r="AA172" s="113"/>
      <c r="AB172" s="113"/>
      <c r="AC172" s="113"/>
    </row>
    <row r="173" spans="1:29" ht="13.5" customHeight="1">
      <c r="A173" s="113"/>
      <c r="B173" s="113"/>
      <c r="C173" s="113"/>
      <c r="D173" s="113"/>
      <c r="E173" s="113"/>
      <c r="F173" s="113"/>
      <c r="G173" s="113"/>
      <c r="H173" s="113"/>
      <c r="I173" s="113"/>
      <c r="J173" s="113"/>
      <c r="K173" s="113"/>
      <c r="L173" s="113"/>
      <c r="M173" s="113"/>
      <c r="N173" s="113"/>
      <c r="O173" s="113"/>
      <c r="P173" s="113"/>
      <c r="Q173" s="113"/>
      <c r="R173" s="113"/>
      <c r="S173" s="113"/>
      <c r="T173" s="113"/>
      <c r="U173" s="113"/>
      <c r="V173" s="113"/>
      <c r="W173" s="113"/>
      <c r="X173" s="113"/>
      <c r="Y173" s="113"/>
      <c r="Z173" s="113"/>
      <c r="AA173" s="113"/>
      <c r="AB173" s="113"/>
      <c r="AC173" s="113"/>
    </row>
    <row r="174" spans="1:29" ht="13.5" customHeight="1">
      <c r="A174" s="113"/>
      <c r="B174" s="113"/>
      <c r="C174" s="113"/>
      <c r="D174" s="113"/>
      <c r="E174" s="113"/>
      <c r="F174" s="113"/>
      <c r="G174" s="113"/>
      <c r="H174" s="113"/>
      <c r="I174" s="113"/>
      <c r="J174" s="113"/>
      <c r="K174" s="113"/>
      <c r="L174" s="113"/>
      <c r="M174" s="113"/>
      <c r="N174" s="113"/>
      <c r="O174" s="113"/>
      <c r="P174" s="113"/>
      <c r="Q174" s="113"/>
      <c r="R174" s="113"/>
      <c r="S174" s="113"/>
      <c r="T174" s="113"/>
      <c r="U174" s="113"/>
      <c r="V174" s="113"/>
      <c r="W174" s="113"/>
      <c r="X174" s="113"/>
      <c r="Y174" s="113"/>
      <c r="Z174" s="113"/>
      <c r="AA174" s="113"/>
      <c r="AB174" s="113"/>
      <c r="AC174" s="113"/>
    </row>
    <row r="175" spans="1:29" ht="13.5" customHeight="1">
      <c r="A175" s="113"/>
      <c r="B175" s="113"/>
      <c r="C175" s="113"/>
      <c r="D175" s="113"/>
      <c r="E175" s="113"/>
      <c r="F175" s="113"/>
      <c r="G175" s="113"/>
      <c r="H175" s="113"/>
      <c r="I175" s="113"/>
      <c r="J175" s="113"/>
      <c r="K175" s="113"/>
      <c r="L175" s="113"/>
      <c r="M175" s="113"/>
      <c r="N175" s="113"/>
      <c r="O175" s="113"/>
      <c r="P175" s="113"/>
      <c r="Q175" s="113"/>
      <c r="R175" s="113"/>
      <c r="S175" s="113"/>
      <c r="T175" s="113"/>
      <c r="U175" s="113"/>
      <c r="V175" s="113"/>
      <c r="W175" s="113"/>
      <c r="X175" s="113"/>
      <c r="Y175" s="113"/>
      <c r="Z175" s="113"/>
      <c r="AA175" s="113"/>
      <c r="AB175" s="113"/>
      <c r="AC175" s="113"/>
    </row>
    <row r="176" spans="1:29" ht="13.5" customHeight="1">
      <c r="A176" s="113"/>
      <c r="B176" s="113"/>
      <c r="C176" s="113"/>
      <c r="D176" s="113"/>
      <c r="E176" s="113"/>
      <c r="F176" s="113"/>
      <c r="G176" s="113"/>
      <c r="H176" s="113"/>
      <c r="I176" s="113"/>
      <c r="J176" s="113"/>
      <c r="K176" s="113"/>
      <c r="L176" s="113"/>
      <c r="M176" s="113"/>
      <c r="N176" s="113"/>
      <c r="O176" s="113"/>
      <c r="P176" s="113"/>
      <c r="Q176" s="113"/>
      <c r="R176" s="113"/>
      <c r="S176" s="113"/>
      <c r="T176" s="113"/>
      <c r="U176" s="113"/>
      <c r="V176" s="113"/>
      <c r="W176" s="113"/>
      <c r="X176" s="113"/>
      <c r="Y176" s="113"/>
      <c r="Z176" s="113"/>
      <c r="AA176" s="113"/>
      <c r="AB176" s="113"/>
      <c r="AC176" s="113"/>
    </row>
    <row r="177" spans="1:29" ht="13.5" customHeight="1">
      <c r="A177" s="113"/>
      <c r="B177" s="113"/>
      <c r="C177" s="113"/>
      <c r="D177" s="113"/>
      <c r="E177" s="113"/>
      <c r="F177" s="113"/>
      <c r="G177" s="113"/>
      <c r="H177" s="113"/>
      <c r="I177" s="113"/>
      <c r="J177" s="113"/>
      <c r="K177" s="113"/>
      <c r="L177" s="113"/>
      <c r="M177" s="113"/>
      <c r="N177" s="113"/>
      <c r="O177" s="113"/>
      <c r="P177" s="113"/>
      <c r="Q177" s="113"/>
      <c r="R177" s="113"/>
      <c r="S177" s="113"/>
      <c r="T177" s="113"/>
      <c r="U177" s="113"/>
      <c r="V177" s="113"/>
      <c r="W177" s="113"/>
      <c r="X177" s="113"/>
      <c r="Y177" s="113"/>
      <c r="Z177" s="113"/>
      <c r="AA177" s="113"/>
      <c r="AB177" s="113"/>
      <c r="AC177" s="113"/>
    </row>
    <row r="178" spans="1:29" ht="13.5" customHeight="1">
      <c r="A178" s="113"/>
      <c r="B178" s="113"/>
      <c r="C178" s="113"/>
      <c r="D178" s="113"/>
      <c r="E178" s="113"/>
      <c r="F178" s="113"/>
      <c r="G178" s="113"/>
      <c r="H178" s="113"/>
      <c r="I178" s="113"/>
      <c r="J178" s="113"/>
      <c r="K178" s="113"/>
      <c r="L178" s="113"/>
      <c r="M178" s="113"/>
      <c r="N178" s="113"/>
      <c r="O178" s="113"/>
      <c r="P178" s="113"/>
      <c r="Q178" s="113"/>
      <c r="R178" s="113"/>
      <c r="S178" s="113"/>
      <c r="T178" s="113"/>
      <c r="U178" s="113"/>
      <c r="V178" s="113"/>
      <c r="W178" s="113"/>
      <c r="X178" s="113"/>
      <c r="Y178" s="113"/>
      <c r="Z178" s="113"/>
      <c r="AA178" s="113"/>
      <c r="AB178" s="113"/>
      <c r="AC178" s="113"/>
    </row>
    <row r="179" spans="1:29" ht="13.5" customHeight="1">
      <c r="A179" s="113"/>
      <c r="B179" s="113"/>
      <c r="C179" s="113"/>
      <c r="D179" s="113"/>
      <c r="E179" s="113"/>
      <c r="F179" s="113"/>
      <c r="G179" s="113"/>
      <c r="H179" s="113"/>
      <c r="I179" s="113"/>
      <c r="J179" s="113"/>
      <c r="K179" s="113"/>
      <c r="L179" s="113"/>
      <c r="M179" s="113"/>
      <c r="N179" s="113"/>
      <c r="O179" s="113"/>
      <c r="P179" s="113"/>
      <c r="Q179" s="113"/>
      <c r="R179" s="113"/>
      <c r="S179" s="113"/>
      <c r="T179" s="113"/>
      <c r="U179" s="113"/>
      <c r="V179" s="113"/>
      <c r="W179" s="113"/>
      <c r="X179" s="113"/>
      <c r="Y179" s="113"/>
      <c r="Z179" s="113"/>
      <c r="AA179" s="113"/>
      <c r="AB179" s="113"/>
      <c r="AC179" s="113"/>
    </row>
    <row r="180" spans="1:29" ht="13.5" customHeight="1">
      <c r="A180" s="113"/>
      <c r="B180" s="113"/>
      <c r="C180" s="113"/>
      <c r="D180" s="113"/>
      <c r="E180" s="113"/>
      <c r="F180" s="113"/>
      <c r="G180" s="113"/>
      <c r="H180" s="113"/>
      <c r="I180" s="113"/>
      <c r="J180" s="113"/>
      <c r="K180" s="113"/>
      <c r="L180" s="113"/>
      <c r="M180" s="113"/>
      <c r="N180" s="113"/>
      <c r="O180" s="113"/>
      <c r="P180" s="113"/>
      <c r="Q180" s="113"/>
      <c r="R180" s="113"/>
      <c r="S180" s="113"/>
      <c r="T180" s="113"/>
      <c r="U180" s="113"/>
      <c r="V180" s="113"/>
      <c r="W180" s="113"/>
      <c r="X180" s="113"/>
      <c r="Y180" s="113"/>
      <c r="Z180" s="113"/>
      <c r="AA180" s="113"/>
      <c r="AB180" s="113"/>
      <c r="AC180" s="113"/>
    </row>
    <row r="181" spans="1:29" ht="13.5" customHeight="1">
      <c r="A181" s="113"/>
      <c r="B181" s="113"/>
      <c r="C181" s="113"/>
      <c r="D181" s="113"/>
      <c r="E181" s="113"/>
      <c r="F181" s="113"/>
      <c r="G181" s="113"/>
      <c r="H181" s="113"/>
      <c r="I181" s="113"/>
      <c r="J181" s="113"/>
      <c r="K181" s="113"/>
      <c r="L181" s="113"/>
      <c r="M181" s="113"/>
      <c r="N181" s="113"/>
      <c r="O181" s="113"/>
      <c r="P181" s="113"/>
      <c r="Q181" s="113"/>
      <c r="R181" s="113"/>
      <c r="S181" s="113"/>
      <c r="T181" s="113"/>
      <c r="U181" s="113"/>
      <c r="V181" s="113"/>
      <c r="W181" s="113"/>
      <c r="X181" s="113"/>
      <c r="Y181" s="113"/>
      <c r="Z181" s="113"/>
      <c r="AA181" s="113"/>
      <c r="AB181" s="113"/>
      <c r="AC181" s="113"/>
    </row>
    <row r="182" spans="1:29" ht="13.5" customHeight="1">
      <c r="A182" s="113"/>
      <c r="B182" s="113"/>
      <c r="C182" s="113"/>
      <c r="D182" s="113"/>
      <c r="E182" s="113"/>
      <c r="F182" s="113"/>
      <c r="G182" s="113"/>
      <c r="H182" s="113"/>
      <c r="I182" s="113"/>
      <c r="J182" s="113"/>
      <c r="K182" s="113"/>
      <c r="L182" s="113"/>
      <c r="M182" s="113"/>
      <c r="N182" s="113"/>
      <c r="O182" s="113"/>
      <c r="P182" s="113"/>
      <c r="Q182" s="113"/>
      <c r="R182" s="113"/>
      <c r="S182" s="113"/>
      <c r="T182" s="113"/>
      <c r="U182" s="113"/>
      <c r="V182" s="113"/>
      <c r="W182" s="113"/>
      <c r="X182" s="113"/>
      <c r="Y182" s="113"/>
      <c r="Z182" s="113"/>
      <c r="AA182" s="113"/>
      <c r="AB182" s="113"/>
      <c r="AC182" s="113"/>
    </row>
    <row r="183" spans="1:29" ht="13.5" customHeight="1">
      <c r="A183" s="113"/>
      <c r="B183" s="113"/>
      <c r="C183" s="113"/>
      <c r="D183" s="113"/>
      <c r="E183" s="113"/>
      <c r="F183" s="113"/>
      <c r="G183" s="113"/>
      <c r="H183" s="113"/>
      <c r="I183" s="113"/>
      <c r="J183" s="113"/>
      <c r="K183" s="113"/>
      <c r="L183" s="113"/>
      <c r="M183" s="113"/>
      <c r="N183" s="113"/>
      <c r="O183" s="113"/>
      <c r="P183" s="113"/>
      <c r="Q183" s="113"/>
      <c r="R183" s="113"/>
      <c r="S183" s="113"/>
      <c r="T183" s="113"/>
      <c r="U183" s="113"/>
      <c r="V183" s="113"/>
      <c r="W183" s="113"/>
      <c r="X183" s="113"/>
      <c r="Y183" s="113"/>
      <c r="Z183" s="113"/>
      <c r="AA183" s="113"/>
      <c r="AB183" s="113"/>
      <c r="AC183" s="113"/>
    </row>
    <row r="184" spans="1:29" ht="13.5" customHeight="1">
      <c r="A184" s="113"/>
      <c r="B184" s="113"/>
      <c r="C184" s="113"/>
      <c r="D184" s="113"/>
      <c r="E184" s="113"/>
      <c r="F184" s="113"/>
      <c r="G184" s="113"/>
      <c r="H184" s="113"/>
      <c r="I184" s="113"/>
      <c r="J184" s="113"/>
      <c r="K184" s="113"/>
      <c r="L184" s="113"/>
      <c r="M184" s="113"/>
      <c r="N184" s="113"/>
      <c r="O184" s="113"/>
      <c r="P184" s="113"/>
      <c r="Q184" s="113"/>
      <c r="R184" s="113"/>
      <c r="S184" s="113"/>
      <c r="T184" s="113"/>
      <c r="U184" s="113"/>
      <c r="V184" s="113"/>
      <c r="W184" s="113"/>
      <c r="X184" s="113"/>
      <c r="Y184" s="113"/>
      <c r="Z184" s="113"/>
      <c r="AA184" s="113"/>
      <c r="AB184" s="113"/>
      <c r="AC184" s="113"/>
    </row>
    <row r="185" spans="1:29" ht="13.5" customHeight="1">
      <c r="A185" s="113"/>
      <c r="B185" s="113"/>
      <c r="C185" s="113"/>
      <c r="D185" s="113"/>
      <c r="E185" s="113"/>
      <c r="F185" s="113"/>
      <c r="G185" s="113"/>
      <c r="H185" s="113"/>
      <c r="I185" s="113"/>
      <c r="J185" s="113"/>
      <c r="K185" s="113"/>
      <c r="L185" s="113"/>
      <c r="M185" s="113"/>
      <c r="N185" s="113"/>
      <c r="O185" s="113"/>
      <c r="P185" s="113"/>
      <c r="Q185" s="113"/>
      <c r="R185" s="113"/>
      <c r="S185" s="113"/>
      <c r="T185" s="113"/>
      <c r="U185" s="113"/>
      <c r="V185" s="113"/>
      <c r="W185" s="113"/>
      <c r="X185" s="113"/>
      <c r="Y185" s="113"/>
      <c r="Z185" s="113"/>
      <c r="AA185" s="113"/>
      <c r="AB185" s="113"/>
      <c r="AC185" s="113"/>
    </row>
    <row r="186" spans="1:29" ht="13.5" customHeight="1">
      <c r="A186" s="113"/>
      <c r="B186" s="113"/>
      <c r="C186" s="113"/>
      <c r="D186" s="113"/>
      <c r="E186" s="113"/>
      <c r="F186" s="113"/>
      <c r="G186" s="113"/>
      <c r="H186" s="113"/>
      <c r="I186" s="113"/>
      <c r="J186" s="113"/>
      <c r="K186" s="113"/>
      <c r="L186" s="113"/>
      <c r="M186" s="113"/>
      <c r="N186" s="113"/>
      <c r="O186" s="113"/>
      <c r="P186" s="113"/>
      <c r="Q186" s="113"/>
      <c r="R186" s="113"/>
      <c r="S186" s="113"/>
      <c r="T186" s="113"/>
      <c r="U186" s="113"/>
      <c r="V186" s="113"/>
      <c r="W186" s="113"/>
      <c r="X186" s="113"/>
      <c r="Y186" s="113"/>
      <c r="Z186" s="113"/>
      <c r="AA186" s="113"/>
      <c r="AB186" s="113"/>
      <c r="AC186" s="113"/>
    </row>
    <row r="187" spans="1:29" ht="13.5" customHeight="1">
      <c r="A187" s="113"/>
      <c r="B187" s="113"/>
      <c r="C187" s="113"/>
      <c r="D187" s="113"/>
      <c r="E187" s="113"/>
      <c r="F187" s="113"/>
      <c r="G187" s="113"/>
      <c r="H187" s="113"/>
      <c r="I187" s="113"/>
      <c r="J187" s="113"/>
      <c r="K187" s="113"/>
      <c r="L187" s="113"/>
      <c r="M187" s="113"/>
      <c r="N187" s="113"/>
      <c r="O187" s="113"/>
      <c r="P187" s="113"/>
      <c r="Q187" s="113"/>
      <c r="R187" s="113"/>
      <c r="S187" s="113"/>
      <c r="T187" s="113"/>
      <c r="U187" s="113"/>
      <c r="V187" s="113"/>
      <c r="W187" s="113"/>
      <c r="X187" s="113"/>
      <c r="Y187" s="113"/>
      <c r="Z187" s="113"/>
      <c r="AA187" s="113"/>
      <c r="AB187" s="113"/>
      <c r="AC187" s="113"/>
    </row>
    <row r="188" spans="1:29" ht="13.5" customHeight="1">
      <c r="A188" s="113"/>
      <c r="B188" s="113"/>
      <c r="C188" s="113"/>
      <c r="D188" s="113"/>
      <c r="E188" s="113"/>
      <c r="F188" s="113"/>
      <c r="G188" s="113"/>
      <c r="H188" s="113"/>
      <c r="I188" s="113"/>
      <c r="J188" s="113"/>
      <c r="K188" s="113"/>
      <c r="L188" s="113"/>
      <c r="M188" s="113"/>
      <c r="N188" s="113"/>
      <c r="O188" s="113"/>
      <c r="P188" s="113"/>
      <c r="Q188" s="113"/>
      <c r="R188" s="113"/>
      <c r="S188" s="113"/>
      <c r="T188" s="113"/>
      <c r="U188" s="113"/>
      <c r="V188" s="113"/>
      <c r="W188" s="113"/>
      <c r="X188" s="113"/>
      <c r="Y188" s="113"/>
      <c r="Z188" s="113"/>
      <c r="AA188" s="113"/>
      <c r="AB188" s="113"/>
      <c r="AC188" s="113"/>
    </row>
    <row r="189" spans="1:29" ht="13.5" customHeight="1">
      <c r="A189" s="113"/>
      <c r="B189" s="113"/>
      <c r="C189" s="113"/>
      <c r="D189" s="113"/>
      <c r="E189" s="113"/>
      <c r="F189" s="113"/>
      <c r="G189" s="113"/>
      <c r="H189" s="113"/>
      <c r="I189" s="113"/>
      <c r="J189" s="113"/>
      <c r="K189" s="113"/>
      <c r="L189" s="113"/>
      <c r="M189" s="113"/>
      <c r="N189" s="113"/>
      <c r="O189" s="113"/>
      <c r="P189" s="113"/>
      <c r="Q189" s="113"/>
      <c r="R189" s="113"/>
      <c r="S189" s="113"/>
      <c r="T189" s="113"/>
      <c r="U189" s="113"/>
      <c r="V189" s="113"/>
      <c r="W189" s="113"/>
      <c r="X189" s="113"/>
      <c r="Y189" s="113"/>
      <c r="Z189" s="113"/>
      <c r="AA189" s="113"/>
      <c r="AB189" s="113"/>
      <c r="AC189" s="113"/>
    </row>
    <row r="190" spans="1:29" ht="13.5" customHeight="1">
      <c r="A190" s="113"/>
      <c r="B190" s="113"/>
      <c r="C190" s="113"/>
      <c r="D190" s="113"/>
      <c r="E190" s="113"/>
      <c r="F190" s="113"/>
      <c r="G190" s="113"/>
      <c r="H190" s="113"/>
      <c r="I190" s="113"/>
      <c r="J190" s="113"/>
      <c r="K190" s="113"/>
      <c r="L190" s="113"/>
      <c r="M190" s="113"/>
      <c r="N190" s="113"/>
      <c r="O190" s="113"/>
      <c r="P190" s="113"/>
      <c r="Q190" s="113"/>
      <c r="R190" s="113"/>
      <c r="S190" s="113"/>
      <c r="T190" s="113"/>
      <c r="U190" s="113"/>
      <c r="V190" s="113"/>
      <c r="W190" s="113"/>
      <c r="X190" s="113"/>
      <c r="Y190" s="113"/>
      <c r="Z190" s="113"/>
      <c r="AA190" s="113"/>
      <c r="AB190" s="113"/>
      <c r="AC190" s="113"/>
    </row>
    <row r="191" spans="1:29" ht="13.5" customHeight="1">
      <c r="A191" s="113"/>
      <c r="B191" s="113"/>
      <c r="C191" s="113"/>
      <c r="D191" s="113"/>
      <c r="E191" s="113"/>
      <c r="F191" s="113"/>
      <c r="G191" s="113"/>
      <c r="H191" s="113"/>
      <c r="I191" s="113"/>
      <c r="J191" s="113"/>
      <c r="K191" s="113"/>
      <c r="L191" s="113"/>
      <c r="M191" s="113"/>
      <c r="N191" s="113"/>
      <c r="O191" s="113"/>
      <c r="P191" s="113"/>
      <c r="Q191" s="113"/>
      <c r="R191" s="113"/>
      <c r="S191" s="113"/>
      <c r="T191" s="113"/>
      <c r="U191" s="113"/>
      <c r="V191" s="113"/>
      <c r="W191" s="113"/>
      <c r="X191" s="113"/>
      <c r="Y191" s="113"/>
      <c r="Z191" s="113"/>
      <c r="AA191" s="113"/>
      <c r="AB191" s="113"/>
      <c r="AC191" s="113"/>
    </row>
    <row r="192" spans="1:29" ht="13.5" customHeight="1">
      <c r="A192" s="113"/>
      <c r="B192" s="113"/>
      <c r="C192" s="113"/>
      <c r="D192" s="113"/>
      <c r="E192" s="113"/>
      <c r="F192" s="113"/>
      <c r="G192" s="113"/>
      <c r="H192" s="113"/>
      <c r="I192" s="113"/>
      <c r="J192" s="113"/>
      <c r="K192" s="113"/>
      <c r="L192" s="113"/>
      <c r="M192" s="113"/>
      <c r="N192" s="113"/>
      <c r="O192" s="113"/>
      <c r="P192" s="113"/>
      <c r="Q192" s="113"/>
      <c r="R192" s="113"/>
      <c r="S192" s="113"/>
      <c r="T192" s="113"/>
      <c r="U192" s="113"/>
      <c r="V192" s="113"/>
      <c r="W192" s="113"/>
      <c r="X192" s="113"/>
      <c r="Y192" s="113"/>
      <c r="Z192" s="113"/>
      <c r="AA192" s="113"/>
      <c r="AB192" s="113"/>
      <c r="AC192" s="113"/>
    </row>
    <row r="193" spans="1:29" ht="13.5" customHeight="1">
      <c r="A193" s="113"/>
      <c r="B193" s="113"/>
      <c r="C193" s="113"/>
      <c r="D193" s="113"/>
      <c r="E193" s="113"/>
      <c r="F193" s="113"/>
      <c r="G193" s="113"/>
      <c r="H193" s="113"/>
      <c r="I193" s="113"/>
      <c r="J193" s="113"/>
      <c r="K193" s="113"/>
      <c r="L193" s="113"/>
      <c r="M193" s="113"/>
      <c r="N193" s="113"/>
      <c r="O193" s="113"/>
      <c r="P193" s="113"/>
      <c r="Q193" s="113"/>
      <c r="R193" s="113"/>
      <c r="S193" s="113"/>
      <c r="T193" s="113"/>
      <c r="U193" s="113"/>
      <c r="V193" s="113"/>
      <c r="W193" s="113"/>
      <c r="X193" s="113"/>
      <c r="Y193" s="113"/>
      <c r="Z193" s="113"/>
      <c r="AA193" s="113"/>
      <c r="AB193" s="113"/>
      <c r="AC193" s="113"/>
    </row>
    <row r="194" spans="1:29" ht="13.5" customHeight="1">
      <c r="A194" s="113"/>
      <c r="B194" s="113"/>
      <c r="C194" s="113"/>
      <c r="D194" s="113"/>
      <c r="E194" s="113"/>
      <c r="F194" s="113"/>
      <c r="G194" s="113"/>
      <c r="H194" s="113"/>
      <c r="I194" s="113"/>
      <c r="J194" s="113"/>
      <c r="K194" s="113"/>
      <c r="L194" s="113"/>
      <c r="M194" s="113"/>
      <c r="N194" s="113"/>
      <c r="O194" s="113"/>
      <c r="P194" s="113"/>
      <c r="Q194" s="113"/>
      <c r="R194" s="113"/>
      <c r="S194" s="113"/>
      <c r="T194" s="113"/>
      <c r="U194" s="113"/>
      <c r="V194" s="113"/>
      <c r="W194" s="113"/>
      <c r="X194" s="113"/>
      <c r="Y194" s="113"/>
      <c r="Z194" s="113"/>
      <c r="AA194" s="113"/>
      <c r="AB194" s="113"/>
      <c r="AC194" s="113"/>
    </row>
    <row r="195" spans="1:29" ht="13.5" customHeight="1">
      <c r="A195" s="113"/>
      <c r="B195" s="113"/>
      <c r="C195" s="113"/>
      <c r="D195" s="113"/>
      <c r="E195" s="113"/>
      <c r="F195" s="113"/>
      <c r="G195" s="113"/>
      <c r="H195" s="113"/>
      <c r="I195" s="113"/>
      <c r="J195" s="113"/>
      <c r="K195" s="113"/>
      <c r="L195" s="113"/>
      <c r="M195" s="113"/>
      <c r="N195" s="113"/>
      <c r="O195" s="113"/>
      <c r="P195" s="113"/>
      <c r="Q195" s="113"/>
      <c r="R195" s="113"/>
      <c r="S195" s="113"/>
      <c r="T195" s="113"/>
      <c r="U195" s="113"/>
      <c r="V195" s="113"/>
      <c r="W195" s="113"/>
      <c r="X195" s="113"/>
      <c r="Y195" s="113"/>
      <c r="Z195" s="113"/>
      <c r="AA195" s="113"/>
      <c r="AB195" s="113"/>
      <c r="AC195" s="113"/>
    </row>
    <row r="196" spans="1:29" ht="13.5" customHeight="1">
      <c r="A196" s="113"/>
      <c r="B196" s="113"/>
      <c r="C196" s="113"/>
      <c r="D196" s="113"/>
      <c r="E196" s="113"/>
      <c r="F196" s="113"/>
      <c r="G196" s="113"/>
      <c r="H196" s="113"/>
      <c r="I196" s="113"/>
      <c r="J196" s="113"/>
      <c r="K196" s="113"/>
      <c r="L196" s="113"/>
      <c r="M196" s="113"/>
      <c r="N196" s="113"/>
      <c r="O196" s="113"/>
      <c r="P196" s="113"/>
      <c r="Q196" s="113"/>
      <c r="R196" s="113"/>
      <c r="S196" s="113"/>
      <c r="T196" s="113"/>
      <c r="U196" s="113"/>
      <c r="V196" s="113"/>
      <c r="W196" s="113"/>
      <c r="X196" s="113"/>
      <c r="Y196" s="113"/>
      <c r="Z196" s="113"/>
      <c r="AA196" s="113"/>
      <c r="AB196" s="113"/>
      <c r="AC196" s="113"/>
    </row>
    <row r="197" spans="1:29" ht="13.5" customHeight="1">
      <c r="A197" s="113"/>
      <c r="B197" s="113"/>
      <c r="C197" s="113"/>
      <c r="D197" s="113"/>
      <c r="E197" s="113"/>
      <c r="F197" s="113"/>
      <c r="G197" s="113"/>
      <c r="H197" s="113"/>
      <c r="I197" s="113"/>
      <c r="J197" s="113"/>
      <c r="K197" s="113"/>
      <c r="L197" s="113"/>
      <c r="M197" s="113"/>
      <c r="N197" s="113"/>
      <c r="O197" s="113"/>
      <c r="P197" s="113"/>
      <c r="Q197" s="113"/>
      <c r="R197" s="113"/>
      <c r="S197" s="113"/>
      <c r="T197" s="113"/>
      <c r="U197" s="113"/>
      <c r="V197" s="113"/>
      <c r="W197" s="113"/>
      <c r="X197" s="113"/>
      <c r="Y197" s="113"/>
      <c r="Z197" s="113"/>
      <c r="AA197" s="113"/>
      <c r="AB197" s="113"/>
      <c r="AC197" s="113"/>
    </row>
    <row r="198" spans="1:29" ht="13.5" customHeight="1">
      <c r="A198" s="113"/>
      <c r="B198" s="113"/>
      <c r="C198" s="113"/>
      <c r="D198" s="113"/>
      <c r="E198" s="113"/>
      <c r="F198" s="113"/>
      <c r="G198" s="113"/>
      <c r="H198" s="113"/>
      <c r="I198" s="113"/>
      <c r="J198" s="113"/>
      <c r="K198" s="113"/>
      <c r="L198" s="113"/>
      <c r="M198" s="113"/>
      <c r="N198" s="113"/>
      <c r="O198" s="113"/>
      <c r="P198" s="113"/>
      <c r="Q198" s="113"/>
      <c r="R198" s="113"/>
      <c r="S198" s="113"/>
      <c r="T198" s="113"/>
      <c r="U198" s="113"/>
      <c r="V198" s="113"/>
      <c r="W198" s="113"/>
      <c r="X198" s="113"/>
      <c r="Y198" s="113"/>
      <c r="Z198" s="113"/>
      <c r="AA198" s="113"/>
      <c r="AB198" s="113"/>
      <c r="AC198" s="113"/>
    </row>
    <row r="199" spans="1:29" ht="13.5" customHeight="1">
      <c r="A199" s="113"/>
      <c r="B199" s="113"/>
      <c r="C199" s="113"/>
      <c r="D199" s="113"/>
      <c r="E199" s="113"/>
      <c r="F199" s="113"/>
      <c r="G199" s="113"/>
      <c r="H199" s="113"/>
      <c r="I199" s="113"/>
      <c r="J199" s="113"/>
      <c r="K199" s="113"/>
      <c r="L199" s="113"/>
      <c r="M199" s="113"/>
      <c r="N199" s="113"/>
      <c r="O199" s="113"/>
      <c r="P199" s="113"/>
      <c r="Q199" s="113"/>
      <c r="R199" s="113"/>
      <c r="S199" s="113"/>
      <c r="T199" s="113"/>
      <c r="U199" s="113"/>
      <c r="V199" s="113"/>
      <c r="W199" s="113"/>
      <c r="X199" s="113"/>
      <c r="Y199" s="113"/>
      <c r="Z199" s="113"/>
      <c r="AA199" s="113"/>
      <c r="AB199" s="113"/>
      <c r="AC199" s="113"/>
    </row>
    <row r="200" spans="1:29" ht="13.5" customHeight="1">
      <c r="A200" s="113"/>
      <c r="B200" s="113"/>
      <c r="C200" s="113"/>
      <c r="D200" s="113"/>
      <c r="E200" s="113"/>
      <c r="F200" s="113"/>
      <c r="G200" s="113"/>
      <c r="H200" s="113"/>
      <c r="I200" s="113"/>
      <c r="J200" s="113"/>
      <c r="K200" s="113"/>
      <c r="L200" s="113"/>
      <c r="M200" s="113"/>
      <c r="N200" s="113"/>
      <c r="O200" s="113"/>
      <c r="P200" s="113"/>
      <c r="Q200" s="113"/>
      <c r="R200" s="113"/>
      <c r="S200" s="113"/>
      <c r="T200" s="113"/>
      <c r="U200" s="113"/>
      <c r="V200" s="113"/>
      <c r="W200" s="113"/>
      <c r="X200" s="113"/>
      <c r="Y200" s="113"/>
      <c r="Z200" s="113"/>
      <c r="AA200" s="113"/>
      <c r="AB200" s="113"/>
      <c r="AC200" s="113"/>
    </row>
    <row r="201" spans="1:29" ht="13.5" customHeight="1">
      <c r="A201" s="113"/>
      <c r="B201" s="113"/>
      <c r="C201" s="113"/>
      <c r="D201" s="113"/>
      <c r="E201" s="113"/>
      <c r="F201" s="113"/>
      <c r="G201" s="113"/>
      <c r="H201" s="113"/>
      <c r="I201" s="113"/>
      <c r="J201" s="113"/>
      <c r="K201" s="113"/>
      <c r="L201" s="113"/>
      <c r="M201" s="113"/>
      <c r="N201" s="113"/>
      <c r="O201" s="113"/>
      <c r="P201" s="113"/>
      <c r="Q201" s="113"/>
      <c r="R201" s="113"/>
      <c r="S201" s="113"/>
      <c r="T201" s="113"/>
      <c r="U201" s="113"/>
      <c r="V201" s="113"/>
      <c r="W201" s="113"/>
      <c r="X201" s="113"/>
      <c r="Y201" s="113"/>
      <c r="Z201" s="113"/>
      <c r="AA201" s="113"/>
      <c r="AB201" s="113"/>
      <c r="AC201" s="113"/>
    </row>
    <row r="202" spans="1:29" ht="13.5" customHeight="1">
      <c r="A202" s="113"/>
      <c r="B202" s="113"/>
      <c r="C202" s="113"/>
      <c r="D202" s="113"/>
      <c r="E202" s="113"/>
      <c r="F202" s="113"/>
      <c r="G202" s="113"/>
      <c r="H202" s="113"/>
      <c r="I202" s="113"/>
      <c r="J202" s="113"/>
      <c r="K202" s="113"/>
      <c r="L202" s="113"/>
      <c r="M202" s="113"/>
      <c r="N202" s="113"/>
      <c r="O202" s="113"/>
      <c r="P202" s="113"/>
      <c r="Q202" s="113"/>
      <c r="R202" s="113"/>
      <c r="S202" s="113"/>
      <c r="T202" s="113"/>
      <c r="U202" s="113"/>
      <c r="V202" s="113"/>
      <c r="W202" s="113"/>
      <c r="X202" s="113"/>
      <c r="Y202" s="113"/>
      <c r="Z202" s="113"/>
      <c r="AA202" s="113"/>
      <c r="AB202" s="113"/>
      <c r="AC202" s="113"/>
    </row>
    <row r="203" spans="1:29" ht="13.5" customHeight="1">
      <c r="A203" s="113"/>
      <c r="B203" s="113"/>
      <c r="C203" s="113"/>
      <c r="D203" s="113"/>
      <c r="E203" s="113"/>
      <c r="F203" s="113"/>
      <c r="G203" s="113"/>
      <c r="H203" s="113"/>
      <c r="I203" s="113"/>
      <c r="J203" s="113"/>
      <c r="K203" s="113"/>
      <c r="L203" s="113"/>
      <c r="M203" s="113"/>
      <c r="N203" s="113"/>
      <c r="O203" s="113"/>
      <c r="P203" s="113"/>
      <c r="Q203" s="113"/>
      <c r="R203" s="113"/>
      <c r="S203" s="113"/>
      <c r="T203" s="113"/>
      <c r="U203" s="113"/>
      <c r="V203" s="113"/>
      <c r="W203" s="113"/>
      <c r="X203" s="113"/>
      <c r="Y203" s="113"/>
      <c r="Z203" s="113"/>
      <c r="AA203" s="113"/>
      <c r="AB203" s="113"/>
      <c r="AC203" s="113"/>
    </row>
    <row r="204" spans="1:29" ht="13.5" customHeight="1">
      <c r="A204" s="113"/>
      <c r="B204" s="113"/>
      <c r="C204" s="113"/>
      <c r="D204" s="113"/>
      <c r="E204" s="113"/>
      <c r="F204" s="113"/>
      <c r="G204" s="113"/>
      <c r="H204" s="113"/>
      <c r="I204" s="113"/>
      <c r="J204" s="113"/>
      <c r="K204" s="113"/>
      <c r="L204" s="113"/>
      <c r="M204" s="113"/>
      <c r="N204" s="113"/>
      <c r="O204" s="113"/>
      <c r="P204" s="113"/>
      <c r="Q204" s="113"/>
      <c r="R204" s="113"/>
      <c r="S204" s="113"/>
      <c r="T204" s="113"/>
      <c r="U204" s="113"/>
      <c r="V204" s="113"/>
      <c r="W204" s="113"/>
      <c r="X204" s="113"/>
      <c r="Y204" s="113"/>
      <c r="Z204" s="113"/>
      <c r="AA204" s="113"/>
      <c r="AB204" s="113"/>
      <c r="AC204" s="113"/>
    </row>
    <row r="205" spans="1:29" ht="13.5" customHeight="1">
      <c r="A205" s="113"/>
      <c r="B205" s="113"/>
      <c r="C205" s="113"/>
      <c r="D205" s="113"/>
      <c r="E205" s="113"/>
      <c r="F205" s="113"/>
      <c r="G205" s="113"/>
      <c r="H205" s="113"/>
      <c r="I205" s="113"/>
      <c r="J205" s="113"/>
      <c r="K205" s="113"/>
      <c r="L205" s="113"/>
      <c r="M205" s="113"/>
      <c r="N205" s="113"/>
      <c r="O205" s="113"/>
      <c r="P205" s="113"/>
      <c r="Q205" s="113"/>
      <c r="R205" s="113"/>
      <c r="S205" s="113"/>
      <c r="T205" s="113"/>
      <c r="U205" s="113"/>
      <c r="V205" s="113"/>
      <c r="W205" s="113"/>
      <c r="X205" s="113"/>
      <c r="Y205" s="113"/>
      <c r="Z205" s="113"/>
      <c r="AA205" s="113"/>
      <c r="AB205" s="113"/>
      <c r="AC205" s="113"/>
    </row>
    <row r="206" spans="1:29" ht="13.5" customHeight="1">
      <c r="A206" s="113"/>
      <c r="B206" s="113"/>
      <c r="C206" s="113"/>
      <c r="D206" s="113"/>
      <c r="E206" s="113"/>
      <c r="F206" s="113"/>
      <c r="G206" s="113"/>
      <c r="H206" s="113"/>
      <c r="I206" s="113"/>
      <c r="J206" s="113"/>
      <c r="K206" s="113"/>
      <c r="L206" s="113"/>
      <c r="M206" s="113"/>
      <c r="N206" s="113"/>
      <c r="O206" s="113"/>
      <c r="P206" s="113"/>
      <c r="Q206" s="113"/>
      <c r="R206" s="113"/>
      <c r="S206" s="113"/>
      <c r="T206" s="113"/>
      <c r="U206" s="113"/>
      <c r="V206" s="113"/>
      <c r="W206" s="113"/>
      <c r="X206" s="113"/>
      <c r="Y206" s="113"/>
      <c r="Z206" s="113"/>
      <c r="AA206" s="113"/>
      <c r="AB206" s="113"/>
      <c r="AC206" s="113"/>
    </row>
    <row r="207" spans="1:29" ht="13.5" customHeight="1">
      <c r="A207" s="113"/>
      <c r="B207" s="113"/>
      <c r="C207" s="113"/>
      <c r="D207" s="113"/>
      <c r="E207" s="113"/>
      <c r="F207" s="113"/>
      <c r="G207" s="113"/>
      <c r="H207" s="113"/>
      <c r="I207" s="113"/>
      <c r="J207" s="113"/>
      <c r="K207" s="113"/>
      <c r="L207" s="113"/>
      <c r="M207" s="113"/>
      <c r="N207" s="113"/>
      <c r="O207" s="113"/>
      <c r="P207" s="113"/>
      <c r="Q207" s="113"/>
      <c r="R207" s="113"/>
      <c r="S207" s="113"/>
      <c r="T207" s="113"/>
      <c r="U207" s="113"/>
      <c r="V207" s="113"/>
      <c r="W207" s="113"/>
      <c r="X207" s="113"/>
      <c r="Y207" s="113"/>
      <c r="Z207" s="113"/>
      <c r="AA207" s="113"/>
      <c r="AB207" s="113"/>
      <c r="AC207" s="113"/>
    </row>
    <row r="208" spans="1:29" ht="13.5" customHeight="1">
      <c r="A208" s="113"/>
      <c r="B208" s="113"/>
      <c r="C208" s="113"/>
      <c r="D208" s="113"/>
      <c r="E208" s="113"/>
      <c r="F208" s="113"/>
      <c r="G208" s="113"/>
      <c r="H208" s="113"/>
      <c r="I208" s="113"/>
      <c r="J208" s="113"/>
      <c r="K208" s="113"/>
      <c r="L208" s="113"/>
      <c r="M208" s="113"/>
      <c r="N208" s="113"/>
      <c r="O208" s="113"/>
      <c r="P208" s="113"/>
      <c r="Q208" s="113"/>
      <c r="R208" s="113"/>
      <c r="S208" s="113"/>
      <c r="T208" s="113"/>
      <c r="U208" s="113"/>
      <c r="V208" s="113"/>
      <c r="W208" s="113"/>
      <c r="X208" s="113"/>
      <c r="Y208" s="113"/>
      <c r="Z208" s="113"/>
      <c r="AA208" s="113"/>
      <c r="AB208" s="113"/>
      <c r="AC208" s="113"/>
    </row>
    <row r="209" spans="1:29" ht="13.5" customHeight="1">
      <c r="A209" s="113"/>
      <c r="B209" s="113"/>
      <c r="C209" s="113"/>
      <c r="D209" s="113"/>
      <c r="E209" s="113"/>
      <c r="F209" s="113"/>
      <c r="G209" s="113"/>
      <c r="H209" s="113"/>
      <c r="I209" s="113"/>
      <c r="J209" s="113"/>
      <c r="K209" s="113"/>
      <c r="L209" s="113"/>
      <c r="M209" s="113"/>
      <c r="N209" s="113"/>
      <c r="O209" s="113"/>
      <c r="P209" s="113"/>
      <c r="Q209" s="113"/>
      <c r="R209" s="113"/>
      <c r="S209" s="113"/>
      <c r="T209" s="113"/>
      <c r="U209" s="113"/>
      <c r="V209" s="113"/>
      <c r="W209" s="113"/>
      <c r="X209" s="113"/>
      <c r="Y209" s="113"/>
      <c r="Z209" s="113"/>
      <c r="AA209" s="113"/>
      <c r="AB209" s="113"/>
      <c r="AC209" s="113"/>
    </row>
    <row r="210" spans="1:29" ht="13.5" customHeight="1">
      <c r="A210" s="113"/>
      <c r="B210" s="113"/>
      <c r="C210" s="113"/>
      <c r="D210" s="113"/>
      <c r="E210" s="113"/>
      <c r="F210" s="113"/>
      <c r="G210" s="113"/>
      <c r="H210" s="113"/>
      <c r="I210" s="113"/>
      <c r="J210" s="113"/>
      <c r="K210" s="113"/>
      <c r="L210" s="113"/>
      <c r="M210" s="113"/>
      <c r="N210" s="113"/>
      <c r="O210" s="113"/>
      <c r="P210" s="113"/>
      <c r="Q210" s="113"/>
      <c r="R210" s="113"/>
      <c r="S210" s="113"/>
      <c r="T210" s="113"/>
      <c r="U210" s="113"/>
      <c r="V210" s="113"/>
      <c r="W210" s="113"/>
      <c r="X210" s="113"/>
      <c r="Y210" s="113"/>
      <c r="Z210" s="113"/>
      <c r="AA210" s="113"/>
      <c r="AB210" s="113"/>
      <c r="AC210" s="113"/>
    </row>
    <row r="211" spans="1:29" ht="13.5" customHeight="1">
      <c r="A211" s="113"/>
      <c r="B211" s="113"/>
      <c r="C211" s="113"/>
      <c r="D211" s="113"/>
      <c r="E211" s="113"/>
      <c r="F211" s="113"/>
      <c r="G211" s="113"/>
      <c r="H211" s="113"/>
      <c r="I211" s="113"/>
      <c r="J211" s="113"/>
      <c r="K211" s="113"/>
      <c r="L211" s="113"/>
      <c r="M211" s="113"/>
      <c r="N211" s="113"/>
      <c r="O211" s="113"/>
      <c r="P211" s="113"/>
      <c r="Q211" s="113"/>
      <c r="R211" s="113"/>
      <c r="S211" s="113"/>
      <c r="T211" s="113"/>
      <c r="U211" s="113"/>
      <c r="V211" s="113"/>
      <c r="W211" s="113"/>
      <c r="X211" s="113"/>
      <c r="Y211" s="113"/>
      <c r="Z211" s="113"/>
      <c r="AA211" s="113"/>
      <c r="AB211" s="113"/>
      <c r="AC211" s="113"/>
    </row>
    <row r="212" spans="1:29" ht="13.5" customHeight="1">
      <c r="A212" s="113"/>
      <c r="B212" s="113"/>
      <c r="C212" s="113"/>
      <c r="D212" s="113"/>
      <c r="E212" s="113"/>
      <c r="F212" s="113"/>
      <c r="G212" s="113"/>
      <c r="H212" s="113"/>
      <c r="I212" s="113"/>
      <c r="J212" s="113"/>
      <c r="K212" s="113"/>
      <c r="L212" s="113"/>
      <c r="M212" s="113"/>
      <c r="N212" s="113"/>
      <c r="O212" s="113"/>
      <c r="P212" s="113"/>
      <c r="Q212" s="113"/>
      <c r="R212" s="113"/>
      <c r="S212" s="113"/>
      <c r="T212" s="113"/>
      <c r="U212" s="113"/>
      <c r="V212" s="113"/>
      <c r="W212" s="113"/>
      <c r="X212" s="113"/>
      <c r="Y212" s="113"/>
      <c r="Z212" s="113"/>
      <c r="AA212" s="113"/>
      <c r="AB212" s="113"/>
      <c r="AC212" s="113"/>
    </row>
    <row r="213" spans="1:29" ht="13.5" customHeight="1">
      <c r="A213" s="113"/>
      <c r="B213" s="113"/>
      <c r="C213" s="113"/>
      <c r="D213" s="113"/>
      <c r="E213" s="113"/>
      <c r="F213" s="113"/>
      <c r="G213" s="113"/>
      <c r="H213" s="113"/>
      <c r="I213" s="113"/>
      <c r="J213" s="113"/>
      <c r="K213" s="113"/>
      <c r="L213" s="113"/>
      <c r="M213" s="113"/>
      <c r="N213" s="113"/>
      <c r="O213" s="113"/>
      <c r="P213" s="113"/>
      <c r="Q213" s="113"/>
      <c r="R213" s="113"/>
      <c r="S213" s="113"/>
      <c r="T213" s="113"/>
      <c r="U213" s="113"/>
      <c r="V213" s="113"/>
      <c r="W213" s="113"/>
      <c r="X213" s="113"/>
      <c r="Y213" s="113"/>
      <c r="Z213" s="113"/>
      <c r="AA213" s="113"/>
      <c r="AB213" s="113"/>
      <c r="AC213" s="113"/>
    </row>
    <row r="214" spans="1:29" ht="13.5" customHeight="1">
      <c r="A214" s="113"/>
      <c r="B214" s="113"/>
      <c r="C214" s="113"/>
      <c r="D214" s="113"/>
      <c r="E214" s="113"/>
      <c r="F214" s="113"/>
      <c r="G214" s="113"/>
      <c r="H214" s="113"/>
      <c r="I214" s="113"/>
      <c r="J214" s="113"/>
      <c r="K214" s="113"/>
      <c r="L214" s="113"/>
      <c r="M214" s="113"/>
      <c r="N214" s="113"/>
      <c r="O214" s="113"/>
      <c r="P214" s="113"/>
      <c r="Q214" s="113"/>
      <c r="R214" s="113"/>
      <c r="S214" s="113"/>
      <c r="T214" s="113"/>
      <c r="U214" s="113"/>
      <c r="V214" s="113"/>
      <c r="W214" s="113"/>
      <c r="X214" s="113"/>
      <c r="Y214" s="113"/>
      <c r="Z214" s="113"/>
      <c r="AA214" s="113"/>
      <c r="AB214" s="113"/>
      <c r="AC214" s="113"/>
    </row>
    <row r="215" spans="1:29" ht="13.5" customHeight="1">
      <c r="A215" s="113"/>
      <c r="B215" s="113"/>
      <c r="C215" s="113"/>
      <c r="D215" s="113"/>
      <c r="E215" s="113"/>
      <c r="F215" s="113"/>
      <c r="G215" s="113"/>
      <c r="H215" s="113"/>
      <c r="I215" s="113"/>
      <c r="J215" s="113"/>
      <c r="K215" s="113"/>
      <c r="L215" s="113"/>
      <c r="M215" s="113"/>
      <c r="N215" s="113"/>
      <c r="O215" s="113"/>
      <c r="P215" s="113"/>
      <c r="Q215" s="113"/>
      <c r="R215" s="113"/>
      <c r="S215" s="113"/>
      <c r="T215" s="113"/>
      <c r="U215" s="113"/>
      <c r="V215" s="113"/>
      <c r="W215" s="113"/>
      <c r="X215" s="113"/>
      <c r="Y215" s="113"/>
      <c r="Z215" s="113"/>
      <c r="AA215" s="113"/>
      <c r="AB215" s="113"/>
      <c r="AC215" s="113"/>
    </row>
    <row r="216" spans="1:29" ht="13.5" customHeight="1">
      <c r="A216" s="113"/>
      <c r="B216" s="113"/>
      <c r="C216" s="113"/>
      <c r="D216" s="113"/>
      <c r="E216" s="113"/>
      <c r="F216" s="113"/>
      <c r="G216" s="113"/>
      <c r="H216" s="113"/>
      <c r="I216" s="113"/>
      <c r="J216" s="113"/>
      <c r="K216" s="113"/>
      <c r="L216" s="113"/>
      <c r="M216" s="113"/>
      <c r="N216" s="113"/>
      <c r="O216" s="113"/>
      <c r="P216" s="113"/>
      <c r="Q216" s="113"/>
      <c r="R216" s="113"/>
      <c r="S216" s="113"/>
      <c r="T216" s="113"/>
      <c r="U216" s="113"/>
      <c r="V216" s="113"/>
      <c r="W216" s="113"/>
      <c r="X216" s="113"/>
      <c r="Y216" s="113"/>
      <c r="Z216" s="113"/>
      <c r="AA216" s="113"/>
      <c r="AB216" s="113"/>
      <c r="AC216" s="113"/>
    </row>
    <row r="217" spans="1:29" ht="13.5" customHeight="1">
      <c r="A217" s="113"/>
      <c r="B217" s="113"/>
      <c r="C217" s="113"/>
      <c r="D217" s="113"/>
      <c r="E217" s="113"/>
      <c r="F217" s="113"/>
      <c r="G217" s="113"/>
      <c r="H217" s="113"/>
      <c r="I217" s="113"/>
      <c r="J217" s="113"/>
      <c r="K217" s="113"/>
      <c r="L217" s="113"/>
      <c r="M217" s="113"/>
      <c r="N217" s="113"/>
      <c r="O217" s="113"/>
      <c r="P217" s="113"/>
      <c r="Q217" s="113"/>
      <c r="R217" s="113"/>
      <c r="S217" s="113"/>
      <c r="T217" s="113"/>
      <c r="U217" s="113"/>
      <c r="V217" s="113"/>
      <c r="W217" s="113"/>
      <c r="X217" s="113"/>
      <c r="Y217" s="113"/>
      <c r="Z217" s="113"/>
      <c r="AA217" s="113"/>
      <c r="AB217" s="113"/>
      <c r="AC217" s="113"/>
    </row>
    <row r="218" spans="1:29" ht="13.5" customHeight="1">
      <c r="A218" s="113"/>
      <c r="B218" s="113"/>
      <c r="C218" s="113"/>
      <c r="D218" s="113"/>
      <c r="E218" s="113"/>
      <c r="F218" s="113"/>
      <c r="G218" s="113"/>
      <c r="H218" s="113"/>
      <c r="I218" s="113"/>
      <c r="J218" s="113"/>
      <c r="K218" s="113"/>
      <c r="L218" s="113"/>
      <c r="M218" s="113"/>
      <c r="N218" s="113"/>
      <c r="O218" s="113"/>
      <c r="P218" s="113"/>
      <c r="Q218" s="113"/>
      <c r="R218" s="113"/>
      <c r="S218" s="113"/>
      <c r="T218" s="113"/>
      <c r="U218" s="113"/>
      <c r="V218" s="113"/>
      <c r="W218" s="113"/>
      <c r="X218" s="113"/>
      <c r="Y218" s="113"/>
      <c r="Z218" s="113"/>
      <c r="AA218" s="113"/>
      <c r="AB218" s="113"/>
      <c r="AC218" s="113"/>
    </row>
    <row r="219" spans="1:29" ht="13.5" customHeight="1">
      <c r="A219" s="113"/>
      <c r="B219" s="113"/>
      <c r="C219" s="113"/>
      <c r="D219" s="113"/>
      <c r="E219" s="113"/>
      <c r="F219" s="113"/>
      <c r="G219" s="113"/>
      <c r="H219" s="113"/>
      <c r="I219" s="113"/>
      <c r="J219" s="113"/>
      <c r="K219" s="113"/>
      <c r="L219" s="113"/>
      <c r="M219" s="113"/>
      <c r="N219" s="113"/>
      <c r="O219" s="113"/>
      <c r="P219" s="113"/>
      <c r="Q219" s="113"/>
      <c r="R219" s="113"/>
      <c r="S219" s="113"/>
      <c r="T219" s="113"/>
      <c r="U219" s="113"/>
      <c r="V219" s="113"/>
      <c r="W219" s="113"/>
      <c r="X219" s="113"/>
      <c r="Y219" s="113"/>
      <c r="Z219" s="113"/>
      <c r="AA219" s="113"/>
      <c r="AB219" s="113"/>
      <c r="AC219" s="113"/>
    </row>
    <row r="220" spans="1:29" ht="13.5" customHeight="1">
      <c r="A220" s="113"/>
      <c r="B220" s="113"/>
      <c r="C220" s="113"/>
      <c r="D220" s="113"/>
      <c r="E220" s="113"/>
      <c r="F220" s="113"/>
      <c r="G220" s="113"/>
      <c r="H220" s="113"/>
      <c r="I220" s="113"/>
      <c r="J220" s="113"/>
      <c r="K220" s="113"/>
      <c r="L220" s="113"/>
      <c r="M220" s="113"/>
      <c r="N220" s="113"/>
      <c r="O220" s="113"/>
      <c r="P220" s="113"/>
      <c r="Q220" s="113"/>
      <c r="R220" s="113"/>
      <c r="S220" s="113"/>
      <c r="T220" s="113"/>
      <c r="U220" s="113"/>
      <c r="V220" s="113"/>
      <c r="W220" s="113"/>
      <c r="X220" s="113"/>
      <c r="Y220" s="113"/>
      <c r="Z220" s="113"/>
      <c r="AA220" s="113"/>
      <c r="AB220" s="113"/>
      <c r="AC220" s="113"/>
    </row>
    <row r="221" spans="1:29" ht="13.5" customHeight="1">
      <c r="A221" s="113"/>
      <c r="B221" s="113"/>
      <c r="C221" s="113"/>
      <c r="D221" s="113"/>
      <c r="E221" s="113"/>
      <c r="F221" s="113"/>
      <c r="G221" s="113"/>
      <c r="H221" s="113"/>
      <c r="I221" s="113"/>
      <c r="J221" s="113"/>
      <c r="K221" s="113"/>
      <c r="L221" s="113"/>
      <c r="M221" s="113"/>
      <c r="N221" s="113"/>
      <c r="O221" s="113"/>
      <c r="P221" s="113"/>
      <c r="Q221" s="113"/>
      <c r="R221" s="113"/>
      <c r="S221" s="113"/>
      <c r="T221" s="113"/>
      <c r="U221" s="113"/>
      <c r="V221" s="113"/>
      <c r="W221" s="113"/>
      <c r="X221" s="113"/>
      <c r="Y221" s="113"/>
      <c r="Z221" s="113"/>
      <c r="AA221" s="113"/>
      <c r="AB221" s="113"/>
      <c r="AC221" s="113"/>
    </row>
    <row r="222" spans="1:29" ht="13.5" customHeight="1">
      <c r="A222" s="113"/>
      <c r="B222" s="113"/>
      <c r="C222" s="113"/>
      <c r="D222" s="113"/>
      <c r="E222" s="113"/>
      <c r="F222" s="113"/>
      <c r="G222" s="113"/>
      <c r="H222" s="113"/>
      <c r="I222" s="113"/>
      <c r="J222" s="113"/>
      <c r="K222" s="113"/>
      <c r="L222" s="113"/>
      <c r="M222" s="113"/>
      <c r="N222" s="113"/>
      <c r="O222" s="113"/>
      <c r="P222" s="113"/>
      <c r="Q222" s="113"/>
      <c r="R222" s="113"/>
      <c r="S222" s="113"/>
      <c r="T222" s="113"/>
      <c r="U222" s="113"/>
      <c r="V222" s="113"/>
      <c r="W222" s="113"/>
      <c r="X222" s="113"/>
      <c r="Y222" s="113"/>
      <c r="Z222" s="113"/>
      <c r="AA222" s="113"/>
      <c r="AB222" s="113"/>
      <c r="AC222" s="113"/>
    </row>
    <row r="223" spans="1:29" ht="13.5" customHeight="1">
      <c r="A223" s="113"/>
      <c r="B223" s="113"/>
      <c r="C223" s="113"/>
      <c r="D223" s="113"/>
      <c r="E223" s="113"/>
      <c r="F223" s="113"/>
      <c r="G223" s="113"/>
      <c r="H223" s="113"/>
      <c r="I223" s="113"/>
      <c r="J223" s="113"/>
      <c r="K223" s="113"/>
      <c r="L223" s="113"/>
      <c r="M223" s="113"/>
      <c r="N223" s="113"/>
      <c r="O223" s="113"/>
      <c r="P223" s="113"/>
      <c r="Q223" s="113"/>
      <c r="R223" s="113"/>
      <c r="S223" s="113"/>
      <c r="T223" s="113"/>
      <c r="U223" s="113"/>
      <c r="V223" s="113"/>
      <c r="W223" s="113"/>
      <c r="X223" s="113"/>
      <c r="Y223" s="113"/>
      <c r="Z223" s="113"/>
      <c r="AA223" s="113"/>
      <c r="AB223" s="113"/>
      <c r="AC223" s="113"/>
    </row>
    <row r="224" spans="1:29" ht="13.5" customHeight="1">
      <c r="A224" s="113"/>
      <c r="B224" s="113"/>
      <c r="C224" s="113"/>
      <c r="D224" s="113"/>
      <c r="E224" s="113"/>
      <c r="F224" s="113"/>
      <c r="G224" s="113"/>
      <c r="H224" s="113"/>
      <c r="I224" s="113"/>
      <c r="J224" s="113"/>
      <c r="K224" s="113"/>
      <c r="L224" s="113"/>
      <c r="M224" s="113"/>
      <c r="N224" s="113"/>
      <c r="O224" s="113"/>
      <c r="P224" s="113"/>
      <c r="Q224" s="113"/>
      <c r="R224" s="113"/>
      <c r="S224" s="113"/>
      <c r="T224" s="113"/>
      <c r="U224" s="113"/>
      <c r="V224" s="113"/>
      <c r="W224" s="113"/>
      <c r="X224" s="113"/>
      <c r="Y224" s="113"/>
      <c r="Z224" s="113"/>
      <c r="AA224" s="113"/>
      <c r="AB224" s="113"/>
      <c r="AC224" s="113"/>
    </row>
    <row r="225" spans="1:29" ht="13.5" customHeight="1">
      <c r="A225" s="113"/>
      <c r="B225" s="113"/>
      <c r="C225" s="113"/>
      <c r="D225" s="113"/>
      <c r="E225" s="113"/>
      <c r="F225" s="113"/>
      <c r="G225" s="113"/>
      <c r="H225" s="113"/>
      <c r="I225" s="113"/>
      <c r="J225" s="113"/>
      <c r="K225" s="113"/>
      <c r="L225" s="113"/>
      <c r="M225" s="113"/>
      <c r="N225" s="113"/>
      <c r="O225" s="113"/>
      <c r="P225" s="113"/>
      <c r="Q225" s="113"/>
      <c r="R225" s="113"/>
      <c r="S225" s="113"/>
      <c r="T225" s="113"/>
      <c r="U225" s="113"/>
      <c r="V225" s="113"/>
      <c r="W225" s="113"/>
      <c r="X225" s="113"/>
      <c r="Y225" s="113"/>
      <c r="Z225" s="113"/>
      <c r="AA225" s="113"/>
      <c r="AB225" s="113"/>
      <c r="AC225" s="113"/>
    </row>
    <row r="226" spans="1:29" ht="13.5" customHeight="1">
      <c r="A226" s="113"/>
      <c r="B226" s="113"/>
      <c r="C226" s="113"/>
      <c r="D226" s="113"/>
      <c r="E226" s="113"/>
      <c r="F226" s="113"/>
      <c r="G226" s="113"/>
      <c r="H226" s="113"/>
      <c r="I226" s="113"/>
      <c r="J226" s="113"/>
      <c r="K226" s="113"/>
      <c r="L226" s="113"/>
      <c r="M226" s="113"/>
      <c r="N226" s="113"/>
      <c r="O226" s="113"/>
      <c r="P226" s="113"/>
      <c r="Q226" s="113"/>
      <c r="R226" s="113"/>
      <c r="S226" s="113"/>
      <c r="T226" s="113"/>
      <c r="U226" s="113"/>
      <c r="V226" s="113"/>
      <c r="W226" s="113"/>
      <c r="X226" s="113"/>
      <c r="Y226" s="113"/>
      <c r="Z226" s="113"/>
      <c r="AA226" s="113"/>
      <c r="AB226" s="113"/>
      <c r="AC226" s="113"/>
    </row>
    <row r="227" spans="1:29" ht="13.5" customHeight="1">
      <c r="A227" s="113"/>
      <c r="B227" s="113"/>
      <c r="C227" s="113"/>
      <c r="D227" s="113"/>
      <c r="E227" s="113"/>
      <c r="F227" s="113"/>
      <c r="G227" s="113"/>
      <c r="H227" s="113"/>
      <c r="I227" s="113"/>
      <c r="J227" s="113"/>
      <c r="K227" s="113"/>
      <c r="L227" s="113"/>
      <c r="M227" s="113"/>
      <c r="N227" s="113"/>
      <c r="O227" s="113"/>
      <c r="P227" s="113"/>
      <c r="Q227" s="113"/>
      <c r="R227" s="113"/>
      <c r="S227" s="113"/>
      <c r="T227" s="113"/>
      <c r="U227" s="113"/>
      <c r="V227" s="113"/>
      <c r="W227" s="113"/>
      <c r="X227" s="113"/>
      <c r="Y227" s="113"/>
      <c r="Z227" s="113"/>
      <c r="AA227" s="113"/>
      <c r="AB227" s="113"/>
      <c r="AC227" s="113"/>
    </row>
    <row r="228" spans="1:29" ht="13.5" customHeight="1">
      <c r="A228" s="113"/>
      <c r="B228" s="113"/>
      <c r="C228" s="113"/>
      <c r="D228" s="113"/>
      <c r="E228" s="113"/>
      <c r="F228" s="113"/>
      <c r="G228" s="113"/>
      <c r="H228" s="113"/>
      <c r="I228" s="113"/>
      <c r="J228" s="113"/>
      <c r="K228" s="113"/>
      <c r="L228" s="113"/>
      <c r="M228" s="113"/>
      <c r="N228" s="113"/>
      <c r="O228" s="113"/>
      <c r="P228" s="113"/>
      <c r="Q228" s="113"/>
      <c r="R228" s="113"/>
      <c r="S228" s="113"/>
      <c r="T228" s="113"/>
      <c r="U228" s="113"/>
      <c r="V228" s="113"/>
      <c r="W228" s="113"/>
      <c r="X228" s="113"/>
      <c r="Y228" s="113"/>
      <c r="Z228" s="113"/>
      <c r="AA228" s="113"/>
      <c r="AB228" s="113"/>
      <c r="AC228" s="113"/>
    </row>
    <row r="229" spans="1:29" ht="13.5" customHeight="1">
      <c r="A229" s="113"/>
      <c r="B229" s="113"/>
      <c r="C229" s="113"/>
      <c r="D229" s="113"/>
      <c r="E229" s="113"/>
      <c r="F229" s="113"/>
      <c r="G229" s="113"/>
      <c r="H229" s="113"/>
      <c r="I229" s="113"/>
      <c r="J229" s="113"/>
      <c r="K229" s="113"/>
      <c r="L229" s="113"/>
      <c r="M229" s="113"/>
      <c r="N229" s="113"/>
      <c r="O229" s="113"/>
      <c r="P229" s="113"/>
      <c r="Q229" s="113"/>
      <c r="R229" s="113"/>
      <c r="S229" s="113"/>
      <c r="T229" s="113"/>
      <c r="U229" s="113"/>
      <c r="V229" s="113"/>
      <c r="W229" s="113"/>
      <c r="X229" s="113"/>
      <c r="Y229" s="113"/>
      <c r="Z229" s="113"/>
      <c r="AA229" s="113"/>
      <c r="AB229" s="113"/>
      <c r="AC229" s="113"/>
    </row>
    <row r="230" spans="1:29" ht="13.5" customHeight="1">
      <c r="A230" s="113"/>
      <c r="B230" s="113"/>
      <c r="C230" s="113"/>
      <c r="D230" s="113"/>
      <c r="E230" s="113"/>
      <c r="F230" s="113"/>
      <c r="G230" s="113"/>
      <c r="H230" s="113"/>
      <c r="I230" s="113"/>
      <c r="J230" s="113"/>
      <c r="K230" s="113"/>
      <c r="L230" s="113"/>
      <c r="M230" s="113"/>
      <c r="N230" s="113"/>
      <c r="O230" s="113"/>
      <c r="P230" s="113"/>
      <c r="Q230" s="113"/>
      <c r="R230" s="113"/>
      <c r="S230" s="113"/>
      <c r="T230" s="113"/>
      <c r="U230" s="113"/>
      <c r="V230" s="113"/>
      <c r="W230" s="113"/>
      <c r="X230" s="113"/>
      <c r="Y230" s="113"/>
      <c r="Z230" s="113"/>
      <c r="AA230" s="113"/>
      <c r="AB230" s="113"/>
      <c r="AC230" s="113"/>
    </row>
    <row r="231" spans="1:29" ht="13.5" customHeight="1">
      <c r="A231" s="113"/>
      <c r="B231" s="113"/>
      <c r="C231" s="113"/>
      <c r="D231" s="113"/>
      <c r="E231" s="113"/>
      <c r="F231" s="113"/>
      <c r="G231" s="113"/>
      <c r="H231" s="113"/>
      <c r="I231" s="113"/>
      <c r="J231" s="113"/>
      <c r="K231" s="113"/>
      <c r="L231" s="113"/>
      <c r="M231" s="113"/>
      <c r="N231" s="113"/>
      <c r="O231" s="113"/>
      <c r="P231" s="113"/>
      <c r="Q231" s="113"/>
      <c r="R231" s="113"/>
      <c r="S231" s="113"/>
      <c r="T231" s="113"/>
      <c r="U231" s="113"/>
      <c r="V231" s="113"/>
      <c r="W231" s="113"/>
      <c r="X231" s="113"/>
      <c r="Y231" s="113"/>
      <c r="Z231" s="113"/>
      <c r="AA231" s="113"/>
      <c r="AB231" s="113"/>
      <c r="AC231" s="113"/>
    </row>
    <row r="232" spans="1:29" ht="13.5" customHeight="1">
      <c r="A232" s="113"/>
      <c r="B232" s="113"/>
      <c r="C232" s="113"/>
      <c r="D232" s="113"/>
      <c r="E232" s="113"/>
      <c r="F232" s="113"/>
      <c r="G232" s="113"/>
      <c r="H232" s="113"/>
      <c r="I232" s="113"/>
      <c r="J232" s="113"/>
      <c r="K232" s="113"/>
      <c r="L232" s="113"/>
      <c r="M232" s="113"/>
      <c r="N232" s="113"/>
      <c r="O232" s="113"/>
      <c r="P232" s="113"/>
      <c r="Q232" s="113"/>
      <c r="R232" s="113"/>
      <c r="S232" s="113"/>
      <c r="T232" s="113"/>
      <c r="U232" s="113"/>
      <c r="V232" s="113"/>
      <c r="W232" s="113"/>
      <c r="X232" s="113"/>
      <c r="Y232" s="113"/>
      <c r="Z232" s="113"/>
      <c r="AA232" s="113"/>
      <c r="AB232" s="113"/>
      <c r="AC232" s="113"/>
    </row>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4">
    <mergeCell ref="B7:C7"/>
    <mergeCell ref="H7:I7"/>
    <mergeCell ref="B32:E42"/>
    <mergeCell ref="F32:I42"/>
    <mergeCell ref="D7:E7"/>
    <mergeCell ref="F7:G7"/>
    <mergeCell ref="H8:H9"/>
    <mergeCell ref="I8:I9"/>
    <mergeCell ref="B29:I29"/>
    <mergeCell ref="B31:E31"/>
    <mergeCell ref="F31:I31"/>
    <mergeCell ref="B4:I4"/>
    <mergeCell ref="B5:C5"/>
    <mergeCell ref="D5:I5"/>
    <mergeCell ref="B6:C6"/>
    <mergeCell ref="D6:E6"/>
    <mergeCell ref="F6:G6"/>
    <mergeCell ref="H6:I6"/>
    <mergeCell ref="B1:C2"/>
    <mergeCell ref="D1:H1"/>
    <mergeCell ref="I1:I2"/>
    <mergeCell ref="D2:H2"/>
    <mergeCell ref="B3:C3"/>
    <mergeCell ref="D3:H3"/>
  </mergeCells>
  <pageMargins left="0.7" right="0.7" top="0.75" bottom="0.75" header="0" footer="0"/>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9900"/>
  </sheetPr>
  <dimension ref="A1:AC1000"/>
  <sheetViews>
    <sheetView topLeftCell="A7" workbookViewId="0">
      <selection activeCell="F31" sqref="F31:I37"/>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113"/>
      <c r="B1" s="552" t="s">
        <v>437</v>
      </c>
      <c r="C1" s="553"/>
      <c r="D1" s="555" t="s">
        <v>438</v>
      </c>
      <c r="E1" s="556"/>
      <c r="F1" s="556"/>
      <c r="G1" s="556"/>
      <c r="H1" s="557"/>
      <c r="I1" s="558"/>
      <c r="J1" s="113"/>
      <c r="K1" s="113"/>
      <c r="L1" s="113"/>
      <c r="M1" s="113"/>
      <c r="N1" s="113"/>
      <c r="O1" s="113"/>
      <c r="P1" s="113"/>
      <c r="Q1" s="113"/>
      <c r="R1" s="113"/>
      <c r="S1" s="113"/>
      <c r="T1" s="113"/>
      <c r="U1" s="113"/>
      <c r="V1" s="113"/>
      <c r="W1" s="113"/>
      <c r="X1" s="113"/>
      <c r="Y1" s="113"/>
      <c r="Z1" s="113"/>
      <c r="AA1" s="113"/>
      <c r="AB1" s="113"/>
      <c r="AC1" s="113"/>
    </row>
    <row r="2" spans="1:29" ht="13.5" customHeight="1">
      <c r="A2" s="113"/>
      <c r="B2" s="554"/>
      <c r="C2" s="415"/>
      <c r="D2" s="498" t="s">
        <v>439</v>
      </c>
      <c r="E2" s="417"/>
      <c r="F2" s="417"/>
      <c r="G2" s="417"/>
      <c r="H2" s="418"/>
      <c r="I2" s="559"/>
      <c r="J2" s="113"/>
      <c r="K2" s="113"/>
      <c r="L2" s="113"/>
      <c r="M2" s="113"/>
      <c r="N2" s="113"/>
      <c r="O2" s="113"/>
      <c r="P2" s="113"/>
      <c r="Q2" s="113"/>
      <c r="R2" s="113"/>
      <c r="S2" s="113"/>
      <c r="T2" s="113"/>
      <c r="U2" s="113"/>
      <c r="V2" s="113"/>
      <c r="W2" s="113"/>
      <c r="X2" s="113"/>
      <c r="Y2" s="113"/>
      <c r="Z2" s="113"/>
      <c r="AA2" s="113"/>
      <c r="AB2" s="113"/>
      <c r="AC2" s="113"/>
    </row>
    <row r="3" spans="1:29" ht="13.5" customHeight="1">
      <c r="A3" s="113"/>
      <c r="B3" s="560" t="s">
        <v>440</v>
      </c>
      <c r="C3" s="418"/>
      <c r="D3" s="499" t="s">
        <v>441</v>
      </c>
      <c r="E3" s="417"/>
      <c r="F3" s="417"/>
      <c r="G3" s="417"/>
      <c r="H3" s="418"/>
      <c r="I3" s="165" t="s">
        <v>442</v>
      </c>
      <c r="J3" s="113"/>
      <c r="K3" s="113"/>
      <c r="L3" s="113"/>
      <c r="M3" s="113"/>
      <c r="N3" s="113"/>
      <c r="O3" s="113"/>
      <c r="P3" s="113"/>
      <c r="Q3" s="113"/>
      <c r="R3" s="113"/>
      <c r="S3" s="113"/>
      <c r="T3" s="113"/>
      <c r="U3" s="113"/>
      <c r="V3" s="113"/>
      <c r="W3" s="113"/>
      <c r="X3" s="113"/>
      <c r="Y3" s="113"/>
      <c r="Z3" s="113"/>
      <c r="AA3" s="113"/>
      <c r="AB3" s="113"/>
      <c r="AC3" s="113"/>
    </row>
    <row r="4" spans="1:29" ht="13.5" customHeight="1" thickBot="1">
      <c r="A4" s="113"/>
      <c r="B4" s="561"/>
      <c r="C4" s="487"/>
      <c r="D4" s="487"/>
      <c r="E4" s="487"/>
      <c r="F4" s="487"/>
      <c r="G4" s="487"/>
      <c r="H4" s="487"/>
      <c r="I4" s="562"/>
      <c r="J4" s="113"/>
      <c r="K4" s="113"/>
      <c r="L4" s="113"/>
      <c r="M4" s="113"/>
      <c r="N4" s="113"/>
      <c r="O4" s="113"/>
      <c r="P4" s="113"/>
      <c r="Q4" s="113"/>
      <c r="R4" s="113"/>
      <c r="S4" s="113"/>
      <c r="T4" s="113"/>
      <c r="U4" s="113"/>
      <c r="V4" s="113"/>
      <c r="W4" s="113"/>
      <c r="X4" s="113"/>
      <c r="Y4" s="113"/>
      <c r="Z4" s="113"/>
      <c r="AA4" s="113"/>
      <c r="AB4" s="113"/>
      <c r="AC4" s="113"/>
    </row>
    <row r="5" spans="1:29" ht="22.5" customHeight="1" thickBot="1">
      <c r="A5" s="113"/>
      <c r="B5" s="709" t="s">
        <v>443</v>
      </c>
      <c r="C5" s="418"/>
      <c r="D5" s="490" t="str">
        <f>Indicadores!F33</f>
        <v>Gestión Administrativa , Comisiones y Apoyo Logistíco (GAC)</v>
      </c>
      <c r="E5" s="417"/>
      <c r="F5" s="417"/>
      <c r="G5" s="417"/>
      <c r="H5" s="417"/>
      <c r="I5" s="579"/>
      <c r="J5" s="113"/>
      <c r="K5" s="113"/>
      <c r="L5" s="113"/>
      <c r="M5" s="113"/>
      <c r="N5" s="113"/>
      <c r="O5" s="113"/>
      <c r="P5" s="113"/>
      <c r="Q5" s="113"/>
      <c r="R5" s="113"/>
      <c r="S5" s="113"/>
      <c r="T5" s="113"/>
      <c r="U5" s="113"/>
      <c r="V5" s="113"/>
      <c r="W5" s="113"/>
      <c r="X5" s="113"/>
      <c r="Y5" s="113"/>
      <c r="Z5" s="113"/>
      <c r="AA5" s="113"/>
      <c r="AB5" s="113"/>
      <c r="AC5" s="113"/>
    </row>
    <row r="6" spans="1:29" ht="34.5" customHeight="1">
      <c r="A6" s="113"/>
      <c r="B6" s="565" t="s">
        <v>444</v>
      </c>
      <c r="C6" s="418"/>
      <c r="D6" s="647" t="str">
        <f>Indicadores!A33</f>
        <v>Cumplimiento del Plan de Mantenimiento Preventivo</v>
      </c>
      <c r="E6" s="415"/>
      <c r="F6" s="668" t="s">
        <v>445</v>
      </c>
      <c r="G6" s="418"/>
      <c r="H6" s="493" t="str">
        <f>Indicadores!S33</f>
        <v>Subdirector Administrativo y financiero</v>
      </c>
      <c r="I6" s="566"/>
      <c r="J6" s="113"/>
      <c r="K6" s="113"/>
      <c r="L6" s="113"/>
      <c r="M6" s="113"/>
      <c r="N6" s="113"/>
      <c r="O6" s="113"/>
      <c r="P6" s="113"/>
      <c r="Q6" s="113"/>
      <c r="R6" s="113"/>
      <c r="S6" s="113"/>
      <c r="T6" s="113"/>
      <c r="U6" s="113"/>
      <c r="V6" s="113"/>
      <c r="W6" s="113"/>
      <c r="X6" s="113"/>
      <c r="Y6" s="113"/>
      <c r="Z6" s="113"/>
      <c r="AA6" s="113"/>
      <c r="AB6" s="113"/>
      <c r="AC6" s="113"/>
    </row>
    <row r="7" spans="1:29" ht="50.25" customHeight="1">
      <c r="A7" s="113"/>
      <c r="B7" s="565" t="s">
        <v>446</v>
      </c>
      <c r="C7" s="418"/>
      <c r="D7" s="647" t="str">
        <f>Indicadores!G33</f>
        <v xml:space="preserve">(# Actividades realizadas / #Actividades programadas en el periodo)*100 </v>
      </c>
      <c r="E7" s="415"/>
      <c r="F7" s="489" t="s">
        <v>447</v>
      </c>
      <c r="G7" s="418"/>
      <c r="H7" s="647" t="str">
        <f>Indicadores!C33</f>
        <v>Verificar el debido cumplimiento del Plan de Mantenimiento</v>
      </c>
      <c r="I7" s="564"/>
      <c r="J7" s="113"/>
      <c r="K7" s="113"/>
      <c r="L7" s="113"/>
      <c r="M7" s="113"/>
      <c r="N7" s="113"/>
      <c r="O7" s="113"/>
      <c r="P7" s="113"/>
      <c r="Q7" s="113"/>
      <c r="R7" s="113"/>
      <c r="S7" s="113"/>
      <c r="T7" s="113"/>
      <c r="U7" s="113"/>
      <c r="V7" s="113"/>
      <c r="W7" s="113"/>
      <c r="X7" s="113"/>
      <c r="Y7" s="113"/>
      <c r="Z7" s="113"/>
      <c r="AA7" s="113"/>
      <c r="AB7" s="113"/>
      <c r="AC7" s="113"/>
    </row>
    <row r="8" spans="1:29" ht="42" customHeight="1">
      <c r="A8" s="113"/>
      <c r="B8" s="166" t="s">
        <v>448</v>
      </c>
      <c r="C8" s="43" t="str">
        <f>Indicadores!P33</f>
        <v>Mensual</v>
      </c>
      <c r="D8" s="32" t="s">
        <v>449</v>
      </c>
      <c r="E8" s="44" t="str">
        <f>Indicadores!R33</f>
        <v>Plan de Mantenimiento Preventivo para la vigencia, y hoja de vida equipos</v>
      </c>
      <c r="F8" s="32" t="s">
        <v>68</v>
      </c>
      <c r="G8" s="45" t="str">
        <f>Indicadores!H33</f>
        <v>Porcentaje</v>
      </c>
      <c r="H8" s="649" t="s">
        <v>450</v>
      </c>
      <c r="I8" s="583" t="str">
        <f>Indicadores!O33</f>
        <v>Hacia arriba</v>
      </c>
      <c r="J8" s="113"/>
      <c r="K8" s="113"/>
      <c r="L8" s="113"/>
      <c r="M8" s="113"/>
      <c r="N8" s="113"/>
      <c r="O8" s="113"/>
      <c r="P8" s="113"/>
      <c r="Q8" s="113"/>
      <c r="R8" s="113"/>
      <c r="S8" s="113"/>
      <c r="T8" s="113"/>
      <c r="U8" s="113"/>
      <c r="V8" s="113"/>
      <c r="W8" s="113"/>
      <c r="X8" s="113"/>
      <c r="Y8" s="113"/>
      <c r="Z8" s="113"/>
      <c r="AA8" s="113"/>
      <c r="AB8" s="113"/>
      <c r="AC8" s="113"/>
    </row>
    <row r="9" spans="1:29" ht="33.75" customHeight="1" thickBot="1">
      <c r="A9" s="113"/>
      <c r="B9" s="166" t="s">
        <v>415</v>
      </c>
      <c r="C9" s="43">
        <f>Indicadores!N33</f>
        <v>1</v>
      </c>
      <c r="D9" s="34" t="s">
        <v>417</v>
      </c>
      <c r="E9" s="45">
        <f>'TABLERO DE MANDO'!F34</f>
        <v>0.85</v>
      </c>
      <c r="F9" s="35" t="s">
        <v>418</v>
      </c>
      <c r="G9" s="45">
        <f>'TABLERO DE MANDO'!G34</f>
        <v>0.9</v>
      </c>
      <c r="H9" s="497"/>
      <c r="I9" s="584"/>
      <c r="J9" s="113"/>
      <c r="K9" s="113"/>
      <c r="L9" s="113"/>
      <c r="M9" s="113"/>
      <c r="N9" s="113"/>
      <c r="O9" s="113"/>
      <c r="P9" s="113"/>
      <c r="Q9" s="113"/>
      <c r="R9" s="113"/>
      <c r="S9" s="113"/>
      <c r="T9" s="113"/>
      <c r="U9" s="113"/>
      <c r="V9" s="113"/>
      <c r="W9" s="113"/>
      <c r="X9" s="113"/>
      <c r="Y9" s="113"/>
      <c r="Z9" s="113"/>
      <c r="AA9" s="113"/>
      <c r="AB9" s="113"/>
      <c r="AC9" s="113"/>
    </row>
    <row r="10" spans="1:29" ht="13.5" customHeight="1">
      <c r="A10" s="113"/>
      <c r="B10" s="200"/>
      <c r="C10" s="60"/>
      <c r="D10" s="60"/>
      <c r="E10" s="60"/>
      <c r="F10" s="60"/>
      <c r="G10" s="60"/>
      <c r="H10" s="60"/>
      <c r="I10" s="201"/>
      <c r="J10" s="113"/>
      <c r="K10" s="113"/>
      <c r="L10" s="113"/>
      <c r="M10" s="113"/>
      <c r="N10" s="113"/>
      <c r="O10" s="113"/>
      <c r="P10" s="113"/>
      <c r="Q10" s="113"/>
      <c r="R10" s="113"/>
      <c r="S10" s="113"/>
      <c r="T10" s="113"/>
      <c r="U10" s="113"/>
      <c r="V10" s="113"/>
      <c r="W10" s="113"/>
      <c r="X10" s="113"/>
      <c r="Y10" s="113"/>
      <c r="Z10" s="113"/>
      <c r="AA10" s="113"/>
      <c r="AB10" s="113"/>
      <c r="AC10" s="113"/>
    </row>
    <row r="11" spans="1:29" ht="29.25" customHeight="1">
      <c r="A11" s="113"/>
      <c r="B11" s="202" t="s">
        <v>451</v>
      </c>
      <c r="C11" s="62" t="s">
        <v>452</v>
      </c>
      <c r="D11" s="171" t="str">
        <f>D9</f>
        <v>LIMITE INSATISFACTORIO</v>
      </c>
      <c r="E11" s="171" t="str">
        <f>F9</f>
        <v>LIMITE SATISFACTORIO</v>
      </c>
      <c r="F11" s="168"/>
      <c r="G11" s="168"/>
      <c r="H11" s="168"/>
      <c r="I11" s="172"/>
      <c r="J11" s="113"/>
      <c r="K11" s="113"/>
      <c r="L11" s="113"/>
      <c r="M11" s="113"/>
      <c r="N11" s="113"/>
      <c r="O11" s="113"/>
      <c r="P11" s="113"/>
      <c r="Q11" s="113"/>
      <c r="R11" s="113"/>
      <c r="S11" s="113"/>
      <c r="T11" s="113"/>
      <c r="U11" s="113"/>
      <c r="V11" s="113"/>
      <c r="W11" s="113"/>
      <c r="X11" s="113"/>
      <c r="Y11" s="113"/>
      <c r="Z11" s="113"/>
      <c r="AA11" s="113"/>
      <c r="AB11" s="113"/>
      <c r="AC11" s="113"/>
    </row>
    <row r="12" spans="1:29" ht="13.5" customHeight="1">
      <c r="A12" s="113"/>
      <c r="B12" s="173" t="s">
        <v>422</v>
      </c>
      <c r="C12" s="41"/>
      <c r="D12" s="174">
        <f t="shared" ref="D12:D23" si="0">+$E$9</f>
        <v>0.85</v>
      </c>
      <c r="E12" s="174">
        <f t="shared" ref="E12:E23" si="1">+$G$9</f>
        <v>0.9</v>
      </c>
      <c r="F12" s="168"/>
      <c r="G12" s="168"/>
      <c r="H12" s="168"/>
      <c r="I12" s="172"/>
      <c r="J12" s="113"/>
      <c r="K12" s="113"/>
      <c r="L12" s="113"/>
      <c r="M12" s="113"/>
      <c r="N12" s="113"/>
      <c r="O12" s="113"/>
      <c r="P12" s="113"/>
      <c r="Q12" s="113"/>
      <c r="R12" s="113"/>
      <c r="S12" s="113"/>
      <c r="T12" s="113"/>
      <c r="U12" s="113"/>
      <c r="V12" s="113"/>
      <c r="W12" s="113"/>
      <c r="X12" s="113"/>
      <c r="Y12" s="113"/>
      <c r="Z12" s="113"/>
      <c r="AA12" s="113"/>
      <c r="AB12" s="113"/>
      <c r="AC12" s="113"/>
    </row>
    <row r="13" spans="1:29" ht="13.5" customHeight="1">
      <c r="A13" s="113"/>
      <c r="B13" s="173" t="s">
        <v>423</v>
      </c>
      <c r="C13" s="41"/>
      <c r="D13" s="174">
        <f t="shared" si="0"/>
        <v>0.85</v>
      </c>
      <c r="E13" s="174">
        <f t="shared" si="1"/>
        <v>0.9</v>
      </c>
      <c r="F13" s="168"/>
      <c r="G13" s="168"/>
      <c r="H13" s="168"/>
      <c r="I13" s="172"/>
      <c r="J13" s="113"/>
      <c r="K13" s="113"/>
      <c r="L13" s="113"/>
      <c r="M13" s="113"/>
      <c r="N13" s="113"/>
      <c r="O13" s="113"/>
      <c r="P13" s="113"/>
      <c r="Q13" s="113"/>
      <c r="R13" s="113"/>
      <c r="S13" s="113"/>
      <c r="T13" s="113"/>
      <c r="U13" s="113"/>
      <c r="V13" s="113"/>
      <c r="W13" s="113"/>
      <c r="X13" s="113"/>
      <c r="Y13" s="113"/>
      <c r="Z13" s="113"/>
      <c r="AA13" s="113"/>
      <c r="AB13" s="113"/>
      <c r="AC13" s="113"/>
    </row>
    <row r="14" spans="1:29" ht="13.5" customHeight="1">
      <c r="A14" s="113"/>
      <c r="B14" s="173" t="s">
        <v>424</v>
      </c>
      <c r="C14" s="41"/>
      <c r="D14" s="174">
        <f t="shared" si="0"/>
        <v>0.85</v>
      </c>
      <c r="E14" s="174">
        <f t="shared" si="1"/>
        <v>0.9</v>
      </c>
      <c r="F14" s="168"/>
      <c r="G14" s="168"/>
      <c r="H14" s="168"/>
      <c r="I14" s="172"/>
      <c r="J14" s="113"/>
      <c r="K14" s="113"/>
      <c r="L14" s="113"/>
      <c r="M14" s="113"/>
      <c r="N14" s="113"/>
      <c r="O14" s="113"/>
      <c r="P14" s="113"/>
      <c r="Q14" s="113"/>
      <c r="R14" s="113"/>
      <c r="S14" s="113"/>
      <c r="T14" s="113"/>
      <c r="U14" s="113"/>
      <c r="V14" s="113"/>
      <c r="W14" s="113"/>
      <c r="X14" s="113"/>
      <c r="Y14" s="113"/>
      <c r="Z14" s="113"/>
      <c r="AA14" s="113"/>
      <c r="AB14" s="113"/>
      <c r="AC14" s="113"/>
    </row>
    <row r="15" spans="1:29" ht="13.5" customHeight="1">
      <c r="A15" s="113"/>
      <c r="B15" s="173" t="s">
        <v>425</v>
      </c>
      <c r="C15" s="69"/>
      <c r="D15" s="174">
        <f t="shared" si="0"/>
        <v>0.85</v>
      </c>
      <c r="E15" s="174">
        <f t="shared" si="1"/>
        <v>0.9</v>
      </c>
      <c r="F15" s="168"/>
      <c r="G15" s="168"/>
      <c r="H15" s="168"/>
      <c r="I15" s="172"/>
      <c r="J15" s="113"/>
      <c r="K15" s="113"/>
      <c r="L15" s="113"/>
      <c r="M15" s="113"/>
      <c r="N15" s="113"/>
      <c r="O15" s="113"/>
      <c r="P15" s="113"/>
      <c r="Q15" s="113"/>
      <c r="R15" s="113"/>
      <c r="S15" s="113"/>
      <c r="T15" s="113"/>
      <c r="U15" s="113"/>
      <c r="V15" s="113"/>
      <c r="W15" s="113"/>
      <c r="X15" s="113"/>
      <c r="Y15" s="113"/>
      <c r="Z15" s="113"/>
      <c r="AA15" s="113"/>
      <c r="AB15" s="113"/>
      <c r="AC15" s="113"/>
    </row>
    <row r="16" spans="1:29" ht="13.5" customHeight="1">
      <c r="A16" s="113"/>
      <c r="B16" s="173" t="s">
        <v>426</v>
      </c>
      <c r="C16" s="49">
        <v>1</v>
      </c>
      <c r="D16" s="174">
        <f t="shared" si="0"/>
        <v>0.85</v>
      </c>
      <c r="E16" s="174">
        <f t="shared" si="1"/>
        <v>0.9</v>
      </c>
      <c r="F16" s="168"/>
      <c r="G16" s="168"/>
      <c r="H16" s="168"/>
      <c r="I16" s="172"/>
      <c r="J16" s="113"/>
      <c r="K16" s="113"/>
      <c r="L16" s="113"/>
      <c r="M16" s="113"/>
      <c r="N16" s="113"/>
      <c r="O16" s="113"/>
      <c r="P16" s="113"/>
      <c r="Q16" s="113"/>
      <c r="R16" s="113"/>
      <c r="S16" s="113"/>
      <c r="T16" s="113"/>
      <c r="U16" s="113"/>
      <c r="V16" s="113"/>
      <c r="W16" s="113"/>
      <c r="X16" s="113"/>
      <c r="Y16" s="113"/>
      <c r="Z16" s="113"/>
      <c r="AA16" s="113"/>
      <c r="AB16" s="113"/>
      <c r="AC16" s="113"/>
    </row>
    <row r="17" spans="1:29" ht="13.5" customHeight="1">
      <c r="A17" s="113"/>
      <c r="B17" s="173" t="s">
        <v>427</v>
      </c>
      <c r="C17" s="48">
        <v>1</v>
      </c>
      <c r="D17" s="174">
        <f t="shared" si="0"/>
        <v>0.85</v>
      </c>
      <c r="E17" s="174">
        <f t="shared" si="1"/>
        <v>0.9</v>
      </c>
      <c r="F17" s="168"/>
      <c r="G17" s="168"/>
      <c r="H17" s="168"/>
      <c r="I17" s="172"/>
      <c r="J17" s="113"/>
      <c r="K17" s="113"/>
      <c r="L17" s="113"/>
      <c r="M17" s="113"/>
      <c r="N17" s="113"/>
      <c r="O17" s="113"/>
      <c r="P17" s="113"/>
      <c r="Q17" s="113"/>
      <c r="R17" s="113"/>
      <c r="S17" s="113"/>
      <c r="T17" s="113"/>
      <c r="U17" s="113"/>
      <c r="V17" s="113"/>
      <c r="W17" s="113"/>
      <c r="X17" s="113"/>
      <c r="Y17" s="113"/>
      <c r="Z17" s="113"/>
      <c r="AA17" s="113"/>
      <c r="AB17" s="113"/>
      <c r="AC17" s="113"/>
    </row>
    <row r="18" spans="1:29" ht="13.5" customHeight="1">
      <c r="A18" s="113"/>
      <c r="B18" s="173" t="s">
        <v>428</v>
      </c>
      <c r="C18" s="48">
        <v>1</v>
      </c>
      <c r="D18" s="174">
        <f t="shared" si="0"/>
        <v>0.85</v>
      </c>
      <c r="E18" s="174">
        <f t="shared" si="1"/>
        <v>0.9</v>
      </c>
      <c r="F18" s="168"/>
      <c r="G18" s="168"/>
      <c r="H18" s="168"/>
      <c r="I18" s="172"/>
      <c r="J18" s="113"/>
      <c r="K18" s="113"/>
      <c r="L18" s="113"/>
      <c r="M18" s="113"/>
      <c r="N18" s="113"/>
      <c r="O18" s="113"/>
      <c r="P18" s="113"/>
      <c r="Q18" s="113"/>
      <c r="R18" s="113"/>
      <c r="S18" s="113"/>
      <c r="T18" s="113"/>
      <c r="U18" s="113"/>
      <c r="V18" s="113"/>
      <c r="W18" s="113"/>
      <c r="X18" s="113"/>
      <c r="Y18" s="113"/>
      <c r="Z18" s="113"/>
      <c r="AA18" s="113"/>
      <c r="AB18" s="113"/>
      <c r="AC18" s="113"/>
    </row>
    <row r="19" spans="1:29" ht="13.5" customHeight="1">
      <c r="A19" s="113"/>
      <c r="B19" s="173" t="s">
        <v>429</v>
      </c>
      <c r="C19" s="70">
        <v>1</v>
      </c>
      <c r="D19" s="174">
        <f t="shared" si="0"/>
        <v>0.85</v>
      </c>
      <c r="E19" s="174">
        <f t="shared" si="1"/>
        <v>0.9</v>
      </c>
      <c r="F19" s="168"/>
      <c r="G19" s="168"/>
      <c r="H19" s="168"/>
      <c r="I19" s="172"/>
      <c r="J19" s="113"/>
      <c r="K19" s="113"/>
      <c r="L19" s="113"/>
      <c r="M19" s="113"/>
      <c r="N19" s="113"/>
      <c r="O19" s="113"/>
      <c r="P19" s="113"/>
      <c r="Q19" s="113"/>
      <c r="R19" s="113"/>
      <c r="S19" s="113"/>
      <c r="T19" s="113"/>
      <c r="U19" s="113"/>
      <c r="V19" s="113"/>
      <c r="W19" s="113"/>
      <c r="X19" s="113"/>
      <c r="Y19" s="113"/>
      <c r="Z19" s="113"/>
      <c r="AA19" s="113"/>
      <c r="AB19" s="113"/>
      <c r="AC19" s="113"/>
    </row>
    <row r="20" spans="1:29" ht="13.5" customHeight="1">
      <c r="A20" s="113"/>
      <c r="B20" s="173" t="s">
        <v>430</v>
      </c>
      <c r="C20" s="70">
        <v>1</v>
      </c>
      <c r="D20" s="174">
        <f t="shared" si="0"/>
        <v>0.85</v>
      </c>
      <c r="E20" s="174">
        <f t="shared" si="1"/>
        <v>0.9</v>
      </c>
      <c r="F20" s="168"/>
      <c r="G20" s="168"/>
      <c r="H20" s="168"/>
      <c r="I20" s="172"/>
      <c r="J20" s="113"/>
      <c r="K20" s="113"/>
      <c r="L20" s="113"/>
      <c r="M20" s="113"/>
      <c r="N20" s="113"/>
      <c r="O20" s="113"/>
      <c r="P20" s="113"/>
      <c r="Q20" s="113"/>
      <c r="R20" s="113"/>
      <c r="S20" s="113"/>
      <c r="T20" s="113"/>
      <c r="U20" s="113"/>
      <c r="V20" s="113"/>
      <c r="W20" s="113"/>
      <c r="X20" s="113"/>
      <c r="Y20" s="113"/>
      <c r="Z20" s="113"/>
      <c r="AA20" s="113"/>
      <c r="AB20" s="113"/>
      <c r="AC20" s="113"/>
    </row>
    <row r="21" spans="1:29" ht="13.5" customHeight="1">
      <c r="A21" s="113"/>
      <c r="B21" s="173" t="s">
        <v>431</v>
      </c>
      <c r="C21" s="70">
        <v>1</v>
      </c>
      <c r="D21" s="174">
        <f t="shared" si="0"/>
        <v>0.85</v>
      </c>
      <c r="E21" s="174">
        <f t="shared" si="1"/>
        <v>0.9</v>
      </c>
      <c r="F21" s="168"/>
      <c r="G21" s="168"/>
      <c r="H21" s="168"/>
      <c r="I21" s="172"/>
      <c r="J21" s="113"/>
      <c r="K21" s="113"/>
      <c r="L21" s="113"/>
      <c r="M21" s="113"/>
      <c r="N21" s="113"/>
      <c r="O21" s="113"/>
      <c r="P21" s="113"/>
      <c r="Q21" s="113"/>
      <c r="R21" s="113"/>
      <c r="S21" s="113"/>
      <c r="T21" s="113"/>
      <c r="U21" s="113"/>
      <c r="V21" s="113"/>
      <c r="W21" s="113"/>
      <c r="X21" s="113"/>
      <c r="Y21" s="113"/>
      <c r="Z21" s="113"/>
      <c r="AA21" s="113"/>
      <c r="AB21" s="113"/>
      <c r="AC21" s="113"/>
    </row>
    <row r="22" spans="1:29" ht="13.5" customHeight="1">
      <c r="A22" s="113"/>
      <c r="B22" s="173" t="s">
        <v>432</v>
      </c>
      <c r="C22" s="70">
        <v>1</v>
      </c>
      <c r="D22" s="174">
        <f t="shared" si="0"/>
        <v>0.85</v>
      </c>
      <c r="E22" s="174">
        <f t="shared" si="1"/>
        <v>0.9</v>
      </c>
      <c r="F22" s="168"/>
      <c r="G22" s="168"/>
      <c r="H22" s="168"/>
      <c r="I22" s="172"/>
      <c r="J22" s="113"/>
      <c r="K22" s="113"/>
      <c r="L22" s="113"/>
      <c r="M22" s="113"/>
      <c r="N22" s="113"/>
      <c r="O22" s="113"/>
      <c r="P22" s="113"/>
      <c r="Q22" s="113"/>
      <c r="R22" s="113"/>
      <c r="S22" s="113"/>
      <c r="T22" s="113"/>
      <c r="U22" s="113"/>
      <c r="V22" s="113"/>
      <c r="W22" s="113"/>
      <c r="X22" s="113"/>
      <c r="Y22" s="113"/>
      <c r="Z22" s="113"/>
      <c r="AA22" s="113"/>
      <c r="AB22" s="113"/>
      <c r="AC22" s="113"/>
    </row>
    <row r="23" spans="1:29" ht="13.5" customHeight="1">
      <c r="A23" s="113"/>
      <c r="B23" s="173" t="s">
        <v>433</v>
      </c>
      <c r="C23" s="41">
        <v>1</v>
      </c>
      <c r="D23" s="174">
        <f t="shared" si="0"/>
        <v>0.85</v>
      </c>
      <c r="E23" s="174">
        <f t="shared" si="1"/>
        <v>0.9</v>
      </c>
      <c r="F23" s="168"/>
      <c r="G23" s="168"/>
      <c r="H23" s="168"/>
      <c r="I23" s="172"/>
      <c r="J23" s="113"/>
      <c r="K23" s="113"/>
      <c r="L23" s="113"/>
      <c r="M23" s="113"/>
      <c r="N23" s="113"/>
      <c r="O23" s="113"/>
      <c r="P23" s="113"/>
      <c r="Q23" s="113"/>
      <c r="R23" s="113"/>
      <c r="S23" s="113"/>
      <c r="T23" s="113"/>
      <c r="U23" s="113"/>
      <c r="V23" s="113"/>
      <c r="W23" s="113"/>
      <c r="X23" s="113"/>
      <c r="Y23" s="113"/>
      <c r="Z23" s="113"/>
      <c r="AA23" s="113"/>
      <c r="AB23" s="113"/>
      <c r="AC23" s="113"/>
    </row>
    <row r="24" spans="1:29" ht="13.5" customHeight="1">
      <c r="A24" s="113"/>
      <c r="B24" s="167"/>
      <c r="C24" s="168"/>
      <c r="D24" s="168"/>
      <c r="E24" s="168"/>
      <c r="F24" s="168"/>
      <c r="G24" s="168"/>
      <c r="H24" s="168"/>
      <c r="I24" s="172"/>
      <c r="J24" s="113"/>
      <c r="K24" s="113"/>
      <c r="L24" s="113"/>
      <c r="M24" s="113"/>
      <c r="N24" s="113"/>
      <c r="O24" s="113"/>
      <c r="P24" s="113"/>
      <c r="Q24" s="113"/>
      <c r="R24" s="113"/>
      <c r="S24" s="113"/>
      <c r="T24" s="113"/>
      <c r="U24" s="113"/>
      <c r="V24" s="113"/>
      <c r="W24" s="113"/>
      <c r="X24" s="113"/>
      <c r="Y24" s="113"/>
      <c r="Z24" s="113"/>
      <c r="AA24" s="113"/>
      <c r="AB24" s="113"/>
      <c r="AC24" s="113"/>
    </row>
    <row r="25" spans="1:29" ht="13.5" customHeight="1">
      <c r="A25" s="113"/>
      <c r="B25" s="167"/>
      <c r="C25" s="168"/>
      <c r="D25" s="168"/>
      <c r="E25" s="168"/>
      <c r="F25" s="168"/>
      <c r="G25" s="168"/>
      <c r="H25" s="168"/>
      <c r="I25" s="172"/>
      <c r="J25" s="113"/>
      <c r="K25" s="113"/>
      <c r="L25" s="113"/>
      <c r="M25" s="113"/>
      <c r="N25" s="113"/>
      <c r="O25" s="113"/>
      <c r="P25" s="113"/>
      <c r="Q25" s="113"/>
      <c r="R25" s="113"/>
      <c r="S25" s="113"/>
      <c r="T25" s="113"/>
      <c r="U25" s="113"/>
      <c r="V25" s="113"/>
      <c r="W25" s="113"/>
      <c r="X25" s="113"/>
      <c r="Y25" s="113"/>
      <c r="Z25" s="113"/>
      <c r="AA25" s="113"/>
      <c r="AB25" s="113"/>
      <c r="AC25" s="113"/>
    </row>
    <row r="26" spans="1:29" ht="13.5" customHeight="1">
      <c r="A26" s="113"/>
      <c r="B26" s="167"/>
      <c r="C26" s="168"/>
      <c r="D26" s="168"/>
      <c r="E26" s="168"/>
      <c r="F26" s="168"/>
      <c r="G26" s="168"/>
      <c r="H26" s="168"/>
      <c r="I26" s="172"/>
      <c r="J26" s="113"/>
      <c r="K26" s="113"/>
      <c r="L26" s="113"/>
      <c r="M26" s="113"/>
      <c r="N26" s="113"/>
      <c r="O26" s="113"/>
      <c r="P26" s="113"/>
      <c r="Q26" s="113"/>
      <c r="R26" s="113"/>
      <c r="S26" s="113"/>
      <c r="T26" s="113"/>
      <c r="U26" s="113"/>
      <c r="V26" s="113"/>
      <c r="W26" s="113"/>
      <c r="X26" s="113"/>
      <c r="Y26" s="113"/>
      <c r="Z26" s="113"/>
      <c r="AA26" s="113"/>
      <c r="AB26" s="113"/>
      <c r="AC26" s="113"/>
    </row>
    <row r="27" spans="1:29" ht="13.5" customHeight="1" thickBot="1">
      <c r="A27" s="113"/>
      <c r="B27" s="203"/>
      <c r="C27" s="129"/>
      <c r="D27" s="129"/>
      <c r="E27" s="129"/>
      <c r="F27" s="129"/>
      <c r="G27" s="129"/>
      <c r="H27" s="129"/>
      <c r="I27" s="204"/>
      <c r="J27" s="113"/>
      <c r="K27" s="113"/>
      <c r="L27" s="113"/>
      <c r="M27" s="113"/>
      <c r="N27" s="113"/>
      <c r="O27" s="113"/>
      <c r="P27" s="113"/>
      <c r="Q27" s="113"/>
      <c r="R27" s="113"/>
      <c r="S27" s="113"/>
      <c r="T27" s="113"/>
      <c r="U27" s="113"/>
      <c r="V27" s="113"/>
      <c r="W27" s="113"/>
      <c r="X27" s="113"/>
      <c r="Y27" s="113"/>
      <c r="Z27" s="113"/>
      <c r="AA27" s="113"/>
      <c r="AB27" s="113"/>
      <c r="AC27" s="113"/>
    </row>
    <row r="28" spans="1:29" ht="13.5" customHeight="1">
      <c r="A28" s="113"/>
      <c r="B28" s="200"/>
      <c r="C28" s="60"/>
      <c r="D28" s="60"/>
      <c r="E28" s="60"/>
      <c r="F28" s="60"/>
      <c r="G28" s="60"/>
      <c r="H28" s="60"/>
      <c r="I28" s="201"/>
      <c r="J28" s="113"/>
      <c r="K28" s="113"/>
      <c r="L28" s="113"/>
      <c r="M28" s="113"/>
      <c r="N28" s="113"/>
      <c r="O28" s="113"/>
      <c r="P28" s="113"/>
      <c r="Q28" s="113"/>
      <c r="R28" s="113"/>
      <c r="S28" s="113"/>
      <c r="T28" s="113"/>
      <c r="U28" s="113"/>
      <c r="V28" s="113"/>
      <c r="W28" s="113"/>
      <c r="X28" s="113"/>
      <c r="Y28" s="113"/>
      <c r="Z28" s="113"/>
      <c r="AA28" s="113"/>
      <c r="AB28" s="113"/>
      <c r="AC28" s="113"/>
    </row>
    <row r="29" spans="1:29" ht="15.75" customHeight="1">
      <c r="A29" s="113"/>
      <c r="B29" s="719" t="s">
        <v>453</v>
      </c>
      <c r="C29" s="417"/>
      <c r="D29" s="417"/>
      <c r="E29" s="417"/>
      <c r="F29" s="417"/>
      <c r="G29" s="417"/>
      <c r="H29" s="417"/>
      <c r="I29" s="579"/>
      <c r="J29" s="113"/>
      <c r="K29" s="113"/>
      <c r="L29" s="113"/>
      <c r="M29" s="113"/>
      <c r="N29" s="113"/>
      <c r="O29" s="113"/>
      <c r="P29" s="113"/>
      <c r="Q29" s="113"/>
      <c r="R29" s="113"/>
      <c r="S29" s="113"/>
      <c r="T29" s="113"/>
      <c r="U29" s="113"/>
      <c r="V29" s="113"/>
      <c r="W29" s="113"/>
      <c r="X29" s="113"/>
      <c r="Y29" s="113"/>
      <c r="Z29" s="113"/>
      <c r="AA29" s="113"/>
      <c r="AB29" s="113"/>
      <c r="AC29" s="113"/>
    </row>
    <row r="30" spans="1:29" ht="13.5" customHeight="1">
      <c r="A30" s="113"/>
      <c r="B30" s="175"/>
      <c r="C30" s="117"/>
      <c r="D30" s="117"/>
      <c r="E30" s="117"/>
      <c r="F30" s="117"/>
      <c r="G30" s="117"/>
      <c r="H30" s="117"/>
      <c r="I30" s="205"/>
      <c r="J30" s="113"/>
      <c r="K30" s="113"/>
      <c r="L30" s="113"/>
      <c r="M30" s="113"/>
      <c r="N30" s="113"/>
      <c r="O30" s="113"/>
      <c r="P30" s="113"/>
      <c r="Q30" s="113"/>
      <c r="R30" s="113"/>
      <c r="S30" s="113"/>
      <c r="T30" s="113"/>
      <c r="U30" s="113"/>
      <c r="V30" s="113"/>
      <c r="W30" s="113"/>
      <c r="X30" s="113"/>
      <c r="Y30" s="113"/>
      <c r="Z30" s="113"/>
      <c r="AA30" s="113"/>
      <c r="AB30" s="113"/>
      <c r="AC30" s="113"/>
    </row>
    <row r="31" spans="1:29" ht="13.5" customHeight="1">
      <c r="A31" s="113"/>
      <c r="B31" s="719" t="s">
        <v>454</v>
      </c>
      <c r="C31" s="417"/>
      <c r="D31" s="417"/>
      <c r="E31" s="418"/>
      <c r="F31" s="684" t="s">
        <v>455</v>
      </c>
      <c r="G31" s="417"/>
      <c r="H31" s="417"/>
      <c r="I31" s="579"/>
      <c r="J31" s="113"/>
      <c r="K31" s="113"/>
      <c r="L31" s="113"/>
      <c r="M31" s="113"/>
      <c r="N31" s="113"/>
      <c r="O31" s="113"/>
      <c r="P31" s="113"/>
      <c r="Q31" s="113"/>
      <c r="R31" s="113"/>
      <c r="S31" s="113"/>
      <c r="T31" s="113"/>
      <c r="U31" s="113"/>
      <c r="V31" s="113"/>
      <c r="W31" s="113"/>
      <c r="X31" s="113"/>
      <c r="Y31" s="113"/>
      <c r="Z31" s="113"/>
      <c r="AA31" s="113"/>
      <c r="AB31" s="113"/>
      <c r="AC31" s="113"/>
    </row>
    <row r="32" spans="1:29" ht="13.5" customHeight="1">
      <c r="A32" s="113"/>
      <c r="B32" s="710" t="s">
        <v>626</v>
      </c>
      <c r="C32" s="711"/>
      <c r="D32" s="711"/>
      <c r="E32" s="712"/>
      <c r="F32" s="509"/>
      <c r="G32" s="411"/>
      <c r="H32" s="411"/>
      <c r="I32" s="582"/>
      <c r="J32" s="113"/>
      <c r="K32" s="113"/>
      <c r="L32" s="113"/>
      <c r="M32" s="113"/>
      <c r="N32" s="113"/>
      <c r="O32" s="113"/>
      <c r="P32" s="113"/>
      <c r="Q32" s="113"/>
      <c r="R32" s="113"/>
      <c r="S32" s="113"/>
      <c r="T32" s="113"/>
      <c r="U32" s="113"/>
      <c r="V32" s="113"/>
      <c r="W32" s="113"/>
      <c r="X32" s="113"/>
      <c r="Y32" s="113"/>
      <c r="Z32" s="113"/>
      <c r="AA32" s="113"/>
      <c r="AB32" s="113"/>
      <c r="AC32" s="113"/>
    </row>
    <row r="33" spans="1:29" ht="15" customHeight="1">
      <c r="A33" s="113"/>
      <c r="B33" s="713"/>
      <c r="C33" s="714"/>
      <c r="D33" s="714"/>
      <c r="E33" s="715"/>
      <c r="F33" s="510"/>
      <c r="G33" s="570"/>
      <c r="H33" s="570"/>
      <c r="I33" s="576"/>
      <c r="J33" s="113"/>
      <c r="K33" s="113"/>
      <c r="L33" s="113"/>
      <c r="M33" s="113"/>
      <c r="N33" s="113"/>
      <c r="O33" s="113"/>
      <c r="P33" s="113"/>
      <c r="Q33" s="113"/>
      <c r="R33" s="113"/>
      <c r="S33" s="113"/>
      <c r="T33" s="113"/>
      <c r="U33" s="113"/>
      <c r="V33" s="113"/>
      <c r="W33" s="113"/>
      <c r="X33" s="113"/>
      <c r="Y33" s="113"/>
      <c r="Z33" s="113"/>
      <c r="AA33" s="113"/>
      <c r="AB33" s="113"/>
      <c r="AC33" s="113"/>
    </row>
    <row r="34" spans="1:29" ht="15" customHeight="1">
      <c r="A34" s="113"/>
      <c r="B34" s="713"/>
      <c r="C34" s="714"/>
      <c r="D34" s="714"/>
      <c r="E34" s="715"/>
      <c r="F34" s="510"/>
      <c r="G34" s="570"/>
      <c r="H34" s="570"/>
      <c r="I34" s="576"/>
      <c r="J34" s="113"/>
      <c r="K34" s="113"/>
      <c r="L34" s="113"/>
      <c r="M34" s="113"/>
      <c r="N34" s="113"/>
      <c r="O34" s="113"/>
      <c r="P34" s="113"/>
      <c r="Q34" s="113"/>
      <c r="R34" s="113"/>
      <c r="S34" s="113"/>
      <c r="T34" s="113"/>
      <c r="U34" s="113"/>
      <c r="V34" s="113"/>
      <c r="W34" s="113"/>
      <c r="X34" s="113"/>
      <c r="Y34" s="113"/>
      <c r="Z34" s="113"/>
      <c r="AA34" s="113"/>
      <c r="AB34" s="113"/>
      <c r="AC34" s="113"/>
    </row>
    <row r="35" spans="1:29" ht="15" customHeight="1">
      <c r="A35" s="113"/>
      <c r="B35" s="713"/>
      <c r="C35" s="714"/>
      <c r="D35" s="714"/>
      <c r="E35" s="715"/>
      <c r="F35" s="510"/>
      <c r="G35" s="570"/>
      <c r="H35" s="570"/>
      <c r="I35" s="576"/>
      <c r="J35" s="113"/>
      <c r="K35" s="113"/>
      <c r="L35" s="113"/>
      <c r="M35" s="113"/>
      <c r="N35" s="113"/>
      <c r="O35" s="113"/>
      <c r="P35" s="113"/>
      <c r="Q35" s="113"/>
      <c r="R35" s="113"/>
      <c r="S35" s="113"/>
      <c r="T35" s="113"/>
      <c r="U35" s="113"/>
      <c r="V35" s="113"/>
      <c r="W35" s="113"/>
      <c r="X35" s="113"/>
      <c r="Y35" s="113"/>
      <c r="Z35" s="113"/>
      <c r="AA35" s="113"/>
      <c r="AB35" s="113"/>
      <c r="AC35" s="113"/>
    </row>
    <row r="36" spans="1:29" ht="15" customHeight="1">
      <c r="A36" s="113"/>
      <c r="B36" s="713"/>
      <c r="C36" s="714"/>
      <c r="D36" s="714"/>
      <c r="E36" s="715"/>
      <c r="F36" s="510"/>
      <c r="G36" s="570"/>
      <c r="H36" s="570"/>
      <c r="I36" s="576"/>
      <c r="J36" s="113"/>
      <c r="K36" s="113"/>
      <c r="L36" s="113"/>
      <c r="M36" s="113"/>
      <c r="N36" s="113"/>
      <c r="O36" s="113"/>
      <c r="P36" s="113"/>
      <c r="Q36" s="113"/>
      <c r="R36" s="113"/>
      <c r="S36" s="113"/>
      <c r="T36" s="113"/>
      <c r="U36" s="113"/>
      <c r="V36" s="113"/>
      <c r="W36" s="113"/>
      <c r="X36" s="113"/>
      <c r="Y36" s="113"/>
      <c r="Z36" s="113"/>
      <c r="AA36" s="113"/>
      <c r="AB36" s="113"/>
      <c r="AC36" s="113"/>
    </row>
    <row r="37" spans="1:29" ht="15" customHeight="1">
      <c r="A37" s="113"/>
      <c r="B37" s="713"/>
      <c r="C37" s="714"/>
      <c r="D37" s="714"/>
      <c r="E37" s="715"/>
      <c r="F37" s="510"/>
      <c r="G37" s="570"/>
      <c r="H37" s="570"/>
      <c r="I37" s="576"/>
      <c r="J37" s="113"/>
      <c r="K37" s="113"/>
      <c r="L37" s="113"/>
      <c r="M37" s="113"/>
      <c r="N37" s="113"/>
      <c r="O37" s="113"/>
      <c r="P37" s="113"/>
      <c r="Q37" s="113"/>
      <c r="R37" s="113"/>
      <c r="S37" s="113"/>
      <c r="T37" s="113"/>
      <c r="U37" s="113"/>
      <c r="V37" s="113"/>
      <c r="W37" s="113"/>
      <c r="X37" s="113"/>
      <c r="Y37" s="113"/>
      <c r="Z37" s="113"/>
      <c r="AA37" s="113"/>
      <c r="AB37" s="113"/>
      <c r="AC37" s="113"/>
    </row>
    <row r="38" spans="1:29" ht="15" customHeight="1">
      <c r="A38" s="113"/>
      <c r="B38" s="713"/>
      <c r="C38" s="714"/>
      <c r="D38" s="714"/>
      <c r="E38" s="715"/>
      <c r="F38" s="510"/>
      <c r="G38" s="570"/>
      <c r="H38" s="570"/>
      <c r="I38" s="576"/>
      <c r="J38" s="113"/>
      <c r="K38" s="113"/>
      <c r="L38" s="113"/>
      <c r="M38" s="113"/>
      <c r="N38" s="113"/>
      <c r="O38" s="113"/>
      <c r="P38" s="113"/>
      <c r="Q38" s="113"/>
      <c r="R38" s="113"/>
      <c r="S38" s="113"/>
      <c r="T38" s="113"/>
      <c r="U38" s="113"/>
      <c r="V38" s="113"/>
      <c r="W38" s="113"/>
      <c r="X38" s="113"/>
      <c r="Y38" s="113"/>
      <c r="Z38" s="113"/>
      <c r="AA38" s="113"/>
      <c r="AB38" s="113"/>
      <c r="AC38" s="113"/>
    </row>
    <row r="39" spans="1:29" ht="26.25" customHeight="1">
      <c r="A39" s="113"/>
      <c r="B39" s="713"/>
      <c r="C39" s="714"/>
      <c r="D39" s="714"/>
      <c r="E39" s="715"/>
      <c r="F39" s="510"/>
      <c r="G39" s="570"/>
      <c r="H39" s="570"/>
      <c r="I39" s="576"/>
      <c r="J39" s="113"/>
      <c r="K39" s="113"/>
      <c r="L39" s="113"/>
      <c r="M39" s="113"/>
      <c r="N39" s="113"/>
      <c r="O39" s="113"/>
      <c r="P39" s="113"/>
      <c r="Q39" s="113"/>
      <c r="R39" s="113"/>
      <c r="S39" s="113"/>
      <c r="T39" s="113"/>
      <c r="U39" s="113"/>
      <c r="V39" s="113"/>
      <c r="W39" s="113"/>
      <c r="X39" s="113"/>
      <c r="Y39" s="113"/>
      <c r="Z39" s="113"/>
      <c r="AA39" s="113"/>
      <c r="AB39" s="113"/>
      <c r="AC39" s="113"/>
    </row>
    <row r="40" spans="1:29" ht="13.5" customHeight="1">
      <c r="A40" s="113"/>
      <c r="B40" s="713"/>
      <c r="C40" s="714"/>
      <c r="D40" s="714"/>
      <c r="E40" s="715"/>
      <c r="F40" s="510"/>
      <c r="G40" s="570"/>
      <c r="H40" s="570"/>
      <c r="I40" s="576"/>
      <c r="J40" s="113"/>
      <c r="K40" s="113"/>
      <c r="L40" s="113"/>
      <c r="M40" s="113"/>
      <c r="N40" s="113"/>
      <c r="O40" s="113"/>
      <c r="P40" s="113"/>
      <c r="Q40" s="113"/>
      <c r="R40" s="113"/>
      <c r="S40" s="113"/>
      <c r="T40" s="113"/>
      <c r="U40" s="113"/>
      <c r="V40" s="113"/>
      <c r="W40" s="113"/>
      <c r="X40" s="113"/>
      <c r="Y40" s="113"/>
      <c r="Z40" s="113"/>
      <c r="AA40" s="113"/>
      <c r="AB40" s="113"/>
      <c r="AC40" s="113"/>
    </row>
    <row r="41" spans="1:29" ht="13.5" customHeight="1">
      <c r="A41" s="113"/>
      <c r="B41" s="713"/>
      <c r="C41" s="714"/>
      <c r="D41" s="714"/>
      <c r="E41" s="715"/>
      <c r="F41" s="510"/>
      <c r="G41" s="570"/>
      <c r="H41" s="570"/>
      <c r="I41" s="576"/>
      <c r="J41" s="113"/>
      <c r="K41" s="113"/>
      <c r="L41" s="113"/>
      <c r="M41" s="113"/>
      <c r="N41" s="113"/>
      <c r="O41" s="113"/>
      <c r="P41" s="113"/>
      <c r="Q41" s="113"/>
      <c r="R41" s="113"/>
      <c r="S41" s="113"/>
      <c r="T41" s="113"/>
      <c r="U41" s="113"/>
      <c r="V41" s="113"/>
      <c r="W41" s="113"/>
      <c r="X41" s="113"/>
      <c r="Y41" s="113"/>
      <c r="Z41" s="113"/>
      <c r="AA41" s="113"/>
      <c r="AB41" s="113"/>
      <c r="AC41" s="113"/>
    </row>
    <row r="42" spans="1:29" ht="145.5" customHeight="1" thickBot="1">
      <c r="A42" s="113"/>
      <c r="B42" s="716"/>
      <c r="C42" s="717"/>
      <c r="D42" s="717"/>
      <c r="E42" s="718"/>
      <c r="F42" s="577"/>
      <c r="G42" s="581"/>
      <c r="H42" s="581"/>
      <c r="I42" s="578"/>
      <c r="J42" s="113"/>
      <c r="K42" s="113"/>
      <c r="L42" s="113"/>
      <c r="M42" s="113"/>
      <c r="N42" s="113"/>
      <c r="O42" s="113"/>
      <c r="P42" s="113"/>
      <c r="Q42" s="113"/>
      <c r="R42" s="113"/>
      <c r="S42" s="113"/>
      <c r="T42" s="113"/>
      <c r="U42" s="113"/>
      <c r="V42" s="113"/>
      <c r="W42" s="113"/>
      <c r="X42" s="113"/>
      <c r="Y42" s="113"/>
      <c r="Z42" s="113"/>
      <c r="AA42" s="113"/>
      <c r="AB42" s="113"/>
      <c r="AC42" s="113"/>
    </row>
    <row r="43" spans="1:29" ht="13.5" customHeight="1">
      <c r="A43" s="113"/>
      <c r="B43" s="710" t="s">
        <v>683</v>
      </c>
      <c r="C43" s="711"/>
      <c r="D43" s="711"/>
      <c r="E43" s="712"/>
      <c r="F43" s="509"/>
      <c r="G43" s="411"/>
      <c r="H43" s="411"/>
      <c r="I43" s="582"/>
      <c r="J43" s="113"/>
      <c r="K43" s="113"/>
      <c r="L43" s="113"/>
      <c r="M43" s="113"/>
      <c r="N43" s="113"/>
      <c r="O43" s="113"/>
      <c r="P43" s="113"/>
      <c r="Q43" s="113"/>
      <c r="R43" s="113"/>
      <c r="S43" s="113"/>
      <c r="T43" s="113"/>
      <c r="U43" s="113"/>
      <c r="V43" s="113"/>
      <c r="W43" s="113"/>
      <c r="X43" s="113"/>
      <c r="Y43" s="113"/>
      <c r="Z43" s="113"/>
      <c r="AA43" s="113"/>
      <c r="AB43" s="113"/>
      <c r="AC43" s="113"/>
    </row>
    <row r="44" spans="1:29" ht="13.5" customHeight="1">
      <c r="A44" s="113"/>
      <c r="B44" s="713"/>
      <c r="C44" s="714"/>
      <c r="D44" s="714"/>
      <c r="E44" s="715"/>
      <c r="F44" s="510"/>
      <c r="G44" s="570"/>
      <c r="H44" s="570"/>
      <c r="I44" s="576"/>
      <c r="J44" s="113"/>
      <c r="K44" s="113"/>
      <c r="L44" s="113"/>
      <c r="M44" s="113"/>
      <c r="N44" s="113"/>
      <c r="O44" s="113"/>
      <c r="P44" s="113"/>
      <c r="Q44" s="113"/>
      <c r="R44" s="113"/>
      <c r="S44" s="113"/>
      <c r="T44" s="113"/>
      <c r="U44" s="113"/>
      <c r="V44" s="113"/>
      <c r="W44" s="113"/>
      <c r="X44" s="113"/>
      <c r="Y44" s="113"/>
      <c r="Z44" s="113"/>
      <c r="AA44" s="113"/>
      <c r="AB44" s="113"/>
      <c r="AC44" s="113"/>
    </row>
    <row r="45" spans="1:29" ht="13.5" customHeight="1">
      <c r="A45" s="113"/>
      <c r="B45" s="713"/>
      <c r="C45" s="714"/>
      <c r="D45" s="714"/>
      <c r="E45" s="715"/>
      <c r="F45" s="510"/>
      <c r="G45" s="570"/>
      <c r="H45" s="570"/>
      <c r="I45" s="576"/>
      <c r="J45" s="113"/>
      <c r="K45" s="113"/>
      <c r="L45" s="113"/>
      <c r="M45" s="113"/>
      <c r="N45" s="113"/>
      <c r="O45" s="113"/>
      <c r="P45" s="113"/>
      <c r="Q45" s="113"/>
      <c r="R45" s="113"/>
      <c r="S45" s="113"/>
      <c r="T45" s="113"/>
      <c r="U45" s="113"/>
      <c r="V45" s="113"/>
      <c r="W45" s="113"/>
      <c r="X45" s="113"/>
      <c r="Y45" s="113"/>
      <c r="Z45" s="113"/>
      <c r="AA45" s="113"/>
      <c r="AB45" s="113"/>
      <c r="AC45" s="113"/>
    </row>
    <row r="46" spans="1:29" ht="13.5" customHeight="1">
      <c r="A46" s="113"/>
      <c r="B46" s="713"/>
      <c r="C46" s="714"/>
      <c r="D46" s="714"/>
      <c r="E46" s="715"/>
      <c r="F46" s="510"/>
      <c r="G46" s="570"/>
      <c r="H46" s="570"/>
      <c r="I46" s="576"/>
      <c r="J46" s="113"/>
      <c r="K46" s="113"/>
      <c r="L46" s="113"/>
      <c r="M46" s="113"/>
      <c r="N46" s="113"/>
      <c r="O46" s="113"/>
      <c r="P46" s="113"/>
      <c r="Q46" s="113"/>
      <c r="R46" s="113"/>
      <c r="S46" s="113"/>
      <c r="T46" s="113"/>
      <c r="U46" s="113"/>
      <c r="V46" s="113"/>
      <c r="W46" s="113"/>
      <c r="X46" s="113"/>
      <c r="Y46" s="113"/>
      <c r="Z46" s="113"/>
      <c r="AA46" s="113"/>
      <c r="AB46" s="113"/>
      <c r="AC46" s="113"/>
    </row>
    <row r="47" spans="1:29" ht="13.5" customHeight="1">
      <c r="A47" s="113"/>
      <c r="B47" s="713"/>
      <c r="C47" s="714"/>
      <c r="D47" s="714"/>
      <c r="E47" s="715"/>
      <c r="F47" s="510"/>
      <c r="G47" s="570"/>
      <c r="H47" s="570"/>
      <c r="I47" s="576"/>
      <c r="J47" s="113"/>
      <c r="K47" s="113"/>
      <c r="L47" s="113"/>
      <c r="M47" s="113"/>
      <c r="N47" s="113"/>
      <c r="O47" s="113"/>
      <c r="P47" s="113"/>
      <c r="Q47" s="113"/>
      <c r="R47" s="113"/>
      <c r="S47" s="113"/>
      <c r="T47" s="113"/>
      <c r="U47" s="113"/>
      <c r="V47" s="113"/>
      <c r="W47" s="113"/>
      <c r="X47" s="113"/>
      <c r="Y47" s="113"/>
      <c r="Z47" s="113"/>
      <c r="AA47" s="113"/>
      <c r="AB47" s="113"/>
      <c r="AC47" s="113"/>
    </row>
    <row r="48" spans="1:29" ht="13.5" customHeight="1">
      <c r="A48" s="113"/>
      <c r="B48" s="713"/>
      <c r="C48" s="714"/>
      <c r="D48" s="714"/>
      <c r="E48" s="715"/>
      <c r="F48" s="510"/>
      <c r="G48" s="570"/>
      <c r="H48" s="570"/>
      <c r="I48" s="576"/>
      <c r="J48" s="113"/>
      <c r="K48" s="113"/>
      <c r="L48" s="113"/>
      <c r="M48" s="113"/>
      <c r="N48" s="113"/>
      <c r="O48" s="113"/>
      <c r="P48" s="113"/>
      <c r="Q48" s="113"/>
      <c r="R48" s="113"/>
      <c r="S48" s="113"/>
      <c r="T48" s="113"/>
      <c r="U48" s="113"/>
      <c r="V48" s="113"/>
      <c r="W48" s="113"/>
      <c r="X48" s="113"/>
      <c r="Y48" s="113"/>
      <c r="Z48" s="113"/>
      <c r="AA48" s="113"/>
      <c r="AB48" s="113"/>
      <c r="AC48" s="113"/>
    </row>
    <row r="49" spans="1:29" ht="13.5" customHeight="1">
      <c r="A49" s="113"/>
      <c r="B49" s="713"/>
      <c r="C49" s="714"/>
      <c r="D49" s="714"/>
      <c r="E49" s="715"/>
      <c r="F49" s="510"/>
      <c r="G49" s="570"/>
      <c r="H49" s="570"/>
      <c r="I49" s="576"/>
      <c r="J49" s="113"/>
      <c r="K49" s="113"/>
      <c r="L49" s="113"/>
      <c r="M49" s="113"/>
      <c r="N49" s="113"/>
      <c r="O49" s="113"/>
      <c r="P49" s="113"/>
      <c r="Q49" s="113"/>
      <c r="R49" s="113"/>
      <c r="S49" s="113"/>
      <c r="T49" s="113"/>
      <c r="U49" s="113"/>
      <c r="V49" s="113"/>
      <c r="W49" s="113"/>
      <c r="X49" s="113"/>
      <c r="Y49" s="113"/>
      <c r="Z49" s="113"/>
      <c r="AA49" s="113"/>
      <c r="AB49" s="113"/>
      <c r="AC49" s="113"/>
    </row>
    <row r="50" spans="1:29" ht="13.5" customHeight="1">
      <c r="A50" s="113"/>
      <c r="B50" s="713"/>
      <c r="C50" s="714"/>
      <c r="D50" s="714"/>
      <c r="E50" s="715"/>
      <c r="F50" s="510"/>
      <c r="G50" s="570"/>
      <c r="H50" s="570"/>
      <c r="I50" s="576"/>
      <c r="J50" s="113"/>
      <c r="K50" s="113"/>
      <c r="L50" s="113"/>
      <c r="M50" s="113"/>
      <c r="N50" s="113"/>
      <c r="O50" s="113"/>
      <c r="P50" s="113"/>
      <c r="Q50" s="113"/>
      <c r="R50" s="113"/>
      <c r="S50" s="113"/>
      <c r="T50" s="113"/>
      <c r="U50" s="113"/>
      <c r="V50" s="113"/>
      <c r="W50" s="113"/>
      <c r="X50" s="113"/>
      <c r="Y50" s="113"/>
      <c r="Z50" s="113"/>
      <c r="AA50" s="113"/>
      <c r="AB50" s="113"/>
      <c r="AC50" s="113"/>
    </row>
    <row r="51" spans="1:29" ht="13.5" customHeight="1">
      <c r="A51" s="113"/>
      <c r="B51" s="713"/>
      <c r="C51" s="714"/>
      <c r="D51" s="714"/>
      <c r="E51" s="715"/>
      <c r="F51" s="510"/>
      <c r="G51" s="570"/>
      <c r="H51" s="570"/>
      <c r="I51" s="576"/>
      <c r="J51" s="113"/>
      <c r="K51" s="113"/>
      <c r="L51" s="113"/>
      <c r="M51" s="113"/>
      <c r="N51" s="113"/>
      <c r="O51" s="113"/>
      <c r="P51" s="113"/>
      <c r="Q51" s="113"/>
      <c r="R51" s="113"/>
      <c r="S51" s="113"/>
      <c r="T51" s="113"/>
      <c r="U51" s="113"/>
      <c r="V51" s="113"/>
      <c r="W51" s="113"/>
      <c r="X51" s="113"/>
      <c r="Y51" s="113"/>
      <c r="Z51" s="113"/>
      <c r="AA51" s="113"/>
      <c r="AB51" s="113"/>
      <c r="AC51" s="113"/>
    </row>
    <row r="52" spans="1:29" ht="13.5" customHeight="1">
      <c r="A52" s="113"/>
      <c r="B52" s="713"/>
      <c r="C52" s="714"/>
      <c r="D52" s="714"/>
      <c r="E52" s="715"/>
      <c r="F52" s="510"/>
      <c r="G52" s="570"/>
      <c r="H52" s="570"/>
      <c r="I52" s="576"/>
      <c r="J52" s="113"/>
      <c r="K52" s="113"/>
      <c r="L52" s="113"/>
      <c r="M52" s="113"/>
      <c r="N52" s="113"/>
      <c r="O52" s="113"/>
      <c r="P52" s="113"/>
      <c r="Q52" s="113"/>
      <c r="R52" s="113"/>
      <c r="S52" s="113"/>
      <c r="T52" s="113"/>
      <c r="U52" s="113"/>
      <c r="V52" s="113"/>
      <c r="W52" s="113"/>
      <c r="X52" s="113"/>
      <c r="Y52" s="113"/>
      <c r="Z52" s="113"/>
      <c r="AA52" s="113"/>
      <c r="AB52" s="113"/>
      <c r="AC52" s="113"/>
    </row>
    <row r="53" spans="1:29" ht="13.5" customHeight="1" thickBot="1">
      <c r="A53" s="113"/>
      <c r="B53" s="716"/>
      <c r="C53" s="717"/>
      <c r="D53" s="717"/>
      <c r="E53" s="718"/>
      <c r="F53" s="577"/>
      <c r="G53" s="581"/>
      <c r="H53" s="581"/>
      <c r="I53" s="578"/>
      <c r="J53" s="113"/>
      <c r="K53" s="113"/>
      <c r="L53" s="113"/>
      <c r="M53" s="113"/>
      <c r="N53" s="113"/>
      <c r="O53" s="113"/>
      <c r="P53" s="113"/>
      <c r="Q53" s="113"/>
      <c r="R53" s="113"/>
      <c r="S53" s="113"/>
      <c r="T53" s="113"/>
      <c r="U53" s="113"/>
      <c r="V53" s="113"/>
      <c r="W53" s="113"/>
      <c r="X53" s="113"/>
      <c r="Y53" s="113"/>
      <c r="Z53" s="113"/>
      <c r="AA53" s="113"/>
      <c r="AB53" s="113"/>
      <c r="AC53" s="113"/>
    </row>
    <row r="54" spans="1:29" ht="13.5" customHeight="1">
      <c r="A54" s="113"/>
      <c r="B54" s="113"/>
      <c r="C54" s="113"/>
      <c r="D54" s="113"/>
      <c r="E54" s="113"/>
      <c r="F54" s="113"/>
      <c r="G54" s="113"/>
      <c r="H54" s="113"/>
      <c r="I54" s="113"/>
      <c r="J54" s="113"/>
      <c r="K54" s="113"/>
      <c r="L54" s="113"/>
      <c r="M54" s="113"/>
      <c r="N54" s="113"/>
      <c r="O54" s="113"/>
      <c r="P54" s="113"/>
      <c r="Q54" s="113"/>
      <c r="R54" s="113"/>
      <c r="S54" s="113"/>
      <c r="T54" s="113"/>
      <c r="U54" s="113"/>
      <c r="V54" s="113"/>
      <c r="W54" s="113"/>
      <c r="X54" s="113"/>
      <c r="Y54" s="113"/>
      <c r="Z54" s="113"/>
      <c r="AA54" s="113"/>
      <c r="AB54" s="113"/>
      <c r="AC54" s="113"/>
    </row>
    <row r="55" spans="1:29" ht="13.5" customHeight="1">
      <c r="A55" s="113"/>
      <c r="B55" s="113"/>
      <c r="C55" s="113"/>
      <c r="D55" s="113"/>
      <c r="E55" s="113"/>
      <c r="F55" s="113"/>
      <c r="G55" s="113"/>
      <c r="H55" s="113"/>
      <c r="I55" s="113"/>
      <c r="J55" s="113"/>
      <c r="K55" s="113"/>
      <c r="L55" s="113"/>
      <c r="M55" s="113"/>
      <c r="N55" s="113"/>
      <c r="O55" s="113"/>
      <c r="P55" s="113"/>
      <c r="Q55" s="113"/>
      <c r="R55" s="113"/>
      <c r="S55" s="113"/>
      <c r="T55" s="113"/>
      <c r="U55" s="113"/>
      <c r="V55" s="113"/>
      <c r="W55" s="113"/>
      <c r="X55" s="113"/>
      <c r="Y55" s="113"/>
      <c r="Z55" s="113"/>
      <c r="AA55" s="113"/>
      <c r="AB55" s="113"/>
      <c r="AC55" s="113"/>
    </row>
    <row r="56" spans="1:29" ht="13.5" customHeight="1">
      <c r="A56" s="113"/>
      <c r="B56" s="113"/>
      <c r="C56" s="113"/>
      <c r="D56" s="113"/>
      <c r="E56" s="113"/>
      <c r="F56" s="113"/>
      <c r="G56" s="113"/>
      <c r="H56" s="113"/>
      <c r="I56" s="113"/>
      <c r="J56" s="113"/>
      <c r="K56" s="113"/>
      <c r="L56" s="113"/>
      <c r="M56" s="113"/>
      <c r="N56" s="113"/>
      <c r="O56" s="113"/>
      <c r="P56" s="113"/>
      <c r="Q56" s="113"/>
      <c r="R56" s="113"/>
      <c r="S56" s="113"/>
      <c r="T56" s="113"/>
      <c r="U56" s="113"/>
      <c r="V56" s="113"/>
      <c r="W56" s="113"/>
      <c r="X56" s="113"/>
      <c r="Y56" s="113"/>
      <c r="Z56" s="113"/>
      <c r="AA56" s="113"/>
      <c r="AB56" s="113"/>
      <c r="AC56" s="113"/>
    </row>
    <row r="57" spans="1:29" ht="13.5" customHeight="1">
      <c r="A57" s="113"/>
      <c r="B57" s="113"/>
      <c r="C57" s="113"/>
      <c r="D57" s="113"/>
      <c r="E57" s="113"/>
      <c r="F57" s="113"/>
      <c r="G57" s="113"/>
      <c r="H57" s="113"/>
      <c r="I57" s="113"/>
      <c r="J57" s="113"/>
      <c r="K57" s="113"/>
      <c r="L57" s="113"/>
      <c r="M57" s="113"/>
      <c r="N57" s="113"/>
      <c r="O57" s="113"/>
      <c r="P57" s="113"/>
      <c r="Q57" s="113"/>
      <c r="R57" s="113"/>
      <c r="S57" s="113"/>
      <c r="T57" s="113"/>
      <c r="U57" s="113"/>
      <c r="V57" s="113"/>
      <c r="W57" s="113"/>
      <c r="X57" s="113"/>
      <c r="Y57" s="113"/>
      <c r="Z57" s="113"/>
      <c r="AA57" s="113"/>
      <c r="AB57" s="113"/>
      <c r="AC57" s="113"/>
    </row>
    <row r="58" spans="1:29" ht="13.5" customHeight="1">
      <c r="A58" s="113"/>
      <c r="B58" s="113"/>
      <c r="C58" s="113"/>
      <c r="D58" s="113"/>
      <c r="E58" s="113"/>
      <c r="F58" s="113"/>
      <c r="G58" s="113"/>
      <c r="H58" s="113"/>
      <c r="I58" s="113"/>
      <c r="J58" s="113"/>
      <c r="K58" s="113"/>
      <c r="L58" s="113"/>
      <c r="M58" s="113"/>
      <c r="N58" s="113"/>
      <c r="O58" s="113"/>
      <c r="P58" s="113"/>
      <c r="Q58" s="113"/>
      <c r="R58" s="113"/>
      <c r="S58" s="113"/>
      <c r="T58" s="113"/>
      <c r="U58" s="113"/>
      <c r="V58" s="113"/>
      <c r="W58" s="113"/>
      <c r="X58" s="113"/>
      <c r="Y58" s="113"/>
      <c r="Z58" s="113"/>
      <c r="AA58" s="113"/>
      <c r="AB58" s="113"/>
      <c r="AC58" s="113"/>
    </row>
    <row r="59" spans="1:29" ht="13.5" customHeight="1">
      <c r="A59" s="113"/>
      <c r="B59" s="113"/>
      <c r="C59" s="113"/>
      <c r="D59" s="113"/>
      <c r="E59" s="113"/>
      <c r="F59" s="113"/>
      <c r="G59" s="113"/>
      <c r="H59" s="113"/>
      <c r="I59" s="113"/>
      <c r="J59" s="113"/>
      <c r="K59" s="113"/>
      <c r="L59" s="113"/>
      <c r="M59" s="113"/>
      <c r="N59" s="113"/>
      <c r="O59" s="113"/>
      <c r="P59" s="113"/>
      <c r="Q59" s="113"/>
      <c r="R59" s="113"/>
      <c r="S59" s="113"/>
      <c r="T59" s="113"/>
      <c r="U59" s="113"/>
      <c r="V59" s="113"/>
      <c r="W59" s="113"/>
      <c r="X59" s="113"/>
      <c r="Y59" s="113"/>
      <c r="Z59" s="113"/>
      <c r="AA59" s="113"/>
      <c r="AB59" s="113"/>
      <c r="AC59" s="113"/>
    </row>
    <row r="60" spans="1:29" ht="13.5" customHeight="1">
      <c r="A60" s="113"/>
      <c r="B60" s="113"/>
      <c r="C60" s="113"/>
      <c r="D60" s="113"/>
      <c r="E60" s="113"/>
      <c r="F60" s="113"/>
      <c r="G60" s="113"/>
      <c r="H60" s="113"/>
      <c r="I60" s="113"/>
      <c r="J60" s="113"/>
      <c r="K60" s="113"/>
      <c r="L60" s="113"/>
      <c r="M60" s="113"/>
      <c r="N60" s="113"/>
      <c r="O60" s="113"/>
      <c r="P60" s="113"/>
      <c r="Q60" s="113"/>
      <c r="R60" s="113"/>
      <c r="S60" s="113"/>
      <c r="T60" s="113"/>
      <c r="U60" s="113"/>
      <c r="V60" s="113"/>
      <c r="W60" s="113"/>
      <c r="X60" s="113"/>
      <c r="Y60" s="113"/>
      <c r="Z60" s="113"/>
      <c r="AA60" s="113"/>
      <c r="AB60" s="113"/>
      <c r="AC60" s="113"/>
    </row>
    <row r="61" spans="1:29" ht="13.5" customHeight="1">
      <c r="A61" s="113"/>
      <c r="B61" s="113"/>
      <c r="C61" s="113"/>
      <c r="D61" s="113"/>
      <c r="E61" s="113"/>
      <c r="F61" s="113"/>
      <c r="G61" s="113"/>
      <c r="H61" s="113"/>
      <c r="I61" s="113"/>
      <c r="J61" s="113"/>
      <c r="K61" s="113"/>
      <c r="L61" s="113"/>
      <c r="M61" s="113"/>
      <c r="N61" s="113"/>
      <c r="O61" s="113"/>
      <c r="P61" s="113"/>
      <c r="Q61" s="113"/>
      <c r="R61" s="113"/>
      <c r="S61" s="113"/>
      <c r="T61" s="113"/>
      <c r="U61" s="113"/>
      <c r="V61" s="113"/>
      <c r="W61" s="113"/>
      <c r="X61" s="113"/>
      <c r="Y61" s="113"/>
      <c r="Z61" s="113"/>
      <c r="AA61" s="113"/>
      <c r="AB61" s="113"/>
      <c r="AC61" s="113"/>
    </row>
    <row r="62" spans="1:29" ht="13.5" customHeight="1">
      <c r="A62" s="113"/>
      <c r="B62" s="113"/>
      <c r="C62" s="113"/>
      <c r="D62" s="113"/>
      <c r="E62" s="113"/>
      <c r="F62" s="113"/>
      <c r="G62" s="113"/>
      <c r="H62" s="113"/>
      <c r="I62" s="113"/>
      <c r="J62" s="113"/>
      <c r="K62" s="113"/>
      <c r="L62" s="113"/>
      <c r="M62" s="113"/>
      <c r="N62" s="113"/>
      <c r="O62" s="113"/>
      <c r="P62" s="113"/>
      <c r="Q62" s="113"/>
      <c r="R62" s="113"/>
      <c r="S62" s="113"/>
      <c r="T62" s="113"/>
      <c r="U62" s="113"/>
      <c r="V62" s="113"/>
      <c r="W62" s="113"/>
      <c r="X62" s="113"/>
      <c r="Y62" s="113"/>
      <c r="Z62" s="113"/>
      <c r="AA62" s="113"/>
      <c r="AB62" s="113"/>
      <c r="AC62" s="113"/>
    </row>
    <row r="63" spans="1:29" ht="13.5" customHeight="1">
      <c r="A63" s="113"/>
      <c r="B63" s="113"/>
      <c r="C63" s="113"/>
      <c r="D63" s="113"/>
      <c r="E63" s="113"/>
      <c r="F63" s="113"/>
      <c r="G63" s="113"/>
      <c r="H63" s="113"/>
      <c r="I63" s="113"/>
      <c r="J63" s="113"/>
      <c r="K63" s="113"/>
      <c r="L63" s="113"/>
      <c r="M63" s="113"/>
      <c r="N63" s="113"/>
      <c r="O63" s="113"/>
      <c r="P63" s="113"/>
      <c r="Q63" s="113"/>
      <c r="R63" s="113"/>
      <c r="S63" s="113"/>
      <c r="T63" s="113"/>
      <c r="U63" s="113"/>
      <c r="V63" s="113"/>
      <c r="W63" s="113"/>
      <c r="X63" s="113"/>
      <c r="Y63" s="113"/>
      <c r="Z63" s="113"/>
      <c r="AA63" s="113"/>
      <c r="AB63" s="113"/>
      <c r="AC63" s="113"/>
    </row>
    <row r="64" spans="1:29" ht="13.5" customHeight="1">
      <c r="A64" s="113"/>
      <c r="B64" s="113"/>
      <c r="C64" s="113"/>
      <c r="D64" s="113"/>
      <c r="E64" s="113"/>
      <c r="F64" s="113"/>
      <c r="G64" s="113"/>
      <c r="H64" s="113"/>
      <c r="I64" s="113"/>
      <c r="J64" s="113"/>
      <c r="K64" s="113"/>
      <c r="L64" s="113"/>
      <c r="M64" s="113"/>
      <c r="N64" s="113"/>
      <c r="O64" s="113"/>
      <c r="P64" s="113"/>
      <c r="Q64" s="113"/>
      <c r="R64" s="113"/>
      <c r="S64" s="113"/>
      <c r="T64" s="113"/>
      <c r="U64" s="113"/>
      <c r="V64" s="113"/>
      <c r="W64" s="113"/>
      <c r="X64" s="113"/>
      <c r="Y64" s="113"/>
      <c r="Z64" s="113"/>
      <c r="AA64" s="113"/>
      <c r="AB64" s="113"/>
      <c r="AC64" s="113"/>
    </row>
    <row r="65" spans="1:29" ht="13.5" customHeight="1">
      <c r="A65" s="113"/>
      <c r="B65" s="113"/>
      <c r="C65" s="113"/>
      <c r="D65" s="113"/>
      <c r="E65" s="113"/>
      <c r="F65" s="113"/>
      <c r="G65" s="113"/>
      <c r="H65" s="113"/>
      <c r="I65" s="113"/>
      <c r="J65" s="113"/>
      <c r="K65" s="113"/>
      <c r="L65" s="113"/>
      <c r="M65" s="113"/>
      <c r="N65" s="113"/>
      <c r="O65" s="113"/>
      <c r="P65" s="113"/>
      <c r="Q65" s="113"/>
      <c r="R65" s="113"/>
      <c r="S65" s="113"/>
      <c r="T65" s="113"/>
      <c r="U65" s="113"/>
      <c r="V65" s="113"/>
      <c r="W65" s="113"/>
      <c r="X65" s="113"/>
      <c r="Y65" s="113"/>
      <c r="Z65" s="113"/>
      <c r="AA65" s="113"/>
      <c r="AB65" s="113"/>
      <c r="AC65" s="113"/>
    </row>
    <row r="66" spans="1:29" ht="13.5" customHeight="1">
      <c r="A66" s="113"/>
      <c r="B66" s="113"/>
      <c r="C66" s="113"/>
      <c r="D66" s="113"/>
      <c r="E66" s="113"/>
      <c r="F66" s="113"/>
      <c r="G66" s="113"/>
      <c r="H66" s="113"/>
      <c r="I66" s="113"/>
      <c r="J66" s="113"/>
      <c r="K66" s="113"/>
      <c r="L66" s="113"/>
      <c r="M66" s="113"/>
      <c r="N66" s="113"/>
      <c r="O66" s="113"/>
      <c r="P66" s="113"/>
      <c r="Q66" s="113"/>
      <c r="R66" s="113"/>
      <c r="S66" s="113"/>
      <c r="T66" s="113"/>
      <c r="U66" s="113"/>
      <c r="V66" s="113"/>
      <c r="W66" s="113"/>
      <c r="X66" s="113"/>
      <c r="Y66" s="113"/>
      <c r="Z66" s="113"/>
      <c r="AA66" s="113"/>
      <c r="AB66" s="113"/>
      <c r="AC66" s="113"/>
    </row>
    <row r="67" spans="1:29" ht="13.5" customHeight="1">
      <c r="A67" s="113"/>
      <c r="B67" s="113"/>
      <c r="C67" s="113"/>
      <c r="D67" s="113"/>
      <c r="E67" s="113"/>
      <c r="F67" s="113"/>
      <c r="G67" s="113"/>
      <c r="H67" s="113"/>
      <c r="I67" s="113"/>
      <c r="J67" s="113"/>
      <c r="K67" s="113"/>
      <c r="L67" s="113"/>
      <c r="M67" s="113"/>
      <c r="N67" s="113"/>
      <c r="O67" s="113"/>
      <c r="P67" s="113"/>
      <c r="Q67" s="113"/>
      <c r="R67" s="113"/>
      <c r="S67" s="113"/>
      <c r="T67" s="113"/>
      <c r="U67" s="113"/>
      <c r="V67" s="113"/>
      <c r="W67" s="113"/>
      <c r="X67" s="113"/>
      <c r="Y67" s="113"/>
      <c r="Z67" s="113"/>
      <c r="AA67" s="113"/>
      <c r="AB67" s="113"/>
      <c r="AC67" s="113"/>
    </row>
    <row r="68" spans="1:29" ht="13.5" customHeight="1">
      <c r="A68" s="113"/>
      <c r="B68" s="113"/>
      <c r="C68" s="113"/>
      <c r="D68" s="113"/>
      <c r="E68" s="113"/>
      <c r="F68" s="113"/>
      <c r="G68" s="113"/>
      <c r="H68" s="113"/>
      <c r="I68" s="113"/>
      <c r="J68" s="113"/>
      <c r="K68" s="113"/>
      <c r="L68" s="113"/>
      <c r="M68" s="113"/>
      <c r="N68" s="113"/>
      <c r="O68" s="113"/>
      <c r="P68" s="113"/>
      <c r="Q68" s="113"/>
      <c r="R68" s="113"/>
      <c r="S68" s="113"/>
      <c r="T68" s="113"/>
      <c r="U68" s="113"/>
      <c r="V68" s="113"/>
      <c r="W68" s="113"/>
      <c r="X68" s="113"/>
      <c r="Y68" s="113"/>
      <c r="Z68" s="113"/>
      <c r="AA68" s="113"/>
      <c r="AB68" s="113"/>
      <c r="AC68" s="113"/>
    </row>
    <row r="69" spans="1:29" ht="13.5" customHeight="1">
      <c r="A69" s="113"/>
      <c r="B69" s="113"/>
      <c r="C69" s="113"/>
      <c r="D69" s="113"/>
      <c r="E69" s="113"/>
      <c r="F69" s="113"/>
      <c r="G69" s="113"/>
      <c r="H69" s="113"/>
      <c r="I69" s="113"/>
      <c r="J69" s="113"/>
      <c r="K69" s="113"/>
      <c r="L69" s="113"/>
      <c r="M69" s="113"/>
      <c r="N69" s="113"/>
      <c r="O69" s="113"/>
      <c r="P69" s="113"/>
      <c r="Q69" s="113"/>
      <c r="R69" s="113"/>
      <c r="S69" s="113"/>
      <c r="T69" s="113"/>
      <c r="U69" s="113"/>
      <c r="V69" s="113"/>
      <c r="W69" s="113"/>
      <c r="X69" s="113"/>
      <c r="Y69" s="113"/>
      <c r="Z69" s="113"/>
      <c r="AA69" s="113"/>
      <c r="AB69" s="113"/>
      <c r="AC69" s="113"/>
    </row>
    <row r="70" spans="1:29" ht="13.5" customHeight="1">
      <c r="A70" s="113"/>
      <c r="B70" s="113"/>
      <c r="C70" s="113"/>
      <c r="D70" s="113"/>
      <c r="E70" s="113"/>
      <c r="F70" s="113"/>
      <c r="G70" s="113"/>
      <c r="H70" s="113"/>
      <c r="I70" s="113"/>
      <c r="J70" s="113"/>
      <c r="K70" s="113"/>
      <c r="L70" s="113"/>
      <c r="M70" s="113"/>
      <c r="N70" s="113"/>
      <c r="O70" s="113"/>
      <c r="P70" s="113"/>
      <c r="Q70" s="113"/>
      <c r="R70" s="113"/>
      <c r="S70" s="113"/>
      <c r="T70" s="113"/>
      <c r="U70" s="113"/>
      <c r="V70" s="113"/>
      <c r="W70" s="113"/>
      <c r="X70" s="113"/>
      <c r="Y70" s="113"/>
      <c r="Z70" s="113"/>
      <c r="AA70" s="113"/>
      <c r="AB70" s="113"/>
      <c r="AC70" s="113"/>
    </row>
    <row r="71" spans="1:29" ht="13.5" customHeight="1">
      <c r="A71" s="113"/>
      <c r="B71" s="113"/>
      <c r="C71" s="113"/>
      <c r="D71" s="113"/>
      <c r="E71" s="113"/>
      <c r="F71" s="113"/>
      <c r="G71" s="113"/>
      <c r="H71" s="113"/>
      <c r="I71" s="113"/>
      <c r="J71" s="113"/>
      <c r="K71" s="113"/>
      <c r="L71" s="113"/>
      <c r="M71" s="113"/>
      <c r="N71" s="113"/>
      <c r="O71" s="113"/>
      <c r="P71" s="113"/>
      <c r="Q71" s="113"/>
      <c r="R71" s="113"/>
      <c r="S71" s="113"/>
      <c r="T71" s="113"/>
      <c r="U71" s="113"/>
      <c r="V71" s="113"/>
      <c r="W71" s="113"/>
      <c r="X71" s="113"/>
      <c r="Y71" s="113"/>
      <c r="Z71" s="113"/>
      <c r="AA71" s="113"/>
      <c r="AB71" s="113"/>
      <c r="AC71" s="113"/>
    </row>
    <row r="72" spans="1:29" ht="13.5" customHeight="1">
      <c r="A72" s="113"/>
      <c r="B72" s="113"/>
      <c r="C72" s="113"/>
      <c r="D72" s="113"/>
      <c r="E72" s="113"/>
      <c r="F72" s="113"/>
      <c r="G72" s="113"/>
      <c r="H72" s="113"/>
      <c r="I72" s="113"/>
      <c r="J72" s="113"/>
      <c r="K72" s="113"/>
      <c r="L72" s="113"/>
      <c r="M72" s="113"/>
      <c r="N72" s="113"/>
      <c r="O72" s="113"/>
      <c r="P72" s="113"/>
      <c r="Q72" s="113"/>
      <c r="R72" s="113"/>
      <c r="S72" s="113"/>
      <c r="T72" s="113"/>
      <c r="U72" s="113"/>
      <c r="V72" s="113"/>
      <c r="W72" s="113"/>
      <c r="X72" s="113"/>
      <c r="Y72" s="113"/>
      <c r="Z72" s="113"/>
      <c r="AA72" s="113"/>
      <c r="AB72" s="113"/>
      <c r="AC72" s="113"/>
    </row>
    <row r="73" spans="1:29" ht="13.5" customHeight="1">
      <c r="A73" s="113"/>
      <c r="B73" s="113"/>
      <c r="C73" s="113"/>
      <c r="D73" s="113"/>
      <c r="E73" s="113"/>
      <c r="F73" s="113"/>
      <c r="G73" s="113"/>
      <c r="H73" s="113"/>
      <c r="I73" s="113"/>
      <c r="J73" s="113"/>
      <c r="K73" s="113"/>
      <c r="L73" s="113"/>
      <c r="M73" s="113"/>
      <c r="N73" s="113"/>
      <c r="O73" s="113"/>
      <c r="P73" s="113"/>
      <c r="Q73" s="113"/>
      <c r="R73" s="113"/>
      <c r="S73" s="113"/>
      <c r="T73" s="113"/>
      <c r="U73" s="113"/>
      <c r="V73" s="113"/>
      <c r="W73" s="113"/>
      <c r="X73" s="113"/>
      <c r="Y73" s="113"/>
      <c r="Z73" s="113"/>
      <c r="AA73" s="113"/>
      <c r="AB73" s="113"/>
      <c r="AC73" s="113"/>
    </row>
    <row r="74" spans="1:29" ht="13.5" customHeight="1">
      <c r="A74" s="113"/>
      <c r="B74" s="113"/>
      <c r="C74" s="113"/>
      <c r="D74" s="113"/>
      <c r="E74" s="113"/>
      <c r="F74" s="113"/>
      <c r="G74" s="113"/>
      <c r="H74" s="113"/>
      <c r="I74" s="113"/>
      <c r="J74" s="113"/>
      <c r="K74" s="113"/>
      <c r="L74" s="113"/>
      <c r="M74" s="113"/>
      <c r="N74" s="113"/>
      <c r="O74" s="113"/>
      <c r="P74" s="113"/>
      <c r="Q74" s="113"/>
      <c r="R74" s="113"/>
      <c r="S74" s="113"/>
      <c r="T74" s="113"/>
      <c r="U74" s="113"/>
      <c r="V74" s="113"/>
      <c r="W74" s="113"/>
      <c r="X74" s="113"/>
      <c r="Y74" s="113"/>
      <c r="Z74" s="113"/>
      <c r="AA74" s="113"/>
      <c r="AB74" s="113"/>
      <c r="AC74" s="113"/>
    </row>
    <row r="75" spans="1:29" ht="13.5" customHeight="1">
      <c r="A75" s="113"/>
      <c r="B75" s="113"/>
      <c r="C75" s="113"/>
      <c r="D75" s="113"/>
      <c r="E75" s="113"/>
      <c r="F75" s="113"/>
      <c r="G75" s="113"/>
      <c r="H75" s="113"/>
      <c r="I75" s="113"/>
      <c r="J75" s="113"/>
      <c r="K75" s="113"/>
      <c r="L75" s="113"/>
      <c r="M75" s="113"/>
      <c r="N75" s="113"/>
      <c r="O75" s="113"/>
      <c r="P75" s="113"/>
      <c r="Q75" s="113"/>
      <c r="R75" s="113"/>
      <c r="S75" s="113"/>
      <c r="T75" s="113"/>
      <c r="U75" s="113"/>
      <c r="V75" s="113"/>
      <c r="W75" s="113"/>
      <c r="X75" s="113"/>
      <c r="Y75" s="113"/>
      <c r="Z75" s="113"/>
      <c r="AA75" s="113"/>
      <c r="AB75" s="113"/>
      <c r="AC75" s="113"/>
    </row>
    <row r="76" spans="1:29" ht="13.5" customHeight="1">
      <c r="A76" s="113"/>
      <c r="B76" s="113"/>
      <c r="C76" s="113"/>
      <c r="D76" s="113"/>
      <c r="E76" s="113"/>
      <c r="F76" s="113"/>
      <c r="G76" s="113"/>
      <c r="H76" s="113"/>
      <c r="I76" s="113"/>
      <c r="J76" s="113"/>
      <c r="K76" s="113"/>
      <c r="L76" s="113"/>
      <c r="M76" s="113"/>
      <c r="N76" s="113"/>
      <c r="O76" s="113"/>
      <c r="P76" s="113"/>
      <c r="Q76" s="113"/>
      <c r="R76" s="113"/>
      <c r="S76" s="113"/>
      <c r="T76" s="113"/>
      <c r="U76" s="113"/>
      <c r="V76" s="113"/>
      <c r="W76" s="113"/>
      <c r="X76" s="113"/>
      <c r="Y76" s="113"/>
      <c r="Z76" s="113"/>
      <c r="AA76" s="113"/>
      <c r="AB76" s="113"/>
      <c r="AC76" s="113"/>
    </row>
    <row r="77" spans="1:29" ht="13.5" customHeight="1">
      <c r="A77" s="113"/>
      <c r="B77" s="113"/>
      <c r="C77" s="113"/>
      <c r="D77" s="113"/>
      <c r="E77" s="113"/>
      <c r="F77" s="113"/>
      <c r="G77" s="113"/>
      <c r="H77" s="113"/>
      <c r="I77" s="113"/>
      <c r="J77" s="113"/>
      <c r="K77" s="113"/>
      <c r="L77" s="113"/>
      <c r="M77" s="113"/>
      <c r="N77" s="113"/>
      <c r="O77" s="113"/>
      <c r="P77" s="113"/>
      <c r="Q77" s="113"/>
      <c r="R77" s="113"/>
      <c r="S77" s="113"/>
      <c r="T77" s="113"/>
      <c r="U77" s="113"/>
      <c r="V77" s="113"/>
      <c r="W77" s="113"/>
      <c r="X77" s="113"/>
      <c r="Y77" s="113"/>
      <c r="Z77" s="113"/>
      <c r="AA77" s="113"/>
      <c r="AB77" s="113"/>
      <c r="AC77" s="113"/>
    </row>
    <row r="78" spans="1:29" ht="13.5" customHeight="1">
      <c r="A78" s="113"/>
      <c r="B78" s="113"/>
      <c r="C78" s="113"/>
      <c r="D78" s="113"/>
      <c r="E78" s="113"/>
      <c r="F78" s="113"/>
      <c r="G78" s="113"/>
      <c r="H78" s="113"/>
      <c r="I78" s="113"/>
      <c r="J78" s="113"/>
      <c r="K78" s="113"/>
      <c r="L78" s="113"/>
      <c r="M78" s="113"/>
      <c r="N78" s="113"/>
      <c r="O78" s="113"/>
      <c r="P78" s="113"/>
      <c r="Q78" s="113"/>
      <c r="R78" s="113"/>
      <c r="S78" s="113"/>
      <c r="T78" s="113"/>
      <c r="U78" s="113"/>
      <c r="V78" s="113"/>
      <c r="W78" s="113"/>
      <c r="X78" s="113"/>
      <c r="Y78" s="113"/>
      <c r="Z78" s="113"/>
      <c r="AA78" s="113"/>
      <c r="AB78" s="113"/>
      <c r="AC78" s="113"/>
    </row>
    <row r="79" spans="1:29" ht="13.5" customHeight="1">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row>
    <row r="80" spans="1:29" ht="13.5" customHeight="1">
      <c r="A80" s="113"/>
      <c r="B80" s="113"/>
      <c r="C80" s="113"/>
      <c r="D80" s="113"/>
      <c r="E80" s="113"/>
      <c r="F80" s="113"/>
      <c r="G80" s="113"/>
      <c r="H80" s="113"/>
      <c r="I80" s="113"/>
      <c r="J80" s="113"/>
      <c r="K80" s="113"/>
      <c r="L80" s="113"/>
      <c r="M80" s="113"/>
      <c r="N80" s="113"/>
      <c r="O80" s="113"/>
      <c r="P80" s="113"/>
      <c r="Q80" s="113"/>
      <c r="R80" s="113"/>
      <c r="S80" s="113"/>
      <c r="T80" s="113"/>
      <c r="U80" s="113"/>
      <c r="V80" s="113"/>
      <c r="W80" s="113"/>
      <c r="X80" s="113"/>
      <c r="Y80" s="113"/>
      <c r="Z80" s="113"/>
      <c r="AA80" s="113"/>
      <c r="AB80" s="113"/>
      <c r="AC80" s="113"/>
    </row>
    <row r="81" spans="1:29" ht="13.5" customHeight="1">
      <c r="A81" s="113"/>
      <c r="B81" s="113"/>
      <c r="C81" s="113"/>
      <c r="D81" s="113"/>
      <c r="E81" s="113"/>
      <c r="F81" s="113"/>
      <c r="G81" s="113"/>
      <c r="H81" s="113"/>
      <c r="I81" s="113"/>
      <c r="J81" s="113"/>
      <c r="K81" s="113"/>
      <c r="L81" s="113"/>
      <c r="M81" s="113"/>
      <c r="N81" s="113"/>
      <c r="O81" s="113"/>
      <c r="P81" s="113"/>
      <c r="Q81" s="113"/>
      <c r="R81" s="113"/>
      <c r="S81" s="113"/>
      <c r="T81" s="113"/>
      <c r="U81" s="113"/>
      <c r="V81" s="113"/>
      <c r="W81" s="113"/>
      <c r="X81" s="113"/>
      <c r="Y81" s="113"/>
      <c r="Z81" s="113"/>
      <c r="AA81" s="113"/>
      <c r="AB81" s="113"/>
      <c r="AC81" s="113"/>
    </row>
    <row r="82" spans="1:29" ht="13.5" customHeight="1">
      <c r="A82" s="113"/>
      <c r="B82" s="113"/>
      <c r="C82" s="113"/>
      <c r="D82" s="113"/>
      <c r="E82" s="113"/>
      <c r="F82" s="113"/>
      <c r="G82" s="113"/>
      <c r="H82" s="113"/>
      <c r="I82" s="113"/>
      <c r="J82" s="113"/>
      <c r="K82" s="113"/>
      <c r="L82" s="113"/>
      <c r="M82" s="113"/>
      <c r="N82" s="113"/>
      <c r="O82" s="113"/>
      <c r="P82" s="113"/>
      <c r="Q82" s="113"/>
      <c r="R82" s="113"/>
      <c r="S82" s="113"/>
      <c r="T82" s="113"/>
      <c r="U82" s="113"/>
      <c r="V82" s="113"/>
      <c r="W82" s="113"/>
      <c r="X82" s="113"/>
      <c r="Y82" s="113"/>
      <c r="Z82" s="113"/>
      <c r="AA82" s="113"/>
      <c r="AB82" s="113"/>
      <c r="AC82" s="113"/>
    </row>
    <row r="83" spans="1:29" ht="13.5" customHeight="1">
      <c r="A83" s="113"/>
      <c r="B83" s="113"/>
      <c r="C83" s="113"/>
      <c r="D83" s="113"/>
      <c r="E83" s="113"/>
      <c r="F83" s="113"/>
      <c r="G83" s="113"/>
      <c r="H83" s="113"/>
      <c r="I83" s="113"/>
      <c r="J83" s="113"/>
      <c r="K83" s="113"/>
      <c r="L83" s="113"/>
      <c r="M83" s="113"/>
      <c r="N83" s="113"/>
      <c r="O83" s="113"/>
      <c r="P83" s="113"/>
      <c r="Q83" s="113"/>
      <c r="R83" s="113"/>
      <c r="S83" s="113"/>
      <c r="T83" s="113"/>
      <c r="U83" s="113"/>
      <c r="V83" s="113"/>
      <c r="W83" s="113"/>
      <c r="X83" s="113"/>
      <c r="Y83" s="113"/>
      <c r="Z83" s="113"/>
      <c r="AA83" s="113"/>
      <c r="AB83" s="113"/>
      <c r="AC83" s="113"/>
    </row>
    <row r="84" spans="1:29" ht="13.5" customHeight="1">
      <c r="A84" s="113"/>
      <c r="B84" s="113"/>
      <c r="C84" s="113"/>
      <c r="D84" s="113"/>
      <c r="E84" s="113"/>
      <c r="F84" s="113"/>
      <c r="G84" s="113"/>
      <c r="H84" s="113"/>
      <c r="I84" s="113"/>
      <c r="J84" s="113"/>
      <c r="K84" s="113"/>
      <c r="L84" s="113"/>
      <c r="M84" s="113"/>
      <c r="N84" s="113"/>
      <c r="O84" s="113"/>
      <c r="P84" s="113"/>
      <c r="Q84" s="113"/>
      <c r="R84" s="113"/>
      <c r="S84" s="113"/>
      <c r="T84" s="113"/>
      <c r="U84" s="113"/>
      <c r="V84" s="113"/>
      <c r="W84" s="113"/>
      <c r="X84" s="113"/>
      <c r="Y84" s="113"/>
      <c r="Z84" s="113"/>
      <c r="AA84" s="113"/>
      <c r="AB84" s="113"/>
      <c r="AC84" s="113"/>
    </row>
    <row r="85" spans="1:29" ht="13.5" customHeight="1">
      <c r="A85" s="113"/>
      <c r="B85" s="113"/>
      <c r="C85" s="113"/>
      <c r="D85" s="113"/>
      <c r="E85" s="113"/>
      <c r="F85" s="113"/>
      <c r="G85" s="113"/>
      <c r="H85" s="113"/>
      <c r="I85" s="113"/>
      <c r="J85" s="113"/>
      <c r="K85" s="113"/>
      <c r="L85" s="113"/>
      <c r="M85" s="113"/>
      <c r="N85" s="113"/>
      <c r="O85" s="113"/>
      <c r="P85" s="113"/>
      <c r="Q85" s="113"/>
      <c r="R85" s="113"/>
      <c r="S85" s="113"/>
      <c r="T85" s="113"/>
      <c r="U85" s="113"/>
      <c r="V85" s="113"/>
      <c r="W85" s="113"/>
      <c r="X85" s="113"/>
      <c r="Y85" s="113"/>
      <c r="Z85" s="113"/>
      <c r="AA85" s="113"/>
      <c r="AB85" s="113"/>
      <c r="AC85" s="113"/>
    </row>
    <row r="86" spans="1:29" ht="13.5" customHeight="1">
      <c r="A86" s="113"/>
      <c r="B86" s="113"/>
      <c r="C86" s="113"/>
      <c r="D86" s="113"/>
      <c r="E86" s="113"/>
      <c r="F86" s="113"/>
      <c r="G86" s="113"/>
      <c r="H86" s="113"/>
      <c r="I86" s="113"/>
      <c r="J86" s="113"/>
      <c r="K86" s="113"/>
      <c r="L86" s="113"/>
      <c r="M86" s="113"/>
      <c r="N86" s="113"/>
      <c r="O86" s="113"/>
      <c r="P86" s="113"/>
      <c r="Q86" s="113"/>
      <c r="R86" s="113"/>
      <c r="S86" s="113"/>
      <c r="T86" s="113"/>
      <c r="U86" s="113"/>
      <c r="V86" s="113"/>
      <c r="W86" s="113"/>
      <c r="X86" s="113"/>
      <c r="Y86" s="113"/>
      <c r="Z86" s="113"/>
      <c r="AA86" s="113"/>
      <c r="AB86" s="113"/>
      <c r="AC86" s="113"/>
    </row>
    <row r="87" spans="1:29" ht="13.5" customHeight="1">
      <c r="A87" s="113"/>
      <c r="B87" s="113"/>
      <c r="C87" s="113"/>
      <c r="D87" s="113"/>
      <c r="E87" s="113"/>
      <c r="F87" s="113"/>
      <c r="G87" s="113"/>
      <c r="H87" s="113"/>
      <c r="I87" s="113"/>
      <c r="J87" s="113"/>
      <c r="K87" s="113"/>
      <c r="L87" s="113"/>
      <c r="M87" s="113"/>
      <c r="N87" s="113"/>
      <c r="O87" s="113"/>
      <c r="P87" s="113"/>
      <c r="Q87" s="113"/>
      <c r="R87" s="113"/>
      <c r="S87" s="113"/>
      <c r="T87" s="113"/>
      <c r="U87" s="113"/>
      <c r="V87" s="113"/>
      <c r="W87" s="113"/>
      <c r="X87" s="113"/>
      <c r="Y87" s="113"/>
      <c r="Z87" s="113"/>
      <c r="AA87" s="113"/>
      <c r="AB87" s="113"/>
      <c r="AC87" s="113"/>
    </row>
    <row r="88" spans="1:29" ht="13.5" customHeight="1">
      <c r="A88" s="113"/>
      <c r="B88" s="113"/>
      <c r="C88" s="113"/>
      <c r="D88" s="113"/>
      <c r="E88" s="113"/>
      <c r="F88" s="113"/>
      <c r="G88" s="113"/>
      <c r="H88" s="113"/>
      <c r="I88" s="113"/>
      <c r="J88" s="113"/>
      <c r="K88" s="113"/>
      <c r="L88" s="113"/>
      <c r="M88" s="113"/>
      <c r="N88" s="113"/>
      <c r="O88" s="113"/>
      <c r="P88" s="113"/>
      <c r="Q88" s="113"/>
      <c r="R88" s="113"/>
      <c r="S88" s="113"/>
      <c r="T88" s="113"/>
      <c r="U88" s="113"/>
      <c r="V88" s="113"/>
      <c r="W88" s="113"/>
      <c r="X88" s="113"/>
      <c r="Y88" s="113"/>
      <c r="Z88" s="113"/>
      <c r="AA88" s="113"/>
      <c r="AB88" s="113"/>
      <c r="AC88" s="113"/>
    </row>
    <row r="89" spans="1:29" ht="13.5" customHeight="1">
      <c r="A89" s="113"/>
      <c r="B89" s="113"/>
      <c r="C89" s="113"/>
      <c r="D89" s="113"/>
      <c r="E89" s="113"/>
      <c r="F89" s="113"/>
      <c r="G89" s="113"/>
      <c r="H89" s="113"/>
      <c r="I89" s="113"/>
      <c r="J89" s="113"/>
      <c r="K89" s="113"/>
      <c r="L89" s="113"/>
      <c r="M89" s="113"/>
      <c r="N89" s="113"/>
      <c r="O89" s="113"/>
      <c r="P89" s="113"/>
      <c r="Q89" s="113"/>
      <c r="R89" s="113"/>
      <c r="S89" s="113"/>
      <c r="T89" s="113"/>
      <c r="U89" s="113"/>
      <c r="V89" s="113"/>
      <c r="W89" s="113"/>
      <c r="X89" s="113"/>
      <c r="Y89" s="113"/>
      <c r="Z89" s="113"/>
      <c r="AA89" s="113"/>
      <c r="AB89" s="113"/>
      <c r="AC89" s="113"/>
    </row>
    <row r="90" spans="1:29" ht="13.5" customHeight="1">
      <c r="A90" s="113"/>
      <c r="B90" s="113"/>
      <c r="C90" s="113"/>
      <c r="D90" s="113"/>
      <c r="E90" s="113"/>
      <c r="F90" s="113"/>
      <c r="G90" s="113"/>
      <c r="H90" s="113"/>
      <c r="I90" s="113"/>
      <c r="J90" s="113"/>
      <c r="K90" s="113"/>
      <c r="L90" s="113"/>
      <c r="M90" s="113"/>
      <c r="N90" s="113"/>
      <c r="O90" s="113"/>
      <c r="P90" s="113"/>
      <c r="Q90" s="113"/>
      <c r="R90" s="113"/>
      <c r="S90" s="113"/>
      <c r="T90" s="113"/>
      <c r="U90" s="113"/>
      <c r="V90" s="113"/>
      <c r="W90" s="113"/>
      <c r="X90" s="113"/>
      <c r="Y90" s="113"/>
      <c r="Z90" s="113"/>
      <c r="AA90" s="113"/>
      <c r="AB90" s="113"/>
      <c r="AC90" s="113"/>
    </row>
    <row r="91" spans="1:29" ht="13.5" customHeight="1">
      <c r="A91" s="113"/>
      <c r="B91" s="113"/>
      <c r="C91" s="113"/>
      <c r="D91" s="113"/>
      <c r="E91" s="113"/>
      <c r="F91" s="113"/>
      <c r="G91" s="113"/>
      <c r="H91" s="113"/>
      <c r="I91" s="113"/>
      <c r="J91" s="113"/>
      <c r="K91" s="113"/>
      <c r="L91" s="113"/>
      <c r="M91" s="113"/>
      <c r="N91" s="113"/>
      <c r="O91" s="113"/>
      <c r="P91" s="113"/>
      <c r="Q91" s="113"/>
      <c r="R91" s="113"/>
      <c r="S91" s="113"/>
      <c r="T91" s="113"/>
      <c r="U91" s="113"/>
      <c r="V91" s="113"/>
      <c r="W91" s="113"/>
      <c r="X91" s="113"/>
      <c r="Y91" s="113"/>
      <c r="Z91" s="113"/>
      <c r="AA91" s="113"/>
      <c r="AB91" s="113"/>
      <c r="AC91" s="113"/>
    </row>
    <row r="92" spans="1:29" ht="13.5" customHeight="1">
      <c r="A92" s="113"/>
      <c r="B92" s="113"/>
      <c r="C92" s="113"/>
      <c r="D92" s="113"/>
      <c r="E92" s="113"/>
      <c r="F92" s="113"/>
      <c r="G92" s="113"/>
      <c r="H92" s="113"/>
      <c r="I92" s="113"/>
      <c r="J92" s="113"/>
      <c r="K92" s="113"/>
      <c r="L92" s="113"/>
      <c r="M92" s="113"/>
      <c r="N92" s="113"/>
      <c r="O92" s="113"/>
      <c r="P92" s="113"/>
      <c r="Q92" s="113"/>
      <c r="R92" s="113"/>
      <c r="S92" s="113"/>
      <c r="T92" s="113"/>
      <c r="U92" s="113"/>
      <c r="V92" s="113"/>
      <c r="W92" s="113"/>
      <c r="X92" s="113"/>
      <c r="Y92" s="113"/>
      <c r="Z92" s="113"/>
      <c r="AA92" s="113"/>
      <c r="AB92" s="113"/>
      <c r="AC92" s="113"/>
    </row>
    <row r="93" spans="1:29" ht="13.5" customHeight="1">
      <c r="A93" s="113"/>
      <c r="B93" s="113"/>
      <c r="C93" s="113"/>
      <c r="D93" s="113"/>
      <c r="E93" s="113"/>
      <c r="F93" s="113"/>
      <c r="G93" s="113"/>
      <c r="H93" s="113"/>
      <c r="I93" s="113"/>
      <c r="J93" s="113"/>
      <c r="K93" s="113"/>
      <c r="L93" s="113"/>
      <c r="M93" s="113"/>
      <c r="N93" s="113"/>
      <c r="O93" s="113"/>
      <c r="P93" s="113"/>
      <c r="Q93" s="113"/>
      <c r="R93" s="113"/>
      <c r="S93" s="113"/>
      <c r="T93" s="113"/>
      <c r="U93" s="113"/>
      <c r="V93" s="113"/>
      <c r="W93" s="113"/>
      <c r="X93" s="113"/>
      <c r="Y93" s="113"/>
      <c r="Z93" s="113"/>
      <c r="AA93" s="113"/>
      <c r="AB93" s="113"/>
      <c r="AC93" s="113"/>
    </row>
    <row r="94" spans="1:29" ht="13.5" customHeight="1">
      <c r="A94" s="113"/>
      <c r="B94" s="113"/>
      <c r="C94" s="113"/>
      <c r="D94" s="113"/>
      <c r="E94" s="113"/>
      <c r="F94" s="113"/>
      <c r="G94" s="113"/>
      <c r="H94" s="113"/>
      <c r="I94" s="113"/>
      <c r="J94" s="113"/>
      <c r="K94" s="113"/>
      <c r="L94" s="113"/>
      <c r="M94" s="113"/>
      <c r="N94" s="113"/>
      <c r="O94" s="113"/>
      <c r="P94" s="113"/>
      <c r="Q94" s="113"/>
      <c r="R94" s="113"/>
      <c r="S94" s="113"/>
      <c r="T94" s="113"/>
      <c r="U94" s="113"/>
      <c r="V94" s="113"/>
      <c r="W94" s="113"/>
      <c r="X94" s="113"/>
      <c r="Y94" s="113"/>
      <c r="Z94" s="113"/>
      <c r="AA94" s="113"/>
      <c r="AB94" s="113"/>
      <c r="AC94" s="113"/>
    </row>
    <row r="95" spans="1:29" ht="13.5" customHeight="1">
      <c r="A95" s="113"/>
      <c r="B95" s="113"/>
      <c r="C95" s="113"/>
      <c r="D95" s="113"/>
      <c r="E95" s="113"/>
      <c r="F95" s="113"/>
      <c r="G95" s="113"/>
      <c r="H95" s="113"/>
      <c r="I95" s="113"/>
      <c r="J95" s="113"/>
      <c r="K95" s="113"/>
      <c r="L95" s="113"/>
      <c r="M95" s="113"/>
      <c r="N95" s="113"/>
      <c r="O95" s="113"/>
      <c r="P95" s="113"/>
      <c r="Q95" s="113"/>
      <c r="R95" s="113"/>
      <c r="S95" s="113"/>
      <c r="T95" s="113"/>
      <c r="U95" s="113"/>
      <c r="V95" s="113"/>
      <c r="W95" s="113"/>
      <c r="X95" s="113"/>
      <c r="Y95" s="113"/>
      <c r="Z95" s="113"/>
      <c r="AA95" s="113"/>
      <c r="AB95" s="113"/>
      <c r="AC95" s="113"/>
    </row>
    <row r="96" spans="1:29" ht="13.5" customHeight="1">
      <c r="A96" s="113"/>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c r="AA96" s="113"/>
      <c r="AB96" s="113"/>
      <c r="AC96" s="113"/>
    </row>
    <row r="97" spans="1:29" ht="13.5" customHeight="1">
      <c r="A97" s="113"/>
      <c r="B97" s="113"/>
      <c r="C97" s="113"/>
      <c r="D97" s="113"/>
      <c r="E97" s="113"/>
      <c r="F97" s="113"/>
      <c r="G97" s="113"/>
      <c r="H97" s="113"/>
      <c r="I97" s="113"/>
      <c r="J97" s="113"/>
      <c r="K97" s="113"/>
      <c r="L97" s="113"/>
      <c r="M97" s="113"/>
      <c r="N97" s="113"/>
      <c r="O97" s="113"/>
      <c r="P97" s="113"/>
      <c r="Q97" s="113"/>
      <c r="R97" s="113"/>
      <c r="S97" s="113"/>
      <c r="T97" s="113"/>
      <c r="U97" s="113"/>
      <c r="V97" s="113"/>
      <c r="W97" s="113"/>
      <c r="X97" s="113"/>
      <c r="Y97" s="113"/>
      <c r="Z97" s="113"/>
      <c r="AA97" s="113"/>
      <c r="AB97" s="113"/>
      <c r="AC97" s="113"/>
    </row>
    <row r="98" spans="1:29" ht="13.5" customHeight="1">
      <c r="A98" s="113"/>
      <c r="B98" s="113"/>
      <c r="C98" s="113"/>
      <c r="D98" s="113"/>
      <c r="E98" s="113"/>
      <c r="F98" s="113"/>
      <c r="G98" s="113"/>
      <c r="H98" s="113"/>
      <c r="I98" s="113"/>
      <c r="J98" s="113"/>
      <c r="K98" s="113"/>
      <c r="L98" s="113"/>
      <c r="M98" s="113"/>
      <c r="N98" s="113"/>
      <c r="O98" s="113"/>
      <c r="P98" s="113"/>
      <c r="Q98" s="113"/>
      <c r="R98" s="113"/>
      <c r="S98" s="113"/>
      <c r="T98" s="113"/>
      <c r="U98" s="113"/>
      <c r="V98" s="113"/>
      <c r="W98" s="113"/>
      <c r="X98" s="113"/>
      <c r="Y98" s="113"/>
      <c r="Z98" s="113"/>
      <c r="AA98" s="113"/>
      <c r="AB98" s="113"/>
      <c r="AC98" s="113"/>
    </row>
    <row r="99" spans="1:29" ht="13.5" customHeight="1">
      <c r="A99" s="113"/>
      <c r="B99" s="113"/>
      <c r="C99" s="113"/>
      <c r="D99" s="113"/>
      <c r="E99" s="113"/>
      <c r="F99" s="113"/>
      <c r="G99" s="113"/>
      <c r="H99" s="113"/>
      <c r="I99" s="113"/>
      <c r="J99" s="113"/>
      <c r="K99" s="113"/>
      <c r="L99" s="113"/>
      <c r="M99" s="113"/>
      <c r="N99" s="113"/>
      <c r="O99" s="113"/>
      <c r="P99" s="113"/>
      <c r="Q99" s="113"/>
      <c r="R99" s="113"/>
      <c r="S99" s="113"/>
      <c r="T99" s="113"/>
      <c r="U99" s="113"/>
      <c r="V99" s="113"/>
      <c r="W99" s="113"/>
      <c r="X99" s="113"/>
      <c r="Y99" s="113"/>
      <c r="Z99" s="113"/>
      <c r="AA99" s="113"/>
      <c r="AB99" s="113"/>
      <c r="AC99" s="113"/>
    </row>
    <row r="100" spans="1:29" ht="13.5" customHeight="1">
      <c r="A100" s="113"/>
      <c r="B100" s="113"/>
      <c r="C100" s="113"/>
      <c r="D100" s="113"/>
      <c r="E100" s="113"/>
      <c r="F100" s="113"/>
      <c r="G100" s="113"/>
      <c r="H100" s="113"/>
      <c r="I100" s="113"/>
      <c r="J100" s="113"/>
      <c r="K100" s="113"/>
      <c r="L100" s="113"/>
      <c r="M100" s="113"/>
      <c r="N100" s="113"/>
      <c r="O100" s="113"/>
      <c r="P100" s="113"/>
      <c r="Q100" s="113"/>
      <c r="R100" s="113"/>
      <c r="S100" s="113"/>
      <c r="T100" s="113"/>
      <c r="U100" s="113"/>
      <c r="V100" s="113"/>
      <c r="W100" s="113"/>
      <c r="X100" s="113"/>
      <c r="Y100" s="113"/>
      <c r="Z100" s="113"/>
      <c r="AA100" s="113"/>
      <c r="AB100" s="113"/>
      <c r="AC100" s="113"/>
    </row>
    <row r="101" spans="1:29" ht="13.5" customHeight="1">
      <c r="A101" s="113"/>
      <c r="B101" s="113"/>
      <c r="C101" s="113"/>
      <c r="D101" s="113"/>
      <c r="E101" s="113"/>
      <c r="F101" s="113"/>
      <c r="G101" s="113"/>
      <c r="H101" s="113"/>
      <c r="I101" s="113"/>
      <c r="J101" s="113"/>
      <c r="K101" s="113"/>
      <c r="L101" s="113"/>
      <c r="M101" s="113"/>
      <c r="N101" s="113"/>
      <c r="O101" s="113"/>
      <c r="P101" s="113"/>
      <c r="Q101" s="113"/>
      <c r="R101" s="113"/>
      <c r="S101" s="113"/>
      <c r="T101" s="113"/>
      <c r="U101" s="113"/>
      <c r="V101" s="113"/>
      <c r="W101" s="113"/>
      <c r="X101" s="113"/>
      <c r="Y101" s="113"/>
      <c r="Z101" s="113"/>
      <c r="AA101" s="113"/>
      <c r="AB101" s="113"/>
      <c r="AC101" s="113"/>
    </row>
    <row r="102" spans="1:29" ht="13.5" customHeight="1">
      <c r="A102" s="113"/>
      <c r="B102" s="113"/>
      <c r="C102" s="113"/>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13"/>
      <c r="Z102" s="113"/>
      <c r="AA102" s="113"/>
      <c r="AB102" s="113"/>
      <c r="AC102" s="113"/>
    </row>
    <row r="103" spans="1:29" ht="13.5" customHeight="1">
      <c r="A103" s="113"/>
      <c r="B103" s="113"/>
      <c r="C103" s="113"/>
      <c r="D103" s="113"/>
      <c r="E103" s="113"/>
      <c r="F103" s="113"/>
      <c r="G103" s="113"/>
      <c r="H103" s="113"/>
      <c r="I103" s="113"/>
      <c r="J103" s="113"/>
      <c r="K103" s="113"/>
      <c r="L103" s="113"/>
      <c r="M103" s="113"/>
      <c r="N103" s="113"/>
      <c r="O103" s="113"/>
      <c r="P103" s="113"/>
      <c r="Q103" s="113"/>
      <c r="R103" s="113"/>
      <c r="S103" s="113"/>
      <c r="T103" s="113"/>
      <c r="U103" s="113"/>
      <c r="V103" s="113"/>
      <c r="W103" s="113"/>
      <c r="X103" s="113"/>
      <c r="Y103" s="113"/>
      <c r="Z103" s="113"/>
      <c r="AA103" s="113"/>
      <c r="AB103" s="113"/>
      <c r="AC103" s="113"/>
    </row>
    <row r="104" spans="1:29" ht="13.5" customHeight="1">
      <c r="A104" s="113"/>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c r="AA104" s="113"/>
      <c r="AB104" s="113"/>
      <c r="AC104" s="113"/>
    </row>
    <row r="105" spans="1:29" ht="13.5" customHeight="1">
      <c r="A105" s="113"/>
      <c r="B105" s="113"/>
      <c r="C105" s="113"/>
      <c r="D105" s="113"/>
      <c r="E105" s="113"/>
      <c r="F105" s="113"/>
      <c r="G105" s="113"/>
      <c r="H105" s="113"/>
      <c r="I105" s="113"/>
      <c r="J105" s="113"/>
      <c r="K105" s="113"/>
      <c r="L105" s="113"/>
      <c r="M105" s="113"/>
      <c r="N105" s="113"/>
      <c r="O105" s="113"/>
      <c r="P105" s="113"/>
      <c r="Q105" s="113"/>
      <c r="R105" s="113"/>
      <c r="S105" s="113"/>
      <c r="T105" s="113"/>
      <c r="U105" s="113"/>
      <c r="V105" s="113"/>
      <c r="W105" s="113"/>
      <c r="X105" s="113"/>
      <c r="Y105" s="113"/>
      <c r="Z105" s="113"/>
      <c r="AA105" s="113"/>
      <c r="AB105" s="113"/>
      <c r="AC105" s="113"/>
    </row>
    <row r="106" spans="1:29" ht="13.5" customHeight="1">
      <c r="A106" s="113"/>
      <c r="B106" s="113"/>
      <c r="C106" s="113"/>
      <c r="D106" s="113"/>
      <c r="E106" s="113"/>
      <c r="F106" s="113"/>
      <c r="G106" s="113"/>
      <c r="H106" s="113"/>
      <c r="I106" s="113"/>
      <c r="J106" s="113"/>
      <c r="K106" s="113"/>
      <c r="L106" s="113"/>
      <c r="M106" s="113"/>
      <c r="N106" s="113"/>
      <c r="O106" s="113"/>
      <c r="P106" s="113"/>
      <c r="Q106" s="113"/>
      <c r="R106" s="113"/>
      <c r="S106" s="113"/>
      <c r="T106" s="113"/>
      <c r="U106" s="113"/>
      <c r="V106" s="113"/>
      <c r="W106" s="113"/>
      <c r="X106" s="113"/>
      <c r="Y106" s="113"/>
      <c r="Z106" s="113"/>
      <c r="AA106" s="113"/>
      <c r="AB106" s="113"/>
      <c r="AC106" s="113"/>
    </row>
    <row r="107" spans="1:29" ht="13.5" customHeight="1">
      <c r="A107" s="113"/>
      <c r="B107" s="113"/>
      <c r="C107" s="113"/>
      <c r="D107" s="113"/>
      <c r="E107" s="113"/>
      <c r="F107" s="113"/>
      <c r="G107" s="113"/>
      <c r="H107" s="113"/>
      <c r="I107" s="113"/>
      <c r="J107" s="113"/>
      <c r="K107" s="113"/>
      <c r="L107" s="113"/>
      <c r="M107" s="113"/>
      <c r="N107" s="113"/>
      <c r="O107" s="113"/>
      <c r="P107" s="113"/>
      <c r="Q107" s="113"/>
      <c r="R107" s="113"/>
      <c r="S107" s="113"/>
      <c r="T107" s="113"/>
      <c r="U107" s="113"/>
      <c r="V107" s="113"/>
      <c r="W107" s="113"/>
      <c r="X107" s="113"/>
      <c r="Y107" s="113"/>
      <c r="Z107" s="113"/>
      <c r="AA107" s="113"/>
      <c r="AB107" s="113"/>
      <c r="AC107" s="113"/>
    </row>
    <row r="108" spans="1:29" ht="13.5" customHeight="1">
      <c r="A108" s="113"/>
      <c r="B108" s="113"/>
      <c r="C108" s="113"/>
      <c r="D108" s="113"/>
      <c r="E108" s="113"/>
      <c r="F108" s="113"/>
      <c r="G108" s="113"/>
      <c r="H108" s="113"/>
      <c r="I108" s="113"/>
      <c r="J108" s="113"/>
      <c r="K108" s="113"/>
      <c r="L108" s="113"/>
      <c r="M108" s="113"/>
      <c r="N108" s="113"/>
      <c r="O108" s="113"/>
      <c r="P108" s="113"/>
      <c r="Q108" s="113"/>
      <c r="R108" s="113"/>
      <c r="S108" s="113"/>
      <c r="T108" s="113"/>
      <c r="U108" s="113"/>
      <c r="V108" s="113"/>
      <c r="W108" s="113"/>
      <c r="X108" s="113"/>
      <c r="Y108" s="113"/>
      <c r="Z108" s="113"/>
      <c r="AA108" s="113"/>
      <c r="AB108" s="113"/>
      <c r="AC108" s="113"/>
    </row>
    <row r="109" spans="1:29" ht="13.5" customHeight="1">
      <c r="A109" s="113"/>
      <c r="B109" s="113"/>
      <c r="C109" s="113"/>
      <c r="D109" s="113"/>
      <c r="E109" s="113"/>
      <c r="F109" s="113"/>
      <c r="G109" s="113"/>
      <c r="H109" s="113"/>
      <c r="I109" s="113"/>
      <c r="J109" s="113"/>
      <c r="K109" s="113"/>
      <c r="L109" s="113"/>
      <c r="M109" s="113"/>
      <c r="N109" s="113"/>
      <c r="O109" s="113"/>
      <c r="P109" s="113"/>
      <c r="Q109" s="113"/>
      <c r="R109" s="113"/>
      <c r="S109" s="113"/>
      <c r="T109" s="113"/>
      <c r="U109" s="113"/>
      <c r="V109" s="113"/>
      <c r="W109" s="113"/>
      <c r="X109" s="113"/>
      <c r="Y109" s="113"/>
      <c r="Z109" s="113"/>
      <c r="AA109" s="113"/>
      <c r="AB109" s="113"/>
      <c r="AC109" s="113"/>
    </row>
    <row r="110" spans="1:29" ht="13.5" customHeight="1">
      <c r="A110" s="113"/>
      <c r="B110" s="113"/>
      <c r="C110" s="113"/>
      <c r="D110" s="113"/>
      <c r="E110" s="113"/>
      <c r="F110" s="113"/>
      <c r="G110" s="113"/>
      <c r="H110" s="113"/>
      <c r="I110" s="113"/>
      <c r="J110" s="113"/>
      <c r="K110" s="113"/>
      <c r="L110" s="113"/>
      <c r="M110" s="113"/>
      <c r="N110" s="113"/>
      <c r="O110" s="113"/>
      <c r="P110" s="113"/>
      <c r="Q110" s="113"/>
      <c r="R110" s="113"/>
      <c r="S110" s="113"/>
      <c r="T110" s="113"/>
      <c r="U110" s="113"/>
      <c r="V110" s="113"/>
      <c r="W110" s="113"/>
      <c r="X110" s="113"/>
      <c r="Y110" s="113"/>
      <c r="Z110" s="113"/>
      <c r="AA110" s="113"/>
      <c r="AB110" s="113"/>
      <c r="AC110" s="113"/>
    </row>
    <row r="111" spans="1:29" ht="13.5" customHeight="1">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row>
    <row r="112" spans="1:29" ht="13.5" customHeight="1">
      <c r="A112" s="113"/>
      <c r="B112" s="113"/>
      <c r="C112" s="113"/>
      <c r="D112" s="113"/>
      <c r="E112" s="113"/>
      <c r="F112" s="113"/>
      <c r="G112" s="113"/>
      <c r="H112" s="113"/>
      <c r="I112" s="113"/>
      <c r="J112" s="113"/>
      <c r="K112" s="113"/>
      <c r="L112" s="113"/>
      <c r="M112" s="113"/>
      <c r="N112" s="113"/>
      <c r="O112" s="113"/>
      <c r="P112" s="113"/>
      <c r="Q112" s="113"/>
      <c r="R112" s="113"/>
      <c r="S112" s="113"/>
      <c r="T112" s="113"/>
      <c r="U112" s="113"/>
      <c r="V112" s="113"/>
      <c r="W112" s="113"/>
      <c r="X112" s="113"/>
      <c r="Y112" s="113"/>
      <c r="Z112" s="113"/>
      <c r="AA112" s="113"/>
      <c r="AB112" s="113"/>
      <c r="AC112" s="113"/>
    </row>
    <row r="113" spans="1:29" ht="13.5" customHeight="1">
      <c r="A113" s="113"/>
      <c r="B113" s="113"/>
      <c r="C113" s="113"/>
      <c r="D113" s="113"/>
      <c r="E113" s="113"/>
      <c r="F113" s="113"/>
      <c r="G113" s="113"/>
      <c r="H113" s="113"/>
      <c r="I113" s="113"/>
      <c r="J113" s="113"/>
      <c r="K113" s="113"/>
      <c r="L113" s="113"/>
      <c r="M113" s="113"/>
      <c r="N113" s="113"/>
      <c r="O113" s="113"/>
      <c r="P113" s="113"/>
      <c r="Q113" s="113"/>
      <c r="R113" s="113"/>
      <c r="S113" s="113"/>
      <c r="T113" s="113"/>
      <c r="U113" s="113"/>
      <c r="V113" s="113"/>
      <c r="W113" s="113"/>
      <c r="X113" s="113"/>
      <c r="Y113" s="113"/>
      <c r="Z113" s="113"/>
      <c r="AA113" s="113"/>
      <c r="AB113" s="113"/>
      <c r="AC113" s="113"/>
    </row>
    <row r="114" spans="1:29" ht="13.5" customHeight="1">
      <c r="A114" s="113"/>
      <c r="B114" s="113"/>
      <c r="C114" s="113"/>
      <c r="D114" s="113"/>
      <c r="E114" s="113"/>
      <c r="F114" s="113"/>
      <c r="G114" s="113"/>
      <c r="H114" s="113"/>
      <c r="I114" s="113"/>
      <c r="J114" s="113"/>
      <c r="K114" s="113"/>
      <c r="L114" s="113"/>
      <c r="M114" s="113"/>
      <c r="N114" s="113"/>
      <c r="O114" s="113"/>
      <c r="P114" s="113"/>
      <c r="Q114" s="113"/>
      <c r="R114" s="113"/>
      <c r="S114" s="113"/>
      <c r="T114" s="113"/>
      <c r="U114" s="113"/>
      <c r="V114" s="113"/>
      <c r="W114" s="113"/>
      <c r="X114" s="113"/>
      <c r="Y114" s="113"/>
      <c r="Z114" s="113"/>
      <c r="AA114" s="113"/>
      <c r="AB114" s="113"/>
      <c r="AC114" s="113"/>
    </row>
    <row r="115" spans="1:29" ht="13.5" customHeight="1">
      <c r="A115" s="113"/>
      <c r="B115" s="113"/>
      <c r="C115" s="113"/>
      <c r="D115" s="113"/>
      <c r="E115" s="113"/>
      <c r="F115" s="113"/>
      <c r="G115" s="113"/>
      <c r="H115" s="113"/>
      <c r="I115" s="113"/>
      <c r="J115" s="113"/>
      <c r="K115" s="113"/>
      <c r="L115" s="113"/>
      <c r="M115" s="113"/>
      <c r="N115" s="113"/>
      <c r="O115" s="113"/>
      <c r="P115" s="113"/>
      <c r="Q115" s="113"/>
      <c r="R115" s="113"/>
      <c r="S115" s="113"/>
      <c r="T115" s="113"/>
      <c r="U115" s="113"/>
      <c r="V115" s="113"/>
      <c r="W115" s="113"/>
      <c r="X115" s="113"/>
      <c r="Y115" s="113"/>
      <c r="Z115" s="113"/>
      <c r="AA115" s="113"/>
      <c r="AB115" s="113"/>
      <c r="AC115" s="113"/>
    </row>
    <row r="116" spans="1:29" ht="13.5" customHeight="1">
      <c r="A116" s="113"/>
      <c r="B116" s="113"/>
      <c r="C116" s="113"/>
      <c r="D116" s="113"/>
      <c r="E116" s="113"/>
      <c r="F116" s="113"/>
      <c r="G116" s="113"/>
      <c r="H116" s="113"/>
      <c r="I116" s="113"/>
      <c r="J116" s="113"/>
      <c r="K116" s="113"/>
      <c r="L116" s="113"/>
      <c r="M116" s="113"/>
      <c r="N116" s="113"/>
      <c r="O116" s="113"/>
      <c r="P116" s="113"/>
      <c r="Q116" s="113"/>
      <c r="R116" s="113"/>
      <c r="S116" s="113"/>
      <c r="T116" s="113"/>
      <c r="U116" s="113"/>
      <c r="V116" s="113"/>
      <c r="W116" s="113"/>
      <c r="X116" s="113"/>
      <c r="Y116" s="113"/>
      <c r="Z116" s="113"/>
      <c r="AA116" s="113"/>
      <c r="AB116" s="113"/>
      <c r="AC116" s="113"/>
    </row>
    <row r="117" spans="1:29" ht="13.5" customHeight="1">
      <c r="A117" s="113"/>
      <c r="B117" s="113"/>
      <c r="C117" s="113"/>
      <c r="D117" s="113"/>
      <c r="E117" s="113"/>
      <c r="F117" s="113"/>
      <c r="G117" s="113"/>
      <c r="H117" s="113"/>
      <c r="I117" s="113"/>
      <c r="J117" s="113"/>
      <c r="K117" s="113"/>
      <c r="L117" s="113"/>
      <c r="M117" s="113"/>
      <c r="N117" s="113"/>
      <c r="O117" s="113"/>
      <c r="P117" s="113"/>
      <c r="Q117" s="113"/>
      <c r="R117" s="113"/>
      <c r="S117" s="113"/>
      <c r="T117" s="113"/>
      <c r="U117" s="113"/>
      <c r="V117" s="113"/>
      <c r="W117" s="113"/>
      <c r="X117" s="113"/>
      <c r="Y117" s="113"/>
      <c r="Z117" s="113"/>
      <c r="AA117" s="113"/>
      <c r="AB117" s="113"/>
      <c r="AC117" s="113"/>
    </row>
    <row r="118" spans="1:29" ht="13.5" customHeight="1">
      <c r="A118" s="113"/>
      <c r="B118" s="113"/>
      <c r="C118" s="113"/>
      <c r="D118" s="113"/>
      <c r="E118" s="113"/>
      <c r="F118" s="113"/>
      <c r="G118" s="113"/>
      <c r="H118" s="113"/>
      <c r="I118" s="113"/>
      <c r="J118" s="113"/>
      <c r="K118" s="113"/>
      <c r="L118" s="113"/>
      <c r="M118" s="113"/>
      <c r="N118" s="113"/>
      <c r="O118" s="113"/>
      <c r="P118" s="113"/>
      <c r="Q118" s="113"/>
      <c r="R118" s="113"/>
      <c r="S118" s="113"/>
      <c r="T118" s="113"/>
      <c r="U118" s="113"/>
      <c r="V118" s="113"/>
      <c r="W118" s="113"/>
      <c r="X118" s="113"/>
      <c r="Y118" s="113"/>
      <c r="Z118" s="113"/>
      <c r="AA118" s="113"/>
      <c r="AB118" s="113"/>
      <c r="AC118" s="113"/>
    </row>
    <row r="119" spans="1:29" ht="13.5" customHeight="1">
      <c r="A119" s="113"/>
      <c r="B119" s="113"/>
      <c r="C119" s="113"/>
      <c r="D119" s="113"/>
      <c r="E119" s="113"/>
      <c r="F119" s="113"/>
      <c r="G119" s="113"/>
      <c r="H119" s="113"/>
      <c r="I119" s="113"/>
      <c r="J119" s="113"/>
      <c r="K119" s="113"/>
      <c r="L119" s="113"/>
      <c r="M119" s="113"/>
      <c r="N119" s="113"/>
      <c r="O119" s="113"/>
      <c r="P119" s="113"/>
      <c r="Q119" s="113"/>
      <c r="R119" s="113"/>
      <c r="S119" s="113"/>
      <c r="T119" s="113"/>
      <c r="U119" s="113"/>
      <c r="V119" s="113"/>
      <c r="W119" s="113"/>
      <c r="X119" s="113"/>
      <c r="Y119" s="113"/>
      <c r="Z119" s="113"/>
      <c r="AA119" s="113"/>
      <c r="AB119" s="113"/>
      <c r="AC119" s="113"/>
    </row>
    <row r="120" spans="1:29" ht="13.5" customHeight="1">
      <c r="A120" s="113"/>
      <c r="B120" s="113"/>
      <c r="C120" s="113"/>
      <c r="D120" s="113"/>
      <c r="E120" s="113"/>
      <c r="F120" s="113"/>
      <c r="G120" s="113"/>
      <c r="H120" s="113"/>
      <c r="I120" s="113"/>
      <c r="J120" s="113"/>
      <c r="K120" s="113"/>
      <c r="L120" s="113"/>
      <c r="M120" s="113"/>
      <c r="N120" s="113"/>
      <c r="O120" s="113"/>
      <c r="P120" s="113"/>
      <c r="Q120" s="113"/>
      <c r="R120" s="113"/>
      <c r="S120" s="113"/>
      <c r="T120" s="113"/>
      <c r="U120" s="113"/>
      <c r="V120" s="113"/>
      <c r="W120" s="113"/>
      <c r="X120" s="113"/>
      <c r="Y120" s="113"/>
      <c r="Z120" s="113"/>
      <c r="AA120" s="113"/>
      <c r="AB120" s="113"/>
      <c r="AC120" s="113"/>
    </row>
    <row r="121" spans="1:29" ht="13.5" customHeight="1">
      <c r="A121" s="113"/>
      <c r="B121" s="113"/>
      <c r="C121" s="113"/>
      <c r="D121" s="113"/>
      <c r="E121" s="113"/>
      <c r="F121" s="113"/>
      <c r="G121" s="113"/>
      <c r="H121" s="113"/>
      <c r="I121" s="113"/>
      <c r="J121" s="113"/>
      <c r="K121" s="113"/>
      <c r="L121" s="113"/>
      <c r="M121" s="113"/>
      <c r="N121" s="113"/>
      <c r="O121" s="113"/>
      <c r="P121" s="113"/>
      <c r="Q121" s="113"/>
      <c r="R121" s="113"/>
      <c r="S121" s="113"/>
      <c r="T121" s="113"/>
      <c r="U121" s="113"/>
      <c r="V121" s="113"/>
      <c r="W121" s="113"/>
      <c r="X121" s="113"/>
      <c r="Y121" s="113"/>
      <c r="Z121" s="113"/>
      <c r="AA121" s="113"/>
      <c r="AB121" s="113"/>
      <c r="AC121" s="113"/>
    </row>
    <row r="122" spans="1:29" ht="13.5" customHeight="1">
      <c r="A122" s="113"/>
      <c r="B122" s="113"/>
      <c r="C122" s="113"/>
      <c r="D122" s="113"/>
      <c r="E122" s="113"/>
      <c r="F122" s="113"/>
      <c r="G122" s="113"/>
      <c r="H122" s="113"/>
      <c r="I122" s="113"/>
      <c r="J122" s="113"/>
      <c r="K122" s="113"/>
      <c r="L122" s="113"/>
      <c r="M122" s="113"/>
      <c r="N122" s="113"/>
      <c r="O122" s="113"/>
      <c r="P122" s="113"/>
      <c r="Q122" s="113"/>
      <c r="R122" s="113"/>
      <c r="S122" s="113"/>
      <c r="T122" s="113"/>
      <c r="U122" s="113"/>
      <c r="V122" s="113"/>
      <c r="W122" s="113"/>
      <c r="X122" s="113"/>
      <c r="Y122" s="113"/>
      <c r="Z122" s="113"/>
      <c r="AA122" s="113"/>
      <c r="AB122" s="113"/>
      <c r="AC122" s="113"/>
    </row>
    <row r="123" spans="1:29" ht="13.5" customHeight="1">
      <c r="A123" s="113"/>
      <c r="B123" s="113"/>
      <c r="C123" s="113"/>
      <c r="D123" s="113"/>
      <c r="E123" s="113"/>
      <c r="F123" s="113"/>
      <c r="G123" s="113"/>
      <c r="H123" s="113"/>
      <c r="I123" s="113"/>
      <c r="J123" s="113"/>
      <c r="K123" s="113"/>
      <c r="L123" s="113"/>
      <c r="M123" s="113"/>
      <c r="N123" s="113"/>
      <c r="O123" s="113"/>
      <c r="P123" s="113"/>
      <c r="Q123" s="113"/>
      <c r="R123" s="113"/>
      <c r="S123" s="113"/>
      <c r="T123" s="113"/>
      <c r="U123" s="113"/>
      <c r="V123" s="113"/>
      <c r="W123" s="113"/>
      <c r="X123" s="113"/>
      <c r="Y123" s="113"/>
      <c r="Z123" s="113"/>
      <c r="AA123" s="113"/>
      <c r="AB123" s="113"/>
      <c r="AC123" s="113"/>
    </row>
    <row r="124" spans="1:29" ht="13.5" customHeight="1">
      <c r="A124" s="113"/>
      <c r="B124" s="113"/>
      <c r="C124" s="113"/>
      <c r="D124" s="113"/>
      <c r="E124" s="113"/>
      <c r="F124" s="113"/>
      <c r="G124" s="113"/>
      <c r="H124" s="113"/>
      <c r="I124" s="113"/>
      <c r="J124" s="113"/>
      <c r="K124" s="113"/>
      <c r="L124" s="113"/>
      <c r="M124" s="113"/>
      <c r="N124" s="113"/>
      <c r="O124" s="113"/>
      <c r="P124" s="113"/>
      <c r="Q124" s="113"/>
      <c r="R124" s="113"/>
      <c r="S124" s="113"/>
      <c r="T124" s="113"/>
      <c r="U124" s="113"/>
      <c r="V124" s="113"/>
      <c r="W124" s="113"/>
      <c r="X124" s="113"/>
      <c r="Y124" s="113"/>
      <c r="Z124" s="113"/>
      <c r="AA124" s="113"/>
      <c r="AB124" s="113"/>
      <c r="AC124" s="113"/>
    </row>
    <row r="125" spans="1:29" ht="13.5" customHeight="1">
      <c r="A125" s="113"/>
      <c r="B125" s="113"/>
      <c r="C125" s="113"/>
      <c r="D125" s="113"/>
      <c r="E125" s="113"/>
      <c r="F125" s="113"/>
      <c r="G125" s="113"/>
      <c r="H125" s="113"/>
      <c r="I125" s="113"/>
      <c r="J125" s="113"/>
      <c r="K125" s="113"/>
      <c r="L125" s="113"/>
      <c r="M125" s="113"/>
      <c r="N125" s="113"/>
      <c r="O125" s="113"/>
      <c r="P125" s="113"/>
      <c r="Q125" s="113"/>
      <c r="R125" s="113"/>
      <c r="S125" s="113"/>
      <c r="T125" s="113"/>
      <c r="U125" s="113"/>
      <c r="V125" s="113"/>
      <c r="W125" s="113"/>
      <c r="X125" s="113"/>
      <c r="Y125" s="113"/>
      <c r="Z125" s="113"/>
      <c r="AA125" s="113"/>
      <c r="AB125" s="113"/>
      <c r="AC125" s="113"/>
    </row>
    <row r="126" spans="1:29" ht="13.5" customHeight="1">
      <c r="A126" s="113"/>
      <c r="B126" s="113"/>
      <c r="C126" s="113"/>
      <c r="D126" s="113"/>
      <c r="E126" s="113"/>
      <c r="F126" s="113"/>
      <c r="G126" s="113"/>
      <c r="H126" s="113"/>
      <c r="I126" s="113"/>
      <c r="J126" s="113"/>
      <c r="K126" s="113"/>
      <c r="L126" s="113"/>
      <c r="M126" s="113"/>
      <c r="N126" s="113"/>
      <c r="O126" s="113"/>
      <c r="P126" s="113"/>
      <c r="Q126" s="113"/>
      <c r="R126" s="113"/>
      <c r="S126" s="113"/>
      <c r="T126" s="113"/>
      <c r="U126" s="113"/>
      <c r="V126" s="113"/>
      <c r="W126" s="113"/>
      <c r="X126" s="113"/>
      <c r="Y126" s="113"/>
      <c r="Z126" s="113"/>
      <c r="AA126" s="113"/>
      <c r="AB126" s="113"/>
      <c r="AC126" s="113"/>
    </row>
    <row r="127" spans="1:29" ht="13.5" customHeight="1">
      <c r="A127" s="113"/>
      <c r="B127" s="113"/>
      <c r="C127" s="113"/>
      <c r="D127" s="113"/>
      <c r="E127" s="113"/>
      <c r="F127" s="113"/>
      <c r="G127" s="113"/>
      <c r="H127" s="113"/>
      <c r="I127" s="113"/>
      <c r="J127" s="113"/>
      <c r="K127" s="113"/>
      <c r="L127" s="113"/>
      <c r="M127" s="113"/>
      <c r="N127" s="113"/>
      <c r="O127" s="113"/>
      <c r="P127" s="113"/>
      <c r="Q127" s="113"/>
      <c r="R127" s="113"/>
      <c r="S127" s="113"/>
      <c r="T127" s="113"/>
      <c r="U127" s="113"/>
      <c r="V127" s="113"/>
      <c r="W127" s="113"/>
      <c r="X127" s="113"/>
      <c r="Y127" s="113"/>
      <c r="Z127" s="113"/>
      <c r="AA127" s="113"/>
      <c r="AB127" s="113"/>
      <c r="AC127" s="113"/>
    </row>
    <row r="128" spans="1:29" ht="13.5" customHeight="1">
      <c r="A128" s="113"/>
      <c r="B128" s="113"/>
      <c r="C128" s="113"/>
      <c r="D128" s="113"/>
      <c r="E128" s="113"/>
      <c r="F128" s="113"/>
      <c r="G128" s="113"/>
      <c r="H128" s="113"/>
      <c r="I128" s="113"/>
      <c r="J128" s="113"/>
      <c r="K128" s="113"/>
      <c r="L128" s="113"/>
      <c r="M128" s="113"/>
      <c r="N128" s="113"/>
      <c r="O128" s="113"/>
      <c r="P128" s="113"/>
      <c r="Q128" s="113"/>
      <c r="R128" s="113"/>
      <c r="S128" s="113"/>
      <c r="T128" s="113"/>
      <c r="U128" s="113"/>
      <c r="V128" s="113"/>
      <c r="W128" s="113"/>
      <c r="X128" s="113"/>
      <c r="Y128" s="113"/>
      <c r="Z128" s="113"/>
      <c r="AA128" s="113"/>
      <c r="AB128" s="113"/>
      <c r="AC128" s="113"/>
    </row>
    <row r="129" spans="1:29" ht="13.5" customHeight="1">
      <c r="A129" s="113"/>
      <c r="B129" s="113"/>
      <c r="C129" s="113"/>
      <c r="D129" s="113"/>
      <c r="E129" s="113"/>
      <c r="F129" s="113"/>
      <c r="G129" s="113"/>
      <c r="H129" s="113"/>
      <c r="I129" s="113"/>
      <c r="J129" s="113"/>
      <c r="K129" s="113"/>
      <c r="L129" s="113"/>
      <c r="M129" s="113"/>
      <c r="N129" s="113"/>
      <c r="O129" s="113"/>
      <c r="P129" s="113"/>
      <c r="Q129" s="113"/>
      <c r="R129" s="113"/>
      <c r="S129" s="113"/>
      <c r="T129" s="113"/>
      <c r="U129" s="113"/>
      <c r="V129" s="113"/>
      <c r="W129" s="113"/>
      <c r="X129" s="113"/>
      <c r="Y129" s="113"/>
      <c r="Z129" s="113"/>
      <c r="AA129" s="113"/>
      <c r="AB129" s="113"/>
      <c r="AC129" s="113"/>
    </row>
    <row r="130" spans="1:29" ht="13.5" customHeight="1">
      <c r="A130" s="113"/>
      <c r="B130" s="113"/>
      <c r="C130" s="113"/>
      <c r="D130" s="113"/>
      <c r="E130" s="113"/>
      <c r="F130" s="113"/>
      <c r="G130" s="113"/>
      <c r="H130" s="113"/>
      <c r="I130" s="113"/>
      <c r="J130" s="113"/>
      <c r="K130" s="113"/>
      <c r="L130" s="113"/>
      <c r="M130" s="113"/>
      <c r="N130" s="113"/>
      <c r="O130" s="113"/>
      <c r="P130" s="113"/>
      <c r="Q130" s="113"/>
      <c r="R130" s="113"/>
      <c r="S130" s="113"/>
      <c r="T130" s="113"/>
      <c r="U130" s="113"/>
      <c r="V130" s="113"/>
      <c r="W130" s="113"/>
      <c r="X130" s="113"/>
      <c r="Y130" s="113"/>
      <c r="Z130" s="113"/>
      <c r="AA130" s="113"/>
      <c r="AB130" s="113"/>
      <c r="AC130" s="113"/>
    </row>
    <row r="131" spans="1:29" ht="13.5" customHeight="1">
      <c r="A131" s="113"/>
      <c r="B131" s="113"/>
      <c r="C131" s="113"/>
      <c r="D131" s="113"/>
      <c r="E131" s="113"/>
      <c r="F131" s="113"/>
      <c r="G131" s="113"/>
      <c r="H131" s="113"/>
      <c r="I131" s="113"/>
      <c r="J131" s="113"/>
      <c r="K131" s="113"/>
      <c r="L131" s="113"/>
      <c r="M131" s="113"/>
      <c r="N131" s="113"/>
      <c r="O131" s="113"/>
      <c r="P131" s="113"/>
      <c r="Q131" s="113"/>
      <c r="R131" s="113"/>
      <c r="S131" s="113"/>
      <c r="T131" s="113"/>
      <c r="U131" s="113"/>
      <c r="V131" s="113"/>
      <c r="W131" s="113"/>
      <c r="X131" s="113"/>
      <c r="Y131" s="113"/>
      <c r="Z131" s="113"/>
      <c r="AA131" s="113"/>
      <c r="AB131" s="113"/>
      <c r="AC131" s="113"/>
    </row>
    <row r="132" spans="1:29" ht="13.5" customHeight="1">
      <c r="A132" s="113"/>
      <c r="B132" s="113"/>
      <c r="C132" s="113"/>
      <c r="D132" s="113"/>
      <c r="E132" s="113"/>
      <c r="F132" s="113"/>
      <c r="G132" s="113"/>
      <c r="H132" s="113"/>
      <c r="I132" s="113"/>
      <c r="J132" s="113"/>
      <c r="K132" s="113"/>
      <c r="L132" s="113"/>
      <c r="M132" s="113"/>
      <c r="N132" s="113"/>
      <c r="O132" s="113"/>
      <c r="P132" s="113"/>
      <c r="Q132" s="113"/>
      <c r="R132" s="113"/>
      <c r="S132" s="113"/>
      <c r="T132" s="113"/>
      <c r="U132" s="113"/>
      <c r="V132" s="113"/>
      <c r="W132" s="113"/>
      <c r="X132" s="113"/>
      <c r="Y132" s="113"/>
      <c r="Z132" s="113"/>
      <c r="AA132" s="113"/>
      <c r="AB132" s="113"/>
      <c r="AC132" s="113"/>
    </row>
    <row r="133" spans="1:29" ht="13.5" customHeight="1">
      <c r="A133" s="113"/>
      <c r="B133" s="113"/>
      <c r="C133" s="113"/>
      <c r="D133" s="113"/>
      <c r="E133" s="113"/>
      <c r="F133" s="113"/>
      <c r="G133" s="113"/>
      <c r="H133" s="113"/>
      <c r="I133" s="113"/>
      <c r="J133" s="113"/>
      <c r="K133" s="113"/>
      <c r="L133" s="113"/>
      <c r="M133" s="113"/>
      <c r="N133" s="113"/>
      <c r="O133" s="113"/>
      <c r="P133" s="113"/>
      <c r="Q133" s="113"/>
      <c r="R133" s="113"/>
      <c r="S133" s="113"/>
      <c r="T133" s="113"/>
      <c r="U133" s="113"/>
      <c r="V133" s="113"/>
      <c r="W133" s="113"/>
      <c r="X133" s="113"/>
      <c r="Y133" s="113"/>
      <c r="Z133" s="113"/>
      <c r="AA133" s="113"/>
      <c r="AB133" s="113"/>
      <c r="AC133" s="113"/>
    </row>
    <row r="134" spans="1:29" ht="13.5" customHeight="1">
      <c r="A134" s="113"/>
      <c r="B134" s="113"/>
      <c r="C134" s="113"/>
      <c r="D134" s="113"/>
      <c r="E134" s="113"/>
      <c r="F134" s="113"/>
      <c r="G134" s="113"/>
      <c r="H134" s="113"/>
      <c r="I134" s="113"/>
      <c r="J134" s="113"/>
      <c r="K134" s="113"/>
      <c r="L134" s="113"/>
      <c r="M134" s="113"/>
      <c r="N134" s="113"/>
      <c r="O134" s="113"/>
      <c r="P134" s="113"/>
      <c r="Q134" s="113"/>
      <c r="R134" s="113"/>
      <c r="S134" s="113"/>
      <c r="T134" s="113"/>
      <c r="U134" s="113"/>
      <c r="V134" s="113"/>
      <c r="W134" s="113"/>
      <c r="X134" s="113"/>
      <c r="Y134" s="113"/>
      <c r="Z134" s="113"/>
      <c r="AA134" s="113"/>
      <c r="AB134" s="113"/>
      <c r="AC134" s="113"/>
    </row>
    <row r="135" spans="1:29" ht="13.5" customHeight="1">
      <c r="A135" s="113"/>
      <c r="B135" s="113"/>
      <c r="C135" s="113"/>
      <c r="D135" s="113"/>
      <c r="E135" s="113"/>
      <c r="F135" s="113"/>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row>
    <row r="136" spans="1:29" ht="13.5" customHeight="1">
      <c r="A136" s="113"/>
      <c r="B136" s="113"/>
      <c r="C136" s="113"/>
      <c r="D136" s="113"/>
      <c r="E136" s="113"/>
      <c r="F136" s="113"/>
      <c r="G136" s="113"/>
      <c r="H136" s="113"/>
      <c r="I136" s="113"/>
      <c r="J136" s="113"/>
      <c r="K136" s="113"/>
      <c r="L136" s="113"/>
      <c r="M136" s="113"/>
      <c r="N136" s="113"/>
      <c r="O136" s="113"/>
      <c r="P136" s="113"/>
      <c r="Q136" s="113"/>
      <c r="R136" s="113"/>
      <c r="S136" s="113"/>
      <c r="T136" s="113"/>
      <c r="U136" s="113"/>
      <c r="V136" s="113"/>
      <c r="W136" s="113"/>
      <c r="X136" s="113"/>
      <c r="Y136" s="113"/>
      <c r="Z136" s="113"/>
      <c r="AA136" s="113"/>
      <c r="AB136" s="113"/>
      <c r="AC136" s="113"/>
    </row>
    <row r="137" spans="1:29" ht="13.5" customHeight="1">
      <c r="A137" s="113"/>
      <c r="B137" s="113"/>
      <c r="C137" s="113"/>
      <c r="D137" s="113"/>
      <c r="E137" s="113"/>
      <c r="F137" s="113"/>
      <c r="G137" s="113"/>
      <c r="H137" s="113"/>
      <c r="I137" s="113"/>
      <c r="J137" s="113"/>
      <c r="K137" s="113"/>
      <c r="L137" s="113"/>
      <c r="M137" s="113"/>
      <c r="N137" s="113"/>
      <c r="O137" s="113"/>
      <c r="P137" s="113"/>
      <c r="Q137" s="113"/>
      <c r="R137" s="113"/>
      <c r="S137" s="113"/>
      <c r="T137" s="113"/>
      <c r="U137" s="113"/>
      <c r="V137" s="113"/>
      <c r="W137" s="113"/>
      <c r="X137" s="113"/>
      <c r="Y137" s="113"/>
      <c r="Z137" s="113"/>
      <c r="AA137" s="113"/>
      <c r="AB137" s="113"/>
      <c r="AC137" s="113"/>
    </row>
    <row r="138" spans="1:29" ht="13.5" customHeight="1">
      <c r="A138" s="113"/>
      <c r="B138" s="113"/>
      <c r="C138" s="113"/>
      <c r="D138" s="113"/>
      <c r="E138" s="113"/>
      <c r="F138" s="113"/>
      <c r="G138" s="113"/>
      <c r="H138" s="113"/>
      <c r="I138" s="113"/>
      <c r="J138" s="113"/>
      <c r="K138" s="113"/>
      <c r="L138" s="113"/>
      <c r="M138" s="113"/>
      <c r="N138" s="113"/>
      <c r="O138" s="113"/>
      <c r="P138" s="113"/>
      <c r="Q138" s="113"/>
      <c r="R138" s="113"/>
      <c r="S138" s="113"/>
      <c r="T138" s="113"/>
      <c r="U138" s="113"/>
      <c r="V138" s="113"/>
      <c r="W138" s="113"/>
      <c r="X138" s="113"/>
      <c r="Y138" s="113"/>
      <c r="Z138" s="113"/>
      <c r="AA138" s="113"/>
      <c r="AB138" s="113"/>
      <c r="AC138" s="113"/>
    </row>
    <row r="139" spans="1:29" ht="13.5" customHeight="1">
      <c r="A139" s="113"/>
      <c r="B139" s="113"/>
      <c r="C139" s="113"/>
      <c r="D139" s="113"/>
      <c r="E139" s="113"/>
      <c r="F139" s="113"/>
      <c r="G139" s="113"/>
      <c r="H139" s="113"/>
      <c r="I139" s="113"/>
      <c r="J139" s="113"/>
      <c r="K139" s="113"/>
      <c r="L139" s="113"/>
      <c r="M139" s="113"/>
      <c r="N139" s="113"/>
      <c r="O139" s="113"/>
      <c r="P139" s="113"/>
      <c r="Q139" s="113"/>
      <c r="R139" s="113"/>
      <c r="S139" s="113"/>
      <c r="T139" s="113"/>
      <c r="U139" s="113"/>
      <c r="V139" s="113"/>
      <c r="W139" s="113"/>
      <c r="X139" s="113"/>
      <c r="Y139" s="113"/>
      <c r="Z139" s="113"/>
      <c r="AA139" s="113"/>
      <c r="AB139" s="113"/>
      <c r="AC139" s="113"/>
    </row>
    <row r="140" spans="1:29" ht="13.5" customHeight="1">
      <c r="A140" s="113"/>
      <c r="B140" s="113"/>
      <c r="C140" s="113"/>
      <c r="D140" s="113"/>
      <c r="E140" s="113"/>
      <c r="F140" s="113"/>
      <c r="G140" s="113"/>
      <c r="H140" s="113"/>
      <c r="I140" s="113"/>
      <c r="J140" s="113"/>
      <c r="K140" s="113"/>
      <c r="L140" s="113"/>
      <c r="M140" s="113"/>
      <c r="N140" s="113"/>
      <c r="O140" s="113"/>
      <c r="P140" s="113"/>
      <c r="Q140" s="113"/>
      <c r="R140" s="113"/>
      <c r="S140" s="113"/>
      <c r="T140" s="113"/>
      <c r="U140" s="113"/>
      <c r="V140" s="113"/>
      <c r="W140" s="113"/>
      <c r="X140" s="113"/>
      <c r="Y140" s="113"/>
      <c r="Z140" s="113"/>
      <c r="AA140" s="113"/>
      <c r="AB140" s="113"/>
      <c r="AC140" s="113"/>
    </row>
    <row r="141" spans="1:29" ht="13.5" customHeight="1">
      <c r="A141" s="113"/>
      <c r="B141" s="113"/>
      <c r="C141" s="113"/>
      <c r="D141" s="113"/>
      <c r="E141" s="113"/>
      <c r="F141" s="113"/>
      <c r="G141" s="113"/>
      <c r="H141" s="113"/>
      <c r="I141" s="113"/>
      <c r="J141" s="113"/>
      <c r="K141" s="113"/>
      <c r="L141" s="113"/>
      <c r="M141" s="113"/>
      <c r="N141" s="113"/>
      <c r="O141" s="113"/>
      <c r="P141" s="113"/>
      <c r="Q141" s="113"/>
      <c r="R141" s="113"/>
      <c r="S141" s="113"/>
      <c r="T141" s="113"/>
      <c r="U141" s="113"/>
      <c r="V141" s="113"/>
      <c r="W141" s="113"/>
      <c r="X141" s="113"/>
      <c r="Y141" s="113"/>
      <c r="Z141" s="113"/>
      <c r="AA141" s="113"/>
      <c r="AB141" s="113"/>
      <c r="AC141" s="113"/>
    </row>
    <row r="142" spans="1:29" ht="13.5" customHeight="1">
      <c r="A142" s="113"/>
      <c r="B142" s="113"/>
      <c r="C142" s="113"/>
      <c r="D142" s="113"/>
      <c r="E142" s="113"/>
      <c r="F142" s="113"/>
      <c r="G142" s="113"/>
      <c r="H142" s="113"/>
      <c r="I142" s="113"/>
      <c r="J142" s="113"/>
      <c r="K142" s="113"/>
      <c r="L142" s="113"/>
      <c r="M142" s="113"/>
      <c r="N142" s="113"/>
      <c r="O142" s="113"/>
      <c r="P142" s="113"/>
      <c r="Q142" s="113"/>
      <c r="R142" s="113"/>
      <c r="S142" s="113"/>
      <c r="T142" s="113"/>
      <c r="U142" s="113"/>
      <c r="V142" s="113"/>
      <c r="W142" s="113"/>
      <c r="X142" s="113"/>
      <c r="Y142" s="113"/>
      <c r="Z142" s="113"/>
      <c r="AA142" s="113"/>
      <c r="AB142" s="113"/>
      <c r="AC142" s="113"/>
    </row>
    <row r="143" spans="1:29" ht="13.5" customHeight="1">
      <c r="A143" s="113"/>
      <c r="B143" s="113"/>
      <c r="C143" s="113"/>
      <c r="D143" s="113"/>
      <c r="E143" s="113"/>
      <c r="F143" s="113"/>
      <c r="G143" s="113"/>
      <c r="H143" s="113"/>
      <c r="I143" s="113"/>
      <c r="J143" s="113"/>
      <c r="K143" s="113"/>
      <c r="L143" s="113"/>
      <c r="M143" s="113"/>
      <c r="N143" s="113"/>
      <c r="O143" s="113"/>
      <c r="P143" s="113"/>
      <c r="Q143" s="113"/>
      <c r="R143" s="113"/>
      <c r="S143" s="113"/>
      <c r="T143" s="113"/>
      <c r="U143" s="113"/>
      <c r="V143" s="113"/>
      <c r="W143" s="113"/>
      <c r="X143" s="113"/>
      <c r="Y143" s="113"/>
      <c r="Z143" s="113"/>
      <c r="AA143" s="113"/>
      <c r="AB143" s="113"/>
      <c r="AC143" s="113"/>
    </row>
    <row r="144" spans="1:29" ht="13.5" customHeight="1">
      <c r="A144" s="113"/>
      <c r="B144" s="113"/>
      <c r="C144" s="113"/>
      <c r="D144" s="113"/>
      <c r="E144" s="113"/>
      <c r="F144" s="113"/>
      <c r="G144" s="113"/>
      <c r="H144" s="113"/>
      <c r="I144" s="113"/>
      <c r="J144" s="113"/>
      <c r="K144" s="113"/>
      <c r="L144" s="113"/>
      <c r="M144" s="113"/>
      <c r="N144" s="113"/>
      <c r="O144" s="113"/>
      <c r="P144" s="113"/>
      <c r="Q144" s="113"/>
      <c r="R144" s="113"/>
      <c r="S144" s="113"/>
      <c r="T144" s="113"/>
      <c r="U144" s="113"/>
      <c r="V144" s="113"/>
      <c r="W144" s="113"/>
      <c r="X144" s="113"/>
      <c r="Y144" s="113"/>
      <c r="Z144" s="113"/>
      <c r="AA144" s="113"/>
      <c r="AB144" s="113"/>
      <c r="AC144" s="113"/>
    </row>
    <row r="145" spans="1:29" ht="13.5" customHeight="1">
      <c r="A145" s="113"/>
      <c r="B145" s="113"/>
      <c r="C145" s="113"/>
      <c r="D145" s="113"/>
      <c r="E145" s="113"/>
      <c r="F145" s="113"/>
      <c r="G145" s="113"/>
      <c r="H145" s="113"/>
      <c r="I145" s="113"/>
      <c r="J145" s="113"/>
      <c r="K145" s="113"/>
      <c r="L145" s="113"/>
      <c r="M145" s="113"/>
      <c r="N145" s="113"/>
      <c r="O145" s="113"/>
      <c r="P145" s="113"/>
      <c r="Q145" s="113"/>
      <c r="R145" s="113"/>
      <c r="S145" s="113"/>
      <c r="T145" s="113"/>
      <c r="U145" s="113"/>
      <c r="V145" s="113"/>
      <c r="W145" s="113"/>
      <c r="X145" s="113"/>
      <c r="Y145" s="113"/>
      <c r="Z145" s="113"/>
      <c r="AA145" s="113"/>
      <c r="AB145" s="113"/>
      <c r="AC145" s="113"/>
    </row>
    <row r="146" spans="1:29" ht="13.5" customHeight="1">
      <c r="A146" s="113"/>
      <c r="B146" s="113"/>
      <c r="C146" s="113"/>
      <c r="D146" s="113"/>
      <c r="E146" s="113"/>
      <c r="F146" s="113"/>
      <c r="G146" s="113"/>
      <c r="H146" s="113"/>
      <c r="I146" s="113"/>
      <c r="J146" s="113"/>
      <c r="K146" s="113"/>
      <c r="L146" s="113"/>
      <c r="M146" s="113"/>
      <c r="N146" s="113"/>
      <c r="O146" s="113"/>
      <c r="P146" s="113"/>
      <c r="Q146" s="113"/>
      <c r="R146" s="113"/>
      <c r="S146" s="113"/>
      <c r="T146" s="113"/>
      <c r="U146" s="113"/>
      <c r="V146" s="113"/>
      <c r="W146" s="113"/>
      <c r="X146" s="113"/>
      <c r="Y146" s="113"/>
      <c r="Z146" s="113"/>
      <c r="AA146" s="113"/>
      <c r="AB146" s="113"/>
      <c r="AC146" s="113"/>
    </row>
    <row r="147" spans="1:29" ht="13.5" customHeight="1">
      <c r="A147" s="113"/>
      <c r="B147" s="113"/>
      <c r="C147" s="113"/>
      <c r="D147" s="113"/>
      <c r="E147" s="113"/>
      <c r="F147" s="113"/>
      <c r="G147" s="113"/>
      <c r="H147" s="113"/>
      <c r="I147" s="113"/>
      <c r="J147" s="113"/>
      <c r="K147" s="113"/>
      <c r="L147" s="113"/>
      <c r="M147" s="113"/>
      <c r="N147" s="113"/>
      <c r="O147" s="113"/>
      <c r="P147" s="113"/>
      <c r="Q147" s="113"/>
      <c r="R147" s="113"/>
      <c r="S147" s="113"/>
      <c r="T147" s="113"/>
      <c r="U147" s="113"/>
      <c r="V147" s="113"/>
      <c r="W147" s="113"/>
      <c r="X147" s="113"/>
      <c r="Y147" s="113"/>
      <c r="Z147" s="113"/>
      <c r="AA147" s="113"/>
      <c r="AB147" s="113"/>
      <c r="AC147" s="113"/>
    </row>
    <row r="148" spans="1:29" ht="13.5" customHeight="1">
      <c r="A148" s="113"/>
      <c r="B148" s="113"/>
      <c r="C148" s="113"/>
      <c r="D148" s="113"/>
      <c r="E148" s="113"/>
      <c r="F148" s="113"/>
      <c r="G148" s="113"/>
      <c r="H148" s="113"/>
      <c r="I148" s="113"/>
      <c r="J148" s="113"/>
      <c r="K148" s="113"/>
      <c r="L148" s="113"/>
      <c r="M148" s="113"/>
      <c r="N148" s="113"/>
      <c r="O148" s="113"/>
      <c r="P148" s="113"/>
      <c r="Q148" s="113"/>
      <c r="R148" s="113"/>
      <c r="S148" s="113"/>
      <c r="T148" s="113"/>
      <c r="U148" s="113"/>
      <c r="V148" s="113"/>
      <c r="W148" s="113"/>
      <c r="X148" s="113"/>
      <c r="Y148" s="113"/>
      <c r="Z148" s="113"/>
      <c r="AA148" s="113"/>
      <c r="AB148" s="113"/>
      <c r="AC148" s="113"/>
    </row>
    <row r="149" spans="1:29" ht="13.5" customHeight="1">
      <c r="A149" s="113"/>
      <c r="B149" s="113"/>
      <c r="C149" s="113"/>
      <c r="D149" s="113"/>
      <c r="E149" s="113"/>
      <c r="F149" s="113"/>
      <c r="G149" s="113"/>
      <c r="H149" s="113"/>
      <c r="I149" s="113"/>
      <c r="J149" s="113"/>
      <c r="K149" s="113"/>
      <c r="L149" s="113"/>
      <c r="M149" s="113"/>
      <c r="N149" s="113"/>
      <c r="O149" s="113"/>
      <c r="P149" s="113"/>
      <c r="Q149" s="113"/>
      <c r="R149" s="113"/>
      <c r="S149" s="113"/>
      <c r="T149" s="113"/>
      <c r="U149" s="113"/>
      <c r="V149" s="113"/>
      <c r="W149" s="113"/>
      <c r="X149" s="113"/>
      <c r="Y149" s="113"/>
      <c r="Z149" s="113"/>
      <c r="AA149" s="113"/>
      <c r="AB149" s="113"/>
      <c r="AC149" s="113"/>
    </row>
    <row r="150" spans="1:29" ht="13.5" customHeight="1">
      <c r="A150" s="113"/>
      <c r="B150" s="113"/>
      <c r="C150" s="113"/>
      <c r="D150" s="113"/>
      <c r="E150" s="113"/>
      <c r="F150" s="113"/>
      <c r="G150" s="113"/>
      <c r="H150" s="113"/>
      <c r="I150" s="113"/>
      <c r="J150" s="113"/>
      <c r="K150" s="113"/>
      <c r="L150" s="113"/>
      <c r="M150" s="113"/>
      <c r="N150" s="113"/>
      <c r="O150" s="113"/>
      <c r="P150" s="113"/>
      <c r="Q150" s="113"/>
      <c r="R150" s="113"/>
      <c r="S150" s="113"/>
      <c r="T150" s="113"/>
      <c r="U150" s="113"/>
      <c r="V150" s="113"/>
      <c r="W150" s="113"/>
      <c r="X150" s="113"/>
      <c r="Y150" s="113"/>
      <c r="Z150" s="113"/>
      <c r="AA150" s="113"/>
      <c r="AB150" s="113"/>
      <c r="AC150" s="113"/>
    </row>
    <row r="151" spans="1:29" ht="13.5" customHeight="1">
      <c r="A151" s="113"/>
      <c r="B151" s="113"/>
      <c r="C151" s="113"/>
      <c r="D151" s="113"/>
      <c r="E151" s="113"/>
      <c r="F151" s="113"/>
      <c r="G151" s="113"/>
      <c r="H151" s="113"/>
      <c r="I151" s="113"/>
      <c r="J151" s="113"/>
      <c r="K151" s="113"/>
      <c r="L151" s="113"/>
      <c r="M151" s="113"/>
      <c r="N151" s="113"/>
      <c r="O151" s="113"/>
      <c r="P151" s="113"/>
      <c r="Q151" s="113"/>
      <c r="R151" s="113"/>
      <c r="S151" s="113"/>
      <c r="T151" s="113"/>
      <c r="U151" s="113"/>
      <c r="V151" s="113"/>
      <c r="W151" s="113"/>
      <c r="X151" s="113"/>
      <c r="Y151" s="113"/>
      <c r="Z151" s="113"/>
      <c r="AA151" s="113"/>
      <c r="AB151" s="113"/>
      <c r="AC151" s="113"/>
    </row>
    <row r="152" spans="1:29" ht="13.5" customHeight="1">
      <c r="A152" s="113"/>
      <c r="B152" s="113"/>
      <c r="C152" s="113"/>
      <c r="D152" s="113"/>
      <c r="E152" s="113"/>
      <c r="F152" s="113"/>
      <c r="G152" s="113"/>
      <c r="H152" s="113"/>
      <c r="I152" s="113"/>
      <c r="J152" s="113"/>
      <c r="K152" s="113"/>
      <c r="L152" s="113"/>
      <c r="M152" s="113"/>
      <c r="N152" s="113"/>
      <c r="O152" s="113"/>
      <c r="P152" s="113"/>
      <c r="Q152" s="113"/>
      <c r="R152" s="113"/>
      <c r="S152" s="113"/>
      <c r="T152" s="113"/>
      <c r="U152" s="113"/>
      <c r="V152" s="113"/>
      <c r="W152" s="113"/>
      <c r="X152" s="113"/>
      <c r="Y152" s="113"/>
      <c r="Z152" s="113"/>
      <c r="AA152" s="113"/>
      <c r="AB152" s="113"/>
      <c r="AC152" s="113"/>
    </row>
    <row r="153" spans="1:29" ht="13.5" customHeight="1">
      <c r="A153" s="113"/>
      <c r="B153" s="113"/>
      <c r="C153" s="113"/>
      <c r="D153" s="113"/>
      <c r="E153" s="113"/>
      <c r="F153" s="113"/>
      <c r="G153" s="113"/>
      <c r="H153" s="113"/>
      <c r="I153" s="113"/>
      <c r="J153" s="113"/>
      <c r="K153" s="113"/>
      <c r="L153" s="113"/>
      <c r="M153" s="113"/>
      <c r="N153" s="113"/>
      <c r="O153" s="113"/>
      <c r="P153" s="113"/>
      <c r="Q153" s="113"/>
      <c r="R153" s="113"/>
      <c r="S153" s="113"/>
      <c r="T153" s="113"/>
      <c r="U153" s="113"/>
      <c r="V153" s="113"/>
      <c r="W153" s="113"/>
      <c r="X153" s="113"/>
      <c r="Y153" s="113"/>
      <c r="Z153" s="113"/>
      <c r="AA153" s="113"/>
      <c r="AB153" s="113"/>
      <c r="AC153" s="113"/>
    </row>
    <row r="154" spans="1:29" ht="13.5" customHeight="1">
      <c r="A154" s="113"/>
      <c r="B154" s="113"/>
      <c r="C154" s="113"/>
      <c r="D154" s="113"/>
      <c r="E154" s="113"/>
      <c r="F154" s="113"/>
      <c r="G154" s="113"/>
      <c r="H154" s="113"/>
      <c r="I154" s="113"/>
      <c r="J154" s="113"/>
      <c r="K154" s="113"/>
      <c r="L154" s="113"/>
      <c r="M154" s="113"/>
      <c r="N154" s="113"/>
      <c r="O154" s="113"/>
      <c r="P154" s="113"/>
      <c r="Q154" s="113"/>
      <c r="R154" s="113"/>
      <c r="S154" s="113"/>
      <c r="T154" s="113"/>
      <c r="U154" s="113"/>
      <c r="V154" s="113"/>
      <c r="W154" s="113"/>
      <c r="X154" s="113"/>
      <c r="Y154" s="113"/>
      <c r="Z154" s="113"/>
      <c r="AA154" s="113"/>
      <c r="AB154" s="113"/>
      <c r="AC154" s="113"/>
    </row>
    <row r="155" spans="1:29" ht="13.5" customHeight="1">
      <c r="A155" s="113"/>
      <c r="B155" s="113"/>
      <c r="C155" s="113"/>
      <c r="D155" s="113"/>
      <c r="E155" s="113"/>
      <c r="F155" s="113"/>
      <c r="G155" s="113"/>
      <c r="H155" s="113"/>
      <c r="I155" s="113"/>
      <c r="J155" s="113"/>
      <c r="K155" s="113"/>
      <c r="L155" s="113"/>
      <c r="M155" s="113"/>
      <c r="N155" s="113"/>
      <c r="O155" s="113"/>
      <c r="P155" s="113"/>
      <c r="Q155" s="113"/>
      <c r="R155" s="113"/>
      <c r="S155" s="113"/>
      <c r="T155" s="113"/>
      <c r="U155" s="113"/>
      <c r="V155" s="113"/>
      <c r="W155" s="113"/>
      <c r="X155" s="113"/>
      <c r="Y155" s="113"/>
      <c r="Z155" s="113"/>
      <c r="AA155" s="113"/>
      <c r="AB155" s="113"/>
      <c r="AC155" s="113"/>
    </row>
    <row r="156" spans="1:29" ht="13.5" customHeight="1">
      <c r="A156" s="113"/>
      <c r="B156" s="113"/>
      <c r="C156" s="113"/>
      <c r="D156" s="113"/>
      <c r="E156" s="113"/>
      <c r="F156" s="113"/>
      <c r="G156" s="113"/>
      <c r="H156" s="113"/>
      <c r="I156" s="113"/>
      <c r="J156" s="113"/>
      <c r="K156" s="113"/>
      <c r="L156" s="113"/>
      <c r="M156" s="113"/>
      <c r="N156" s="113"/>
      <c r="O156" s="113"/>
      <c r="P156" s="113"/>
      <c r="Q156" s="113"/>
      <c r="R156" s="113"/>
      <c r="S156" s="113"/>
      <c r="T156" s="113"/>
      <c r="U156" s="113"/>
      <c r="V156" s="113"/>
      <c r="W156" s="113"/>
      <c r="X156" s="113"/>
      <c r="Y156" s="113"/>
      <c r="Z156" s="113"/>
      <c r="AA156" s="113"/>
      <c r="AB156" s="113"/>
      <c r="AC156" s="113"/>
    </row>
    <row r="157" spans="1:29" ht="13.5" customHeight="1">
      <c r="A157" s="113"/>
      <c r="B157" s="113"/>
      <c r="C157" s="113"/>
      <c r="D157" s="113"/>
      <c r="E157" s="113"/>
      <c r="F157" s="113"/>
      <c r="G157" s="113"/>
      <c r="H157" s="113"/>
      <c r="I157" s="113"/>
      <c r="J157" s="113"/>
      <c r="K157" s="113"/>
      <c r="L157" s="113"/>
      <c r="M157" s="113"/>
      <c r="N157" s="113"/>
      <c r="O157" s="113"/>
      <c r="P157" s="113"/>
      <c r="Q157" s="113"/>
      <c r="R157" s="113"/>
      <c r="S157" s="113"/>
      <c r="T157" s="113"/>
      <c r="U157" s="113"/>
      <c r="V157" s="113"/>
      <c r="W157" s="113"/>
      <c r="X157" s="113"/>
      <c r="Y157" s="113"/>
      <c r="Z157" s="113"/>
      <c r="AA157" s="113"/>
      <c r="AB157" s="113"/>
      <c r="AC157" s="113"/>
    </row>
    <row r="158" spans="1:29" ht="13.5" customHeight="1">
      <c r="A158" s="113"/>
      <c r="B158" s="113"/>
      <c r="C158" s="113"/>
      <c r="D158" s="113"/>
      <c r="E158" s="113"/>
      <c r="F158" s="113"/>
      <c r="G158" s="113"/>
      <c r="H158" s="113"/>
      <c r="I158" s="113"/>
      <c r="J158" s="113"/>
      <c r="K158" s="113"/>
      <c r="L158" s="113"/>
      <c r="M158" s="113"/>
      <c r="N158" s="113"/>
      <c r="O158" s="113"/>
      <c r="P158" s="113"/>
      <c r="Q158" s="113"/>
      <c r="R158" s="113"/>
      <c r="S158" s="113"/>
      <c r="T158" s="113"/>
      <c r="U158" s="113"/>
      <c r="V158" s="113"/>
      <c r="W158" s="113"/>
      <c r="X158" s="113"/>
      <c r="Y158" s="113"/>
      <c r="Z158" s="113"/>
      <c r="AA158" s="113"/>
      <c r="AB158" s="113"/>
      <c r="AC158" s="113"/>
    </row>
    <row r="159" spans="1:29" ht="13.5" customHeight="1">
      <c r="A159" s="113"/>
      <c r="B159" s="113"/>
      <c r="C159" s="113"/>
      <c r="D159" s="113"/>
      <c r="E159" s="113"/>
      <c r="F159" s="113"/>
      <c r="G159" s="113"/>
      <c r="H159" s="113"/>
      <c r="I159" s="113"/>
      <c r="J159" s="113"/>
      <c r="K159" s="113"/>
      <c r="L159" s="113"/>
      <c r="M159" s="113"/>
      <c r="N159" s="113"/>
      <c r="O159" s="113"/>
      <c r="P159" s="113"/>
      <c r="Q159" s="113"/>
      <c r="R159" s="113"/>
      <c r="S159" s="113"/>
      <c r="T159" s="113"/>
      <c r="U159" s="113"/>
      <c r="V159" s="113"/>
      <c r="W159" s="113"/>
      <c r="X159" s="113"/>
      <c r="Y159" s="113"/>
      <c r="Z159" s="113"/>
      <c r="AA159" s="113"/>
      <c r="AB159" s="113"/>
      <c r="AC159" s="113"/>
    </row>
    <row r="160" spans="1:29" ht="13.5" customHeight="1">
      <c r="A160" s="113"/>
      <c r="B160" s="113"/>
      <c r="C160" s="113"/>
      <c r="D160" s="113"/>
      <c r="E160" s="113"/>
      <c r="F160" s="113"/>
      <c r="G160" s="113"/>
      <c r="H160" s="113"/>
      <c r="I160" s="113"/>
      <c r="J160" s="113"/>
      <c r="K160" s="113"/>
      <c r="L160" s="113"/>
      <c r="M160" s="113"/>
      <c r="N160" s="113"/>
      <c r="O160" s="113"/>
      <c r="P160" s="113"/>
      <c r="Q160" s="113"/>
      <c r="R160" s="113"/>
      <c r="S160" s="113"/>
      <c r="T160" s="113"/>
      <c r="U160" s="113"/>
      <c r="V160" s="113"/>
      <c r="W160" s="113"/>
      <c r="X160" s="113"/>
      <c r="Y160" s="113"/>
      <c r="Z160" s="113"/>
      <c r="AA160" s="113"/>
      <c r="AB160" s="113"/>
      <c r="AC160" s="113"/>
    </row>
    <row r="161" spans="1:29" ht="13.5" customHeight="1">
      <c r="A161" s="113"/>
      <c r="B161" s="113"/>
      <c r="C161" s="113"/>
      <c r="D161" s="113"/>
      <c r="E161" s="113"/>
      <c r="F161" s="113"/>
      <c r="G161" s="113"/>
      <c r="H161" s="113"/>
      <c r="I161" s="113"/>
      <c r="J161" s="113"/>
      <c r="K161" s="113"/>
      <c r="L161" s="113"/>
      <c r="M161" s="113"/>
      <c r="N161" s="113"/>
      <c r="O161" s="113"/>
      <c r="P161" s="113"/>
      <c r="Q161" s="113"/>
      <c r="R161" s="113"/>
      <c r="S161" s="113"/>
      <c r="T161" s="113"/>
      <c r="U161" s="113"/>
      <c r="V161" s="113"/>
      <c r="W161" s="113"/>
      <c r="X161" s="113"/>
      <c r="Y161" s="113"/>
      <c r="Z161" s="113"/>
      <c r="AA161" s="113"/>
      <c r="AB161" s="113"/>
      <c r="AC161" s="113"/>
    </row>
    <row r="162" spans="1:29" ht="13.5" customHeight="1">
      <c r="A162" s="113"/>
      <c r="B162" s="113"/>
      <c r="C162" s="113"/>
      <c r="D162" s="113"/>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row>
    <row r="163" spans="1:29" ht="13.5" customHeight="1">
      <c r="A163" s="113"/>
      <c r="B163" s="113"/>
      <c r="C163" s="113"/>
      <c r="D163" s="113"/>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113"/>
      <c r="AB163" s="113"/>
      <c r="AC163" s="113"/>
    </row>
    <row r="164" spans="1:29" ht="13.5" customHeight="1">
      <c r="A164" s="113"/>
      <c r="B164" s="113"/>
      <c r="C164" s="113"/>
      <c r="D164" s="113"/>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113"/>
      <c r="AB164" s="113"/>
      <c r="AC164" s="113"/>
    </row>
    <row r="165" spans="1:29" ht="13.5" customHeight="1">
      <c r="A165" s="113"/>
      <c r="B165" s="113"/>
      <c r="C165" s="113"/>
      <c r="D165" s="113"/>
      <c r="E165" s="113"/>
      <c r="F165" s="113"/>
      <c r="G165" s="113"/>
      <c r="H165" s="113"/>
      <c r="I165" s="113"/>
      <c r="J165" s="113"/>
      <c r="K165" s="113"/>
      <c r="L165" s="113"/>
      <c r="M165" s="113"/>
      <c r="N165" s="113"/>
      <c r="O165" s="113"/>
      <c r="P165" s="113"/>
      <c r="Q165" s="113"/>
      <c r="R165" s="113"/>
      <c r="S165" s="113"/>
      <c r="T165" s="113"/>
      <c r="U165" s="113"/>
      <c r="V165" s="113"/>
      <c r="W165" s="113"/>
      <c r="X165" s="113"/>
      <c r="Y165" s="113"/>
      <c r="Z165" s="113"/>
      <c r="AA165" s="113"/>
      <c r="AB165" s="113"/>
      <c r="AC165" s="113"/>
    </row>
    <row r="166" spans="1:29" ht="13.5" customHeight="1">
      <c r="A166" s="113"/>
      <c r="B166" s="113"/>
      <c r="C166" s="113"/>
      <c r="D166" s="113"/>
      <c r="E166" s="113"/>
      <c r="F166" s="113"/>
      <c r="G166" s="113"/>
      <c r="H166" s="113"/>
      <c r="I166" s="113"/>
      <c r="J166" s="113"/>
      <c r="K166" s="113"/>
      <c r="L166" s="113"/>
      <c r="M166" s="113"/>
      <c r="N166" s="113"/>
      <c r="O166" s="113"/>
      <c r="P166" s="113"/>
      <c r="Q166" s="113"/>
      <c r="R166" s="113"/>
      <c r="S166" s="113"/>
      <c r="T166" s="113"/>
      <c r="U166" s="113"/>
      <c r="V166" s="113"/>
      <c r="W166" s="113"/>
      <c r="X166" s="113"/>
      <c r="Y166" s="113"/>
      <c r="Z166" s="113"/>
      <c r="AA166" s="113"/>
      <c r="AB166" s="113"/>
      <c r="AC166" s="113"/>
    </row>
    <row r="167" spans="1:29" ht="13.5" customHeight="1">
      <c r="A167" s="113"/>
      <c r="B167" s="113"/>
      <c r="C167" s="113"/>
      <c r="D167" s="113"/>
      <c r="E167" s="113"/>
      <c r="F167" s="113"/>
      <c r="G167" s="113"/>
      <c r="H167" s="113"/>
      <c r="I167" s="113"/>
      <c r="J167" s="113"/>
      <c r="K167" s="113"/>
      <c r="L167" s="113"/>
      <c r="M167" s="113"/>
      <c r="N167" s="113"/>
      <c r="O167" s="113"/>
      <c r="P167" s="113"/>
      <c r="Q167" s="113"/>
      <c r="R167" s="113"/>
      <c r="S167" s="113"/>
      <c r="T167" s="113"/>
      <c r="U167" s="113"/>
      <c r="V167" s="113"/>
      <c r="W167" s="113"/>
      <c r="X167" s="113"/>
      <c r="Y167" s="113"/>
      <c r="Z167" s="113"/>
      <c r="AA167" s="113"/>
      <c r="AB167" s="113"/>
      <c r="AC167" s="113"/>
    </row>
    <row r="168" spans="1:29" ht="13.5" customHeight="1">
      <c r="A168" s="113"/>
      <c r="B168" s="113"/>
      <c r="C168" s="113"/>
      <c r="D168" s="113"/>
      <c r="E168" s="113"/>
      <c r="F168" s="113"/>
      <c r="G168" s="113"/>
      <c r="H168" s="113"/>
      <c r="I168" s="113"/>
      <c r="J168" s="113"/>
      <c r="K168" s="113"/>
      <c r="L168" s="113"/>
      <c r="M168" s="113"/>
      <c r="N168" s="113"/>
      <c r="O168" s="113"/>
      <c r="P168" s="113"/>
      <c r="Q168" s="113"/>
      <c r="R168" s="113"/>
      <c r="S168" s="113"/>
      <c r="T168" s="113"/>
      <c r="U168" s="113"/>
      <c r="V168" s="113"/>
      <c r="W168" s="113"/>
      <c r="X168" s="113"/>
      <c r="Y168" s="113"/>
      <c r="Z168" s="113"/>
      <c r="AA168" s="113"/>
      <c r="AB168" s="113"/>
      <c r="AC168" s="113"/>
    </row>
    <row r="169" spans="1:29" ht="13.5" customHeight="1">
      <c r="A169" s="113"/>
      <c r="B169" s="113"/>
      <c r="C169" s="113"/>
      <c r="D169" s="113"/>
      <c r="E169" s="113"/>
      <c r="F169" s="113"/>
      <c r="G169" s="113"/>
      <c r="H169" s="113"/>
      <c r="I169" s="113"/>
      <c r="J169" s="113"/>
      <c r="K169" s="113"/>
      <c r="L169" s="113"/>
      <c r="M169" s="113"/>
      <c r="N169" s="113"/>
      <c r="O169" s="113"/>
      <c r="P169" s="113"/>
      <c r="Q169" s="113"/>
      <c r="R169" s="113"/>
      <c r="S169" s="113"/>
      <c r="T169" s="113"/>
      <c r="U169" s="113"/>
      <c r="V169" s="113"/>
      <c r="W169" s="113"/>
      <c r="X169" s="113"/>
      <c r="Y169" s="113"/>
      <c r="Z169" s="113"/>
      <c r="AA169" s="113"/>
      <c r="AB169" s="113"/>
      <c r="AC169" s="113"/>
    </row>
    <row r="170" spans="1:29" ht="13.5" customHeight="1">
      <c r="A170" s="113"/>
      <c r="B170" s="113"/>
      <c r="C170" s="113"/>
      <c r="D170" s="113"/>
      <c r="E170" s="113"/>
      <c r="F170" s="113"/>
      <c r="G170" s="113"/>
      <c r="H170" s="113"/>
      <c r="I170" s="113"/>
      <c r="J170" s="113"/>
      <c r="K170" s="113"/>
      <c r="L170" s="113"/>
      <c r="M170" s="113"/>
      <c r="N170" s="113"/>
      <c r="O170" s="113"/>
      <c r="P170" s="113"/>
      <c r="Q170" s="113"/>
      <c r="R170" s="113"/>
      <c r="S170" s="113"/>
      <c r="T170" s="113"/>
      <c r="U170" s="113"/>
      <c r="V170" s="113"/>
      <c r="W170" s="113"/>
      <c r="X170" s="113"/>
      <c r="Y170" s="113"/>
      <c r="Z170" s="113"/>
      <c r="AA170" s="113"/>
      <c r="AB170" s="113"/>
      <c r="AC170" s="113"/>
    </row>
    <row r="171" spans="1:29" ht="13.5" customHeight="1">
      <c r="A171" s="113"/>
      <c r="B171" s="113"/>
      <c r="C171" s="113"/>
      <c r="D171" s="113"/>
      <c r="E171" s="113"/>
      <c r="F171" s="113"/>
      <c r="G171" s="113"/>
      <c r="H171" s="113"/>
      <c r="I171" s="113"/>
      <c r="J171" s="113"/>
      <c r="K171" s="113"/>
      <c r="L171" s="113"/>
      <c r="M171" s="113"/>
      <c r="N171" s="113"/>
      <c r="O171" s="113"/>
      <c r="P171" s="113"/>
      <c r="Q171" s="113"/>
      <c r="R171" s="113"/>
      <c r="S171" s="113"/>
      <c r="T171" s="113"/>
      <c r="U171" s="113"/>
      <c r="V171" s="113"/>
      <c r="W171" s="113"/>
      <c r="X171" s="113"/>
      <c r="Y171" s="113"/>
      <c r="Z171" s="113"/>
      <c r="AA171" s="113"/>
      <c r="AB171" s="113"/>
      <c r="AC171" s="113"/>
    </row>
    <row r="172" spans="1:29" ht="13.5" customHeight="1">
      <c r="A172" s="113"/>
      <c r="B172" s="113"/>
      <c r="C172" s="113"/>
      <c r="D172" s="113"/>
      <c r="E172" s="113"/>
      <c r="F172" s="113"/>
      <c r="G172" s="113"/>
      <c r="H172" s="113"/>
      <c r="I172" s="113"/>
      <c r="J172" s="113"/>
      <c r="K172" s="113"/>
      <c r="L172" s="113"/>
      <c r="M172" s="113"/>
      <c r="N172" s="113"/>
      <c r="O172" s="113"/>
      <c r="P172" s="113"/>
      <c r="Q172" s="113"/>
      <c r="R172" s="113"/>
      <c r="S172" s="113"/>
      <c r="T172" s="113"/>
      <c r="U172" s="113"/>
      <c r="V172" s="113"/>
      <c r="W172" s="113"/>
      <c r="X172" s="113"/>
      <c r="Y172" s="113"/>
      <c r="Z172" s="113"/>
      <c r="AA172" s="113"/>
      <c r="AB172" s="113"/>
      <c r="AC172" s="113"/>
    </row>
    <row r="173" spans="1:29" ht="13.5" customHeight="1">
      <c r="A173" s="113"/>
      <c r="B173" s="113"/>
      <c r="C173" s="113"/>
      <c r="D173" s="113"/>
      <c r="E173" s="113"/>
      <c r="F173" s="113"/>
      <c r="G173" s="113"/>
      <c r="H173" s="113"/>
      <c r="I173" s="113"/>
      <c r="J173" s="113"/>
      <c r="K173" s="113"/>
      <c r="L173" s="113"/>
      <c r="M173" s="113"/>
      <c r="N173" s="113"/>
      <c r="O173" s="113"/>
      <c r="P173" s="113"/>
      <c r="Q173" s="113"/>
      <c r="R173" s="113"/>
      <c r="S173" s="113"/>
      <c r="T173" s="113"/>
      <c r="U173" s="113"/>
      <c r="V173" s="113"/>
      <c r="W173" s="113"/>
      <c r="X173" s="113"/>
      <c r="Y173" s="113"/>
      <c r="Z173" s="113"/>
      <c r="AA173" s="113"/>
      <c r="AB173" s="113"/>
      <c r="AC173" s="113"/>
    </row>
    <row r="174" spans="1:29" ht="13.5" customHeight="1">
      <c r="A174" s="113"/>
      <c r="B174" s="113"/>
      <c r="C174" s="113"/>
      <c r="D174" s="113"/>
      <c r="E174" s="113"/>
      <c r="F174" s="113"/>
      <c r="G174" s="113"/>
      <c r="H174" s="113"/>
      <c r="I174" s="113"/>
      <c r="J174" s="113"/>
      <c r="K174" s="113"/>
      <c r="L174" s="113"/>
      <c r="M174" s="113"/>
      <c r="N174" s="113"/>
      <c r="O174" s="113"/>
      <c r="P174" s="113"/>
      <c r="Q174" s="113"/>
      <c r="R174" s="113"/>
      <c r="S174" s="113"/>
      <c r="T174" s="113"/>
      <c r="U174" s="113"/>
      <c r="V174" s="113"/>
      <c r="W174" s="113"/>
      <c r="X174" s="113"/>
      <c r="Y174" s="113"/>
      <c r="Z174" s="113"/>
      <c r="AA174" s="113"/>
      <c r="AB174" s="113"/>
      <c r="AC174" s="113"/>
    </row>
    <row r="175" spans="1:29" ht="13.5" customHeight="1">
      <c r="A175" s="113"/>
      <c r="B175" s="113"/>
      <c r="C175" s="113"/>
      <c r="D175" s="113"/>
      <c r="E175" s="113"/>
      <c r="F175" s="113"/>
      <c r="G175" s="113"/>
      <c r="H175" s="113"/>
      <c r="I175" s="113"/>
      <c r="J175" s="113"/>
      <c r="K175" s="113"/>
      <c r="L175" s="113"/>
      <c r="M175" s="113"/>
      <c r="N175" s="113"/>
      <c r="O175" s="113"/>
      <c r="P175" s="113"/>
      <c r="Q175" s="113"/>
      <c r="R175" s="113"/>
      <c r="S175" s="113"/>
      <c r="T175" s="113"/>
      <c r="U175" s="113"/>
      <c r="V175" s="113"/>
      <c r="W175" s="113"/>
      <c r="X175" s="113"/>
      <c r="Y175" s="113"/>
      <c r="Z175" s="113"/>
      <c r="AA175" s="113"/>
      <c r="AB175" s="113"/>
      <c r="AC175" s="113"/>
    </row>
    <row r="176" spans="1:29" ht="13.5" customHeight="1">
      <c r="A176" s="113"/>
      <c r="B176" s="113"/>
      <c r="C176" s="113"/>
      <c r="D176" s="113"/>
      <c r="E176" s="113"/>
      <c r="F176" s="113"/>
      <c r="G176" s="113"/>
      <c r="H176" s="113"/>
      <c r="I176" s="113"/>
      <c r="J176" s="113"/>
      <c r="K176" s="113"/>
      <c r="L176" s="113"/>
      <c r="M176" s="113"/>
      <c r="N176" s="113"/>
      <c r="O176" s="113"/>
      <c r="P176" s="113"/>
      <c r="Q176" s="113"/>
      <c r="R176" s="113"/>
      <c r="S176" s="113"/>
      <c r="T176" s="113"/>
      <c r="U176" s="113"/>
      <c r="V176" s="113"/>
      <c r="W176" s="113"/>
      <c r="X176" s="113"/>
      <c r="Y176" s="113"/>
      <c r="Z176" s="113"/>
      <c r="AA176" s="113"/>
      <c r="AB176" s="113"/>
      <c r="AC176" s="113"/>
    </row>
    <row r="177" spans="1:29" ht="13.5" customHeight="1">
      <c r="A177" s="113"/>
      <c r="B177" s="113"/>
      <c r="C177" s="113"/>
      <c r="D177" s="113"/>
      <c r="E177" s="113"/>
      <c r="F177" s="113"/>
      <c r="G177" s="113"/>
      <c r="H177" s="113"/>
      <c r="I177" s="113"/>
      <c r="J177" s="113"/>
      <c r="K177" s="113"/>
      <c r="L177" s="113"/>
      <c r="M177" s="113"/>
      <c r="N177" s="113"/>
      <c r="O177" s="113"/>
      <c r="P177" s="113"/>
      <c r="Q177" s="113"/>
      <c r="R177" s="113"/>
      <c r="S177" s="113"/>
      <c r="T177" s="113"/>
      <c r="U177" s="113"/>
      <c r="V177" s="113"/>
      <c r="W177" s="113"/>
      <c r="X177" s="113"/>
      <c r="Y177" s="113"/>
      <c r="Z177" s="113"/>
      <c r="AA177" s="113"/>
      <c r="AB177" s="113"/>
      <c r="AC177" s="113"/>
    </row>
    <row r="178" spans="1:29" ht="13.5" customHeight="1">
      <c r="A178" s="113"/>
      <c r="B178" s="113"/>
      <c r="C178" s="113"/>
      <c r="D178" s="113"/>
      <c r="E178" s="113"/>
      <c r="F178" s="113"/>
      <c r="G178" s="113"/>
      <c r="H178" s="113"/>
      <c r="I178" s="113"/>
      <c r="J178" s="113"/>
      <c r="K178" s="113"/>
      <c r="L178" s="113"/>
      <c r="M178" s="113"/>
      <c r="N178" s="113"/>
      <c r="O178" s="113"/>
      <c r="P178" s="113"/>
      <c r="Q178" s="113"/>
      <c r="R178" s="113"/>
      <c r="S178" s="113"/>
      <c r="T178" s="113"/>
      <c r="U178" s="113"/>
      <c r="V178" s="113"/>
      <c r="W178" s="113"/>
      <c r="X178" s="113"/>
      <c r="Y178" s="113"/>
      <c r="Z178" s="113"/>
      <c r="AA178" s="113"/>
      <c r="AB178" s="113"/>
      <c r="AC178" s="113"/>
    </row>
    <row r="179" spans="1:29" ht="13.5" customHeight="1">
      <c r="A179" s="113"/>
      <c r="B179" s="113"/>
      <c r="C179" s="113"/>
      <c r="D179" s="113"/>
      <c r="E179" s="113"/>
      <c r="F179" s="113"/>
      <c r="G179" s="113"/>
      <c r="H179" s="113"/>
      <c r="I179" s="113"/>
      <c r="J179" s="113"/>
      <c r="K179" s="113"/>
      <c r="L179" s="113"/>
      <c r="M179" s="113"/>
      <c r="N179" s="113"/>
      <c r="O179" s="113"/>
      <c r="P179" s="113"/>
      <c r="Q179" s="113"/>
      <c r="R179" s="113"/>
      <c r="S179" s="113"/>
      <c r="T179" s="113"/>
      <c r="U179" s="113"/>
      <c r="V179" s="113"/>
      <c r="W179" s="113"/>
      <c r="X179" s="113"/>
      <c r="Y179" s="113"/>
      <c r="Z179" s="113"/>
      <c r="AA179" s="113"/>
      <c r="AB179" s="113"/>
      <c r="AC179" s="113"/>
    </row>
    <row r="180" spans="1:29" ht="13.5" customHeight="1">
      <c r="A180" s="113"/>
      <c r="B180" s="113"/>
      <c r="C180" s="113"/>
      <c r="D180" s="113"/>
      <c r="E180" s="113"/>
      <c r="F180" s="113"/>
      <c r="G180" s="113"/>
      <c r="H180" s="113"/>
      <c r="I180" s="113"/>
      <c r="J180" s="113"/>
      <c r="K180" s="113"/>
      <c r="L180" s="113"/>
      <c r="M180" s="113"/>
      <c r="N180" s="113"/>
      <c r="O180" s="113"/>
      <c r="P180" s="113"/>
      <c r="Q180" s="113"/>
      <c r="R180" s="113"/>
      <c r="S180" s="113"/>
      <c r="T180" s="113"/>
      <c r="U180" s="113"/>
      <c r="V180" s="113"/>
      <c r="W180" s="113"/>
      <c r="X180" s="113"/>
      <c r="Y180" s="113"/>
      <c r="Z180" s="113"/>
      <c r="AA180" s="113"/>
      <c r="AB180" s="113"/>
      <c r="AC180" s="113"/>
    </row>
    <row r="181" spans="1:29" ht="13.5" customHeight="1">
      <c r="A181" s="113"/>
      <c r="B181" s="113"/>
      <c r="C181" s="113"/>
      <c r="D181" s="113"/>
      <c r="E181" s="113"/>
      <c r="F181" s="113"/>
      <c r="G181" s="113"/>
      <c r="H181" s="113"/>
      <c r="I181" s="113"/>
      <c r="J181" s="113"/>
      <c r="K181" s="113"/>
      <c r="L181" s="113"/>
      <c r="M181" s="113"/>
      <c r="N181" s="113"/>
      <c r="O181" s="113"/>
      <c r="P181" s="113"/>
      <c r="Q181" s="113"/>
      <c r="R181" s="113"/>
      <c r="S181" s="113"/>
      <c r="T181" s="113"/>
      <c r="U181" s="113"/>
      <c r="V181" s="113"/>
      <c r="W181" s="113"/>
      <c r="X181" s="113"/>
      <c r="Y181" s="113"/>
      <c r="Z181" s="113"/>
      <c r="AA181" s="113"/>
      <c r="AB181" s="113"/>
      <c r="AC181" s="113"/>
    </row>
    <row r="182" spans="1:29" ht="13.5" customHeight="1">
      <c r="A182" s="113"/>
      <c r="B182" s="113"/>
      <c r="C182" s="113"/>
      <c r="D182" s="113"/>
      <c r="E182" s="113"/>
      <c r="F182" s="113"/>
      <c r="G182" s="113"/>
      <c r="H182" s="113"/>
      <c r="I182" s="113"/>
      <c r="J182" s="113"/>
      <c r="K182" s="113"/>
      <c r="L182" s="113"/>
      <c r="M182" s="113"/>
      <c r="N182" s="113"/>
      <c r="O182" s="113"/>
      <c r="P182" s="113"/>
      <c r="Q182" s="113"/>
      <c r="R182" s="113"/>
      <c r="S182" s="113"/>
      <c r="T182" s="113"/>
      <c r="U182" s="113"/>
      <c r="V182" s="113"/>
      <c r="W182" s="113"/>
      <c r="X182" s="113"/>
      <c r="Y182" s="113"/>
      <c r="Z182" s="113"/>
      <c r="AA182" s="113"/>
      <c r="AB182" s="113"/>
      <c r="AC182" s="113"/>
    </row>
    <row r="183" spans="1:29" ht="13.5" customHeight="1">
      <c r="A183" s="113"/>
      <c r="B183" s="113"/>
      <c r="C183" s="113"/>
      <c r="D183" s="113"/>
      <c r="E183" s="113"/>
      <c r="F183" s="113"/>
      <c r="G183" s="113"/>
      <c r="H183" s="113"/>
      <c r="I183" s="113"/>
      <c r="J183" s="113"/>
      <c r="K183" s="113"/>
      <c r="L183" s="113"/>
      <c r="M183" s="113"/>
      <c r="N183" s="113"/>
      <c r="O183" s="113"/>
      <c r="P183" s="113"/>
      <c r="Q183" s="113"/>
      <c r="R183" s="113"/>
      <c r="S183" s="113"/>
      <c r="T183" s="113"/>
      <c r="U183" s="113"/>
      <c r="V183" s="113"/>
      <c r="W183" s="113"/>
      <c r="X183" s="113"/>
      <c r="Y183" s="113"/>
      <c r="Z183" s="113"/>
      <c r="AA183" s="113"/>
      <c r="AB183" s="113"/>
      <c r="AC183" s="113"/>
    </row>
    <row r="184" spans="1:29" ht="13.5" customHeight="1">
      <c r="A184" s="113"/>
      <c r="B184" s="113"/>
      <c r="C184" s="113"/>
      <c r="D184" s="113"/>
      <c r="E184" s="113"/>
      <c r="F184" s="113"/>
      <c r="G184" s="113"/>
      <c r="H184" s="113"/>
      <c r="I184" s="113"/>
      <c r="J184" s="113"/>
      <c r="K184" s="113"/>
      <c r="L184" s="113"/>
      <c r="M184" s="113"/>
      <c r="N184" s="113"/>
      <c r="O184" s="113"/>
      <c r="P184" s="113"/>
      <c r="Q184" s="113"/>
      <c r="R184" s="113"/>
      <c r="S184" s="113"/>
      <c r="T184" s="113"/>
      <c r="U184" s="113"/>
      <c r="V184" s="113"/>
      <c r="W184" s="113"/>
      <c r="X184" s="113"/>
      <c r="Y184" s="113"/>
      <c r="Z184" s="113"/>
      <c r="AA184" s="113"/>
      <c r="AB184" s="113"/>
      <c r="AC184" s="113"/>
    </row>
    <row r="185" spans="1:29" ht="13.5" customHeight="1">
      <c r="A185" s="113"/>
      <c r="B185" s="113"/>
      <c r="C185" s="113"/>
      <c r="D185" s="113"/>
      <c r="E185" s="113"/>
      <c r="F185" s="113"/>
      <c r="G185" s="113"/>
      <c r="H185" s="113"/>
      <c r="I185" s="113"/>
      <c r="J185" s="113"/>
      <c r="K185" s="113"/>
      <c r="L185" s="113"/>
      <c r="M185" s="113"/>
      <c r="N185" s="113"/>
      <c r="O185" s="113"/>
      <c r="P185" s="113"/>
      <c r="Q185" s="113"/>
      <c r="R185" s="113"/>
      <c r="S185" s="113"/>
      <c r="T185" s="113"/>
      <c r="U185" s="113"/>
      <c r="V185" s="113"/>
      <c r="W185" s="113"/>
      <c r="X185" s="113"/>
      <c r="Y185" s="113"/>
      <c r="Z185" s="113"/>
      <c r="AA185" s="113"/>
      <c r="AB185" s="113"/>
      <c r="AC185" s="113"/>
    </row>
    <row r="186" spans="1:29" ht="13.5" customHeight="1">
      <c r="A186" s="113"/>
      <c r="B186" s="113"/>
      <c r="C186" s="113"/>
      <c r="D186" s="113"/>
      <c r="E186" s="113"/>
      <c r="F186" s="113"/>
      <c r="G186" s="113"/>
      <c r="H186" s="113"/>
      <c r="I186" s="113"/>
      <c r="J186" s="113"/>
      <c r="K186" s="113"/>
      <c r="L186" s="113"/>
      <c r="M186" s="113"/>
      <c r="N186" s="113"/>
      <c r="O186" s="113"/>
      <c r="P186" s="113"/>
      <c r="Q186" s="113"/>
      <c r="R186" s="113"/>
      <c r="S186" s="113"/>
      <c r="T186" s="113"/>
      <c r="U186" s="113"/>
      <c r="V186" s="113"/>
      <c r="W186" s="113"/>
      <c r="X186" s="113"/>
      <c r="Y186" s="113"/>
      <c r="Z186" s="113"/>
      <c r="AA186" s="113"/>
      <c r="AB186" s="113"/>
      <c r="AC186" s="113"/>
    </row>
    <row r="187" spans="1:29" ht="13.5" customHeight="1">
      <c r="A187" s="113"/>
      <c r="B187" s="113"/>
      <c r="C187" s="113"/>
      <c r="D187" s="113"/>
      <c r="E187" s="113"/>
      <c r="F187" s="113"/>
      <c r="G187" s="113"/>
      <c r="H187" s="113"/>
      <c r="I187" s="113"/>
      <c r="J187" s="113"/>
      <c r="K187" s="113"/>
      <c r="L187" s="113"/>
      <c r="M187" s="113"/>
      <c r="N187" s="113"/>
      <c r="O187" s="113"/>
      <c r="P187" s="113"/>
      <c r="Q187" s="113"/>
      <c r="R187" s="113"/>
      <c r="S187" s="113"/>
      <c r="T187" s="113"/>
      <c r="U187" s="113"/>
      <c r="V187" s="113"/>
      <c r="W187" s="113"/>
      <c r="X187" s="113"/>
      <c r="Y187" s="113"/>
      <c r="Z187" s="113"/>
      <c r="AA187" s="113"/>
      <c r="AB187" s="113"/>
      <c r="AC187" s="113"/>
    </row>
    <row r="188" spans="1:29" ht="13.5" customHeight="1">
      <c r="A188" s="113"/>
      <c r="B188" s="113"/>
      <c r="C188" s="113"/>
      <c r="D188" s="113"/>
      <c r="E188" s="113"/>
      <c r="F188" s="113"/>
      <c r="G188" s="113"/>
      <c r="H188" s="113"/>
      <c r="I188" s="113"/>
      <c r="J188" s="113"/>
      <c r="K188" s="113"/>
      <c r="L188" s="113"/>
      <c r="M188" s="113"/>
      <c r="N188" s="113"/>
      <c r="O188" s="113"/>
      <c r="P188" s="113"/>
      <c r="Q188" s="113"/>
      <c r="R188" s="113"/>
      <c r="S188" s="113"/>
      <c r="T188" s="113"/>
      <c r="U188" s="113"/>
      <c r="V188" s="113"/>
      <c r="W188" s="113"/>
      <c r="X188" s="113"/>
      <c r="Y188" s="113"/>
      <c r="Z188" s="113"/>
      <c r="AA188" s="113"/>
      <c r="AB188" s="113"/>
      <c r="AC188" s="113"/>
    </row>
    <row r="189" spans="1:29" ht="13.5" customHeight="1">
      <c r="A189" s="113"/>
      <c r="B189" s="113"/>
      <c r="C189" s="113"/>
      <c r="D189" s="113"/>
      <c r="E189" s="113"/>
      <c r="F189" s="113"/>
      <c r="G189" s="113"/>
      <c r="H189" s="113"/>
      <c r="I189" s="113"/>
      <c r="J189" s="113"/>
      <c r="K189" s="113"/>
      <c r="L189" s="113"/>
      <c r="M189" s="113"/>
      <c r="N189" s="113"/>
      <c r="O189" s="113"/>
      <c r="P189" s="113"/>
      <c r="Q189" s="113"/>
      <c r="R189" s="113"/>
      <c r="S189" s="113"/>
      <c r="T189" s="113"/>
      <c r="U189" s="113"/>
      <c r="V189" s="113"/>
      <c r="W189" s="113"/>
      <c r="X189" s="113"/>
      <c r="Y189" s="113"/>
      <c r="Z189" s="113"/>
      <c r="AA189" s="113"/>
      <c r="AB189" s="113"/>
      <c r="AC189" s="113"/>
    </row>
    <row r="190" spans="1:29" ht="13.5" customHeight="1">
      <c r="A190" s="113"/>
      <c r="B190" s="113"/>
      <c r="C190" s="113"/>
      <c r="D190" s="113"/>
      <c r="E190" s="113"/>
      <c r="F190" s="113"/>
      <c r="G190" s="113"/>
      <c r="H190" s="113"/>
      <c r="I190" s="113"/>
      <c r="J190" s="113"/>
      <c r="K190" s="113"/>
      <c r="L190" s="113"/>
      <c r="M190" s="113"/>
      <c r="N190" s="113"/>
      <c r="O190" s="113"/>
      <c r="P190" s="113"/>
      <c r="Q190" s="113"/>
      <c r="R190" s="113"/>
      <c r="S190" s="113"/>
      <c r="T190" s="113"/>
      <c r="U190" s="113"/>
      <c r="V190" s="113"/>
      <c r="W190" s="113"/>
      <c r="X190" s="113"/>
      <c r="Y190" s="113"/>
      <c r="Z190" s="113"/>
      <c r="AA190" s="113"/>
      <c r="AB190" s="113"/>
      <c r="AC190" s="113"/>
    </row>
    <row r="191" spans="1:29" ht="13.5" customHeight="1">
      <c r="A191" s="113"/>
      <c r="B191" s="113"/>
      <c r="C191" s="113"/>
      <c r="D191" s="113"/>
      <c r="E191" s="113"/>
      <c r="F191" s="113"/>
      <c r="G191" s="113"/>
      <c r="H191" s="113"/>
      <c r="I191" s="113"/>
      <c r="J191" s="113"/>
      <c r="K191" s="113"/>
      <c r="L191" s="113"/>
      <c r="M191" s="113"/>
      <c r="N191" s="113"/>
      <c r="O191" s="113"/>
      <c r="P191" s="113"/>
      <c r="Q191" s="113"/>
      <c r="R191" s="113"/>
      <c r="S191" s="113"/>
      <c r="T191" s="113"/>
      <c r="U191" s="113"/>
      <c r="V191" s="113"/>
      <c r="W191" s="113"/>
      <c r="X191" s="113"/>
      <c r="Y191" s="113"/>
      <c r="Z191" s="113"/>
      <c r="AA191" s="113"/>
      <c r="AB191" s="113"/>
      <c r="AC191" s="113"/>
    </row>
    <row r="192" spans="1:29" ht="13.5" customHeight="1">
      <c r="A192" s="113"/>
      <c r="B192" s="113"/>
      <c r="C192" s="113"/>
      <c r="D192" s="113"/>
      <c r="E192" s="113"/>
      <c r="F192" s="113"/>
      <c r="G192" s="113"/>
      <c r="H192" s="113"/>
      <c r="I192" s="113"/>
      <c r="J192" s="113"/>
      <c r="K192" s="113"/>
      <c r="L192" s="113"/>
      <c r="M192" s="113"/>
      <c r="N192" s="113"/>
      <c r="O192" s="113"/>
      <c r="P192" s="113"/>
      <c r="Q192" s="113"/>
      <c r="R192" s="113"/>
      <c r="S192" s="113"/>
      <c r="T192" s="113"/>
      <c r="U192" s="113"/>
      <c r="V192" s="113"/>
      <c r="W192" s="113"/>
      <c r="X192" s="113"/>
      <c r="Y192" s="113"/>
      <c r="Z192" s="113"/>
      <c r="AA192" s="113"/>
      <c r="AB192" s="113"/>
      <c r="AC192" s="113"/>
    </row>
    <row r="193" spans="1:29" ht="13.5" customHeight="1">
      <c r="A193" s="113"/>
      <c r="B193" s="113"/>
      <c r="C193" s="113"/>
      <c r="D193" s="113"/>
      <c r="E193" s="113"/>
      <c r="F193" s="113"/>
      <c r="G193" s="113"/>
      <c r="H193" s="113"/>
      <c r="I193" s="113"/>
      <c r="J193" s="113"/>
      <c r="K193" s="113"/>
      <c r="L193" s="113"/>
      <c r="M193" s="113"/>
      <c r="N193" s="113"/>
      <c r="O193" s="113"/>
      <c r="P193" s="113"/>
      <c r="Q193" s="113"/>
      <c r="R193" s="113"/>
      <c r="S193" s="113"/>
      <c r="T193" s="113"/>
      <c r="U193" s="113"/>
      <c r="V193" s="113"/>
      <c r="W193" s="113"/>
      <c r="X193" s="113"/>
      <c r="Y193" s="113"/>
      <c r="Z193" s="113"/>
      <c r="AA193" s="113"/>
      <c r="AB193" s="113"/>
      <c r="AC193" s="113"/>
    </row>
    <row r="194" spans="1:29" ht="13.5" customHeight="1">
      <c r="A194" s="113"/>
      <c r="B194" s="113"/>
      <c r="C194" s="113"/>
      <c r="D194" s="113"/>
      <c r="E194" s="113"/>
      <c r="F194" s="113"/>
      <c r="G194" s="113"/>
      <c r="H194" s="113"/>
      <c r="I194" s="113"/>
      <c r="J194" s="113"/>
      <c r="K194" s="113"/>
      <c r="L194" s="113"/>
      <c r="M194" s="113"/>
      <c r="N194" s="113"/>
      <c r="O194" s="113"/>
      <c r="P194" s="113"/>
      <c r="Q194" s="113"/>
      <c r="R194" s="113"/>
      <c r="S194" s="113"/>
      <c r="T194" s="113"/>
      <c r="U194" s="113"/>
      <c r="V194" s="113"/>
      <c r="W194" s="113"/>
      <c r="X194" s="113"/>
      <c r="Y194" s="113"/>
      <c r="Z194" s="113"/>
      <c r="AA194" s="113"/>
      <c r="AB194" s="113"/>
      <c r="AC194" s="113"/>
    </row>
    <row r="195" spans="1:29" ht="13.5" customHeight="1">
      <c r="A195" s="113"/>
      <c r="B195" s="113"/>
      <c r="C195" s="113"/>
      <c r="D195" s="113"/>
      <c r="E195" s="113"/>
      <c r="F195" s="113"/>
      <c r="G195" s="113"/>
      <c r="H195" s="113"/>
      <c r="I195" s="113"/>
      <c r="J195" s="113"/>
      <c r="K195" s="113"/>
      <c r="L195" s="113"/>
      <c r="M195" s="113"/>
      <c r="N195" s="113"/>
      <c r="O195" s="113"/>
      <c r="P195" s="113"/>
      <c r="Q195" s="113"/>
      <c r="R195" s="113"/>
      <c r="S195" s="113"/>
      <c r="T195" s="113"/>
      <c r="U195" s="113"/>
      <c r="V195" s="113"/>
      <c r="W195" s="113"/>
      <c r="X195" s="113"/>
      <c r="Y195" s="113"/>
      <c r="Z195" s="113"/>
      <c r="AA195" s="113"/>
      <c r="AB195" s="113"/>
      <c r="AC195" s="113"/>
    </row>
    <row r="196" spans="1:29" ht="13.5" customHeight="1">
      <c r="A196" s="113"/>
      <c r="B196" s="113"/>
      <c r="C196" s="113"/>
      <c r="D196" s="113"/>
      <c r="E196" s="113"/>
      <c r="F196" s="113"/>
      <c r="G196" s="113"/>
      <c r="H196" s="113"/>
      <c r="I196" s="113"/>
      <c r="J196" s="113"/>
      <c r="K196" s="113"/>
      <c r="L196" s="113"/>
      <c r="M196" s="113"/>
      <c r="N196" s="113"/>
      <c r="O196" s="113"/>
      <c r="P196" s="113"/>
      <c r="Q196" s="113"/>
      <c r="R196" s="113"/>
      <c r="S196" s="113"/>
      <c r="T196" s="113"/>
      <c r="U196" s="113"/>
      <c r="V196" s="113"/>
      <c r="W196" s="113"/>
      <c r="X196" s="113"/>
      <c r="Y196" s="113"/>
      <c r="Z196" s="113"/>
      <c r="AA196" s="113"/>
      <c r="AB196" s="113"/>
      <c r="AC196" s="113"/>
    </row>
    <row r="197" spans="1:29" ht="13.5" customHeight="1">
      <c r="A197" s="113"/>
      <c r="B197" s="113"/>
      <c r="C197" s="113"/>
      <c r="D197" s="113"/>
      <c r="E197" s="113"/>
      <c r="F197" s="113"/>
      <c r="G197" s="113"/>
      <c r="H197" s="113"/>
      <c r="I197" s="113"/>
      <c r="J197" s="113"/>
      <c r="K197" s="113"/>
      <c r="L197" s="113"/>
      <c r="M197" s="113"/>
      <c r="N197" s="113"/>
      <c r="O197" s="113"/>
      <c r="P197" s="113"/>
      <c r="Q197" s="113"/>
      <c r="R197" s="113"/>
      <c r="S197" s="113"/>
      <c r="T197" s="113"/>
      <c r="U197" s="113"/>
      <c r="V197" s="113"/>
      <c r="W197" s="113"/>
      <c r="X197" s="113"/>
      <c r="Y197" s="113"/>
      <c r="Z197" s="113"/>
      <c r="AA197" s="113"/>
      <c r="AB197" s="113"/>
      <c r="AC197" s="113"/>
    </row>
    <row r="198" spans="1:29" ht="13.5" customHeight="1">
      <c r="A198" s="113"/>
      <c r="B198" s="113"/>
      <c r="C198" s="113"/>
      <c r="D198" s="113"/>
      <c r="E198" s="113"/>
      <c r="F198" s="113"/>
      <c r="G198" s="113"/>
      <c r="H198" s="113"/>
      <c r="I198" s="113"/>
      <c r="J198" s="113"/>
      <c r="K198" s="113"/>
      <c r="L198" s="113"/>
      <c r="M198" s="113"/>
      <c r="N198" s="113"/>
      <c r="O198" s="113"/>
      <c r="P198" s="113"/>
      <c r="Q198" s="113"/>
      <c r="R198" s="113"/>
      <c r="S198" s="113"/>
      <c r="T198" s="113"/>
      <c r="U198" s="113"/>
      <c r="V198" s="113"/>
      <c r="W198" s="113"/>
      <c r="X198" s="113"/>
      <c r="Y198" s="113"/>
      <c r="Z198" s="113"/>
      <c r="AA198" s="113"/>
      <c r="AB198" s="113"/>
      <c r="AC198" s="113"/>
    </row>
    <row r="199" spans="1:29" ht="13.5" customHeight="1">
      <c r="A199" s="113"/>
      <c r="B199" s="113"/>
      <c r="C199" s="113"/>
      <c r="D199" s="113"/>
      <c r="E199" s="113"/>
      <c r="F199" s="113"/>
      <c r="G199" s="113"/>
      <c r="H199" s="113"/>
      <c r="I199" s="113"/>
      <c r="J199" s="113"/>
      <c r="K199" s="113"/>
      <c r="L199" s="113"/>
      <c r="M199" s="113"/>
      <c r="N199" s="113"/>
      <c r="O199" s="113"/>
      <c r="P199" s="113"/>
      <c r="Q199" s="113"/>
      <c r="R199" s="113"/>
      <c r="S199" s="113"/>
      <c r="T199" s="113"/>
      <c r="U199" s="113"/>
      <c r="V199" s="113"/>
      <c r="W199" s="113"/>
      <c r="X199" s="113"/>
      <c r="Y199" s="113"/>
      <c r="Z199" s="113"/>
      <c r="AA199" s="113"/>
      <c r="AB199" s="113"/>
      <c r="AC199" s="113"/>
    </row>
    <row r="200" spans="1:29" ht="13.5" customHeight="1">
      <c r="A200" s="113"/>
      <c r="B200" s="113"/>
      <c r="C200" s="113"/>
      <c r="D200" s="113"/>
      <c r="E200" s="113"/>
      <c r="F200" s="113"/>
      <c r="G200" s="113"/>
      <c r="H200" s="113"/>
      <c r="I200" s="113"/>
      <c r="J200" s="113"/>
      <c r="K200" s="113"/>
      <c r="L200" s="113"/>
      <c r="M200" s="113"/>
      <c r="N200" s="113"/>
      <c r="O200" s="113"/>
      <c r="P200" s="113"/>
      <c r="Q200" s="113"/>
      <c r="R200" s="113"/>
      <c r="S200" s="113"/>
      <c r="T200" s="113"/>
      <c r="U200" s="113"/>
      <c r="V200" s="113"/>
      <c r="W200" s="113"/>
      <c r="X200" s="113"/>
      <c r="Y200" s="113"/>
      <c r="Z200" s="113"/>
      <c r="AA200" s="113"/>
      <c r="AB200" s="113"/>
      <c r="AC200" s="113"/>
    </row>
    <row r="201" spans="1:29" ht="13.5" customHeight="1">
      <c r="A201" s="113"/>
      <c r="B201" s="113"/>
      <c r="C201" s="113"/>
      <c r="D201" s="113"/>
      <c r="E201" s="113"/>
      <c r="F201" s="113"/>
      <c r="G201" s="113"/>
      <c r="H201" s="113"/>
      <c r="I201" s="113"/>
      <c r="J201" s="113"/>
      <c r="K201" s="113"/>
      <c r="L201" s="113"/>
      <c r="M201" s="113"/>
      <c r="N201" s="113"/>
      <c r="O201" s="113"/>
      <c r="P201" s="113"/>
      <c r="Q201" s="113"/>
      <c r="R201" s="113"/>
      <c r="S201" s="113"/>
      <c r="T201" s="113"/>
      <c r="U201" s="113"/>
      <c r="V201" s="113"/>
      <c r="W201" s="113"/>
      <c r="X201" s="113"/>
      <c r="Y201" s="113"/>
      <c r="Z201" s="113"/>
      <c r="AA201" s="113"/>
      <c r="AB201" s="113"/>
      <c r="AC201" s="113"/>
    </row>
    <row r="202" spans="1:29" ht="13.5" customHeight="1">
      <c r="A202" s="113"/>
      <c r="B202" s="113"/>
      <c r="C202" s="113"/>
      <c r="D202" s="113"/>
      <c r="E202" s="113"/>
      <c r="F202" s="113"/>
      <c r="G202" s="113"/>
      <c r="H202" s="113"/>
      <c r="I202" s="113"/>
      <c r="J202" s="113"/>
      <c r="K202" s="113"/>
      <c r="L202" s="113"/>
      <c r="M202" s="113"/>
      <c r="N202" s="113"/>
      <c r="O202" s="113"/>
      <c r="P202" s="113"/>
      <c r="Q202" s="113"/>
      <c r="R202" s="113"/>
      <c r="S202" s="113"/>
      <c r="T202" s="113"/>
      <c r="U202" s="113"/>
      <c r="V202" s="113"/>
      <c r="W202" s="113"/>
      <c r="X202" s="113"/>
      <c r="Y202" s="113"/>
      <c r="Z202" s="113"/>
      <c r="AA202" s="113"/>
      <c r="AB202" s="113"/>
      <c r="AC202" s="113"/>
    </row>
    <row r="203" spans="1:29" ht="13.5" customHeight="1">
      <c r="A203" s="113"/>
      <c r="B203" s="113"/>
      <c r="C203" s="113"/>
      <c r="D203" s="113"/>
      <c r="E203" s="113"/>
      <c r="F203" s="113"/>
      <c r="G203" s="113"/>
      <c r="H203" s="113"/>
      <c r="I203" s="113"/>
      <c r="J203" s="113"/>
      <c r="K203" s="113"/>
      <c r="L203" s="113"/>
      <c r="M203" s="113"/>
      <c r="N203" s="113"/>
      <c r="O203" s="113"/>
      <c r="P203" s="113"/>
      <c r="Q203" s="113"/>
      <c r="R203" s="113"/>
      <c r="S203" s="113"/>
      <c r="T203" s="113"/>
      <c r="U203" s="113"/>
      <c r="V203" s="113"/>
      <c r="W203" s="113"/>
      <c r="X203" s="113"/>
      <c r="Y203" s="113"/>
      <c r="Z203" s="113"/>
      <c r="AA203" s="113"/>
      <c r="AB203" s="113"/>
      <c r="AC203" s="113"/>
    </row>
    <row r="204" spans="1:29" ht="13.5" customHeight="1">
      <c r="A204" s="113"/>
      <c r="B204" s="113"/>
      <c r="C204" s="113"/>
      <c r="D204" s="113"/>
      <c r="E204" s="113"/>
      <c r="F204" s="113"/>
      <c r="G204" s="113"/>
      <c r="H204" s="113"/>
      <c r="I204" s="113"/>
      <c r="J204" s="113"/>
      <c r="K204" s="113"/>
      <c r="L204" s="113"/>
      <c r="M204" s="113"/>
      <c r="N204" s="113"/>
      <c r="O204" s="113"/>
      <c r="P204" s="113"/>
      <c r="Q204" s="113"/>
      <c r="R204" s="113"/>
      <c r="S204" s="113"/>
      <c r="T204" s="113"/>
      <c r="U204" s="113"/>
      <c r="V204" s="113"/>
      <c r="W204" s="113"/>
      <c r="X204" s="113"/>
      <c r="Y204" s="113"/>
      <c r="Z204" s="113"/>
      <c r="AA204" s="113"/>
      <c r="AB204" s="113"/>
      <c r="AC204" s="113"/>
    </row>
    <row r="205" spans="1:29" ht="13.5" customHeight="1">
      <c r="A205" s="113"/>
      <c r="B205" s="113"/>
      <c r="C205" s="113"/>
      <c r="D205" s="113"/>
      <c r="E205" s="113"/>
      <c r="F205" s="113"/>
      <c r="G205" s="113"/>
      <c r="H205" s="113"/>
      <c r="I205" s="113"/>
      <c r="J205" s="113"/>
      <c r="K205" s="113"/>
      <c r="L205" s="113"/>
      <c r="M205" s="113"/>
      <c r="N205" s="113"/>
      <c r="O205" s="113"/>
      <c r="P205" s="113"/>
      <c r="Q205" s="113"/>
      <c r="R205" s="113"/>
      <c r="S205" s="113"/>
      <c r="T205" s="113"/>
      <c r="U205" s="113"/>
      <c r="V205" s="113"/>
      <c r="W205" s="113"/>
      <c r="X205" s="113"/>
      <c r="Y205" s="113"/>
      <c r="Z205" s="113"/>
      <c r="AA205" s="113"/>
      <c r="AB205" s="113"/>
      <c r="AC205" s="113"/>
    </row>
    <row r="206" spans="1:29" ht="13.5" customHeight="1">
      <c r="A206" s="113"/>
      <c r="B206" s="113"/>
      <c r="C206" s="113"/>
      <c r="D206" s="113"/>
      <c r="E206" s="113"/>
      <c r="F206" s="113"/>
      <c r="G206" s="113"/>
      <c r="H206" s="113"/>
      <c r="I206" s="113"/>
      <c r="J206" s="113"/>
      <c r="K206" s="113"/>
      <c r="L206" s="113"/>
      <c r="M206" s="113"/>
      <c r="N206" s="113"/>
      <c r="O206" s="113"/>
      <c r="P206" s="113"/>
      <c r="Q206" s="113"/>
      <c r="R206" s="113"/>
      <c r="S206" s="113"/>
      <c r="T206" s="113"/>
      <c r="U206" s="113"/>
      <c r="V206" s="113"/>
      <c r="W206" s="113"/>
      <c r="X206" s="113"/>
      <c r="Y206" s="113"/>
      <c r="Z206" s="113"/>
      <c r="AA206" s="113"/>
      <c r="AB206" s="113"/>
      <c r="AC206" s="113"/>
    </row>
    <row r="207" spans="1:29" ht="13.5" customHeight="1">
      <c r="A207" s="113"/>
      <c r="B207" s="113"/>
      <c r="C207" s="113"/>
      <c r="D207" s="113"/>
      <c r="E207" s="113"/>
      <c r="F207" s="113"/>
      <c r="G207" s="113"/>
      <c r="H207" s="113"/>
      <c r="I207" s="113"/>
      <c r="J207" s="113"/>
      <c r="K207" s="113"/>
      <c r="L207" s="113"/>
      <c r="M207" s="113"/>
      <c r="N207" s="113"/>
      <c r="O207" s="113"/>
      <c r="P207" s="113"/>
      <c r="Q207" s="113"/>
      <c r="R207" s="113"/>
      <c r="S207" s="113"/>
      <c r="T207" s="113"/>
      <c r="U207" s="113"/>
      <c r="V207" s="113"/>
      <c r="W207" s="113"/>
      <c r="X207" s="113"/>
      <c r="Y207" s="113"/>
      <c r="Z207" s="113"/>
      <c r="AA207" s="113"/>
      <c r="AB207" s="113"/>
      <c r="AC207" s="113"/>
    </row>
    <row r="208" spans="1:29" ht="13.5" customHeight="1">
      <c r="A208" s="113"/>
      <c r="B208" s="113"/>
      <c r="C208" s="113"/>
      <c r="D208" s="113"/>
      <c r="E208" s="113"/>
      <c r="F208" s="113"/>
      <c r="G208" s="113"/>
      <c r="H208" s="113"/>
      <c r="I208" s="113"/>
      <c r="J208" s="113"/>
      <c r="K208" s="113"/>
      <c r="L208" s="113"/>
      <c r="M208" s="113"/>
      <c r="N208" s="113"/>
      <c r="O208" s="113"/>
      <c r="P208" s="113"/>
      <c r="Q208" s="113"/>
      <c r="R208" s="113"/>
      <c r="S208" s="113"/>
      <c r="T208" s="113"/>
      <c r="U208" s="113"/>
      <c r="V208" s="113"/>
      <c r="W208" s="113"/>
      <c r="X208" s="113"/>
      <c r="Y208" s="113"/>
      <c r="Z208" s="113"/>
      <c r="AA208" s="113"/>
      <c r="AB208" s="113"/>
      <c r="AC208" s="113"/>
    </row>
    <row r="209" spans="1:29" ht="13.5" customHeight="1">
      <c r="A209" s="113"/>
      <c r="B209" s="113"/>
      <c r="C209" s="113"/>
      <c r="D209" s="113"/>
      <c r="E209" s="113"/>
      <c r="F209" s="113"/>
      <c r="G209" s="113"/>
      <c r="H209" s="113"/>
      <c r="I209" s="113"/>
      <c r="J209" s="113"/>
      <c r="K209" s="113"/>
      <c r="L209" s="113"/>
      <c r="M209" s="113"/>
      <c r="N209" s="113"/>
      <c r="O209" s="113"/>
      <c r="P209" s="113"/>
      <c r="Q209" s="113"/>
      <c r="R209" s="113"/>
      <c r="S209" s="113"/>
      <c r="T209" s="113"/>
      <c r="U209" s="113"/>
      <c r="V209" s="113"/>
      <c r="W209" s="113"/>
      <c r="X209" s="113"/>
      <c r="Y209" s="113"/>
      <c r="Z209" s="113"/>
      <c r="AA209" s="113"/>
      <c r="AB209" s="113"/>
      <c r="AC209" s="113"/>
    </row>
    <row r="210" spans="1:29" ht="13.5" customHeight="1">
      <c r="A210" s="113"/>
      <c r="B210" s="113"/>
      <c r="C210" s="113"/>
      <c r="D210" s="113"/>
      <c r="E210" s="113"/>
      <c r="F210" s="113"/>
      <c r="G210" s="113"/>
      <c r="H210" s="113"/>
      <c r="I210" s="113"/>
      <c r="J210" s="113"/>
      <c r="K210" s="113"/>
      <c r="L210" s="113"/>
      <c r="M210" s="113"/>
      <c r="N210" s="113"/>
      <c r="O210" s="113"/>
      <c r="P210" s="113"/>
      <c r="Q210" s="113"/>
      <c r="R210" s="113"/>
      <c r="S210" s="113"/>
      <c r="T210" s="113"/>
      <c r="U210" s="113"/>
      <c r="V210" s="113"/>
      <c r="W210" s="113"/>
      <c r="X210" s="113"/>
      <c r="Y210" s="113"/>
      <c r="Z210" s="113"/>
      <c r="AA210" s="113"/>
      <c r="AB210" s="113"/>
      <c r="AC210" s="113"/>
    </row>
    <row r="211" spans="1:29" ht="13.5" customHeight="1">
      <c r="A211" s="113"/>
      <c r="B211" s="113"/>
      <c r="C211" s="113"/>
      <c r="D211" s="113"/>
      <c r="E211" s="113"/>
      <c r="F211" s="113"/>
      <c r="G211" s="113"/>
      <c r="H211" s="113"/>
      <c r="I211" s="113"/>
      <c r="J211" s="113"/>
      <c r="K211" s="113"/>
      <c r="L211" s="113"/>
      <c r="M211" s="113"/>
      <c r="N211" s="113"/>
      <c r="O211" s="113"/>
      <c r="P211" s="113"/>
      <c r="Q211" s="113"/>
      <c r="R211" s="113"/>
      <c r="S211" s="113"/>
      <c r="T211" s="113"/>
      <c r="U211" s="113"/>
      <c r="V211" s="113"/>
      <c r="W211" s="113"/>
      <c r="X211" s="113"/>
      <c r="Y211" s="113"/>
      <c r="Z211" s="113"/>
      <c r="AA211" s="113"/>
      <c r="AB211" s="113"/>
      <c r="AC211" s="113"/>
    </row>
    <row r="212" spans="1:29" ht="13.5" customHeight="1">
      <c r="A212" s="113"/>
      <c r="B212" s="113"/>
      <c r="C212" s="113"/>
      <c r="D212" s="113"/>
      <c r="E212" s="113"/>
      <c r="F212" s="113"/>
      <c r="G212" s="113"/>
      <c r="H212" s="113"/>
      <c r="I212" s="113"/>
      <c r="J212" s="113"/>
      <c r="K212" s="113"/>
      <c r="L212" s="113"/>
      <c r="M212" s="113"/>
      <c r="N212" s="113"/>
      <c r="O212" s="113"/>
      <c r="P212" s="113"/>
      <c r="Q212" s="113"/>
      <c r="R212" s="113"/>
      <c r="S212" s="113"/>
      <c r="T212" s="113"/>
      <c r="U212" s="113"/>
      <c r="V212" s="113"/>
      <c r="W212" s="113"/>
      <c r="X212" s="113"/>
      <c r="Y212" s="113"/>
      <c r="Z212" s="113"/>
      <c r="AA212" s="113"/>
      <c r="AB212" s="113"/>
      <c r="AC212" s="113"/>
    </row>
    <row r="213" spans="1:29" ht="13.5" customHeight="1">
      <c r="A213" s="113"/>
      <c r="B213" s="113"/>
      <c r="C213" s="113"/>
      <c r="D213" s="113"/>
      <c r="E213" s="113"/>
      <c r="F213" s="113"/>
      <c r="G213" s="113"/>
      <c r="H213" s="113"/>
      <c r="I213" s="113"/>
      <c r="J213" s="113"/>
      <c r="K213" s="113"/>
      <c r="L213" s="113"/>
      <c r="M213" s="113"/>
      <c r="N213" s="113"/>
      <c r="O213" s="113"/>
      <c r="P213" s="113"/>
      <c r="Q213" s="113"/>
      <c r="R213" s="113"/>
      <c r="S213" s="113"/>
      <c r="T213" s="113"/>
      <c r="U213" s="113"/>
      <c r="V213" s="113"/>
      <c r="W213" s="113"/>
      <c r="X213" s="113"/>
      <c r="Y213" s="113"/>
      <c r="Z213" s="113"/>
      <c r="AA213" s="113"/>
      <c r="AB213" s="113"/>
      <c r="AC213" s="113"/>
    </row>
    <row r="214" spans="1:29" ht="13.5" customHeight="1">
      <c r="A214" s="113"/>
      <c r="B214" s="113"/>
      <c r="C214" s="113"/>
      <c r="D214" s="113"/>
      <c r="E214" s="113"/>
      <c r="F214" s="113"/>
      <c r="G214" s="113"/>
      <c r="H214" s="113"/>
      <c r="I214" s="113"/>
      <c r="J214" s="113"/>
      <c r="K214" s="113"/>
      <c r="L214" s="113"/>
      <c r="M214" s="113"/>
      <c r="N214" s="113"/>
      <c r="O214" s="113"/>
      <c r="P214" s="113"/>
      <c r="Q214" s="113"/>
      <c r="R214" s="113"/>
      <c r="S214" s="113"/>
      <c r="T214" s="113"/>
      <c r="U214" s="113"/>
      <c r="V214" s="113"/>
      <c r="W214" s="113"/>
      <c r="X214" s="113"/>
      <c r="Y214" s="113"/>
      <c r="Z214" s="113"/>
      <c r="AA214" s="113"/>
      <c r="AB214" s="113"/>
      <c r="AC214" s="113"/>
    </row>
    <row r="215" spans="1:29" ht="13.5" customHeight="1">
      <c r="A215" s="113"/>
      <c r="B215" s="113"/>
      <c r="C215" s="113"/>
      <c r="D215" s="113"/>
      <c r="E215" s="113"/>
      <c r="F215" s="113"/>
      <c r="G215" s="113"/>
      <c r="H215" s="113"/>
      <c r="I215" s="113"/>
      <c r="J215" s="113"/>
      <c r="K215" s="113"/>
      <c r="L215" s="113"/>
      <c r="M215" s="113"/>
      <c r="N215" s="113"/>
      <c r="O215" s="113"/>
      <c r="P215" s="113"/>
      <c r="Q215" s="113"/>
      <c r="R215" s="113"/>
      <c r="S215" s="113"/>
      <c r="T215" s="113"/>
      <c r="U215" s="113"/>
      <c r="V215" s="113"/>
      <c r="W215" s="113"/>
      <c r="X215" s="113"/>
      <c r="Y215" s="113"/>
      <c r="Z215" s="113"/>
      <c r="AA215" s="113"/>
      <c r="AB215" s="113"/>
      <c r="AC215" s="113"/>
    </row>
    <row r="216" spans="1:29" ht="13.5" customHeight="1">
      <c r="A216" s="113"/>
      <c r="B216" s="113"/>
      <c r="C216" s="113"/>
      <c r="D216" s="113"/>
      <c r="E216" s="113"/>
      <c r="F216" s="113"/>
      <c r="G216" s="113"/>
      <c r="H216" s="113"/>
      <c r="I216" s="113"/>
      <c r="J216" s="113"/>
      <c r="K216" s="113"/>
      <c r="L216" s="113"/>
      <c r="M216" s="113"/>
      <c r="N216" s="113"/>
      <c r="O216" s="113"/>
      <c r="P216" s="113"/>
      <c r="Q216" s="113"/>
      <c r="R216" s="113"/>
      <c r="S216" s="113"/>
      <c r="T216" s="113"/>
      <c r="U216" s="113"/>
      <c r="V216" s="113"/>
      <c r="W216" s="113"/>
      <c r="X216" s="113"/>
      <c r="Y216" s="113"/>
      <c r="Z216" s="113"/>
      <c r="AA216" s="113"/>
      <c r="AB216" s="113"/>
      <c r="AC216" s="113"/>
    </row>
    <row r="217" spans="1:29" ht="13.5" customHeight="1">
      <c r="A217" s="113"/>
      <c r="B217" s="113"/>
      <c r="C217" s="113"/>
      <c r="D217" s="113"/>
      <c r="E217" s="113"/>
      <c r="F217" s="113"/>
      <c r="G217" s="113"/>
      <c r="H217" s="113"/>
      <c r="I217" s="113"/>
      <c r="J217" s="113"/>
      <c r="K217" s="113"/>
      <c r="L217" s="113"/>
      <c r="M217" s="113"/>
      <c r="N217" s="113"/>
      <c r="O217" s="113"/>
      <c r="P217" s="113"/>
      <c r="Q217" s="113"/>
      <c r="R217" s="113"/>
      <c r="S217" s="113"/>
      <c r="T217" s="113"/>
      <c r="U217" s="113"/>
      <c r="V217" s="113"/>
      <c r="W217" s="113"/>
      <c r="X217" s="113"/>
      <c r="Y217" s="113"/>
      <c r="Z217" s="113"/>
      <c r="AA217" s="113"/>
      <c r="AB217" s="113"/>
      <c r="AC217" s="113"/>
    </row>
    <row r="218" spans="1:29" ht="13.5" customHeight="1">
      <c r="A218" s="113"/>
      <c r="B218" s="113"/>
      <c r="C218" s="113"/>
      <c r="D218" s="113"/>
      <c r="E218" s="113"/>
      <c r="F218" s="113"/>
      <c r="G218" s="113"/>
      <c r="H218" s="113"/>
      <c r="I218" s="113"/>
      <c r="J218" s="113"/>
      <c r="K218" s="113"/>
      <c r="L218" s="113"/>
      <c r="M218" s="113"/>
      <c r="N218" s="113"/>
      <c r="O218" s="113"/>
      <c r="P218" s="113"/>
      <c r="Q218" s="113"/>
      <c r="R218" s="113"/>
      <c r="S218" s="113"/>
      <c r="T218" s="113"/>
      <c r="U218" s="113"/>
      <c r="V218" s="113"/>
      <c r="W218" s="113"/>
      <c r="X218" s="113"/>
      <c r="Y218" s="113"/>
      <c r="Z218" s="113"/>
      <c r="AA218" s="113"/>
      <c r="AB218" s="113"/>
      <c r="AC218" s="113"/>
    </row>
    <row r="219" spans="1:29" ht="13.5" customHeight="1">
      <c r="A219" s="113"/>
      <c r="B219" s="113"/>
      <c r="C219" s="113"/>
      <c r="D219" s="113"/>
      <c r="E219" s="113"/>
      <c r="F219" s="113"/>
      <c r="G219" s="113"/>
      <c r="H219" s="113"/>
      <c r="I219" s="113"/>
      <c r="J219" s="113"/>
      <c r="K219" s="113"/>
      <c r="L219" s="113"/>
      <c r="M219" s="113"/>
      <c r="N219" s="113"/>
      <c r="O219" s="113"/>
      <c r="P219" s="113"/>
      <c r="Q219" s="113"/>
      <c r="R219" s="113"/>
      <c r="S219" s="113"/>
      <c r="T219" s="113"/>
      <c r="U219" s="113"/>
      <c r="V219" s="113"/>
      <c r="W219" s="113"/>
      <c r="X219" s="113"/>
      <c r="Y219" s="113"/>
      <c r="Z219" s="113"/>
      <c r="AA219" s="113"/>
      <c r="AB219" s="113"/>
      <c r="AC219" s="113"/>
    </row>
    <row r="220" spans="1:29" ht="13.5" customHeight="1">
      <c r="A220" s="113"/>
      <c r="B220" s="113"/>
      <c r="C220" s="113"/>
      <c r="D220" s="113"/>
      <c r="E220" s="113"/>
      <c r="F220" s="113"/>
      <c r="G220" s="113"/>
      <c r="H220" s="113"/>
      <c r="I220" s="113"/>
      <c r="J220" s="113"/>
      <c r="K220" s="113"/>
      <c r="L220" s="113"/>
      <c r="M220" s="113"/>
      <c r="N220" s="113"/>
      <c r="O220" s="113"/>
      <c r="P220" s="113"/>
      <c r="Q220" s="113"/>
      <c r="R220" s="113"/>
      <c r="S220" s="113"/>
      <c r="T220" s="113"/>
      <c r="U220" s="113"/>
      <c r="V220" s="113"/>
      <c r="W220" s="113"/>
      <c r="X220" s="113"/>
      <c r="Y220" s="113"/>
      <c r="Z220" s="113"/>
      <c r="AA220" s="113"/>
      <c r="AB220" s="113"/>
      <c r="AC220" s="113"/>
    </row>
    <row r="221" spans="1:29" ht="13.5" customHeight="1">
      <c r="A221" s="113"/>
      <c r="B221" s="113"/>
      <c r="C221" s="113"/>
      <c r="D221" s="113"/>
      <c r="E221" s="113"/>
      <c r="F221" s="113"/>
      <c r="G221" s="113"/>
      <c r="H221" s="113"/>
      <c r="I221" s="113"/>
      <c r="J221" s="113"/>
      <c r="K221" s="113"/>
      <c r="L221" s="113"/>
      <c r="M221" s="113"/>
      <c r="N221" s="113"/>
      <c r="O221" s="113"/>
      <c r="P221" s="113"/>
      <c r="Q221" s="113"/>
      <c r="R221" s="113"/>
      <c r="S221" s="113"/>
      <c r="T221" s="113"/>
      <c r="U221" s="113"/>
      <c r="V221" s="113"/>
      <c r="W221" s="113"/>
      <c r="X221" s="113"/>
      <c r="Y221" s="113"/>
      <c r="Z221" s="113"/>
      <c r="AA221" s="113"/>
      <c r="AB221" s="113"/>
      <c r="AC221" s="113"/>
    </row>
    <row r="222" spans="1:29" ht="13.5" customHeight="1">
      <c r="A222" s="113"/>
      <c r="B222" s="113"/>
      <c r="C222" s="113"/>
      <c r="D222" s="113"/>
      <c r="E222" s="113"/>
      <c r="F222" s="113"/>
      <c r="G222" s="113"/>
      <c r="H222" s="113"/>
      <c r="I222" s="113"/>
      <c r="J222" s="113"/>
      <c r="K222" s="113"/>
      <c r="L222" s="113"/>
      <c r="M222" s="113"/>
      <c r="N222" s="113"/>
      <c r="O222" s="113"/>
      <c r="P222" s="113"/>
      <c r="Q222" s="113"/>
      <c r="R222" s="113"/>
      <c r="S222" s="113"/>
      <c r="T222" s="113"/>
      <c r="U222" s="113"/>
      <c r="V222" s="113"/>
      <c r="W222" s="113"/>
      <c r="X222" s="113"/>
      <c r="Y222" s="113"/>
      <c r="Z222" s="113"/>
      <c r="AA222" s="113"/>
      <c r="AB222" s="113"/>
      <c r="AC222" s="113"/>
    </row>
    <row r="223" spans="1:29" ht="13.5" customHeight="1">
      <c r="A223" s="113"/>
      <c r="B223" s="113"/>
      <c r="C223" s="113"/>
      <c r="D223" s="113"/>
      <c r="E223" s="113"/>
      <c r="F223" s="113"/>
      <c r="G223" s="113"/>
      <c r="H223" s="113"/>
      <c r="I223" s="113"/>
      <c r="J223" s="113"/>
      <c r="K223" s="113"/>
      <c r="L223" s="113"/>
      <c r="M223" s="113"/>
      <c r="N223" s="113"/>
      <c r="O223" s="113"/>
      <c r="P223" s="113"/>
      <c r="Q223" s="113"/>
      <c r="R223" s="113"/>
      <c r="S223" s="113"/>
      <c r="T223" s="113"/>
      <c r="U223" s="113"/>
      <c r="V223" s="113"/>
      <c r="W223" s="113"/>
      <c r="X223" s="113"/>
      <c r="Y223" s="113"/>
      <c r="Z223" s="113"/>
      <c r="AA223" s="113"/>
      <c r="AB223" s="113"/>
      <c r="AC223" s="113"/>
    </row>
    <row r="224" spans="1:29" ht="13.5" customHeight="1">
      <c r="A224" s="113"/>
      <c r="B224" s="113"/>
      <c r="C224" s="113"/>
      <c r="D224" s="113"/>
      <c r="E224" s="113"/>
      <c r="F224" s="113"/>
      <c r="G224" s="113"/>
      <c r="H224" s="113"/>
      <c r="I224" s="113"/>
      <c r="J224" s="113"/>
      <c r="K224" s="113"/>
      <c r="L224" s="113"/>
      <c r="M224" s="113"/>
      <c r="N224" s="113"/>
      <c r="O224" s="113"/>
      <c r="P224" s="113"/>
      <c r="Q224" s="113"/>
      <c r="R224" s="113"/>
      <c r="S224" s="113"/>
      <c r="T224" s="113"/>
      <c r="U224" s="113"/>
      <c r="V224" s="113"/>
      <c r="W224" s="113"/>
      <c r="X224" s="113"/>
      <c r="Y224" s="113"/>
      <c r="Z224" s="113"/>
      <c r="AA224" s="113"/>
      <c r="AB224" s="113"/>
      <c r="AC224" s="113"/>
    </row>
    <row r="225" spans="1:29" ht="13.5" customHeight="1">
      <c r="A225" s="113"/>
      <c r="B225" s="113"/>
      <c r="C225" s="113"/>
      <c r="D225" s="113"/>
      <c r="E225" s="113"/>
      <c r="F225" s="113"/>
      <c r="G225" s="113"/>
      <c r="H225" s="113"/>
      <c r="I225" s="113"/>
      <c r="J225" s="113"/>
      <c r="K225" s="113"/>
      <c r="L225" s="113"/>
      <c r="M225" s="113"/>
      <c r="N225" s="113"/>
      <c r="O225" s="113"/>
      <c r="P225" s="113"/>
      <c r="Q225" s="113"/>
      <c r="R225" s="113"/>
      <c r="S225" s="113"/>
      <c r="T225" s="113"/>
      <c r="U225" s="113"/>
      <c r="V225" s="113"/>
      <c r="W225" s="113"/>
      <c r="X225" s="113"/>
      <c r="Y225" s="113"/>
      <c r="Z225" s="113"/>
      <c r="AA225" s="113"/>
      <c r="AB225" s="113"/>
      <c r="AC225" s="113"/>
    </row>
    <row r="226" spans="1:29" ht="13.5" customHeight="1">
      <c r="A226" s="113"/>
      <c r="B226" s="113"/>
      <c r="C226" s="113"/>
      <c r="D226" s="113"/>
      <c r="E226" s="113"/>
      <c r="F226" s="113"/>
      <c r="G226" s="113"/>
      <c r="H226" s="113"/>
      <c r="I226" s="113"/>
      <c r="J226" s="113"/>
      <c r="K226" s="113"/>
      <c r="L226" s="113"/>
      <c r="M226" s="113"/>
      <c r="N226" s="113"/>
      <c r="O226" s="113"/>
      <c r="P226" s="113"/>
      <c r="Q226" s="113"/>
      <c r="R226" s="113"/>
      <c r="S226" s="113"/>
      <c r="T226" s="113"/>
      <c r="U226" s="113"/>
      <c r="V226" s="113"/>
      <c r="W226" s="113"/>
      <c r="X226" s="113"/>
      <c r="Y226" s="113"/>
      <c r="Z226" s="113"/>
      <c r="AA226" s="113"/>
      <c r="AB226" s="113"/>
      <c r="AC226" s="113"/>
    </row>
    <row r="227" spans="1:29" ht="13.5" customHeight="1">
      <c r="A227" s="113"/>
      <c r="B227" s="113"/>
      <c r="C227" s="113"/>
      <c r="D227" s="113"/>
      <c r="E227" s="113"/>
      <c r="F227" s="113"/>
      <c r="G227" s="113"/>
      <c r="H227" s="113"/>
      <c r="I227" s="113"/>
      <c r="J227" s="113"/>
      <c r="K227" s="113"/>
      <c r="L227" s="113"/>
      <c r="M227" s="113"/>
      <c r="N227" s="113"/>
      <c r="O227" s="113"/>
      <c r="P227" s="113"/>
      <c r="Q227" s="113"/>
      <c r="R227" s="113"/>
      <c r="S227" s="113"/>
      <c r="T227" s="113"/>
      <c r="U227" s="113"/>
      <c r="V227" s="113"/>
      <c r="W227" s="113"/>
      <c r="X227" s="113"/>
      <c r="Y227" s="113"/>
      <c r="Z227" s="113"/>
      <c r="AA227" s="113"/>
      <c r="AB227" s="113"/>
      <c r="AC227" s="113"/>
    </row>
    <row r="228" spans="1:29" ht="13.5" customHeight="1">
      <c r="A228" s="113"/>
      <c r="B228" s="113"/>
      <c r="C228" s="113"/>
      <c r="D228" s="113"/>
      <c r="E228" s="113"/>
      <c r="F228" s="113"/>
      <c r="G228" s="113"/>
      <c r="H228" s="113"/>
      <c r="I228" s="113"/>
      <c r="J228" s="113"/>
      <c r="K228" s="113"/>
      <c r="L228" s="113"/>
      <c r="M228" s="113"/>
      <c r="N228" s="113"/>
      <c r="O228" s="113"/>
      <c r="P228" s="113"/>
      <c r="Q228" s="113"/>
      <c r="R228" s="113"/>
      <c r="S228" s="113"/>
      <c r="T228" s="113"/>
      <c r="U228" s="113"/>
      <c r="V228" s="113"/>
      <c r="W228" s="113"/>
      <c r="X228" s="113"/>
      <c r="Y228" s="113"/>
      <c r="Z228" s="113"/>
      <c r="AA228" s="113"/>
      <c r="AB228" s="113"/>
      <c r="AC228" s="113"/>
    </row>
    <row r="229" spans="1:29" ht="13.5" customHeight="1">
      <c r="A229" s="113"/>
      <c r="B229" s="113"/>
      <c r="C229" s="113"/>
      <c r="D229" s="113"/>
      <c r="E229" s="113"/>
      <c r="F229" s="113"/>
      <c r="G229" s="113"/>
      <c r="H229" s="113"/>
      <c r="I229" s="113"/>
      <c r="J229" s="113"/>
      <c r="K229" s="113"/>
      <c r="L229" s="113"/>
      <c r="M229" s="113"/>
      <c r="N229" s="113"/>
      <c r="O229" s="113"/>
      <c r="P229" s="113"/>
      <c r="Q229" s="113"/>
      <c r="R229" s="113"/>
      <c r="S229" s="113"/>
      <c r="T229" s="113"/>
      <c r="U229" s="113"/>
      <c r="V229" s="113"/>
      <c r="W229" s="113"/>
      <c r="X229" s="113"/>
      <c r="Y229" s="113"/>
      <c r="Z229" s="113"/>
      <c r="AA229" s="113"/>
      <c r="AB229" s="113"/>
      <c r="AC229" s="113"/>
    </row>
    <row r="230" spans="1:29" ht="13.5" customHeight="1">
      <c r="A230" s="113"/>
      <c r="B230" s="113"/>
      <c r="C230" s="113"/>
      <c r="D230" s="113"/>
      <c r="E230" s="113"/>
      <c r="F230" s="113"/>
      <c r="G230" s="113"/>
      <c r="H230" s="113"/>
      <c r="I230" s="113"/>
      <c r="J230" s="113"/>
      <c r="K230" s="113"/>
      <c r="L230" s="113"/>
      <c r="M230" s="113"/>
      <c r="N230" s="113"/>
      <c r="O230" s="113"/>
      <c r="P230" s="113"/>
      <c r="Q230" s="113"/>
      <c r="R230" s="113"/>
      <c r="S230" s="113"/>
      <c r="T230" s="113"/>
      <c r="U230" s="113"/>
      <c r="V230" s="113"/>
      <c r="W230" s="113"/>
      <c r="X230" s="113"/>
      <c r="Y230" s="113"/>
      <c r="Z230" s="113"/>
      <c r="AA230" s="113"/>
      <c r="AB230" s="113"/>
      <c r="AC230" s="113"/>
    </row>
    <row r="231" spans="1:29" ht="13.5" customHeight="1">
      <c r="A231" s="113"/>
      <c r="B231" s="113"/>
      <c r="C231" s="113"/>
      <c r="D231" s="113"/>
      <c r="E231" s="113"/>
      <c r="F231" s="113"/>
      <c r="G231" s="113"/>
      <c r="H231" s="113"/>
      <c r="I231" s="113"/>
      <c r="J231" s="113"/>
      <c r="K231" s="113"/>
      <c r="L231" s="113"/>
      <c r="M231" s="113"/>
      <c r="N231" s="113"/>
      <c r="O231" s="113"/>
      <c r="P231" s="113"/>
      <c r="Q231" s="113"/>
      <c r="R231" s="113"/>
      <c r="S231" s="113"/>
      <c r="T231" s="113"/>
      <c r="U231" s="113"/>
      <c r="V231" s="113"/>
      <c r="W231" s="113"/>
      <c r="X231" s="113"/>
      <c r="Y231" s="113"/>
      <c r="Z231" s="113"/>
      <c r="AA231" s="113"/>
      <c r="AB231" s="113"/>
      <c r="AC231" s="113"/>
    </row>
    <row r="232" spans="1:29" ht="13.5" customHeight="1">
      <c r="A232" s="113"/>
      <c r="B232" s="113"/>
      <c r="C232" s="113"/>
      <c r="D232" s="113"/>
      <c r="E232" s="113"/>
      <c r="F232" s="113"/>
      <c r="G232" s="113"/>
      <c r="H232" s="113"/>
      <c r="I232" s="113"/>
      <c r="J232" s="113"/>
      <c r="K232" s="113"/>
      <c r="L232" s="113"/>
      <c r="M232" s="113"/>
      <c r="N232" s="113"/>
      <c r="O232" s="113"/>
      <c r="P232" s="113"/>
      <c r="Q232" s="113"/>
      <c r="R232" s="113"/>
      <c r="S232" s="113"/>
      <c r="T232" s="113"/>
      <c r="U232" s="113"/>
      <c r="V232" s="113"/>
      <c r="W232" s="113"/>
      <c r="X232" s="113"/>
      <c r="Y232" s="113"/>
      <c r="Z232" s="113"/>
      <c r="AA232" s="113"/>
      <c r="AB232" s="113"/>
      <c r="AC232" s="113"/>
    </row>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6">
    <mergeCell ref="B43:E53"/>
    <mergeCell ref="F43:I53"/>
    <mergeCell ref="B7:C7"/>
    <mergeCell ref="H7:I7"/>
    <mergeCell ref="B32:E42"/>
    <mergeCell ref="F32:I42"/>
    <mergeCell ref="D7:E7"/>
    <mergeCell ref="F7:G7"/>
    <mergeCell ref="H8:H9"/>
    <mergeCell ref="I8:I9"/>
    <mergeCell ref="B29:I29"/>
    <mergeCell ref="B31:E31"/>
    <mergeCell ref="F31:I31"/>
    <mergeCell ref="B4:I4"/>
    <mergeCell ref="B5:C5"/>
    <mergeCell ref="D5:I5"/>
    <mergeCell ref="B6:C6"/>
    <mergeCell ref="D6:E6"/>
    <mergeCell ref="F6:G6"/>
    <mergeCell ref="H6:I6"/>
    <mergeCell ref="B1:C2"/>
    <mergeCell ref="D1:H1"/>
    <mergeCell ref="I1:I2"/>
    <mergeCell ref="D2:H2"/>
    <mergeCell ref="B3:C3"/>
    <mergeCell ref="D3:H3"/>
  </mergeCells>
  <pageMargins left="0.7" right="0.7" top="0.75" bottom="0.75" header="0" footer="0"/>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9900"/>
  </sheetPr>
  <dimension ref="A1:AC1000"/>
  <sheetViews>
    <sheetView topLeftCell="A5" workbookViewId="0">
      <selection activeCell="F31" sqref="F31:I37"/>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113"/>
      <c r="B1" s="552" t="s">
        <v>437</v>
      </c>
      <c r="C1" s="553"/>
      <c r="D1" s="555" t="s">
        <v>438</v>
      </c>
      <c r="E1" s="556"/>
      <c r="F1" s="556"/>
      <c r="G1" s="556"/>
      <c r="H1" s="557"/>
      <c r="I1" s="558"/>
      <c r="J1" s="113"/>
      <c r="K1" s="113"/>
      <c r="L1" s="113"/>
      <c r="M1" s="113"/>
      <c r="N1" s="113"/>
      <c r="O1" s="113"/>
      <c r="P1" s="113"/>
      <c r="Q1" s="113"/>
      <c r="R1" s="113"/>
      <c r="S1" s="113"/>
      <c r="T1" s="113"/>
      <c r="U1" s="113"/>
      <c r="V1" s="113"/>
      <c r="W1" s="113"/>
      <c r="X1" s="113"/>
      <c r="Y1" s="113"/>
      <c r="Z1" s="113"/>
      <c r="AA1" s="113"/>
      <c r="AB1" s="113"/>
      <c r="AC1" s="113"/>
    </row>
    <row r="2" spans="1:29" ht="13.5" customHeight="1">
      <c r="A2" s="113"/>
      <c r="B2" s="554"/>
      <c r="C2" s="415"/>
      <c r="D2" s="498" t="s">
        <v>439</v>
      </c>
      <c r="E2" s="417"/>
      <c r="F2" s="417"/>
      <c r="G2" s="417"/>
      <c r="H2" s="418"/>
      <c r="I2" s="559"/>
      <c r="J2" s="113"/>
      <c r="K2" s="113"/>
      <c r="L2" s="113"/>
      <c r="M2" s="113"/>
      <c r="N2" s="113"/>
      <c r="O2" s="113"/>
      <c r="P2" s="113"/>
      <c r="Q2" s="113"/>
      <c r="R2" s="113"/>
      <c r="S2" s="113"/>
      <c r="T2" s="113"/>
      <c r="U2" s="113"/>
      <c r="V2" s="113"/>
      <c r="W2" s="113"/>
      <c r="X2" s="113"/>
      <c r="Y2" s="113"/>
      <c r="Z2" s="113"/>
      <c r="AA2" s="113"/>
      <c r="AB2" s="113"/>
      <c r="AC2" s="113"/>
    </row>
    <row r="3" spans="1:29" ht="13.5" customHeight="1">
      <c r="A3" s="113"/>
      <c r="B3" s="560" t="s">
        <v>440</v>
      </c>
      <c r="C3" s="418"/>
      <c r="D3" s="499" t="s">
        <v>441</v>
      </c>
      <c r="E3" s="417"/>
      <c r="F3" s="417"/>
      <c r="G3" s="417"/>
      <c r="H3" s="418"/>
      <c r="I3" s="165" t="s">
        <v>442</v>
      </c>
      <c r="J3" s="113"/>
      <c r="K3" s="113"/>
      <c r="L3" s="113"/>
      <c r="M3" s="113"/>
      <c r="N3" s="113"/>
      <c r="O3" s="113"/>
      <c r="P3" s="113"/>
      <c r="Q3" s="113"/>
      <c r="R3" s="113"/>
      <c r="S3" s="113"/>
      <c r="T3" s="113"/>
      <c r="U3" s="113"/>
      <c r="V3" s="113"/>
      <c r="W3" s="113"/>
      <c r="X3" s="113"/>
      <c r="Y3" s="113"/>
      <c r="Z3" s="113"/>
      <c r="AA3" s="113"/>
      <c r="AB3" s="113"/>
      <c r="AC3" s="113"/>
    </row>
    <row r="4" spans="1:29" ht="13.5" customHeight="1" thickBot="1">
      <c r="A4" s="113"/>
      <c r="B4" s="561"/>
      <c r="C4" s="487"/>
      <c r="D4" s="487"/>
      <c r="E4" s="487"/>
      <c r="F4" s="487"/>
      <c r="G4" s="487"/>
      <c r="H4" s="487"/>
      <c r="I4" s="562"/>
      <c r="J4" s="113"/>
      <c r="K4" s="113"/>
      <c r="L4" s="113"/>
      <c r="M4" s="113"/>
      <c r="N4" s="113"/>
      <c r="O4" s="113"/>
      <c r="P4" s="113"/>
      <c r="Q4" s="113"/>
      <c r="R4" s="113"/>
      <c r="S4" s="113"/>
      <c r="T4" s="113"/>
      <c r="U4" s="113"/>
      <c r="V4" s="113"/>
      <c r="W4" s="113"/>
      <c r="X4" s="113"/>
      <c r="Y4" s="113"/>
      <c r="Z4" s="113"/>
      <c r="AA4" s="113"/>
      <c r="AB4" s="113"/>
      <c r="AC4" s="113"/>
    </row>
    <row r="5" spans="1:29" ht="22.5" customHeight="1" thickBot="1">
      <c r="A5" s="113"/>
      <c r="B5" s="709" t="s">
        <v>443</v>
      </c>
      <c r="C5" s="418"/>
      <c r="D5" s="490" t="str">
        <f>Indicadores!F34</f>
        <v>Gestión Administrativa , Comisiones y Apoyo Logistíco (GAC)</v>
      </c>
      <c r="E5" s="417"/>
      <c r="F5" s="417"/>
      <c r="G5" s="417"/>
      <c r="H5" s="417"/>
      <c r="I5" s="579"/>
      <c r="J5" s="113"/>
      <c r="K5" s="113"/>
      <c r="L5" s="113"/>
      <c r="M5" s="113"/>
      <c r="N5" s="113"/>
      <c r="O5" s="113"/>
      <c r="P5" s="113"/>
      <c r="Q5" s="113"/>
      <c r="R5" s="113"/>
      <c r="S5" s="113"/>
      <c r="T5" s="113"/>
      <c r="U5" s="113"/>
      <c r="V5" s="113"/>
      <c r="W5" s="113"/>
      <c r="X5" s="113"/>
      <c r="Y5" s="113"/>
      <c r="Z5" s="113"/>
      <c r="AA5" s="113"/>
      <c r="AB5" s="113"/>
      <c r="AC5" s="113"/>
    </row>
    <row r="6" spans="1:29" ht="34.5" customHeight="1">
      <c r="A6" s="113"/>
      <c r="B6" s="565" t="s">
        <v>444</v>
      </c>
      <c r="C6" s="418"/>
      <c r="D6" s="647" t="str">
        <f>Indicadores!A34</f>
        <v>Efectividad en la atención de las solicitudes</v>
      </c>
      <c r="E6" s="415"/>
      <c r="F6" s="668" t="s">
        <v>445</v>
      </c>
      <c r="G6" s="418"/>
      <c r="H6" s="493" t="str">
        <f>Indicadores!S34</f>
        <v>Subdirector Administrativo y financiero</v>
      </c>
      <c r="I6" s="566"/>
      <c r="J6" s="113"/>
      <c r="K6" s="113"/>
      <c r="L6" s="113"/>
      <c r="M6" s="113"/>
      <c r="N6" s="113"/>
      <c r="O6" s="113"/>
      <c r="P6" s="113"/>
      <c r="Q6" s="113"/>
      <c r="R6" s="113"/>
      <c r="S6" s="113"/>
      <c r="T6" s="113"/>
      <c r="U6" s="113"/>
      <c r="V6" s="113"/>
      <c r="W6" s="113"/>
      <c r="X6" s="113"/>
      <c r="Y6" s="113"/>
      <c r="Z6" s="113"/>
      <c r="AA6" s="113"/>
      <c r="AB6" s="113"/>
      <c r="AC6" s="113"/>
    </row>
    <row r="7" spans="1:29" ht="42.75" customHeight="1">
      <c r="A7" s="113"/>
      <c r="B7" s="565" t="s">
        <v>446</v>
      </c>
      <c r="C7" s="418"/>
      <c r="D7" s="647" t="str">
        <f>Indicadores!G34</f>
        <v xml:space="preserve">(Total de solicitudes solucionadas en Gema al finalizar cada mes/Total de Solicitudes realizadas en Gema con cortes de a 20 a 20 de cada mes)*100  </v>
      </c>
      <c r="E7" s="415"/>
      <c r="F7" s="489" t="s">
        <v>447</v>
      </c>
      <c r="G7" s="418"/>
      <c r="H7" s="647" t="str">
        <f>Indicadores!C34</f>
        <v>Medir la efectividad del servicio en la atención de solicitudes</v>
      </c>
      <c r="I7" s="564"/>
      <c r="J7" s="113"/>
      <c r="K7" s="113"/>
      <c r="L7" s="113"/>
      <c r="M7" s="113"/>
      <c r="N7" s="113"/>
      <c r="O7" s="113"/>
      <c r="P7" s="113"/>
      <c r="Q7" s="113"/>
      <c r="R7" s="113"/>
      <c r="S7" s="113"/>
      <c r="T7" s="113"/>
      <c r="U7" s="113"/>
      <c r="V7" s="113"/>
      <c r="W7" s="113"/>
      <c r="X7" s="113"/>
      <c r="Y7" s="113"/>
      <c r="Z7" s="113"/>
      <c r="AA7" s="113"/>
      <c r="AB7" s="113"/>
      <c r="AC7" s="113"/>
    </row>
    <row r="8" spans="1:29" ht="42" customHeight="1">
      <c r="A8" s="113"/>
      <c r="B8" s="166" t="s">
        <v>448</v>
      </c>
      <c r="C8" s="43" t="str">
        <f>Indicadores!P34</f>
        <v>Mensual</v>
      </c>
      <c r="D8" s="32" t="s">
        <v>449</v>
      </c>
      <c r="E8" s="44" t="str">
        <f>Indicadores!R34</f>
        <v>GEMA</v>
      </c>
      <c r="F8" s="32" t="s">
        <v>68</v>
      </c>
      <c r="G8" s="45" t="str">
        <f>Indicadores!H34</f>
        <v>Porcentaje</v>
      </c>
      <c r="H8" s="649" t="s">
        <v>450</v>
      </c>
      <c r="I8" s="583" t="str">
        <f>Indicadores!O34</f>
        <v>Hacia arriba</v>
      </c>
      <c r="J8" s="113"/>
      <c r="K8" s="113"/>
      <c r="L8" s="113"/>
      <c r="M8" s="113"/>
      <c r="N8" s="113"/>
      <c r="O8" s="113"/>
      <c r="P8" s="113"/>
      <c r="Q8" s="113"/>
      <c r="R8" s="113"/>
      <c r="S8" s="113"/>
      <c r="T8" s="113"/>
      <c r="U8" s="113"/>
      <c r="V8" s="113"/>
      <c r="W8" s="113"/>
      <c r="X8" s="113"/>
      <c r="Y8" s="113"/>
      <c r="Z8" s="113"/>
      <c r="AA8" s="113"/>
      <c r="AB8" s="113"/>
      <c r="AC8" s="113"/>
    </row>
    <row r="9" spans="1:29" ht="33.75" customHeight="1" thickBot="1">
      <c r="A9" s="113"/>
      <c r="B9" s="166" t="s">
        <v>415</v>
      </c>
      <c r="C9" s="43">
        <f>Indicadores!N34</f>
        <v>0.95</v>
      </c>
      <c r="D9" s="34" t="s">
        <v>417</v>
      </c>
      <c r="E9" s="45">
        <f>'TABLERO DE MANDO'!F35</f>
        <v>0.8075</v>
      </c>
      <c r="F9" s="35" t="s">
        <v>418</v>
      </c>
      <c r="G9" s="45">
        <f>'TABLERO DE MANDO'!G35</f>
        <v>0.85499999999999998</v>
      </c>
      <c r="H9" s="497"/>
      <c r="I9" s="584"/>
      <c r="J9" s="113"/>
      <c r="K9" s="113"/>
      <c r="L9" s="113"/>
      <c r="M9" s="113"/>
      <c r="N9" s="113"/>
      <c r="O9" s="113"/>
      <c r="P9" s="113"/>
      <c r="Q9" s="113"/>
      <c r="R9" s="113"/>
      <c r="S9" s="113"/>
      <c r="T9" s="113"/>
      <c r="U9" s="113"/>
      <c r="V9" s="113"/>
      <c r="W9" s="113"/>
      <c r="X9" s="113"/>
      <c r="Y9" s="113"/>
      <c r="Z9" s="113"/>
      <c r="AA9" s="113"/>
      <c r="AB9" s="113"/>
      <c r="AC9" s="113"/>
    </row>
    <row r="10" spans="1:29" ht="13.5" customHeight="1">
      <c r="A10" s="113"/>
      <c r="B10" s="200"/>
      <c r="C10" s="60"/>
      <c r="D10" s="60"/>
      <c r="E10" s="60"/>
      <c r="F10" s="60"/>
      <c r="G10" s="60"/>
      <c r="H10" s="60"/>
      <c r="I10" s="201"/>
      <c r="J10" s="113"/>
      <c r="K10" s="113"/>
      <c r="L10" s="113"/>
      <c r="M10" s="113"/>
      <c r="N10" s="113"/>
      <c r="O10" s="113"/>
      <c r="P10" s="113"/>
      <c r="Q10" s="113"/>
      <c r="R10" s="113"/>
      <c r="S10" s="113"/>
      <c r="T10" s="113"/>
      <c r="U10" s="113"/>
      <c r="V10" s="113"/>
      <c r="W10" s="113"/>
      <c r="X10" s="113"/>
      <c r="Y10" s="113"/>
      <c r="Z10" s="113"/>
      <c r="AA10" s="113"/>
      <c r="AB10" s="113"/>
      <c r="AC10" s="113"/>
    </row>
    <row r="11" spans="1:29" ht="24.75" customHeight="1">
      <c r="A11" s="113"/>
      <c r="B11" s="202" t="s">
        <v>451</v>
      </c>
      <c r="C11" s="62" t="s">
        <v>452</v>
      </c>
      <c r="D11" s="171" t="str">
        <f>D9</f>
        <v>LIMITE INSATISFACTORIO</v>
      </c>
      <c r="E11" s="171" t="str">
        <f>F9</f>
        <v>LIMITE SATISFACTORIO</v>
      </c>
      <c r="F11" s="168"/>
      <c r="G11" s="168"/>
      <c r="H11" s="168"/>
      <c r="I11" s="172"/>
      <c r="J11" s="113"/>
      <c r="K11" s="113"/>
      <c r="L11" s="113"/>
      <c r="M11" s="113"/>
      <c r="N11" s="113"/>
      <c r="O11" s="113"/>
      <c r="P11" s="113"/>
      <c r="Q11" s="113"/>
      <c r="R11" s="113"/>
      <c r="S11" s="113"/>
      <c r="T11" s="113"/>
      <c r="U11" s="113"/>
      <c r="V11" s="113"/>
      <c r="W11" s="113"/>
      <c r="X11" s="113"/>
      <c r="Y11" s="113"/>
      <c r="Z11" s="113"/>
      <c r="AA11" s="113"/>
      <c r="AB11" s="113"/>
      <c r="AC11" s="113"/>
    </row>
    <row r="12" spans="1:29" ht="13.5" customHeight="1">
      <c r="A12" s="113"/>
      <c r="B12" s="173" t="s">
        <v>422</v>
      </c>
      <c r="C12" s="41">
        <v>0</v>
      </c>
      <c r="D12" s="174">
        <f t="shared" ref="D12:D23" si="0">+$E$9</f>
        <v>0.8075</v>
      </c>
      <c r="E12" s="174">
        <f t="shared" ref="E12:E23" si="1">+$G$9</f>
        <v>0.85499999999999998</v>
      </c>
      <c r="F12" s="168"/>
      <c r="G12" s="168"/>
      <c r="H12" s="168"/>
      <c r="I12" s="172"/>
      <c r="J12" s="113"/>
      <c r="K12" s="113"/>
      <c r="L12" s="113"/>
      <c r="M12" s="113"/>
      <c r="N12" s="113"/>
      <c r="O12" s="113"/>
      <c r="P12" s="113"/>
      <c r="Q12" s="113"/>
      <c r="R12" s="113"/>
      <c r="S12" s="113"/>
      <c r="T12" s="113"/>
      <c r="U12" s="113"/>
      <c r="V12" s="113"/>
      <c r="W12" s="113"/>
      <c r="X12" s="113"/>
      <c r="Y12" s="113"/>
      <c r="Z12" s="113"/>
      <c r="AA12" s="113"/>
      <c r="AB12" s="113"/>
      <c r="AC12" s="113"/>
    </row>
    <row r="13" spans="1:29" ht="13.5" customHeight="1">
      <c r="A13" s="113"/>
      <c r="B13" s="173" t="s">
        <v>423</v>
      </c>
      <c r="C13" s="41">
        <v>0</v>
      </c>
      <c r="D13" s="174">
        <f t="shared" si="0"/>
        <v>0.8075</v>
      </c>
      <c r="E13" s="174">
        <f t="shared" si="1"/>
        <v>0.85499999999999998</v>
      </c>
      <c r="F13" s="168"/>
      <c r="G13" s="168"/>
      <c r="H13" s="168"/>
      <c r="I13" s="172"/>
      <c r="J13" s="113"/>
      <c r="K13" s="113"/>
      <c r="L13" s="113"/>
      <c r="M13" s="113"/>
      <c r="N13" s="113"/>
      <c r="O13" s="113"/>
      <c r="P13" s="113"/>
      <c r="Q13" s="113"/>
      <c r="R13" s="113"/>
      <c r="S13" s="113"/>
      <c r="T13" s="113"/>
      <c r="U13" s="113"/>
      <c r="V13" s="113"/>
      <c r="W13" s="113"/>
      <c r="X13" s="113"/>
      <c r="Y13" s="113"/>
      <c r="Z13" s="113"/>
      <c r="AA13" s="113"/>
      <c r="AB13" s="113"/>
      <c r="AC13" s="113"/>
    </row>
    <row r="14" spans="1:29" ht="13.5" customHeight="1">
      <c r="A14" s="113"/>
      <c r="B14" s="173" t="s">
        <v>424</v>
      </c>
      <c r="C14" s="41">
        <v>0</v>
      </c>
      <c r="D14" s="174">
        <f t="shared" si="0"/>
        <v>0.8075</v>
      </c>
      <c r="E14" s="174">
        <f t="shared" si="1"/>
        <v>0.85499999999999998</v>
      </c>
      <c r="F14" s="168"/>
      <c r="G14" s="168"/>
      <c r="H14" s="168"/>
      <c r="I14" s="172"/>
      <c r="J14" s="113"/>
      <c r="K14" s="113"/>
      <c r="L14" s="113"/>
      <c r="M14" s="113"/>
      <c r="N14" s="113"/>
      <c r="O14" s="113"/>
      <c r="P14" s="113"/>
      <c r="Q14" s="113"/>
      <c r="R14" s="113"/>
      <c r="S14" s="113"/>
      <c r="T14" s="113"/>
      <c r="U14" s="113"/>
      <c r="V14" s="113"/>
      <c r="W14" s="113"/>
      <c r="X14" s="113"/>
      <c r="Y14" s="113"/>
      <c r="Z14" s="113"/>
      <c r="AA14" s="113"/>
      <c r="AB14" s="113"/>
      <c r="AC14" s="113"/>
    </row>
    <row r="15" spans="1:29" ht="13.5" customHeight="1">
      <c r="A15" s="113"/>
      <c r="B15" s="173" t="s">
        <v>425</v>
      </c>
      <c r="C15" s="41">
        <v>0</v>
      </c>
      <c r="D15" s="174">
        <f t="shared" si="0"/>
        <v>0.8075</v>
      </c>
      <c r="E15" s="174">
        <f t="shared" si="1"/>
        <v>0.85499999999999998</v>
      </c>
      <c r="F15" s="168"/>
      <c r="G15" s="168"/>
      <c r="H15" s="168"/>
      <c r="I15" s="172"/>
      <c r="J15" s="113"/>
      <c r="K15" s="113"/>
      <c r="L15" s="113"/>
      <c r="M15" s="113"/>
      <c r="N15" s="113"/>
      <c r="O15" s="113"/>
      <c r="P15" s="113"/>
      <c r="Q15" s="113"/>
      <c r="R15" s="113"/>
      <c r="S15" s="113"/>
      <c r="T15" s="113"/>
      <c r="U15" s="113"/>
      <c r="V15" s="113"/>
      <c r="W15" s="113"/>
      <c r="X15" s="113"/>
      <c r="Y15" s="113"/>
      <c r="Z15" s="113"/>
      <c r="AA15" s="113"/>
      <c r="AB15" s="113"/>
      <c r="AC15" s="113"/>
    </row>
    <row r="16" spans="1:29" ht="13.5" customHeight="1">
      <c r="A16" s="113"/>
      <c r="B16" s="173" t="s">
        <v>426</v>
      </c>
      <c r="C16" s="41">
        <v>0</v>
      </c>
      <c r="D16" s="174">
        <f t="shared" si="0"/>
        <v>0.8075</v>
      </c>
      <c r="E16" s="174">
        <f t="shared" si="1"/>
        <v>0.85499999999999998</v>
      </c>
      <c r="F16" s="168"/>
      <c r="G16" s="168"/>
      <c r="H16" s="168"/>
      <c r="I16" s="172"/>
      <c r="J16" s="113"/>
      <c r="K16" s="113"/>
      <c r="L16" s="113"/>
      <c r="M16" s="113"/>
      <c r="N16" s="113"/>
      <c r="O16" s="113"/>
      <c r="P16" s="113"/>
      <c r="Q16" s="113"/>
      <c r="R16" s="113"/>
      <c r="S16" s="113"/>
      <c r="T16" s="113"/>
      <c r="U16" s="113"/>
      <c r="V16" s="113"/>
      <c r="W16" s="113"/>
      <c r="X16" s="113"/>
      <c r="Y16" s="113"/>
      <c r="Z16" s="113"/>
      <c r="AA16" s="113"/>
      <c r="AB16" s="113"/>
      <c r="AC16" s="113"/>
    </row>
    <row r="17" spans="1:29" ht="13.5" customHeight="1">
      <c r="A17" s="113"/>
      <c r="B17" s="173" t="s">
        <v>427</v>
      </c>
      <c r="C17" s="49">
        <v>1</v>
      </c>
      <c r="D17" s="174">
        <f t="shared" si="0"/>
        <v>0.8075</v>
      </c>
      <c r="E17" s="174">
        <f t="shared" si="1"/>
        <v>0.85499999999999998</v>
      </c>
      <c r="F17" s="168"/>
      <c r="G17" s="168"/>
      <c r="H17" s="168"/>
      <c r="I17" s="172"/>
      <c r="J17" s="113"/>
      <c r="K17" s="113"/>
      <c r="L17" s="113"/>
      <c r="M17" s="113"/>
      <c r="N17" s="113"/>
      <c r="O17" s="113"/>
      <c r="P17" s="113"/>
      <c r="Q17" s="113"/>
      <c r="R17" s="113"/>
      <c r="S17" s="113"/>
      <c r="T17" s="113"/>
      <c r="U17" s="113"/>
      <c r="V17" s="113"/>
      <c r="W17" s="113"/>
      <c r="X17" s="113"/>
      <c r="Y17" s="113"/>
      <c r="Z17" s="113"/>
      <c r="AA17" s="113"/>
      <c r="AB17" s="113"/>
      <c r="AC17" s="113"/>
    </row>
    <row r="18" spans="1:29" ht="13.5" customHeight="1">
      <c r="A18" s="113"/>
      <c r="B18" s="173" t="s">
        <v>428</v>
      </c>
      <c r="C18" s="48">
        <v>0.99</v>
      </c>
      <c r="D18" s="174">
        <f t="shared" si="0"/>
        <v>0.8075</v>
      </c>
      <c r="E18" s="174">
        <f t="shared" si="1"/>
        <v>0.85499999999999998</v>
      </c>
      <c r="F18" s="168"/>
      <c r="G18" s="168"/>
      <c r="H18" s="168"/>
      <c r="I18" s="172"/>
      <c r="J18" s="113"/>
      <c r="K18" s="113"/>
      <c r="L18" s="113"/>
      <c r="M18" s="113"/>
      <c r="N18" s="113"/>
      <c r="O18" s="113"/>
      <c r="P18" s="113"/>
      <c r="Q18" s="113"/>
      <c r="R18" s="113"/>
      <c r="S18" s="113"/>
      <c r="T18" s="113"/>
      <c r="U18" s="113"/>
      <c r="V18" s="113"/>
      <c r="W18" s="113"/>
      <c r="X18" s="113"/>
      <c r="Y18" s="113"/>
      <c r="Z18" s="113"/>
      <c r="AA18" s="113"/>
      <c r="AB18" s="113"/>
      <c r="AC18" s="113"/>
    </row>
    <row r="19" spans="1:29" ht="13.5" customHeight="1">
      <c r="A19" s="113"/>
      <c r="B19" s="173" t="s">
        <v>429</v>
      </c>
      <c r="C19" s="41">
        <v>0.99</v>
      </c>
      <c r="D19" s="174">
        <f t="shared" si="0"/>
        <v>0.8075</v>
      </c>
      <c r="E19" s="174">
        <f t="shared" si="1"/>
        <v>0.85499999999999998</v>
      </c>
      <c r="F19" s="168"/>
      <c r="G19" s="168"/>
      <c r="H19" s="168"/>
      <c r="I19" s="172"/>
      <c r="J19" s="113"/>
      <c r="K19" s="113"/>
      <c r="L19" s="113"/>
      <c r="M19" s="113"/>
      <c r="N19" s="113"/>
      <c r="O19" s="113"/>
      <c r="P19" s="113"/>
      <c r="Q19" s="113"/>
      <c r="R19" s="113"/>
      <c r="S19" s="113"/>
      <c r="T19" s="113"/>
      <c r="U19" s="113"/>
      <c r="V19" s="113"/>
      <c r="W19" s="113"/>
      <c r="X19" s="113"/>
      <c r="Y19" s="113"/>
      <c r="Z19" s="113"/>
      <c r="AA19" s="113"/>
      <c r="AB19" s="113"/>
      <c r="AC19" s="113"/>
    </row>
    <row r="20" spans="1:29" ht="13.5" customHeight="1">
      <c r="A20" s="113"/>
      <c r="B20" s="173" t="s">
        <v>430</v>
      </c>
      <c r="C20" s="41">
        <v>0.99</v>
      </c>
      <c r="D20" s="174">
        <f t="shared" si="0"/>
        <v>0.8075</v>
      </c>
      <c r="E20" s="174">
        <f t="shared" si="1"/>
        <v>0.85499999999999998</v>
      </c>
      <c r="F20" s="168"/>
      <c r="G20" s="168"/>
      <c r="H20" s="168"/>
      <c r="I20" s="172"/>
      <c r="J20" s="113"/>
      <c r="K20" s="113"/>
      <c r="L20" s="113"/>
      <c r="M20" s="113"/>
      <c r="N20" s="113"/>
      <c r="O20" s="113"/>
      <c r="P20" s="113"/>
      <c r="Q20" s="113"/>
      <c r="R20" s="113"/>
      <c r="S20" s="113"/>
      <c r="T20" s="113"/>
      <c r="U20" s="113"/>
      <c r="V20" s="113"/>
      <c r="W20" s="113"/>
      <c r="X20" s="113"/>
      <c r="Y20" s="113"/>
      <c r="Z20" s="113"/>
      <c r="AA20" s="113"/>
      <c r="AB20" s="113"/>
      <c r="AC20" s="113"/>
    </row>
    <row r="21" spans="1:29" ht="13.5" customHeight="1">
      <c r="A21" s="113"/>
      <c r="B21" s="173" t="s">
        <v>431</v>
      </c>
      <c r="C21" s="41">
        <v>0.98</v>
      </c>
      <c r="D21" s="174">
        <f t="shared" si="0"/>
        <v>0.8075</v>
      </c>
      <c r="E21" s="174">
        <f t="shared" si="1"/>
        <v>0.85499999999999998</v>
      </c>
      <c r="F21" s="168"/>
      <c r="G21" s="168"/>
      <c r="H21" s="168"/>
      <c r="I21" s="172"/>
      <c r="J21" s="113"/>
      <c r="K21" s="113"/>
      <c r="L21" s="113"/>
      <c r="M21" s="113"/>
      <c r="N21" s="113"/>
      <c r="O21" s="113"/>
      <c r="P21" s="113"/>
      <c r="Q21" s="113"/>
      <c r="R21" s="113"/>
      <c r="S21" s="113"/>
      <c r="T21" s="113"/>
      <c r="U21" s="113"/>
      <c r="V21" s="113"/>
      <c r="W21" s="113"/>
      <c r="X21" s="113"/>
      <c r="Y21" s="113"/>
      <c r="Z21" s="113"/>
      <c r="AA21" s="113"/>
      <c r="AB21" s="113"/>
      <c r="AC21" s="113"/>
    </row>
    <row r="22" spans="1:29" ht="13.5" customHeight="1">
      <c r="A22" s="113"/>
      <c r="B22" s="173" t="s">
        <v>432</v>
      </c>
      <c r="C22" s="41">
        <v>1</v>
      </c>
      <c r="D22" s="174">
        <f t="shared" si="0"/>
        <v>0.8075</v>
      </c>
      <c r="E22" s="174">
        <f t="shared" si="1"/>
        <v>0.85499999999999998</v>
      </c>
      <c r="F22" s="168"/>
      <c r="G22" s="168"/>
      <c r="H22" s="168"/>
      <c r="I22" s="172"/>
      <c r="J22" s="113"/>
      <c r="K22" s="113"/>
      <c r="L22" s="113"/>
      <c r="M22" s="113"/>
      <c r="N22" s="113"/>
      <c r="O22" s="113"/>
      <c r="P22" s="113"/>
      <c r="Q22" s="113"/>
      <c r="R22" s="113"/>
      <c r="S22" s="113"/>
      <c r="T22" s="113"/>
      <c r="U22" s="113"/>
      <c r="V22" s="113"/>
      <c r="W22" s="113"/>
      <c r="X22" s="113"/>
      <c r="Y22" s="113"/>
      <c r="Z22" s="113"/>
      <c r="AA22" s="113"/>
      <c r="AB22" s="113"/>
      <c r="AC22" s="113"/>
    </row>
    <row r="23" spans="1:29" ht="13.5" customHeight="1">
      <c r="A23" s="113"/>
      <c r="B23" s="173" t="s">
        <v>433</v>
      </c>
      <c r="C23" s="41">
        <v>1</v>
      </c>
      <c r="D23" s="174">
        <f t="shared" si="0"/>
        <v>0.8075</v>
      </c>
      <c r="E23" s="174">
        <f t="shared" si="1"/>
        <v>0.85499999999999998</v>
      </c>
      <c r="F23" s="168"/>
      <c r="G23" s="168"/>
      <c r="H23" s="168"/>
      <c r="I23" s="172"/>
      <c r="J23" s="113"/>
      <c r="K23" s="113"/>
      <c r="L23" s="113"/>
      <c r="M23" s="113"/>
      <c r="N23" s="113"/>
      <c r="O23" s="113"/>
      <c r="P23" s="113"/>
      <c r="Q23" s="113"/>
      <c r="R23" s="113"/>
      <c r="S23" s="113"/>
      <c r="T23" s="113"/>
      <c r="U23" s="113"/>
      <c r="V23" s="113"/>
      <c r="W23" s="113"/>
      <c r="X23" s="113"/>
      <c r="Y23" s="113"/>
      <c r="Z23" s="113"/>
      <c r="AA23" s="113"/>
      <c r="AB23" s="113"/>
      <c r="AC23" s="113"/>
    </row>
    <row r="24" spans="1:29" ht="13.5" customHeight="1">
      <c r="A24" s="113"/>
      <c r="B24" s="167"/>
      <c r="C24" s="168"/>
      <c r="D24" s="168"/>
      <c r="E24" s="168"/>
      <c r="F24" s="168"/>
      <c r="G24" s="168"/>
      <c r="H24" s="168"/>
      <c r="I24" s="172"/>
      <c r="J24" s="113"/>
      <c r="K24" s="113"/>
      <c r="L24" s="113"/>
      <c r="M24" s="113"/>
      <c r="N24" s="113"/>
      <c r="O24" s="113"/>
      <c r="P24" s="113"/>
      <c r="Q24" s="113"/>
      <c r="R24" s="113"/>
      <c r="S24" s="113"/>
      <c r="T24" s="113"/>
      <c r="U24" s="113"/>
      <c r="V24" s="113"/>
      <c r="W24" s="113"/>
      <c r="X24" s="113"/>
      <c r="Y24" s="113"/>
      <c r="Z24" s="113"/>
      <c r="AA24" s="113"/>
      <c r="AB24" s="113"/>
      <c r="AC24" s="113"/>
    </row>
    <row r="25" spans="1:29" ht="13.5" customHeight="1">
      <c r="A25" s="113"/>
      <c r="B25" s="167"/>
      <c r="C25" s="168"/>
      <c r="D25" s="168"/>
      <c r="E25" s="168"/>
      <c r="F25" s="168"/>
      <c r="G25" s="168"/>
      <c r="H25" s="168"/>
      <c r="I25" s="172"/>
      <c r="J25" s="113"/>
      <c r="K25" s="113"/>
      <c r="L25" s="113"/>
      <c r="M25" s="113"/>
      <c r="N25" s="113"/>
      <c r="O25" s="113"/>
      <c r="P25" s="113"/>
      <c r="Q25" s="113"/>
      <c r="R25" s="113"/>
      <c r="S25" s="113"/>
      <c r="T25" s="113"/>
      <c r="U25" s="113"/>
      <c r="V25" s="113"/>
      <c r="W25" s="113"/>
      <c r="X25" s="113"/>
      <c r="Y25" s="113"/>
      <c r="Z25" s="113"/>
      <c r="AA25" s="113"/>
      <c r="AB25" s="113"/>
      <c r="AC25" s="113"/>
    </row>
    <row r="26" spans="1:29" ht="13.5" customHeight="1">
      <c r="A26" s="113"/>
      <c r="B26" s="167"/>
      <c r="C26" s="168"/>
      <c r="D26" s="168"/>
      <c r="E26" s="168"/>
      <c r="F26" s="168"/>
      <c r="G26" s="168"/>
      <c r="H26" s="168"/>
      <c r="I26" s="172"/>
      <c r="J26" s="113"/>
      <c r="K26" s="113"/>
      <c r="L26" s="113"/>
      <c r="M26" s="113"/>
      <c r="N26" s="113"/>
      <c r="O26" s="113"/>
      <c r="P26" s="113"/>
      <c r="Q26" s="113"/>
      <c r="R26" s="113"/>
      <c r="S26" s="113"/>
      <c r="T26" s="113"/>
      <c r="U26" s="113"/>
      <c r="V26" s="113"/>
      <c r="W26" s="113"/>
      <c r="X26" s="113"/>
      <c r="Y26" s="113"/>
      <c r="Z26" s="113"/>
      <c r="AA26" s="113"/>
      <c r="AB26" s="113"/>
      <c r="AC26" s="113"/>
    </row>
    <row r="27" spans="1:29" ht="13.5" customHeight="1" thickBot="1">
      <c r="A27" s="113"/>
      <c r="B27" s="203"/>
      <c r="C27" s="129"/>
      <c r="D27" s="129"/>
      <c r="E27" s="129"/>
      <c r="F27" s="129"/>
      <c r="G27" s="129"/>
      <c r="H27" s="129"/>
      <c r="I27" s="204"/>
      <c r="J27" s="113"/>
      <c r="K27" s="113"/>
      <c r="L27" s="113"/>
      <c r="M27" s="113"/>
      <c r="N27" s="113"/>
      <c r="O27" s="113"/>
      <c r="P27" s="113"/>
      <c r="Q27" s="113"/>
      <c r="R27" s="113"/>
      <c r="S27" s="113"/>
      <c r="T27" s="113"/>
      <c r="U27" s="113"/>
      <c r="V27" s="113"/>
      <c r="W27" s="113"/>
      <c r="X27" s="113"/>
      <c r="Y27" s="113"/>
      <c r="Z27" s="113"/>
      <c r="AA27" s="113"/>
      <c r="AB27" s="113"/>
      <c r="AC27" s="113"/>
    </row>
    <row r="28" spans="1:29" ht="13.5" customHeight="1">
      <c r="A28" s="113"/>
      <c r="B28" s="200"/>
      <c r="C28" s="60"/>
      <c r="D28" s="60"/>
      <c r="E28" s="60"/>
      <c r="F28" s="60"/>
      <c r="G28" s="60"/>
      <c r="H28" s="60"/>
      <c r="I28" s="201"/>
      <c r="J28" s="113"/>
      <c r="K28" s="113"/>
      <c r="L28" s="113"/>
      <c r="M28" s="113"/>
      <c r="N28" s="113"/>
      <c r="O28" s="113"/>
      <c r="P28" s="113"/>
      <c r="Q28" s="113"/>
      <c r="R28" s="113"/>
      <c r="S28" s="113"/>
      <c r="T28" s="113"/>
      <c r="U28" s="113"/>
      <c r="V28" s="113"/>
      <c r="W28" s="113"/>
      <c r="X28" s="113"/>
      <c r="Y28" s="113"/>
      <c r="Z28" s="113"/>
      <c r="AA28" s="113"/>
      <c r="AB28" s="113"/>
      <c r="AC28" s="113"/>
    </row>
    <row r="29" spans="1:29" ht="15.75" customHeight="1">
      <c r="A29" s="113"/>
      <c r="B29" s="719" t="s">
        <v>453</v>
      </c>
      <c r="C29" s="417"/>
      <c r="D29" s="417"/>
      <c r="E29" s="417"/>
      <c r="F29" s="417"/>
      <c r="G29" s="417"/>
      <c r="H29" s="417"/>
      <c r="I29" s="579"/>
      <c r="J29" s="113"/>
      <c r="K29" s="113"/>
      <c r="L29" s="113"/>
      <c r="M29" s="113"/>
      <c r="N29" s="113"/>
      <c r="O29" s="113"/>
      <c r="P29" s="113"/>
      <c r="Q29" s="113"/>
      <c r="R29" s="113"/>
      <c r="S29" s="113"/>
      <c r="T29" s="113"/>
      <c r="U29" s="113"/>
      <c r="V29" s="113"/>
      <c r="W29" s="113"/>
      <c r="X29" s="113"/>
      <c r="Y29" s="113"/>
      <c r="Z29" s="113"/>
      <c r="AA29" s="113"/>
      <c r="AB29" s="113"/>
      <c r="AC29" s="113"/>
    </row>
    <row r="30" spans="1:29" ht="13.5" customHeight="1">
      <c r="A30" s="113"/>
      <c r="B30" s="175"/>
      <c r="C30" s="117"/>
      <c r="D30" s="117"/>
      <c r="E30" s="117"/>
      <c r="F30" s="117"/>
      <c r="G30" s="117"/>
      <c r="H30" s="117"/>
      <c r="I30" s="205"/>
      <c r="J30" s="113"/>
      <c r="K30" s="113"/>
      <c r="L30" s="113"/>
      <c r="M30" s="113"/>
      <c r="N30" s="113"/>
      <c r="O30" s="113"/>
      <c r="P30" s="113"/>
      <c r="Q30" s="113"/>
      <c r="R30" s="113"/>
      <c r="S30" s="113"/>
      <c r="T30" s="113"/>
      <c r="U30" s="113"/>
      <c r="V30" s="113"/>
      <c r="W30" s="113"/>
      <c r="X30" s="113"/>
      <c r="Y30" s="113"/>
      <c r="Z30" s="113"/>
      <c r="AA30" s="113"/>
      <c r="AB30" s="113"/>
      <c r="AC30" s="113"/>
    </row>
    <row r="31" spans="1:29" ht="13.5" customHeight="1">
      <c r="A31" s="113"/>
      <c r="B31" s="719" t="s">
        <v>454</v>
      </c>
      <c r="C31" s="417"/>
      <c r="D31" s="417"/>
      <c r="E31" s="418"/>
      <c r="F31" s="684" t="s">
        <v>455</v>
      </c>
      <c r="G31" s="417"/>
      <c r="H31" s="417"/>
      <c r="I31" s="579"/>
      <c r="J31" s="113"/>
      <c r="K31" s="113"/>
      <c r="L31" s="113"/>
      <c r="M31" s="113"/>
      <c r="N31" s="113"/>
      <c r="O31" s="113"/>
      <c r="P31" s="113"/>
      <c r="Q31" s="113"/>
      <c r="R31" s="113"/>
      <c r="S31" s="113"/>
      <c r="T31" s="113"/>
      <c r="U31" s="113"/>
      <c r="V31" s="113"/>
      <c r="W31" s="113"/>
      <c r="X31" s="113"/>
      <c r="Y31" s="113"/>
      <c r="Z31" s="113"/>
      <c r="AA31" s="113"/>
      <c r="AB31" s="113"/>
      <c r="AC31" s="113"/>
    </row>
    <row r="32" spans="1:29" ht="13.5" customHeight="1">
      <c r="A32" s="113"/>
      <c r="B32" s="710" t="s">
        <v>684</v>
      </c>
      <c r="C32" s="411"/>
      <c r="D32" s="411"/>
      <c r="E32" s="412"/>
      <c r="F32" s="720"/>
      <c r="G32" s="411"/>
      <c r="H32" s="411"/>
      <c r="I32" s="582"/>
      <c r="J32" s="113"/>
      <c r="K32" s="113"/>
      <c r="L32" s="113"/>
      <c r="M32" s="113"/>
      <c r="N32" s="113"/>
      <c r="O32" s="113"/>
      <c r="P32" s="113"/>
      <c r="Q32" s="113"/>
      <c r="R32" s="113"/>
      <c r="S32" s="113"/>
      <c r="T32" s="113"/>
      <c r="U32" s="113"/>
      <c r="V32" s="113"/>
      <c r="W32" s="113"/>
      <c r="X32" s="113"/>
      <c r="Y32" s="113"/>
      <c r="Z32" s="113"/>
      <c r="AA32" s="113"/>
      <c r="AB32" s="113"/>
      <c r="AC32" s="113"/>
    </row>
    <row r="33" spans="1:29" ht="15" customHeight="1">
      <c r="A33" s="113"/>
      <c r="B33" s="569"/>
      <c r="C33" s="570"/>
      <c r="D33" s="570"/>
      <c r="E33" s="512"/>
      <c r="F33" s="681"/>
      <c r="G33" s="570"/>
      <c r="H33" s="570"/>
      <c r="I33" s="576"/>
      <c r="J33" s="113"/>
      <c r="K33" s="113"/>
      <c r="L33" s="113"/>
      <c r="M33" s="113"/>
      <c r="N33" s="113"/>
      <c r="O33" s="113"/>
      <c r="P33" s="113"/>
      <c r="Q33" s="113"/>
      <c r="R33" s="113"/>
      <c r="S33" s="113"/>
      <c r="T33" s="113"/>
      <c r="U33" s="113"/>
      <c r="V33" s="113"/>
      <c r="W33" s="113"/>
      <c r="X33" s="113"/>
      <c r="Y33" s="113"/>
      <c r="Z33" s="113"/>
      <c r="AA33" s="113"/>
      <c r="AB33" s="113"/>
      <c r="AC33" s="113"/>
    </row>
    <row r="34" spans="1:29" ht="15" customHeight="1">
      <c r="A34" s="113"/>
      <c r="B34" s="569"/>
      <c r="C34" s="570"/>
      <c r="D34" s="570"/>
      <c r="E34" s="512"/>
      <c r="F34" s="681"/>
      <c r="G34" s="570"/>
      <c r="H34" s="570"/>
      <c r="I34" s="576"/>
      <c r="J34" s="113"/>
      <c r="K34" s="113"/>
      <c r="L34" s="113"/>
      <c r="M34" s="113"/>
      <c r="N34" s="113"/>
      <c r="O34" s="113"/>
      <c r="P34" s="113"/>
      <c r="Q34" s="113"/>
      <c r="R34" s="113"/>
      <c r="S34" s="113"/>
      <c r="T34" s="113"/>
      <c r="U34" s="113"/>
      <c r="V34" s="113"/>
      <c r="W34" s="113"/>
      <c r="X34" s="113"/>
      <c r="Y34" s="113"/>
      <c r="Z34" s="113"/>
      <c r="AA34" s="113"/>
      <c r="AB34" s="113"/>
      <c r="AC34" s="113"/>
    </row>
    <row r="35" spans="1:29" ht="15" customHeight="1">
      <c r="A35" s="113"/>
      <c r="B35" s="569"/>
      <c r="C35" s="570"/>
      <c r="D35" s="570"/>
      <c r="E35" s="512"/>
      <c r="F35" s="681"/>
      <c r="G35" s="570"/>
      <c r="H35" s="570"/>
      <c r="I35" s="576"/>
      <c r="J35" s="113"/>
      <c r="K35" s="113"/>
      <c r="L35" s="113"/>
      <c r="M35" s="113"/>
      <c r="N35" s="113"/>
      <c r="O35" s="113"/>
      <c r="P35" s="113"/>
      <c r="Q35" s="113"/>
      <c r="R35" s="113"/>
      <c r="S35" s="113"/>
      <c r="T35" s="113"/>
      <c r="U35" s="113"/>
      <c r="V35" s="113"/>
      <c r="W35" s="113"/>
      <c r="X35" s="113"/>
      <c r="Y35" s="113"/>
      <c r="Z35" s="113"/>
      <c r="AA35" s="113"/>
      <c r="AB35" s="113"/>
      <c r="AC35" s="113"/>
    </row>
    <row r="36" spans="1:29" ht="15" customHeight="1">
      <c r="A36" s="113"/>
      <c r="B36" s="569"/>
      <c r="C36" s="570"/>
      <c r="D36" s="570"/>
      <c r="E36" s="512"/>
      <c r="F36" s="681"/>
      <c r="G36" s="570"/>
      <c r="H36" s="570"/>
      <c r="I36" s="576"/>
      <c r="J36" s="113"/>
      <c r="K36" s="113"/>
      <c r="L36" s="113"/>
      <c r="M36" s="113"/>
      <c r="N36" s="113"/>
      <c r="O36" s="113"/>
      <c r="P36" s="113"/>
      <c r="Q36" s="113"/>
      <c r="R36" s="113"/>
      <c r="S36" s="113"/>
      <c r="T36" s="113"/>
      <c r="U36" s="113"/>
      <c r="V36" s="113"/>
      <c r="W36" s="113"/>
      <c r="X36" s="113"/>
      <c r="Y36" s="113"/>
      <c r="Z36" s="113"/>
      <c r="AA36" s="113"/>
      <c r="AB36" s="113"/>
      <c r="AC36" s="113"/>
    </row>
    <row r="37" spans="1:29" ht="15" customHeight="1">
      <c r="A37" s="113"/>
      <c r="B37" s="569"/>
      <c r="C37" s="570"/>
      <c r="D37" s="570"/>
      <c r="E37" s="512"/>
      <c r="F37" s="681"/>
      <c r="G37" s="570"/>
      <c r="H37" s="570"/>
      <c r="I37" s="576"/>
      <c r="J37" s="113"/>
      <c r="K37" s="113"/>
      <c r="L37" s="113"/>
      <c r="M37" s="113"/>
      <c r="N37" s="113"/>
      <c r="O37" s="113"/>
      <c r="P37" s="113"/>
      <c r="Q37" s="113"/>
      <c r="R37" s="113"/>
      <c r="S37" s="113"/>
      <c r="T37" s="113"/>
      <c r="U37" s="113"/>
      <c r="V37" s="113"/>
      <c r="W37" s="113"/>
      <c r="X37" s="113"/>
      <c r="Y37" s="113"/>
      <c r="Z37" s="113"/>
      <c r="AA37" s="113"/>
      <c r="AB37" s="113"/>
      <c r="AC37" s="113"/>
    </row>
    <row r="38" spans="1:29" ht="15" customHeight="1">
      <c r="A38" s="113"/>
      <c r="B38" s="569"/>
      <c r="C38" s="570"/>
      <c r="D38" s="570"/>
      <c r="E38" s="512"/>
      <c r="F38" s="681"/>
      <c r="G38" s="570"/>
      <c r="H38" s="570"/>
      <c r="I38" s="576"/>
      <c r="J38" s="113"/>
      <c r="K38" s="113"/>
      <c r="L38" s="113"/>
      <c r="M38" s="113"/>
      <c r="N38" s="113"/>
      <c r="O38" s="113"/>
      <c r="P38" s="113"/>
      <c r="Q38" s="113"/>
      <c r="R38" s="113"/>
      <c r="S38" s="113"/>
      <c r="T38" s="113"/>
      <c r="U38" s="113"/>
      <c r="V38" s="113"/>
      <c r="W38" s="113"/>
      <c r="X38" s="113"/>
      <c r="Y38" s="113"/>
      <c r="Z38" s="113"/>
      <c r="AA38" s="113"/>
      <c r="AB38" s="113"/>
      <c r="AC38" s="113"/>
    </row>
    <row r="39" spans="1:29" ht="13.5" customHeight="1">
      <c r="A39" s="113"/>
      <c r="B39" s="569"/>
      <c r="C39" s="570"/>
      <c r="D39" s="570"/>
      <c r="E39" s="512"/>
      <c r="F39" s="681"/>
      <c r="G39" s="570"/>
      <c r="H39" s="570"/>
      <c r="I39" s="576"/>
      <c r="J39" s="113"/>
      <c r="K39" s="113"/>
      <c r="L39" s="113"/>
      <c r="M39" s="113"/>
      <c r="N39" s="113"/>
      <c r="O39" s="113"/>
      <c r="P39" s="113"/>
      <c r="Q39" s="113"/>
      <c r="R39" s="113"/>
      <c r="S39" s="113"/>
      <c r="T39" s="113"/>
      <c r="U39" s="113"/>
      <c r="V39" s="113"/>
      <c r="W39" s="113"/>
      <c r="X39" s="113"/>
      <c r="Y39" s="113"/>
      <c r="Z39" s="113"/>
      <c r="AA39" s="113"/>
      <c r="AB39" s="113"/>
      <c r="AC39" s="113"/>
    </row>
    <row r="40" spans="1:29" ht="13.5" customHeight="1">
      <c r="A40" s="113"/>
      <c r="B40" s="569"/>
      <c r="C40" s="570"/>
      <c r="D40" s="570"/>
      <c r="E40" s="512"/>
      <c r="F40" s="681"/>
      <c r="G40" s="570"/>
      <c r="H40" s="570"/>
      <c r="I40" s="576"/>
      <c r="J40" s="113"/>
      <c r="K40" s="113"/>
      <c r="L40" s="113"/>
      <c r="M40" s="113"/>
      <c r="N40" s="113"/>
      <c r="O40" s="113"/>
      <c r="P40" s="113"/>
      <c r="Q40" s="113"/>
      <c r="R40" s="113"/>
      <c r="S40" s="113"/>
      <c r="T40" s="113"/>
      <c r="U40" s="113"/>
      <c r="V40" s="113"/>
      <c r="W40" s="113"/>
      <c r="X40" s="113"/>
      <c r="Y40" s="113"/>
      <c r="Z40" s="113"/>
      <c r="AA40" s="113"/>
      <c r="AB40" s="113"/>
      <c r="AC40" s="113"/>
    </row>
    <row r="41" spans="1:29" ht="13.5" customHeight="1">
      <c r="A41" s="113"/>
      <c r="B41" s="569"/>
      <c r="C41" s="570"/>
      <c r="D41" s="570"/>
      <c r="E41" s="512"/>
      <c r="F41" s="681"/>
      <c r="G41" s="570"/>
      <c r="H41" s="570"/>
      <c r="I41" s="576"/>
      <c r="J41" s="113"/>
      <c r="K41" s="113"/>
      <c r="L41" s="113"/>
      <c r="M41" s="113"/>
      <c r="N41" s="113"/>
      <c r="O41" s="113"/>
      <c r="P41" s="113"/>
      <c r="Q41" s="113"/>
      <c r="R41" s="113"/>
      <c r="S41" s="113"/>
      <c r="T41" s="113"/>
      <c r="U41" s="113"/>
      <c r="V41" s="113"/>
      <c r="W41" s="113"/>
      <c r="X41" s="113"/>
      <c r="Y41" s="113"/>
      <c r="Z41" s="113"/>
      <c r="AA41" s="113"/>
      <c r="AB41" s="113"/>
      <c r="AC41" s="113"/>
    </row>
    <row r="42" spans="1:29" ht="276.75" customHeight="1" thickBot="1">
      <c r="A42" s="113"/>
      <c r="B42" s="571"/>
      <c r="C42" s="581"/>
      <c r="D42" s="581"/>
      <c r="E42" s="573"/>
      <c r="F42" s="721"/>
      <c r="G42" s="581"/>
      <c r="H42" s="581"/>
      <c r="I42" s="578"/>
      <c r="J42" s="113"/>
      <c r="K42" s="113"/>
      <c r="L42" s="113"/>
      <c r="M42" s="113"/>
      <c r="N42" s="113"/>
      <c r="O42" s="113"/>
      <c r="P42" s="113"/>
      <c r="Q42" s="113"/>
      <c r="R42" s="113"/>
      <c r="S42" s="113"/>
      <c r="T42" s="113"/>
      <c r="U42" s="113"/>
      <c r="V42" s="113"/>
      <c r="W42" s="113"/>
      <c r="X42" s="113"/>
      <c r="Y42" s="113"/>
      <c r="Z42" s="113"/>
      <c r="AA42" s="113"/>
      <c r="AB42" s="113"/>
      <c r="AC42" s="113"/>
    </row>
    <row r="43" spans="1:29" ht="13.5" customHeight="1">
      <c r="A43" s="113"/>
      <c r="B43" s="113"/>
      <c r="C43" s="113"/>
      <c r="D43" s="113"/>
      <c r="E43" s="113"/>
      <c r="F43" s="113"/>
      <c r="G43" s="113"/>
      <c r="H43" s="113"/>
      <c r="I43" s="113"/>
      <c r="J43" s="113"/>
      <c r="K43" s="113"/>
      <c r="L43" s="113"/>
      <c r="M43" s="113"/>
      <c r="N43" s="113"/>
      <c r="O43" s="113"/>
      <c r="P43" s="113"/>
      <c r="Q43" s="113"/>
      <c r="R43" s="113"/>
      <c r="S43" s="113"/>
      <c r="T43" s="113"/>
      <c r="U43" s="113"/>
      <c r="V43" s="113"/>
      <c r="W43" s="113"/>
      <c r="X43" s="113"/>
      <c r="Y43" s="113"/>
      <c r="Z43" s="113"/>
      <c r="AA43" s="113"/>
      <c r="AB43" s="113"/>
      <c r="AC43" s="113"/>
    </row>
    <row r="44" spans="1:29" ht="13.5" customHeight="1">
      <c r="A44" s="113"/>
      <c r="B44" s="113"/>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row>
    <row r="45" spans="1:29" ht="13.5" customHeight="1">
      <c r="A45" s="113"/>
      <c r="B45" s="113"/>
      <c r="C45" s="113"/>
      <c r="D45" s="113"/>
      <c r="E45" s="113"/>
      <c r="F45" s="113"/>
      <c r="G45" s="113"/>
      <c r="H45" s="113"/>
      <c r="I45" s="113"/>
      <c r="J45" s="113"/>
      <c r="K45" s="113"/>
      <c r="L45" s="113"/>
      <c r="M45" s="113"/>
      <c r="N45" s="113"/>
      <c r="O45" s="113"/>
      <c r="P45" s="113"/>
      <c r="Q45" s="113"/>
      <c r="R45" s="113"/>
      <c r="S45" s="113"/>
      <c r="T45" s="113"/>
      <c r="U45" s="113"/>
      <c r="V45" s="113"/>
      <c r="W45" s="113"/>
      <c r="X45" s="113"/>
      <c r="Y45" s="113"/>
      <c r="Z45" s="113"/>
      <c r="AA45" s="113"/>
      <c r="AB45" s="113"/>
      <c r="AC45" s="113"/>
    </row>
    <row r="46" spans="1:29" ht="13.5" customHeight="1">
      <c r="A46" s="113"/>
      <c r="B46" s="113"/>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c r="AA46" s="113"/>
      <c r="AB46" s="113"/>
      <c r="AC46" s="113"/>
    </row>
    <row r="47" spans="1:29" ht="13.5" customHeight="1">
      <c r="A47" s="113"/>
      <c r="B47" s="113"/>
      <c r="C47" s="113"/>
      <c r="D47" s="113"/>
      <c r="E47" s="113"/>
      <c r="F47" s="113"/>
      <c r="G47" s="113"/>
      <c r="H47" s="113"/>
      <c r="I47" s="113"/>
      <c r="J47" s="113"/>
      <c r="K47" s="113"/>
      <c r="L47" s="113"/>
      <c r="M47" s="113"/>
      <c r="N47" s="113"/>
      <c r="O47" s="113"/>
      <c r="P47" s="113"/>
      <c r="Q47" s="113"/>
      <c r="R47" s="113"/>
      <c r="S47" s="113"/>
      <c r="T47" s="113"/>
      <c r="U47" s="113"/>
      <c r="V47" s="113"/>
      <c r="W47" s="113"/>
      <c r="X47" s="113"/>
      <c r="Y47" s="113"/>
      <c r="Z47" s="113"/>
      <c r="AA47" s="113"/>
      <c r="AB47" s="113"/>
      <c r="AC47" s="113"/>
    </row>
    <row r="48" spans="1:29" ht="13.5" customHeight="1">
      <c r="A48" s="113"/>
      <c r="B48" s="113"/>
      <c r="C48" s="113"/>
      <c r="D48" s="113"/>
      <c r="E48" s="113"/>
      <c r="F48" s="113"/>
      <c r="G48" s="113"/>
      <c r="H48" s="113"/>
      <c r="I48" s="113"/>
      <c r="J48" s="113"/>
      <c r="K48" s="113"/>
      <c r="L48" s="113"/>
      <c r="M48" s="113"/>
      <c r="N48" s="113"/>
      <c r="O48" s="113"/>
      <c r="P48" s="113"/>
      <c r="Q48" s="113"/>
      <c r="R48" s="113"/>
      <c r="S48" s="113"/>
      <c r="T48" s="113"/>
      <c r="U48" s="113"/>
      <c r="V48" s="113"/>
      <c r="W48" s="113"/>
      <c r="X48" s="113"/>
      <c r="Y48" s="113"/>
      <c r="Z48" s="113"/>
      <c r="AA48" s="113"/>
      <c r="AB48" s="113"/>
      <c r="AC48" s="113"/>
    </row>
    <row r="49" spans="1:29" ht="13.5" customHeight="1">
      <c r="A49" s="113"/>
      <c r="B49" s="113"/>
      <c r="C49" s="113"/>
      <c r="D49" s="113"/>
      <c r="E49" s="113"/>
      <c r="F49" s="113"/>
      <c r="G49" s="113"/>
      <c r="H49" s="113"/>
      <c r="I49" s="113"/>
      <c r="J49" s="113"/>
      <c r="K49" s="113"/>
      <c r="L49" s="113"/>
      <c r="M49" s="113"/>
      <c r="N49" s="113"/>
      <c r="O49" s="113"/>
      <c r="P49" s="113"/>
      <c r="Q49" s="113"/>
      <c r="R49" s="113"/>
      <c r="S49" s="113"/>
      <c r="T49" s="113"/>
      <c r="U49" s="113"/>
      <c r="V49" s="113"/>
      <c r="W49" s="113"/>
      <c r="X49" s="113"/>
      <c r="Y49" s="113"/>
      <c r="Z49" s="113"/>
      <c r="AA49" s="113"/>
      <c r="AB49" s="113"/>
      <c r="AC49" s="113"/>
    </row>
    <row r="50" spans="1:29" ht="13.5" customHeight="1">
      <c r="A50" s="113"/>
      <c r="B50" s="113"/>
      <c r="C50" s="113"/>
      <c r="D50" s="113"/>
      <c r="E50" s="113"/>
      <c r="F50" s="113"/>
      <c r="G50" s="113"/>
      <c r="H50" s="113"/>
      <c r="I50" s="113"/>
      <c r="J50" s="113"/>
      <c r="K50" s="113"/>
      <c r="L50" s="113"/>
      <c r="M50" s="113"/>
      <c r="N50" s="113"/>
      <c r="O50" s="113"/>
      <c r="P50" s="113"/>
      <c r="Q50" s="113"/>
      <c r="R50" s="113"/>
      <c r="S50" s="113"/>
      <c r="T50" s="113"/>
      <c r="U50" s="113"/>
      <c r="V50" s="113"/>
      <c r="W50" s="113"/>
      <c r="X50" s="113"/>
      <c r="Y50" s="113"/>
      <c r="Z50" s="113"/>
      <c r="AA50" s="113"/>
      <c r="AB50" s="113"/>
      <c r="AC50" s="113"/>
    </row>
    <row r="51" spans="1:29" ht="13.5" customHeight="1">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c r="AA51" s="113"/>
      <c r="AB51" s="113"/>
      <c r="AC51" s="113"/>
    </row>
    <row r="52" spans="1:29" ht="13.5" customHeight="1">
      <c r="A52" s="113"/>
      <c r="B52" s="113"/>
      <c r="C52" s="113"/>
      <c r="D52" s="113"/>
      <c r="E52" s="113"/>
      <c r="F52" s="113"/>
      <c r="G52" s="113"/>
      <c r="H52" s="113"/>
      <c r="I52" s="113"/>
      <c r="J52" s="113"/>
      <c r="K52" s="113"/>
      <c r="L52" s="113"/>
      <c r="M52" s="113"/>
      <c r="N52" s="113"/>
      <c r="O52" s="113"/>
      <c r="P52" s="113"/>
      <c r="Q52" s="113"/>
      <c r="R52" s="113"/>
      <c r="S52" s="113"/>
      <c r="T52" s="113"/>
      <c r="U52" s="113"/>
      <c r="V52" s="113"/>
      <c r="W52" s="113"/>
      <c r="X52" s="113"/>
      <c r="Y52" s="113"/>
      <c r="Z52" s="113"/>
      <c r="AA52" s="113"/>
      <c r="AB52" s="113"/>
      <c r="AC52" s="113"/>
    </row>
    <row r="53" spans="1:29" ht="13.5" customHeight="1">
      <c r="A53" s="113"/>
      <c r="B53" s="113"/>
      <c r="C53" s="113"/>
      <c r="D53" s="113"/>
      <c r="E53" s="113"/>
      <c r="F53" s="113"/>
      <c r="G53" s="113"/>
      <c r="H53" s="113"/>
      <c r="I53" s="113"/>
      <c r="J53" s="113"/>
      <c r="K53" s="113"/>
      <c r="L53" s="113"/>
      <c r="M53" s="113"/>
      <c r="N53" s="113"/>
      <c r="O53" s="113"/>
      <c r="P53" s="113"/>
      <c r="Q53" s="113"/>
      <c r="R53" s="113"/>
      <c r="S53" s="113"/>
      <c r="T53" s="113"/>
      <c r="U53" s="113"/>
      <c r="V53" s="113"/>
      <c r="W53" s="113"/>
      <c r="X53" s="113"/>
      <c r="Y53" s="113"/>
      <c r="Z53" s="113"/>
      <c r="AA53" s="113"/>
      <c r="AB53" s="113"/>
      <c r="AC53" s="113"/>
    </row>
    <row r="54" spans="1:29" ht="13.5" customHeight="1">
      <c r="A54" s="113"/>
      <c r="B54" s="113"/>
      <c r="C54" s="113"/>
      <c r="D54" s="113"/>
      <c r="E54" s="113"/>
      <c r="F54" s="113"/>
      <c r="G54" s="113"/>
      <c r="H54" s="113"/>
      <c r="I54" s="113"/>
      <c r="J54" s="113"/>
      <c r="K54" s="113"/>
      <c r="L54" s="113"/>
      <c r="M54" s="113"/>
      <c r="N54" s="113"/>
      <c r="O54" s="113"/>
      <c r="P54" s="113"/>
      <c r="Q54" s="113"/>
      <c r="R54" s="113"/>
      <c r="S54" s="113"/>
      <c r="T54" s="113"/>
      <c r="U54" s="113"/>
      <c r="V54" s="113"/>
      <c r="W54" s="113"/>
      <c r="X54" s="113"/>
      <c r="Y54" s="113"/>
      <c r="Z54" s="113"/>
      <c r="AA54" s="113"/>
      <c r="AB54" s="113"/>
      <c r="AC54" s="113"/>
    </row>
    <row r="55" spans="1:29" ht="13.5" customHeight="1">
      <c r="A55" s="113"/>
      <c r="B55" s="113"/>
      <c r="C55" s="113"/>
      <c r="D55" s="113"/>
      <c r="E55" s="113"/>
      <c r="F55" s="113"/>
      <c r="G55" s="113"/>
      <c r="H55" s="113"/>
      <c r="I55" s="113"/>
      <c r="J55" s="113"/>
      <c r="K55" s="113"/>
      <c r="L55" s="113"/>
      <c r="M55" s="113"/>
      <c r="N55" s="113"/>
      <c r="O55" s="113"/>
      <c r="P55" s="113"/>
      <c r="Q55" s="113"/>
      <c r="R55" s="113"/>
      <c r="S55" s="113"/>
      <c r="T55" s="113"/>
      <c r="U55" s="113"/>
      <c r="V55" s="113"/>
      <c r="W55" s="113"/>
      <c r="X55" s="113"/>
      <c r="Y55" s="113"/>
      <c r="Z55" s="113"/>
      <c r="AA55" s="113"/>
      <c r="AB55" s="113"/>
      <c r="AC55" s="113"/>
    </row>
    <row r="56" spans="1:29" ht="13.5" customHeight="1">
      <c r="A56" s="113"/>
      <c r="B56" s="113"/>
      <c r="C56" s="113"/>
      <c r="D56" s="113"/>
      <c r="E56" s="113"/>
      <c r="F56" s="113"/>
      <c r="G56" s="113"/>
      <c r="H56" s="113"/>
      <c r="I56" s="113"/>
      <c r="J56" s="113"/>
      <c r="K56" s="113"/>
      <c r="L56" s="113"/>
      <c r="M56" s="113"/>
      <c r="N56" s="113"/>
      <c r="O56" s="113"/>
      <c r="P56" s="113"/>
      <c r="Q56" s="113"/>
      <c r="R56" s="113"/>
      <c r="S56" s="113"/>
      <c r="T56" s="113"/>
      <c r="U56" s="113"/>
      <c r="V56" s="113"/>
      <c r="W56" s="113"/>
      <c r="X56" s="113"/>
      <c r="Y56" s="113"/>
      <c r="Z56" s="113"/>
      <c r="AA56" s="113"/>
      <c r="AB56" s="113"/>
      <c r="AC56" s="113"/>
    </row>
    <row r="57" spans="1:29" ht="13.5" customHeight="1">
      <c r="A57" s="113"/>
      <c r="B57" s="113"/>
      <c r="C57" s="113"/>
      <c r="D57" s="113"/>
      <c r="E57" s="113"/>
      <c r="F57" s="113"/>
      <c r="G57" s="113"/>
      <c r="H57" s="113"/>
      <c r="I57" s="113"/>
      <c r="J57" s="113"/>
      <c r="K57" s="113"/>
      <c r="L57" s="113"/>
      <c r="M57" s="113"/>
      <c r="N57" s="113"/>
      <c r="O57" s="113"/>
      <c r="P57" s="113"/>
      <c r="Q57" s="113"/>
      <c r="R57" s="113"/>
      <c r="S57" s="113"/>
      <c r="T57" s="113"/>
      <c r="U57" s="113"/>
      <c r="V57" s="113"/>
      <c r="W57" s="113"/>
      <c r="X57" s="113"/>
      <c r="Y57" s="113"/>
      <c r="Z57" s="113"/>
      <c r="AA57" s="113"/>
      <c r="AB57" s="113"/>
      <c r="AC57" s="113"/>
    </row>
    <row r="58" spans="1:29" ht="13.5" customHeight="1">
      <c r="A58" s="113"/>
      <c r="B58" s="113"/>
      <c r="C58" s="113"/>
      <c r="D58" s="113"/>
      <c r="E58" s="113"/>
      <c r="F58" s="113"/>
      <c r="G58" s="113"/>
      <c r="H58" s="113"/>
      <c r="I58" s="113"/>
      <c r="J58" s="113"/>
      <c r="K58" s="113"/>
      <c r="L58" s="113"/>
      <c r="M58" s="113"/>
      <c r="N58" s="113"/>
      <c r="O58" s="113"/>
      <c r="P58" s="113"/>
      <c r="Q58" s="113"/>
      <c r="R58" s="113"/>
      <c r="S58" s="113"/>
      <c r="T58" s="113"/>
      <c r="U58" s="113"/>
      <c r="V58" s="113"/>
      <c r="W58" s="113"/>
      <c r="X58" s="113"/>
      <c r="Y58" s="113"/>
      <c r="Z58" s="113"/>
      <c r="AA58" s="113"/>
      <c r="AB58" s="113"/>
      <c r="AC58" s="113"/>
    </row>
    <row r="59" spans="1:29" ht="13.5" customHeight="1">
      <c r="A59" s="113"/>
      <c r="B59" s="113"/>
      <c r="C59" s="113"/>
      <c r="D59" s="113"/>
      <c r="E59" s="113"/>
      <c r="F59" s="113"/>
      <c r="G59" s="113"/>
      <c r="H59" s="113"/>
      <c r="I59" s="113"/>
      <c r="J59" s="113"/>
      <c r="K59" s="113"/>
      <c r="L59" s="113"/>
      <c r="M59" s="113"/>
      <c r="N59" s="113"/>
      <c r="O59" s="113"/>
      <c r="P59" s="113"/>
      <c r="Q59" s="113"/>
      <c r="R59" s="113"/>
      <c r="S59" s="113"/>
      <c r="T59" s="113"/>
      <c r="U59" s="113"/>
      <c r="V59" s="113"/>
      <c r="W59" s="113"/>
      <c r="X59" s="113"/>
      <c r="Y59" s="113"/>
      <c r="Z59" s="113"/>
      <c r="AA59" s="113"/>
      <c r="AB59" s="113"/>
      <c r="AC59" s="113"/>
    </row>
    <row r="60" spans="1:29" ht="13.5" customHeight="1">
      <c r="A60" s="113"/>
      <c r="B60" s="113"/>
      <c r="C60" s="113"/>
      <c r="D60" s="113"/>
      <c r="E60" s="113"/>
      <c r="F60" s="113"/>
      <c r="G60" s="113"/>
      <c r="H60" s="113"/>
      <c r="I60" s="113"/>
      <c r="J60" s="113"/>
      <c r="K60" s="113"/>
      <c r="L60" s="113"/>
      <c r="M60" s="113"/>
      <c r="N60" s="113"/>
      <c r="O60" s="113"/>
      <c r="P60" s="113"/>
      <c r="Q60" s="113"/>
      <c r="R60" s="113"/>
      <c r="S60" s="113"/>
      <c r="T60" s="113"/>
      <c r="U60" s="113"/>
      <c r="V60" s="113"/>
      <c r="W60" s="113"/>
      <c r="X60" s="113"/>
      <c r="Y60" s="113"/>
      <c r="Z60" s="113"/>
      <c r="AA60" s="113"/>
      <c r="AB60" s="113"/>
      <c r="AC60" s="113"/>
    </row>
    <row r="61" spans="1:29" ht="13.5" customHeight="1">
      <c r="A61" s="113"/>
      <c r="B61" s="113"/>
      <c r="C61" s="113"/>
      <c r="D61" s="113"/>
      <c r="E61" s="113"/>
      <c r="F61" s="113"/>
      <c r="G61" s="113"/>
      <c r="H61" s="113"/>
      <c r="I61" s="113"/>
      <c r="J61" s="113"/>
      <c r="K61" s="113"/>
      <c r="L61" s="113"/>
      <c r="M61" s="113"/>
      <c r="N61" s="113"/>
      <c r="O61" s="113"/>
      <c r="P61" s="113"/>
      <c r="Q61" s="113"/>
      <c r="R61" s="113"/>
      <c r="S61" s="113"/>
      <c r="T61" s="113"/>
      <c r="U61" s="113"/>
      <c r="V61" s="113"/>
      <c r="W61" s="113"/>
      <c r="X61" s="113"/>
      <c r="Y61" s="113"/>
      <c r="Z61" s="113"/>
      <c r="AA61" s="113"/>
      <c r="AB61" s="113"/>
      <c r="AC61" s="113"/>
    </row>
    <row r="62" spans="1:29" ht="13.5" customHeight="1">
      <c r="A62" s="113"/>
      <c r="B62" s="113"/>
      <c r="C62" s="113"/>
      <c r="D62" s="113"/>
      <c r="E62" s="113"/>
      <c r="F62" s="113"/>
      <c r="G62" s="113"/>
      <c r="H62" s="113"/>
      <c r="I62" s="113"/>
      <c r="J62" s="113"/>
      <c r="K62" s="113"/>
      <c r="L62" s="113"/>
      <c r="M62" s="113"/>
      <c r="N62" s="113"/>
      <c r="O62" s="113"/>
      <c r="P62" s="113"/>
      <c r="Q62" s="113"/>
      <c r="R62" s="113"/>
      <c r="S62" s="113"/>
      <c r="T62" s="113"/>
      <c r="U62" s="113"/>
      <c r="V62" s="113"/>
      <c r="W62" s="113"/>
      <c r="X62" s="113"/>
      <c r="Y62" s="113"/>
      <c r="Z62" s="113"/>
      <c r="AA62" s="113"/>
      <c r="AB62" s="113"/>
      <c r="AC62" s="113"/>
    </row>
    <row r="63" spans="1:29" ht="13.5" customHeight="1">
      <c r="A63" s="113"/>
      <c r="B63" s="113"/>
      <c r="C63" s="113"/>
      <c r="D63" s="113"/>
      <c r="E63" s="113"/>
      <c r="F63" s="113"/>
      <c r="G63" s="113"/>
      <c r="H63" s="113"/>
      <c r="I63" s="113"/>
      <c r="J63" s="113"/>
      <c r="K63" s="113"/>
      <c r="L63" s="113"/>
      <c r="M63" s="113"/>
      <c r="N63" s="113"/>
      <c r="O63" s="113"/>
      <c r="P63" s="113"/>
      <c r="Q63" s="113"/>
      <c r="R63" s="113"/>
      <c r="S63" s="113"/>
      <c r="T63" s="113"/>
      <c r="U63" s="113"/>
      <c r="V63" s="113"/>
      <c r="W63" s="113"/>
      <c r="X63" s="113"/>
      <c r="Y63" s="113"/>
      <c r="Z63" s="113"/>
      <c r="AA63" s="113"/>
      <c r="AB63" s="113"/>
      <c r="AC63" s="113"/>
    </row>
    <row r="64" spans="1:29" ht="13.5" customHeight="1">
      <c r="A64" s="113"/>
      <c r="B64" s="113"/>
      <c r="C64" s="113"/>
      <c r="D64" s="113"/>
      <c r="E64" s="113"/>
      <c r="F64" s="113"/>
      <c r="G64" s="113"/>
      <c r="H64" s="113"/>
      <c r="I64" s="113"/>
      <c r="J64" s="113"/>
      <c r="K64" s="113"/>
      <c r="L64" s="113"/>
      <c r="M64" s="113"/>
      <c r="N64" s="113"/>
      <c r="O64" s="113"/>
      <c r="P64" s="113"/>
      <c r="Q64" s="113"/>
      <c r="R64" s="113"/>
      <c r="S64" s="113"/>
      <c r="T64" s="113"/>
      <c r="U64" s="113"/>
      <c r="V64" s="113"/>
      <c r="W64" s="113"/>
      <c r="X64" s="113"/>
      <c r="Y64" s="113"/>
      <c r="Z64" s="113"/>
      <c r="AA64" s="113"/>
      <c r="AB64" s="113"/>
      <c r="AC64" s="113"/>
    </row>
    <row r="65" spans="1:29" ht="13.5" customHeight="1">
      <c r="A65" s="113"/>
      <c r="B65" s="113"/>
      <c r="C65" s="113"/>
      <c r="D65" s="113"/>
      <c r="E65" s="113"/>
      <c r="F65" s="113"/>
      <c r="G65" s="113"/>
      <c r="H65" s="113"/>
      <c r="I65" s="113"/>
      <c r="J65" s="113"/>
      <c r="K65" s="113"/>
      <c r="L65" s="113"/>
      <c r="M65" s="113"/>
      <c r="N65" s="113"/>
      <c r="O65" s="113"/>
      <c r="P65" s="113"/>
      <c r="Q65" s="113"/>
      <c r="R65" s="113"/>
      <c r="S65" s="113"/>
      <c r="T65" s="113"/>
      <c r="U65" s="113"/>
      <c r="V65" s="113"/>
      <c r="W65" s="113"/>
      <c r="X65" s="113"/>
      <c r="Y65" s="113"/>
      <c r="Z65" s="113"/>
      <c r="AA65" s="113"/>
      <c r="AB65" s="113"/>
      <c r="AC65" s="113"/>
    </row>
    <row r="66" spans="1:29" ht="13.5" customHeight="1">
      <c r="A66" s="113"/>
      <c r="B66" s="113"/>
      <c r="C66" s="113"/>
      <c r="D66" s="113"/>
      <c r="E66" s="113"/>
      <c r="F66" s="113"/>
      <c r="G66" s="113"/>
      <c r="H66" s="113"/>
      <c r="I66" s="113"/>
      <c r="J66" s="113"/>
      <c r="K66" s="113"/>
      <c r="L66" s="113"/>
      <c r="M66" s="113"/>
      <c r="N66" s="113"/>
      <c r="O66" s="113"/>
      <c r="P66" s="113"/>
      <c r="Q66" s="113"/>
      <c r="R66" s="113"/>
      <c r="S66" s="113"/>
      <c r="T66" s="113"/>
      <c r="U66" s="113"/>
      <c r="V66" s="113"/>
      <c r="W66" s="113"/>
      <c r="X66" s="113"/>
      <c r="Y66" s="113"/>
      <c r="Z66" s="113"/>
      <c r="AA66" s="113"/>
      <c r="AB66" s="113"/>
      <c r="AC66" s="113"/>
    </row>
    <row r="67" spans="1:29" ht="13.5" customHeight="1">
      <c r="A67" s="113"/>
      <c r="B67" s="113"/>
      <c r="C67" s="113"/>
      <c r="D67" s="113"/>
      <c r="E67" s="113"/>
      <c r="F67" s="113"/>
      <c r="G67" s="113"/>
      <c r="H67" s="113"/>
      <c r="I67" s="113"/>
      <c r="J67" s="113"/>
      <c r="K67" s="113"/>
      <c r="L67" s="113"/>
      <c r="M67" s="113"/>
      <c r="N67" s="113"/>
      <c r="O67" s="113"/>
      <c r="P67" s="113"/>
      <c r="Q67" s="113"/>
      <c r="R67" s="113"/>
      <c r="S67" s="113"/>
      <c r="T67" s="113"/>
      <c r="U67" s="113"/>
      <c r="V67" s="113"/>
      <c r="W67" s="113"/>
      <c r="X67" s="113"/>
      <c r="Y67" s="113"/>
      <c r="Z67" s="113"/>
      <c r="AA67" s="113"/>
      <c r="AB67" s="113"/>
      <c r="AC67" s="113"/>
    </row>
    <row r="68" spans="1:29" ht="13.5" customHeight="1">
      <c r="A68" s="113"/>
      <c r="B68" s="113"/>
      <c r="C68" s="113"/>
      <c r="D68" s="113"/>
      <c r="E68" s="113"/>
      <c r="F68" s="113"/>
      <c r="G68" s="113"/>
      <c r="H68" s="113"/>
      <c r="I68" s="113"/>
      <c r="J68" s="113"/>
      <c r="K68" s="113"/>
      <c r="L68" s="113"/>
      <c r="M68" s="113"/>
      <c r="N68" s="113"/>
      <c r="O68" s="113"/>
      <c r="P68" s="113"/>
      <c r="Q68" s="113"/>
      <c r="R68" s="113"/>
      <c r="S68" s="113"/>
      <c r="T68" s="113"/>
      <c r="U68" s="113"/>
      <c r="V68" s="113"/>
      <c r="W68" s="113"/>
      <c r="X68" s="113"/>
      <c r="Y68" s="113"/>
      <c r="Z68" s="113"/>
      <c r="AA68" s="113"/>
      <c r="AB68" s="113"/>
      <c r="AC68" s="113"/>
    </row>
    <row r="69" spans="1:29" ht="13.5" customHeight="1">
      <c r="A69" s="113"/>
      <c r="B69" s="113"/>
      <c r="C69" s="113"/>
      <c r="D69" s="113"/>
      <c r="E69" s="113"/>
      <c r="F69" s="113"/>
      <c r="G69" s="113"/>
      <c r="H69" s="113"/>
      <c r="I69" s="113"/>
      <c r="J69" s="113"/>
      <c r="K69" s="113"/>
      <c r="L69" s="113"/>
      <c r="M69" s="113"/>
      <c r="N69" s="113"/>
      <c r="O69" s="113"/>
      <c r="P69" s="113"/>
      <c r="Q69" s="113"/>
      <c r="R69" s="113"/>
      <c r="S69" s="113"/>
      <c r="T69" s="113"/>
      <c r="U69" s="113"/>
      <c r="V69" s="113"/>
      <c r="W69" s="113"/>
      <c r="X69" s="113"/>
      <c r="Y69" s="113"/>
      <c r="Z69" s="113"/>
      <c r="AA69" s="113"/>
      <c r="AB69" s="113"/>
      <c r="AC69" s="113"/>
    </row>
    <row r="70" spans="1:29" ht="13.5" customHeight="1">
      <c r="A70" s="113"/>
      <c r="B70" s="113"/>
      <c r="C70" s="113"/>
      <c r="D70" s="113"/>
      <c r="E70" s="113"/>
      <c r="F70" s="113"/>
      <c r="G70" s="113"/>
      <c r="H70" s="113"/>
      <c r="I70" s="113"/>
      <c r="J70" s="113"/>
      <c r="K70" s="113"/>
      <c r="L70" s="113"/>
      <c r="M70" s="113"/>
      <c r="N70" s="113"/>
      <c r="O70" s="113"/>
      <c r="P70" s="113"/>
      <c r="Q70" s="113"/>
      <c r="R70" s="113"/>
      <c r="S70" s="113"/>
      <c r="T70" s="113"/>
      <c r="U70" s="113"/>
      <c r="V70" s="113"/>
      <c r="W70" s="113"/>
      <c r="X70" s="113"/>
      <c r="Y70" s="113"/>
      <c r="Z70" s="113"/>
      <c r="AA70" s="113"/>
      <c r="AB70" s="113"/>
      <c r="AC70" s="113"/>
    </row>
    <row r="71" spans="1:29" ht="13.5" customHeight="1">
      <c r="A71" s="113"/>
      <c r="B71" s="113"/>
      <c r="C71" s="113"/>
      <c r="D71" s="113"/>
      <c r="E71" s="113"/>
      <c r="F71" s="113"/>
      <c r="G71" s="113"/>
      <c r="H71" s="113"/>
      <c r="I71" s="113"/>
      <c r="J71" s="113"/>
      <c r="K71" s="113"/>
      <c r="L71" s="113"/>
      <c r="M71" s="113"/>
      <c r="N71" s="113"/>
      <c r="O71" s="113"/>
      <c r="P71" s="113"/>
      <c r="Q71" s="113"/>
      <c r="R71" s="113"/>
      <c r="S71" s="113"/>
      <c r="T71" s="113"/>
      <c r="U71" s="113"/>
      <c r="V71" s="113"/>
      <c r="W71" s="113"/>
      <c r="X71" s="113"/>
      <c r="Y71" s="113"/>
      <c r="Z71" s="113"/>
      <c r="AA71" s="113"/>
      <c r="AB71" s="113"/>
      <c r="AC71" s="113"/>
    </row>
    <row r="72" spans="1:29" ht="13.5" customHeight="1">
      <c r="A72" s="113"/>
      <c r="B72" s="113"/>
      <c r="C72" s="113"/>
      <c r="D72" s="113"/>
      <c r="E72" s="113"/>
      <c r="F72" s="113"/>
      <c r="G72" s="113"/>
      <c r="H72" s="113"/>
      <c r="I72" s="113"/>
      <c r="J72" s="113"/>
      <c r="K72" s="113"/>
      <c r="L72" s="113"/>
      <c r="M72" s="113"/>
      <c r="N72" s="113"/>
      <c r="O72" s="113"/>
      <c r="P72" s="113"/>
      <c r="Q72" s="113"/>
      <c r="R72" s="113"/>
      <c r="S72" s="113"/>
      <c r="T72" s="113"/>
      <c r="U72" s="113"/>
      <c r="V72" s="113"/>
      <c r="W72" s="113"/>
      <c r="X72" s="113"/>
      <c r="Y72" s="113"/>
      <c r="Z72" s="113"/>
      <c r="AA72" s="113"/>
      <c r="AB72" s="113"/>
      <c r="AC72" s="113"/>
    </row>
    <row r="73" spans="1:29" ht="13.5" customHeight="1">
      <c r="A73" s="113"/>
      <c r="B73" s="113"/>
      <c r="C73" s="113"/>
      <c r="D73" s="113"/>
      <c r="E73" s="113"/>
      <c r="F73" s="113"/>
      <c r="G73" s="113"/>
      <c r="H73" s="113"/>
      <c r="I73" s="113"/>
      <c r="J73" s="113"/>
      <c r="K73" s="113"/>
      <c r="L73" s="113"/>
      <c r="M73" s="113"/>
      <c r="N73" s="113"/>
      <c r="O73" s="113"/>
      <c r="P73" s="113"/>
      <c r="Q73" s="113"/>
      <c r="R73" s="113"/>
      <c r="S73" s="113"/>
      <c r="T73" s="113"/>
      <c r="U73" s="113"/>
      <c r="V73" s="113"/>
      <c r="W73" s="113"/>
      <c r="X73" s="113"/>
      <c r="Y73" s="113"/>
      <c r="Z73" s="113"/>
      <c r="AA73" s="113"/>
      <c r="AB73" s="113"/>
      <c r="AC73" s="113"/>
    </row>
    <row r="74" spans="1:29" ht="13.5" customHeight="1">
      <c r="A74" s="113"/>
      <c r="B74" s="113"/>
      <c r="C74" s="113"/>
      <c r="D74" s="113"/>
      <c r="E74" s="113"/>
      <c r="F74" s="113"/>
      <c r="G74" s="113"/>
      <c r="H74" s="113"/>
      <c r="I74" s="113"/>
      <c r="J74" s="113"/>
      <c r="K74" s="113"/>
      <c r="L74" s="113"/>
      <c r="M74" s="113"/>
      <c r="N74" s="113"/>
      <c r="O74" s="113"/>
      <c r="P74" s="113"/>
      <c r="Q74" s="113"/>
      <c r="R74" s="113"/>
      <c r="S74" s="113"/>
      <c r="T74" s="113"/>
      <c r="U74" s="113"/>
      <c r="V74" s="113"/>
      <c r="W74" s="113"/>
      <c r="X74" s="113"/>
      <c r="Y74" s="113"/>
      <c r="Z74" s="113"/>
      <c r="AA74" s="113"/>
      <c r="AB74" s="113"/>
      <c r="AC74" s="113"/>
    </row>
    <row r="75" spans="1:29" ht="13.5" customHeight="1">
      <c r="A75" s="113"/>
      <c r="B75" s="113"/>
      <c r="C75" s="113"/>
      <c r="D75" s="113"/>
      <c r="E75" s="113"/>
      <c r="F75" s="113"/>
      <c r="G75" s="113"/>
      <c r="H75" s="113"/>
      <c r="I75" s="113"/>
      <c r="J75" s="113"/>
      <c r="K75" s="113"/>
      <c r="L75" s="113"/>
      <c r="M75" s="113"/>
      <c r="N75" s="113"/>
      <c r="O75" s="113"/>
      <c r="P75" s="113"/>
      <c r="Q75" s="113"/>
      <c r="R75" s="113"/>
      <c r="S75" s="113"/>
      <c r="T75" s="113"/>
      <c r="U75" s="113"/>
      <c r="V75" s="113"/>
      <c r="W75" s="113"/>
      <c r="X75" s="113"/>
      <c r="Y75" s="113"/>
      <c r="Z75" s="113"/>
      <c r="AA75" s="113"/>
      <c r="AB75" s="113"/>
      <c r="AC75" s="113"/>
    </row>
    <row r="76" spans="1:29" ht="13.5" customHeight="1">
      <c r="A76" s="113"/>
      <c r="B76" s="113"/>
      <c r="C76" s="113"/>
      <c r="D76" s="113"/>
      <c r="E76" s="113"/>
      <c r="F76" s="113"/>
      <c r="G76" s="113"/>
      <c r="H76" s="113"/>
      <c r="I76" s="113"/>
      <c r="J76" s="113"/>
      <c r="K76" s="113"/>
      <c r="L76" s="113"/>
      <c r="M76" s="113"/>
      <c r="N76" s="113"/>
      <c r="O76" s="113"/>
      <c r="P76" s="113"/>
      <c r="Q76" s="113"/>
      <c r="R76" s="113"/>
      <c r="S76" s="113"/>
      <c r="T76" s="113"/>
      <c r="U76" s="113"/>
      <c r="V76" s="113"/>
      <c r="W76" s="113"/>
      <c r="X76" s="113"/>
      <c r="Y76" s="113"/>
      <c r="Z76" s="113"/>
      <c r="AA76" s="113"/>
      <c r="AB76" s="113"/>
      <c r="AC76" s="113"/>
    </row>
    <row r="77" spans="1:29" ht="13.5" customHeight="1">
      <c r="A77" s="113"/>
      <c r="B77" s="113"/>
      <c r="C77" s="113"/>
      <c r="D77" s="113"/>
      <c r="E77" s="113"/>
      <c r="F77" s="113"/>
      <c r="G77" s="113"/>
      <c r="H77" s="113"/>
      <c r="I77" s="113"/>
      <c r="J77" s="113"/>
      <c r="K77" s="113"/>
      <c r="L77" s="113"/>
      <c r="M77" s="113"/>
      <c r="N77" s="113"/>
      <c r="O77" s="113"/>
      <c r="P77" s="113"/>
      <c r="Q77" s="113"/>
      <c r="R77" s="113"/>
      <c r="S77" s="113"/>
      <c r="T77" s="113"/>
      <c r="U77" s="113"/>
      <c r="V77" s="113"/>
      <c r="W77" s="113"/>
      <c r="X77" s="113"/>
      <c r="Y77" s="113"/>
      <c r="Z77" s="113"/>
      <c r="AA77" s="113"/>
      <c r="AB77" s="113"/>
      <c r="AC77" s="113"/>
    </row>
    <row r="78" spans="1:29" ht="13.5" customHeight="1">
      <c r="A78" s="113"/>
      <c r="B78" s="113"/>
      <c r="C78" s="113"/>
      <c r="D78" s="113"/>
      <c r="E78" s="113"/>
      <c r="F78" s="113"/>
      <c r="G78" s="113"/>
      <c r="H78" s="113"/>
      <c r="I78" s="113"/>
      <c r="J78" s="113"/>
      <c r="K78" s="113"/>
      <c r="L78" s="113"/>
      <c r="M78" s="113"/>
      <c r="N78" s="113"/>
      <c r="O78" s="113"/>
      <c r="P78" s="113"/>
      <c r="Q78" s="113"/>
      <c r="R78" s="113"/>
      <c r="S78" s="113"/>
      <c r="T78" s="113"/>
      <c r="U78" s="113"/>
      <c r="V78" s="113"/>
      <c r="W78" s="113"/>
      <c r="X78" s="113"/>
      <c r="Y78" s="113"/>
      <c r="Z78" s="113"/>
      <c r="AA78" s="113"/>
      <c r="AB78" s="113"/>
      <c r="AC78" s="113"/>
    </row>
    <row r="79" spans="1:29" ht="13.5" customHeight="1">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row>
    <row r="80" spans="1:29" ht="13.5" customHeight="1">
      <c r="A80" s="113"/>
      <c r="B80" s="113"/>
      <c r="C80" s="113"/>
      <c r="D80" s="113"/>
      <c r="E80" s="113"/>
      <c r="F80" s="113"/>
      <c r="G80" s="113"/>
      <c r="H80" s="113"/>
      <c r="I80" s="113"/>
      <c r="J80" s="113"/>
      <c r="K80" s="113"/>
      <c r="L80" s="113"/>
      <c r="M80" s="113"/>
      <c r="N80" s="113"/>
      <c r="O80" s="113"/>
      <c r="P80" s="113"/>
      <c r="Q80" s="113"/>
      <c r="R80" s="113"/>
      <c r="S80" s="113"/>
      <c r="T80" s="113"/>
      <c r="U80" s="113"/>
      <c r="V80" s="113"/>
      <c r="W80" s="113"/>
      <c r="X80" s="113"/>
      <c r="Y80" s="113"/>
      <c r="Z80" s="113"/>
      <c r="AA80" s="113"/>
      <c r="AB80" s="113"/>
      <c r="AC80" s="113"/>
    </row>
    <row r="81" spans="1:29" ht="13.5" customHeight="1">
      <c r="A81" s="113"/>
      <c r="B81" s="113"/>
      <c r="C81" s="113"/>
      <c r="D81" s="113"/>
      <c r="E81" s="113"/>
      <c r="F81" s="113"/>
      <c r="G81" s="113"/>
      <c r="H81" s="113"/>
      <c r="I81" s="113"/>
      <c r="J81" s="113"/>
      <c r="K81" s="113"/>
      <c r="L81" s="113"/>
      <c r="M81" s="113"/>
      <c r="N81" s="113"/>
      <c r="O81" s="113"/>
      <c r="P81" s="113"/>
      <c r="Q81" s="113"/>
      <c r="R81" s="113"/>
      <c r="S81" s="113"/>
      <c r="T81" s="113"/>
      <c r="U81" s="113"/>
      <c r="V81" s="113"/>
      <c r="W81" s="113"/>
      <c r="X81" s="113"/>
      <c r="Y81" s="113"/>
      <c r="Z81" s="113"/>
      <c r="AA81" s="113"/>
      <c r="AB81" s="113"/>
      <c r="AC81" s="113"/>
    </row>
    <row r="82" spans="1:29" ht="13.5" customHeight="1">
      <c r="A82" s="113"/>
      <c r="B82" s="113"/>
      <c r="C82" s="113"/>
      <c r="D82" s="113"/>
      <c r="E82" s="113"/>
      <c r="F82" s="113"/>
      <c r="G82" s="113"/>
      <c r="H82" s="113"/>
      <c r="I82" s="113"/>
      <c r="J82" s="113"/>
      <c r="K82" s="113"/>
      <c r="L82" s="113"/>
      <c r="M82" s="113"/>
      <c r="N82" s="113"/>
      <c r="O82" s="113"/>
      <c r="P82" s="113"/>
      <c r="Q82" s="113"/>
      <c r="R82" s="113"/>
      <c r="S82" s="113"/>
      <c r="T82" s="113"/>
      <c r="U82" s="113"/>
      <c r="V82" s="113"/>
      <c r="W82" s="113"/>
      <c r="X82" s="113"/>
      <c r="Y82" s="113"/>
      <c r="Z82" s="113"/>
      <c r="AA82" s="113"/>
      <c r="AB82" s="113"/>
      <c r="AC82" s="113"/>
    </row>
    <row r="83" spans="1:29" ht="13.5" customHeight="1">
      <c r="A83" s="113"/>
      <c r="B83" s="113"/>
      <c r="C83" s="113"/>
      <c r="D83" s="113"/>
      <c r="E83" s="113"/>
      <c r="F83" s="113"/>
      <c r="G83" s="113"/>
      <c r="H83" s="113"/>
      <c r="I83" s="113"/>
      <c r="J83" s="113"/>
      <c r="K83" s="113"/>
      <c r="L83" s="113"/>
      <c r="M83" s="113"/>
      <c r="N83" s="113"/>
      <c r="O83" s="113"/>
      <c r="P83" s="113"/>
      <c r="Q83" s="113"/>
      <c r="R83" s="113"/>
      <c r="S83" s="113"/>
      <c r="T83" s="113"/>
      <c r="U83" s="113"/>
      <c r="V83" s="113"/>
      <c r="W83" s="113"/>
      <c r="X83" s="113"/>
      <c r="Y83" s="113"/>
      <c r="Z83" s="113"/>
      <c r="AA83" s="113"/>
      <c r="AB83" s="113"/>
      <c r="AC83" s="113"/>
    </row>
    <row r="84" spans="1:29" ht="13.5" customHeight="1">
      <c r="A84" s="113"/>
      <c r="B84" s="113"/>
      <c r="C84" s="113"/>
      <c r="D84" s="113"/>
      <c r="E84" s="113"/>
      <c r="F84" s="113"/>
      <c r="G84" s="113"/>
      <c r="H84" s="113"/>
      <c r="I84" s="113"/>
      <c r="J84" s="113"/>
      <c r="K84" s="113"/>
      <c r="L84" s="113"/>
      <c r="M84" s="113"/>
      <c r="N84" s="113"/>
      <c r="O84" s="113"/>
      <c r="P84" s="113"/>
      <c r="Q84" s="113"/>
      <c r="R84" s="113"/>
      <c r="S84" s="113"/>
      <c r="T84" s="113"/>
      <c r="U84" s="113"/>
      <c r="V84" s="113"/>
      <c r="W84" s="113"/>
      <c r="X84" s="113"/>
      <c r="Y84" s="113"/>
      <c r="Z84" s="113"/>
      <c r="AA84" s="113"/>
      <c r="AB84" s="113"/>
      <c r="AC84" s="113"/>
    </row>
    <row r="85" spans="1:29" ht="13.5" customHeight="1">
      <c r="A85" s="113"/>
      <c r="B85" s="113"/>
      <c r="C85" s="113"/>
      <c r="D85" s="113"/>
      <c r="E85" s="113"/>
      <c r="F85" s="113"/>
      <c r="G85" s="113"/>
      <c r="H85" s="113"/>
      <c r="I85" s="113"/>
      <c r="J85" s="113"/>
      <c r="K85" s="113"/>
      <c r="L85" s="113"/>
      <c r="M85" s="113"/>
      <c r="N85" s="113"/>
      <c r="O85" s="113"/>
      <c r="P85" s="113"/>
      <c r="Q85" s="113"/>
      <c r="R85" s="113"/>
      <c r="S85" s="113"/>
      <c r="T85" s="113"/>
      <c r="U85" s="113"/>
      <c r="V85" s="113"/>
      <c r="W85" s="113"/>
      <c r="X85" s="113"/>
      <c r="Y85" s="113"/>
      <c r="Z85" s="113"/>
      <c r="AA85" s="113"/>
      <c r="AB85" s="113"/>
      <c r="AC85" s="113"/>
    </row>
    <row r="86" spans="1:29" ht="13.5" customHeight="1">
      <c r="A86" s="113"/>
      <c r="B86" s="113"/>
      <c r="C86" s="113"/>
      <c r="D86" s="113"/>
      <c r="E86" s="113"/>
      <c r="F86" s="113"/>
      <c r="G86" s="113"/>
      <c r="H86" s="113"/>
      <c r="I86" s="113"/>
      <c r="J86" s="113"/>
      <c r="K86" s="113"/>
      <c r="L86" s="113"/>
      <c r="M86" s="113"/>
      <c r="N86" s="113"/>
      <c r="O86" s="113"/>
      <c r="P86" s="113"/>
      <c r="Q86" s="113"/>
      <c r="R86" s="113"/>
      <c r="S86" s="113"/>
      <c r="T86" s="113"/>
      <c r="U86" s="113"/>
      <c r="V86" s="113"/>
      <c r="W86" s="113"/>
      <c r="X86" s="113"/>
      <c r="Y86" s="113"/>
      <c r="Z86" s="113"/>
      <c r="AA86" s="113"/>
      <c r="AB86" s="113"/>
      <c r="AC86" s="113"/>
    </row>
    <row r="87" spans="1:29" ht="13.5" customHeight="1">
      <c r="A87" s="113"/>
      <c r="B87" s="113"/>
      <c r="C87" s="113"/>
      <c r="D87" s="113"/>
      <c r="E87" s="113"/>
      <c r="F87" s="113"/>
      <c r="G87" s="113"/>
      <c r="H87" s="113"/>
      <c r="I87" s="113"/>
      <c r="J87" s="113"/>
      <c r="K87" s="113"/>
      <c r="L87" s="113"/>
      <c r="M87" s="113"/>
      <c r="N87" s="113"/>
      <c r="O87" s="113"/>
      <c r="P87" s="113"/>
      <c r="Q87" s="113"/>
      <c r="R87" s="113"/>
      <c r="S87" s="113"/>
      <c r="T87" s="113"/>
      <c r="U87" s="113"/>
      <c r="V87" s="113"/>
      <c r="W87" s="113"/>
      <c r="X87" s="113"/>
      <c r="Y87" s="113"/>
      <c r="Z87" s="113"/>
      <c r="AA87" s="113"/>
      <c r="AB87" s="113"/>
      <c r="AC87" s="113"/>
    </row>
    <row r="88" spans="1:29" ht="13.5" customHeight="1">
      <c r="A88" s="113"/>
      <c r="B88" s="113"/>
      <c r="C88" s="113"/>
      <c r="D88" s="113"/>
      <c r="E88" s="113"/>
      <c r="F88" s="113"/>
      <c r="G88" s="113"/>
      <c r="H88" s="113"/>
      <c r="I88" s="113"/>
      <c r="J88" s="113"/>
      <c r="K88" s="113"/>
      <c r="L88" s="113"/>
      <c r="M88" s="113"/>
      <c r="N88" s="113"/>
      <c r="O88" s="113"/>
      <c r="P88" s="113"/>
      <c r="Q88" s="113"/>
      <c r="R88" s="113"/>
      <c r="S88" s="113"/>
      <c r="T88" s="113"/>
      <c r="U88" s="113"/>
      <c r="V88" s="113"/>
      <c r="W88" s="113"/>
      <c r="X88" s="113"/>
      <c r="Y88" s="113"/>
      <c r="Z88" s="113"/>
      <c r="AA88" s="113"/>
      <c r="AB88" s="113"/>
      <c r="AC88" s="113"/>
    </row>
    <row r="89" spans="1:29" ht="13.5" customHeight="1">
      <c r="A89" s="113"/>
      <c r="B89" s="113"/>
      <c r="C89" s="113"/>
      <c r="D89" s="113"/>
      <c r="E89" s="113"/>
      <c r="F89" s="113"/>
      <c r="G89" s="113"/>
      <c r="H89" s="113"/>
      <c r="I89" s="113"/>
      <c r="J89" s="113"/>
      <c r="K89" s="113"/>
      <c r="L89" s="113"/>
      <c r="M89" s="113"/>
      <c r="N89" s="113"/>
      <c r="O89" s="113"/>
      <c r="P89" s="113"/>
      <c r="Q89" s="113"/>
      <c r="R89" s="113"/>
      <c r="S89" s="113"/>
      <c r="T89" s="113"/>
      <c r="U89" s="113"/>
      <c r="V89" s="113"/>
      <c r="W89" s="113"/>
      <c r="X89" s="113"/>
      <c r="Y89" s="113"/>
      <c r="Z89" s="113"/>
      <c r="AA89" s="113"/>
      <c r="AB89" s="113"/>
      <c r="AC89" s="113"/>
    </row>
    <row r="90" spans="1:29" ht="13.5" customHeight="1">
      <c r="A90" s="113"/>
      <c r="B90" s="113"/>
      <c r="C90" s="113"/>
      <c r="D90" s="113"/>
      <c r="E90" s="113"/>
      <c r="F90" s="113"/>
      <c r="G90" s="113"/>
      <c r="H90" s="113"/>
      <c r="I90" s="113"/>
      <c r="J90" s="113"/>
      <c r="K90" s="113"/>
      <c r="L90" s="113"/>
      <c r="M90" s="113"/>
      <c r="N90" s="113"/>
      <c r="O90" s="113"/>
      <c r="P90" s="113"/>
      <c r="Q90" s="113"/>
      <c r="R90" s="113"/>
      <c r="S90" s="113"/>
      <c r="T90" s="113"/>
      <c r="U90" s="113"/>
      <c r="V90" s="113"/>
      <c r="W90" s="113"/>
      <c r="X90" s="113"/>
      <c r="Y90" s="113"/>
      <c r="Z90" s="113"/>
      <c r="AA90" s="113"/>
      <c r="AB90" s="113"/>
      <c r="AC90" s="113"/>
    </row>
    <row r="91" spans="1:29" ht="13.5" customHeight="1">
      <c r="A91" s="113"/>
      <c r="B91" s="113"/>
      <c r="C91" s="113"/>
      <c r="D91" s="113"/>
      <c r="E91" s="113"/>
      <c r="F91" s="113"/>
      <c r="G91" s="113"/>
      <c r="H91" s="113"/>
      <c r="I91" s="113"/>
      <c r="J91" s="113"/>
      <c r="K91" s="113"/>
      <c r="L91" s="113"/>
      <c r="M91" s="113"/>
      <c r="N91" s="113"/>
      <c r="O91" s="113"/>
      <c r="P91" s="113"/>
      <c r="Q91" s="113"/>
      <c r="R91" s="113"/>
      <c r="S91" s="113"/>
      <c r="T91" s="113"/>
      <c r="U91" s="113"/>
      <c r="V91" s="113"/>
      <c r="W91" s="113"/>
      <c r="X91" s="113"/>
      <c r="Y91" s="113"/>
      <c r="Z91" s="113"/>
      <c r="AA91" s="113"/>
      <c r="AB91" s="113"/>
      <c r="AC91" s="113"/>
    </row>
    <row r="92" spans="1:29" ht="13.5" customHeight="1">
      <c r="A92" s="113"/>
      <c r="B92" s="113"/>
      <c r="C92" s="113"/>
      <c r="D92" s="113"/>
      <c r="E92" s="113"/>
      <c r="F92" s="113"/>
      <c r="G92" s="113"/>
      <c r="H92" s="113"/>
      <c r="I92" s="113"/>
      <c r="J92" s="113"/>
      <c r="K92" s="113"/>
      <c r="L92" s="113"/>
      <c r="M92" s="113"/>
      <c r="N92" s="113"/>
      <c r="O92" s="113"/>
      <c r="P92" s="113"/>
      <c r="Q92" s="113"/>
      <c r="R92" s="113"/>
      <c r="S92" s="113"/>
      <c r="T92" s="113"/>
      <c r="U92" s="113"/>
      <c r="V92" s="113"/>
      <c r="W92" s="113"/>
      <c r="X92" s="113"/>
      <c r="Y92" s="113"/>
      <c r="Z92" s="113"/>
      <c r="AA92" s="113"/>
      <c r="AB92" s="113"/>
      <c r="AC92" s="113"/>
    </row>
    <row r="93" spans="1:29" ht="13.5" customHeight="1">
      <c r="A93" s="113"/>
      <c r="B93" s="113"/>
      <c r="C93" s="113"/>
      <c r="D93" s="113"/>
      <c r="E93" s="113"/>
      <c r="F93" s="113"/>
      <c r="G93" s="113"/>
      <c r="H93" s="113"/>
      <c r="I93" s="113"/>
      <c r="J93" s="113"/>
      <c r="K93" s="113"/>
      <c r="L93" s="113"/>
      <c r="M93" s="113"/>
      <c r="N93" s="113"/>
      <c r="O93" s="113"/>
      <c r="P93" s="113"/>
      <c r="Q93" s="113"/>
      <c r="R93" s="113"/>
      <c r="S93" s="113"/>
      <c r="T93" s="113"/>
      <c r="U93" s="113"/>
      <c r="V93" s="113"/>
      <c r="W93" s="113"/>
      <c r="X93" s="113"/>
      <c r="Y93" s="113"/>
      <c r="Z93" s="113"/>
      <c r="AA93" s="113"/>
      <c r="AB93" s="113"/>
      <c r="AC93" s="113"/>
    </row>
    <row r="94" spans="1:29" ht="13.5" customHeight="1">
      <c r="A94" s="113"/>
      <c r="B94" s="113"/>
      <c r="C94" s="113"/>
      <c r="D94" s="113"/>
      <c r="E94" s="113"/>
      <c r="F94" s="113"/>
      <c r="G94" s="113"/>
      <c r="H94" s="113"/>
      <c r="I94" s="113"/>
      <c r="J94" s="113"/>
      <c r="K94" s="113"/>
      <c r="L94" s="113"/>
      <c r="M94" s="113"/>
      <c r="N94" s="113"/>
      <c r="O94" s="113"/>
      <c r="P94" s="113"/>
      <c r="Q94" s="113"/>
      <c r="R94" s="113"/>
      <c r="S94" s="113"/>
      <c r="T94" s="113"/>
      <c r="U94" s="113"/>
      <c r="V94" s="113"/>
      <c r="W94" s="113"/>
      <c r="X94" s="113"/>
      <c r="Y94" s="113"/>
      <c r="Z94" s="113"/>
      <c r="AA94" s="113"/>
      <c r="AB94" s="113"/>
      <c r="AC94" s="113"/>
    </row>
    <row r="95" spans="1:29" ht="13.5" customHeight="1">
      <c r="A95" s="113"/>
      <c r="B95" s="113"/>
      <c r="C95" s="113"/>
      <c r="D95" s="113"/>
      <c r="E95" s="113"/>
      <c r="F95" s="113"/>
      <c r="G95" s="113"/>
      <c r="H95" s="113"/>
      <c r="I95" s="113"/>
      <c r="J95" s="113"/>
      <c r="K95" s="113"/>
      <c r="L95" s="113"/>
      <c r="M95" s="113"/>
      <c r="N95" s="113"/>
      <c r="O95" s="113"/>
      <c r="P95" s="113"/>
      <c r="Q95" s="113"/>
      <c r="R95" s="113"/>
      <c r="S95" s="113"/>
      <c r="T95" s="113"/>
      <c r="U95" s="113"/>
      <c r="V95" s="113"/>
      <c r="W95" s="113"/>
      <c r="X95" s="113"/>
      <c r="Y95" s="113"/>
      <c r="Z95" s="113"/>
      <c r="AA95" s="113"/>
      <c r="AB95" s="113"/>
      <c r="AC95" s="113"/>
    </row>
    <row r="96" spans="1:29" ht="13.5" customHeight="1">
      <c r="A96" s="113"/>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c r="AA96" s="113"/>
      <c r="AB96" s="113"/>
      <c r="AC96" s="113"/>
    </row>
    <row r="97" spans="1:29" ht="13.5" customHeight="1">
      <c r="A97" s="113"/>
      <c r="B97" s="113"/>
      <c r="C97" s="113"/>
      <c r="D97" s="113"/>
      <c r="E97" s="113"/>
      <c r="F97" s="113"/>
      <c r="G97" s="113"/>
      <c r="H97" s="113"/>
      <c r="I97" s="113"/>
      <c r="J97" s="113"/>
      <c r="K97" s="113"/>
      <c r="L97" s="113"/>
      <c r="M97" s="113"/>
      <c r="N97" s="113"/>
      <c r="O97" s="113"/>
      <c r="P97" s="113"/>
      <c r="Q97" s="113"/>
      <c r="R97" s="113"/>
      <c r="S97" s="113"/>
      <c r="T97" s="113"/>
      <c r="U97" s="113"/>
      <c r="V97" s="113"/>
      <c r="W97" s="113"/>
      <c r="X97" s="113"/>
      <c r="Y97" s="113"/>
      <c r="Z97" s="113"/>
      <c r="AA97" s="113"/>
      <c r="AB97" s="113"/>
      <c r="AC97" s="113"/>
    </row>
    <row r="98" spans="1:29" ht="13.5" customHeight="1">
      <c r="A98" s="113"/>
      <c r="B98" s="113"/>
      <c r="C98" s="113"/>
      <c r="D98" s="113"/>
      <c r="E98" s="113"/>
      <c r="F98" s="113"/>
      <c r="G98" s="113"/>
      <c r="H98" s="113"/>
      <c r="I98" s="113"/>
      <c r="J98" s="113"/>
      <c r="K98" s="113"/>
      <c r="L98" s="113"/>
      <c r="M98" s="113"/>
      <c r="N98" s="113"/>
      <c r="O98" s="113"/>
      <c r="P98" s="113"/>
      <c r="Q98" s="113"/>
      <c r="R98" s="113"/>
      <c r="S98" s="113"/>
      <c r="T98" s="113"/>
      <c r="U98" s="113"/>
      <c r="V98" s="113"/>
      <c r="W98" s="113"/>
      <c r="X98" s="113"/>
      <c r="Y98" s="113"/>
      <c r="Z98" s="113"/>
      <c r="AA98" s="113"/>
      <c r="AB98" s="113"/>
      <c r="AC98" s="113"/>
    </row>
    <row r="99" spans="1:29" ht="13.5" customHeight="1">
      <c r="A99" s="113"/>
      <c r="B99" s="113"/>
      <c r="C99" s="113"/>
      <c r="D99" s="113"/>
      <c r="E99" s="113"/>
      <c r="F99" s="113"/>
      <c r="G99" s="113"/>
      <c r="H99" s="113"/>
      <c r="I99" s="113"/>
      <c r="J99" s="113"/>
      <c r="K99" s="113"/>
      <c r="L99" s="113"/>
      <c r="M99" s="113"/>
      <c r="N99" s="113"/>
      <c r="O99" s="113"/>
      <c r="P99" s="113"/>
      <c r="Q99" s="113"/>
      <c r="R99" s="113"/>
      <c r="S99" s="113"/>
      <c r="T99" s="113"/>
      <c r="U99" s="113"/>
      <c r="V99" s="113"/>
      <c r="W99" s="113"/>
      <c r="X99" s="113"/>
      <c r="Y99" s="113"/>
      <c r="Z99" s="113"/>
      <c r="AA99" s="113"/>
      <c r="AB99" s="113"/>
      <c r="AC99" s="113"/>
    </row>
    <row r="100" spans="1:29" ht="13.5" customHeight="1">
      <c r="A100" s="113"/>
      <c r="B100" s="113"/>
      <c r="C100" s="113"/>
      <c r="D100" s="113"/>
      <c r="E100" s="113"/>
      <c r="F100" s="113"/>
      <c r="G100" s="113"/>
      <c r="H100" s="113"/>
      <c r="I100" s="113"/>
      <c r="J100" s="113"/>
      <c r="K100" s="113"/>
      <c r="L100" s="113"/>
      <c r="M100" s="113"/>
      <c r="N100" s="113"/>
      <c r="O100" s="113"/>
      <c r="P100" s="113"/>
      <c r="Q100" s="113"/>
      <c r="R100" s="113"/>
      <c r="S100" s="113"/>
      <c r="T100" s="113"/>
      <c r="U100" s="113"/>
      <c r="V100" s="113"/>
      <c r="W100" s="113"/>
      <c r="X100" s="113"/>
      <c r="Y100" s="113"/>
      <c r="Z100" s="113"/>
      <c r="AA100" s="113"/>
      <c r="AB100" s="113"/>
      <c r="AC100" s="113"/>
    </row>
    <row r="101" spans="1:29" ht="13.5" customHeight="1">
      <c r="A101" s="113"/>
      <c r="B101" s="113"/>
      <c r="C101" s="113"/>
      <c r="D101" s="113"/>
      <c r="E101" s="113"/>
      <c r="F101" s="113"/>
      <c r="G101" s="113"/>
      <c r="H101" s="113"/>
      <c r="I101" s="113"/>
      <c r="J101" s="113"/>
      <c r="K101" s="113"/>
      <c r="L101" s="113"/>
      <c r="M101" s="113"/>
      <c r="N101" s="113"/>
      <c r="O101" s="113"/>
      <c r="P101" s="113"/>
      <c r="Q101" s="113"/>
      <c r="R101" s="113"/>
      <c r="S101" s="113"/>
      <c r="T101" s="113"/>
      <c r="U101" s="113"/>
      <c r="V101" s="113"/>
      <c r="W101" s="113"/>
      <c r="X101" s="113"/>
      <c r="Y101" s="113"/>
      <c r="Z101" s="113"/>
      <c r="AA101" s="113"/>
      <c r="AB101" s="113"/>
      <c r="AC101" s="113"/>
    </row>
    <row r="102" spans="1:29" ht="13.5" customHeight="1">
      <c r="A102" s="113"/>
      <c r="B102" s="113"/>
      <c r="C102" s="113"/>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13"/>
      <c r="Z102" s="113"/>
      <c r="AA102" s="113"/>
      <c r="AB102" s="113"/>
      <c r="AC102" s="113"/>
    </row>
    <row r="103" spans="1:29" ht="13.5" customHeight="1">
      <c r="A103" s="113"/>
      <c r="B103" s="113"/>
      <c r="C103" s="113"/>
      <c r="D103" s="113"/>
      <c r="E103" s="113"/>
      <c r="F103" s="113"/>
      <c r="G103" s="113"/>
      <c r="H103" s="113"/>
      <c r="I103" s="113"/>
      <c r="J103" s="113"/>
      <c r="K103" s="113"/>
      <c r="L103" s="113"/>
      <c r="M103" s="113"/>
      <c r="N103" s="113"/>
      <c r="O103" s="113"/>
      <c r="P103" s="113"/>
      <c r="Q103" s="113"/>
      <c r="R103" s="113"/>
      <c r="S103" s="113"/>
      <c r="T103" s="113"/>
      <c r="U103" s="113"/>
      <c r="V103" s="113"/>
      <c r="W103" s="113"/>
      <c r="X103" s="113"/>
      <c r="Y103" s="113"/>
      <c r="Z103" s="113"/>
      <c r="AA103" s="113"/>
      <c r="AB103" s="113"/>
      <c r="AC103" s="113"/>
    </row>
    <row r="104" spans="1:29" ht="13.5" customHeight="1">
      <c r="A104" s="113"/>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c r="AA104" s="113"/>
      <c r="AB104" s="113"/>
      <c r="AC104" s="113"/>
    </row>
    <row r="105" spans="1:29" ht="13.5" customHeight="1">
      <c r="A105" s="113"/>
      <c r="B105" s="113"/>
      <c r="C105" s="113"/>
      <c r="D105" s="113"/>
      <c r="E105" s="113"/>
      <c r="F105" s="113"/>
      <c r="G105" s="113"/>
      <c r="H105" s="113"/>
      <c r="I105" s="113"/>
      <c r="J105" s="113"/>
      <c r="K105" s="113"/>
      <c r="L105" s="113"/>
      <c r="M105" s="113"/>
      <c r="N105" s="113"/>
      <c r="O105" s="113"/>
      <c r="P105" s="113"/>
      <c r="Q105" s="113"/>
      <c r="R105" s="113"/>
      <c r="S105" s="113"/>
      <c r="T105" s="113"/>
      <c r="U105" s="113"/>
      <c r="V105" s="113"/>
      <c r="W105" s="113"/>
      <c r="X105" s="113"/>
      <c r="Y105" s="113"/>
      <c r="Z105" s="113"/>
      <c r="AA105" s="113"/>
      <c r="AB105" s="113"/>
      <c r="AC105" s="113"/>
    </row>
    <row r="106" spans="1:29" ht="13.5" customHeight="1">
      <c r="A106" s="113"/>
      <c r="B106" s="113"/>
      <c r="C106" s="113"/>
      <c r="D106" s="113"/>
      <c r="E106" s="113"/>
      <c r="F106" s="113"/>
      <c r="G106" s="113"/>
      <c r="H106" s="113"/>
      <c r="I106" s="113"/>
      <c r="J106" s="113"/>
      <c r="K106" s="113"/>
      <c r="L106" s="113"/>
      <c r="M106" s="113"/>
      <c r="N106" s="113"/>
      <c r="O106" s="113"/>
      <c r="P106" s="113"/>
      <c r="Q106" s="113"/>
      <c r="R106" s="113"/>
      <c r="S106" s="113"/>
      <c r="T106" s="113"/>
      <c r="U106" s="113"/>
      <c r="V106" s="113"/>
      <c r="W106" s="113"/>
      <c r="X106" s="113"/>
      <c r="Y106" s="113"/>
      <c r="Z106" s="113"/>
      <c r="AA106" s="113"/>
      <c r="AB106" s="113"/>
      <c r="AC106" s="113"/>
    </row>
    <row r="107" spans="1:29" ht="13.5" customHeight="1">
      <c r="A107" s="113"/>
      <c r="B107" s="113"/>
      <c r="C107" s="113"/>
      <c r="D107" s="113"/>
      <c r="E107" s="113"/>
      <c r="F107" s="113"/>
      <c r="G107" s="113"/>
      <c r="H107" s="113"/>
      <c r="I107" s="113"/>
      <c r="J107" s="113"/>
      <c r="K107" s="113"/>
      <c r="L107" s="113"/>
      <c r="M107" s="113"/>
      <c r="N107" s="113"/>
      <c r="O107" s="113"/>
      <c r="P107" s="113"/>
      <c r="Q107" s="113"/>
      <c r="R107" s="113"/>
      <c r="S107" s="113"/>
      <c r="T107" s="113"/>
      <c r="U107" s="113"/>
      <c r="V107" s="113"/>
      <c r="W107" s="113"/>
      <c r="X107" s="113"/>
      <c r="Y107" s="113"/>
      <c r="Z107" s="113"/>
      <c r="AA107" s="113"/>
      <c r="AB107" s="113"/>
      <c r="AC107" s="113"/>
    </row>
    <row r="108" spans="1:29" ht="13.5" customHeight="1">
      <c r="A108" s="113"/>
      <c r="B108" s="113"/>
      <c r="C108" s="113"/>
      <c r="D108" s="113"/>
      <c r="E108" s="113"/>
      <c r="F108" s="113"/>
      <c r="G108" s="113"/>
      <c r="H108" s="113"/>
      <c r="I108" s="113"/>
      <c r="J108" s="113"/>
      <c r="K108" s="113"/>
      <c r="L108" s="113"/>
      <c r="M108" s="113"/>
      <c r="N108" s="113"/>
      <c r="O108" s="113"/>
      <c r="P108" s="113"/>
      <c r="Q108" s="113"/>
      <c r="R108" s="113"/>
      <c r="S108" s="113"/>
      <c r="T108" s="113"/>
      <c r="U108" s="113"/>
      <c r="V108" s="113"/>
      <c r="W108" s="113"/>
      <c r="X108" s="113"/>
      <c r="Y108" s="113"/>
      <c r="Z108" s="113"/>
      <c r="AA108" s="113"/>
      <c r="AB108" s="113"/>
      <c r="AC108" s="113"/>
    </row>
    <row r="109" spans="1:29" ht="13.5" customHeight="1">
      <c r="A109" s="113"/>
      <c r="B109" s="113"/>
      <c r="C109" s="113"/>
      <c r="D109" s="113"/>
      <c r="E109" s="113"/>
      <c r="F109" s="113"/>
      <c r="G109" s="113"/>
      <c r="H109" s="113"/>
      <c r="I109" s="113"/>
      <c r="J109" s="113"/>
      <c r="K109" s="113"/>
      <c r="L109" s="113"/>
      <c r="M109" s="113"/>
      <c r="N109" s="113"/>
      <c r="O109" s="113"/>
      <c r="P109" s="113"/>
      <c r="Q109" s="113"/>
      <c r="R109" s="113"/>
      <c r="S109" s="113"/>
      <c r="T109" s="113"/>
      <c r="U109" s="113"/>
      <c r="V109" s="113"/>
      <c r="W109" s="113"/>
      <c r="X109" s="113"/>
      <c r="Y109" s="113"/>
      <c r="Z109" s="113"/>
      <c r="AA109" s="113"/>
      <c r="AB109" s="113"/>
      <c r="AC109" s="113"/>
    </row>
    <row r="110" spans="1:29" ht="13.5" customHeight="1">
      <c r="A110" s="113"/>
      <c r="B110" s="113"/>
      <c r="C110" s="113"/>
      <c r="D110" s="113"/>
      <c r="E110" s="113"/>
      <c r="F110" s="113"/>
      <c r="G110" s="113"/>
      <c r="H110" s="113"/>
      <c r="I110" s="113"/>
      <c r="J110" s="113"/>
      <c r="K110" s="113"/>
      <c r="L110" s="113"/>
      <c r="M110" s="113"/>
      <c r="N110" s="113"/>
      <c r="O110" s="113"/>
      <c r="P110" s="113"/>
      <c r="Q110" s="113"/>
      <c r="R110" s="113"/>
      <c r="S110" s="113"/>
      <c r="T110" s="113"/>
      <c r="U110" s="113"/>
      <c r="V110" s="113"/>
      <c r="W110" s="113"/>
      <c r="X110" s="113"/>
      <c r="Y110" s="113"/>
      <c r="Z110" s="113"/>
      <c r="AA110" s="113"/>
      <c r="AB110" s="113"/>
      <c r="AC110" s="113"/>
    </row>
    <row r="111" spans="1:29" ht="13.5" customHeight="1">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row>
    <row r="112" spans="1:29" ht="13.5" customHeight="1">
      <c r="A112" s="113"/>
      <c r="B112" s="113"/>
      <c r="C112" s="113"/>
      <c r="D112" s="113"/>
      <c r="E112" s="113"/>
      <c r="F112" s="113"/>
      <c r="G112" s="113"/>
      <c r="H112" s="113"/>
      <c r="I112" s="113"/>
      <c r="J112" s="113"/>
      <c r="K112" s="113"/>
      <c r="L112" s="113"/>
      <c r="M112" s="113"/>
      <c r="N112" s="113"/>
      <c r="O112" s="113"/>
      <c r="P112" s="113"/>
      <c r="Q112" s="113"/>
      <c r="R112" s="113"/>
      <c r="S112" s="113"/>
      <c r="T112" s="113"/>
      <c r="U112" s="113"/>
      <c r="V112" s="113"/>
      <c r="W112" s="113"/>
      <c r="X112" s="113"/>
      <c r="Y112" s="113"/>
      <c r="Z112" s="113"/>
      <c r="AA112" s="113"/>
      <c r="AB112" s="113"/>
      <c r="AC112" s="113"/>
    </row>
    <row r="113" spans="1:29" ht="13.5" customHeight="1">
      <c r="A113" s="113"/>
      <c r="B113" s="113"/>
      <c r="C113" s="113"/>
      <c r="D113" s="113"/>
      <c r="E113" s="113"/>
      <c r="F113" s="113"/>
      <c r="G113" s="113"/>
      <c r="H113" s="113"/>
      <c r="I113" s="113"/>
      <c r="J113" s="113"/>
      <c r="K113" s="113"/>
      <c r="L113" s="113"/>
      <c r="M113" s="113"/>
      <c r="N113" s="113"/>
      <c r="O113" s="113"/>
      <c r="P113" s="113"/>
      <c r="Q113" s="113"/>
      <c r="R113" s="113"/>
      <c r="S113" s="113"/>
      <c r="T113" s="113"/>
      <c r="U113" s="113"/>
      <c r="V113" s="113"/>
      <c r="W113" s="113"/>
      <c r="X113" s="113"/>
      <c r="Y113" s="113"/>
      <c r="Z113" s="113"/>
      <c r="AA113" s="113"/>
      <c r="AB113" s="113"/>
      <c r="AC113" s="113"/>
    </row>
    <row r="114" spans="1:29" ht="13.5" customHeight="1">
      <c r="A114" s="113"/>
      <c r="B114" s="113"/>
      <c r="C114" s="113"/>
      <c r="D114" s="113"/>
      <c r="E114" s="113"/>
      <c r="F114" s="113"/>
      <c r="G114" s="113"/>
      <c r="H114" s="113"/>
      <c r="I114" s="113"/>
      <c r="J114" s="113"/>
      <c r="K114" s="113"/>
      <c r="L114" s="113"/>
      <c r="M114" s="113"/>
      <c r="N114" s="113"/>
      <c r="O114" s="113"/>
      <c r="P114" s="113"/>
      <c r="Q114" s="113"/>
      <c r="R114" s="113"/>
      <c r="S114" s="113"/>
      <c r="T114" s="113"/>
      <c r="U114" s="113"/>
      <c r="V114" s="113"/>
      <c r="W114" s="113"/>
      <c r="X114" s="113"/>
      <c r="Y114" s="113"/>
      <c r="Z114" s="113"/>
      <c r="AA114" s="113"/>
      <c r="AB114" s="113"/>
      <c r="AC114" s="113"/>
    </row>
    <row r="115" spans="1:29" ht="13.5" customHeight="1">
      <c r="A115" s="113"/>
      <c r="B115" s="113"/>
      <c r="C115" s="113"/>
      <c r="D115" s="113"/>
      <c r="E115" s="113"/>
      <c r="F115" s="113"/>
      <c r="G115" s="113"/>
      <c r="H115" s="113"/>
      <c r="I115" s="113"/>
      <c r="J115" s="113"/>
      <c r="K115" s="113"/>
      <c r="L115" s="113"/>
      <c r="M115" s="113"/>
      <c r="N115" s="113"/>
      <c r="O115" s="113"/>
      <c r="P115" s="113"/>
      <c r="Q115" s="113"/>
      <c r="R115" s="113"/>
      <c r="S115" s="113"/>
      <c r="T115" s="113"/>
      <c r="U115" s="113"/>
      <c r="V115" s="113"/>
      <c r="W115" s="113"/>
      <c r="X115" s="113"/>
      <c r="Y115" s="113"/>
      <c r="Z115" s="113"/>
      <c r="AA115" s="113"/>
      <c r="AB115" s="113"/>
      <c r="AC115" s="113"/>
    </row>
    <row r="116" spans="1:29" ht="13.5" customHeight="1">
      <c r="A116" s="113"/>
      <c r="B116" s="113"/>
      <c r="C116" s="113"/>
      <c r="D116" s="113"/>
      <c r="E116" s="113"/>
      <c r="F116" s="113"/>
      <c r="G116" s="113"/>
      <c r="H116" s="113"/>
      <c r="I116" s="113"/>
      <c r="J116" s="113"/>
      <c r="K116" s="113"/>
      <c r="L116" s="113"/>
      <c r="M116" s="113"/>
      <c r="N116" s="113"/>
      <c r="O116" s="113"/>
      <c r="P116" s="113"/>
      <c r="Q116" s="113"/>
      <c r="R116" s="113"/>
      <c r="S116" s="113"/>
      <c r="T116" s="113"/>
      <c r="U116" s="113"/>
      <c r="V116" s="113"/>
      <c r="W116" s="113"/>
      <c r="X116" s="113"/>
      <c r="Y116" s="113"/>
      <c r="Z116" s="113"/>
      <c r="AA116" s="113"/>
      <c r="AB116" s="113"/>
      <c r="AC116" s="113"/>
    </row>
    <row r="117" spans="1:29" ht="13.5" customHeight="1">
      <c r="A117" s="113"/>
      <c r="B117" s="113"/>
      <c r="C117" s="113"/>
      <c r="D117" s="113"/>
      <c r="E117" s="113"/>
      <c r="F117" s="113"/>
      <c r="G117" s="113"/>
      <c r="H117" s="113"/>
      <c r="I117" s="113"/>
      <c r="J117" s="113"/>
      <c r="K117" s="113"/>
      <c r="L117" s="113"/>
      <c r="M117" s="113"/>
      <c r="N117" s="113"/>
      <c r="O117" s="113"/>
      <c r="P117" s="113"/>
      <c r="Q117" s="113"/>
      <c r="R117" s="113"/>
      <c r="S117" s="113"/>
      <c r="T117" s="113"/>
      <c r="U117" s="113"/>
      <c r="V117" s="113"/>
      <c r="W117" s="113"/>
      <c r="X117" s="113"/>
      <c r="Y117" s="113"/>
      <c r="Z117" s="113"/>
      <c r="AA117" s="113"/>
      <c r="AB117" s="113"/>
      <c r="AC117" s="113"/>
    </row>
    <row r="118" spans="1:29" ht="13.5" customHeight="1">
      <c r="A118" s="113"/>
      <c r="B118" s="113"/>
      <c r="C118" s="113"/>
      <c r="D118" s="113"/>
      <c r="E118" s="113"/>
      <c r="F118" s="113"/>
      <c r="G118" s="113"/>
      <c r="H118" s="113"/>
      <c r="I118" s="113"/>
      <c r="J118" s="113"/>
      <c r="K118" s="113"/>
      <c r="L118" s="113"/>
      <c r="M118" s="113"/>
      <c r="N118" s="113"/>
      <c r="O118" s="113"/>
      <c r="P118" s="113"/>
      <c r="Q118" s="113"/>
      <c r="R118" s="113"/>
      <c r="S118" s="113"/>
      <c r="T118" s="113"/>
      <c r="U118" s="113"/>
      <c r="V118" s="113"/>
      <c r="W118" s="113"/>
      <c r="X118" s="113"/>
      <c r="Y118" s="113"/>
      <c r="Z118" s="113"/>
      <c r="AA118" s="113"/>
      <c r="AB118" s="113"/>
      <c r="AC118" s="113"/>
    </row>
    <row r="119" spans="1:29" ht="13.5" customHeight="1">
      <c r="A119" s="113"/>
      <c r="B119" s="113"/>
      <c r="C119" s="113"/>
      <c r="D119" s="113"/>
      <c r="E119" s="113"/>
      <c r="F119" s="113"/>
      <c r="G119" s="113"/>
      <c r="H119" s="113"/>
      <c r="I119" s="113"/>
      <c r="J119" s="113"/>
      <c r="K119" s="113"/>
      <c r="L119" s="113"/>
      <c r="M119" s="113"/>
      <c r="N119" s="113"/>
      <c r="O119" s="113"/>
      <c r="P119" s="113"/>
      <c r="Q119" s="113"/>
      <c r="R119" s="113"/>
      <c r="S119" s="113"/>
      <c r="T119" s="113"/>
      <c r="U119" s="113"/>
      <c r="V119" s="113"/>
      <c r="W119" s="113"/>
      <c r="X119" s="113"/>
      <c r="Y119" s="113"/>
      <c r="Z119" s="113"/>
      <c r="AA119" s="113"/>
      <c r="AB119" s="113"/>
      <c r="AC119" s="113"/>
    </row>
    <row r="120" spans="1:29" ht="13.5" customHeight="1">
      <c r="A120" s="113"/>
      <c r="B120" s="113"/>
      <c r="C120" s="113"/>
      <c r="D120" s="113"/>
      <c r="E120" s="113"/>
      <c r="F120" s="113"/>
      <c r="G120" s="113"/>
      <c r="H120" s="113"/>
      <c r="I120" s="113"/>
      <c r="J120" s="113"/>
      <c r="K120" s="113"/>
      <c r="L120" s="113"/>
      <c r="M120" s="113"/>
      <c r="N120" s="113"/>
      <c r="O120" s="113"/>
      <c r="P120" s="113"/>
      <c r="Q120" s="113"/>
      <c r="R120" s="113"/>
      <c r="S120" s="113"/>
      <c r="T120" s="113"/>
      <c r="U120" s="113"/>
      <c r="V120" s="113"/>
      <c r="W120" s="113"/>
      <c r="X120" s="113"/>
      <c r="Y120" s="113"/>
      <c r="Z120" s="113"/>
      <c r="AA120" s="113"/>
      <c r="AB120" s="113"/>
      <c r="AC120" s="113"/>
    </row>
    <row r="121" spans="1:29" ht="13.5" customHeight="1">
      <c r="A121" s="113"/>
      <c r="B121" s="113"/>
      <c r="C121" s="113"/>
      <c r="D121" s="113"/>
      <c r="E121" s="113"/>
      <c r="F121" s="113"/>
      <c r="G121" s="113"/>
      <c r="H121" s="113"/>
      <c r="I121" s="113"/>
      <c r="J121" s="113"/>
      <c r="K121" s="113"/>
      <c r="L121" s="113"/>
      <c r="M121" s="113"/>
      <c r="N121" s="113"/>
      <c r="O121" s="113"/>
      <c r="P121" s="113"/>
      <c r="Q121" s="113"/>
      <c r="R121" s="113"/>
      <c r="S121" s="113"/>
      <c r="T121" s="113"/>
      <c r="U121" s="113"/>
      <c r="V121" s="113"/>
      <c r="W121" s="113"/>
      <c r="X121" s="113"/>
      <c r="Y121" s="113"/>
      <c r="Z121" s="113"/>
      <c r="AA121" s="113"/>
      <c r="AB121" s="113"/>
      <c r="AC121" s="113"/>
    </row>
    <row r="122" spans="1:29" ht="13.5" customHeight="1">
      <c r="A122" s="113"/>
      <c r="B122" s="113"/>
      <c r="C122" s="113"/>
      <c r="D122" s="113"/>
      <c r="E122" s="113"/>
      <c r="F122" s="113"/>
      <c r="G122" s="113"/>
      <c r="H122" s="113"/>
      <c r="I122" s="113"/>
      <c r="J122" s="113"/>
      <c r="K122" s="113"/>
      <c r="L122" s="113"/>
      <c r="M122" s="113"/>
      <c r="N122" s="113"/>
      <c r="O122" s="113"/>
      <c r="P122" s="113"/>
      <c r="Q122" s="113"/>
      <c r="R122" s="113"/>
      <c r="S122" s="113"/>
      <c r="T122" s="113"/>
      <c r="U122" s="113"/>
      <c r="V122" s="113"/>
      <c r="W122" s="113"/>
      <c r="X122" s="113"/>
      <c r="Y122" s="113"/>
      <c r="Z122" s="113"/>
      <c r="AA122" s="113"/>
      <c r="AB122" s="113"/>
      <c r="AC122" s="113"/>
    </row>
    <row r="123" spans="1:29" ht="13.5" customHeight="1">
      <c r="A123" s="113"/>
      <c r="B123" s="113"/>
      <c r="C123" s="113"/>
      <c r="D123" s="113"/>
      <c r="E123" s="113"/>
      <c r="F123" s="113"/>
      <c r="G123" s="113"/>
      <c r="H123" s="113"/>
      <c r="I123" s="113"/>
      <c r="J123" s="113"/>
      <c r="K123" s="113"/>
      <c r="L123" s="113"/>
      <c r="M123" s="113"/>
      <c r="N123" s="113"/>
      <c r="O123" s="113"/>
      <c r="P123" s="113"/>
      <c r="Q123" s="113"/>
      <c r="R123" s="113"/>
      <c r="S123" s="113"/>
      <c r="T123" s="113"/>
      <c r="U123" s="113"/>
      <c r="V123" s="113"/>
      <c r="W123" s="113"/>
      <c r="X123" s="113"/>
      <c r="Y123" s="113"/>
      <c r="Z123" s="113"/>
      <c r="AA123" s="113"/>
      <c r="AB123" s="113"/>
      <c r="AC123" s="113"/>
    </row>
    <row r="124" spans="1:29" ht="13.5" customHeight="1">
      <c r="A124" s="113"/>
      <c r="B124" s="113"/>
      <c r="C124" s="113"/>
      <c r="D124" s="113"/>
      <c r="E124" s="113"/>
      <c r="F124" s="113"/>
      <c r="G124" s="113"/>
      <c r="H124" s="113"/>
      <c r="I124" s="113"/>
      <c r="J124" s="113"/>
      <c r="K124" s="113"/>
      <c r="L124" s="113"/>
      <c r="M124" s="113"/>
      <c r="N124" s="113"/>
      <c r="O124" s="113"/>
      <c r="P124" s="113"/>
      <c r="Q124" s="113"/>
      <c r="R124" s="113"/>
      <c r="S124" s="113"/>
      <c r="T124" s="113"/>
      <c r="U124" s="113"/>
      <c r="V124" s="113"/>
      <c r="W124" s="113"/>
      <c r="X124" s="113"/>
      <c r="Y124" s="113"/>
      <c r="Z124" s="113"/>
      <c r="AA124" s="113"/>
      <c r="AB124" s="113"/>
      <c r="AC124" s="113"/>
    </row>
    <row r="125" spans="1:29" ht="13.5" customHeight="1">
      <c r="A125" s="113"/>
      <c r="B125" s="113"/>
      <c r="C125" s="113"/>
      <c r="D125" s="113"/>
      <c r="E125" s="113"/>
      <c r="F125" s="113"/>
      <c r="G125" s="113"/>
      <c r="H125" s="113"/>
      <c r="I125" s="113"/>
      <c r="J125" s="113"/>
      <c r="K125" s="113"/>
      <c r="L125" s="113"/>
      <c r="M125" s="113"/>
      <c r="N125" s="113"/>
      <c r="O125" s="113"/>
      <c r="P125" s="113"/>
      <c r="Q125" s="113"/>
      <c r="R125" s="113"/>
      <c r="S125" s="113"/>
      <c r="T125" s="113"/>
      <c r="U125" s="113"/>
      <c r="V125" s="113"/>
      <c r="W125" s="113"/>
      <c r="X125" s="113"/>
      <c r="Y125" s="113"/>
      <c r="Z125" s="113"/>
      <c r="AA125" s="113"/>
      <c r="AB125" s="113"/>
      <c r="AC125" s="113"/>
    </row>
    <row r="126" spans="1:29" ht="13.5" customHeight="1">
      <c r="A126" s="113"/>
      <c r="B126" s="113"/>
      <c r="C126" s="113"/>
      <c r="D126" s="113"/>
      <c r="E126" s="113"/>
      <c r="F126" s="113"/>
      <c r="G126" s="113"/>
      <c r="H126" s="113"/>
      <c r="I126" s="113"/>
      <c r="J126" s="113"/>
      <c r="K126" s="113"/>
      <c r="L126" s="113"/>
      <c r="M126" s="113"/>
      <c r="N126" s="113"/>
      <c r="O126" s="113"/>
      <c r="P126" s="113"/>
      <c r="Q126" s="113"/>
      <c r="R126" s="113"/>
      <c r="S126" s="113"/>
      <c r="T126" s="113"/>
      <c r="U126" s="113"/>
      <c r="V126" s="113"/>
      <c r="W126" s="113"/>
      <c r="X126" s="113"/>
      <c r="Y126" s="113"/>
      <c r="Z126" s="113"/>
      <c r="AA126" s="113"/>
      <c r="AB126" s="113"/>
      <c r="AC126" s="113"/>
    </row>
    <row r="127" spans="1:29" ht="13.5" customHeight="1">
      <c r="A127" s="113"/>
      <c r="B127" s="113"/>
      <c r="C127" s="113"/>
      <c r="D127" s="113"/>
      <c r="E127" s="113"/>
      <c r="F127" s="113"/>
      <c r="G127" s="113"/>
      <c r="H127" s="113"/>
      <c r="I127" s="113"/>
      <c r="J127" s="113"/>
      <c r="K127" s="113"/>
      <c r="L127" s="113"/>
      <c r="M127" s="113"/>
      <c r="N127" s="113"/>
      <c r="O127" s="113"/>
      <c r="P127" s="113"/>
      <c r="Q127" s="113"/>
      <c r="R127" s="113"/>
      <c r="S127" s="113"/>
      <c r="T127" s="113"/>
      <c r="U127" s="113"/>
      <c r="V127" s="113"/>
      <c r="W127" s="113"/>
      <c r="X127" s="113"/>
      <c r="Y127" s="113"/>
      <c r="Z127" s="113"/>
      <c r="AA127" s="113"/>
      <c r="AB127" s="113"/>
      <c r="AC127" s="113"/>
    </row>
    <row r="128" spans="1:29" ht="13.5" customHeight="1">
      <c r="A128" s="113"/>
      <c r="B128" s="113"/>
      <c r="C128" s="113"/>
      <c r="D128" s="113"/>
      <c r="E128" s="113"/>
      <c r="F128" s="113"/>
      <c r="G128" s="113"/>
      <c r="H128" s="113"/>
      <c r="I128" s="113"/>
      <c r="J128" s="113"/>
      <c r="K128" s="113"/>
      <c r="L128" s="113"/>
      <c r="M128" s="113"/>
      <c r="N128" s="113"/>
      <c r="O128" s="113"/>
      <c r="P128" s="113"/>
      <c r="Q128" s="113"/>
      <c r="R128" s="113"/>
      <c r="S128" s="113"/>
      <c r="T128" s="113"/>
      <c r="U128" s="113"/>
      <c r="V128" s="113"/>
      <c r="W128" s="113"/>
      <c r="X128" s="113"/>
      <c r="Y128" s="113"/>
      <c r="Z128" s="113"/>
      <c r="AA128" s="113"/>
      <c r="AB128" s="113"/>
      <c r="AC128" s="113"/>
    </row>
    <row r="129" spans="1:29" ht="13.5" customHeight="1">
      <c r="A129" s="113"/>
      <c r="B129" s="113"/>
      <c r="C129" s="113"/>
      <c r="D129" s="113"/>
      <c r="E129" s="113"/>
      <c r="F129" s="113"/>
      <c r="G129" s="113"/>
      <c r="H129" s="113"/>
      <c r="I129" s="113"/>
      <c r="J129" s="113"/>
      <c r="K129" s="113"/>
      <c r="L129" s="113"/>
      <c r="M129" s="113"/>
      <c r="N129" s="113"/>
      <c r="O129" s="113"/>
      <c r="P129" s="113"/>
      <c r="Q129" s="113"/>
      <c r="R129" s="113"/>
      <c r="S129" s="113"/>
      <c r="T129" s="113"/>
      <c r="U129" s="113"/>
      <c r="V129" s="113"/>
      <c r="W129" s="113"/>
      <c r="X129" s="113"/>
      <c r="Y129" s="113"/>
      <c r="Z129" s="113"/>
      <c r="AA129" s="113"/>
      <c r="AB129" s="113"/>
      <c r="AC129" s="113"/>
    </row>
    <row r="130" spans="1:29" ht="13.5" customHeight="1">
      <c r="A130" s="113"/>
      <c r="B130" s="113"/>
      <c r="C130" s="113"/>
      <c r="D130" s="113"/>
      <c r="E130" s="113"/>
      <c r="F130" s="113"/>
      <c r="G130" s="113"/>
      <c r="H130" s="113"/>
      <c r="I130" s="113"/>
      <c r="J130" s="113"/>
      <c r="K130" s="113"/>
      <c r="L130" s="113"/>
      <c r="M130" s="113"/>
      <c r="N130" s="113"/>
      <c r="O130" s="113"/>
      <c r="P130" s="113"/>
      <c r="Q130" s="113"/>
      <c r="R130" s="113"/>
      <c r="S130" s="113"/>
      <c r="T130" s="113"/>
      <c r="U130" s="113"/>
      <c r="V130" s="113"/>
      <c r="W130" s="113"/>
      <c r="X130" s="113"/>
      <c r="Y130" s="113"/>
      <c r="Z130" s="113"/>
      <c r="AA130" s="113"/>
      <c r="AB130" s="113"/>
      <c r="AC130" s="113"/>
    </row>
    <row r="131" spans="1:29" ht="13.5" customHeight="1">
      <c r="A131" s="113"/>
      <c r="B131" s="113"/>
      <c r="C131" s="113"/>
      <c r="D131" s="113"/>
      <c r="E131" s="113"/>
      <c r="F131" s="113"/>
      <c r="G131" s="113"/>
      <c r="H131" s="113"/>
      <c r="I131" s="113"/>
      <c r="J131" s="113"/>
      <c r="K131" s="113"/>
      <c r="L131" s="113"/>
      <c r="M131" s="113"/>
      <c r="N131" s="113"/>
      <c r="O131" s="113"/>
      <c r="P131" s="113"/>
      <c r="Q131" s="113"/>
      <c r="R131" s="113"/>
      <c r="S131" s="113"/>
      <c r="T131" s="113"/>
      <c r="U131" s="113"/>
      <c r="V131" s="113"/>
      <c r="W131" s="113"/>
      <c r="X131" s="113"/>
      <c r="Y131" s="113"/>
      <c r="Z131" s="113"/>
      <c r="AA131" s="113"/>
      <c r="AB131" s="113"/>
      <c r="AC131" s="113"/>
    </row>
    <row r="132" spans="1:29" ht="13.5" customHeight="1">
      <c r="A132" s="113"/>
      <c r="B132" s="113"/>
      <c r="C132" s="113"/>
      <c r="D132" s="113"/>
      <c r="E132" s="113"/>
      <c r="F132" s="113"/>
      <c r="G132" s="113"/>
      <c r="H132" s="113"/>
      <c r="I132" s="113"/>
      <c r="J132" s="113"/>
      <c r="K132" s="113"/>
      <c r="L132" s="113"/>
      <c r="M132" s="113"/>
      <c r="N132" s="113"/>
      <c r="O132" s="113"/>
      <c r="P132" s="113"/>
      <c r="Q132" s="113"/>
      <c r="R132" s="113"/>
      <c r="S132" s="113"/>
      <c r="T132" s="113"/>
      <c r="U132" s="113"/>
      <c r="V132" s="113"/>
      <c r="W132" s="113"/>
      <c r="X132" s="113"/>
      <c r="Y132" s="113"/>
      <c r="Z132" s="113"/>
      <c r="AA132" s="113"/>
      <c r="AB132" s="113"/>
      <c r="AC132" s="113"/>
    </row>
    <row r="133" spans="1:29" ht="13.5" customHeight="1">
      <c r="A133" s="113"/>
      <c r="B133" s="113"/>
      <c r="C133" s="113"/>
      <c r="D133" s="113"/>
      <c r="E133" s="113"/>
      <c r="F133" s="113"/>
      <c r="G133" s="113"/>
      <c r="H133" s="113"/>
      <c r="I133" s="113"/>
      <c r="J133" s="113"/>
      <c r="K133" s="113"/>
      <c r="L133" s="113"/>
      <c r="M133" s="113"/>
      <c r="N133" s="113"/>
      <c r="O133" s="113"/>
      <c r="P133" s="113"/>
      <c r="Q133" s="113"/>
      <c r="R133" s="113"/>
      <c r="S133" s="113"/>
      <c r="T133" s="113"/>
      <c r="U133" s="113"/>
      <c r="V133" s="113"/>
      <c r="W133" s="113"/>
      <c r="X133" s="113"/>
      <c r="Y133" s="113"/>
      <c r="Z133" s="113"/>
      <c r="AA133" s="113"/>
      <c r="AB133" s="113"/>
      <c r="AC133" s="113"/>
    </row>
    <row r="134" spans="1:29" ht="13.5" customHeight="1">
      <c r="A134" s="113"/>
      <c r="B134" s="113"/>
      <c r="C134" s="113"/>
      <c r="D134" s="113"/>
      <c r="E134" s="113"/>
      <c r="F134" s="113"/>
      <c r="G134" s="113"/>
      <c r="H134" s="113"/>
      <c r="I134" s="113"/>
      <c r="J134" s="113"/>
      <c r="K134" s="113"/>
      <c r="L134" s="113"/>
      <c r="M134" s="113"/>
      <c r="N134" s="113"/>
      <c r="O134" s="113"/>
      <c r="P134" s="113"/>
      <c r="Q134" s="113"/>
      <c r="R134" s="113"/>
      <c r="S134" s="113"/>
      <c r="T134" s="113"/>
      <c r="U134" s="113"/>
      <c r="V134" s="113"/>
      <c r="W134" s="113"/>
      <c r="X134" s="113"/>
      <c r="Y134" s="113"/>
      <c r="Z134" s="113"/>
      <c r="AA134" s="113"/>
      <c r="AB134" s="113"/>
      <c r="AC134" s="113"/>
    </row>
    <row r="135" spans="1:29" ht="13.5" customHeight="1">
      <c r="A135" s="113"/>
      <c r="B135" s="113"/>
      <c r="C135" s="113"/>
      <c r="D135" s="113"/>
      <c r="E135" s="113"/>
      <c r="F135" s="113"/>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row>
    <row r="136" spans="1:29" ht="13.5" customHeight="1">
      <c r="A136" s="113"/>
      <c r="B136" s="113"/>
      <c r="C136" s="113"/>
      <c r="D136" s="113"/>
      <c r="E136" s="113"/>
      <c r="F136" s="113"/>
      <c r="G136" s="113"/>
      <c r="H136" s="113"/>
      <c r="I136" s="113"/>
      <c r="J136" s="113"/>
      <c r="K136" s="113"/>
      <c r="L136" s="113"/>
      <c r="M136" s="113"/>
      <c r="N136" s="113"/>
      <c r="O136" s="113"/>
      <c r="P136" s="113"/>
      <c r="Q136" s="113"/>
      <c r="R136" s="113"/>
      <c r="S136" s="113"/>
      <c r="T136" s="113"/>
      <c r="U136" s="113"/>
      <c r="V136" s="113"/>
      <c r="W136" s="113"/>
      <c r="X136" s="113"/>
      <c r="Y136" s="113"/>
      <c r="Z136" s="113"/>
      <c r="AA136" s="113"/>
      <c r="AB136" s="113"/>
      <c r="AC136" s="113"/>
    </row>
    <row r="137" spans="1:29" ht="13.5" customHeight="1">
      <c r="A137" s="113"/>
      <c r="B137" s="113"/>
      <c r="C137" s="113"/>
      <c r="D137" s="113"/>
      <c r="E137" s="113"/>
      <c r="F137" s="113"/>
      <c r="G137" s="113"/>
      <c r="H137" s="113"/>
      <c r="I137" s="113"/>
      <c r="J137" s="113"/>
      <c r="K137" s="113"/>
      <c r="L137" s="113"/>
      <c r="M137" s="113"/>
      <c r="N137" s="113"/>
      <c r="O137" s="113"/>
      <c r="P137" s="113"/>
      <c r="Q137" s="113"/>
      <c r="R137" s="113"/>
      <c r="S137" s="113"/>
      <c r="T137" s="113"/>
      <c r="U137" s="113"/>
      <c r="V137" s="113"/>
      <c r="W137" s="113"/>
      <c r="X137" s="113"/>
      <c r="Y137" s="113"/>
      <c r="Z137" s="113"/>
      <c r="AA137" s="113"/>
      <c r="AB137" s="113"/>
      <c r="AC137" s="113"/>
    </row>
    <row r="138" spans="1:29" ht="13.5" customHeight="1">
      <c r="A138" s="113"/>
      <c r="B138" s="113"/>
      <c r="C138" s="113"/>
      <c r="D138" s="113"/>
      <c r="E138" s="113"/>
      <c r="F138" s="113"/>
      <c r="G138" s="113"/>
      <c r="H138" s="113"/>
      <c r="I138" s="113"/>
      <c r="J138" s="113"/>
      <c r="K138" s="113"/>
      <c r="L138" s="113"/>
      <c r="M138" s="113"/>
      <c r="N138" s="113"/>
      <c r="O138" s="113"/>
      <c r="P138" s="113"/>
      <c r="Q138" s="113"/>
      <c r="R138" s="113"/>
      <c r="S138" s="113"/>
      <c r="T138" s="113"/>
      <c r="U138" s="113"/>
      <c r="V138" s="113"/>
      <c r="W138" s="113"/>
      <c r="X138" s="113"/>
      <c r="Y138" s="113"/>
      <c r="Z138" s="113"/>
      <c r="AA138" s="113"/>
      <c r="AB138" s="113"/>
      <c r="AC138" s="113"/>
    </row>
    <row r="139" spans="1:29" ht="13.5" customHeight="1">
      <c r="A139" s="113"/>
      <c r="B139" s="113"/>
      <c r="C139" s="113"/>
      <c r="D139" s="113"/>
      <c r="E139" s="113"/>
      <c r="F139" s="113"/>
      <c r="G139" s="113"/>
      <c r="H139" s="113"/>
      <c r="I139" s="113"/>
      <c r="J139" s="113"/>
      <c r="K139" s="113"/>
      <c r="L139" s="113"/>
      <c r="M139" s="113"/>
      <c r="N139" s="113"/>
      <c r="O139" s="113"/>
      <c r="P139" s="113"/>
      <c r="Q139" s="113"/>
      <c r="R139" s="113"/>
      <c r="S139" s="113"/>
      <c r="T139" s="113"/>
      <c r="U139" s="113"/>
      <c r="V139" s="113"/>
      <c r="W139" s="113"/>
      <c r="X139" s="113"/>
      <c r="Y139" s="113"/>
      <c r="Z139" s="113"/>
      <c r="AA139" s="113"/>
      <c r="AB139" s="113"/>
      <c r="AC139" s="113"/>
    </row>
    <row r="140" spans="1:29" ht="13.5" customHeight="1">
      <c r="A140" s="113"/>
      <c r="B140" s="113"/>
      <c r="C140" s="113"/>
      <c r="D140" s="113"/>
      <c r="E140" s="113"/>
      <c r="F140" s="113"/>
      <c r="G140" s="113"/>
      <c r="H140" s="113"/>
      <c r="I140" s="113"/>
      <c r="J140" s="113"/>
      <c r="K140" s="113"/>
      <c r="L140" s="113"/>
      <c r="M140" s="113"/>
      <c r="N140" s="113"/>
      <c r="O140" s="113"/>
      <c r="P140" s="113"/>
      <c r="Q140" s="113"/>
      <c r="R140" s="113"/>
      <c r="S140" s="113"/>
      <c r="T140" s="113"/>
      <c r="U140" s="113"/>
      <c r="V140" s="113"/>
      <c r="W140" s="113"/>
      <c r="X140" s="113"/>
      <c r="Y140" s="113"/>
      <c r="Z140" s="113"/>
      <c r="AA140" s="113"/>
      <c r="AB140" s="113"/>
      <c r="AC140" s="113"/>
    </row>
    <row r="141" spans="1:29" ht="13.5" customHeight="1">
      <c r="A141" s="113"/>
      <c r="B141" s="113"/>
      <c r="C141" s="113"/>
      <c r="D141" s="113"/>
      <c r="E141" s="113"/>
      <c r="F141" s="113"/>
      <c r="G141" s="113"/>
      <c r="H141" s="113"/>
      <c r="I141" s="113"/>
      <c r="J141" s="113"/>
      <c r="K141" s="113"/>
      <c r="L141" s="113"/>
      <c r="M141" s="113"/>
      <c r="N141" s="113"/>
      <c r="O141" s="113"/>
      <c r="P141" s="113"/>
      <c r="Q141" s="113"/>
      <c r="R141" s="113"/>
      <c r="S141" s="113"/>
      <c r="T141" s="113"/>
      <c r="U141" s="113"/>
      <c r="V141" s="113"/>
      <c r="W141" s="113"/>
      <c r="X141" s="113"/>
      <c r="Y141" s="113"/>
      <c r="Z141" s="113"/>
      <c r="AA141" s="113"/>
      <c r="AB141" s="113"/>
      <c r="AC141" s="113"/>
    </row>
    <row r="142" spans="1:29" ht="13.5" customHeight="1">
      <c r="A142" s="113"/>
      <c r="B142" s="113"/>
      <c r="C142" s="113"/>
      <c r="D142" s="113"/>
      <c r="E142" s="113"/>
      <c r="F142" s="113"/>
      <c r="G142" s="113"/>
      <c r="H142" s="113"/>
      <c r="I142" s="113"/>
      <c r="J142" s="113"/>
      <c r="K142" s="113"/>
      <c r="L142" s="113"/>
      <c r="M142" s="113"/>
      <c r="N142" s="113"/>
      <c r="O142" s="113"/>
      <c r="P142" s="113"/>
      <c r="Q142" s="113"/>
      <c r="R142" s="113"/>
      <c r="S142" s="113"/>
      <c r="T142" s="113"/>
      <c r="U142" s="113"/>
      <c r="V142" s="113"/>
      <c r="W142" s="113"/>
      <c r="X142" s="113"/>
      <c r="Y142" s="113"/>
      <c r="Z142" s="113"/>
      <c r="AA142" s="113"/>
      <c r="AB142" s="113"/>
      <c r="AC142" s="113"/>
    </row>
    <row r="143" spans="1:29" ht="13.5" customHeight="1">
      <c r="A143" s="113"/>
      <c r="B143" s="113"/>
      <c r="C143" s="113"/>
      <c r="D143" s="113"/>
      <c r="E143" s="113"/>
      <c r="F143" s="113"/>
      <c r="G143" s="113"/>
      <c r="H143" s="113"/>
      <c r="I143" s="113"/>
      <c r="J143" s="113"/>
      <c r="K143" s="113"/>
      <c r="L143" s="113"/>
      <c r="M143" s="113"/>
      <c r="N143" s="113"/>
      <c r="O143" s="113"/>
      <c r="P143" s="113"/>
      <c r="Q143" s="113"/>
      <c r="R143" s="113"/>
      <c r="S143" s="113"/>
      <c r="T143" s="113"/>
      <c r="U143" s="113"/>
      <c r="V143" s="113"/>
      <c r="W143" s="113"/>
      <c r="X143" s="113"/>
      <c r="Y143" s="113"/>
      <c r="Z143" s="113"/>
      <c r="AA143" s="113"/>
      <c r="AB143" s="113"/>
      <c r="AC143" s="113"/>
    </row>
    <row r="144" spans="1:29" ht="13.5" customHeight="1">
      <c r="A144" s="113"/>
      <c r="B144" s="113"/>
      <c r="C144" s="113"/>
      <c r="D144" s="113"/>
      <c r="E144" s="113"/>
      <c r="F144" s="113"/>
      <c r="G144" s="113"/>
      <c r="H144" s="113"/>
      <c r="I144" s="113"/>
      <c r="J144" s="113"/>
      <c r="K144" s="113"/>
      <c r="L144" s="113"/>
      <c r="M144" s="113"/>
      <c r="N144" s="113"/>
      <c r="O144" s="113"/>
      <c r="P144" s="113"/>
      <c r="Q144" s="113"/>
      <c r="R144" s="113"/>
      <c r="S144" s="113"/>
      <c r="T144" s="113"/>
      <c r="U144" s="113"/>
      <c r="V144" s="113"/>
      <c r="W144" s="113"/>
      <c r="X144" s="113"/>
      <c r="Y144" s="113"/>
      <c r="Z144" s="113"/>
      <c r="AA144" s="113"/>
      <c r="AB144" s="113"/>
      <c r="AC144" s="113"/>
    </row>
    <row r="145" spans="1:29" ht="13.5" customHeight="1">
      <c r="A145" s="113"/>
      <c r="B145" s="113"/>
      <c r="C145" s="113"/>
      <c r="D145" s="113"/>
      <c r="E145" s="113"/>
      <c r="F145" s="113"/>
      <c r="G145" s="113"/>
      <c r="H145" s="113"/>
      <c r="I145" s="113"/>
      <c r="J145" s="113"/>
      <c r="K145" s="113"/>
      <c r="L145" s="113"/>
      <c r="M145" s="113"/>
      <c r="N145" s="113"/>
      <c r="O145" s="113"/>
      <c r="P145" s="113"/>
      <c r="Q145" s="113"/>
      <c r="R145" s="113"/>
      <c r="S145" s="113"/>
      <c r="T145" s="113"/>
      <c r="U145" s="113"/>
      <c r="V145" s="113"/>
      <c r="W145" s="113"/>
      <c r="X145" s="113"/>
      <c r="Y145" s="113"/>
      <c r="Z145" s="113"/>
      <c r="AA145" s="113"/>
      <c r="AB145" s="113"/>
      <c r="AC145" s="113"/>
    </row>
    <row r="146" spans="1:29" ht="13.5" customHeight="1">
      <c r="A146" s="113"/>
      <c r="B146" s="113"/>
      <c r="C146" s="113"/>
      <c r="D146" s="113"/>
      <c r="E146" s="113"/>
      <c r="F146" s="113"/>
      <c r="G146" s="113"/>
      <c r="H146" s="113"/>
      <c r="I146" s="113"/>
      <c r="J146" s="113"/>
      <c r="K146" s="113"/>
      <c r="L146" s="113"/>
      <c r="M146" s="113"/>
      <c r="N146" s="113"/>
      <c r="O146" s="113"/>
      <c r="P146" s="113"/>
      <c r="Q146" s="113"/>
      <c r="R146" s="113"/>
      <c r="S146" s="113"/>
      <c r="T146" s="113"/>
      <c r="U146" s="113"/>
      <c r="V146" s="113"/>
      <c r="W146" s="113"/>
      <c r="X146" s="113"/>
      <c r="Y146" s="113"/>
      <c r="Z146" s="113"/>
      <c r="AA146" s="113"/>
      <c r="AB146" s="113"/>
      <c r="AC146" s="113"/>
    </row>
    <row r="147" spans="1:29" ht="13.5" customHeight="1">
      <c r="A147" s="113"/>
      <c r="B147" s="113"/>
      <c r="C147" s="113"/>
      <c r="D147" s="113"/>
      <c r="E147" s="113"/>
      <c r="F147" s="113"/>
      <c r="G147" s="113"/>
      <c r="H147" s="113"/>
      <c r="I147" s="113"/>
      <c r="J147" s="113"/>
      <c r="K147" s="113"/>
      <c r="L147" s="113"/>
      <c r="M147" s="113"/>
      <c r="N147" s="113"/>
      <c r="O147" s="113"/>
      <c r="P147" s="113"/>
      <c r="Q147" s="113"/>
      <c r="R147" s="113"/>
      <c r="S147" s="113"/>
      <c r="T147" s="113"/>
      <c r="U147" s="113"/>
      <c r="V147" s="113"/>
      <c r="W147" s="113"/>
      <c r="X147" s="113"/>
      <c r="Y147" s="113"/>
      <c r="Z147" s="113"/>
      <c r="AA147" s="113"/>
      <c r="AB147" s="113"/>
      <c r="AC147" s="113"/>
    </row>
    <row r="148" spans="1:29" ht="13.5" customHeight="1">
      <c r="A148" s="113"/>
      <c r="B148" s="113"/>
      <c r="C148" s="113"/>
      <c r="D148" s="113"/>
      <c r="E148" s="113"/>
      <c r="F148" s="113"/>
      <c r="G148" s="113"/>
      <c r="H148" s="113"/>
      <c r="I148" s="113"/>
      <c r="J148" s="113"/>
      <c r="K148" s="113"/>
      <c r="L148" s="113"/>
      <c r="M148" s="113"/>
      <c r="N148" s="113"/>
      <c r="O148" s="113"/>
      <c r="P148" s="113"/>
      <c r="Q148" s="113"/>
      <c r="R148" s="113"/>
      <c r="S148" s="113"/>
      <c r="T148" s="113"/>
      <c r="U148" s="113"/>
      <c r="V148" s="113"/>
      <c r="W148" s="113"/>
      <c r="X148" s="113"/>
      <c r="Y148" s="113"/>
      <c r="Z148" s="113"/>
      <c r="AA148" s="113"/>
      <c r="AB148" s="113"/>
      <c r="AC148" s="113"/>
    </row>
    <row r="149" spans="1:29" ht="13.5" customHeight="1">
      <c r="A149" s="113"/>
      <c r="B149" s="113"/>
      <c r="C149" s="113"/>
      <c r="D149" s="113"/>
      <c r="E149" s="113"/>
      <c r="F149" s="113"/>
      <c r="G149" s="113"/>
      <c r="H149" s="113"/>
      <c r="I149" s="113"/>
      <c r="J149" s="113"/>
      <c r="K149" s="113"/>
      <c r="L149" s="113"/>
      <c r="M149" s="113"/>
      <c r="N149" s="113"/>
      <c r="O149" s="113"/>
      <c r="P149" s="113"/>
      <c r="Q149" s="113"/>
      <c r="R149" s="113"/>
      <c r="S149" s="113"/>
      <c r="T149" s="113"/>
      <c r="U149" s="113"/>
      <c r="V149" s="113"/>
      <c r="W149" s="113"/>
      <c r="X149" s="113"/>
      <c r="Y149" s="113"/>
      <c r="Z149" s="113"/>
      <c r="AA149" s="113"/>
      <c r="AB149" s="113"/>
      <c r="AC149" s="113"/>
    </row>
    <row r="150" spans="1:29" ht="13.5" customHeight="1">
      <c r="A150" s="113"/>
      <c r="B150" s="113"/>
      <c r="C150" s="113"/>
      <c r="D150" s="113"/>
      <c r="E150" s="113"/>
      <c r="F150" s="113"/>
      <c r="G150" s="113"/>
      <c r="H150" s="113"/>
      <c r="I150" s="113"/>
      <c r="J150" s="113"/>
      <c r="K150" s="113"/>
      <c r="L150" s="113"/>
      <c r="M150" s="113"/>
      <c r="N150" s="113"/>
      <c r="O150" s="113"/>
      <c r="P150" s="113"/>
      <c r="Q150" s="113"/>
      <c r="R150" s="113"/>
      <c r="S150" s="113"/>
      <c r="T150" s="113"/>
      <c r="U150" s="113"/>
      <c r="V150" s="113"/>
      <c r="W150" s="113"/>
      <c r="X150" s="113"/>
      <c r="Y150" s="113"/>
      <c r="Z150" s="113"/>
      <c r="AA150" s="113"/>
      <c r="AB150" s="113"/>
      <c r="AC150" s="113"/>
    </row>
    <row r="151" spans="1:29" ht="13.5" customHeight="1">
      <c r="A151" s="113"/>
      <c r="B151" s="113"/>
      <c r="C151" s="113"/>
      <c r="D151" s="113"/>
      <c r="E151" s="113"/>
      <c r="F151" s="113"/>
      <c r="G151" s="113"/>
      <c r="H151" s="113"/>
      <c r="I151" s="113"/>
      <c r="J151" s="113"/>
      <c r="K151" s="113"/>
      <c r="L151" s="113"/>
      <c r="M151" s="113"/>
      <c r="N151" s="113"/>
      <c r="O151" s="113"/>
      <c r="P151" s="113"/>
      <c r="Q151" s="113"/>
      <c r="R151" s="113"/>
      <c r="S151" s="113"/>
      <c r="T151" s="113"/>
      <c r="U151" s="113"/>
      <c r="V151" s="113"/>
      <c r="W151" s="113"/>
      <c r="X151" s="113"/>
      <c r="Y151" s="113"/>
      <c r="Z151" s="113"/>
      <c r="AA151" s="113"/>
      <c r="AB151" s="113"/>
      <c r="AC151" s="113"/>
    </row>
    <row r="152" spans="1:29" ht="13.5" customHeight="1">
      <c r="A152" s="113"/>
      <c r="B152" s="113"/>
      <c r="C152" s="113"/>
      <c r="D152" s="113"/>
      <c r="E152" s="113"/>
      <c r="F152" s="113"/>
      <c r="G152" s="113"/>
      <c r="H152" s="113"/>
      <c r="I152" s="113"/>
      <c r="J152" s="113"/>
      <c r="K152" s="113"/>
      <c r="L152" s="113"/>
      <c r="M152" s="113"/>
      <c r="N152" s="113"/>
      <c r="O152" s="113"/>
      <c r="P152" s="113"/>
      <c r="Q152" s="113"/>
      <c r="R152" s="113"/>
      <c r="S152" s="113"/>
      <c r="T152" s="113"/>
      <c r="U152" s="113"/>
      <c r="V152" s="113"/>
      <c r="W152" s="113"/>
      <c r="X152" s="113"/>
      <c r="Y152" s="113"/>
      <c r="Z152" s="113"/>
      <c r="AA152" s="113"/>
      <c r="AB152" s="113"/>
      <c r="AC152" s="113"/>
    </row>
    <row r="153" spans="1:29" ht="13.5" customHeight="1">
      <c r="A153" s="113"/>
      <c r="B153" s="113"/>
      <c r="C153" s="113"/>
      <c r="D153" s="113"/>
      <c r="E153" s="113"/>
      <c r="F153" s="113"/>
      <c r="G153" s="113"/>
      <c r="H153" s="113"/>
      <c r="I153" s="113"/>
      <c r="J153" s="113"/>
      <c r="K153" s="113"/>
      <c r="L153" s="113"/>
      <c r="M153" s="113"/>
      <c r="N153" s="113"/>
      <c r="O153" s="113"/>
      <c r="P153" s="113"/>
      <c r="Q153" s="113"/>
      <c r="R153" s="113"/>
      <c r="S153" s="113"/>
      <c r="T153" s="113"/>
      <c r="U153" s="113"/>
      <c r="V153" s="113"/>
      <c r="W153" s="113"/>
      <c r="X153" s="113"/>
      <c r="Y153" s="113"/>
      <c r="Z153" s="113"/>
      <c r="AA153" s="113"/>
      <c r="AB153" s="113"/>
      <c r="AC153" s="113"/>
    </row>
    <row r="154" spans="1:29" ht="13.5" customHeight="1">
      <c r="A154" s="113"/>
      <c r="B154" s="113"/>
      <c r="C154" s="113"/>
      <c r="D154" s="113"/>
      <c r="E154" s="113"/>
      <c r="F154" s="113"/>
      <c r="G154" s="113"/>
      <c r="H154" s="113"/>
      <c r="I154" s="113"/>
      <c r="J154" s="113"/>
      <c r="K154" s="113"/>
      <c r="L154" s="113"/>
      <c r="M154" s="113"/>
      <c r="N154" s="113"/>
      <c r="O154" s="113"/>
      <c r="P154" s="113"/>
      <c r="Q154" s="113"/>
      <c r="R154" s="113"/>
      <c r="S154" s="113"/>
      <c r="T154" s="113"/>
      <c r="U154" s="113"/>
      <c r="V154" s="113"/>
      <c r="W154" s="113"/>
      <c r="X154" s="113"/>
      <c r="Y154" s="113"/>
      <c r="Z154" s="113"/>
      <c r="AA154" s="113"/>
      <c r="AB154" s="113"/>
      <c r="AC154" s="113"/>
    </row>
    <row r="155" spans="1:29" ht="13.5" customHeight="1">
      <c r="A155" s="113"/>
      <c r="B155" s="113"/>
      <c r="C155" s="113"/>
      <c r="D155" s="113"/>
      <c r="E155" s="113"/>
      <c r="F155" s="113"/>
      <c r="G155" s="113"/>
      <c r="H155" s="113"/>
      <c r="I155" s="113"/>
      <c r="J155" s="113"/>
      <c r="K155" s="113"/>
      <c r="L155" s="113"/>
      <c r="M155" s="113"/>
      <c r="N155" s="113"/>
      <c r="O155" s="113"/>
      <c r="P155" s="113"/>
      <c r="Q155" s="113"/>
      <c r="R155" s="113"/>
      <c r="S155" s="113"/>
      <c r="T155" s="113"/>
      <c r="U155" s="113"/>
      <c r="V155" s="113"/>
      <c r="W155" s="113"/>
      <c r="X155" s="113"/>
      <c r="Y155" s="113"/>
      <c r="Z155" s="113"/>
      <c r="AA155" s="113"/>
      <c r="AB155" s="113"/>
      <c r="AC155" s="113"/>
    </row>
    <row r="156" spans="1:29" ht="13.5" customHeight="1">
      <c r="A156" s="113"/>
      <c r="B156" s="113"/>
      <c r="C156" s="113"/>
      <c r="D156" s="113"/>
      <c r="E156" s="113"/>
      <c r="F156" s="113"/>
      <c r="G156" s="113"/>
      <c r="H156" s="113"/>
      <c r="I156" s="113"/>
      <c r="J156" s="113"/>
      <c r="K156" s="113"/>
      <c r="L156" s="113"/>
      <c r="M156" s="113"/>
      <c r="N156" s="113"/>
      <c r="O156" s="113"/>
      <c r="P156" s="113"/>
      <c r="Q156" s="113"/>
      <c r="R156" s="113"/>
      <c r="S156" s="113"/>
      <c r="T156" s="113"/>
      <c r="U156" s="113"/>
      <c r="V156" s="113"/>
      <c r="W156" s="113"/>
      <c r="X156" s="113"/>
      <c r="Y156" s="113"/>
      <c r="Z156" s="113"/>
      <c r="AA156" s="113"/>
      <c r="AB156" s="113"/>
      <c r="AC156" s="113"/>
    </row>
    <row r="157" spans="1:29" ht="13.5" customHeight="1">
      <c r="A157" s="113"/>
      <c r="B157" s="113"/>
      <c r="C157" s="113"/>
      <c r="D157" s="113"/>
      <c r="E157" s="113"/>
      <c r="F157" s="113"/>
      <c r="G157" s="113"/>
      <c r="H157" s="113"/>
      <c r="I157" s="113"/>
      <c r="J157" s="113"/>
      <c r="K157" s="113"/>
      <c r="L157" s="113"/>
      <c r="M157" s="113"/>
      <c r="N157" s="113"/>
      <c r="O157" s="113"/>
      <c r="P157" s="113"/>
      <c r="Q157" s="113"/>
      <c r="R157" s="113"/>
      <c r="S157" s="113"/>
      <c r="T157" s="113"/>
      <c r="U157" s="113"/>
      <c r="V157" s="113"/>
      <c r="W157" s="113"/>
      <c r="X157" s="113"/>
      <c r="Y157" s="113"/>
      <c r="Z157" s="113"/>
      <c r="AA157" s="113"/>
      <c r="AB157" s="113"/>
      <c r="AC157" s="113"/>
    </row>
    <row r="158" spans="1:29" ht="13.5" customHeight="1">
      <c r="A158" s="113"/>
      <c r="B158" s="113"/>
      <c r="C158" s="113"/>
      <c r="D158" s="113"/>
      <c r="E158" s="113"/>
      <c r="F158" s="113"/>
      <c r="G158" s="113"/>
      <c r="H158" s="113"/>
      <c r="I158" s="113"/>
      <c r="J158" s="113"/>
      <c r="K158" s="113"/>
      <c r="L158" s="113"/>
      <c r="M158" s="113"/>
      <c r="N158" s="113"/>
      <c r="O158" s="113"/>
      <c r="P158" s="113"/>
      <c r="Q158" s="113"/>
      <c r="R158" s="113"/>
      <c r="S158" s="113"/>
      <c r="T158" s="113"/>
      <c r="U158" s="113"/>
      <c r="V158" s="113"/>
      <c r="W158" s="113"/>
      <c r="X158" s="113"/>
      <c r="Y158" s="113"/>
      <c r="Z158" s="113"/>
      <c r="AA158" s="113"/>
      <c r="AB158" s="113"/>
      <c r="AC158" s="113"/>
    </row>
    <row r="159" spans="1:29" ht="13.5" customHeight="1">
      <c r="A159" s="113"/>
      <c r="B159" s="113"/>
      <c r="C159" s="113"/>
      <c r="D159" s="113"/>
      <c r="E159" s="113"/>
      <c r="F159" s="113"/>
      <c r="G159" s="113"/>
      <c r="H159" s="113"/>
      <c r="I159" s="113"/>
      <c r="J159" s="113"/>
      <c r="K159" s="113"/>
      <c r="L159" s="113"/>
      <c r="M159" s="113"/>
      <c r="N159" s="113"/>
      <c r="O159" s="113"/>
      <c r="P159" s="113"/>
      <c r="Q159" s="113"/>
      <c r="R159" s="113"/>
      <c r="S159" s="113"/>
      <c r="T159" s="113"/>
      <c r="U159" s="113"/>
      <c r="V159" s="113"/>
      <c r="W159" s="113"/>
      <c r="X159" s="113"/>
      <c r="Y159" s="113"/>
      <c r="Z159" s="113"/>
      <c r="AA159" s="113"/>
      <c r="AB159" s="113"/>
      <c r="AC159" s="113"/>
    </row>
    <row r="160" spans="1:29" ht="13.5" customHeight="1">
      <c r="A160" s="113"/>
      <c r="B160" s="113"/>
      <c r="C160" s="113"/>
      <c r="D160" s="113"/>
      <c r="E160" s="113"/>
      <c r="F160" s="113"/>
      <c r="G160" s="113"/>
      <c r="H160" s="113"/>
      <c r="I160" s="113"/>
      <c r="J160" s="113"/>
      <c r="K160" s="113"/>
      <c r="L160" s="113"/>
      <c r="M160" s="113"/>
      <c r="N160" s="113"/>
      <c r="O160" s="113"/>
      <c r="P160" s="113"/>
      <c r="Q160" s="113"/>
      <c r="R160" s="113"/>
      <c r="S160" s="113"/>
      <c r="T160" s="113"/>
      <c r="U160" s="113"/>
      <c r="V160" s="113"/>
      <c r="W160" s="113"/>
      <c r="X160" s="113"/>
      <c r="Y160" s="113"/>
      <c r="Z160" s="113"/>
      <c r="AA160" s="113"/>
      <c r="AB160" s="113"/>
      <c r="AC160" s="113"/>
    </row>
    <row r="161" spans="1:29" ht="13.5" customHeight="1">
      <c r="A161" s="113"/>
      <c r="B161" s="113"/>
      <c r="C161" s="113"/>
      <c r="D161" s="113"/>
      <c r="E161" s="113"/>
      <c r="F161" s="113"/>
      <c r="G161" s="113"/>
      <c r="H161" s="113"/>
      <c r="I161" s="113"/>
      <c r="J161" s="113"/>
      <c r="K161" s="113"/>
      <c r="L161" s="113"/>
      <c r="M161" s="113"/>
      <c r="N161" s="113"/>
      <c r="O161" s="113"/>
      <c r="P161" s="113"/>
      <c r="Q161" s="113"/>
      <c r="R161" s="113"/>
      <c r="S161" s="113"/>
      <c r="T161" s="113"/>
      <c r="U161" s="113"/>
      <c r="V161" s="113"/>
      <c r="W161" s="113"/>
      <c r="X161" s="113"/>
      <c r="Y161" s="113"/>
      <c r="Z161" s="113"/>
      <c r="AA161" s="113"/>
      <c r="AB161" s="113"/>
      <c r="AC161" s="113"/>
    </row>
    <row r="162" spans="1:29" ht="13.5" customHeight="1">
      <c r="A162" s="113"/>
      <c r="B162" s="113"/>
      <c r="C162" s="113"/>
      <c r="D162" s="113"/>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row>
    <row r="163" spans="1:29" ht="13.5" customHeight="1">
      <c r="A163" s="113"/>
      <c r="B163" s="113"/>
      <c r="C163" s="113"/>
      <c r="D163" s="113"/>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113"/>
      <c r="AB163" s="113"/>
      <c r="AC163" s="113"/>
    </row>
    <row r="164" spans="1:29" ht="13.5" customHeight="1">
      <c r="A164" s="113"/>
      <c r="B164" s="113"/>
      <c r="C164" s="113"/>
      <c r="D164" s="113"/>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113"/>
      <c r="AB164" s="113"/>
      <c r="AC164" s="113"/>
    </row>
    <row r="165" spans="1:29" ht="13.5" customHeight="1">
      <c r="A165" s="113"/>
      <c r="B165" s="113"/>
      <c r="C165" s="113"/>
      <c r="D165" s="113"/>
      <c r="E165" s="113"/>
      <c r="F165" s="113"/>
      <c r="G165" s="113"/>
      <c r="H165" s="113"/>
      <c r="I165" s="113"/>
      <c r="J165" s="113"/>
      <c r="K165" s="113"/>
      <c r="L165" s="113"/>
      <c r="M165" s="113"/>
      <c r="N165" s="113"/>
      <c r="O165" s="113"/>
      <c r="P165" s="113"/>
      <c r="Q165" s="113"/>
      <c r="R165" s="113"/>
      <c r="S165" s="113"/>
      <c r="T165" s="113"/>
      <c r="U165" s="113"/>
      <c r="V165" s="113"/>
      <c r="W165" s="113"/>
      <c r="X165" s="113"/>
      <c r="Y165" s="113"/>
      <c r="Z165" s="113"/>
      <c r="AA165" s="113"/>
      <c r="AB165" s="113"/>
      <c r="AC165" s="113"/>
    </row>
    <row r="166" spans="1:29" ht="13.5" customHeight="1">
      <c r="A166" s="113"/>
      <c r="B166" s="113"/>
      <c r="C166" s="113"/>
      <c r="D166" s="113"/>
      <c r="E166" s="113"/>
      <c r="F166" s="113"/>
      <c r="G166" s="113"/>
      <c r="H166" s="113"/>
      <c r="I166" s="113"/>
      <c r="J166" s="113"/>
      <c r="K166" s="113"/>
      <c r="L166" s="113"/>
      <c r="M166" s="113"/>
      <c r="N166" s="113"/>
      <c r="O166" s="113"/>
      <c r="P166" s="113"/>
      <c r="Q166" s="113"/>
      <c r="R166" s="113"/>
      <c r="S166" s="113"/>
      <c r="T166" s="113"/>
      <c r="U166" s="113"/>
      <c r="V166" s="113"/>
      <c r="W166" s="113"/>
      <c r="X166" s="113"/>
      <c r="Y166" s="113"/>
      <c r="Z166" s="113"/>
      <c r="AA166" s="113"/>
      <c r="AB166" s="113"/>
      <c r="AC166" s="113"/>
    </row>
    <row r="167" spans="1:29" ht="13.5" customHeight="1">
      <c r="A167" s="113"/>
      <c r="B167" s="113"/>
      <c r="C167" s="113"/>
      <c r="D167" s="113"/>
      <c r="E167" s="113"/>
      <c r="F167" s="113"/>
      <c r="G167" s="113"/>
      <c r="H167" s="113"/>
      <c r="I167" s="113"/>
      <c r="J167" s="113"/>
      <c r="K167" s="113"/>
      <c r="L167" s="113"/>
      <c r="M167" s="113"/>
      <c r="N167" s="113"/>
      <c r="O167" s="113"/>
      <c r="P167" s="113"/>
      <c r="Q167" s="113"/>
      <c r="R167" s="113"/>
      <c r="S167" s="113"/>
      <c r="T167" s="113"/>
      <c r="U167" s="113"/>
      <c r="V167" s="113"/>
      <c r="W167" s="113"/>
      <c r="X167" s="113"/>
      <c r="Y167" s="113"/>
      <c r="Z167" s="113"/>
      <c r="AA167" s="113"/>
      <c r="AB167" s="113"/>
      <c r="AC167" s="113"/>
    </row>
    <row r="168" spans="1:29" ht="13.5" customHeight="1">
      <c r="A168" s="113"/>
      <c r="B168" s="113"/>
      <c r="C168" s="113"/>
      <c r="D168" s="113"/>
      <c r="E168" s="113"/>
      <c r="F168" s="113"/>
      <c r="G168" s="113"/>
      <c r="H168" s="113"/>
      <c r="I168" s="113"/>
      <c r="J168" s="113"/>
      <c r="K168" s="113"/>
      <c r="L168" s="113"/>
      <c r="M168" s="113"/>
      <c r="N168" s="113"/>
      <c r="O168" s="113"/>
      <c r="P168" s="113"/>
      <c r="Q168" s="113"/>
      <c r="R168" s="113"/>
      <c r="S168" s="113"/>
      <c r="T168" s="113"/>
      <c r="U168" s="113"/>
      <c r="V168" s="113"/>
      <c r="W168" s="113"/>
      <c r="X168" s="113"/>
      <c r="Y168" s="113"/>
      <c r="Z168" s="113"/>
      <c r="AA168" s="113"/>
      <c r="AB168" s="113"/>
      <c r="AC168" s="113"/>
    </row>
    <row r="169" spans="1:29" ht="13.5" customHeight="1">
      <c r="A169" s="113"/>
      <c r="B169" s="113"/>
      <c r="C169" s="113"/>
      <c r="D169" s="113"/>
      <c r="E169" s="113"/>
      <c r="F169" s="113"/>
      <c r="G169" s="113"/>
      <c r="H169" s="113"/>
      <c r="I169" s="113"/>
      <c r="J169" s="113"/>
      <c r="K169" s="113"/>
      <c r="L169" s="113"/>
      <c r="M169" s="113"/>
      <c r="N169" s="113"/>
      <c r="O169" s="113"/>
      <c r="P169" s="113"/>
      <c r="Q169" s="113"/>
      <c r="R169" s="113"/>
      <c r="S169" s="113"/>
      <c r="T169" s="113"/>
      <c r="U169" s="113"/>
      <c r="V169" s="113"/>
      <c r="W169" s="113"/>
      <c r="X169" s="113"/>
      <c r="Y169" s="113"/>
      <c r="Z169" s="113"/>
      <c r="AA169" s="113"/>
      <c r="AB169" s="113"/>
      <c r="AC169" s="113"/>
    </row>
    <row r="170" spans="1:29" ht="13.5" customHeight="1">
      <c r="A170" s="113"/>
      <c r="B170" s="113"/>
      <c r="C170" s="113"/>
      <c r="D170" s="113"/>
      <c r="E170" s="113"/>
      <c r="F170" s="113"/>
      <c r="G170" s="113"/>
      <c r="H170" s="113"/>
      <c r="I170" s="113"/>
      <c r="J170" s="113"/>
      <c r="K170" s="113"/>
      <c r="L170" s="113"/>
      <c r="M170" s="113"/>
      <c r="N170" s="113"/>
      <c r="O170" s="113"/>
      <c r="P170" s="113"/>
      <c r="Q170" s="113"/>
      <c r="R170" s="113"/>
      <c r="S170" s="113"/>
      <c r="T170" s="113"/>
      <c r="U170" s="113"/>
      <c r="V170" s="113"/>
      <c r="W170" s="113"/>
      <c r="X170" s="113"/>
      <c r="Y170" s="113"/>
      <c r="Z170" s="113"/>
      <c r="AA170" s="113"/>
      <c r="AB170" s="113"/>
      <c r="AC170" s="113"/>
    </row>
    <row r="171" spans="1:29" ht="13.5" customHeight="1">
      <c r="A171" s="113"/>
      <c r="B171" s="113"/>
      <c r="C171" s="113"/>
      <c r="D171" s="113"/>
      <c r="E171" s="113"/>
      <c r="F171" s="113"/>
      <c r="G171" s="113"/>
      <c r="H171" s="113"/>
      <c r="I171" s="113"/>
      <c r="J171" s="113"/>
      <c r="K171" s="113"/>
      <c r="L171" s="113"/>
      <c r="M171" s="113"/>
      <c r="N171" s="113"/>
      <c r="O171" s="113"/>
      <c r="P171" s="113"/>
      <c r="Q171" s="113"/>
      <c r="R171" s="113"/>
      <c r="S171" s="113"/>
      <c r="T171" s="113"/>
      <c r="U171" s="113"/>
      <c r="V171" s="113"/>
      <c r="W171" s="113"/>
      <c r="X171" s="113"/>
      <c r="Y171" s="113"/>
      <c r="Z171" s="113"/>
      <c r="AA171" s="113"/>
      <c r="AB171" s="113"/>
      <c r="AC171" s="113"/>
    </row>
    <row r="172" spans="1:29" ht="13.5" customHeight="1">
      <c r="A172" s="113"/>
      <c r="B172" s="113"/>
      <c r="C172" s="113"/>
      <c r="D172" s="113"/>
      <c r="E172" s="113"/>
      <c r="F172" s="113"/>
      <c r="G172" s="113"/>
      <c r="H172" s="113"/>
      <c r="I172" s="113"/>
      <c r="J172" s="113"/>
      <c r="K172" s="113"/>
      <c r="L172" s="113"/>
      <c r="M172" s="113"/>
      <c r="N172" s="113"/>
      <c r="O172" s="113"/>
      <c r="P172" s="113"/>
      <c r="Q172" s="113"/>
      <c r="R172" s="113"/>
      <c r="S172" s="113"/>
      <c r="T172" s="113"/>
      <c r="U172" s="113"/>
      <c r="V172" s="113"/>
      <c r="W172" s="113"/>
      <c r="X172" s="113"/>
      <c r="Y172" s="113"/>
      <c r="Z172" s="113"/>
      <c r="AA172" s="113"/>
      <c r="AB172" s="113"/>
      <c r="AC172" s="113"/>
    </row>
    <row r="173" spans="1:29" ht="13.5" customHeight="1">
      <c r="A173" s="113"/>
      <c r="B173" s="113"/>
      <c r="C173" s="113"/>
      <c r="D173" s="113"/>
      <c r="E173" s="113"/>
      <c r="F173" s="113"/>
      <c r="G173" s="113"/>
      <c r="H173" s="113"/>
      <c r="I173" s="113"/>
      <c r="J173" s="113"/>
      <c r="K173" s="113"/>
      <c r="L173" s="113"/>
      <c r="M173" s="113"/>
      <c r="N173" s="113"/>
      <c r="O173" s="113"/>
      <c r="P173" s="113"/>
      <c r="Q173" s="113"/>
      <c r="R173" s="113"/>
      <c r="S173" s="113"/>
      <c r="T173" s="113"/>
      <c r="U173" s="113"/>
      <c r="V173" s="113"/>
      <c r="W173" s="113"/>
      <c r="X173" s="113"/>
      <c r="Y173" s="113"/>
      <c r="Z173" s="113"/>
      <c r="AA173" s="113"/>
      <c r="AB173" s="113"/>
      <c r="AC173" s="113"/>
    </row>
    <row r="174" spans="1:29" ht="13.5" customHeight="1">
      <c r="A174" s="113"/>
      <c r="B174" s="113"/>
      <c r="C174" s="113"/>
      <c r="D174" s="113"/>
      <c r="E174" s="113"/>
      <c r="F174" s="113"/>
      <c r="G174" s="113"/>
      <c r="H174" s="113"/>
      <c r="I174" s="113"/>
      <c r="J174" s="113"/>
      <c r="K174" s="113"/>
      <c r="L174" s="113"/>
      <c r="M174" s="113"/>
      <c r="N174" s="113"/>
      <c r="O174" s="113"/>
      <c r="P174" s="113"/>
      <c r="Q174" s="113"/>
      <c r="R174" s="113"/>
      <c r="S174" s="113"/>
      <c r="T174" s="113"/>
      <c r="U174" s="113"/>
      <c r="V174" s="113"/>
      <c r="W174" s="113"/>
      <c r="X174" s="113"/>
      <c r="Y174" s="113"/>
      <c r="Z174" s="113"/>
      <c r="AA174" s="113"/>
      <c r="AB174" s="113"/>
      <c r="AC174" s="113"/>
    </row>
    <row r="175" spans="1:29" ht="13.5" customHeight="1">
      <c r="A175" s="113"/>
      <c r="B175" s="113"/>
      <c r="C175" s="113"/>
      <c r="D175" s="113"/>
      <c r="E175" s="113"/>
      <c r="F175" s="113"/>
      <c r="G175" s="113"/>
      <c r="H175" s="113"/>
      <c r="I175" s="113"/>
      <c r="J175" s="113"/>
      <c r="K175" s="113"/>
      <c r="L175" s="113"/>
      <c r="M175" s="113"/>
      <c r="N175" s="113"/>
      <c r="O175" s="113"/>
      <c r="P175" s="113"/>
      <c r="Q175" s="113"/>
      <c r="R175" s="113"/>
      <c r="S175" s="113"/>
      <c r="T175" s="113"/>
      <c r="U175" s="113"/>
      <c r="V175" s="113"/>
      <c r="W175" s="113"/>
      <c r="X175" s="113"/>
      <c r="Y175" s="113"/>
      <c r="Z175" s="113"/>
      <c r="AA175" s="113"/>
      <c r="AB175" s="113"/>
      <c r="AC175" s="113"/>
    </row>
    <row r="176" spans="1:29" ht="13.5" customHeight="1">
      <c r="A176" s="113"/>
      <c r="B176" s="113"/>
      <c r="C176" s="113"/>
      <c r="D176" s="113"/>
      <c r="E176" s="113"/>
      <c r="F176" s="113"/>
      <c r="G176" s="113"/>
      <c r="H176" s="113"/>
      <c r="I176" s="113"/>
      <c r="J176" s="113"/>
      <c r="K176" s="113"/>
      <c r="L176" s="113"/>
      <c r="M176" s="113"/>
      <c r="N176" s="113"/>
      <c r="O176" s="113"/>
      <c r="P176" s="113"/>
      <c r="Q176" s="113"/>
      <c r="R176" s="113"/>
      <c r="S176" s="113"/>
      <c r="T176" s="113"/>
      <c r="U176" s="113"/>
      <c r="V176" s="113"/>
      <c r="W176" s="113"/>
      <c r="X176" s="113"/>
      <c r="Y176" s="113"/>
      <c r="Z176" s="113"/>
      <c r="AA176" s="113"/>
      <c r="AB176" s="113"/>
      <c r="AC176" s="113"/>
    </row>
    <row r="177" spans="1:29" ht="13.5" customHeight="1">
      <c r="A177" s="113"/>
      <c r="B177" s="113"/>
      <c r="C177" s="113"/>
      <c r="D177" s="113"/>
      <c r="E177" s="113"/>
      <c r="F177" s="113"/>
      <c r="G177" s="113"/>
      <c r="H177" s="113"/>
      <c r="I177" s="113"/>
      <c r="J177" s="113"/>
      <c r="K177" s="113"/>
      <c r="L177" s="113"/>
      <c r="M177" s="113"/>
      <c r="N177" s="113"/>
      <c r="O177" s="113"/>
      <c r="P177" s="113"/>
      <c r="Q177" s="113"/>
      <c r="R177" s="113"/>
      <c r="S177" s="113"/>
      <c r="T177" s="113"/>
      <c r="U177" s="113"/>
      <c r="V177" s="113"/>
      <c r="W177" s="113"/>
      <c r="X177" s="113"/>
      <c r="Y177" s="113"/>
      <c r="Z177" s="113"/>
      <c r="AA177" s="113"/>
      <c r="AB177" s="113"/>
      <c r="AC177" s="113"/>
    </row>
    <row r="178" spans="1:29" ht="13.5" customHeight="1">
      <c r="A178" s="113"/>
      <c r="B178" s="113"/>
      <c r="C178" s="113"/>
      <c r="D178" s="113"/>
      <c r="E178" s="113"/>
      <c r="F178" s="113"/>
      <c r="G178" s="113"/>
      <c r="H178" s="113"/>
      <c r="I178" s="113"/>
      <c r="J178" s="113"/>
      <c r="K178" s="113"/>
      <c r="L178" s="113"/>
      <c r="M178" s="113"/>
      <c r="N178" s="113"/>
      <c r="O178" s="113"/>
      <c r="P178" s="113"/>
      <c r="Q178" s="113"/>
      <c r="R178" s="113"/>
      <c r="S178" s="113"/>
      <c r="T178" s="113"/>
      <c r="U178" s="113"/>
      <c r="V178" s="113"/>
      <c r="W178" s="113"/>
      <c r="X178" s="113"/>
      <c r="Y178" s="113"/>
      <c r="Z178" s="113"/>
      <c r="AA178" s="113"/>
      <c r="AB178" s="113"/>
      <c r="AC178" s="113"/>
    </row>
    <row r="179" spans="1:29" ht="13.5" customHeight="1">
      <c r="A179" s="113"/>
      <c r="B179" s="113"/>
      <c r="C179" s="113"/>
      <c r="D179" s="113"/>
      <c r="E179" s="113"/>
      <c r="F179" s="113"/>
      <c r="G179" s="113"/>
      <c r="H179" s="113"/>
      <c r="I179" s="113"/>
      <c r="J179" s="113"/>
      <c r="K179" s="113"/>
      <c r="L179" s="113"/>
      <c r="M179" s="113"/>
      <c r="N179" s="113"/>
      <c r="O179" s="113"/>
      <c r="P179" s="113"/>
      <c r="Q179" s="113"/>
      <c r="R179" s="113"/>
      <c r="S179" s="113"/>
      <c r="T179" s="113"/>
      <c r="U179" s="113"/>
      <c r="V179" s="113"/>
      <c r="W179" s="113"/>
      <c r="X179" s="113"/>
      <c r="Y179" s="113"/>
      <c r="Z179" s="113"/>
      <c r="AA179" s="113"/>
      <c r="AB179" s="113"/>
      <c r="AC179" s="113"/>
    </row>
    <row r="180" spans="1:29" ht="13.5" customHeight="1">
      <c r="A180" s="113"/>
      <c r="B180" s="113"/>
      <c r="C180" s="113"/>
      <c r="D180" s="113"/>
      <c r="E180" s="113"/>
      <c r="F180" s="113"/>
      <c r="G180" s="113"/>
      <c r="H180" s="113"/>
      <c r="I180" s="113"/>
      <c r="J180" s="113"/>
      <c r="K180" s="113"/>
      <c r="L180" s="113"/>
      <c r="M180" s="113"/>
      <c r="N180" s="113"/>
      <c r="O180" s="113"/>
      <c r="P180" s="113"/>
      <c r="Q180" s="113"/>
      <c r="R180" s="113"/>
      <c r="S180" s="113"/>
      <c r="T180" s="113"/>
      <c r="U180" s="113"/>
      <c r="V180" s="113"/>
      <c r="W180" s="113"/>
      <c r="X180" s="113"/>
      <c r="Y180" s="113"/>
      <c r="Z180" s="113"/>
      <c r="AA180" s="113"/>
      <c r="AB180" s="113"/>
      <c r="AC180" s="113"/>
    </row>
    <row r="181" spans="1:29" ht="13.5" customHeight="1">
      <c r="A181" s="113"/>
      <c r="B181" s="113"/>
      <c r="C181" s="113"/>
      <c r="D181" s="113"/>
      <c r="E181" s="113"/>
      <c r="F181" s="113"/>
      <c r="G181" s="113"/>
      <c r="H181" s="113"/>
      <c r="I181" s="113"/>
      <c r="J181" s="113"/>
      <c r="K181" s="113"/>
      <c r="L181" s="113"/>
      <c r="M181" s="113"/>
      <c r="N181" s="113"/>
      <c r="O181" s="113"/>
      <c r="P181" s="113"/>
      <c r="Q181" s="113"/>
      <c r="R181" s="113"/>
      <c r="S181" s="113"/>
      <c r="T181" s="113"/>
      <c r="U181" s="113"/>
      <c r="V181" s="113"/>
      <c r="W181" s="113"/>
      <c r="X181" s="113"/>
      <c r="Y181" s="113"/>
      <c r="Z181" s="113"/>
      <c r="AA181" s="113"/>
      <c r="AB181" s="113"/>
      <c r="AC181" s="113"/>
    </row>
    <row r="182" spans="1:29" ht="13.5" customHeight="1">
      <c r="A182" s="113"/>
      <c r="B182" s="113"/>
      <c r="C182" s="113"/>
      <c r="D182" s="113"/>
      <c r="E182" s="113"/>
      <c r="F182" s="113"/>
      <c r="G182" s="113"/>
      <c r="H182" s="113"/>
      <c r="I182" s="113"/>
      <c r="J182" s="113"/>
      <c r="K182" s="113"/>
      <c r="L182" s="113"/>
      <c r="M182" s="113"/>
      <c r="N182" s="113"/>
      <c r="O182" s="113"/>
      <c r="P182" s="113"/>
      <c r="Q182" s="113"/>
      <c r="R182" s="113"/>
      <c r="S182" s="113"/>
      <c r="T182" s="113"/>
      <c r="U182" s="113"/>
      <c r="V182" s="113"/>
      <c r="W182" s="113"/>
      <c r="X182" s="113"/>
      <c r="Y182" s="113"/>
      <c r="Z182" s="113"/>
      <c r="AA182" s="113"/>
      <c r="AB182" s="113"/>
      <c r="AC182" s="113"/>
    </row>
    <row r="183" spans="1:29" ht="13.5" customHeight="1">
      <c r="A183" s="113"/>
      <c r="B183" s="113"/>
      <c r="C183" s="113"/>
      <c r="D183" s="113"/>
      <c r="E183" s="113"/>
      <c r="F183" s="113"/>
      <c r="G183" s="113"/>
      <c r="H183" s="113"/>
      <c r="I183" s="113"/>
      <c r="J183" s="113"/>
      <c r="K183" s="113"/>
      <c r="L183" s="113"/>
      <c r="M183" s="113"/>
      <c r="N183" s="113"/>
      <c r="O183" s="113"/>
      <c r="P183" s="113"/>
      <c r="Q183" s="113"/>
      <c r="R183" s="113"/>
      <c r="S183" s="113"/>
      <c r="T183" s="113"/>
      <c r="U183" s="113"/>
      <c r="V183" s="113"/>
      <c r="W183" s="113"/>
      <c r="X183" s="113"/>
      <c r="Y183" s="113"/>
      <c r="Z183" s="113"/>
      <c r="AA183" s="113"/>
      <c r="AB183" s="113"/>
      <c r="AC183" s="113"/>
    </row>
    <row r="184" spans="1:29" ht="13.5" customHeight="1">
      <c r="A184" s="113"/>
      <c r="B184" s="113"/>
      <c r="C184" s="113"/>
      <c r="D184" s="113"/>
      <c r="E184" s="113"/>
      <c r="F184" s="113"/>
      <c r="G184" s="113"/>
      <c r="H184" s="113"/>
      <c r="I184" s="113"/>
      <c r="J184" s="113"/>
      <c r="K184" s="113"/>
      <c r="L184" s="113"/>
      <c r="M184" s="113"/>
      <c r="N184" s="113"/>
      <c r="O184" s="113"/>
      <c r="P184" s="113"/>
      <c r="Q184" s="113"/>
      <c r="R184" s="113"/>
      <c r="S184" s="113"/>
      <c r="T184" s="113"/>
      <c r="U184" s="113"/>
      <c r="V184" s="113"/>
      <c r="W184" s="113"/>
      <c r="X184" s="113"/>
      <c r="Y184" s="113"/>
      <c r="Z184" s="113"/>
      <c r="AA184" s="113"/>
      <c r="AB184" s="113"/>
      <c r="AC184" s="113"/>
    </row>
    <row r="185" spans="1:29" ht="13.5" customHeight="1">
      <c r="A185" s="113"/>
      <c r="B185" s="113"/>
      <c r="C185" s="113"/>
      <c r="D185" s="113"/>
      <c r="E185" s="113"/>
      <c r="F185" s="113"/>
      <c r="G185" s="113"/>
      <c r="H185" s="113"/>
      <c r="I185" s="113"/>
      <c r="J185" s="113"/>
      <c r="K185" s="113"/>
      <c r="L185" s="113"/>
      <c r="M185" s="113"/>
      <c r="N185" s="113"/>
      <c r="O185" s="113"/>
      <c r="P185" s="113"/>
      <c r="Q185" s="113"/>
      <c r="R185" s="113"/>
      <c r="S185" s="113"/>
      <c r="T185" s="113"/>
      <c r="U185" s="113"/>
      <c r="V185" s="113"/>
      <c r="W185" s="113"/>
      <c r="X185" s="113"/>
      <c r="Y185" s="113"/>
      <c r="Z185" s="113"/>
      <c r="AA185" s="113"/>
      <c r="AB185" s="113"/>
      <c r="AC185" s="113"/>
    </row>
    <row r="186" spans="1:29" ht="13.5" customHeight="1">
      <c r="A186" s="113"/>
      <c r="B186" s="113"/>
      <c r="C186" s="113"/>
      <c r="D186" s="113"/>
      <c r="E186" s="113"/>
      <c r="F186" s="113"/>
      <c r="G186" s="113"/>
      <c r="H186" s="113"/>
      <c r="I186" s="113"/>
      <c r="J186" s="113"/>
      <c r="K186" s="113"/>
      <c r="L186" s="113"/>
      <c r="M186" s="113"/>
      <c r="N186" s="113"/>
      <c r="O186" s="113"/>
      <c r="P186" s="113"/>
      <c r="Q186" s="113"/>
      <c r="R186" s="113"/>
      <c r="S186" s="113"/>
      <c r="T186" s="113"/>
      <c r="U186" s="113"/>
      <c r="V186" s="113"/>
      <c r="W186" s="113"/>
      <c r="X186" s="113"/>
      <c r="Y186" s="113"/>
      <c r="Z186" s="113"/>
      <c r="AA186" s="113"/>
      <c r="AB186" s="113"/>
      <c r="AC186" s="113"/>
    </row>
    <row r="187" spans="1:29" ht="13.5" customHeight="1">
      <c r="A187" s="113"/>
      <c r="B187" s="113"/>
      <c r="C187" s="113"/>
      <c r="D187" s="113"/>
      <c r="E187" s="113"/>
      <c r="F187" s="113"/>
      <c r="G187" s="113"/>
      <c r="H187" s="113"/>
      <c r="I187" s="113"/>
      <c r="J187" s="113"/>
      <c r="K187" s="113"/>
      <c r="L187" s="113"/>
      <c r="M187" s="113"/>
      <c r="N187" s="113"/>
      <c r="O187" s="113"/>
      <c r="P187" s="113"/>
      <c r="Q187" s="113"/>
      <c r="R187" s="113"/>
      <c r="S187" s="113"/>
      <c r="T187" s="113"/>
      <c r="U187" s="113"/>
      <c r="V187" s="113"/>
      <c r="W187" s="113"/>
      <c r="X187" s="113"/>
      <c r="Y187" s="113"/>
      <c r="Z187" s="113"/>
      <c r="AA187" s="113"/>
      <c r="AB187" s="113"/>
      <c r="AC187" s="113"/>
    </row>
    <row r="188" spans="1:29" ht="13.5" customHeight="1">
      <c r="A188" s="113"/>
      <c r="B188" s="113"/>
      <c r="C188" s="113"/>
      <c r="D188" s="113"/>
      <c r="E188" s="113"/>
      <c r="F188" s="113"/>
      <c r="G188" s="113"/>
      <c r="H188" s="113"/>
      <c r="I188" s="113"/>
      <c r="J188" s="113"/>
      <c r="K188" s="113"/>
      <c r="L188" s="113"/>
      <c r="M188" s="113"/>
      <c r="N188" s="113"/>
      <c r="O188" s="113"/>
      <c r="P188" s="113"/>
      <c r="Q188" s="113"/>
      <c r="R188" s="113"/>
      <c r="S188" s="113"/>
      <c r="T188" s="113"/>
      <c r="U188" s="113"/>
      <c r="V188" s="113"/>
      <c r="W188" s="113"/>
      <c r="X188" s="113"/>
      <c r="Y188" s="113"/>
      <c r="Z188" s="113"/>
      <c r="AA188" s="113"/>
      <c r="AB188" s="113"/>
      <c r="AC188" s="113"/>
    </row>
    <row r="189" spans="1:29" ht="13.5" customHeight="1">
      <c r="A189" s="113"/>
      <c r="B189" s="113"/>
      <c r="C189" s="113"/>
      <c r="D189" s="113"/>
      <c r="E189" s="113"/>
      <c r="F189" s="113"/>
      <c r="G189" s="113"/>
      <c r="H189" s="113"/>
      <c r="I189" s="113"/>
      <c r="J189" s="113"/>
      <c r="K189" s="113"/>
      <c r="L189" s="113"/>
      <c r="M189" s="113"/>
      <c r="N189" s="113"/>
      <c r="O189" s="113"/>
      <c r="P189" s="113"/>
      <c r="Q189" s="113"/>
      <c r="R189" s="113"/>
      <c r="S189" s="113"/>
      <c r="T189" s="113"/>
      <c r="U189" s="113"/>
      <c r="V189" s="113"/>
      <c r="W189" s="113"/>
      <c r="X189" s="113"/>
      <c r="Y189" s="113"/>
      <c r="Z189" s="113"/>
      <c r="AA189" s="113"/>
      <c r="AB189" s="113"/>
      <c r="AC189" s="113"/>
    </row>
    <row r="190" spans="1:29" ht="13.5" customHeight="1">
      <c r="A190" s="113"/>
      <c r="B190" s="113"/>
      <c r="C190" s="113"/>
      <c r="D190" s="113"/>
      <c r="E190" s="113"/>
      <c r="F190" s="113"/>
      <c r="G190" s="113"/>
      <c r="H190" s="113"/>
      <c r="I190" s="113"/>
      <c r="J190" s="113"/>
      <c r="K190" s="113"/>
      <c r="L190" s="113"/>
      <c r="M190" s="113"/>
      <c r="N190" s="113"/>
      <c r="O190" s="113"/>
      <c r="P190" s="113"/>
      <c r="Q190" s="113"/>
      <c r="R190" s="113"/>
      <c r="S190" s="113"/>
      <c r="T190" s="113"/>
      <c r="U190" s="113"/>
      <c r="V190" s="113"/>
      <c r="W190" s="113"/>
      <c r="X190" s="113"/>
      <c r="Y190" s="113"/>
      <c r="Z190" s="113"/>
      <c r="AA190" s="113"/>
      <c r="AB190" s="113"/>
      <c r="AC190" s="113"/>
    </row>
    <row r="191" spans="1:29" ht="13.5" customHeight="1">
      <c r="A191" s="113"/>
      <c r="B191" s="113"/>
      <c r="C191" s="113"/>
      <c r="D191" s="113"/>
      <c r="E191" s="113"/>
      <c r="F191" s="113"/>
      <c r="G191" s="113"/>
      <c r="H191" s="113"/>
      <c r="I191" s="113"/>
      <c r="J191" s="113"/>
      <c r="K191" s="113"/>
      <c r="L191" s="113"/>
      <c r="M191" s="113"/>
      <c r="N191" s="113"/>
      <c r="O191" s="113"/>
      <c r="P191" s="113"/>
      <c r="Q191" s="113"/>
      <c r="R191" s="113"/>
      <c r="S191" s="113"/>
      <c r="T191" s="113"/>
      <c r="U191" s="113"/>
      <c r="V191" s="113"/>
      <c r="W191" s="113"/>
      <c r="X191" s="113"/>
      <c r="Y191" s="113"/>
      <c r="Z191" s="113"/>
      <c r="AA191" s="113"/>
      <c r="AB191" s="113"/>
      <c r="AC191" s="113"/>
    </row>
    <row r="192" spans="1:29" ht="13.5" customHeight="1">
      <c r="A192" s="113"/>
      <c r="B192" s="113"/>
      <c r="C192" s="113"/>
      <c r="D192" s="113"/>
      <c r="E192" s="113"/>
      <c r="F192" s="113"/>
      <c r="G192" s="113"/>
      <c r="H192" s="113"/>
      <c r="I192" s="113"/>
      <c r="J192" s="113"/>
      <c r="K192" s="113"/>
      <c r="L192" s="113"/>
      <c r="M192" s="113"/>
      <c r="N192" s="113"/>
      <c r="O192" s="113"/>
      <c r="P192" s="113"/>
      <c r="Q192" s="113"/>
      <c r="R192" s="113"/>
      <c r="S192" s="113"/>
      <c r="T192" s="113"/>
      <c r="U192" s="113"/>
      <c r="V192" s="113"/>
      <c r="W192" s="113"/>
      <c r="X192" s="113"/>
      <c r="Y192" s="113"/>
      <c r="Z192" s="113"/>
      <c r="AA192" s="113"/>
      <c r="AB192" s="113"/>
      <c r="AC192" s="113"/>
    </row>
    <row r="193" spans="1:29" ht="13.5" customHeight="1">
      <c r="A193" s="113"/>
      <c r="B193" s="113"/>
      <c r="C193" s="113"/>
      <c r="D193" s="113"/>
      <c r="E193" s="113"/>
      <c r="F193" s="113"/>
      <c r="G193" s="113"/>
      <c r="H193" s="113"/>
      <c r="I193" s="113"/>
      <c r="J193" s="113"/>
      <c r="K193" s="113"/>
      <c r="L193" s="113"/>
      <c r="M193" s="113"/>
      <c r="N193" s="113"/>
      <c r="O193" s="113"/>
      <c r="P193" s="113"/>
      <c r="Q193" s="113"/>
      <c r="R193" s="113"/>
      <c r="S193" s="113"/>
      <c r="T193" s="113"/>
      <c r="U193" s="113"/>
      <c r="V193" s="113"/>
      <c r="W193" s="113"/>
      <c r="X193" s="113"/>
      <c r="Y193" s="113"/>
      <c r="Z193" s="113"/>
      <c r="AA193" s="113"/>
      <c r="AB193" s="113"/>
      <c r="AC193" s="113"/>
    </row>
    <row r="194" spans="1:29" ht="13.5" customHeight="1">
      <c r="A194" s="113"/>
      <c r="B194" s="113"/>
      <c r="C194" s="113"/>
      <c r="D194" s="113"/>
      <c r="E194" s="113"/>
      <c r="F194" s="113"/>
      <c r="G194" s="113"/>
      <c r="H194" s="113"/>
      <c r="I194" s="113"/>
      <c r="J194" s="113"/>
      <c r="K194" s="113"/>
      <c r="L194" s="113"/>
      <c r="M194" s="113"/>
      <c r="N194" s="113"/>
      <c r="O194" s="113"/>
      <c r="P194" s="113"/>
      <c r="Q194" s="113"/>
      <c r="R194" s="113"/>
      <c r="S194" s="113"/>
      <c r="T194" s="113"/>
      <c r="U194" s="113"/>
      <c r="V194" s="113"/>
      <c r="W194" s="113"/>
      <c r="X194" s="113"/>
      <c r="Y194" s="113"/>
      <c r="Z194" s="113"/>
      <c r="AA194" s="113"/>
      <c r="AB194" s="113"/>
      <c r="AC194" s="113"/>
    </row>
    <row r="195" spans="1:29" ht="13.5" customHeight="1">
      <c r="A195" s="113"/>
      <c r="B195" s="113"/>
      <c r="C195" s="113"/>
      <c r="D195" s="113"/>
      <c r="E195" s="113"/>
      <c r="F195" s="113"/>
      <c r="G195" s="113"/>
      <c r="H195" s="113"/>
      <c r="I195" s="113"/>
      <c r="J195" s="113"/>
      <c r="K195" s="113"/>
      <c r="L195" s="113"/>
      <c r="M195" s="113"/>
      <c r="N195" s="113"/>
      <c r="O195" s="113"/>
      <c r="P195" s="113"/>
      <c r="Q195" s="113"/>
      <c r="R195" s="113"/>
      <c r="S195" s="113"/>
      <c r="T195" s="113"/>
      <c r="U195" s="113"/>
      <c r="V195" s="113"/>
      <c r="W195" s="113"/>
      <c r="X195" s="113"/>
      <c r="Y195" s="113"/>
      <c r="Z195" s="113"/>
      <c r="AA195" s="113"/>
      <c r="AB195" s="113"/>
      <c r="AC195" s="113"/>
    </row>
    <row r="196" spans="1:29" ht="13.5" customHeight="1">
      <c r="A196" s="113"/>
      <c r="B196" s="113"/>
      <c r="C196" s="113"/>
      <c r="D196" s="113"/>
      <c r="E196" s="113"/>
      <c r="F196" s="113"/>
      <c r="G196" s="113"/>
      <c r="H196" s="113"/>
      <c r="I196" s="113"/>
      <c r="J196" s="113"/>
      <c r="K196" s="113"/>
      <c r="L196" s="113"/>
      <c r="M196" s="113"/>
      <c r="N196" s="113"/>
      <c r="O196" s="113"/>
      <c r="P196" s="113"/>
      <c r="Q196" s="113"/>
      <c r="R196" s="113"/>
      <c r="S196" s="113"/>
      <c r="T196" s="113"/>
      <c r="U196" s="113"/>
      <c r="V196" s="113"/>
      <c r="W196" s="113"/>
      <c r="X196" s="113"/>
      <c r="Y196" s="113"/>
      <c r="Z196" s="113"/>
      <c r="AA196" s="113"/>
      <c r="AB196" s="113"/>
      <c r="AC196" s="113"/>
    </row>
    <row r="197" spans="1:29" ht="13.5" customHeight="1">
      <c r="A197" s="113"/>
      <c r="B197" s="113"/>
      <c r="C197" s="113"/>
      <c r="D197" s="113"/>
      <c r="E197" s="113"/>
      <c r="F197" s="113"/>
      <c r="G197" s="113"/>
      <c r="H197" s="113"/>
      <c r="I197" s="113"/>
      <c r="J197" s="113"/>
      <c r="K197" s="113"/>
      <c r="L197" s="113"/>
      <c r="M197" s="113"/>
      <c r="N197" s="113"/>
      <c r="O197" s="113"/>
      <c r="P197" s="113"/>
      <c r="Q197" s="113"/>
      <c r="R197" s="113"/>
      <c r="S197" s="113"/>
      <c r="T197" s="113"/>
      <c r="U197" s="113"/>
      <c r="V197" s="113"/>
      <c r="W197" s="113"/>
      <c r="X197" s="113"/>
      <c r="Y197" s="113"/>
      <c r="Z197" s="113"/>
      <c r="AA197" s="113"/>
      <c r="AB197" s="113"/>
      <c r="AC197" s="113"/>
    </row>
    <row r="198" spans="1:29" ht="13.5" customHeight="1">
      <c r="A198" s="113"/>
      <c r="B198" s="113"/>
      <c r="C198" s="113"/>
      <c r="D198" s="113"/>
      <c r="E198" s="113"/>
      <c r="F198" s="113"/>
      <c r="G198" s="113"/>
      <c r="H198" s="113"/>
      <c r="I198" s="113"/>
      <c r="J198" s="113"/>
      <c r="K198" s="113"/>
      <c r="L198" s="113"/>
      <c r="M198" s="113"/>
      <c r="N198" s="113"/>
      <c r="O198" s="113"/>
      <c r="P198" s="113"/>
      <c r="Q198" s="113"/>
      <c r="R198" s="113"/>
      <c r="S198" s="113"/>
      <c r="T198" s="113"/>
      <c r="U198" s="113"/>
      <c r="V198" s="113"/>
      <c r="W198" s="113"/>
      <c r="X198" s="113"/>
      <c r="Y198" s="113"/>
      <c r="Z198" s="113"/>
      <c r="AA198" s="113"/>
      <c r="AB198" s="113"/>
      <c r="AC198" s="113"/>
    </row>
    <row r="199" spans="1:29" ht="13.5" customHeight="1">
      <c r="A199" s="113"/>
      <c r="B199" s="113"/>
      <c r="C199" s="113"/>
      <c r="D199" s="113"/>
      <c r="E199" s="113"/>
      <c r="F199" s="113"/>
      <c r="G199" s="113"/>
      <c r="H199" s="113"/>
      <c r="I199" s="113"/>
      <c r="J199" s="113"/>
      <c r="K199" s="113"/>
      <c r="L199" s="113"/>
      <c r="M199" s="113"/>
      <c r="N199" s="113"/>
      <c r="O199" s="113"/>
      <c r="P199" s="113"/>
      <c r="Q199" s="113"/>
      <c r="R199" s="113"/>
      <c r="S199" s="113"/>
      <c r="T199" s="113"/>
      <c r="U199" s="113"/>
      <c r="V199" s="113"/>
      <c r="W199" s="113"/>
      <c r="X199" s="113"/>
      <c r="Y199" s="113"/>
      <c r="Z199" s="113"/>
      <c r="AA199" s="113"/>
      <c r="AB199" s="113"/>
      <c r="AC199" s="113"/>
    </row>
    <row r="200" spans="1:29" ht="13.5" customHeight="1">
      <c r="A200" s="113"/>
      <c r="B200" s="113"/>
      <c r="C200" s="113"/>
      <c r="D200" s="113"/>
      <c r="E200" s="113"/>
      <c r="F200" s="113"/>
      <c r="G200" s="113"/>
      <c r="H200" s="113"/>
      <c r="I200" s="113"/>
      <c r="J200" s="113"/>
      <c r="K200" s="113"/>
      <c r="L200" s="113"/>
      <c r="M200" s="113"/>
      <c r="N200" s="113"/>
      <c r="O200" s="113"/>
      <c r="P200" s="113"/>
      <c r="Q200" s="113"/>
      <c r="R200" s="113"/>
      <c r="S200" s="113"/>
      <c r="T200" s="113"/>
      <c r="U200" s="113"/>
      <c r="V200" s="113"/>
      <c r="W200" s="113"/>
      <c r="X200" s="113"/>
      <c r="Y200" s="113"/>
      <c r="Z200" s="113"/>
      <c r="AA200" s="113"/>
      <c r="AB200" s="113"/>
      <c r="AC200" s="113"/>
    </row>
    <row r="201" spans="1:29" ht="13.5" customHeight="1">
      <c r="A201" s="113"/>
      <c r="B201" s="113"/>
      <c r="C201" s="113"/>
      <c r="D201" s="113"/>
      <c r="E201" s="113"/>
      <c r="F201" s="113"/>
      <c r="G201" s="113"/>
      <c r="H201" s="113"/>
      <c r="I201" s="113"/>
      <c r="J201" s="113"/>
      <c r="K201" s="113"/>
      <c r="L201" s="113"/>
      <c r="M201" s="113"/>
      <c r="N201" s="113"/>
      <c r="O201" s="113"/>
      <c r="P201" s="113"/>
      <c r="Q201" s="113"/>
      <c r="R201" s="113"/>
      <c r="S201" s="113"/>
      <c r="T201" s="113"/>
      <c r="U201" s="113"/>
      <c r="V201" s="113"/>
      <c r="W201" s="113"/>
      <c r="X201" s="113"/>
      <c r="Y201" s="113"/>
      <c r="Z201" s="113"/>
      <c r="AA201" s="113"/>
      <c r="AB201" s="113"/>
      <c r="AC201" s="113"/>
    </row>
    <row r="202" spans="1:29" ht="13.5" customHeight="1">
      <c r="A202" s="113"/>
      <c r="B202" s="113"/>
      <c r="C202" s="113"/>
      <c r="D202" s="113"/>
      <c r="E202" s="113"/>
      <c r="F202" s="113"/>
      <c r="G202" s="113"/>
      <c r="H202" s="113"/>
      <c r="I202" s="113"/>
      <c r="J202" s="113"/>
      <c r="K202" s="113"/>
      <c r="L202" s="113"/>
      <c r="M202" s="113"/>
      <c r="N202" s="113"/>
      <c r="O202" s="113"/>
      <c r="P202" s="113"/>
      <c r="Q202" s="113"/>
      <c r="R202" s="113"/>
      <c r="S202" s="113"/>
      <c r="T202" s="113"/>
      <c r="U202" s="113"/>
      <c r="V202" s="113"/>
      <c r="W202" s="113"/>
      <c r="X202" s="113"/>
      <c r="Y202" s="113"/>
      <c r="Z202" s="113"/>
      <c r="AA202" s="113"/>
      <c r="AB202" s="113"/>
      <c r="AC202" s="113"/>
    </row>
    <row r="203" spans="1:29" ht="13.5" customHeight="1">
      <c r="A203" s="113"/>
      <c r="B203" s="113"/>
      <c r="C203" s="113"/>
      <c r="D203" s="113"/>
      <c r="E203" s="113"/>
      <c r="F203" s="113"/>
      <c r="G203" s="113"/>
      <c r="H203" s="113"/>
      <c r="I203" s="113"/>
      <c r="J203" s="113"/>
      <c r="K203" s="113"/>
      <c r="L203" s="113"/>
      <c r="M203" s="113"/>
      <c r="N203" s="113"/>
      <c r="O203" s="113"/>
      <c r="P203" s="113"/>
      <c r="Q203" s="113"/>
      <c r="R203" s="113"/>
      <c r="S203" s="113"/>
      <c r="T203" s="113"/>
      <c r="U203" s="113"/>
      <c r="V203" s="113"/>
      <c r="W203" s="113"/>
      <c r="X203" s="113"/>
      <c r="Y203" s="113"/>
      <c r="Z203" s="113"/>
      <c r="AA203" s="113"/>
      <c r="AB203" s="113"/>
      <c r="AC203" s="113"/>
    </row>
    <row r="204" spans="1:29" ht="13.5" customHeight="1">
      <c r="A204" s="113"/>
      <c r="B204" s="113"/>
      <c r="C204" s="113"/>
      <c r="D204" s="113"/>
      <c r="E204" s="113"/>
      <c r="F204" s="113"/>
      <c r="G204" s="113"/>
      <c r="H204" s="113"/>
      <c r="I204" s="113"/>
      <c r="J204" s="113"/>
      <c r="K204" s="113"/>
      <c r="L204" s="113"/>
      <c r="M204" s="113"/>
      <c r="N204" s="113"/>
      <c r="O204" s="113"/>
      <c r="P204" s="113"/>
      <c r="Q204" s="113"/>
      <c r="R204" s="113"/>
      <c r="S204" s="113"/>
      <c r="T204" s="113"/>
      <c r="U204" s="113"/>
      <c r="V204" s="113"/>
      <c r="W204" s="113"/>
      <c r="X204" s="113"/>
      <c r="Y204" s="113"/>
      <c r="Z204" s="113"/>
      <c r="AA204" s="113"/>
      <c r="AB204" s="113"/>
      <c r="AC204" s="113"/>
    </row>
    <row r="205" spans="1:29" ht="13.5" customHeight="1">
      <c r="A205" s="113"/>
      <c r="B205" s="113"/>
      <c r="C205" s="113"/>
      <c r="D205" s="113"/>
      <c r="E205" s="113"/>
      <c r="F205" s="113"/>
      <c r="G205" s="113"/>
      <c r="H205" s="113"/>
      <c r="I205" s="113"/>
      <c r="J205" s="113"/>
      <c r="K205" s="113"/>
      <c r="L205" s="113"/>
      <c r="M205" s="113"/>
      <c r="N205" s="113"/>
      <c r="O205" s="113"/>
      <c r="P205" s="113"/>
      <c r="Q205" s="113"/>
      <c r="R205" s="113"/>
      <c r="S205" s="113"/>
      <c r="T205" s="113"/>
      <c r="U205" s="113"/>
      <c r="V205" s="113"/>
      <c r="W205" s="113"/>
      <c r="X205" s="113"/>
      <c r="Y205" s="113"/>
      <c r="Z205" s="113"/>
      <c r="AA205" s="113"/>
      <c r="AB205" s="113"/>
      <c r="AC205" s="113"/>
    </row>
    <row r="206" spans="1:29" ht="13.5" customHeight="1">
      <c r="A206" s="113"/>
      <c r="B206" s="113"/>
      <c r="C206" s="113"/>
      <c r="D206" s="113"/>
      <c r="E206" s="113"/>
      <c r="F206" s="113"/>
      <c r="G206" s="113"/>
      <c r="H206" s="113"/>
      <c r="I206" s="113"/>
      <c r="J206" s="113"/>
      <c r="K206" s="113"/>
      <c r="L206" s="113"/>
      <c r="M206" s="113"/>
      <c r="N206" s="113"/>
      <c r="O206" s="113"/>
      <c r="P206" s="113"/>
      <c r="Q206" s="113"/>
      <c r="R206" s="113"/>
      <c r="S206" s="113"/>
      <c r="T206" s="113"/>
      <c r="U206" s="113"/>
      <c r="V206" s="113"/>
      <c r="W206" s="113"/>
      <c r="X206" s="113"/>
      <c r="Y206" s="113"/>
      <c r="Z206" s="113"/>
      <c r="AA206" s="113"/>
      <c r="AB206" s="113"/>
      <c r="AC206" s="113"/>
    </row>
    <row r="207" spans="1:29" ht="13.5" customHeight="1">
      <c r="A207" s="113"/>
      <c r="B207" s="113"/>
      <c r="C207" s="113"/>
      <c r="D207" s="113"/>
      <c r="E207" s="113"/>
      <c r="F207" s="113"/>
      <c r="G207" s="113"/>
      <c r="H207" s="113"/>
      <c r="I207" s="113"/>
      <c r="J207" s="113"/>
      <c r="K207" s="113"/>
      <c r="L207" s="113"/>
      <c r="M207" s="113"/>
      <c r="N207" s="113"/>
      <c r="O207" s="113"/>
      <c r="P207" s="113"/>
      <c r="Q207" s="113"/>
      <c r="R207" s="113"/>
      <c r="S207" s="113"/>
      <c r="T207" s="113"/>
      <c r="U207" s="113"/>
      <c r="V207" s="113"/>
      <c r="W207" s="113"/>
      <c r="X207" s="113"/>
      <c r="Y207" s="113"/>
      <c r="Z207" s="113"/>
      <c r="AA207" s="113"/>
      <c r="AB207" s="113"/>
      <c r="AC207" s="113"/>
    </row>
    <row r="208" spans="1:29" ht="13.5" customHeight="1">
      <c r="A208" s="113"/>
      <c r="B208" s="113"/>
      <c r="C208" s="113"/>
      <c r="D208" s="113"/>
      <c r="E208" s="113"/>
      <c r="F208" s="113"/>
      <c r="G208" s="113"/>
      <c r="H208" s="113"/>
      <c r="I208" s="113"/>
      <c r="J208" s="113"/>
      <c r="K208" s="113"/>
      <c r="L208" s="113"/>
      <c r="M208" s="113"/>
      <c r="N208" s="113"/>
      <c r="O208" s="113"/>
      <c r="P208" s="113"/>
      <c r="Q208" s="113"/>
      <c r="R208" s="113"/>
      <c r="S208" s="113"/>
      <c r="T208" s="113"/>
      <c r="U208" s="113"/>
      <c r="V208" s="113"/>
      <c r="W208" s="113"/>
      <c r="X208" s="113"/>
      <c r="Y208" s="113"/>
      <c r="Z208" s="113"/>
      <c r="AA208" s="113"/>
      <c r="AB208" s="113"/>
      <c r="AC208" s="113"/>
    </row>
    <row r="209" spans="1:29" ht="13.5" customHeight="1">
      <c r="A209" s="113"/>
      <c r="B209" s="113"/>
      <c r="C209" s="113"/>
      <c r="D209" s="113"/>
      <c r="E209" s="113"/>
      <c r="F209" s="113"/>
      <c r="G209" s="113"/>
      <c r="H209" s="113"/>
      <c r="I209" s="113"/>
      <c r="J209" s="113"/>
      <c r="K209" s="113"/>
      <c r="L209" s="113"/>
      <c r="M209" s="113"/>
      <c r="N209" s="113"/>
      <c r="O209" s="113"/>
      <c r="P209" s="113"/>
      <c r="Q209" s="113"/>
      <c r="R209" s="113"/>
      <c r="S209" s="113"/>
      <c r="T209" s="113"/>
      <c r="U209" s="113"/>
      <c r="V209" s="113"/>
      <c r="W209" s="113"/>
      <c r="X209" s="113"/>
      <c r="Y209" s="113"/>
      <c r="Z209" s="113"/>
      <c r="AA209" s="113"/>
      <c r="AB209" s="113"/>
      <c r="AC209" s="113"/>
    </row>
    <row r="210" spans="1:29" ht="13.5" customHeight="1">
      <c r="A210" s="113"/>
      <c r="B210" s="113"/>
      <c r="C210" s="113"/>
      <c r="D210" s="113"/>
      <c r="E210" s="113"/>
      <c r="F210" s="113"/>
      <c r="G210" s="113"/>
      <c r="H210" s="113"/>
      <c r="I210" s="113"/>
      <c r="J210" s="113"/>
      <c r="K210" s="113"/>
      <c r="L210" s="113"/>
      <c r="M210" s="113"/>
      <c r="N210" s="113"/>
      <c r="O210" s="113"/>
      <c r="P210" s="113"/>
      <c r="Q210" s="113"/>
      <c r="R210" s="113"/>
      <c r="S210" s="113"/>
      <c r="T210" s="113"/>
      <c r="U210" s="113"/>
      <c r="V210" s="113"/>
      <c r="W210" s="113"/>
      <c r="X210" s="113"/>
      <c r="Y210" s="113"/>
      <c r="Z210" s="113"/>
      <c r="AA210" s="113"/>
      <c r="AB210" s="113"/>
      <c r="AC210" s="113"/>
    </row>
    <row r="211" spans="1:29" ht="13.5" customHeight="1">
      <c r="A211" s="113"/>
      <c r="B211" s="113"/>
      <c r="C211" s="113"/>
      <c r="D211" s="113"/>
      <c r="E211" s="113"/>
      <c r="F211" s="113"/>
      <c r="G211" s="113"/>
      <c r="H211" s="113"/>
      <c r="I211" s="113"/>
      <c r="J211" s="113"/>
      <c r="K211" s="113"/>
      <c r="L211" s="113"/>
      <c r="M211" s="113"/>
      <c r="N211" s="113"/>
      <c r="O211" s="113"/>
      <c r="P211" s="113"/>
      <c r="Q211" s="113"/>
      <c r="R211" s="113"/>
      <c r="S211" s="113"/>
      <c r="T211" s="113"/>
      <c r="U211" s="113"/>
      <c r="V211" s="113"/>
      <c r="W211" s="113"/>
      <c r="X211" s="113"/>
      <c r="Y211" s="113"/>
      <c r="Z211" s="113"/>
      <c r="AA211" s="113"/>
      <c r="AB211" s="113"/>
      <c r="AC211" s="113"/>
    </row>
    <row r="212" spans="1:29" ht="13.5" customHeight="1">
      <c r="A212" s="113"/>
      <c r="B212" s="113"/>
      <c r="C212" s="113"/>
      <c r="D212" s="113"/>
      <c r="E212" s="113"/>
      <c r="F212" s="113"/>
      <c r="G212" s="113"/>
      <c r="H212" s="113"/>
      <c r="I212" s="113"/>
      <c r="J212" s="113"/>
      <c r="K212" s="113"/>
      <c r="L212" s="113"/>
      <c r="M212" s="113"/>
      <c r="N212" s="113"/>
      <c r="O212" s="113"/>
      <c r="P212" s="113"/>
      <c r="Q212" s="113"/>
      <c r="R212" s="113"/>
      <c r="S212" s="113"/>
      <c r="T212" s="113"/>
      <c r="U212" s="113"/>
      <c r="V212" s="113"/>
      <c r="W212" s="113"/>
      <c r="X212" s="113"/>
      <c r="Y212" s="113"/>
      <c r="Z212" s="113"/>
      <c r="AA212" s="113"/>
      <c r="AB212" s="113"/>
      <c r="AC212" s="113"/>
    </row>
    <row r="213" spans="1:29" ht="13.5" customHeight="1">
      <c r="A213" s="113"/>
      <c r="B213" s="113"/>
      <c r="C213" s="113"/>
      <c r="D213" s="113"/>
      <c r="E213" s="113"/>
      <c r="F213" s="113"/>
      <c r="G213" s="113"/>
      <c r="H213" s="113"/>
      <c r="I213" s="113"/>
      <c r="J213" s="113"/>
      <c r="K213" s="113"/>
      <c r="L213" s="113"/>
      <c r="M213" s="113"/>
      <c r="N213" s="113"/>
      <c r="O213" s="113"/>
      <c r="P213" s="113"/>
      <c r="Q213" s="113"/>
      <c r="R213" s="113"/>
      <c r="S213" s="113"/>
      <c r="T213" s="113"/>
      <c r="U213" s="113"/>
      <c r="V213" s="113"/>
      <c r="W213" s="113"/>
      <c r="X213" s="113"/>
      <c r="Y213" s="113"/>
      <c r="Z213" s="113"/>
      <c r="AA213" s="113"/>
      <c r="AB213" s="113"/>
      <c r="AC213" s="113"/>
    </row>
    <row r="214" spans="1:29" ht="13.5" customHeight="1">
      <c r="A214" s="113"/>
      <c r="B214" s="113"/>
      <c r="C214" s="113"/>
      <c r="D214" s="113"/>
      <c r="E214" s="113"/>
      <c r="F214" s="113"/>
      <c r="G214" s="113"/>
      <c r="H214" s="113"/>
      <c r="I214" s="113"/>
      <c r="J214" s="113"/>
      <c r="K214" s="113"/>
      <c r="L214" s="113"/>
      <c r="M214" s="113"/>
      <c r="N214" s="113"/>
      <c r="O214" s="113"/>
      <c r="P214" s="113"/>
      <c r="Q214" s="113"/>
      <c r="R214" s="113"/>
      <c r="S214" s="113"/>
      <c r="T214" s="113"/>
      <c r="U214" s="113"/>
      <c r="V214" s="113"/>
      <c r="W214" s="113"/>
      <c r="X214" s="113"/>
      <c r="Y214" s="113"/>
      <c r="Z214" s="113"/>
      <c r="AA214" s="113"/>
      <c r="AB214" s="113"/>
      <c r="AC214" s="113"/>
    </row>
    <row r="215" spans="1:29" ht="13.5" customHeight="1">
      <c r="A215" s="113"/>
      <c r="B215" s="113"/>
      <c r="C215" s="113"/>
      <c r="D215" s="113"/>
      <c r="E215" s="113"/>
      <c r="F215" s="113"/>
      <c r="G215" s="113"/>
      <c r="H215" s="113"/>
      <c r="I215" s="113"/>
      <c r="J215" s="113"/>
      <c r="K215" s="113"/>
      <c r="L215" s="113"/>
      <c r="M215" s="113"/>
      <c r="N215" s="113"/>
      <c r="O215" s="113"/>
      <c r="P215" s="113"/>
      <c r="Q215" s="113"/>
      <c r="R215" s="113"/>
      <c r="S215" s="113"/>
      <c r="T215" s="113"/>
      <c r="U215" s="113"/>
      <c r="V215" s="113"/>
      <c r="W215" s="113"/>
      <c r="X215" s="113"/>
      <c r="Y215" s="113"/>
      <c r="Z215" s="113"/>
      <c r="AA215" s="113"/>
      <c r="AB215" s="113"/>
      <c r="AC215" s="113"/>
    </row>
    <row r="216" spans="1:29" ht="13.5" customHeight="1">
      <c r="A216" s="113"/>
      <c r="B216" s="113"/>
      <c r="C216" s="113"/>
      <c r="D216" s="113"/>
      <c r="E216" s="113"/>
      <c r="F216" s="113"/>
      <c r="G216" s="113"/>
      <c r="H216" s="113"/>
      <c r="I216" s="113"/>
      <c r="J216" s="113"/>
      <c r="K216" s="113"/>
      <c r="L216" s="113"/>
      <c r="M216" s="113"/>
      <c r="N216" s="113"/>
      <c r="O216" s="113"/>
      <c r="P216" s="113"/>
      <c r="Q216" s="113"/>
      <c r="R216" s="113"/>
      <c r="S216" s="113"/>
      <c r="T216" s="113"/>
      <c r="U216" s="113"/>
      <c r="V216" s="113"/>
      <c r="W216" s="113"/>
      <c r="X216" s="113"/>
      <c r="Y216" s="113"/>
      <c r="Z216" s="113"/>
      <c r="AA216" s="113"/>
      <c r="AB216" s="113"/>
      <c r="AC216" s="113"/>
    </row>
    <row r="217" spans="1:29" ht="13.5" customHeight="1">
      <c r="A217" s="113"/>
      <c r="B217" s="113"/>
      <c r="C217" s="113"/>
      <c r="D217" s="113"/>
      <c r="E217" s="113"/>
      <c r="F217" s="113"/>
      <c r="G217" s="113"/>
      <c r="H217" s="113"/>
      <c r="I217" s="113"/>
      <c r="J217" s="113"/>
      <c r="K217" s="113"/>
      <c r="L217" s="113"/>
      <c r="M217" s="113"/>
      <c r="N217" s="113"/>
      <c r="O217" s="113"/>
      <c r="P217" s="113"/>
      <c r="Q217" s="113"/>
      <c r="R217" s="113"/>
      <c r="S217" s="113"/>
      <c r="T217" s="113"/>
      <c r="U217" s="113"/>
      <c r="V217" s="113"/>
      <c r="W217" s="113"/>
      <c r="X217" s="113"/>
      <c r="Y217" s="113"/>
      <c r="Z217" s="113"/>
      <c r="AA217" s="113"/>
      <c r="AB217" s="113"/>
      <c r="AC217" s="113"/>
    </row>
    <row r="218" spans="1:29" ht="13.5" customHeight="1">
      <c r="A218" s="113"/>
      <c r="B218" s="113"/>
      <c r="C218" s="113"/>
      <c r="D218" s="113"/>
      <c r="E218" s="113"/>
      <c r="F218" s="113"/>
      <c r="G218" s="113"/>
      <c r="H218" s="113"/>
      <c r="I218" s="113"/>
      <c r="J218" s="113"/>
      <c r="K218" s="113"/>
      <c r="L218" s="113"/>
      <c r="M218" s="113"/>
      <c r="N218" s="113"/>
      <c r="O218" s="113"/>
      <c r="P218" s="113"/>
      <c r="Q218" s="113"/>
      <c r="R218" s="113"/>
      <c r="S218" s="113"/>
      <c r="T218" s="113"/>
      <c r="U218" s="113"/>
      <c r="V218" s="113"/>
      <c r="W218" s="113"/>
      <c r="X218" s="113"/>
      <c r="Y218" s="113"/>
      <c r="Z218" s="113"/>
      <c r="AA218" s="113"/>
      <c r="AB218" s="113"/>
      <c r="AC218" s="113"/>
    </row>
    <row r="219" spans="1:29" ht="13.5" customHeight="1">
      <c r="A219" s="113"/>
      <c r="B219" s="113"/>
      <c r="C219" s="113"/>
      <c r="D219" s="113"/>
      <c r="E219" s="113"/>
      <c r="F219" s="113"/>
      <c r="G219" s="113"/>
      <c r="H219" s="113"/>
      <c r="I219" s="113"/>
      <c r="J219" s="113"/>
      <c r="K219" s="113"/>
      <c r="L219" s="113"/>
      <c r="M219" s="113"/>
      <c r="N219" s="113"/>
      <c r="O219" s="113"/>
      <c r="P219" s="113"/>
      <c r="Q219" s="113"/>
      <c r="R219" s="113"/>
      <c r="S219" s="113"/>
      <c r="T219" s="113"/>
      <c r="U219" s="113"/>
      <c r="V219" s="113"/>
      <c r="W219" s="113"/>
      <c r="X219" s="113"/>
      <c r="Y219" s="113"/>
      <c r="Z219" s="113"/>
      <c r="AA219" s="113"/>
      <c r="AB219" s="113"/>
      <c r="AC219" s="113"/>
    </row>
    <row r="220" spans="1:29" ht="13.5" customHeight="1">
      <c r="A220" s="113"/>
      <c r="B220" s="113"/>
      <c r="C220" s="113"/>
      <c r="D220" s="113"/>
      <c r="E220" s="113"/>
      <c r="F220" s="113"/>
      <c r="G220" s="113"/>
      <c r="H220" s="113"/>
      <c r="I220" s="113"/>
      <c r="J220" s="113"/>
      <c r="K220" s="113"/>
      <c r="L220" s="113"/>
      <c r="M220" s="113"/>
      <c r="N220" s="113"/>
      <c r="O220" s="113"/>
      <c r="P220" s="113"/>
      <c r="Q220" s="113"/>
      <c r="R220" s="113"/>
      <c r="S220" s="113"/>
      <c r="T220" s="113"/>
      <c r="U220" s="113"/>
      <c r="V220" s="113"/>
      <c r="W220" s="113"/>
      <c r="X220" s="113"/>
      <c r="Y220" s="113"/>
      <c r="Z220" s="113"/>
      <c r="AA220" s="113"/>
      <c r="AB220" s="113"/>
      <c r="AC220" s="113"/>
    </row>
    <row r="221" spans="1:29" ht="13.5" customHeight="1">
      <c r="A221" s="113"/>
      <c r="B221" s="113"/>
      <c r="C221" s="113"/>
      <c r="D221" s="113"/>
      <c r="E221" s="113"/>
      <c r="F221" s="113"/>
      <c r="G221" s="113"/>
      <c r="H221" s="113"/>
      <c r="I221" s="113"/>
      <c r="J221" s="113"/>
      <c r="K221" s="113"/>
      <c r="L221" s="113"/>
      <c r="M221" s="113"/>
      <c r="N221" s="113"/>
      <c r="O221" s="113"/>
      <c r="P221" s="113"/>
      <c r="Q221" s="113"/>
      <c r="R221" s="113"/>
      <c r="S221" s="113"/>
      <c r="T221" s="113"/>
      <c r="U221" s="113"/>
      <c r="V221" s="113"/>
      <c r="W221" s="113"/>
      <c r="X221" s="113"/>
      <c r="Y221" s="113"/>
      <c r="Z221" s="113"/>
      <c r="AA221" s="113"/>
      <c r="AB221" s="113"/>
      <c r="AC221" s="113"/>
    </row>
    <row r="222" spans="1:29" ht="13.5" customHeight="1">
      <c r="A222" s="113"/>
      <c r="B222" s="113"/>
      <c r="C222" s="113"/>
      <c r="D222" s="113"/>
      <c r="E222" s="113"/>
      <c r="F222" s="113"/>
      <c r="G222" s="113"/>
      <c r="H222" s="113"/>
      <c r="I222" s="113"/>
      <c r="J222" s="113"/>
      <c r="K222" s="113"/>
      <c r="L222" s="113"/>
      <c r="M222" s="113"/>
      <c r="N222" s="113"/>
      <c r="O222" s="113"/>
      <c r="P222" s="113"/>
      <c r="Q222" s="113"/>
      <c r="R222" s="113"/>
      <c r="S222" s="113"/>
      <c r="T222" s="113"/>
      <c r="U222" s="113"/>
      <c r="V222" s="113"/>
      <c r="W222" s="113"/>
      <c r="X222" s="113"/>
      <c r="Y222" s="113"/>
      <c r="Z222" s="113"/>
      <c r="AA222" s="113"/>
      <c r="AB222" s="113"/>
      <c r="AC222" s="113"/>
    </row>
    <row r="223" spans="1:29" ht="13.5" customHeight="1">
      <c r="A223" s="113"/>
      <c r="B223" s="113"/>
      <c r="C223" s="113"/>
      <c r="D223" s="113"/>
      <c r="E223" s="113"/>
      <c r="F223" s="113"/>
      <c r="G223" s="113"/>
      <c r="H223" s="113"/>
      <c r="I223" s="113"/>
      <c r="J223" s="113"/>
      <c r="K223" s="113"/>
      <c r="L223" s="113"/>
      <c r="M223" s="113"/>
      <c r="N223" s="113"/>
      <c r="O223" s="113"/>
      <c r="P223" s="113"/>
      <c r="Q223" s="113"/>
      <c r="R223" s="113"/>
      <c r="S223" s="113"/>
      <c r="T223" s="113"/>
      <c r="U223" s="113"/>
      <c r="V223" s="113"/>
      <c r="W223" s="113"/>
      <c r="X223" s="113"/>
      <c r="Y223" s="113"/>
      <c r="Z223" s="113"/>
      <c r="AA223" s="113"/>
      <c r="AB223" s="113"/>
      <c r="AC223" s="113"/>
    </row>
    <row r="224" spans="1:29" ht="13.5" customHeight="1">
      <c r="A224" s="113"/>
      <c r="B224" s="113"/>
      <c r="C224" s="113"/>
      <c r="D224" s="113"/>
      <c r="E224" s="113"/>
      <c r="F224" s="113"/>
      <c r="G224" s="113"/>
      <c r="H224" s="113"/>
      <c r="I224" s="113"/>
      <c r="J224" s="113"/>
      <c r="K224" s="113"/>
      <c r="L224" s="113"/>
      <c r="M224" s="113"/>
      <c r="N224" s="113"/>
      <c r="O224" s="113"/>
      <c r="P224" s="113"/>
      <c r="Q224" s="113"/>
      <c r="R224" s="113"/>
      <c r="S224" s="113"/>
      <c r="T224" s="113"/>
      <c r="U224" s="113"/>
      <c r="V224" s="113"/>
      <c r="W224" s="113"/>
      <c r="X224" s="113"/>
      <c r="Y224" s="113"/>
      <c r="Z224" s="113"/>
      <c r="AA224" s="113"/>
      <c r="AB224" s="113"/>
      <c r="AC224" s="113"/>
    </row>
    <row r="225" spans="1:29" ht="13.5" customHeight="1">
      <c r="A225" s="113"/>
      <c r="B225" s="113"/>
      <c r="C225" s="113"/>
      <c r="D225" s="113"/>
      <c r="E225" s="113"/>
      <c r="F225" s="113"/>
      <c r="G225" s="113"/>
      <c r="H225" s="113"/>
      <c r="I225" s="113"/>
      <c r="J225" s="113"/>
      <c r="K225" s="113"/>
      <c r="L225" s="113"/>
      <c r="M225" s="113"/>
      <c r="N225" s="113"/>
      <c r="O225" s="113"/>
      <c r="P225" s="113"/>
      <c r="Q225" s="113"/>
      <c r="R225" s="113"/>
      <c r="S225" s="113"/>
      <c r="T225" s="113"/>
      <c r="U225" s="113"/>
      <c r="V225" s="113"/>
      <c r="W225" s="113"/>
      <c r="X225" s="113"/>
      <c r="Y225" s="113"/>
      <c r="Z225" s="113"/>
      <c r="AA225" s="113"/>
      <c r="AB225" s="113"/>
      <c r="AC225" s="113"/>
    </row>
    <row r="226" spans="1:29" ht="13.5" customHeight="1">
      <c r="A226" s="113"/>
      <c r="B226" s="113"/>
      <c r="C226" s="113"/>
      <c r="D226" s="113"/>
      <c r="E226" s="113"/>
      <c r="F226" s="113"/>
      <c r="G226" s="113"/>
      <c r="H226" s="113"/>
      <c r="I226" s="113"/>
      <c r="J226" s="113"/>
      <c r="K226" s="113"/>
      <c r="L226" s="113"/>
      <c r="M226" s="113"/>
      <c r="N226" s="113"/>
      <c r="O226" s="113"/>
      <c r="P226" s="113"/>
      <c r="Q226" s="113"/>
      <c r="R226" s="113"/>
      <c r="S226" s="113"/>
      <c r="T226" s="113"/>
      <c r="U226" s="113"/>
      <c r="V226" s="113"/>
      <c r="W226" s="113"/>
      <c r="X226" s="113"/>
      <c r="Y226" s="113"/>
      <c r="Z226" s="113"/>
      <c r="AA226" s="113"/>
      <c r="AB226" s="113"/>
      <c r="AC226" s="113"/>
    </row>
    <row r="227" spans="1:29" ht="13.5" customHeight="1">
      <c r="A227" s="113"/>
      <c r="B227" s="113"/>
      <c r="C227" s="113"/>
      <c r="D227" s="113"/>
      <c r="E227" s="113"/>
      <c r="F227" s="113"/>
      <c r="G227" s="113"/>
      <c r="H227" s="113"/>
      <c r="I227" s="113"/>
      <c r="J227" s="113"/>
      <c r="K227" s="113"/>
      <c r="L227" s="113"/>
      <c r="M227" s="113"/>
      <c r="N227" s="113"/>
      <c r="O227" s="113"/>
      <c r="P227" s="113"/>
      <c r="Q227" s="113"/>
      <c r="R227" s="113"/>
      <c r="S227" s="113"/>
      <c r="T227" s="113"/>
      <c r="U227" s="113"/>
      <c r="V227" s="113"/>
      <c r="W227" s="113"/>
      <c r="X227" s="113"/>
      <c r="Y227" s="113"/>
      <c r="Z227" s="113"/>
      <c r="AA227" s="113"/>
      <c r="AB227" s="113"/>
      <c r="AC227" s="113"/>
    </row>
    <row r="228" spans="1:29" ht="13.5" customHeight="1">
      <c r="A228" s="113"/>
      <c r="B228" s="113"/>
      <c r="C228" s="113"/>
      <c r="D228" s="113"/>
      <c r="E228" s="113"/>
      <c r="F228" s="113"/>
      <c r="G228" s="113"/>
      <c r="H228" s="113"/>
      <c r="I228" s="113"/>
      <c r="J228" s="113"/>
      <c r="K228" s="113"/>
      <c r="L228" s="113"/>
      <c r="M228" s="113"/>
      <c r="N228" s="113"/>
      <c r="O228" s="113"/>
      <c r="P228" s="113"/>
      <c r="Q228" s="113"/>
      <c r="R228" s="113"/>
      <c r="S228" s="113"/>
      <c r="T228" s="113"/>
      <c r="U228" s="113"/>
      <c r="V228" s="113"/>
      <c r="W228" s="113"/>
      <c r="X228" s="113"/>
      <c r="Y228" s="113"/>
      <c r="Z228" s="113"/>
      <c r="AA228" s="113"/>
      <c r="AB228" s="113"/>
      <c r="AC228" s="113"/>
    </row>
    <row r="229" spans="1:29" ht="13.5" customHeight="1">
      <c r="A229" s="113"/>
      <c r="B229" s="113"/>
      <c r="C229" s="113"/>
      <c r="D229" s="113"/>
      <c r="E229" s="113"/>
      <c r="F229" s="113"/>
      <c r="G229" s="113"/>
      <c r="H229" s="113"/>
      <c r="I229" s="113"/>
      <c r="J229" s="113"/>
      <c r="K229" s="113"/>
      <c r="L229" s="113"/>
      <c r="M229" s="113"/>
      <c r="N229" s="113"/>
      <c r="O229" s="113"/>
      <c r="P229" s="113"/>
      <c r="Q229" s="113"/>
      <c r="R229" s="113"/>
      <c r="S229" s="113"/>
      <c r="T229" s="113"/>
      <c r="U229" s="113"/>
      <c r="V229" s="113"/>
      <c r="W229" s="113"/>
      <c r="X229" s="113"/>
      <c r="Y229" s="113"/>
      <c r="Z229" s="113"/>
      <c r="AA229" s="113"/>
      <c r="AB229" s="113"/>
      <c r="AC229" s="113"/>
    </row>
    <row r="230" spans="1:29" ht="13.5" customHeight="1">
      <c r="A230" s="113"/>
      <c r="B230" s="113"/>
      <c r="C230" s="113"/>
      <c r="D230" s="113"/>
      <c r="E230" s="113"/>
      <c r="F230" s="113"/>
      <c r="G230" s="113"/>
      <c r="H230" s="113"/>
      <c r="I230" s="113"/>
      <c r="J230" s="113"/>
      <c r="K230" s="113"/>
      <c r="L230" s="113"/>
      <c r="M230" s="113"/>
      <c r="N230" s="113"/>
      <c r="O230" s="113"/>
      <c r="P230" s="113"/>
      <c r="Q230" s="113"/>
      <c r="R230" s="113"/>
      <c r="S230" s="113"/>
      <c r="T230" s="113"/>
      <c r="U230" s="113"/>
      <c r="V230" s="113"/>
      <c r="W230" s="113"/>
      <c r="X230" s="113"/>
      <c r="Y230" s="113"/>
      <c r="Z230" s="113"/>
      <c r="AA230" s="113"/>
      <c r="AB230" s="113"/>
      <c r="AC230" s="113"/>
    </row>
    <row r="231" spans="1:29" ht="13.5" customHeight="1">
      <c r="A231" s="113"/>
      <c r="B231" s="113"/>
      <c r="C231" s="113"/>
      <c r="D231" s="113"/>
      <c r="E231" s="113"/>
      <c r="F231" s="113"/>
      <c r="G231" s="113"/>
      <c r="H231" s="113"/>
      <c r="I231" s="113"/>
      <c r="J231" s="113"/>
      <c r="K231" s="113"/>
      <c r="L231" s="113"/>
      <c r="M231" s="113"/>
      <c r="N231" s="113"/>
      <c r="O231" s="113"/>
      <c r="P231" s="113"/>
      <c r="Q231" s="113"/>
      <c r="R231" s="113"/>
      <c r="S231" s="113"/>
      <c r="T231" s="113"/>
      <c r="U231" s="113"/>
      <c r="V231" s="113"/>
      <c r="W231" s="113"/>
      <c r="X231" s="113"/>
      <c r="Y231" s="113"/>
      <c r="Z231" s="113"/>
      <c r="AA231" s="113"/>
      <c r="AB231" s="113"/>
      <c r="AC231" s="113"/>
    </row>
    <row r="232" spans="1:29" ht="13.5" customHeight="1">
      <c r="A232" s="113"/>
      <c r="B232" s="113"/>
      <c r="C232" s="113"/>
      <c r="D232" s="113"/>
      <c r="E232" s="113"/>
      <c r="F232" s="113"/>
      <c r="G232" s="113"/>
      <c r="H232" s="113"/>
      <c r="I232" s="113"/>
      <c r="J232" s="113"/>
      <c r="K232" s="113"/>
      <c r="L232" s="113"/>
      <c r="M232" s="113"/>
      <c r="N232" s="113"/>
      <c r="O232" s="113"/>
      <c r="P232" s="113"/>
      <c r="Q232" s="113"/>
      <c r="R232" s="113"/>
      <c r="S232" s="113"/>
      <c r="T232" s="113"/>
      <c r="U232" s="113"/>
      <c r="V232" s="113"/>
      <c r="W232" s="113"/>
      <c r="X232" s="113"/>
      <c r="Y232" s="113"/>
      <c r="Z232" s="113"/>
      <c r="AA232" s="113"/>
      <c r="AB232" s="113"/>
      <c r="AC232" s="113"/>
    </row>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4">
    <mergeCell ref="B7:C7"/>
    <mergeCell ref="H7:I7"/>
    <mergeCell ref="B32:E42"/>
    <mergeCell ref="F32:I42"/>
    <mergeCell ref="D7:E7"/>
    <mergeCell ref="F7:G7"/>
    <mergeCell ref="H8:H9"/>
    <mergeCell ref="I8:I9"/>
    <mergeCell ref="B29:I29"/>
    <mergeCell ref="B31:E31"/>
    <mergeCell ref="F31:I31"/>
    <mergeCell ref="B4:I4"/>
    <mergeCell ref="B5:C5"/>
    <mergeCell ref="D5:I5"/>
    <mergeCell ref="B6:C6"/>
    <mergeCell ref="D6:E6"/>
    <mergeCell ref="F6:G6"/>
    <mergeCell ref="H6:I6"/>
    <mergeCell ref="B1:C2"/>
    <mergeCell ref="D1:H1"/>
    <mergeCell ref="I1:I2"/>
    <mergeCell ref="D2:H2"/>
    <mergeCell ref="B3:C3"/>
    <mergeCell ref="D3:H3"/>
  </mergeCells>
  <pageMargins left="0.7" right="0.7" top="0.75" bottom="0.75" header="0" footer="0"/>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9900"/>
  </sheetPr>
  <dimension ref="A1:AC995"/>
  <sheetViews>
    <sheetView workbookViewId="0">
      <selection activeCell="F31" sqref="F31:I37"/>
    </sheetView>
  </sheetViews>
  <sheetFormatPr baseColWidth="10" defaultColWidth="11.21875" defaultRowHeight="15" customHeight="1"/>
  <cols>
    <col min="1" max="1" width="4.6640625" customWidth="1"/>
    <col min="2" max="2" width="15.88671875" customWidth="1"/>
    <col min="3" max="3" width="14.3320312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33" customHeight="1">
      <c r="A1" s="113"/>
      <c r="B1" s="728" t="s">
        <v>517</v>
      </c>
      <c r="C1" s="553"/>
      <c r="D1" s="555" t="s">
        <v>438</v>
      </c>
      <c r="E1" s="556"/>
      <c r="F1" s="556"/>
      <c r="G1" s="556"/>
      <c r="H1" s="557"/>
      <c r="I1" s="558"/>
      <c r="J1" s="113"/>
      <c r="K1" s="113"/>
      <c r="L1" s="113"/>
      <c r="M1" s="113"/>
      <c r="N1" s="113"/>
      <c r="O1" s="113"/>
      <c r="P1" s="113"/>
      <c r="Q1" s="113"/>
      <c r="R1" s="113"/>
      <c r="S1" s="113"/>
      <c r="T1" s="113"/>
      <c r="U1" s="113"/>
      <c r="V1" s="113"/>
      <c r="W1" s="113"/>
      <c r="X1" s="113"/>
      <c r="Y1" s="113"/>
      <c r="Z1" s="113"/>
      <c r="AA1" s="113"/>
      <c r="AB1" s="113"/>
      <c r="AC1" s="113"/>
    </row>
    <row r="2" spans="1:29" ht="13.5" customHeight="1">
      <c r="A2" s="113"/>
      <c r="B2" s="554"/>
      <c r="C2" s="415"/>
      <c r="D2" s="498" t="s">
        <v>439</v>
      </c>
      <c r="E2" s="417"/>
      <c r="F2" s="417"/>
      <c r="G2" s="417"/>
      <c r="H2" s="418"/>
      <c r="I2" s="559"/>
      <c r="J2" s="113"/>
      <c r="K2" s="113"/>
      <c r="L2" s="113"/>
      <c r="M2" s="113"/>
      <c r="N2" s="113"/>
      <c r="O2" s="113"/>
      <c r="P2" s="113"/>
      <c r="Q2" s="113"/>
      <c r="R2" s="113"/>
      <c r="S2" s="113"/>
      <c r="T2" s="113"/>
      <c r="U2" s="113"/>
      <c r="V2" s="113"/>
      <c r="W2" s="113"/>
      <c r="X2" s="113"/>
      <c r="Y2" s="113"/>
      <c r="Z2" s="113"/>
      <c r="AA2" s="113"/>
      <c r="AB2" s="113"/>
      <c r="AC2" s="113"/>
    </row>
    <row r="3" spans="1:29" ht="13.5" customHeight="1">
      <c r="A3" s="113"/>
      <c r="B3" s="560" t="s">
        <v>440</v>
      </c>
      <c r="C3" s="418"/>
      <c r="D3" s="499" t="s">
        <v>441</v>
      </c>
      <c r="E3" s="417"/>
      <c r="F3" s="417"/>
      <c r="G3" s="417"/>
      <c r="H3" s="418"/>
      <c r="I3" s="165" t="s">
        <v>442</v>
      </c>
      <c r="J3" s="113"/>
      <c r="K3" s="113"/>
      <c r="L3" s="113"/>
      <c r="M3" s="113"/>
      <c r="N3" s="113"/>
      <c r="O3" s="113"/>
      <c r="P3" s="113"/>
      <c r="Q3" s="113"/>
      <c r="R3" s="113"/>
      <c r="S3" s="113"/>
      <c r="T3" s="113"/>
      <c r="U3" s="113"/>
      <c r="V3" s="113"/>
      <c r="W3" s="113"/>
      <c r="X3" s="113"/>
      <c r="Y3" s="113"/>
      <c r="Z3" s="113"/>
      <c r="AA3" s="113"/>
      <c r="AB3" s="113"/>
      <c r="AC3" s="113"/>
    </row>
    <row r="4" spans="1:29" ht="4.5" customHeight="1" thickBot="1">
      <c r="A4" s="113"/>
      <c r="B4" s="729"/>
      <c r="C4" s="730"/>
      <c r="D4" s="730"/>
      <c r="E4" s="730"/>
      <c r="F4" s="730"/>
      <c r="G4" s="730"/>
      <c r="H4" s="730"/>
      <c r="I4" s="731"/>
      <c r="J4" s="113"/>
      <c r="K4" s="113"/>
      <c r="L4" s="113"/>
      <c r="M4" s="113"/>
      <c r="N4" s="113"/>
      <c r="O4" s="113"/>
      <c r="P4" s="113"/>
      <c r="Q4" s="113"/>
      <c r="R4" s="113"/>
      <c r="S4" s="113"/>
      <c r="T4" s="113"/>
      <c r="U4" s="113"/>
      <c r="V4" s="113"/>
      <c r="W4" s="113"/>
      <c r="X4" s="113"/>
      <c r="Y4" s="113"/>
      <c r="Z4" s="113"/>
      <c r="AA4" s="113"/>
      <c r="AB4" s="113"/>
      <c r="AC4" s="113"/>
    </row>
    <row r="5" spans="1:29" ht="22.5" customHeight="1" thickBot="1">
      <c r="A5" s="113"/>
      <c r="B5" s="565" t="s">
        <v>443</v>
      </c>
      <c r="C5" s="418"/>
      <c r="D5" s="490" t="str">
        <f>Indicadores!F35</f>
        <v>Gestión Administrativa , Comisiones y Apoyo Logistíco (GAC)</v>
      </c>
      <c r="E5" s="417"/>
      <c r="F5" s="417"/>
      <c r="G5" s="417"/>
      <c r="H5" s="417"/>
      <c r="I5" s="579"/>
      <c r="J5" s="113"/>
      <c r="K5" s="113"/>
      <c r="L5" s="113"/>
      <c r="M5" s="113"/>
      <c r="N5" s="113"/>
      <c r="O5" s="113"/>
      <c r="P5" s="113"/>
      <c r="Q5" s="113"/>
      <c r="R5" s="113"/>
      <c r="S5" s="113"/>
      <c r="T5" s="113"/>
      <c r="U5" s="113"/>
      <c r="V5" s="113"/>
      <c r="W5" s="113"/>
      <c r="X5" s="113"/>
      <c r="Y5" s="113"/>
      <c r="Z5" s="113"/>
      <c r="AA5" s="113"/>
      <c r="AB5" s="113"/>
      <c r="AC5" s="113"/>
    </row>
    <row r="6" spans="1:29" ht="34.5" customHeight="1" thickBot="1">
      <c r="A6" s="113"/>
      <c r="B6" s="565" t="s">
        <v>444</v>
      </c>
      <c r="C6" s="418"/>
      <c r="D6" s="491" t="str">
        <f>Indicadores!A35</f>
        <v>Porcentaje de disminución de consumo agua</v>
      </c>
      <c r="E6" s="492"/>
      <c r="F6" s="489" t="s">
        <v>445</v>
      </c>
      <c r="G6" s="418"/>
      <c r="H6" s="491" t="str">
        <f>Indicadores!S35</f>
        <v>Subdirector Administrativo y financiero</v>
      </c>
      <c r="I6" s="566"/>
      <c r="J6" s="113"/>
      <c r="K6" s="113"/>
      <c r="L6" s="113"/>
      <c r="M6" s="113"/>
      <c r="N6" s="113"/>
      <c r="O6" s="113"/>
      <c r="P6" s="113"/>
      <c r="Q6" s="113"/>
      <c r="R6" s="113"/>
      <c r="S6" s="113"/>
      <c r="T6" s="113"/>
      <c r="U6" s="113"/>
      <c r="V6" s="113"/>
      <c r="W6" s="113"/>
      <c r="X6" s="113"/>
      <c r="Y6" s="113"/>
      <c r="Z6" s="113"/>
      <c r="AA6" s="113"/>
      <c r="AB6" s="113"/>
      <c r="AC6" s="113"/>
    </row>
    <row r="7" spans="1:29" ht="55.5" customHeight="1">
      <c r="A7" s="113"/>
      <c r="B7" s="565" t="s">
        <v>446</v>
      </c>
      <c r="C7" s="418"/>
      <c r="D7" s="491" t="str">
        <f>Indicadores!G35</f>
        <v>((Consumo bimestral actual de agua 2021(m3) - Consumo promedio bimestral de agua 2019 (m3)) / Consumo promedio bimestral de agua 2019 (m3)) * 100</v>
      </c>
      <c r="E7" s="492"/>
      <c r="F7" s="489" t="s">
        <v>447</v>
      </c>
      <c r="G7" s="418"/>
      <c r="H7" s="491" t="str">
        <f>Indicadores!C35</f>
        <v>Mantener el promedio consumo de agua por persona respecto al consumo promedio de 2019</v>
      </c>
      <c r="I7" s="566"/>
      <c r="J7" s="113"/>
      <c r="K7" s="113"/>
      <c r="L7" s="113"/>
      <c r="M7" s="113"/>
      <c r="N7" s="113"/>
      <c r="O7" s="113"/>
      <c r="P7" s="113"/>
      <c r="Q7" s="113"/>
      <c r="R7" s="113"/>
      <c r="S7" s="113"/>
      <c r="T7" s="113"/>
      <c r="U7" s="113"/>
      <c r="V7" s="113"/>
      <c r="W7" s="113"/>
      <c r="X7" s="113"/>
      <c r="Y7" s="113"/>
      <c r="Z7" s="113"/>
      <c r="AA7" s="113"/>
      <c r="AB7" s="113"/>
      <c r="AC7" s="113"/>
    </row>
    <row r="8" spans="1:29" ht="42" customHeight="1">
      <c r="A8" s="113"/>
      <c r="B8" s="166" t="s">
        <v>448</v>
      </c>
      <c r="C8" s="43" t="str">
        <f>Indicadores!P35</f>
        <v>Bimestral</v>
      </c>
      <c r="D8" s="32" t="s">
        <v>449</v>
      </c>
      <c r="E8" s="43" t="str">
        <f>Indicadores!R35</f>
        <v>Grupo de servicios administrativos</v>
      </c>
      <c r="F8" s="32" t="s">
        <v>68</v>
      </c>
      <c r="G8" s="43" t="str">
        <f>Indicadores!H35</f>
        <v xml:space="preserve">porcentaje </v>
      </c>
      <c r="H8" s="514" t="s">
        <v>450</v>
      </c>
      <c r="I8" s="583" t="str">
        <f>Indicadores!O35</f>
        <v>Hacia abajo</v>
      </c>
      <c r="J8" s="113"/>
      <c r="K8" s="113"/>
      <c r="L8" s="113"/>
      <c r="M8" s="113"/>
      <c r="N8" s="113"/>
      <c r="O8" s="113"/>
      <c r="P8" s="113"/>
      <c r="Q8" s="113"/>
      <c r="R8" s="113"/>
      <c r="S8" s="113"/>
      <c r="T8" s="113"/>
      <c r="U8" s="113"/>
      <c r="V8" s="113"/>
      <c r="W8" s="113"/>
      <c r="X8" s="113"/>
      <c r="Y8" s="113"/>
      <c r="Z8" s="113"/>
      <c r="AA8" s="113"/>
      <c r="AB8" s="113"/>
      <c r="AC8" s="113"/>
    </row>
    <row r="9" spans="1:29" ht="55.5" customHeight="1" thickBot="1">
      <c r="A9" s="113"/>
      <c r="B9" s="166" t="s">
        <v>415</v>
      </c>
      <c r="C9" s="238">
        <f>Indicadores!N35</f>
        <v>-0.03</v>
      </c>
      <c r="D9" s="34" t="s">
        <v>417</v>
      </c>
      <c r="E9" s="72">
        <f>'TABLERO DE MANDO'!F36</f>
        <v>-2.5499999999999998E-2</v>
      </c>
      <c r="F9" s="35" t="s">
        <v>418</v>
      </c>
      <c r="G9" s="72">
        <f>'TABLERO DE MANDO'!G36</f>
        <v>-2.7E-2</v>
      </c>
      <c r="H9" s="497"/>
      <c r="I9" s="584"/>
      <c r="J9" s="113"/>
      <c r="K9" s="113"/>
      <c r="L9" s="113"/>
      <c r="M9" s="113"/>
      <c r="N9" s="113"/>
      <c r="O9" s="113"/>
      <c r="P9" s="113"/>
      <c r="Q9" s="113"/>
      <c r="R9" s="113"/>
      <c r="S9" s="113"/>
      <c r="T9" s="113"/>
      <c r="U9" s="113"/>
      <c r="V9" s="113"/>
      <c r="W9" s="113"/>
      <c r="X9" s="113"/>
      <c r="Y9" s="113"/>
      <c r="Z9" s="113"/>
      <c r="AA9" s="113"/>
      <c r="AB9" s="113"/>
      <c r="AC9" s="113"/>
    </row>
    <row r="10" spans="1:29" ht="13.5" customHeight="1">
      <c r="A10" s="113"/>
      <c r="B10" s="167"/>
      <c r="C10" s="168"/>
      <c r="D10" s="168"/>
      <c r="E10" s="168"/>
      <c r="F10" s="168"/>
      <c r="G10" s="168"/>
      <c r="H10" s="168"/>
      <c r="I10" s="169"/>
      <c r="J10" s="113"/>
      <c r="K10" s="113"/>
      <c r="L10" s="113"/>
      <c r="M10" s="113"/>
      <c r="N10" s="113"/>
      <c r="O10" s="113"/>
      <c r="P10" s="113"/>
      <c r="Q10" s="113"/>
      <c r="R10" s="113"/>
      <c r="S10" s="113"/>
      <c r="T10" s="113"/>
      <c r="U10" s="113"/>
      <c r="V10" s="113"/>
      <c r="W10" s="113"/>
      <c r="X10" s="113"/>
      <c r="Y10" s="113"/>
      <c r="Z10" s="113"/>
      <c r="AA10" s="113"/>
      <c r="AB10" s="113"/>
      <c r="AC10" s="113"/>
    </row>
    <row r="11" spans="1:29" ht="13.5" customHeight="1">
      <c r="A11" s="113"/>
      <c r="B11" s="159" t="s">
        <v>451</v>
      </c>
      <c r="C11" s="160" t="s">
        <v>452</v>
      </c>
      <c r="D11" s="171" t="str">
        <f>D9</f>
        <v>LIMITE INSATISFACTORIO</v>
      </c>
      <c r="E11" s="171" t="str">
        <f>F9</f>
        <v>LIMITE SATISFACTORIO</v>
      </c>
      <c r="F11" s="168"/>
      <c r="G11" s="168"/>
      <c r="H11" s="115"/>
      <c r="I11" s="199"/>
      <c r="J11" s="113"/>
      <c r="K11" s="113"/>
      <c r="L11" s="113"/>
      <c r="M11" s="113"/>
      <c r="N11" s="113"/>
      <c r="O11" s="113"/>
      <c r="P11" s="113"/>
      <c r="Q11" s="113"/>
      <c r="R11" s="113"/>
      <c r="S11" s="113"/>
      <c r="T11" s="113"/>
      <c r="U11" s="113"/>
      <c r="V11" s="113"/>
      <c r="W11" s="113"/>
      <c r="X11" s="113"/>
      <c r="Y11" s="113"/>
      <c r="Z11" s="113"/>
      <c r="AA11" s="113"/>
      <c r="AB11" s="113"/>
      <c r="AC11" s="113"/>
    </row>
    <row r="12" spans="1:29" ht="13.5" customHeight="1">
      <c r="A12" s="113"/>
      <c r="B12" s="722" t="s">
        <v>518</v>
      </c>
      <c r="C12" s="724">
        <v>-79.709999999999994</v>
      </c>
      <c r="D12" s="174">
        <f t="shared" ref="D12:D23" si="0">+$E$9</f>
        <v>-2.5499999999999998E-2</v>
      </c>
      <c r="E12" s="174">
        <f t="shared" ref="E12:E23" si="1">+$G$9</f>
        <v>-2.7E-2</v>
      </c>
      <c r="F12" s="168"/>
      <c r="G12" s="168"/>
      <c r="H12" s="115"/>
      <c r="I12" s="199"/>
      <c r="J12" s="113"/>
      <c r="K12" s="113"/>
      <c r="L12" s="113"/>
      <c r="M12" s="113"/>
      <c r="N12" s="113"/>
      <c r="O12" s="113"/>
      <c r="P12" s="113"/>
      <c r="Q12" s="113"/>
      <c r="R12" s="113"/>
      <c r="S12" s="113"/>
      <c r="T12" s="113"/>
      <c r="U12" s="113"/>
      <c r="V12" s="113"/>
      <c r="W12" s="113"/>
      <c r="X12" s="113"/>
      <c r="Y12" s="113"/>
      <c r="Z12" s="113"/>
      <c r="AA12" s="113"/>
      <c r="AB12" s="113"/>
      <c r="AC12" s="113"/>
    </row>
    <row r="13" spans="1:29" ht="13.5" customHeight="1">
      <c r="A13" s="113"/>
      <c r="B13" s="723"/>
      <c r="C13" s="725"/>
      <c r="D13" s="174">
        <f t="shared" si="0"/>
        <v>-2.5499999999999998E-2</v>
      </c>
      <c r="E13" s="174">
        <f t="shared" si="1"/>
        <v>-2.7E-2</v>
      </c>
      <c r="F13" s="168"/>
      <c r="G13" s="168"/>
      <c r="H13" s="115"/>
      <c r="I13" s="199"/>
      <c r="J13" s="113"/>
      <c r="K13" s="113"/>
      <c r="L13" s="113"/>
      <c r="M13" s="113"/>
      <c r="N13" s="113"/>
      <c r="O13" s="113"/>
      <c r="P13" s="113"/>
      <c r="Q13" s="113"/>
      <c r="R13" s="113"/>
      <c r="S13" s="113"/>
      <c r="T13" s="113"/>
      <c r="U13" s="113"/>
      <c r="V13" s="113"/>
      <c r="W13" s="113"/>
      <c r="X13" s="113"/>
      <c r="Y13" s="113"/>
      <c r="Z13" s="113"/>
      <c r="AA13" s="113"/>
      <c r="AB13" s="113"/>
      <c r="AC13" s="113"/>
    </row>
    <row r="14" spans="1:29" ht="13.5" customHeight="1">
      <c r="A14" s="113"/>
      <c r="B14" s="722" t="s">
        <v>519</v>
      </c>
      <c r="C14" s="724">
        <v>-72.45</v>
      </c>
      <c r="D14" s="174">
        <f t="shared" si="0"/>
        <v>-2.5499999999999998E-2</v>
      </c>
      <c r="E14" s="174">
        <f t="shared" si="1"/>
        <v>-2.7E-2</v>
      </c>
      <c r="F14" s="168"/>
      <c r="G14" s="168"/>
      <c r="H14" s="115"/>
      <c r="I14" s="199"/>
      <c r="J14" s="113"/>
      <c r="K14" s="113"/>
      <c r="L14" s="113"/>
      <c r="M14" s="113"/>
      <c r="N14" s="113"/>
      <c r="O14" s="113"/>
      <c r="P14" s="113"/>
      <c r="Q14" s="113"/>
      <c r="R14" s="113"/>
      <c r="S14" s="113"/>
      <c r="T14" s="113"/>
      <c r="U14" s="113"/>
      <c r="V14" s="113"/>
      <c r="W14" s="113"/>
      <c r="X14" s="113"/>
      <c r="Y14" s="113"/>
      <c r="Z14" s="113"/>
      <c r="AA14" s="113"/>
      <c r="AB14" s="113"/>
      <c r="AC14" s="113"/>
    </row>
    <row r="15" spans="1:29" ht="13.5" customHeight="1">
      <c r="A15" s="113"/>
      <c r="B15" s="723"/>
      <c r="C15" s="725"/>
      <c r="D15" s="174">
        <f t="shared" si="0"/>
        <v>-2.5499999999999998E-2</v>
      </c>
      <c r="E15" s="174">
        <f t="shared" si="1"/>
        <v>-2.7E-2</v>
      </c>
      <c r="F15" s="168"/>
      <c r="G15" s="168"/>
      <c r="H15" s="115"/>
      <c r="I15" s="199"/>
      <c r="J15" s="113"/>
      <c r="K15" s="113"/>
      <c r="L15" s="113"/>
      <c r="M15" s="113"/>
      <c r="N15" s="113"/>
      <c r="O15" s="113"/>
      <c r="P15" s="113"/>
      <c r="Q15" s="113"/>
      <c r="R15" s="113"/>
      <c r="S15" s="113"/>
      <c r="T15" s="113"/>
      <c r="U15" s="113"/>
      <c r="V15" s="113"/>
      <c r="W15" s="113"/>
      <c r="X15" s="113"/>
      <c r="Y15" s="113"/>
      <c r="Z15" s="113"/>
      <c r="AA15" s="113"/>
      <c r="AB15" s="113"/>
      <c r="AC15" s="113"/>
    </row>
    <row r="16" spans="1:29" ht="13.5" customHeight="1">
      <c r="A16" s="113"/>
      <c r="B16" s="722" t="s">
        <v>520</v>
      </c>
      <c r="C16" s="724">
        <v>-81.56</v>
      </c>
      <c r="D16" s="174">
        <f t="shared" si="0"/>
        <v>-2.5499999999999998E-2</v>
      </c>
      <c r="E16" s="174">
        <f t="shared" si="1"/>
        <v>-2.7E-2</v>
      </c>
      <c r="F16" s="168"/>
      <c r="G16" s="168"/>
      <c r="H16" s="115"/>
      <c r="I16" s="199"/>
      <c r="J16" s="113"/>
      <c r="K16" s="113"/>
      <c r="L16" s="113"/>
      <c r="M16" s="113"/>
      <c r="N16" s="113"/>
      <c r="O16" s="113"/>
      <c r="P16" s="113"/>
      <c r="Q16" s="113"/>
      <c r="R16" s="113"/>
      <c r="S16" s="113"/>
      <c r="T16" s="113"/>
      <c r="U16" s="113"/>
      <c r="V16" s="113"/>
      <c r="W16" s="113"/>
      <c r="X16" s="113"/>
      <c r="Y16" s="113"/>
      <c r="Z16" s="113"/>
      <c r="AA16" s="113"/>
      <c r="AB16" s="113"/>
      <c r="AC16" s="113"/>
    </row>
    <row r="17" spans="1:29" ht="13.5" customHeight="1">
      <c r="A17" s="113"/>
      <c r="B17" s="723"/>
      <c r="C17" s="725"/>
      <c r="D17" s="174">
        <f t="shared" si="0"/>
        <v>-2.5499999999999998E-2</v>
      </c>
      <c r="E17" s="174">
        <f t="shared" si="1"/>
        <v>-2.7E-2</v>
      </c>
      <c r="F17" s="168"/>
      <c r="G17" s="168"/>
      <c r="H17" s="115"/>
      <c r="I17" s="199"/>
      <c r="J17" s="113"/>
      <c r="K17" s="113"/>
      <c r="L17" s="113"/>
      <c r="M17" s="113"/>
      <c r="N17" s="113"/>
      <c r="O17" s="113"/>
      <c r="P17" s="113"/>
      <c r="Q17" s="113"/>
      <c r="R17" s="113"/>
      <c r="S17" s="113"/>
      <c r="T17" s="113"/>
      <c r="U17" s="113"/>
      <c r="V17" s="113"/>
      <c r="W17" s="113"/>
      <c r="X17" s="113"/>
      <c r="Y17" s="113"/>
      <c r="Z17" s="113"/>
      <c r="AA17" s="113"/>
      <c r="AB17" s="113"/>
      <c r="AC17" s="113"/>
    </row>
    <row r="18" spans="1:29" ht="13.5" customHeight="1">
      <c r="A18" s="113"/>
      <c r="B18" s="722" t="s">
        <v>521</v>
      </c>
      <c r="C18" s="724">
        <v>-81.77</v>
      </c>
      <c r="D18" s="174">
        <f t="shared" si="0"/>
        <v>-2.5499999999999998E-2</v>
      </c>
      <c r="E18" s="174">
        <f t="shared" si="1"/>
        <v>-2.7E-2</v>
      </c>
      <c r="F18" s="168"/>
      <c r="G18" s="168"/>
      <c r="H18" s="115"/>
      <c r="I18" s="199"/>
      <c r="J18" s="113"/>
      <c r="K18" s="113"/>
      <c r="L18" s="113"/>
      <c r="M18" s="113"/>
      <c r="N18" s="113"/>
      <c r="O18" s="113"/>
      <c r="P18" s="113"/>
      <c r="Q18" s="113"/>
      <c r="R18" s="113"/>
      <c r="S18" s="113"/>
      <c r="T18" s="113"/>
      <c r="U18" s="113"/>
      <c r="V18" s="113"/>
      <c r="W18" s="113"/>
      <c r="X18" s="113"/>
      <c r="Y18" s="113"/>
      <c r="Z18" s="113"/>
      <c r="AA18" s="113"/>
      <c r="AB18" s="113"/>
      <c r="AC18" s="113"/>
    </row>
    <row r="19" spans="1:29" ht="13.5" customHeight="1">
      <c r="A19" s="113"/>
      <c r="B19" s="723"/>
      <c r="C19" s="725"/>
      <c r="D19" s="174">
        <f t="shared" si="0"/>
        <v>-2.5499999999999998E-2</v>
      </c>
      <c r="E19" s="174">
        <f t="shared" si="1"/>
        <v>-2.7E-2</v>
      </c>
      <c r="F19" s="168"/>
      <c r="G19" s="168"/>
      <c r="H19" s="115"/>
      <c r="I19" s="199"/>
      <c r="J19" s="113"/>
      <c r="K19" s="113"/>
      <c r="L19" s="113"/>
      <c r="M19" s="113"/>
      <c r="N19" s="113"/>
      <c r="O19" s="113"/>
      <c r="P19" s="113"/>
      <c r="Q19" s="113"/>
      <c r="R19" s="113"/>
      <c r="S19" s="113"/>
      <c r="T19" s="113"/>
      <c r="U19" s="113"/>
      <c r="V19" s="113"/>
      <c r="W19" s="113"/>
      <c r="X19" s="113"/>
      <c r="Y19" s="113"/>
      <c r="Z19" s="113"/>
      <c r="AA19" s="113"/>
      <c r="AB19" s="113"/>
      <c r="AC19" s="113"/>
    </row>
    <row r="20" spans="1:29" ht="13.5" customHeight="1">
      <c r="A20" s="113"/>
      <c r="B20" s="722" t="s">
        <v>522</v>
      </c>
      <c r="C20" s="726">
        <v>-80</v>
      </c>
      <c r="D20" s="174">
        <f t="shared" si="0"/>
        <v>-2.5499999999999998E-2</v>
      </c>
      <c r="E20" s="174">
        <f t="shared" si="1"/>
        <v>-2.7E-2</v>
      </c>
      <c r="F20" s="168"/>
      <c r="G20" s="168"/>
      <c r="H20" s="115"/>
      <c r="I20" s="199"/>
      <c r="J20" s="113"/>
      <c r="K20" s="113"/>
      <c r="L20" s="113"/>
      <c r="M20" s="113"/>
      <c r="N20" s="113"/>
      <c r="O20" s="113"/>
      <c r="P20" s="113"/>
      <c r="Q20" s="113"/>
      <c r="R20" s="113"/>
      <c r="S20" s="113"/>
      <c r="T20" s="113"/>
      <c r="U20" s="113"/>
      <c r="V20" s="113"/>
      <c r="W20" s="113"/>
      <c r="X20" s="113"/>
      <c r="Y20" s="113"/>
      <c r="Z20" s="113"/>
      <c r="AA20" s="113"/>
      <c r="AB20" s="113"/>
      <c r="AC20" s="113"/>
    </row>
    <row r="21" spans="1:29" ht="13.5" customHeight="1">
      <c r="A21" s="113"/>
      <c r="B21" s="723"/>
      <c r="C21" s="727"/>
      <c r="D21" s="174">
        <f t="shared" si="0"/>
        <v>-2.5499999999999998E-2</v>
      </c>
      <c r="E21" s="174">
        <f t="shared" si="1"/>
        <v>-2.7E-2</v>
      </c>
      <c r="F21" s="168"/>
      <c r="G21" s="168"/>
      <c r="H21" s="115"/>
      <c r="I21" s="199"/>
      <c r="J21" s="113"/>
      <c r="K21" s="113"/>
      <c r="L21" s="113"/>
      <c r="M21" s="113"/>
      <c r="N21" s="113"/>
      <c r="O21" s="113"/>
      <c r="P21" s="113"/>
      <c r="Q21" s="113"/>
      <c r="R21" s="113"/>
      <c r="S21" s="113"/>
      <c r="T21" s="113"/>
      <c r="U21" s="113"/>
      <c r="V21" s="113"/>
      <c r="W21" s="113"/>
      <c r="X21" s="113"/>
      <c r="Y21" s="113"/>
      <c r="Z21" s="113"/>
      <c r="AA21" s="113"/>
      <c r="AB21" s="113"/>
      <c r="AC21" s="113"/>
    </row>
    <row r="22" spans="1:29" ht="13.5" customHeight="1">
      <c r="A22" s="113"/>
      <c r="B22" s="722" t="s">
        <v>523</v>
      </c>
      <c r="C22" s="724">
        <v>-80.8</v>
      </c>
      <c r="D22" s="174">
        <f t="shared" si="0"/>
        <v>-2.5499999999999998E-2</v>
      </c>
      <c r="E22" s="174">
        <f t="shared" si="1"/>
        <v>-2.7E-2</v>
      </c>
      <c r="F22" s="168"/>
      <c r="G22" s="168"/>
      <c r="H22" s="115"/>
      <c r="I22" s="199"/>
      <c r="J22" s="113"/>
      <c r="K22" s="113"/>
      <c r="L22" s="113"/>
      <c r="M22" s="113"/>
      <c r="N22" s="113"/>
      <c r="O22" s="113"/>
      <c r="P22" s="113"/>
      <c r="Q22" s="113"/>
      <c r="R22" s="113"/>
      <c r="S22" s="113"/>
      <c r="T22" s="113"/>
      <c r="U22" s="113"/>
      <c r="V22" s="113"/>
      <c r="W22" s="113"/>
      <c r="X22" s="113"/>
      <c r="Y22" s="113"/>
      <c r="Z22" s="113"/>
      <c r="AA22" s="113"/>
      <c r="AB22" s="113"/>
      <c r="AC22" s="113"/>
    </row>
    <row r="23" spans="1:29" ht="13.5" customHeight="1">
      <c r="A23" s="113"/>
      <c r="B23" s="723"/>
      <c r="C23" s="725"/>
      <c r="D23" s="174">
        <f t="shared" si="0"/>
        <v>-2.5499999999999998E-2</v>
      </c>
      <c r="E23" s="174">
        <f t="shared" si="1"/>
        <v>-2.7E-2</v>
      </c>
      <c r="F23" s="168"/>
      <c r="G23" s="168"/>
      <c r="H23" s="115"/>
      <c r="I23" s="199"/>
      <c r="J23" s="113"/>
      <c r="K23" s="113"/>
      <c r="L23" s="113"/>
      <c r="M23" s="113"/>
      <c r="N23" s="113"/>
      <c r="O23" s="113"/>
      <c r="P23" s="113"/>
      <c r="Q23" s="113"/>
      <c r="R23" s="113"/>
      <c r="S23" s="113"/>
      <c r="T23" s="113"/>
      <c r="U23" s="113"/>
      <c r="V23" s="113"/>
      <c r="W23" s="113"/>
      <c r="X23" s="113"/>
      <c r="Y23" s="113"/>
      <c r="Z23" s="113"/>
      <c r="AA23" s="113"/>
      <c r="AB23" s="113"/>
      <c r="AC23" s="113"/>
    </row>
    <row r="24" spans="1:29" ht="13.5" customHeight="1">
      <c r="A24" s="113"/>
      <c r="B24" s="167"/>
      <c r="C24" s="168"/>
      <c r="D24" s="168"/>
      <c r="E24" s="168"/>
      <c r="F24" s="168"/>
      <c r="G24" s="168"/>
      <c r="H24" s="168"/>
      <c r="I24" s="199"/>
      <c r="J24" s="113"/>
      <c r="K24" s="113"/>
      <c r="L24" s="113"/>
      <c r="M24" s="113"/>
      <c r="N24" s="113"/>
      <c r="O24" s="113"/>
      <c r="P24" s="113"/>
      <c r="Q24" s="113"/>
      <c r="R24" s="113"/>
      <c r="S24" s="113"/>
      <c r="T24" s="113"/>
      <c r="U24" s="113"/>
      <c r="V24" s="113"/>
      <c r="W24" s="113"/>
      <c r="X24" s="113"/>
      <c r="Y24" s="113"/>
      <c r="Z24" s="113"/>
      <c r="AA24" s="113"/>
      <c r="AB24" s="113"/>
      <c r="AC24" s="113"/>
    </row>
    <row r="25" spans="1:29" ht="13.5" customHeight="1">
      <c r="A25" s="113"/>
      <c r="B25" s="167"/>
      <c r="C25" s="168"/>
      <c r="D25" s="168"/>
      <c r="E25" s="168"/>
      <c r="F25" s="168"/>
      <c r="G25" s="168"/>
      <c r="H25" s="168"/>
      <c r="I25" s="199"/>
      <c r="J25" s="113"/>
      <c r="K25" s="113"/>
      <c r="L25" s="113"/>
      <c r="M25" s="113"/>
      <c r="N25" s="113"/>
      <c r="O25" s="113"/>
      <c r="P25" s="113"/>
      <c r="Q25" s="113"/>
      <c r="R25" s="113"/>
      <c r="S25" s="113"/>
      <c r="T25" s="113"/>
      <c r="U25" s="113"/>
      <c r="V25" s="113"/>
      <c r="W25" s="113"/>
      <c r="X25" s="113"/>
      <c r="Y25" s="113"/>
      <c r="Z25" s="113"/>
      <c r="AA25" s="113"/>
      <c r="AB25" s="113"/>
      <c r="AC25" s="113"/>
    </row>
    <row r="26" spans="1:29" ht="13.5" customHeight="1">
      <c r="A26" s="113"/>
      <c r="B26" s="167"/>
      <c r="C26" s="168"/>
      <c r="D26" s="168"/>
      <c r="E26" s="168"/>
      <c r="F26" s="168"/>
      <c r="G26" s="168"/>
      <c r="H26" s="168"/>
      <c r="I26" s="172"/>
      <c r="J26" s="113"/>
      <c r="K26" s="113"/>
      <c r="L26" s="113"/>
      <c r="M26" s="113"/>
      <c r="N26" s="113"/>
      <c r="O26" s="113"/>
      <c r="P26" s="113"/>
      <c r="Q26" s="113"/>
      <c r="R26" s="113"/>
      <c r="S26" s="113"/>
      <c r="T26" s="113"/>
      <c r="U26" s="113"/>
      <c r="V26" s="113"/>
      <c r="W26" s="113"/>
      <c r="X26" s="113"/>
      <c r="Y26" s="113"/>
      <c r="Z26" s="113"/>
      <c r="AA26" s="113"/>
      <c r="AB26" s="113"/>
      <c r="AC26" s="113"/>
    </row>
    <row r="27" spans="1:29" ht="13.5" customHeight="1">
      <c r="A27" s="113"/>
      <c r="B27" s="167"/>
      <c r="C27" s="168"/>
      <c r="D27" s="168"/>
      <c r="E27" s="168"/>
      <c r="F27" s="168"/>
      <c r="G27" s="168"/>
      <c r="H27" s="168"/>
      <c r="I27" s="172"/>
      <c r="J27" s="113"/>
      <c r="K27" s="113"/>
      <c r="L27" s="113"/>
      <c r="M27" s="113"/>
      <c r="N27" s="113"/>
      <c r="O27" s="113"/>
      <c r="P27" s="113"/>
      <c r="Q27" s="113"/>
      <c r="R27" s="113"/>
      <c r="S27" s="113"/>
      <c r="T27" s="113"/>
      <c r="U27" s="113"/>
      <c r="V27" s="113"/>
      <c r="W27" s="113"/>
      <c r="X27" s="113"/>
      <c r="Y27" s="113"/>
      <c r="Z27" s="113"/>
      <c r="AA27" s="113"/>
      <c r="AB27" s="113"/>
      <c r="AC27" s="113"/>
    </row>
    <row r="28" spans="1:29" ht="13.5" customHeight="1">
      <c r="A28" s="113"/>
      <c r="B28" s="732" t="s">
        <v>453</v>
      </c>
      <c r="C28" s="587"/>
      <c r="D28" s="587"/>
      <c r="E28" s="587"/>
      <c r="F28" s="587"/>
      <c r="G28" s="587"/>
      <c r="H28" s="587"/>
      <c r="I28" s="576"/>
      <c r="J28" s="113"/>
      <c r="K28" s="113"/>
      <c r="L28" s="113"/>
      <c r="M28" s="113"/>
      <c r="N28" s="113"/>
      <c r="O28" s="113"/>
      <c r="P28" s="113"/>
      <c r="Q28" s="113"/>
      <c r="R28" s="113"/>
      <c r="S28" s="113"/>
      <c r="T28" s="113"/>
      <c r="U28" s="113"/>
      <c r="V28" s="113"/>
      <c r="W28" s="113"/>
      <c r="X28" s="113"/>
      <c r="Y28" s="113"/>
      <c r="Z28" s="113"/>
      <c r="AA28" s="113"/>
      <c r="AB28" s="113"/>
      <c r="AC28" s="113"/>
    </row>
    <row r="29" spans="1:29" ht="15.75" customHeight="1">
      <c r="A29" s="113"/>
      <c r="B29" s="206"/>
      <c r="C29" s="117"/>
      <c r="D29" s="117"/>
      <c r="E29" s="117"/>
      <c r="F29" s="117"/>
      <c r="G29" s="117"/>
      <c r="H29" s="117"/>
      <c r="I29" s="176"/>
      <c r="J29" s="113"/>
      <c r="K29" s="113"/>
      <c r="L29" s="113"/>
      <c r="M29" s="113"/>
      <c r="N29" s="113"/>
      <c r="O29" s="113"/>
      <c r="P29" s="113"/>
      <c r="Q29" s="113"/>
      <c r="R29" s="113"/>
      <c r="S29" s="113"/>
      <c r="T29" s="113"/>
      <c r="U29" s="113"/>
      <c r="V29" s="113"/>
      <c r="W29" s="113"/>
      <c r="X29" s="113"/>
      <c r="Y29" s="113"/>
      <c r="Z29" s="113"/>
      <c r="AA29" s="113"/>
      <c r="AB29" s="113"/>
      <c r="AC29" s="113"/>
    </row>
    <row r="30" spans="1:29" ht="13.5" customHeight="1">
      <c r="A30" s="113"/>
      <c r="B30" s="588" t="s">
        <v>454</v>
      </c>
      <c r="C30" s="417"/>
      <c r="D30" s="417"/>
      <c r="E30" s="418"/>
      <c r="F30" s="590" t="s">
        <v>455</v>
      </c>
      <c r="G30" s="417"/>
      <c r="H30" s="417"/>
      <c r="I30" s="579"/>
      <c r="J30" s="113"/>
      <c r="K30" s="113"/>
      <c r="L30" s="113"/>
      <c r="M30" s="113"/>
      <c r="N30" s="113"/>
      <c r="O30" s="113"/>
      <c r="P30" s="113"/>
      <c r="Q30" s="113"/>
      <c r="R30" s="113"/>
      <c r="S30" s="113"/>
      <c r="T30" s="113"/>
      <c r="U30" s="113"/>
      <c r="V30" s="113"/>
      <c r="W30" s="113"/>
      <c r="X30" s="113"/>
      <c r="Y30" s="113"/>
      <c r="Z30" s="113"/>
      <c r="AA30" s="113"/>
      <c r="AB30" s="113"/>
      <c r="AC30" s="113"/>
    </row>
    <row r="31" spans="1:29" ht="13.5" customHeight="1">
      <c r="A31" s="113"/>
      <c r="B31" s="580" t="s">
        <v>685</v>
      </c>
      <c r="C31" s="411"/>
      <c r="D31" s="411"/>
      <c r="E31" s="412"/>
      <c r="F31" s="509"/>
      <c r="G31" s="411"/>
      <c r="H31" s="411"/>
      <c r="I31" s="582"/>
      <c r="J31" s="113"/>
      <c r="K31" s="113"/>
      <c r="L31" s="113"/>
      <c r="M31" s="113"/>
      <c r="N31" s="113"/>
      <c r="O31" s="113"/>
      <c r="P31" s="113"/>
      <c r="Q31" s="113"/>
      <c r="R31" s="113"/>
      <c r="S31" s="113"/>
      <c r="T31" s="113"/>
      <c r="U31" s="113"/>
      <c r="V31" s="113"/>
      <c r="W31" s="113"/>
      <c r="X31" s="113"/>
      <c r="Y31" s="113"/>
      <c r="Z31" s="113"/>
      <c r="AA31" s="113"/>
      <c r="AB31" s="113"/>
      <c r="AC31" s="113"/>
    </row>
    <row r="32" spans="1:29" ht="13.5" customHeight="1">
      <c r="A32" s="113"/>
      <c r="B32" s="569"/>
      <c r="C32" s="570"/>
      <c r="D32" s="570"/>
      <c r="E32" s="512"/>
      <c r="F32" s="510"/>
      <c r="G32" s="570"/>
      <c r="H32" s="570"/>
      <c r="I32" s="576"/>
      <c r="J32" s="113"/>
      <c r="K32" s="113"/>
      <c r="L32" s="113"/>
      <c r="M32" s="113"/>
      <c r="N32" s="113"/>
      <c r="O32" s="113"/>
      <c r="P32" s="113"/>
      <c r="Q32" s="113"/>
      <c r="R32" s="113"/>
      <c r="S32" s="113"/>
      <c r="T32" s="113"/>
      <c r="U32" s="113"/>
      <c r="V32" s="113"/>
      <c r="W32" s="113"/>
      <c r="X32" s="113"/>
      <c r="Y32" s="113"/>
      <c r="Z32" s="113"/>
      <c r="AA32" s="113"/>
      <c r="AB32" s="113"/>
      <c r="AC32" s="113"/>
    </row>
    <row r="33" spans="1:29" ht="15" customHeight="1">
      <c r="A33" s="113"/>
      <c r="B33" s="569"/>
      <c r="C33" s="570"/>
      <c r="D33" s="570"/>
      <c r="E33" s="512"/>
      <c r="F33" s="510"/>
      <c r="G33" s="570"/>
      <c r="H33" s="570"/>
      <c r="I33" s="576"/>
      <c r="J33" s="113"/>
      <c r="K33" s="113"/>
      <c r="L33" s="113"/>
      <c r="M33" s="113"/>
      <c r="N33" s="113"/>
      <c r="O33" s="113"/>
      <c r="P33" s="113"/>
      <c r="Q33" s="113"/>
      <c r="R33" s="113"/>
      <c r="S33" s="113"/>
      <c r="T33" s="113"/>
      <c r="U33" s="113"/>
      <c r="V33" s="113"/>
      <c r="W33" s="113"/>
      <c r="X33" s="113"/>
      <c r="Y33" s="113"/>
      <c r="Z33" s="113"/>
      <c r="AA33" s="113"/>
      <c r="AB33" s="113"/>
      <c r="AC33" s="113"/>
    </row>
    <row r="34" spans="1:29" ht="15" customHeight="1">
      <c r="A34" s="113"/>
      <c r="B34" s="569"/>
      <c r="C34" s="570"/>
      <c r="D34" s="570"/>
      <c r="E34" s="512"/>
      <c r="F34" s="510"/>
      <c r="G34" s="570"/>
      <c r="H34" s="570"/>
      <c r="I34" s="576"/>
      <c r="J34" s="113"/>
      <c r="K34" s="113"/>
      <c r="L34" s="113"/>
      <c r="M34" s="113"/>
      <c r="N34" s="113"/>
      <c r="O34" s="113"/>
      <c r="P34" s="113"/>
      <c r="Q34" s="113"/>
      <c r="R34" s="113"/>
      <c r="S34" s="113"/>
      <c r="T34" s="113"/>
      <c r="U34" s="113"/>
      <c r="V34" s="113"/>
      <c r="W34" s="113"/>
      <c r="X34" s="113"/>
      <c r="Y34" s="113"/>
      <c r="Z34" s="113"/>
      <c r="AA34" s="113"/>
      <c r="AB34" s="113"/>
      <c r="AC34" s="113"/>
    </row>
    <row r="35" spans="1:29" ht="15" customHeight="1">
      <c r="A35" s="113"/>
      <c r="B35" s="569"/>
      <c r="C35" s="570"/>
      <c r="D35" s="570"/>
      <c r="E35" s="512"/>
      <c r="F35" s="510"/>
      <c r="G35" s="570"/>
      <c r="H35" s="570"/>
      <c r="I35" s="576"/>
      <c r="J35" s="113"/>
      <c r="K35" s="113"/>
      <c r="L35" s="113"/>
      <c r="M35" s="113"/>
      <c r="N35" s="113"/>
      <c r="O35" s="113"/>
      <c r="P35" s="113"/>
      <c r="Q35" s="113"/>
      <c r="R35" s="113"/>
      <c r="S35" s="113"/>
      <c r="T35" s="113"/>
      <c r="U35" s="113"/>
      <c r="V35" s="113"/>
      <c r="W35" s="113"/>
      <c r="X35" s="113"/>
      <c r="Y35" s="113"/>
      <c r="Z35" s="113"/>
      <c r="AA35" s="113"/>
      <c r="AB35" s="113"/>
      <c r="AC35" s="113"/>
    </row>
    <row r="36" spans="1:29" ht="15" customHeight="1">
      <c r="A36" s="113"/>
      <c r="B36" s="569"/>
      <c r="C36" s="570"/>
      <c r="D36" s="570"/>
      <c r="E36" s="512"/>
      <c r="F36" s="510"/>
      <c r="G36" s="570"/>
      <c r="H36" s="570"/>
      <c r="I36" s="576"/>
      <c r="J36" s="113"/>
      <c r="K36" s="113"/>
      <c r="L36" s="113"/>
      <c r="M36" s="113"/>
      <c r="N36" s="113"/>
      <c r="O36" s="113"/>
      <c r="P36" s="113"/>
      <c r="Q36" s="113"/>
      <c r="R36" s="113"/>
      <c r="S36" s="113"/>
      <c r="T36" s="113"/>
      <c r="U36" s="113"/>
      <c r="V36" s="113"/>
      <c r="W36" s="113"/>
      <c r="X36" s="113"/>
      <c r="Y36" s="113"/>
      <c r="Z36" s="113"/>
      <c r="AA36" s="113"/>
      <c r="AB36" s="113"/>
      <c r="AC36" s="113"/>
    </row>
    <row r="37" spans="1:29" ht="139.5" customHeight="1" thickBot="1">
      <c r="A37" s="113"/>
      <c r="B37" s="571"/>
      <c r="C37" s="581"/>
      <c r="D37" s="581"/>
      <c r="E37" s="573"/>
      <c r="F37" s="577"/>
      <c r="G37" s="581"/>
      <c r="H37" s="581"/>
      <c r="I37" s="578"/>
      <c r="J37" s="113"/>
      <c r="K37" s="113"/>
      <c r="L37" s="113"/>
      <c r="M37" s="113"/>
      <c r="N37" s="113"/>
      <c r="O37" s="113"/>
      <c r="P37" s="113"/>
      <c r="Q37" s="113"/>
      <c r="R37" s="113"/>
      <c r="S37" s="113"/>
      <c r="T37" s="113"/>
      <c r="U37" s="113"/>
      <c r="V37" s="113"/>
      <c r="W37" s="113"/>
      <c r="X37" s="113"/>
      <c r="Y37" s="113"/>
      <c r="Z37" s="113"/>
      <c r="AA37" s="113"/>
      <c r="AB37" s="113"/>
      <c r="AC37" s="113"/>
    </row>
    <row r="38" spans="1:29" ht="13.5" customHeight="1">
      <c r="A38" s="113"/>
      <c r="B38" s="113"/>
      <c r="C38" s="113"/>
      <c r="D38" s="113"/>
      <c r="E38" s="113"/>
      <c r="F38" s="113"/>
      <c r="G38" s="113"/>
      <c r="H38" s="113"/>
      <c r="I38" s="113"/>
      <c r="J38" s="113"/>
      <c r="K38" s="113"/>
      <c r="L38" s="113"/>
      <c r="M38" s="113"/>
      <c r="N38" s="113"/>
      <c r="O38" s="113"/>
      <c r="P38" s="113"/>
      <c r="Q38" s="113"/>
      <c r="R38" s="113"/>
      <c r="S38" s="113"/>
      <c r="T38" s="113"/>
      <c r="U38" s="113"/>
      <c r="V38" s="113"/>
      <c r="W38" s="113"/>
      <c r="X38" s="113"/>
      <c r="Y38" s="113"/>
      <c r="Z38" s="113"/>
      <c r="AA38" s="113"/>
      <c r="AB38" s="113"/>
      <c r="AC38" s="113"/>
    </row>
    <row r="39" spans="1:29" ht="13.5" customHeight="1">
      <c r="A39" s="113"/>
      <c r="B39" s="113"/>
      <c r="C39" s="113"/>
      <c r="D39" s="113"/>
      <c r="E39" s="113"/>
      <c r="F39" s="113"/>
      <c r="G39" s="113"/>
      <c r="H39" s="113"/>
      <c r="I39" s="113"/>
      <c r="J39" s="113"/>
      <c r="K39" s="113"/>
      <c r="L39" s="113"/>
      <c r="M39" s="113"/>
      <c r="N39" s="113"/>
      <c r="O39" s="113"/>
      <c r="P39" s="113"/>
      <c r="Q39" s="113"/>
      <c r="R39" s="113"/>
      <c r="S39" s="113"/>
      <c r="T39" s="113"/>
      <c r="U39" s="113"/>
      <c r="V39" s="113"/>
      <c r="W39" s="113"/>
      <c r="X39" s="113"/>
      <c r="Y39" s="113"/>
      <c r="Z39" s="113"/>
      <c r="AA39" s="113"/>
      <c r="AB39" s="113"/>
      <c r="AC39" s="113"/>
    </row>
    <row r="40" spans="1:29" ht="13.5" customHeight="1">
      <c r="A40" s="113"/>
      <c r="B40" s="113"/>
      <c r="C40" s="113"/>
      <c r="D40" s="113"/>
      <c r="E40" s="113"/>
      <c r="F40" s="113"/>
      <c r="G40" s="113"/>
      <c r="H40" s="113"/>
      <c r="I40" s="113"/>
      <c r="J40" s="113"/>
      <c r="K40" s="113"/>
      <c r="L40" s="113"/>
      <c r="M40" s="113"/>
      <c r="N40" s="113"/>
      <c r="O40" s="113"/>
      <c r="P40" s="113"/>
      <c r="Q40" s="113"/>
      <c r="R40" s="113"/>
      <c r="S40" s="113"/>
      <c r="T40" s="113"/>
      <c r="U40" s="113"/>
      <c r="V40" s="113"/>
      <c r="W40" s="113"/>
      <c r="X40" s="113"/>
      <c r="Y40" s="113"/>
      <c r="Z40" s="113"/>
      <c r="AA40" s="113"/>
      <c r="AB40" s="113"/>
      <c r="AC40" s="113"/>
    </row>
    <row r="41" spans="1:29" ht="13.5" customHeight="1">
      <c r="A41" s="113"/>
      <c r="B41" s="113"/>
      <c r="C41" s="113"/>
      <c r="D41" s="113"/>
      <c r="E41" s="113"/>
      <c r="F41" s="113"/>
      <c r="G41" s="113"/>
      <c r="H41" s="113"/>
      <c r="I41" s="113"/>
      <c r="J41" s="113"/>
      <c r="K41" s="113"/>
      <c r="L41" s="113"/>
      <c r="M41" s="113"/>
      <c r="N41" s="113"/>
      <c r="O41" s="113"/>
      <c r="P41" s="113"/>
      <c r="Q41" s="113"/>
      <c r="R41" s="113"/>
      <c r="S41" s="113"/>
      <c r="T41" s="113"/>
      <c r="U41" s="113"/>
      <c r="V41" s="113"/>
      <c r="W41" s="113"/>
      <c r="X41" s="113"/>
      <c r="Y41" s="113"/>
      <c r="Z41" s="113"/>
      <c r="AA41" s="113"/>
      <c r="AB41" s="113"/>
      <c r="AC41" s="113"/>
    </row>
    <row r="42" spans="1:29" ht="13.5" customHeight="1">
      <c r="A42" s="113"/>
      <c r="B42" s="113"/>
      <c r="C42" s="113"/>
      <c r="D42" s="113"/>
      <c r="E42" s="113"/>
      <c r="F42" s="113"/>
      <c r="G42" s="113"/>
      <c r="H42" s="113"/>
      <c r="I42" s="113"/>
      <c r="J42" s="113"/>
      <c r="K42" s="113"/>
      <c r="L42" s="113"/>
      <c r="M42" s="113"/>
      <c r="N42" s="113"/>
      <c r="O42" s="113"/>
      <c r="P42" s="113"/>
      <c r="Q42" s="113"/>
      <c r="R42" s="113"/>
      <c r="S42" s="113"/>
      <c r="T42" s="113"/>
      <c r="U42" s="113"/>
      <c r="V42" s="113"/>
      <c r="W42" s="113"/>
      <c r="X42" s="113"/>
      <c r="Y42" s="113"/>
      <c r="Z42" s="113"/>
      <c r="AA42" s="113"/>
      <c r="AB42" s="113"/>
      <c r="AC42" s="113"/>
    </row>
    <row r="43" spans="1:29" ht="13.5" customHeight="1">
      <c r="A43" s="113"/>
      <c r="B43" s="113"/>
      <c r="C43" s="113"/>
      <c r="D43" s="113"/>
      <c r="E43" s="113"/>
      <c r="F43" s="113"/>
      <c r="G43" s="113"/>
      <c r="H43" s="113"/>
      <c r="I43" s="113"/>
      <c r="J43" s="113"/>
      <c r="K43" s="113"/>
      <c r="L43" s="113"/>
      <c r="M43" s="113"/>
      <c r="N43" s="113"/>
      <c r="O43" s="113"/>
      <c r="P43" s="113"/>
      <c r="Q43" s="113"/>
      <c r="R43" s="113"/>
      <c r="S43" s="113"/>
      <c r="T43" s="113"/>
      <c r="U43" s="113"/>
      <c r="V43" s="113"/>
      <c r="W43" s="113"/>
      <c r="X43" s="113"/>
      <c r="Y43" s="113"/>
      <c r="Z43" s="113"/>
      <c r="AA43" s="113"/>
      <c r="AB43" s="113"/>
      <c r="AC43" s="113"/>
    </row>
    <row r="44" spans="1:29" ht="13.5" customHeight="1">
      <c r="A44" s="113"/>
      <c r="B44" s="113"/>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row>
    <row r="45" spans="1:29" ht="13.5" customHeight="1">
      <c r="A45" s="113"/>
      <c r="B45" s="113"/>
      <c r="C45" s="113"/>
      <c r="D45" s="113"/>
      <c r="E45" s="113"/>
      <c r="F45" s="113"/>
      <c r="G45" s="113"/>
      <c r="H45" s="113"/>
      <c r="I45" s="113"/>
      <c r="J45" s="113"/>
      <c r="K45" s="113"/>
      <c r="L45" s="113"/>
      <c r="M45" s="113"/>
      <c r="N45" s="113"/>
      <c r="O45" s="113"/>
      <c r="P45" s="113"/>
      <c r="Q45" s="113"/>
      <c r="R45" s="113"/>
      <c r="S45" s="113"/>
      <c r="T45" s="113"/>
      <c r="U45" s="113"/>
      <c r="V45" s="113"/>
      <c r="W45" s="113"/>
      <c r="X45" s="113"/>
      <c r="Y45" s="113"/>
      <c r="Z45" s="113"/>
      <c r="AA45" s="113"/>
      <c r="AB45" s="113"/>
      <c r="AC45" s="113"/>
    </row>
    <row r="46" spans="1:29" ht="13.5" customHeight="1">
      <c r="A46" s="113"/>
      <c r="B46" s="113"/>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c r="AA46" s="113"/>
      <c r="AB46" s="113"/>
      <c r="AC46" s="113"/>
    </row>
    <row r="47" spans="1:29" ht="13.5" customHeight="1">
      <c r="A47" s="113"/>
      <c r="B47" s="113"/>
      <c r="C47" s="113"/>
      <c r="D47" s="113"/>
      <c r="E47" s="113"/>
      <c r="F47" s="113"/>
      <c r="G47" s="113"/>
      <c r="H47" s="113"/>
      <c r="I47" s="113"/>
      <c r="J47" s="113"/>
      <c r="K47" s="113"/>
      <c r="L47" s="113"/>
      <c r="M47" s="113"/>
      <c r="N47" s="113"/>
      <c r="O47" s="113"/>
      <c r="P47" s="113"/>
      <c r="Q47" s="113"/>
      <c r="R47" s="113"/>
      <c r="S47" s="113"/>
      <c r="T47" s="113"/>
      <c r="U47" s="113"/>
      <c r="V47" s="113"/>
      <c r="W47" s="113"/>
      <c r="X47" s="113"/>
      <c r="Y47" s="113"/>
      <c r="Z47" s="113"/>
      <c r="AA47" s="113"/>
      <c r="AB47" s="113"/>
      <c r="AC47" s="113"/>
    </row>
    <row r="48" spans="1:29" ht="13.5" customHeight="1">
      <c r="A48" s="113"/>
      <c r="B48" s="113"/>
      <c r="C48" s="113"/>
      <c r="D48" s="113"/>
      <c r="E48" s="113"/>
      <c r="F48" s="113"/>
      <c r="G48" s="113"/>
      <c r="H48" s="113"/>
      <c r="I48" s="113"/>
      <c r="J48" s="113"/>
      <c r="K48" s="113"/>
      <c r="L48" s="113"/>
      <c r="M48" s="113"/>
      <c r="N48" s="113"/>
      <c r="O48" s="113"/>
      <c r="P48" s="113"/>
      <c r="Q48" s="113"/>
      <c r="R48" s="113"/>
      <c r="S48" s="113"/>
      <c r="T48" s="113"/>
      <c r="U48" s="113"/>
      <c r="V48" s="113"/>
      <c r="W48" s="113"/>
      <c r="X48" s="113"/>
      <c r="Y48" s="113"/>
      <c r="Z48" s="113"/>
      <c r="AA48" s="113"/>
      <c r="AB48" s="113"/>
      <c r="AC48" s="113"/>
    </row>
    <row r="49" spans="1:29" ht="13.5" customHeight="1">
      <c r="A49" s="113"/>
      <c r="B49" s="113"/>
      <c r="C49" s="113"/>
      <c r="D49" s="113"/>
      <c r="E49" s="113"/>
      <c r="F49" s="113"/>
      <c r="G49" s="113"/>
      <c r="H49" s="113"/>
      <c r="I49" s="113"/>
      <c r="J49" s="113"/>
      <c r="K49" s="113"/>
      <c r="L49" s="113"/>
      <c r="M49" s="113"/>
      <c r="N49" s="113"/>
      <c r="O49" s="113"/>
      <c r="P49" s="113"/>
      <c r="Q49" s="113"/>
      <c r="R49" s="113"/>
      <c r="S49" s="113"/>
      <c r="T49" s="113"/>
      <c r="U49" s="113"/>
      <c r="V49" s="113"/>
      <c r="W49" s="113"/>
      <c r="X49" s="113"/>
      <c r="Y49" s="113"/>
      <c r="Z49" s="113"/>
      <c r="AA49" s="113"/>
      <c r="AB49" s="113"/>
      <c r="AC49" s="113"/>
    </row>
    <row r="50" spans="1:29" ht="13.5" customHeight="1">
      <c r="A50" s="113"/>
      <c r="B50" s="113"/>
      <c r="C50" s="113"/>
      <c r="D50" s="113"/>
      <c r="E50" s="113"/>
      <c r="F50" s="113"/>
      <c r="G50" s="113"/>
      <c r="H50" s="113"/>
      <c r="I50" s="113"/>
      <c r="J50" s="113"/>
      <c r="K50" s="113"/>
      <c r="L50" s="113"/>
      <c r="M50" s="113"/>
      <c r="N50" s="113"/>
      <c r="O50" s="113"/>
      <c r="P50" s="113"/>
      <c r="Q50" s="113"/>
      <c r="R50" s="113"/>
      <c r="S50" s="113"/>
      <c r="T50" s="113"/>
      <c r="U50" s="113"/>
      <c r="V50" s="113"/>
      <c r="W50" s="113"/>
      <c r="X50" s="113"/>
      <c r="Y50" s="113"/>
      <c r="Z50" s="113"/>
      <c r="AA50" s="113"/>
      <c r="AB50" s="113"/>
      <c r="AC50" s="113"/>
    </row>
    <row r="51" spans="1:29" ht="13.5" customHeight="1">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c r="AA51" s="113"/>
      <c r="AB51" s="113"/>
      <c r="AC51" s="113"/>
    </row>
    <row r="52" spans="1:29" ht="13.5" customHeight="1">
      <c r="A52" s="113"/>
      <c r="B52" s="113"/>
      <c r="C52" s="113"/>
      <c r="D52" s="113"/>
      <c r="E52" s="113"/>
      <c r="F52" s="113"/>
      <c r="G52" s="113"/>
      <c r="H52" s="113"/>
      <c r="I52" s="113"/>
      <c r="J52" s="113"/>
      <c r="K52" s="113"/>
      <c r="L52" s="113"/>
      <c r="M52" s="113"/>
      <c r="N52" s="113"/>
      <c r="O52" s="113"/>
      <c r="P52" s="113"/>
      <c r="Q52" s="113"/>
      <c r="R52" s="113"/>
      <c r="S52" s="113"/>
      <c r="T52" s="113"/>
      <c r="U52" s="113"/>
      <c r="V52" s="113"/>
      <c r="W52" s="113"/>
      <c r="X52" s="113"/>
      <c r="Y52" s="113"/>
      <c r="Z52" s="113"/>
      <c r="AA52" s="113"/>
      <c r="AB52" s="113"/>
      <c r="AC52" s="113"/>
    </row>
    <row r="53" spans="1:29" ht="13.5" customHeight="1">
      <c r="A53" s="113"/>
      <c r="B53" s="113"/>
      <c r="C53" s="113"/>
      <c r="D53" s="113"/>
      <c r="E53" s="113"/>
      <c r="F53" s="113"/>
      <c r="G53" s="113"/>
      <c r="H53" s="113"/>
      <c r="I53" s="113"/>
      <c r="J53" s="113"/>
      <c r="K53" s="113"/>
      <c r="L53" s="113"/>
      <c r="M53" s="113"/>
      <c r="N53" s="113"/>
      <c r="O53" s="113"/>
      <c r="P53" s="113"/>
      <c r="Q53" s="113"/>
      <c r="R53" s="113"/>
      <c r="S53" s="113"/>
      <c r="T53" s="113"/>
      <c r="U53" s="113"/>
      <c r="V53" s="113"/>
      <c r="W53" s="113"/>
      <c r="X53" s="113"/>
      <c r="Y53" s="113"/>
      <c r="Z53" s="113"/>
      <c r="AA53" s="113"/>
      <c r="AB53" s="113"/>
      <c r="AC53" s="113"/>
    </row>
    <row r="54" spans="1:29" ht="13.5" customHeight="1">
      <c r="A54" s="113"/>
      <c r="B54" s="113"/>
      <c r="C54" s="113"/>
      <c r="D54" s="113"/>
      <c r="E54" s="113"/>
      <c r="F54" s="113"/>
      <c r="G54" s="113"/>
      <c r="H54" s="113"/>
      <c r="I54" s="113"/>
      <c r="J54" s="113"/>
      <c r="K54" s="113"/>
      <c r="L54" s="113"/>
      <c r="M54" s="113"/>
      <c r="N54" s="113"/>
      <c r="O54" s="113"/>
      <c r="P54" s="113"/>
      <c r="Q54" s="113"/>
      <c r="R54" s="113"/>
      <c r="S54" s="113"/>
      <c r="T54" s="113"/>
      <c r="U54" s="113"/>
      <c r="V54" s="113"/>
      <c r="W54" s="113"/>
      <c r="X54" s="113"/>
      <c r="Y54" s="113"/>
      <c r="Z54" s="113"/>
      <c r="AA54" s="113"/>
      <c r="AB54" s="113"/>
      <c r="AC54" s="113"/>
    </row>
    <row r="55" spans="1:29" ht="13.5" customHeight="1">
      <c r="A55" s="113"/>
      <c r="B55" s="113"/>
      <c r="C55" s="113"/>
      <c r="D55" s="113"/>
      <c r="E55" s="113"/>
      <c r="F55" s="113"/>
      <c r="G55" s="113"/>
      <c r="H55" s="113"/>
      <c r="I55" s="113"/>
      <c r="J55" s="113"/>
      <c r="K55" s="113"/>
      <c r="L55" s="113"/>
      <c r="M55" s="113"/>
      <c r="N55" s="113"/>
      <c r="O55" s="113"/>
      <c r="P55" s="113"/>
      <c r="Q55" s="113"/>
      <c r="R55" s="113"/>
      <c r="S55" s="113"/>
      <c r="T55" s="113"/>
      <c r="U55" s="113"/>
      <c r="V55" s="113"/>
      <c r="W55" s="113"/>
      <c r="X55" s="113"/>
      <c r="Y55" s="113"/>
      <c r="Z55" s="113"/>
      <c r="AA55" s="113"/>
      <c r="AB55" s="113"/>
      <c r="AC55" s="113"/>
    </row>
    <row r="56" spans="1:29" ht="13.5" customHeight="1">
      <c r="A56" s="113"/>
      <c r="B56" s="113"/>
      <c r="C56" s="113"/>
      <c r="D56" s="113"/>
      <c r="E56" s="113"/>
      <c r="F56" s="113"/>
      <c r="G56" s="113"/>
      <c r="H56" s="113"/>
      <c r="I56" s="113"/>
      <c r="J56" s="113"/>
      <c r="K56" s="113"/>
      <c r="L56" s="113"/>
      <c r="M56" s="113"/>
      <c r="N56" s="113"/>
      <c r="O56" s="113"/>
      <c r="P56" s="113"/>
      <c r="Q56" s="113"/>
      <c r="R56" s="113"/>
      <c r="S56" s="113"/>
      <c r="T56" s="113"/>
      <c r="U56" s="113"/>
      <c r="V56" s="113"/>
      <c r="W56" s="113"/>
      <c r="X56" s="113"/>
      <c r="Y56" s="113"/>
      <c r="Z56" s="113"/>
      <c r="AA56" s="113"/>
      <c r="AB56" s="113"/>
      <c r="AC56" s="113"/>
    </row>
    <row r="57" spans="1:29" ht="13.5" customHeight="1">
      <c r="A57" s="113"/>
      <c r="B57" s="113"/>
      <c r="C57" s="113"/>
      <c r="D57" s="113"/>
      <c r="E57" s="113"/>
      <c r="F57" s="113"/>
      <c r="G57" s="113"/>
      <c r="H57" s="113"/>
      <c r="I57" s="113"/>
      <c r="J57" s="113"/>
      <c r="K57" s="113"/>
      <c r="L57" s="113"/>
      <c r="M57" s="113"/>
      <c r="N57" s="113"/>
      <c r="O57" s="113"/>
      <c r="P57" s="113"/>
      <c r="Q57" s="113"/>
      <c r="R57" s="113"/>
      <c r="S57" s="113"/>
      <c r="T57" s="113"/>
      <c r="U57" s="113"/>
      <c r="V57" s="113"/>
      <c r="W57" s="113"/>
      <c r="X57" s="113"/>
      <c r="Y57" s="113"/>
      <c r="Z57" s="113"/>
      <c r="AA57" s="113"/>
      <c r="AB57" s="113"/>
      <c r="AC57" s="113"/>
    </row>
    <row r="58" spans="1:29" ht="13.5" customHeight="1">
      <c r="A58" s="113"/>
      <c r="B58" s="113"/>
      <c r="C58" s="113"/>
      <c r="D58" s="113"/>
      <c r="E58" s="113"/>
      <c r="F58" s="113"/>
      <c r="G58" s="113"/>
      <c r="H58" s="113"/>
      <c r="I58" s="113"/>
      <c r="J58" s="113"/>
      <c r="K58" s="113"/>
      <c r="L58" s="113"/>
      <c r="M58" s="113"/>
      <c r="N58" s="113"/>
      <c r="O58" s="113"/>
      <c r="P58" s="113"/>
      <c r="Q58" s="113"/>
      <c r="R58" s="113"/>
      <c r="S58" s="113"/>
      <c r="T58" s="113"/>
      <c r="U58" s="113"/>
      <c r="V58" s="113"/>
      <c r="W58" s="113"/>
      <c r="X58" s="113"/>
      <c r="Y58" s="113"/>
      <c r="Z58" s="113"/>
      <c r="AA58" s="113"/>
      <c r="AB58" s="113"/>
      <c r="AC58" s="113"/>
    </row>
    <row r="59" spans="1:29" ht="13.5" customHeight="1">
      <c r="A59" s="113"/>
      <c r="B59" s="113"/>
      <c r="C59" s="113"/>
      <c r="D59" s="113"/>
      <c r="E59" s="113"/>
      <c r="F59" s="113"/>
      <c r="G59" s="113"/>
      <c r="H59" s="113"/>
      <c r="I59" s="113"/>
      <c r="J59" s="113"/>
      <c r="K59" s="113"/>
      <c r="L59" s="113"/>
      <c r="M59" s="113"/>
      <c r="N59" s="113"/>
      <c r="O59" s="113"/>
      <c r="P59" s="113"/>
      <c r="Q59" s="113"/>
      <c r="R59" s="113"/>
      <c r="S59" s="113"/>
      <c r="T59" s="113"/>
      <c r="U59" s="113"/>
      <c r="V59" s="113"/>
      <c r="W59" s="113"/>
      <c r="X59" s="113"/>
      <c r="Y59" s="113"/>
      <c r="Z59" s="113"/>
      <c r="AA59" s="113"/>
      <c r="AB59" s="113"/>
      <c r="AC59" s="113"/>
    </row>
    <row r="60" spans="1:29" ht="13.5" customHeight="1">
      <c r="A60" s="113"/>
      <c r="B60" s="113"/>
      <c r="C60" s="113"/>
      <c r="D60" s="113"/>
      <c r="E60" s="113"/>
      <c r="F60" s="113"/>
      <c r="G60" s="113"/>
      <c r="H60" s="113"/>
      <c r="I60" s="113"/>
      <c r="J60" s="113"/>
      <c r="K60" s="113"/>
      <c r="L60" s="113"/>
      <c r="M60" s="113"/>
      <c r="N60" s="113"/>
      <c r="O60" s="113"/>
      <c r="P60" s="113"/>
      <c r="Q60" s="113"/>
      <c r="R60" s="113"/>
      <c r="S60" s="113"/>
      <c r="T60" s="113"/>
      <c r="U60" s="113"/>
      <c r="V60" s="113"/>
      <c r="W60" s="113"/>
      <c r="X60" s="113"/>
      <c r="Y60" s="113"/>
      <c r="Z60" s="113"/>
      <c r="AA60" s="113"/>
      <c r="AB60" s="113"/>
      <c r="AC60" s="113"/>
    </row>
    <row r="61" spans="1:29" ht="13.5" customHeight="1">
      <c r="A61" s="113"/>
      <c r="B61" s="113"/>
      <c r="C61" s="113"/>
      <c r="D61" s="113"/>
      <c r="E61" s="113"/>
      <c r="F61" s="113"/>
      <c r="G61" s="113"/>
      <c r="H61" s="113"/>
      <c r="I61" s="113"/>
      <c r="J61" s="113"/>
      <c r="K61" s="113"/>
      <c r="L61" s="113"/>
      <c r="M61" s="113"/>
      <c r="N61" s="113"/>
      <c r="O61" s="113"/>
      <c r="P61" s="113"/>
      <c r="Q61" s="113"/>
      <c r="R61" s="113"/>
      <c r="S61" s="113"/>
      <c r="T61" s="113"/>
      <c r="U61" s="113"/>
      <c r="V61" s="113"/>
      <c r="W61" s="113"/>
      <c r="X61" s="113"/>
      <c r="Y61" s="113"/>
      <c r="Z61" s="113"/>
      <c r="AA61" s="113"/>
      <c r="AB61" s="113"/>
      <c r="AC61" s="113"/>
    </row>
    <row r="62" spans="1:29" ht="13.5" customHeight="1">
      <c r="A62" s="113"/>
      <c r="B62" s="113"/>
      <c r="C62" s="113"/>
      <c r="D62" s="113"/>
      <c r="E62" s="113"/>
      <c r="F62" s="113"/>
      <c r="G62" s="113"/>
      <c r="H62" s="113"/>
      <c r="I62" s="113"/>
      <c r="J62" s="113"/>
      <c r="K62" s="113"/>
      <c r="L62" s="113"/>
      <c r="M62" s="113"/>
      <c r="N62" s="113"/>
      <c r="O62" s="113"/>
      <c r="P62" s="113"/>
      <c r="Q62" s="113"/>
      <c r="R62" s="113"/>
      <c r="S62" s="113"/>
      <c r="T62" s="113"/>
      <c r="U62" s="113"/>
      <c r="V62" s="113"/>
      <c r="W62" s="113"/>
      <c r="X62" s="113"/>
      <c r="Y62" s="113"/>
      <c r="Z62" s="113"/>
      <c r="AA62" s="113"/>
      <c r="AB62" s="113"/>
      <c r="AC62" s="113"/>
    </row>
    <row r="63" spans="1:29" ht="13.5" customHeight="1">
      <c r="A63" s="113"/>
      <c r="B63" s="113"/>
      <c r="C63" s="113"/>
      <c r="D63" s="113"/>
      <c r="E63" s="113"/>
      <c r="F63" s="113"/>
      <c r="G63" s="113"/>
      <c r="H63" s="113"/>
      <c r="I63" s="113"/>
      <c r="J63" s="113"/>
      <c r="K63" s="113"/>
      <c r="L63" s="113"/>
      <c r="M63" s="113"/>
      <c r="N63" s="113"/>
      <c r="O63" s="113"/>
      <c r="P63" s="113"/>
      <c r="Q63" s="113"/>
      <c r="R63" s="113"/>
      <c r="S63" s="113"/>
      <c r="T63" s="113"/>
      <c r="U63" s="113"/>
      <c r="V63" s="113"/>
      <c r="W63" s="113"/>
      <c r="X63" s="113"/>
      <c r="Y63" s="113"/>
      <c r="Z63" s="113"/>
      <c r="AA63" s="113"/>
      <c r="AB63" s="113"/>
      <c r="AC63" s="113"/>
    </row>
    <row r="64" spans="1:29" ht="13.5" customHeight="1">
      <c r="A64" s="113"/>
      <c r="B64" s="113"/>
      <c r="C64" s="113"/>
      <c r="D64" s="113"/>
      <c r="E64" s="113"/>
      <c r="F64" s="113"/>
      <c r="G64" s="113"/>
      <c r="H64" s="113"/>
      <c r="I64" s="113"/>
      <c r="J64" s="113"/>
      <c r="K64" s="113"/>
      <c r="L64" s="113"/>
      <c r="M64" s="113"/>
      <c r="N64" s="113"/>
      <c r="O64" s="113"/>
      <c r="P64" s="113"/>
      <c r="Q64" s="113"/>
      <c r="R64" s="113"/>
      <c r="S64" s="113"/>
      <c r="T64" s="113"/>
      <c r="U64" s="113"/>
      <c r="V64" s="113"/>
      <c r="W64" s="113"/>
      <c r="X64" s="113"/>
      <c r="Y64" s="113"/>
      <c r="Z64" s="113"/>
      <c r="AA64" s="113"/>
      <c r="AB64" s="113"/>
      <c r="AC64" s="113"/>
    </row>
    <row r="65" spans="1:29" ht="13.5" customHeight="1">
      <c r="A65" s="113"/>
      <c r="B65" s="113"/>
      <c r="C65" s="113"/>
      <c r="D65" s="113"/>
      <c r="E65" s="113"/>
      <c r="F65" s="113"/>
      <c r="G65" s="113"/>
      <c r="H65" s="113"/>
      <c r="I65" s="113"/>
      <c r="J65" s="113"/>
      <c r="K65" s="113"/>
      <c r="L65" s="113"/>
      <c r="M65" s="113"/>
      <c r="N65" s="113"/>
      <c r="O65" s="113"/>
      <c r="P65" s="113"/>
      <c r="Q65" s="113"/>
      <c r="R65" s="113"/>
      <c r="S65" s="113"/>
      <c r="T65" s="113"/>
      <c r="U65" s="113"/>
      <c r="V65" s="113"/>
      <c r="W65" s="113"/>
      <c r="X65" s="113"/>
      <c r="Y65" s="113"/>
      <c r="Z65" s="113"/>
      <c r="AA65" s="113"/>
      <c r="AB65" s="113"/>
      <c r="AC65" s="113"/>
    </row>
    <row r="66" spans="1:29" ht="13.5" customHeight="1">
      <c r="A66" s="113"/>
      <c r="B66" s="113"/>
      <c r="C66" s="113"/>
      <c r="D66" s="113"/>
      <c r="E66" s="113"/>
      <c r="F66" s="113"/>
      <c r="G66" s="113"/>
      <c r="H66" s="113"/>
      <c r="I66" s="113"/>
      <c r="J66" s="113"/>
      <c r="K66" s="113"/>
      <c r="L66" s="113"/>
      <c r="M66" s="113"/>
      <c r="N66" s="113"/>
      <c r="O66" s="113"/>
      <c r="P66" s="113"/>
      <c r="Q66" s="113"/>
      <c r="R66" s="113"/>
      <c r="S66" s="113"/>
      <c r="T66" s="113"/>
      <c r="U66" s="113"/>
      <c r="V66" s="113"/>
      <c r="W66" s="113"/>
      <c r="X66" s="113"/>
      <c r="Y66" s="113"/>
      <c r="Z66" s="113"/>
      <c r="AA66" s="113"/>
      <c r="AB66" s="113"/>
      <c r="AC66" s="113"/>
    </row>
    <row r="67" spans="1:29" ht="13.5" customHeight="1">
      <c r="A67" s="113"/>
      <c r="B67" s="113"/>
      <c r="C67" s="113"/>
      <c r="D67" s="113"/>
      <c r="E67" s="113"/>
      <c r="F67" s="113"/>
      <c r="G67" s="113"/>
      <c r="H67" s="113"/>
      <c r="I67" s="113"/>
      <c r="J67" s="113"/>
      <c r="K67" s="113"/>
      <c r="L67" s="113"/>
      <c r="M67" s="113"/>
      <c r="N67" s="113"/>
      <c r="O67" s="113"/>
      <c r="P67" s="113"/>
      <c r="Q67" s="113"/>
      <c r="R67" s="113"/>
      <c r="S67" s="113"/>
      <c r="T67" s="113"/>
      <c r="U67" s="113"/>
      <c r="V67" s="113"/>
      <c r="W67" s="113"/>
      <c r="X67" s="113"/>
      <c r="Y67" s="113"/>
      <c r="Z67" s="113"/>
      <c r="AA67" s="113"/>
      <c r="AB67" s="113"/>
      <c r="AC67" s="113"/>
    </row>
    <row r="68" spans="1:29" ht="13.5" customHeight="1">
      <c r="A68" s="113"/>
      <c r="B68" s="113"/>
      <c r="C68" s="113"/>
      <c r="D68" s="113"/>
      <c r="E68" s="113"/>
      <c r="F68" s="113"/>
      <c r="G68" s="113"/>
      <c r="H68" s="113"/>
      <c r="I68" s="113"/>
      <c r="J68" s="113"/>
      <c r="K68" s="113"/>
      <c r="L68" s="113"/>
      <c r="M68" s="113"/>
      <c r="N68" s="113"/>
      <c r="O68" s="113"/>
      <c r="P68" s="113"/>
      <c r="Q68" s="113"/>
      <c r="R68" s="113"/>
      <c r="S68" s="113"/>
      <c r="T68" s="113"/>
      <c r="U68" s="113"/>
      <c r="V68" s="113"/>
      <c r="W68" s="113"/>
      <c r="X68" s="113"/>
      <c r="Y68" s="113"/>
      <c r="Z68" s="113"/>
      <c r="AA68" s="113"/>
      <c r="AB68" s="113"/>
      <c r="AC68" s="113"/>
    </row>
    <row r="69" spans="1:29" ht="13.5" customHeight="1">
      <c r="A69" s="113"/>
      <c r="B69" s="113"/>
      <c r="C69" s="113"/>
      <c r="D69" s="113"/>
      <c r="E69" s="113"/>
      <c r="F69" s="113"/>
      <c r="G69" s="113"/>
      <c r="H69" s="113"/>
      <c r="I69" s="113"/>
      <c r="J69" s="113"/>
      <c r="K69" s="113"/>
      <c r="L69" s="113"/>
      <c r="M69" s="113"/>
      <c r="N69" s="113"/>
      <c r="O69" s="113"/>
      <c r="P69" s="113"/>
      <c r="Q69" s="113"/>
      <c r="R69" s="113"/>
      <c r="S69" s="113"/>
      <c r="T69" s="113"/>
      <c r="U69" s="113"/>
      <c r="V69" s="113"/>
      <c r="W69" s="113"/>
      <c r="X69" s="113"/>
      <c r="Y69" s="113"/>
      <c r="Z69" s="113"/>
      <c r="AA69" s="113"/>
      <c r="AB69" s="113"/>
      <c r="AC69" s="113"/>
    </row>
    <row r="70" spans="1:29" ht="13.5" customHeight="1">
      <c r="A70" s="113"/>
      <c r="B70" s="113"/>
      <c r="C70" s="113"/>
      <c r="D70" s="113"/>
      <c r="E70" s="113"/>
      <c r="F70" s="113"/>
      <c r="G70" s="113"/>
      <c r="H70" s="113"/>
      <c r="I70" s="113"/>
      <c r="J70" s="113"/>
      <c r="K70" s="113"/>
      <c r="L70" s="113"/>
      <c r="M70" s="113"/>
      <c r="N70" s="113"/>
      <c r="O70" s="113"/>
      <c r="P70" s="113"/>
      <c r="Q70" s="113"/>
      <c r="R70" s="113"/>
      <c r="S70" s="113"/>
      <c r="T70" s="113"/>
      <c r="U70" s="113"/>
      <c r="V70" s="113"/>
      <c r="W70" s="113"/>
      <c r="X70" s="113"/>
      <c r="Y70" s="113"/>
      <c r="Z70" s="113"/>
      <c r="AA70" s="113"/>
      <c r="AB70" s="113"/>
      <c r="AC70" s="113"/>
    </row>
    <row r="71" spans="1:29" ht="13.5" customHeight="1">
      <c r="A71" s="113"/>
      <c r="B71" s="113"/>
      <c r="C71" s="113"/>
      <c r="D71" s="113"/>
      <c r="E71" s="113"/>
      <c r="F71" s="113"/>
      <c r="G71" s="113"/>
      <c r="H71" s="113"/>
      <c r="I71" s="113"/>
      <c r="J71" s="113"/>
      <c r="K71" s="113"/>
      <c r="L71" s="113"/>
      <c r="M71" s="113"/>
      <c r="N71" s="113"/>
      <c r="O71" s="113"/>
      <c r="P71" s="113"/>
      <c r="Q71" s="113"/>
      <c r="R71" s="113"/>
      <c r="S71" s="113"/>
      <c r="T71" s="113"/>
      <c r="U71" s="113"/>
      <c r="V71" s="113"/>
      <c r="W71" s="113"/>
      <c r="X71" s="113"/>
      <c r="Y71" s="113"/>
      <c r="Z71" s="113"/>
      <c r="AA71" s="113"/>
      <c r="AB71" s="113"/>
      <c r="AC71" s="113"/>
    </row>
    <row r="72" spans="1:29" ht="13.5" customHeight="1">
      <c r="A72" s="113"/>
      <c r="B72" s="113"/>
      <c r="C72" s="113"/>
      <c r="D72" s="113"/>
      <c r="E72" s="113"/>
      <c r="F72" s="113"/>
      <c r="G72" s="113"/>
      <c r="H72" s="113"/>
      <c r="I72" s="113"/>
      <c r="J72" s="113"/>
      <c r="K72" s="113"/>
      <c r="L72" s="113"/>
      <c r="M72" s="113"/>
      <c r="N72" s="113"/>
      <c r="O72" s="113"/>
      <c r="P72" s="113"/>
      <c r="Q72" s="113"/>
      <c r="R72" s="113"/>
      <c r="S72" s="113"/>
      <c r="T72" s="113"/>
      <c r="U72" s="113"/>
      <c r="V72" s="113"/>
      <c r="W72" s="113"/>
      <c r="X72" s="113"/>
      <c r="Y72" s="113"/>
      <c r="Z72" s="113"/>
      <c r="AA72" s="113"/>
      <c r="AB72" s="113"/>
      <c r="AC72" s="113"/>
    </row>
    <row r="73" spans="1:29" ht="13.5" customHeight="1">
      <c r="A73" s="113"/>
      <c r="B73" s="113"/>
      <c r="C73" s="113"/>
      <c r="D73" s="113"/>
      <c r="E73" s="113"/>
      <c r="F73" s="113"/>
      <c r="G73" s="113"/>
      <c r="H73" s="113"/>
      <c r="I73" s="113"/>
      <c r="J73" s="113"/>
      <c r="K73" s="113"/>
      <c r="L73" s="113"/>
      <c r="M73" s="113"/>
      <c r="N73" s="113"/>
      <c r="O73" s="113"/>
      <c r="P73" s="113"/>
      <c r="Q73" s="113"/>
      <c r="R73" s="113"/>
      <c r="S73" s="113"/>
      <c r="T73" s="113"/>
      <c r="U73" s="113"/>
      <c r="V73" s="113"/>
      <c r="W73" s="113"/>
      <c r="X73" s="113"/>
      <c r="Y73" s="113"/>
      <c r="Z73" s="113"/>
      <c r="AA73" s="113"/>
      <c r="AB73" s="113"/>
      <c r="AC73" s="113"/>
    </row>
    <row r="74" spans="1:29" ht="13.5" customHeight="1">
      <c r="A74" s="113"/>
      <c r="B74" s="113"/>
      <c r="C74" s="113"/>
      <c r="D74" s="113"/>
      <c r="E74" s="113"/>
      <c r="F74" s="113"/>
      <c r="G74" s="113"/>
      <c r="H74" s="113"/>
      <c r="I74" s="113"/>
      <c r="J74" s="113"/>
      <c r="K74" s="113"/>
      <c r="L74" s="113"/>
      <c r="M74" s="113"/>
      <c r="N74" s="113"/>
      <c r="O74" s="113"/>
      <c r="P74" s="113"/>
      <c r="Q74" s="113"/>
      <c r="R74" s="113"/>
      <c r="S74" s="113"/>
      <c r="T74" s="113"/>
      <c r="U74" s="113"/>
      <c r="V74" s="113"/>
      <c r="W74" s="113"/>
      <c r="X74" s="113"/>
      <c r="Y74" s="113"/>
      <c r="Z74" s="113"/>
      <c r="AA74" s="113"/>
      <c r="AB74" s="113"/>
      <c r="AC74" s="113"/>
    </row>
    <row r="75" spans="1:29" ht="13.5" customHeight="1">
      <c r="A75" s="113"/>
      <c r="B75" s="113"/>
      <c r="C75" s="113"/>
      <c r="D75" s="113"/>
      <c r="E75" s="113"/>
      <c r="F75" s="113"/>
      <c r="G75" s="113"/>
      <c r="H75" s="113"/>
      <c r="I75" s="113"/>
      <c r="J75" s="113"/>
      <c r="K75" s="113"/>
      <c r="L75" s="113"/>
      <c r="M75" s="113"/>
      <c r="N75" s="113"/>
      <c r="O75" s="113"/>
      <c r="P75" s="113"/>
      <c r="Q75" s="113"/>
      <c r="R75" s="113"/>
      <c r="S75" s="113"/>
      <c r="T75" s="113"/>
      <c r="U75" s="113"/>
      <c r="V75" s="113"/>
      <c r="W75" s="113"/>
      <c r="X75" s="113"/>
      <c r="Y75" s="113"/>
      <c r="Z75" s="113"/>
      <c r="AA75" s="113"/>
      <c r="AB75" s="113"/>
      <c r="AC75" s="113"/>
    </row>
    <row r="76" spans="1:29" ht="13.5" customHeight="1">
      <c r="A76" s="113"/>
      <c r="B76" s="113"/>
      <c r="C76" s="113"/>
      <c r="D76" s="113"/>
      <c r="E76" s="113"/>
      <c r="F76" s="113"/>
      <c r="G76" s="113"/>
      <c r="H76" s="113"/>
      <c r="I76" s="113"/>
      <c r="J76" s="113"/>
      <c r="K76" s="113"/>
      <c r="L76" s="113"/>
      <c r="M76" s="113"/>
      <c r="N76" s="113"/>
      <c r="O76" s="113"/>
      <c r="P76" s="113"/>
      <c r="Q76" s="113"/>
      <c r="R76" s="113"/>
      <c r="S76" s="113"/>
      <c r="T76" s="113"/>
      <c r="U76" s="113"/>
      <c r="V76" s="113"/>
      <c r="W76" s="113"/>
      <c r="X76" s="113"/>
      <c r="Y76" s="113"/>
      <c r="Z76" s="113"/>
      <c r="AA76" s="113"/>
      <c r="AB76" s="113"/>
      <c r="AC76" s="113"/>
    </row>
    <row r="77" spans="1:29" ht="13.5" customHeight="1">
      <c r="A77" s="113"/>
      <c r="B77" s="113"/>
      <c r="C77" s="113"/>
      <c r="D77" s="113"/>
      <c r="E77" s="113"/>
      <c r="F77" s="113"/>
      <c r="G77" s="113"/>
      <c r="H77" s="113"/>
      <c r="I77" s="113"/>
      <c r="J77" s="113"/>
      <c r="K77" s="113"/>
      <c r="L77" s="113"/>
      <c r="M77" s="113"/>
      <c r="N77" s="113"/>
      <c r="O77" s="113"/>
      <c r="P77" s="113"/>
      <c r="Q77" s="113"/>
      <c r="R77" s="113"/>
      <c r="S77" s="113"/>
      <c r="T77" s="113"/>
      <c r="U77" s="113"/>
      <c r="V77" s="113"/>
      <c r="W77" s="113"/>
      <c r="X77" s="113"/>
      <c r="Y77" s="113"/>
      <c r="Z77" s="113"/>
      <c r="AA77" s="113"/>
      <c r="AB77" s="113"/>
      <c r="AC77" s="113"/>
    </row>
    <row r="78" spans="1:29" ht="13.5" customHeight="1">
      <c r="A78" s="113"/>
      <c r="B78" s="113"/>
      <c r="C78" s="113"/>
      <c r="D78" s="113"/>
      <c r="E78" s="113"/>
      <c r="F78" s="113"/>
      <c r="G78" s="113"/>
      <c r="H78" s="113"/>
      <c r="I78" s="113"/>
      <c r="J78" s="113"/>
      <c r="K78" s="113"/>
      <c r="L78" s="113"/>
      <c r="M78" s="113"/>
      <c r="N78" s="113"/>
      <c r="O78" s="113"/>
      <c r="P78" s="113"/>
      <c r="Q78" s="113"/>
      <c r="R78" s="113"/>
      <c r="S78" s="113"/>
      <c r="T78" s="113"/>
      <c r="U78" s="113"/>
      <c r="V78" s="113"/>
      <c r="W78" s="113"/>
      <c r="X78" s="113"/>
      <c r="Y78" s="113"/>
      <c r="Z78" s="113"/>
      <c r="AA78" s="113"/>
      <c r="AB78" s="113"/>
      <c r="AC78" s="113"/>
    </row>
    <row r="79" spans="1:29" ht="13.5" customHeight="1">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row>
    <row r="80" spans="1:29" ht="13.5" customHeight="1">
      <c r="A80" s="113"/>
      <c r="B80" s="113"/>
      <c r="C80" s="113"/>
      <c r="D80" s="113"/>
      <c r="E80" s="113"/>
      <c r="F80" s="113"/>
      <c r="G80" s="113"/>
      <c r="H80" s="113"/>
      <c r="I80" s="113"/>
      <c r="J80" s="113"/>
      <c r="K80" s="113"/>
      <c r="L80" s="113"/>
      <c r="M80" s="113"/>
      <c r="N80" s="113"/>
      <c r="O80" s="113"/>
      <c r="P80" s="113"/>
      <c r="Q80" s="113"/>
      <c r="R80" s="113"/>
      <c r="S80" s="113"/>
      <c r="T80" s="113"/>
      <c r="U80" s="113"/>
      <c r="V80" s="113"/>
      <c r="W80" s="113"/>
      <c r="X80" s="113"/>
      <c r="Y80" s="113"/>
      <c r="Z80" s="113"/>
      <c r="AA80" s="113"/>
      <c r="AB80" s="113"/>
      <c r="AC80" s="113"/>
    </row>
    <row r="81" spans="1:29" ht="13.5" customHeight="1">
      <c r="A81" s="113"/>
      <c r="B81" s="113"/>
      <c r="C81" s="113"/>
      <c r="D81" s="113"/>
      <c r="E81" s="113"/>
      <c r="F81" s="113"/>
      <c r="G81" s="113"/>
      <c r="H81" s="113"/>
      <c r="I81" s="113"/>
      <c r="J81" s="113"/>
      <c r="K81" s="113"/>
      <c r="L81" s="113"/>
      <c r="M81" s="113"/>
      <c r="N81" s="113"/>
      <c r="O81" s="113"/>
      <c r="P81" s="113"/>
      <c r="Q81" s="113"/>
      <c r="R81" s="113"/>
      <c r="S81" s="113"/>
      <c r="T81" s="113"/>
      <c r="U81" s="113"/>
      <c r="V81" s="113"/>
      <c r="W81" s="113"/>
      <c r="X81" s="113"/>
      <c r="Y81" s="113"/>
      <c r="Z81" s="113"/>
      <c r="AA81" s="113"/>
      <c r="AB81" s="113"/>
      <c r="AC81" s="113"/>
    </row>
    <row r="82" spans="1:29" ht="13.5" customHeight="1">
      <c r="A82" s="113"/>
      <c r="B82" s="113"/>
      <c r="C82" s="113"/>
      <c r="D82" s="113"/>
      <c r="E82" s="113"/>
      <c r="F82" s="113"/>
      <c r="G82" s="113"/>
      <c r="H82" s="113"/>
      <c r="I82" s="113"/>
      <c r="J82" s="113"/>
      <c r="K82" s="113"/>
      <c r="L82" s="113"/>
      <c r="M82" s="113"/>
      <c r="N82" s="113"/>
      <c r="O82" s="113"/>
      <c r="P82" s="113"/>
      <c r="Q82" s="113"/>
      <c r="R82" s="113"/>
      <c r="S82" s="113"/>
      <c r="T82" s="113"/>
      <c r="U82" s="113"/>
      <c r="V82" s="113"/>
      <c r="W82" s="113"/>
      <c r="X82" s="113"/>
      <c r="Y82" s="113"/>
      <c r="Z82" s="113"/>
      <c r="AA82" s="113"/>
      <c r="AB82" s="113"/>
      <c r="AC82" s="113"/>
    </row>
    <row r="83" spans="1:29" ht="13.5" customHeight="1">
      <c r="A83" s="113"/>
      <c r="B83" s="113"/>
      <c r="C83" s="113"/>
      <c r="D83" s="113"/>
      <c r="E83" s="113"/>
      <c r="F83" s="113"/>
      <c r="G83" s="113"/>
      <c r="H83" s="113"/>
      <c r="I83" s="113"/>
      <c r="J83" s="113"/>
      <c r="K83" s="113"/>
      <c r="L83" s="113"/>
      <c r="M83" s="113"/>
      <c r="N83" s="113"/>
      <c r="O83" s="113"/>
      <c r="P83" s="113"/>
      <c r="Q83" s="113"/>
      <c r="R83" s="113"/>
      <c r="S83" s="113"/>
      <c r="T83" s="113"/>
      <c r="U83" s="113"/>
      <c r="V83" s="113"/>
      <c r="W83" s="113"/>
      <c r="X83" s="113"/>
      <c r="Y83" s="113"/>
      <c r="Z83" s="113"/>
      <c r="AA83" s="113"/>
      <c r="AB83" s="113"/>
      <c r="AC83" s="113"/>
    </row>
    <row r="84" spans="1:29" ht="13.5" customHeight="1">
      <c r="A84" s="113"/>
      <c r="B84" s="113"/>
      <c r="C84" s="113"/>
      <c r="D84" s="113"/>
      <c r="E84" s="113"/>
      <c r="F84" s="113"/>
      <c r="G84" s="113"/>
      <c r="H84" s="113"/>
      <c r="I84" s="113"/>
      <c r="J84" s="113"/>
      <c r="K84" s="113"/>
      <c r="L84" s="113"/>
      <c r="M84" s="113"/>
      <c r="N84" s="113"/>
      <c r="O84" s="113"/>
      <c r="P84" s="113"/>
      <c r="Q84" s="113"/>
      <c r="R84" s="113"/>
      <c r="S84" s="113"/>
      <c r="T84" s="113"/>
      <c r="U84" s="113"/>
      <c r="V84" s="113"/>
      <c r="W84" s="113"/>
      <c r="X84" s="113"/>
      <c r="Y84" s="113"/>
      <c r="Z84" s="113"/>
      <c r="AA84" s="113"/>
      <c r="AB84" s="113"/>
      <c r="AC84" s="113"/>
    </row>
    <row r="85" spans="1:29" ht="13.5" customHeight="1">
      <c r="A85" s="113"/>
      <c r="B85" s="113"/>
      <c r="C85" s="113"/>
      <c r="D85" s="113"/>
      <c r="E85" s="113"/>
      <c r="F85" s="113"/>
      <c r="G85" s="113"/>
      <c r="H85" s="113"/>
      <c r="I85" s="113"/>
      <c r="J85" s="113"/>
      <c r="K85" s="113"/>
      <c r="L85" s="113"/>
      <c r="M85" s="113"/>
      <c r="N85" s="113"/>
      <c r="O85" s="113"/>
      <c r="P85" s="113"/>
      <c r="Q85" s="113"/>
      <c r="R85" s="113"/>
      <c r="S85" s="113"/>
      <c r="T85" s="113"/>
      <c r="U85" s="113"/>
      <c r="V85" s="113"/>
      <c r="W85" s="113"/>
      <c r="X85" s="113"/>
      <c r="Y85" s="113"/>
      <c r="Z85" s="113"/>
      <c r="AA85" s="113"/>
      <c r="AB85" s="113"/>
      <c r="AC85" s="113"/>
    </row>
    <row r="86" spans="1:29" ht="13.5" customHeight="1">
      <c r="A86" s="113"/>
      <c r="B86" s="113"/>
      <c r="C86" s="113"/>
      <c r="D86" s="113"/>
      <c r="E86" s="113"/>
      <c r="F86" s="113"/>
      <c r="G86" s="113"/>
      <c r="H86" s="113"/>
      <c r="I86" s="113"/>
      <c r="J86" s="113"/>
      <c r="K86" s="113"/>
      <c r="L86" s="113"/>
      <c r="M86" s="113"/>
      <c r="N86" s="113"/>
      <c r="O86" s="113"/>
      <c r="P86" s="113"/>
      <c r="Q86" s="113"/>
      <c r="R86" s="113"/>
      <c r="S86" s="113"/>
      <c r="T86" s="113"/>
      <c r="U86" s="113"/>
      <c r="V86" s="113"/>
      <c r="W86" s="113"/>
      <c r="X86" s="113"/>
      <c r="Y86" s="113"/>
      <c r="Z86" s="113"/>
      <c r="AA86" s="113"/>
      <c r="AB86" s="113"/>
      <c r="AC86" s="113"/>
    </row>
    <row r="87" spans="1:29" ht="13.5" customHeight="1">
      <c r="A87" s="113"/>
      <c r="B87" s="113"/>
      <c r="C87" s="113"/>
      <c r="D87" s="113"/>
      <c r="E87" s="113"/>
      <c r="F87" s="113"/>
      <c r="G87" s="113"/>
      <c r="H87" s="113"/>
      <c r="I87" s="113"/>
      <c r="J87" s="113"/>
      <c r="K87" s="113"/>
      <c r="L87" s="113"/>
      <c r="M87" s="113"/>
      <c r="N87" s="113"/>
      <c r="O87" s="113"/>
      <c r="P87" s="113"/>
      <c r="Q87" s="113"/>
      <c r="R87" s="113"/>
      <c r="S87" s="113"/>
      <c r="T87" s="113"/>
      <c r="U87" s="113"/>
      <c r="V87" s="113"/>
      <c r="W87" s="113"/>
      <c r="X87" s="113"/>
      <c r="Y87" s="113"/>
      <c r="Z87" s="113"/>
      <c r="AA87" s="113"/>
      <c r="AB87" s="113"/>
      <c r="AC87" s="113"/>
    </row>
    <row r="88" spans="1:29" ht="13.5" customHeight="1">
      <c r="A88" s="113"/>
      <c r="B88" s="113"/>
      <c r="C88" s="113"/>
      <c r="D88" s="113"/>
      <c r="E88" s="113"/>
      <c r="F88" s="113"/>
      <c r="G88" s="113"/>
      <c r="H88" s="113"/>
      <c r="I88" s="113"/>
      <c r="J88" s="113"/>
      <c r="K88" s="113"/>
      <c r="L88" s="113"/>
      <c r="M88" s="113"/>
      <c r="N88" s="113"/>
      <c r="O88" s="113"/>
      <c r="P88" s="113"/>
      <c r="Q88" s="113"/>
      <c r="R88" s="113"/>
      <c r="S88" s="113"/>
      <c r="T88" s="113"/>
      <c r="U88" s="113"/>
      <c r="V88" s="113"/>
      <c r="W88" s="113"/>
      <c r="X88" s="113"/>
      <c r="Y88" s="113"/>
      <c r="Z88" s="113"/>
      <c r="AA88" s="113"/>
      <c r="AB88" s="113"/>
      <c r="AC88" s="113"/>
    </row>
    <row r="89" spans="1:29" ht="13.5" customHeight="1">
      <c r="A89" s="113"/>
      <c r="B89" s="113"/>
      <c r="C89" s="113"/>
      <c r="D89" s="113"/>
      <c r="E89" s="113"/>
      <c r="F89" s="113"/>
      <c r="G89" s="113"/>
      <c r="H89" s="113"/>
      <c r="I89" s="113"/>
      <c r="J89" s="113"/>
      <c r="K89" s="113"/>
      <c r="L89" s="113"/>
      <c r="M89" s="113"/>
      <c r="N89" s="113"/>
      <c r="O89" s="113"/>
      <c r="P89" s="113"/>
      <c r="Q89" s="113"/>
      <c r="R89" s="113"/>
      <c r="S89" s="113"/>
      <c r="T89" s="113"/>
      <c r="U89" s="113"/>
      <c r="V89" s="113"/>
      <c r="W89" s="113"/>
      <c r="X89" s="113"/>
      <c r="Y89" s="113"/>
      <c r="Z89" s="113"/>
      <c r="AA89" s="113"/>
      <c r="AB89" s="113"/>
      <c r="AC89" s="113"/>
    </row>
    <row r="90" spans="1:29" ht="13.5" customHeight="1">
      <c r="A90" s="113"/>
      <c r="B90" s="113"/>
      <c r="C90" s="113"/>
      <c r="D90" s="113"/>
      <c r="E90" s="113"/>
      <c r="F90" s="113"/>
      <c r="G90" s="113"/>
      <c r="H90" s="113"/>
      <c r="I90" s="113"/>
      <c r="J90" s="113"/>
      <c r="K90" s="113"/>
      <c r="L90" s="113"/>
      <c r="M90" s="113"/>
      <c r="N90" s="113"/>
      <c r="O90" s="113"/>
      <c r="P90" s="113"/>
      <c r="Q90" s="113"/>
      <c r="R90" s="113"/>
      <c r="S90" s="113"/>
      <c r="T90" s="113"/>
      <c r="U90" s="113"/>
      <c r="V90" s="113"/>
      <c r="W90" s="113"/>
      <c r="X90" s="113"/>
      <c r="Y90" s="113"/>
      <c r="Z90" s="113"/>
      <c r="AA90" s="113"/>
      <c r="AB90" s="113"/>
      <c r="AC90" s="113"/>
    </row>
    <row r="91" spans="1:29" ht="13.5" customHeight="1">
      <c r="A91" s="113"/>
      <c r="B91" s="113"/>
      <c r="C91" s="113"/>
      <c r="D91" s="113"/>
      <c r="E91" s="113"/>
      <c r="F91" s="113"/>
      <c r="G91" s="113"/>
      <c r="H91" s="113"/>
      <c r="I91" s="113"/>
      <c r="J91" s="113"/>
      <c r="K91" s="113"/>
      <c r="L91" s="113"/>
      <c r="M91" s="113"/>
      <c r="N91" s="113"/>
      <c r="O91" s="113"/>
      <c r="P91" s="113"/>
      <c r="Q91" s="113"/>
      <c r="R91" s="113"/>
      <c r="S91" s="113"/>
      <c r="T91" s="113"/>
      <c r="U91" s="113"/>
      <c r="V91" s="113"/>
      <c r="W91" s="113"/>
      <c r="X91" s="113"/>
      <c r="Y91" s="113"/>
      <c r="Z91" s="113"/>
      <c r="AA91" s="113"/>
      <c r="AB91" s="113"/>
      <c r="AC91" s="113"/>
    </row>
    <row r="92" spans="1:29" ht="13.5" customHeight="1">
      <c r="A92" s="113"/>
      <c r="B92" s="113"/>
      <c r="C92" s="113"/>
      <c r="D92" s="113"/>
      <c r="E92" s="113"/>
      <c r="F92" s="113"/>
      <c r="G92" s="113"/>
      <c r="H92" s="113"/>
      <c r="I92" s="113"/>
      <c r="J92" s="113"/>
      <c r="K92" s="113"/>
      <c r="L92" s="113"/>
      <c r="M92" s="113"/>
      <c r="N92" s="113"/>
      <c r="O92" s="113"/>
      <c r="P92" s="113"/>
      <c r="Q92" s="113"/>
      <c r="R92" s="113"/>
      <c r="S92" s="113"/>
      <c r="T92" s="113"/>
      <c r="U92" s="113"/>
      <c r="V92" s="113"/>
      <c r="W92" s="113"/>
      <c r="X92" s="113"/>
      <c r="Y92" s="113"/>
      <c r="Z92" s="113"/>
      <c r="AA92" s="113"/>
      <c r="AB92" s="113"/>
      <c r="AC92" s="113"/>
    </row>
    <row r="93" spans="1:29" ht="13.5" customHeight="1">
      <c r="A93" s="113"/>
      <c r="B93" s="113"/>
      <c r="C93" s="113"/>
      <c r="D93" s="113"/>
      <c r="E93" s="113"/>
      <c r="F93" s="113"/>
      <c r="G93" s="113"/>
      <c r="H93" s="113"/>
      <c r="I93" s="113"/>
      <c r="J93" s="113"/>
      <c r="K93" s="113"/>
      <c r="L93" s="113"/>
      <c r="M93" s="113"/>
      <c r="N93" s="113"/>
      <c r="O93" s="113"/>
      <c r="P93" s="113"/>
      <c r="Q93" s="113"/>
      <c r="R93" s="113"/>
      <c r="S93" s="113"/>
      <c r="T93" s="113"/>
      <c r="U93" s="113"/>
      <c r="V93" s="113"/>
      <c r="W93" s="113"/>
      <c r="X93" s="113"/>
      <c r="Y93" s="113"/>
      <c r="Z93" s="113"/>
      <c r="AA93" s="113"/>
      <c r="AB93" s="113"/>
      <c r="AC93" s="113"/>
    </row>
    <row r="94" spans="1:29" ht="13.5" customHeight="1">
      <c r="A94" s="113"/>
      <c r="B94" s="113"/>
      <c r="C94" s="113"/>
      <c r="D94" s="113"/>
      <c r="E94" s="113"/>
      <c r="F94" s="113"/>
      <c r="G94" s="113"/>
      <c r="H94" s="113"/>
      <c r="I94" s="113"/>
      <c r="J94" s="113"/>
      <c r="K94" s="113"/>
      <c r="L94" s="113"/>
      <c r="M94" s="113"/>
      <c r="N94" s="113"/>
      <c r="O94" s="113"/>
      <c r="P94" s="113"/>
      <c r="Q94" s="113"/>
      <c r="R94" s="113"/>
      <c r="S94" s="113"/>
      <c r="T94" s="113"/>
      <c r="U94" s="113"/>
      <c r="V94" s="113"/>
      <c r="W94" s="113"/>
      <c r="X94" s="113"/>
      <c r="Y94" s="113"/>
      <c r="Z94" s="113"/>
      <c r="AA94" s="113"/>
      <c r="AB94" s="113"/>
      <c r="AC94" s="113"/>
    </row>
    <row r="95" spans="1:29" ht="13.5" customHeight="1">
      <c r="A95" s="113"/>
      <c r="B95" s="113"/>
      <c r="C95" s="113"/>
      <c r="D95" s="113"/>
      <c r="E95" s="113"/>
      <c r="F95" s="113"/>
      <c r="G95" s="113"/>
      <c r="H95" s="113"/>
      <c r="I95" s="113"/>
      <c r="J95" s="113"/>
      <c r="K95" s="113"/>
      <c r="L95" s="113"/>
      <c r="M95" s="113"/>
      <c r="N95" s="113"/>
      <c r="O95" s="113"/>
      <c r="P95" s="113"/>
      <c r="Q95" s="113"/>
      <c r="R95" s="113"/>
      <c r="S95" s="113"/>
      <c r="T95" s="113"/>
      <c r="U95" s="113"/>
      <c r="V95" s="113"/>
      <c r="W95" s="113"/>
      <c r="X95" s="113"/>
      <c r="Y95" s="113"/>
      <c r="Z95" s="113"/>
      <c r="AA95" s="113"/>
      <c r="AB95" s="113"/>
      <c r="AC95" s="113"/>
    </row>
    <row r="96" spans="1:29" ht="13.5" customHeight="1">
      <c r="A96" s="113"/>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c r="AA96" s="113"/>
      <c r="AB96" s="113"/>
      <c r="AC96" s="113"/>
    </row>
    <row r="97" spans="1:29" ht="13.5" customHeight="1">
      <c r="A97" s="113"/>
      <c r="B97" s="113"/>
      <c r="C97" s="113"/>
      <c r="D97" s="113"/>
      <c r="E97" s="113"/>
      <c r="F97" s="113"/>
      <c r="G97" s="113"/>
      <c r="H97" s="113"/>
      <c r="I97" s="113"/>
      <c r="J97" s="113"/>
      <c r="K97" s="113"/>
      <c r="L97" s="113"/>
      <c r="M97" s="113"/>
      <c r="N97" s="113"/>
      <c r="O97" s="113"/>
      <c r="P97" s="113"/>
      <c r="Q97" s="113"/>
      <c r="R97" s="113"/>
      <c r="S97" s="113"/>
      <c r="T97" s="113"/>
      <c r="U97" s="113"/>
      <c r="V97" s="113"/>
      <c r="W97" s="113"/>
      <c r="X97" s="113"/>
      <c r="Y97" s="113"/>
      <c r="Z97" s="113"/>
      <c r="AA97" s="113"/>
      <c r="AB97" s="113"/>
      <c r="AC97" s="113"/>
    </row>
    <row r="98" spans="1:29" ht="13.5" customHeight="1">
      <c r="A98" s="113"/>
      <c r="B98" s="113"/>
      <c r="C98" s="113"/>
      <c r="D98" s="113"/>
      <c r="E98" s="113"/>
      <c r="F98" s="113"/>
      <c r="G98" s="113"/>
      <c r="H98" s="113"/>
      <c r="I98" s="113"/>
      <c r="J98" s="113"/>
      <c r="K98" s="113"/>
      <c r="L98" s="113"/>
      <c r="M98" s="113"/>
      <c r="N98" s="113"/>
      <c r="O98" s="113"/>
      <c r="P98" s="113"/>
      <c r="Q98" s="113"/>
      <c r="R98" s="113"/>
      <c r="S98" s="113"/>
      <c r="T98" s="113"/>
      <c r="U98" s="113"/>
      <c r="V98" s="113"/>
      <c r="W98" s="113"/>
      <c r="X98" s="113"/>
      <c r="Y98" s="113"/>
      <c r="Z98" s="113"/>
      <c r="AA98" s="113"/>
      <c r="AB98" s="113"/>
      <c r="AC98" s="113"/>
    </row>
    <row r="99" spans="1:29" ht="13.5" customHeight="1">
      <c r="A99" s="113"/>
      <c r="B99" s="113"/>
      <c r="C99" s="113"/>
      <c r="D99" s="113"/>
      <c r="E99" s="113"/>
      <c r="F99" s="113"/>
      <c r="G99" s="113"/>
      <c r="H99" s="113"/>
      <c r="I99" s="113"/>
      <c r="J99" s="113"/>
      <c r="K99" s="113"/>
      <c r="L99" s="113"/>
      <c r="M99" s="113"/>
      <c r="N99" s="113"/>
      <c r="O99" s="113"/>
      <c r="P99" s="113"/>
      <c r="Q99" s="113"/>
      <c r="R99" s="113"/>
      <c r="S99" s="113"/>
      <c r="T99" s="113"/>
      <c r="U99" s="113"/>
      <c r="V99" s="113"/>
      <c r="W99" s="113"/>
      <c r="X99" s="113"/>
      <c r="Y99" s="113"/>
      <c r="Z99" s="113"/>
      <c r="AA99" s="113"/>
      <c r="AB99" s="113"/>
      <c r="AC99" s="113"/>
    </row>
    <row r="100" spans="1:29" ht="13.5" customHeight="1">
      <c r="A100" s="113"/>
      <c r="B100" s="113"/>
      <c r="C100" s="113"/>
      <c r="D100" s="113"/>
      <c r="E100" s="113"/>
      <c r="F100" s="113"/>
      <c r="G100" s="113"/>
      <c r="H100" s="113"/>
      <c r="I100" s="113"/>
      <c r="J100" s="113"/>
      <c r="K100" s="113"/>
      <c r="L100" s="113"/>
      <c r="M100" s="113"/>
      <c r="N100" s="113"/>
      <c r="O100" s="113"/>
      <c r="P100" s="113"/>
      <c r="Q100" s="113"/>
      <c r="R100" s="113"/>
      <c r="S100" s="113"/>
      <c r="T100" s="113"/>
      <c r="U100" s="113"/>
      <c r="V100" s="113"/>
      <c r="W100" s="113"/>
      <c r="X100" s="113"/>
      <c r="Y100" s="113"/>
      <c r="Z100" s="113"/>
      <c r="AA100" s="113"/>
      <c r="AB100" s="113"/>
      <c r="AC100" s="113"/>
    </row>
    <row r="101" spans="1:29" ht="13.5" customHeight="1">
      <c r="A101" s="113"/>
      <c r="B101" s="113"/>
      <c r="C101" s="113"/>
      <c r="D101" s="113"/>
      <c r="E101" s="113"/>
      <c r="F101" s="113"/>
      <c r="G101" s="113"/>
      <c r="H101" s="113"/>
      <c r="I101" s="113"/>
      <c r="J101" s="113"/>
      <c r="K101" s="113"/>
      <c r="L101" s="113"/>
      <c r="M101" s="113"/>
      <c r="N101" s="113"/>
      <c r="O101" s="113"/>
      <c r="P101" s="113"/>
      <c r="Q101" s="113"/>
      <c r="R101" s="113"/>
      <c r="S101" s="113"/>
      <c r="T101" s="113"/>
      <c r="U101" s="113"/>
      <c r="V101" s="113"/>
      <c r="W101" s="113"/>
      <c r="X101" s="113"/>
      <c r="Y101" s="113"/>
      <c r="Z101" s="113"/>
      <c r="AA101" s="113"/>
      <c r="AB101" s="113"/>
      <c r="AC101" s="113"/>
    </row>
    <row r="102" spans="1:29" ht="13.5" customHeight="1">
      <c r="A102" s="113"/>
      <c r="B102" s="113"/>
      <c r="C102" s="113"/>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13"/>
      <c r="Z102" s="113"/>
      <c r="AA102" s="113"/>
      <c r="AB102" s="113"/>
      <c r="AC102" s="113"/>
    </row>
    <row r="103" spans="1:29" ht="13.5" customHeight="1">
      <c r="A103" s="113"/>
      <c r="B103" s="113"/>
      <c r="C103" s="113"/>
      <c r="D103" s="113"/>
      <c r="E103" s="113"/>
      <c r="F103" s="113"/>
      <c r="G103" s="113"/>
      <c r="H103" s="113"/>
      <c r="I103" s="113"/>
      <c r="J103" s="113"/>
      <c r="K103" s="113"/>
      <c r="L103" s="113"/>
      <c r="M103" s="113"/>
      <c r="N103" s="113"/>
      <c r="O103" s="113"/>
      <c r="P103" s="113"/>
      <c r="Q103" s="113"/>
      <c r="R103" s="113"/>
      <c r="S103" s="113"/>
      <c r="T103" s="113"/>
      <c r="U103" s="113"/>
      <c r="V103" s="113"/>
      <c r="W103" s="113"/>
      <c r="X103" s="113"/>
      <c r="Y103" s="113"/>
      <c r="Z103" s="113"/>
      <c r="AA103" s="113"/>
      <c r="AB103" s="113"/>
      <c r="AC103" s="113"/>
    </row>
    <row r="104" spans="1:29" ht="13.5" customHeight="1">
      <c r="A104" s="113"/>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c r="AA104" s="113"/>
      <c r="AB104" s="113"/>
      <c r="AC104" s="113"/>
    </row>
    <row r="105" spans="1:29" ht="13.5" customHeight="1">
      <c r="A105" s="113"/>
      <c r="B105" s="113"/>
      <c r="C105" s="113"/>
      <c r="D105" s="113"/>
      <c r="E105" s="113"/>
      <c r="F105" s="113"/>
      <c r="G105" s="113"/>
      <c r="H105" s="113"/>
      <c r="I105" s="113"/>
      <c r="J105" s="113"/>
      <c r="K105" s="113"/>
      <c r="L105" s="113"/>
      <c r="M105" s="113"/>
      <c r="N105" s="113"/>
      <c r="O105" s="113"/>
      <c r="P105" s="113"/>
      <c r="Q105" s="113"/>
      <c r="R105" s="113"/>
      <c r="S105" s="113"/>
      <c r="T105" s="113"/>
      <c r="U105" s="113"/>
      <c r="V105" s="113"/>
      <c r="W105" s="113"/>
      <c r="X105" s="113"/>
      <c r="Y105" s="113"/>
      <c r="Z105" s="113"/>
      <c r="AA105" s="113"/>
      <c r="AB105" s="113"/>
      <c r="AC105" s="113"/>
    </row>
    <row r="106" spans="1:29" ht="13.5" customHeight="1">
      <c r="A106" s="113"/>
      <c r="B106" s="113"/>
      <c r="C106" s="113"/>
      <c r="D106" s="113"/>
      <c r="E106" s="113"/>
      <c r="F106" s="113"/>
      <c r="G106" s="113"/>
      <c r="H106" s="113"/>
      <c r="I106" s="113"/>
      <c r="J106" s="113"/>
      <c r="K106" s="113"/>
      <c r="L106" s="113"/>
      <c r="M106" s="113"/>
      <c r="N106" s="113"/>
      <c r="O106" s="113"/>
      <c r="P106" s="113"/>
      <c r="Q106" s="113"/>
      <c r="R106" s="113"/>
      <c r="S106" s="113"/>
      <c r="T106" s="113"/>
      <c r="U106" s="113"/>
      <c r="V106" s="113"/>
      <c r="W106" s="113"/>
      <c r="X106" s="113"/>
      <c r="Y106" s="113"/>
      <c r="Z106" s="113"/>
      <c r="AA106" s="113"/>
      <c r="AB106" s="113"/>
      <c r="AC106" s="113"/>
    </row>
    <row r="107" spans="1:29" ht="13.5" customHeight="1">
      <c r="A107" s="113"/>
      <c r="B107" s="113"/>
      <c r="C107" s="113"/>
      <c r="D107" s="113"/>
      <c r="E107" s="113"/>
      <c r="F107" s="113"/>
      <c r="G107" s="113"/>
      <c r="H107" s="113"/>
      <c r="I107" s="113"/>
      <c r="J107" s="113"/>
      <c r="K107" s="113"/>
      <c r="L107" s="113"/>
      <c r="M107" s="113"/>
      <c r="N107" s="113"/>
      <c r="O107" s="113"/>
      <c r="P107" s="113"/>
      <c r="Q107" s="113"/>
      <c r="R107" s="113"/>
      <c r="S107" s="113"/>
      <c r="T107" s="113"/>
      <c r="U107" s="113"/>
      <c r="V107" s="113"/>
      <c r="W107" s="113"/>
      <c r="X107" s="113"/>
      <c r="Y107" s="113"/>
      <c r="Z107" s="113"/>
      <c r="AA107" s="113"/>
      <c r="AB107" s="113"/>
      <c r="AC107" s="113"/>
    </row>
    <row r="108" spans="1:29" ht="13.5" customHeight="1">
      <c r="A108" s="113"/>
      <c r="B108" s="113"/>
      <c r="C108" s="113"/>
      <c r="D108" s="113"/>
      <c r="E108" s="113"/>
      <c r="F108" s="113"/>
      <c r="G108" s="113"/>
      <c r="H108" s="113"/>
      <c r="I108" s="113"/>
      <c r="J108" s="113"/>
      <c r="K108" s="113"/>
      <c r="L108" s="113"/>
      <c r="M108" s="113"/>
      <c r="N108" s="113"/>
      <c r="O108" s="113"/>
      <c r="P108" s="113"/>
      <c r="Q108" s="113"/>
      <c r="R108" s="113"/>
      <c r="S108" s="113"/>
      <c r="T108" s="113"/>
      <c r="U108" s="113"/>
      <c r="V108" s="113"/>
      <c r="W108" s="113"/>
      <c r="X108" s="113"/>
      <c r="Y108" s="113"/>
      <c r="Z108" s="113"/>
      <c r="AA108" s="113"/>
      <c r="AB108" s="113"/>
      <c r="AC108" s="113"/>
    </row>
    <row r="109" spans="1:29" ht="13.5" customHeight="1">
      <c r="A109" s="113"/>
      <c r="B109" s="113"/>
      <c r="C109" s="113"/>
      <c r="D109" s="113"/>
      <c r="E109" s="113"/>
      <c r="F109" s="113"/>
      <c r="G109" s="113"/>
      <c r="H109" s="113"/>
      <c r="I109" s="113"/>
      <c r="J109" s="113"/>
      <c r="K109" s="113"/>
      <c r="L109" s="113"/>
      <c r="M109" s="113"/>
      <c r="N109" s="113"/>
      <c r="O109" s="113"/>
      <c r="P109" s="113"/>
      <c r="Q109" s="113"/>
      <c r="R109" s="113"/>
      <c r="S109" s="113"/>
      <c r="T109" s="113"/>
      <c r="U109" s="113"/>
      <c r="V109" s="113"/>
      <c r="W109" s="113"/>
      <c r="X109" s="113"/>
      <c r="Y109" s="113"/>
      <c r="Z109" s="113"/>
      <c r="AA109" s="113"/>
      <c r="AB109" s="113"/>
      <c r="AC109" s="113"/>
    </row>
    <row r="110" spans="1:29" ht="13.5" customHeight="1">
      <c r="A110" s="113"/>
      <c r="B110" s="113"/>
      <c r="C110" s="113"/>
      <c r="D110" s="113"/>
      <c r="E110" s="113"/>
      <c r="F110" s="113"/>
      <c r="G110" s="113"/>
      <c r="H110" s="113"/>
      <c r="I110" s="113"/>
      <c r="J110" s="113"/>
      <c r="K110" s="113"/>
      <c r="L110" s="113"/>
      <c r="M110" s="113"/>
      <c r="N110" s="113"/>
      <c r="O110" s="113"/>
      <c r="P110" s="113"/>
      <c r="Q110" s="113"/>
      <c r="R110" s="113"/>
      <c r="S110" s="113"/>
      <c r="T110" s="113"/>
      <c r="U110" s="113"/>
      <c r="V110" s="113"/>
      <c r="W110" s="113"/>
      <c r="X110" s="113"/>
      <c r="Y110" s="113"/>
      <c r="Z110" s="113"/>
      <c r="AA110" s="113"/>
      <c r="AB110" s="113"/>
      <c r="AC110" s="113"/>
    </row>
    <row r="111" spans="1:29" ht="13.5" customHeight="1">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row>
    <row r="112" spans="1:29" ht="13.5" customHeight="1">
      <c r="A112" s="113"/>
      <c r="B112" s="113"/>
      <c r="C112" s="113"/>
      <c r="D112" s="113"/>
      <c r="E112" s="113"/>
      <c r="F112" s="113"/>
      <c r="G112" s="113"/>
      <c r="H112" s="113"/>
      <c r="I112" s="113"/>
      <c r="J112" s="113"/>
      <c r="K112" s="113"/>
      <c r="L112" s="113"/>
      <c r="M112" s="113"/>
      <c r="N112" s="113"/>
      <c r="O112" s="113"/>
      <c r="P112" s="113"/>
      <c r="Q112" s="113"/>
      <c r="R112" s="113"/>
      <c r="S112" s="113"/>
      <c r="T112" s="113"/>
      <c r="U112" s="113"/>
      <c r="V112" s="113"/>
      <c r="W112" s="113"/>
      <c r="X112" s="113"/>
      <c r="Y112" s="113"/>
      <c r="Z112" s="113"/>
      <c r="AA112" s="113"/>
      <c r="AB112" s="113"/>
      <c r="AC112" s="113"/>
    </row>
    <row r="113" spans="1:29" ht="13.5" customHeight="1">
      <c r="A113" s="113"/>
      <c r="B113" s="113"/>
      <c r="C113" s="113"/>
      <c r="D113" s="113"/>
      <c r="E113" s="113"/>
      <c r="F113" s="113"/>
      <c r="G113" s="113"/>
      <c r="H113" s="113"/>
      <c r="I113" s="113"/>
      <c r="J113" s="113"/>
      <c r="K113" s="113"/>
      <c r="L113" s="113"/>
      <c r="M113" s="113"/>
      <c r="N113" s="113"/>
      <c r="O113" s="113"/>
      <c r="P113" s="113"/>
      <c r="Q113" s="113"/>
      <c r="R113" s="113"/>
      <c r="S113" s="113"/>
      <c r="T113" s="113"/>
      <c r="U113" s="113"/>
      <c r="V113" s="113"/>
      <c r="W113" s="113"/>
      <c r="X113" s="113"/>
      <c r="Y113" s="113"/>
      <c r="Z113" s="113"/>
      <c r="AA113" s="113"/>
      <c r="AB113" s="113"/>
      <c r="AC113" s="113"/>
    </row>
    <row r="114" spans="1:29" ht="13.5" customHeight="1">
      <c r="A114" s="113"/>
      <c r="B114" s="113"/>
      <c r="C114" s="113"/>
      <c r="D114" s="113"/>
      <c r="E114" s="113"/>
      <c r="F114" s="113"/>
      <c r="G114" s="113"/>
      <c r="H114" s="113"/>
      <c r="I114" s="113"/>
      <c r="J114" s="113"/>
      <c r="K114" s="113"/>
      <c r="L114" s="113"/>
      <c r="M114" s="113"/>
      <c r="N114" s="113"/>
      <c r="O114" s="113"/>
      <c r="P114" s="113"/>
      <c r="Q114" s="113"/>
      <c r="R114" s="113"/>
      <c r="S114" s="113"/>
      <c r="T114" s="113"/>
      <c r="U114" s="113"/>
      <c r="V114" s="113"/>
      <c r="W114" s="113"/>
      <c r="X114" s="113"/>
      <c r="Y114" s="113"/>
      <c r="Z114" s="113"/>
      <c r="AA114" s="113"/>
      <c r="AB114" s="113"/>
      <c r="AC114" s="113"/>
    </row>
    <row r="115" spans="1:29" ht="13.5" customHeight="1">
      <c r="A115" s="113"/>
      <c r="B115" s="113"/>
      <c r="C115" s="113"/>
      <c r="D115" s="113"/>
      <c r="E115" s="113"/>
      <c r="F115" s="113"/>
      <c r="G115" s="113"/>
      <c r="H115" s="113"/>
      <c r="I115" s="113"/>
      <c r="J115" s="113"/>
      <c r="K115" s="113"/>
      <c r="L115" s="113"/>
      <c r="M115" s="113"/>
      <c r="N115" s="113"/>
      <c r="O115" s="113"/>
      <c r="P115" s="113"/>
      <c r="Q115" s="113"/>
      <c r="R115" s="113"/>
      <c r="S115" s="113"/>
      <c r="T115" s="113"/>
      <c r="U115" s="113"/>
      <c r="V115" s="113"/>
      <c r="W115" s="113"/>
      <c r="X115" s="113"/>
      <c r="Y115" s="113"/>
      <c r="Z115" s="113"/>
      <c r="AA115" s="113"/>
      <c r="AB115" s="113"/>
      <c r="AC115" s="113"/>
    </row>
    <row r="116" spans="1:29" ht="13.5" customHeight="1">
      <c r="A116" s="113"/>
      <c r="B116" s="113"/>
      <c r="C116" s="113"/>
      <c r="D116" s="113"/>
      <c r="E116" s="113"/>
      <c r="F116" s="113"/>
      <c r="G116" s="113"/>
      <c r="H116" s="113"/>
      <c r="I116" s="113"/>
      <c r="J116" s="113"/>
      <c r="K116" s="113"/>
      <c r="L116" s="113"/>
      <c r="M116" s="113"/>
      <c r="N116" s="113"/>
      <c r="O116" s="113"/>
      <c r="P116" s="113"/>
      <c r="Q116" s="113"/>
      <c r="R116" s="113"/>
      <c r="S116" s="113"/>
      <c r="T116" s="113"/>
      <c r="U116" s="113"/>
      <c r="V116" s="113"/>
      <c r="W116" s="113"/>
      <c r="X116" s="113"/>
      <c r="Y116" s="113"/>
      <c r="Z116" s="113"/>
      <c r="AA116" s="113"/>
      <c r="AB116" s="113"/>
      <c r="AC116" s="113"/>
    </row>
    <row r="117" spans="1:29" ht="13.5" customHeight="1">
      <c r="A117" s="113"/>
      <c r="B117" s="113"/>
      <c r="C117" s="113"/>
      <c r="D117" s="113"/>
      <c r="E117" s="113"/>
      <c r="F117" s="113"/>
      <c r="G117" s="113"/>
      <c r="H117" s="113"/>
      <c r="I117" s="113"/>
      <c r="J117" s="113"/>
      <c r="K117" s="113"/>
      <c r="L117" s="113"/>
      <c r="M117" s="113"/>
      <c r="N117" s="113"/>
      <c r="O117" s="113"/>
      <c r="P117" s="113"/>
      <c r="Q117" s="113"/>
      <c r="R117" s="113"/>
      <c r="S117" s="113"/>
      <c r="T117" s="113"/>
      <c r="U117" s="113"/>
      <c r="V117" s="113"/>
      <c r="W117" s="113"/>
      <c r="X117" s="113"/>
      <c r="Y117" s="113"/>
      <c r="Z117" s="113"/>
      <c r="AA117" s="113"/>
      <c r="AB117" s="113"/>
      <c r="AC117" s="113"/>
    </row>
    <row r="118" spans="1:29" ht="13.5" customHeight="1">
      <c r="A118" s="113"/>
      <c r="B118" s="113"/>
      <c r="C118" s="113"/>
      <c r="D118" s="113"/>
      <c r="E118" s="113"/>
      <c r="F118" s="113"/>
      <c r="G118" s="113"/>
      <c r="H118" s="113"/>
      <c r="I118" s="113"/>
      <c r="J118" s="113"/>
      <c r="K118" s="113"/>
      <c r="L118" s="113"/>
      <c r="M118" s="113"/>
      <c r="N118" s="113"/>
      <c r="O118" s="113"/>
      <c r="P118" s="113"/>
      <c r="Q118" s="113"/>
      <c r="R118" s="113"/>
      <c r="S118" s="113"/>
      <c r="T118" s="113"/>
      <c r="U118" s="113"/>
      <c r="V118" s="113"/>
      <c r="W118" s="113"/>
      <c r="X118" s="113"/>
      <c r="Y118" s="113"/>
      <c r="Z118" s="113"/>
      <c r="AA118" s="113"/>
      <c r="AB118" s="113"/>
      <c r="AC118" s="113"/>
    </row>
    <row r="119" spans="1:29" ht="13.5" customHeight="1">
      <c r="A119" s="113"/>
      <c r="B119" s="113"/>
      <c r="C119" s="113"/>
      <c r="D119" s="113"/>
      <c r="E119" s="113"/>
      <c r="F119" s="113"/>
      <c r="G119" s="113"/>
      <c r="H119" s="113"/>
      <c r="I119" s="113"/>
      <c r="J119" s="113"/>
      <c r="K119" s="113"/>
      <c r="L119" s="113"/>
      <c r="M119" s="113"/>
      <c r="N119" s="113"/>
      <c r="O119" s="113"/>
      <c r="P119" s="113"/>
      <c r="Q119" s="113"/>
      <c r="R119" s="113"/>
      <c r="S119" s="113"/>
      <c r="T119" s="113"/>
      <c r="U119" s="113"/>
      <c r="V119" s="113"/>
      <c r="W119" s="113"/>
      <c r="X119" s="113"/>
      <c r="Y119" s="113"/>
      <c r="Z119" s="113"/>
      <c r="AA119" s="113"/>
      <c r="AB119" s="113"/>
      <c r="AC119" s="113"/>
    </row>
    <row r="120" spans="1:29" ht="13.5" customHeight="1">
      <c r="A120" s="113"/>
      <c r="B120" s="113"/>
      <c r="C120" s="113"/>
      <c r="D120" s="113"/>
      <c r="E120" s="113"/>
      <c r="F120" s="113"/>
      <c r="G120" s="113"/>
      <c r="H120" s="113"/>
      <c r="I120" s="113"/>
      <c r="J120" s="113"/>
      <c r="K120" s="113"/>
      <c r="L120" s="113"/>
      <c r="M120" s="113"/>
      <c r="N120" s="113"/>
      <c r="O120" s="113"/>
      <c r="P120" s="113"/>
      <c r="Q120" s="113"/>
      <c r="R120" s="113"/>
      <c r="S120" s="113"/>
      <c r="T120" s="113"/>
      <c r="U120" s="113"/>
      <c r="V120" s="113"/>
      <c r="W120" s="113"/>
      <c r="X120" s="113"/>
      <c r="Y120" s="113"/>
      <c r="Z120" s="113"/>
      <c r="AA120" s="113"/>
      <c r="AB120" s="113"/>
      <c r="AC120" s="113"/>
    </row>
    <row r="121" spans="1:29" ht="13.5" customHeight="1">
      <c r="A121" s="113"/>
      <c r="B121" s="113"/>
      <c r="C121" s="113"/>
      <c r="D121" s="113"/>
      <c r="E121" s="113"/>
      <c r="F121" s="113"/>
      <c r="G121" s="113"/>
      <c r="H121" s="113"/>
      <c r="I121" s="113"/>
      <c r="J121" s="113"/>
      <c r="K121" s="113"/>
      <c r="L121" s="113"/>
      <c r="M121" s="113"/>
      <c r="N121" s="113"/>
      <c r="O121" s="113"/>
      <c r="P121" s="113"/>
      <c r="Q121" s="113"/>
      <c r="R121" s="113"/>
      <c r="S121" s="113"/>
      <c r="T121" s="113"/>
      <c r="U121" s="113"/>
      <c r="V121" s="113"/>
      <c r="W121" s="113"/>
      <c r="X121" s="113"/>
      <c r="Y121" s="113"/>
      <c r="Z121" s="113"/>
      <c r="AA121" s="113"/>
      <c r="AB121" s="113"/>
      <c r="AC121" s="113"/>
    </row>
    <row r="122" spans="1:29" ht="13.5" customHeight="1">
      <c r="A122" s="113"/>
      <c r="B122" s="113"/>
      <c r="C122" s="113"/>
      <c r="D122" s="113"/>
      <c r="E122" s="113"/>
      <c r="F122" s="113"/>
      <c r="G122" s="113"/>
      <c r="H122" s="113"/>
      <c r="I122" s="113"/>
      <c r="J122" s="113"/>
      <c r="K122" s="113"/>
      <c r="L122" s="113"/>
      <c r="M122" s="113"/>
      <c r="N122" s="113"/>
      <c r="O122" s="113"/>
      <c r="P122" s="113"/>
      <c r="Q122" s="113"/>
      <c r="R122" s="113"/>
      <c r="S122" s="113"/>
      <c r="T122" s="113"/>
      <c r="U122" s="113"/>
      <c r="V122" s="113"/>
      <c r="W122" s="113"/>
      <c r="X122" s="113"/>
      <c r="Y122" s="113"/>
      <c r="Z122" s="113"/>
      <c r="AA122" s="113"/>
      <c r="AB122" s="113"/>
      <c r="AC122" s="113"/>
    </row>
    <row r="123" spans="1:29" ht="13.5" customHeight="1">
      <c r="A123" s="113"/>
      <c r="B123" s="113"/>
      <c r="C123" s="113"/>
      <c r="D123" s="113"/>
      <c r="E123" s="113"/>
      <c r="F123" s="113"/>
      <c r="G123" s="113"/>
      <c r="H123" s="113"/>
      <c r="I123" s="113"/>
      <c r="J123" s="113"/>
      <c r="K123" s="113"/>
      <c r="L123" s="113"/>
      <c r="M123" s="113"/>
      <c r="N123" s="113"/>
      <c r="O123" s="113"/>
      <c r="P123" s="113"/>
      <c r="Q123" s="113"/>
      <c r="R123" s="113"/>
      <c r="S123" s="113"/>
      <c r="T123" s="113"/>
      <c r="U123" s="113"/>
      <c r="V123" s="113"/>
      <c r="W123" s="113"/>
      <c r="X123" s="113"/>
      <c r="Y123" s="113"/>
      <c r="Z123" s="113"/>
      <c r="AA123" s="113"/>
      <c r="AB123" s="113"/>
      <c r="AC123" s="113"/>
    </row>
    <row r="124" spans="1:29" ht="13.5" customHeight="1">
      <c r="A124" s="113"/>
      <c r="B124" s="113"/>
      <c r="C124" s="113"/>
      <c r="D124" s="113"/>
      <c r="E124" s="113"/>
      <c r="F124" s="113"/>
      <c r="G124" s="113"/>
      <c r="H124" s="113"/>
      <c r="I124" s="113"/>
      <c r="J124" s="113"/>
      <c r="K124" s="113"/>
      <c r="L124" s="113"/>
      <c r="M124" s="113"/>
      <c r="N124" s="113"/>
      <c r="O124" s="113"/>
      <c r="P124" s="113"/>
      <c r="Q124" s="113"/>
      <c r="R124" s="113"/>
      <c r="S124" s="113"/>
      <c r="T124" s="113"/>
      <c r="U124" s="113"/>
      <c r="V124" s="113"/>
      <c r="W124" s="113"/>
      <c r="X124" s="113"/>
      <c r="Y124" s="113"/>
      <c r="Z124" s="113"/>
      <c r="AA124" s="113"/>
      <c r="AB124" s="113"/>
      <c r="AC124" s="113"/>
    </row>
    <row r="125" spans="1:29" ht="13.5" customHeight="1">
      <c r="A125" s="113"/>
      <c r="B125" s="113"/>
      <c r="C125" s="113"/>
      <c r="D125" s="113"/>
      <c r="E125" s="113"/>
      <c r="F125" s="113"/>
      <c r="G125" s="113"/>
      <c r="H125" s="113"/>
      <c r="I125" s="113"/>
      <c r="J125" s="113"/>
      <c r="K125" s="113"/>
      <c r="L125" s="113"/>
      <c r="M125" s="113"/>
      <c r="N125" s="113"/>
      <c r="O125" s="113"/>
      <c r="P125" s="113"/>
      <c r="Q125" s="113"/>
      <c r="R125" s="113"/>
      <c r="S125" s="113"/>
      <c r="T125" s="113"/>
      <c r="U125" s="113"/>
      <c r="V125" s="113"/>
      <c r="W125" s="113"/>
      <c r="X125" s="113"/>
      <c r="Y125" s="113"/>
      <c r="Z125" s="113"/>
      <c r="AA125" s="113"/>
      <c r="AB125" s="113"/>
      <c r="AC125" s="113"/>
    </row>
    <row r="126" spans="1:29" ht="13.5" customHeight="1">
      <c r="A126" s="113"/>
      <c r="B126" s="113"/>
      <c r="C126" s="113"/>
      <c r="D126" s="113"/>
      <c r="E126" s="113"/>
      <c r="F126" s="113"/>
      <c r="G126" s="113"/>
      <c r="H126" s="113"/>
      <c r="I126" s="113"/>
      <c r="J126" s="113"/>
      <c r="K126" s="113"/>
      <c r="L126" s="113"/>
      <c r="M126" s="113"/>
      <c r="N126" s="113"/>
      <c r="O126" s="113"/>
      <c r="P126" s="113"/>
      <c r="Q126" s="113"/>
      <c r="R126" s="113"/>
      <c r="S126" s="113"/>
      <c r="T126" s="113"/>
      <c r="U126" s="113"/>
      <c r="V126" s="113"/>
      <c r="W126" s="113"/>
      <c r="X126" s="113"/>
      <c r="Y126" s="113"/>
      <c r="Z126" s="113"/>
      <c r="AA126" s="113"/>
      <c r="AB126" s="113"/>
      <c r="AC126" s="113"/>
    </row>
    <row r="127" spans="1:29" ht="13.5" customHeight="1">
      <c r="A127" s="113"/>
      <c r="B127" s="113"/>
      <c r="C127" s="113"/>
      <c r="D127" s="113"/>
      <c r="E127" s="113"/>
      <c r="F127" s="113"/>
      <c r="G127" s="113"/>
      <c r="H127" s="113"/>
      <c r="I127" s="113"/>
      <c r="J127" s="113"/>
      <c r="K127" s="113"/>
      <c r="L127" s="113"/>
      <c r="M127" s="113"/>
      <c r="N127" s="113"/>
      <c r="O127" s="113"/>
      <c r="P127" s="113"/>
      <c r="Q127" s="113"/>
      <c r="R127" s="113"/>
      <c r="S127" s="113"/>
      <c r="T127" s="113"/>
      <c r="U127" s="113"/>
      <c r="V127" s="113"/>
      <c r="W127" s="113"/>
      <c r="X127" s="113"/>
      <c r="Y127" s="113"/>
      <c r="Z127" s="113"/>
      <c r="AA127" s="113"/>
      <c r="AB127" s="113"/>
      <c r="AC127" s="113"/>
    </row>
    <row r="128" spans="1:29" ht="13.5" customHeight="1">
      <c r="A128" s="113"/>
      <c r="B128" s="113"/>
      <c r="C128" s="113"/>
      <c r="D128" s="113"/>
      <c r="E128" s="113"/>
      <c r="F128" s="113"/>
      <c r="G128" s="113"/>
      <c r="H128" s="113"/>
      <c r="I128" s="113"/>
      <c r="J128" s="113"/>
      <c r="K128" s="113"/>
      <c r="L128" s="113"/>
      <c r="M128" s="113"/>
      <c r="N128" s="113"/>
      <c r="O128" s="113"/>
      <c r="P128" s="113"/>
      <c r="Q128" s="113"/>
      <c r="R128" s="113"/>
      <c r="S128" s="113"/>
      <c r="T128" s="113"/>
      <c r="U128" s="113"/>
      <c r="V128" s="113"/>
      <c r="W128" s="113"/>
      <c r="X128" s="113"/>
      <c r="Y128" s="113"/>
      <c r="Z128" s="113"/>
      <c r="AA128" s="113"/>
      <c r="AB128" s="113"/>
      <c r="AC128" s="113"/>
    </row>
    <row r="129" spans="1:29" ht="13.5" customHeight="1">
      <c r="A129" s="113"/>
      <c r="B129" s="113"/>
      <c r="C129" s="113"/>
      <c r="D129" s="113"/>
      <c r="E129" s="113"/>
      <c r="F129" s="113"/>
      <c r="G129" s="113"/>
      <c r="H129" s="113"/>
      <c r="I129" s="113"/>
      <c r="J129" s="113"/>
      <c r="K129" s="113"/>
      <c r="L129" s="113"/>
      <c r="M129" s="113"/>
      <c r="N129" s="113"/>
      <c r="O129" s="113"/>
      <c r="P129" s="113"/>
      <c r="Q129" s="113"/>
      <c r="R129" s="113"/>
      <c r="S129" s="113"/>
      <c r="T129" s="113"/>
      <c r="U129" s="113"/>
      <c r="V129" s="113"/>
      <c r="W129" s="113"/>
      <c r="X129" s="113"/>
      <c r="Y129" s="113"/>
      <c r="Z129" s="113"/>
      <c r="AA129" s="113"/>
      <c r="AB129" s="113"/>
      <c r="AC129" s="113"/>
    </row>
    <row r="130" spans="1:29" ht="13.5" customHeight="1">
      <c r="A130" s="113"/>
      <c r="B130" s="113"/>
      <c r="C130" s="113"/>
      <c r="D130" s="113"/>
      <c r="E130" s="113"/>
      <c r="F130" s="113"/>
      <c r="G130" s="113"/>
      <c r="H130" s="113"/>
      <c r="I130" s="113"/>
      <c r="J130" s="113"/>
      <c r="K130" s="113"/>
      <c r="L130" s="113"/>
      <c r="M130" s="113"/>
      <c r="N130" s="113"/>
      <c r="O130" s="113"/>
      <c r="P130" s="113"/>
      <c r="Q130" s="113"/>
      <c r="R130" s="113"/>
      <c r="S130" s="113"/>
      <c r="T130" s="113"/>
      <c r="U130" s="113"/>
      <c r="V130" s="113"/>
      <c r="W130" s="113"/>
      <c r="X130" s="113"/>
      <c r="Y130" s="113"/>
      <c r="Z130" s="113"/>
      <c r="AA130" s="113"/>
      <c r="AB130" s="113"/>
      <c r="AC130" s="113"/>
    </row>
    <row r="131" spans="1:29" ht="13.5" customHeight="1">
      <c r="A131" s="113"/>
      <c r="B131" s="113"/>
      <c r="C131" s="113"/>
      <c r="D131" s="113"/>
      <c r="E131" s="113"/>
      <c r="F131" s="113"/>
      <c r="G131" s="113"/>
      <c r="H131" s="113"/>
      <c r="I131" s="113"/>
      <c r="J131" s="113"/>
      <c r="K131" s="113"/>
      <c r="L131" s="113"/>
      <c r="M131" s="113"/>
      <c r="N131" s="113"/>
      <c r="O131" s="113"/>
      <c r="P131" s="113"/>
      <c r="Q131" s="113"/>
      <c r="R131" s="113"/>
      <c r="S131" s="113"/>
      <c r="T131" s="113"/>
      <c r="U131" s="113"/>
      <c r="V131" s="113"/>
      <c r="W131" s="113"/>
      <c r="X131" s="113"/>
      <c r="Y131" s="113"/>
      <c r="Z131" s="113"/>
      <c r="AA131" s="113"/>
      <c r="AB131" s="113"/>
      <c r="AC131" s="113"/>
    </row>
    <row r="132" spans="1:29" ht="13.5" customHeight="1">
      <c r="A132" s="113"/>
      <c r="B132" s="113"/>
      <c r="C132" s="113"/>
      <c r="D132" s="113"/>
      <c r="E132" s="113"/>
      <c r="F132" s="113"/>
      <c r="G132" s="113"/>
      <c r="H132" s="113"/>
      <c r="I132" s="113"/>
      <c r="J132" s="113"/>
      <c r="K132" s="113"/>
      <c r="L132" s="113"/>
      <c r="M132" s="113"/>
      <c r="N132" s="113"/>
      <c r="O132" s="113"/>
      <c r="P132" s="113"/>
      <c r="Q132" s="113"/>
      <c r="R132" s="113"/>
      <c r="S132" s="113"/>
      <c r="T132" s="113"/>
      <c r="U132" s="113"/>
      <c r="V132" s="113"/>
      <c r="W132" s="113"/>
      <c r="X132" s="113"/>
      <c r="Y132" s="113"/>
      <c r="Z132" s="113"/>
      <c r="AA132" s="113"/>
      <c r="AB132" s="113"/>
      <c r="AC132" s="113"/>
    </row>
    <row r="133" spans="1:29" ht="13.5" customHeight="1">
      <c r="A133" s="113"/>
      <c r="B133" s="113"/>
      <c r="C133" s="113"/>
      <c r="D133" s="113"/>
      <c r="E133" s="113"/>
      <c r="F133" s="113"/>
      <c r="G133" s="113"/>
      <c r="H133" s="113"/>
      <c r="I133" s="113"/>
      <c r="J133" s="113"/>
      <c r="K133" s="113"/>
      <c r="L133" s="113"/>
      <c r="M133" s="113"/>
      <c r="N133" s="113"/>
      <c r="O133" s="113"/>
      <c r="P133" s="113"/>
      <c r="Q133" s="113"/>
      <c r="R133" s="113"/>
      <c r="S133" s="113"/>
      <c r="T133" s="113"/>
      <c r="U133" s="113"/>
      <c r="V133" s="113"/>
      <c r="W133" s="113"/>
      <c r="X133" s="113"/>
      <c r="Y133" s="113"/>
      <c r="Z133" s="113"/>
      <c r="AA133" s="113"/>
      <c r="AB133" s="113"/>
      <c r="AC133" s="113"/>
    </row>
    <row r="134" spans="1:29" ht="13.5" customHeight="1">
      <c r="A134" s="113"/>
      <c r="B134" s="113"/>
      <c r="C134" s="113"/>
      <c r="D134" s="113"/>
      <c r="E134" s="113"/>
      <c r="F134" s="113"/>
      <c r="G134" s="113"/>
      <c r="H134" s="113"/>
      <c r="I134" s="113"/>
      <c r="J134" s="113"/>
      <c r="K134" s="113"/>
      <c r="L134" s="113"/>
      <c r="M134" s="113"/>
      <c r="N134" s="113"/>
      <c r="O134" s="113"/>
      <c r="P134" s="113"/>
      <c r="Q134" s="113"/>
      <c r="R134" s="113"/>
      <c r="S134" s="113"/>
      <c r="T134" s="113"/>
      <c r="U134" s="113"/>
      <c r="V134" s="113"/>
      <c r="W134" s="113"/>
      <c r="X134" s="113"/>
      <c r="Y134" s="113"/>
      <c r="Z134" s="113"/>
      <c r="AA134" s="113"/>
      <c r="AB134" s="113"/>
      <c r="AC134" s="113"/>
    </row>
    <row r="135" spans="1:29" ht="13.5" customHeight="1">
      <c r="A135" s="113"/>
      <c r="B135" s="113"/>
      <c r="C135" s="113"/>
      <c r="D135" s="113"/>
      <c r="E135" s="113"/>
      <c r="F135" s="113"/>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row>
    <row r="136" spans="1:29" ht="13.5" customHeight="1">
      <c r="A136" s="113"/>
      <c r="B136" s="113"/>
      <c r="C136" s="113"/>
      <c r="D136" s="113"/>
      <c r="E136" s="113"/>
      <c r="F136" s="113"/>
      <c r="G136" s="113"/>
      <c r="H136" s="113"/>
      <c r="I136" s="113"/>
      <c r="J136" s="113"/>
      <c r="K136" s="113"/>
      <c r="L136" s="113"/>
      <c r="M136" s="113"/>
      <c r="N136" s="113"/>
      <c r="O136" s="113"/>
      <c r="P136" s="113"/>
      <c r="Q136" s="113"/>
      <c r="R136" s="113"/>
      <c r="S136" s="113"/>
      <c r="T136" s="113"/>
      <c r="U136" s="113"/>
      <c r="V136" s="113"/>
      <c r="W136" s="113"/>
      <c r="X136" s="113"/>
      <c r="Y136" s="113"/>
      <c r="Z136" s="113"/>
      <c r="AA136" s="113"/>
      <c r="AB136" s="113"/>
      <c r="AC136" s="113"/>
    </row>
    <row r="137" spans="1:29" ht="13.5" customHeight="1">
      <c r="A137" s="113"/>
      <c r="B137" s="113"/>
      <c r="C137" s="113"/>
      <c r="D137" s="113"/>
      <c r="E137" s="113"/>
      <c r="F137" s="113"/>
      <c r="G137" s="113"/>
      <c r="H137" s="113"/>
      <c r="I137" s="113"/>
      <c r="J137" s="113"/>
      <c r="K137" s="113"/>
      <c r="L137" s="113"/>
      <c r="M137" s="113"/>
      <c r="N137" s="113"/>
      <c r="O137" s="113"/>
      <c r="P137" s="113"/>
      <c r="Q137" s="113"/>
      <c r="R137" s="113"/>
      <c r="S137" s="113"/>
      <c r="T137" s="113"/>
      <c r="U137" s="113"/>
      <c r="V137" s="113"/>
      <c r="W137" s="113"/>
      <c r="X137" s="113"/>
      <c r="Y137" s="113"/>
      <c r="Z137" s="113"/>
      <c r="AA137" s="113"/>
      <c r="AB137" s="113"/>
      <c r="AC137" s="113"/>
    </row>
    <row r="138" spans="1:29" ht="13.5" customHeight="1">
      <c r="A138" s="113"/>
      <c r="B138" s="113"/>
      <c r="C138" s="113"/>
      <c r="D138" s="113"/>
      <c r="E138" s="113"/>
      <c r="F138" s="113"/>
      <c r="G138" s="113"/>
      <c r="H138" s="113"/>
      <c r="I138" s="113"/>
      <c r="J138" s="113"/>
      <c r="K138" s="113"/>
      <c r="L138" s="113"/>
      <c r="M138" s="113"/>
      <c r="N138" s="113"/>
      <c r="O138" s="113"/>
      <c r="P138" s="113"/>
      <c r="Q138" s="113"/>
      <c r="R138" s="113"/>
      <c r="S138" s="113"/>
      <c r="T138" s="113"/>
      <c r="U138" s="113"/>
      <c r="V138" s="113"/>
      <c r="W138" s="113"/>
      <c r="X138" s="113"/>
      <c r="Y138" s="113"/>
      <c r="Z138" s="113"/>
      <c r="AA138" s="113"/>
      <c r="AB138" s="113"/>
      <c r="AC138" s="113"/>
    </row>
    <row r="139" spans="1:29" ht="13.5" customHeight="1">
      <c r="A139" s="113"/>
      <c r="B139" s="113"/>
      <c r="C139" s="113"/>
      <c r="D139" s="113"/>
      <c r="E139" s="113"/>
      <c r="F139" s="113"/>
      <c r="G139" s="113"/>
      <c r="H139" s="113"/>
      <c r="I139" s="113"/>
      <c r="J139" s="113"/>
      <c r="K139" s="113"/>
      <c r="L139" s="113"/>
      <c r="M139" s="113"/>
      <c r="N139" s="113"/>
      <c r="O139" s="113"/>
      <c r="P139" s="113"/>
      <c r="Q139" s="113"/>
      <c r="R139" s="113"/>
      <c r="S139" s="113"/>
      <c r="T139" s="113"/>
      <c r="U139" s="113"/>
      <c r="V139" s="113"/>
      <c r="W139" s="113"/>
      <c r="X139" s="113"/>
      <c r="Y139" s="113"/>
      <c r="Z139" s="113"/>
      <c r="AA139" s="113"/>
      <c r="AB139" s="113"/>
      <c r="AC139" s="113"/>
    </row>
    <row r="140" spans="1:29" ht="13.5" customHeight="1">
      <c r="A140" s="113"/>
      <c r="B140" s="113"/>
      <c r="C140" s="113"/>
      <c r="D140" s="113"/>
      <c r="E140" s="113"/>
      <c r="F140" s="113"/>
      <c r="G140" s="113"/>
      <c r="H140" s="113"/>
      <c r="I140" s="113"/>
      <c r="J140" s="113"/>
      <c r="K140" s="113"/>
      <c r="L140" s="113"/>
      <c r="M140" s="113"/>
      <c r="N140" s="113"/>
      <c r="O140" s="113"/>
      <c r="P140" s="113"/>
      <c r="Q140" s="113"/>
      <c r="R140" s="113"/>
      <c r="S140" s="113"/>
      <c r="T140" s="113"/>
      <c r="U140" s="113"/>
      <c r="V140" s="113"/>
      <c r="W140" s="113"/>
      <c r="X140" s="113"/>
      <c r="Y140" s="113"/>
      <c r="Z140" s="113"/>
      <c r="AA140" s="113"/>
      <c r="AB140" s="113"/>
      <c r="AC140" s="113"/>
    </row>
    <row r="141" spans="1:29" ht="13.5" customHeight="1">
      <c r="A141" s="113"/>
      <c r="B141" s="113"/>
      <c r="C141" s="113"/>
      <c r="D141" s="113"/>
      <c r="E141" s="113"/>
      <c r="F141" s="113"/>
      <c r="G141" s="113"/>
      <c r="H141" s="113"/>
      <c r="I141" s="113"/>
      <c r="J141" s="113"/>
      <c r="K141" s="113"/>
      <c r="L141" s="113"/>
      <c r="M141" s="113"/>
      <c r="N141" s="113"/>
      <c r="O141" s="113"/>
      <c r="P141" s="113"/>
      <c r="Q141" s="113"/>
      <c r="R141" s="113"/>
      <c r="S141" s="113"/>
      <c r="T141" s="113"/>
      <c r="U141" s="113"/>
      <c r="V141" s="113"/>
      <c r="W141" s="113"/>
      <c r="X141" s="113"/>
      <c r="Y141" s="113"/>
      <c r="Z141" s="113"/>
      <c r="AA141" s="113"/>
      <c r="AB141" s="113"/>
      <c r="AC141" s="113"/>
    </row>
    <row r="142" spans="1:29" ht="13.5" customHeight="1">
      <c r="A142" s="113"/>
      <c r="B142" s="113"/>
      <c r="C142" s="113"/>
      <c r="D142" s="113"/>
      <c r="E142" s="113"/>
      <c r="F142" s="113"/>
      <c r="G142" s="113"/>
      <c r="H142" s="113"/>
      <c r="I142" s="113"/>
      <c r="J142" s="113"/>
      <c r="K142" s="113"/>
      <c r="L142" s="113"/>
      <c r="M142" s="113"/>
      <c r="N142" s="113"/>
      <c r="O142" s="113"/>
      <c r="P142" s="113"/>
      <c r="Q142" s="113"/>
      <c r="R142" s="113"/>
      <c r="S142" s="113"/>
      <c r="T142" s="113"/>
      <c r="U142" s="113"/>
      <c r="V142" s="113"/>
      <c r="W142" s="113"/>
      <c r="X142" s="113"/>
      <c r="Y142" s="113"/>
      <c r="Z142" s="113"/>
      <c r="AA142" s="113"/>
      <c r="AB142" s="113"/>
      <c r="AC142" s="113"/>
    </row>
    <row r="143" spans="1:29" ht="13.5" customHeight="1">
      <c r="A143" s="113"/>
      <c r="B143" s="113"/>
      <c r="C143" s="113"/>
      <c r="D143" s="113"/>
      <c r="E143" s="113"/>
      <c r="F143" s="113"/>
      <c r="G143" s="113"/>
      <c r="H143" s="113"/>
      <c r="I143" s="113"/>
      <c r="J143" s="113"/>
      <c r="K143" s="113"/>
      <c r="L143" s="113"/>
      <c r="M143" s="113"/>
      <c r="N143" s="113"/>
      <c r="O143" s="113"/>
      <c r="P143" s="113"/>
      <c r="Q143" s="113"/>
      <c r="R143" s="113"/>
      <c r="S143" s="113"/>
      <c r="T143" s="113"/>
      <c r="U143" s="113"/>
      <c r="V143" s="113"/>
      <c r="W143" s="113"/>
      <c r="X143" s="113"/>
      <c r="Y143" s="113"/>
      <c r="Z143" s="113"/>
      <c r="AA143" s="113"/>
      <c r="AB143" s="113"/>
      <c r="AC143" s="113"/>
    </row>
    <row r="144" spans="1:29" ht="13.5" customHeight="1">
      <c r="A144" s="113"/>
      <c r="B144" s="113"/>
      <c r="C144" s="113"/>
      <c r="D144" s="113"/>
      <c r="E144" s="113"/>
      <c r="F144" s="113"/>
      <c r="G144" s="113"/>
      <c r="H144" s="113"/>
      <c r="I144" s="113"/>
      <c r="J144" s="113"/>
      <c r="K144" s="113"/>
      <c r="L144" s="113"/>
      <c r="M144" s="113"/>
      <c r="N144" s="113"/>
      <c r="O144" s="113"/>
      <c r="P144" s="113"/>
      <c r="Q144" s="113"/>
      <c r="R144" s="113"/>
      <c r="S144" s="113"/>
      <c r="T144" s="113"/>
      <c r="U144" s="113"/>
      <c r="V144" s="113"/>
      <c r="W144" s="113"/>
      <c r="X144" s="113"/>
      <c r="Y144" s="113"/>
      <c r="Z144" s="113"/>
      <c r="AA144" s="113"/>
      <c r="AB144" s="113"/>
      <c r="AC144" s="113"/>
    </row>
    <row r="145" spans="1:29" ht="13.5" customHeight="1">
      <c r="A145" s="113"/>
      <c r="B145" s="113"/>
      <c r="C145" s="113"/>
      <c r="D145" s="113"/>
      <c r="E145" s="113"/>
      <c r="F145" s="113"/>
      <c r="G145" s="113"/>
      <c r="H145" s="113"/>
      <c r="I145" s="113"/>
      <c r="J145" s="113"/>
      <c r="K145" s="113"/>
      <c r="L145" s="113"/>
      <c r="M145" s="113"/>
      <c r="N145" s="113"/>
      <c r="O145" s="113"/>
      <c r="P145" s="113"/>
      <c r="Q145" s="113"/>
      <c r="R145" s="113"/>
      <c r="S145" s="113"/>
      <c r="T145" s="113"/>
      <c r="U145" s="113"/>
      <c r="V145" s="113"/>
      <c r="W145" s="113"/>
      <c r="X145" s="113"/>
      <c r="Y145" s="113"/>
      <c r="Z145" s="113"/>
      <c r="AA145" s="113"/>
      <c r="AB145" s="113"/>
      <c r="AC145" s="113"/>
    </row>
    <row r="146" spans="1:29" ht="13.5" customHeight="1">
      <c r="A146" s="113"/>
      <c r="B146" s="113"/>
      <c r="C146" s="113"/>
      <c r="D146" s="113"/>
      <c r="E146" s="113"/>
      <c r="F146" s="113"/>
      <c r="G146" s="113"/>
      <c r="H146" s="113"/>
      <c r="I146" s="113"/>
      <c r="J146" s="113"/>
      <c r="K146" s="113"/>
      <c r="L146" s="113"/>
      <c r="M146" s="113"/>
      <c r="N146" s="113"/>
      <c r="O146" s="113"/>
      <c r="P146" s="113"/>
      <c r="Q146" s="113"/>
      <c r="R146" s="113"/>
      <c r="S146" s="113"/>
      <c r="T146" s="113"/>
      <c r="U146" s="113"/>
      <c r="V146" s="113"/>
      <c r="W146" s="113"/>
      <c r="X146" s="113"/>
      <c r="Y146" s="113"/>
      <c r="Z146" s="113"/>
      <c r="AA146" s="113"/>
      <c r="AB146" s="113"/>
      <c r="AC146" s="113"/>
    </row>
    <row r="147" spans="1:29" ht="13.5" customHeight="1">
      <c r="A147" s="113"/>
      <c r="B147" s="113"/>
      <c r="C147" s="113"/>
      <c r="D147" s="113"/>
      <c r="E147" s="113"/>
      <c r="F147" s="113"/>
      <c r="G147" s="113"/>
      <c r="H147" s="113"/>
      <c r="I147" s="113"/>
      <c r="J147" s="113"/>
      <c r="K147" s="113"/>
      <c r="L147" s="113"/>
      <c r="M147" s="113"/>
      <c r="N147" s="113"/>
      <c r="O147" s="113"/>
      <c r="P147" s="113"/>
      <c r="Q147" s="113"/>
      <c r="R147" s="113"/>
      <c r="S147" s="113"/>
      <c r="T147" s="113"/>
      <c r="U147" s="113"/>
      <c r="V147" s="113"/>
      <c r="W147" s="113"/>
      <c r="X147" s="113"/>
      <c r="Y147" s="113"/>
      <c r="Z147" s="113"/>
      <c r="AA147" s="113"/>
      <c r="AB147" s="113"/>
      <c r="AC147" s="113"/>
    </row>
    <row r="148" spans="1:29" ht="13.5" customHeight="1">
      <c r="A148" s="113"/>
      <c r="B148" s="113"/>
      <c r="C148" s="113"/>
      <c r="D148" s="113"/>
      <c r="E148" s="113"/>
      <c r="F148" s="113"/>
      <c r="G148" s="113"/>
      <c r="H148" s="113"/>
      <c r="I148" s="113"/>
      <c r="J148" s="113"/>
      <c r="K148" s="113"/>
      <c r="L148" s="113"/>
      <c r="M148" s="113"/>
      <c r="N148" s="113"/>
      <c r="O148" s="113"/>
      <c r="P148" s="113"/>
      <c r="Q148" s="113"/>
      <c r="R148" s="113"/>
      <c r="S148" s="113"/>
      <c r="T148" s="113"/>
      <c r="U148" s="113"/>
      <c r="V148" s="113"/>
      <c r="W148" s="113"/>
      <c r="X148" s="113"/>
      <c r="Y148" s="113"/>
      <c r="Z148" s="113"/>
      <c r="AA148" s="113"/>
      <c r="AB148" s="113"/>
      <c r="AC148" s="113"/>
    </row>
    <row r="149" spans="1:29" ht="13.5" customHeight="1">
      <c r="A149" s="113"/>
      <c r="B149" s="113"/>
      <c r="C149" s="113"/>
      <c r="D149" s="113"/>
      <c r="E149" s="113"/>
      <c r="F149" s="113"/>
      <c r="G149" s="113"/>
      <c r="H149" s="113"/>
      <c r="I149" s="113"/>
      <c r="J149" s="113"/>
      <c r="K149" s="113"/>
      <c r="L149" s="113"/>
      <c r="M149" s="113"/>
      <c r="N149" s="113"/>
      <c r="O149" s="113"/>
      <c r="P149" s="113"/>
      <c r="Q149" s="113"/>
      <c r="R149" s="113"/>
      <c r="S149" s="113"/>
      <c r="T149" s="113"/>
      <c r="U149" s="113"/>
      <c r="V149" s="113"/>
      <c r="W149" s="113"/>
      <c r="X149" s="113"/>
      <c r="Y149" s="113"/>
      <c r="Z149" s="113"/>
      <c r="AA149" s="113"/>
      <c r="AB149" s="113"/>
      <c r="AC149" s="113"/>
    </row>
    <row r="150" spans="1:29" ht="13.5" customHeight="1">
      <c r="A150" s="113"/>
      <c r="B150" s="113"/>
      <c r="C150" s="113"/>
      <c r="D150" s="113"/>
      <c r="E150" s="113"/>
      <c r="F150" s="113"/>
      <c r="G150" s="113"/>
      <c r="H150" s="113"/>
      <c r="I150" s="113"/>
      <c r="J150" s="113"/>
      <c r="K150" s="113"/>
      <c r="L150" s="113"/>
      <c r="M150" s="113"/>
      <c r="N150" s="113"/>
      <c r="O150" s="113"/>
      <c r="P150" s="113"/>
      <c r="Q150" s="113"/>
      <c r="R150" s="113"/>
      <c r="S150" s="113"/>
      <c r="T150" s="113"/>
      <c r="U150" s="113"/>
      <c r="V150" s="113"/>
      <c r="W150" s="113"/>
      <c r="X150" s="113"/>
      <c r="Y150" s="113"/>
      <c r="Z150" s="113"/>
      <c r="AA150" s="113"/>
      <c r="AB150" s="113"/>
      <c r="AC150" s="113"/>
    </row>
    <row r="151" spans="1:29" ht="13.5" customHeight="1">
      <c r="A151" s="113"/>
      <c r="B151" s="113"/>
      <c r="C151" s="113"/>
      <c r="D151" s="113"/>
      <c r="E151" s="113"/>
      <c r="F151" s="113"/>
      <c r="G151" s="113"/>
      <c r="H151" s="113"/>
      <c r="I151" s="113"/>
      <c r="J151" s="113"/>
      <c r="K151" s="113"/>
      <c r="L151" s="113"/>
      <c r="M151" s="113"/>
      <c r="N151" s="113"/>
      <c r="O151" s="113"/>
      <c r="P151" s="113"/>
      <c r="Q151" s="113"/>
      <c r="R151" s="113"/>
      <c r="S151" s="113"/>
      <c r="T151" s="113"/>
      <c r="U151" s="113"/>
      <c r="V151" s="113"/>
      <c r="W151" s="113"/>
      <c r="X151" s="113"/>
      <c r="Y151" s="113"/>
      <c r="Z151" s="113"/>
      <c r="AA151" s="113"/>
      <c r="AB151" s="113"/>
      <c r="AC151" s="113"/>
    </row>
    <row r="152" spans="1:29" ht="13.5" customHeight="1">
      <c r="A152" s="113"/>
      <c r="B152" s="113"/>
      <c r="C152" s="113"/>
      <c r="D152" s="113"/>
      <c r="E152" s="113"/>
      <c r="F152" s="113"/>
      <c r="G152" s="113"/>
      <c r="H152" s="113"/>
      <c r="I152" s="113"/>
      <c r="J152" s="113"/>
      <c r="K152" s="113"/>
      <c r="L152" s="113"/>
      <c r="M152" s="113"/>
      <c r="N152" s="113"/>
      <c r="O152" s="113"/>
      <c r="P152" s="113"/>
      <c r="Q152" s="113"/>
      <c r="R152" s="113"/>
      <c r="S152" s="113"/>
      <c r="T152" s="113"/>
      <c r="U152" s="113"/>
      <c r="V152" s="113"/>
      <c r="W152" s="113"/>
      <c r="X152" s="113"/>
      <c r="Y152" s="113"/>
      <c r="Z152" s="113"/>
      <c r="AA152" s="113"/>
      <c r="AB152" s="113"/>
      <c r="AC152" s="113"/>
    </row>
    <row r="153" spans="1:29" ht="13.5" customHeight="1">
      <c r="A153" s="113"/>
      <c r="B153" s="113"/>
      <c r="C153" s="113"/>
      <c r="D153" s="113"/>
      <c r="E153" s="113"/>
      <c r="F153" s="113"/>
      <c r="G153" s="113"/>
      <c r="H153" s="113"/>
      <c r="I153" s="113"/>
      <c r="J153" s="113"/>
      <c r="K153" s="113"/>
      <c r="L153" s="113"/>
      <c r="M153" s="113"/>
      <c r="N153" s="113"/>
      <c r="O153" s="113"/>
      <c r="P153" s="113"/>
      <c r="Q153" s="113"/>
      <c r="R153" s="113"/>
      <c r="S153" s="113"/>
      <c r="T153" s="113"/>
      <c r="U153" s="113"/>
      <c r="V153" s="113"/>
      <c r="W153" s="113"/>
      <c r="X153" s="113"/>
      <c r="Y153" s="113"/>
      <c r="Z153" s="113"/>
      <c r="AA153" s="113"/>
      <c r="AB153" s="113"/>
      <c r="AC153" s="113"/>
    </row>
    <row r="154" spans="1:29" ht="13.5" customHeight="1">
      <c r="A154" s="113"/>
      <c r="B154" s="113"/>
      <c r="C154" s="113"/>
      <c r="D154" s="113"/>
      <c r="E154" s="113"/>
      <c r="F154" s="113"/>
      <c r="G154" s="113"/>
      <c r="H154" s="113"/>
      <c r="I154" s="113"/>
      <c r="J154" s="113"/>
      <c r="K154" s="113"/>
      <c r="L154" s="113"/>
      <c r="M154" s="113"/>
      <c r="N154" s="113"/>
      <c r="O154" s="113"/>
      <c r="P154" s="113"/>
      <c r="Q154" s="113"/>
      <c r="R154" s="113"/>
      <c r="S154" s="113"/>
      <c r="T154" s="113"/>
      <c r="U154" s="113"/>
      <c r="V154" s="113"/>
      <c r="W154" s="113"/>
      <c r="X154" s="113"/>
      <c r="Y154" s="113"/>
      <c r="Z154" s="113"/>
      <c r="AA154" s="113"/>
      <c r="AB154" s="113"/>
      <c r="AC154" s="113"/>
    </row>
    <row r="155" spans="1:29" ht="13.5" customHeight="1">
      <c r="A155" s="113"/>
      <c r="B155" s="113"/>
      <c r="C155" s="113"/>
      <c r="D155" s="113"/>
      <c r="E155" s="113"/>
      <c r="F155" s="113"/>
      <c r="G155" s="113"/>
      <c r="H155" s="113"/>
      <c r="I155" s="113"/>
      <c r="J155" s="113"/>
      <c r="K155" s="113"/>
      <c r="L155" s="113"/>
      <c r="M155" s="113"/>
      <c r="N155" s="113"/>
      <c r="O155" s="113"/>
      <c r="P155" s="113"/>
      <c r="Q155" s="113"/>
      <c r="R155" s="113"/>
      <c r="S155" s="113"/>
      <c r="T155" s="113"/>
      <c r="U155" s="113"/>
      <c r="V155" s="113"/>
      <c r="W155" s="113"/>
      <c r="X155" s="113"/>
      <c r="Y155" s="113"/>
      <c r="Z155" s="113"/>
      <c r="AA155" s="113"/>
      <c r="AB155" s="113"/>
      <c r="AC155" s="113"/>
    </row>
    <row r="156" spans="1:29" ht="13.5" customHeight="1">
      <c r="A156" s="113"/>
      <c r="B156" s="113"/>
      <c r="C156" s="113"/>
      <c r="D156" s="113"/>
      <c r="E156" s="113"/>
      <c r="F156" s="113"/>
      <c r="G156" s="113"/>
      <c r="H156" s="113"/>
      <c r="I156" s="113"/>
      <c r="J156" s="113"/>
      <c r="K156" s="113"/>
      <c r="L156" s="113"/>
      <c r="M156" s="113"/>
      <c r="N156" s="113"/>
      <c r="O156" s="113"/>
      <c r="P156" s="113"/>
      <c r="Q156" s="113"/>
      <c r="R156" s="113"/>
      <c r="S156" s="113"/>
      <c r="T156" s="113"/>
      <c r="U156" s="113"/>
      <c r="V156" s="113"/>
      <c r="W156" s="113"/>
      <c r="X156" s="113"/>
      <c r="Y156" s="113"/>
      <c r="Z156" s="113"/>
      <c r="AA156" s="113"/>
      <c r="AB156" s="113"/>
      <c r="AC156" s="113"/>
    </row>
    <row r="157" spans="1:29" ht="13.5" customHeight="1">
      <c r="A157" s="113"/>
      <c r="B157" s="113"/>
      <c r="C157" s="113"/>
      <c r="D157" s="113"/>
      <c r="E157" s="113"/>
      <c r="F157" s="113"/>
      <c r="G157" s="113"/>
      <c r="H157" s="113"/>
      <c r="I157" s="113"/>
      <c r="J157" s="113"/>
      <c r="K157" s="113"/>
      <c r="L157" s="113"/>
      <c r="M157" s="113"/>
      <c r="N157" s="113"/>
      <c r="O157" s="113"/>
      <c r="P157" s="113"/>
      <c r="Q157" s="113"/>
      <c r="R157" s="113"/>
      <c r="S157" s="113"/>
      <c r="T157" s="113"/>
      <c r="U157" s="113"/>
      <c r="V157" s="113"/>
      <c r="W157" s="113"/>
      <c r="X157" s="113"/>
      <c r="Y157" s="113"/>
      <c r="Z157" s="113"/>
      <c r="AA157" s="113"/>
      <c r="AB157" s="113"/>
      <c r="AC157" s="113"/>
    </row>
    <row r="158" spans="1:29" ht="13.5" customHeight="1">
      <c r="A158" s="113"/>
      <c r="B158" s="113"/>
      <c r="C158" s="113"/>
      <c r="D158" s="113"/>
      <c r="E158" s="113"/>
      <c r="F158" s="113"/>
      <c r="G158" s="113"/>
      <c r="H158" s="113"/>
      <c r="I158" s="113"/>
      <c r="J158" s="113"/>
      <c r="K158" s="113"/>
      <c r="L158" s="113"/>
      <c r="M158" s="113"/>
      <c r="N158" s="113"/>
      <c r="O158" s="113"/>
      <c r="P158" s="113"/>
      <c r="Q158" s="113"/>
      <c r="R158" s="113"/>
      <c r="S158" s="113"/>
      <c r="T158" s="113"/>
      <c r="U158" s="113"/>
      <c r="V158" s="113"/>
      <c r="W158" s="113"/>
      <c r="X158" s="113"/>
      <c r="Y158" s="113"/>
      <c r="Z158" s="113"/>
      <c r="AA158" s="113"/>
      <c r="AB158" s="113"/>
      <c r="AC158" s="113"/>
    </row>
    <row r="159" spans="1:29" ht="13.5" customHeight="1">
      <c r="A159" s="113"/>
      <c r="B159" s="113"/>
      <c r="C159" s="113"/>
      <c r="D159" s="113"/>
      <c r="E159" s="113"/>
      <c r="F159" s="113"/>
      <c r="G159" s="113"/>
      <c r="H159" s="113"/>
      <c r="I159" s="113"/>
      <c r="J159" s="113"/>
      <c r="K159" s="113"/>
      <c r="L159" s="113"/>
      <c r="M159" s="113"/>
      <c r="N159" s="113"/>
      <c r="O159" s="113"/>
      <c r="P159" s="113"/>
      <c r="Q159" s="113"/>
      <c r="R159" s="113"/>
      <c r="S159" s="113"/>
      <c r="T159" s="113"/>
      <c r="U159" s="113"/>
      <c r="V159" s="113"/>
      <c r="W159" s="113"/>
      <c r="X159" s="113"/>
      <c r="Y159" s="113"/>
      <c r="Z159" s="113"/>
      <c r="AA159" s="113"/>
      <c r="AB159" s="113"/>
      <c r="AC159" s="113"/>
    </row>
    <row r="160" spans="1:29" ht="13.5" customHeight="1">
      <c r="A160" s="113"/>
      <c r="B160" s="113"/>
      <c r="C160" s="113"/>
      <c r="D160" s="113"/>
      <c r="E160" s="113"/>
      <c r="F160" s="113"/>
      <c r="G160" s="113"/>
      <c r="H160" s="113"/>
      <c r="I160" s="113"/>
      <c r="J160" s="113"/>
      <c r="K160" s="113"/>
      <c r="L160" s="113"/>
      <c r="M160" s="113"/>
      <c r="N160" s="113"/>
      <c r="O160" s="113"/>
      <c r="P160" s="113"/>
      <c r="Q160" s="113"/>
      <c r="R160" s="113"/>
      <c r="S160" s="113"/>
      <c r="T160" s="113"/>
      <c r="U160" s="113"/>
      <c r="V160" s="113"/>
      <c r="W160" s="113"/>
      <c r="X160" s="113"/>
      <c r="Y160" s="113"/>
      <c r="Z160" s="113"/>
      <c r="AA160" s="113"/>
      <c r="AB160" s="113"/>
      <c r="AC160" s="113"/>
    </row>
    <row r="161" spans="1:29" ht="13.5" customHeight="1">
      <c r="A161" s="113"/>
      <c r="B161" s="113"/>
      <c r="C161" s="113"/>
      <c r="D161" s="113"/>
      <c r="E161" s="113"/>
      <c r="F161" s="113"/>
      <c r="G161" s="113"/>
      <c r="H161" s="113"/>
      <c r="I161" s="113"/>
      <c r="J161" s="113"/>
      <c r="K161" s="113"/>
      <c r="L161" s="113"/>
      <c r="M161" s="113"/>
      <c r="N161" s="113"/>
      <c r="O161" s="113"/>
      <c r="P161" s="113"/>
      <c r="Q161" s="113"/>
      <c r="R161" s="113"/>
      <c r="S161" s="113"/>
      <c r="T161" s="113"/>
      <c r="U161" s="113"/>
      <c r="V161" s="113"/>
      <c r="W161" s="113"/>
      <c r="X161" s="113"/>
      <c r="Y161" s="113"/>
      <c r="Z161" s="113"/>
      <c r="AA161" s="113"/>
      <c r="AB161" s="113"/>
      <c r="AC161" s="113"/>
    </row>
    <row r="162" spans="1:29" ht="13.5" customHeight="1">
      <c r="A162" s="113"/>
      <c r="B162" s="113"/>
      <c r="C162" s="113"/>
      <c r="D162" s="113"/>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row>
    <row r="163" spans="1:29" ht="13.5" customHeight="1">
      <c r="A163" s="113"/>
      <c r="B163" s="113"/>
      <c r="C163" s="113"/>
      <c r="D163" s="113"/>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113"/>
      <c r="AB163" s="113"/>
      <c r="AC163" s="113"/>
    </row>
    <row r="164" spans="1:29" ht="13.5" customHeight="1">
      <c r="A164" s="113"/>
      <c r="B164" s="113"/>
      <c r="C164" s="113"/>
      <c r="D164" s="113"/>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113"/>
      <c r="AB164" s="113"/>
      <c r="AC164" s="113"/>
    </row>
    <row r="165" spans="1:29" ht="13.5" customHeight="1">
      <c r="A165" s="113"/>
      <c r="B165" s="113"/>
      <c r="C165" s="113"/>
      <c r="D165" s="113"/>
      <c r="E165" s="113"/>
      <c r="F165" s="113"/>
      <c r="G165" s="113"/>
      <c r="H165" s="113"/>
      <c r="I165" s="113"/>
      <c r="J165" s="113"/>
      <c r="K165" s="113"/>
      <c r="L165" s="113"/>
      <c r="M165" s="113"/>
      <c r="N165" s="113"/>
      <c r="O165" s="113"/>
      <c r="P165" s="113"/>
      <c r="Q165" s="113"/>
      <c r="R165" s="113"/>
      <c r="S165" s="113"/>
      <c r="T165" s="113"/>
      <c r="U165" s="113"/>
      <c r="V165" s="113"/>
      <c r="W165" s="113"/>
      <c r="X165" s="113"/>
      <c r="Y165" s="113"/>
      <c r="Z165" s="113"/>
      <c r="AA165" s="113"/>
      <c r="AB165" s="113"/>
      <c r="AC165" s="113"/>
    </row>
    <row r="166" spans="1:29" ht="13.5" customHeight="1">
      <c r="A166" s="113"/>
      <c r="B166" s="113"/>
      <c r="C166" s="113"/>
      <c r="D166" s="113"/>
      <c r="E166" s="113"/>
      <c r="F166" s="113"/>
      <c r="G166" s="113"/>
      <c r="H166" s="113"/>
      <c r="I166" s="113"/>
      <c r="J166" s="113"/>
      <c r="K166" s="113"/>
      <c r="L166" s="113"/>
      <c r="M166" s="113"/>
      <c r="N166" s="113"/>
      <c r="O166" s="113"/>
      <c r="P166" s="113"/>
      <c r="Q166" s="113"/>
      <c r="R166" s="113"/>
      <c r="S166" s="113"/>
      <c r="T166" s="113"/>
      <c r="U166" s="113"/>
      <c r="V166" s="113"/>
      <c r="W166" s="113"/>
      <c r="X166" s="113"/>
      <c r="Y166" s="113"/>
      <c r="Z166" s="113"/>
      <c r="AA166" s="113"/>
      <c r="AB166" s="113"/>
      <c r="AC166" s="113"/>
    </row>
    <row r="167" spans="1:29" ht="13.5" customHeight="1">
      <c r="A167" s="113"/>
      <c r="B167" s="113"/>
      <c r="C167" s="113"/>
      <c r="D167" s="113"/>
      <c r="E167" s="113"/>
      <c r="F167" s="113"/>
      <c r="G167" s="113"/>
      <c r="H167" s="113"/>
      <c r="I167" s="113"/>
      <c r="J167" s="113"/>
      <c r="K167" s="113"/>
      <c r="L167" s="113"/>
      <c r="M167" s="113"/>
      <c r="N167" s="113"/>
      <c r="O167" s="113"/>
      <c r="P167" s="113"/>
      <c r="Q167" s="113"/>
      <c r="R167" s="113"/>
      <c r="S167" s="113"/>
      <c r="T167" s="113"/>
      <c r="U167" s="113"/>
      <c r="V167" s="113"/>
      <c r="W167" s="113"/>
      <c r="X167" s="113"/>
      <c r="Y167" s="113"/>
      <c r="Z167" s="113"/>
      <c r="AA167" s="113"/>
      <c r="AB167" s="113"/>
      <c r="AC167" s="113"/>
    </row>
    <row r="168" spans="1:29" ht="13.5" customHeight="1">
      <c r="A168" s="113"/>
      <c r="B168" s="113"/>
      <c r="C168" s="113"/>
      <c r="D168" s="113"/>
      <c r="E168" s="113"/>
      <c r="F168" s="113"/>
      <c r="G168" s="113"/>
      <c r="H168" s="113"/>
      <c r="I168" s="113"/>
      <c r="J168" s="113"/>
      <c r="K168" s="113"/>
      <c r="L168" s="113"/>
      <c r="M168" s="113"/>
      <c r="N168" s="113"/>
      <c r="O168" s="113"/>
      <c r="P168" s="113"/>
      <c r="Q168" s="113"/>
      <c r="R168" s="113"/>
      <c r="S168" s="113"/>
      <c r="T168" s="113"/>
      <c r="U168" s="113"/>
      <c r="V168" s="113"/>
      <c r="W168" s="113"/>
      <c r="X168" s="113"/>
      <c r="Y168" s="113"/>
      <c r="Z168" s="113"/>
      <c r="AA168" s="113"/>
      <c r="AB168" s="113"/>
      <c r="AC168" s="113"/>
    </row>
    <row r="169" spans="1:29" ht="13.5" customHeight="1">
      <c r="A169" s="113"/>
      <c r="B169" s="113"/>
      <c r="C169" s="113"/>
      <c r="D169" s="113"/>
      <c r="E169" s="113"/>
      <c r="F169" s="113"/>
      <c r="G169" s="113"/>
      <c r="H169" s="113"/>
      <c r="I169" s="113"/>
      <c r="J169" s="113"/>
      <c r="K169" s="113"/>
      <c r="L169" s="113"/>
      <c r="M169" s="113"/>
      <c r="N169" s="113"/>
      <c r="O169" s="113"/>
      <c r="P169" s="113"/>
      <c r="Q169" s="113"/>
      <c r="R169" s="113"/>
      <c r="S169" s="113"/>
      <c r="T169" s="113"/>
      <c r="U169" s="113"/>
      <c r="V169" s="113"/>
      <c r="W169" s="113"/>
      <c r="X169" s="113"/>
      <c r="Y169" s="113"/>
      <c r="Z169" s="113"/>
      <c r="AA169" s="113"/>
      <c r="AB169" s="113"/>
      <c r="AC169" s="113"/>
    </row>
    <row r="170" spans="1:29" ht="13.5" customHeight="1">
      <c r="A170" s="113"/>
      <c r="B170" s="113"/>
      <c r="C170" s="113"/>
      <c r="D170" s="113"/>
      <c r="E170" s="113"/>
      <c r="F170" s="113"/>
      <c r="G170" s="113"/>
      <c r="H170" s="113"/>
      <c r="I170" s="113"/>
      <c r="J170" s="113"/>
      <c r="K170" s="113"/>
      <c r="L170" s="113"/>
      <c r="M170" s="113"/>
      <c r="N170" s="113"/>
      <c r="O170" s="113"/>
      <c r="P170" s="113"/>
      <c r="Q170" s="113"/>
      <c r="R170" s="113"/>
      <c r="S170" s="113"/>
      <c r="T170" s="113"/>
      <c r="U170" s="113"/>
      <c r="V170" s="113"/>
      <c r="W170" s="113"/>
      <c r="X170" s="113"/>
      <c r="Y170" s="113"/>
      <c r="Z170" s="113"/>
      <c r="AA170" s="113"/>
      <c r="AB170" s="113"/>
      <c r="AC170" s="113"/>
    </row>
    <row r="171" spans="1:29" ht="13.5" customHeight="1">
      <c r="A171" s="113"/>
      <c r="B171" s="113"/>
      <c r="C171" s="113"/>
      <c r="D171" s="113"/>
      <c r="E171" s="113"/>
      <c r="F171" s="113"/>
      <c r="G171" s="113"/>
      <c r="H171" s="113"/>
      <c r="I171" s="113"/>
      <c r="J171" s="113"/>
      <c r="K171" s="113"/>
      <c r="L171" s="113"/>
      <c r="M171" s="113"/>
      <c r="N171" s="113"/>
      <c r="O171" s="113"/>
      <c r="P171" s="113"/>
      <c r="Q171" s="113"/>
      <c r="R171" s="113"/>
      <c r="S171" s="113"/>
      <c r="T171" s="113"/>
      <c r="U171" s="113"/>
      <c r="V171" s="113"/>
      <c r="W171" s="113"/>
      <c r="X171" s="113"/>
      <c r="Y171" s="113"/>
      <c r="Z171" s="113"/>
      <c r="AA171" s="113"/>
      <c r="AB171" s="113"/>
      <c r="AC171" s="113"/>
    </row>
    <row r="172" spans="1:29" ht="13.5" customHeight="1">
      <c r="A172" s="113"/>
      <c r="B172" s="113"/>
      <c r="C172" s="113"/>
      <c r="D172" s="113"/>
      <c r="E172" s="113"/>
      <c r="F172" s="113"/>
      <c r="G172" s="113"/>
      <c r="H172" s="113"/>
      <c r="I172" s="113"/>
      <c r="J172" s="113"/>
      <c r="K172" s="113"/>
      <c r="L172" s="113"/>
      <c r="M172" s="113"/>
      <c r="N172" s="113"/>
      <c r="O172" s="113"/>
      <c r="P172" s="113"/>
      <c r="Q172" s="113"/>
      <c r="R172" s="113"/>
      <c r="S172" s="113"/>
      <c r="T172" s="113"/>
      <c r="U172" s="113"/>
      <c r="V172" s="113"/>
      <c r="W172" s="113"/>
      <c r="X172" s="113"/>
      <c r="Y172" s="113"/>
      <c r="Z172" s="113"/>
      <c r="AA172" s="113"/>
      <c r="AB172" s="113"/>
      <c r="AC172" s="113"/>
    </row>
    <row r="173" spans="1:29" ht="13.5" customHeight="1">
      <c r="A173" s="113"/>
      <c r="B173" s="113"/>
      <c r="C173" s="113"/>
      <c r="D173" s="113"/>
      <c r="E173" s="113"/>
      <c r="F173" s="113"/>
      <c r="G173" s="113"/>
      <c r="H173" s="113"/>
      <c r="I173" s="113"/>
      <c r="J173" s="113"/>
      <c r="K173" s="113"/>
      <c r="L173" s="113"/>
      <c r="M173" s="113"/>
      <c r="N173" s="113"/>
      <c r="O173" s="113"/>
      <c r="P173" s="113"/>
      <c r="Q173" s="113"/>
      <c r="R173" s="113"/>
      <c r="S173" s="113"/>
      <c r="T173" s="113"/>
      <c r="U173" s="113"/>
      <c r="V173" s="113"/>
      <c r="W173" s="113"/>
      <c r="X173" s="113"/>
      <c r="Y173" s="113"/>
      <c r="Z173" s="113"/>
      <c r="AA173" s="113"/>
      <c r="AB173" s="113"/>
      <c r="AC173" s="113"/>
    </row>
    <row r="174" spans="1:29" ht="13.5" customHeight="1">
      <c r="A174" s="113"/>
      <c r="B174" s="113"/>
      <c r="C174" s="113"/>
      <c r="D174" s="113"/>
      <c r="E174" s="113"/>
      <c r="F174" s="113"/>
      <c r="G174" s="113"/>
      <c r="H174" s="113"/>
      <c r="I174" s="113"/>
      <c r="J174" s="113"/>
      <c r="K174" s="113"/>
      <c r="L174" s="113"/>
      <c r="M174" s="113"/>
      <c r="N174" s="113"/>
      <c r="O174" s="113"/>
      <c r="P174" s="113"/>
      <c r="Q174" s="113"/>
      <c r="R174" s="113"/>
      <c r="S174" s="113"/>
      <c r="T174" s="113"/>
      <c r="U174" s="113"/>
      <c r="V174" s="113"/>
      <c r="W174" s="113"/>
      <c r="X174" s="113"/>
      <c r="Y174" s="113"/>
      <c r="Z174" s="113"/>
      <c r="AA174" s="113"/>
      <c r="AB174" s="113"/>
      <c r="AC174" s="113"/>
    </row>
    <row r="175" spans="1:29" ht="13.5" customHeight="1">
      <c r="A175" s="113"/>
      <c r="B175" s="113"/>
      <c r="C175" s="113"/>
      <c r="D175" s="113"/>
      <c r="E175" s="113"/>
      <c r="F175" s="113"/>
      <c r="G175" s="113"/>
      <c r="H175" s="113"/>
      <c r="I175" s="113"/>
      <c r="J175" s="113"/>
      <c r="K175" s="113"/>
      <c r="L175" s="113"/>
      <c r="M175" s="113"/>
      <c r="N175" s="113"/>
      <c r="O175" s="113"/>
      <c r="P175" s="113"/>
      <c r="Q175" s="113"/>
      <c r="R175" s="113"/>
      <c r="S175" s="113"/>
      <c r="T175" s="113"/>
      <c r="U175" s="113"/>
      <c r="V175" s="113"/>
      <c r="W175" s="113"/>
      <c r="X175" s="113"/>
      <c r="Y175" s="113"/>
      <c r="Z175" s="113"/>
      <c r="AA175" s="113"/>
      <c r="AB175" s="113"/>
      <c r="AC175" s="113"/>
    </row>
    <row r="176" spans="1:29" ht="13.5" customHeight="1">
      <c r="A176" s="113"/>
      <c r="B176" s="113"/>
      <c r="C176" s="113"/>
      <c r="D176" s="113"/>
      <c r="E176" s="113"/>
      <c r="F176" s="113"/>
      <c r="G176" s="113"/>
      <c r="H176" s="113"/>
      <c r="I176" s="113"/>
      <c r="J176" s="113"/>
      <c r="K176" s="113"/>
      <c r="L176" s="113"/>
      <c r="M176" s="113"/>
      <c r="N176" s="113"/>
      <c r="O176" s="113"/>
      <c r="P176" s="113"/>
      <c r="Q176" s="113"/>
      <c r="R176" s="113"/>
      <c r="S176" s="113"/>
      <c r="T176" s="113"/>
      <c r="U176" s="113"/>
      <c r="V176" s="113"/>
      <c r="W176" s="113"/>
      <c r="X176" s="113"/>
      <c r="Y176" s="113"/>
      <c r="Z176" s="113"/>
      <c r="AA176" s="113"/>
      <c r="AB176" s="113"/>
      <c r="AC176" s="113"/>
    </row>
    <row r="177" spans="1:29" ht="13.5" customHeight="1">
      <c r="A177" s="113"/>
      <c r="B177" s="113"/>
      <c r="C177" s="113"/>
      <c r="D177" s="113"/>
      <c r="E177" s="113"/>
      <c r="F177" s="113"/>
      <c r="G177" s="113"/>
      <c r="H177" s="113"/>
      <c r="I177" s="113"/>
      <c r="J177" s="113"/>
      <c r="K177" s="113"/>
      <c r="L177" s="113"/>
      <c r="M177" s="113"/>
      <c r="N177" s="113"/>
      <c r="O177" s="113"/>
      <c r="P177" s="113"/>
      <c r="Q177" s="113"/>
      <c r="R177" s="113"/>
      <c r="S177" s="113"/>
      <c r="T177" s="113"/>
      <c r="U177" s="113"/>
      <c r="V177" s="113"/>
      <c r="W177" s="113"/>
      <c r="X177" s="113"/>
      <c r="Y177" s="113"/>
      <c r="Z177" s="113"/>
      <c r="AA177" s="113"/>
      <c r="AB177" s="113"/>
      <c r="AC177" s="113"/>
    </row>
    <row r="178" spans="1:29" ht="13.5" customHeight="1">
      <c r="A178" s="113"/>
      <c r="B178" s="113"/>
      <c r="C178" s="113"/>
      <c r="D178" s="113"/>
      <c r="E178" s="113"/>
      <c r="F178" s="113"/>
      <c r="G178" s="113"/>
      <c r="H178" s="113"/>
      <c r="I178" s="113"/>
      <c r="J178" s="113"/>
      <c r="K178" s="113"/>
      <c r="L178" s="113"/>
      <c r="M178" s="113"/>
      <c r="N178" s="113"/>
      <c r="O178" s="113"/>
      <c r="P178" s="113"/>
      <c r="Q178" s="113"/>
      <c r="R178" s="113"/>
      <c r="S178" s="113"/>
      <c r="T178" s="113"/>
      <c r="U178" s="113"/>
      <c r="V178" s="113"/>
      <c r="W178" s="113"/>
      <c r="X178" s="113"/>
      <c r="Y178" s="113"/>
      <c r="Z178" s="113"/>
      <c r="AA178" s="113"/>
      <c r="AB178" s="113"/>
      <c r="AC178" s="113"/>
    </row>
    <row r="179" spans="1:29" ht="13.5" customHeight="1">
      <c r="A179" s="113"/>
      <c r="B179" s="113"/>
      <c r="C179" s="113"/>
      <c r="D179" s="113"/>
      <c r="E179" s="113"/>
      <c r="F179" s="113"/>
      <c r="G179" s="113"/>
      <c r="H179" s="113"/>
      <c r="I179" s="113"/>
      <c r="J179" s="113"/>
      <c r="K179" s="113"/>
      <c r="L179" s="113"/>
      <c r="M179" s="113"/>
      <c r="N179" s="113"/>
      <c r="O179" s="113"/>
      <c r="P179" s="113"/>
      <c r="Q179" s="113"/>
      <c r="R179" s="113"/>
      <c r="S179" s="113"/>
      <c r="T179" s="113"/>
      <c r="U179" s="113"/>
      <c r="V179" s="113"/>
      <c r="W179" s="113"/>
      <c r="X179" s="113"/>
      <c r="Y179" s="113"/>
      <c r="Z179" s="113"/>
      <c r="AA179" s="113"/>
      <c r="AB179" s="113"/>
      <c r="AC179" s="113"/>
    </row>
    <row r="180" spans="1:29" ht="13.5" customHeight="1">
      <c r="A180" s="113"/>
      <c r="B180" s="113"/>
      <c r="C180" s="113"/>
      <c r="D180" s="113"/>
      <c r="E180" s="113"/>
      <c r="F180" s="113"/>
      <c r="G180" s="113"/>
      <c r="H180" s="113"/>
      <c r="I180" s="113"/>
      <c r="J180" s="113"/>
      <c r="K180" s="113"/>
      <c r="L180" s="113"/>
      <c r="M180" s="113"/>
      <c r="N180" s="113"/>
      <c r="O180" s="113"/>
      <c r="P180" s="113"/>
      <c r="Q180" s="113"/>
      <c r="R180" s="113"/>
      <c r="S180" s="113"/>
      <c r="T180" s="113"/>
      <c r="U180" s="113"/>
      <c r="V180" s="113"/>
      <c r="W180" s="113"/>
      <c r="X180" s="113"/>
      <c r="Y180" s="113"/>
      <c r="Z180" s="113"/>
      <c r="AA180" s="113"/>
      <c r="AB180" s="113"/>
      <c r="AC180" s="113"/>
    </row>
    <row r="181" spans="1:29" ht="13.5" customHeight="1">
      <c r="A181" s="113"/>
      <c r="B181" s="113"/>
      <c r="C181" s="113"/>
      <c r="D181" s="113"/>
      <c r="E181" s="113"/>
      <c r="F181" s="113"/>
      <c r="G181" s="113"/>
      <c r="H181" s="113"/>
      <c r="I181" s="113"/>
      <c r="J181" s="113"/>
      <c r="K181" s="113"/>
      <c r="L181" s="113"/>
      <c r="M181" s="113"/>
      <c r="N181" s="113"/>
      <c r="O181" s="113"/>
      <c r="P181" s="113"/>
      <c r="Q181" s="113"/>
      <c r="R181" s="113"/>
      <c r="S181" s="113"/>
      <c r="T181" s="113"/>
      <c r="U181" s="113"/>
      <c r="V181" s="113"/>
      <c r="W181" s="113"/>
      <c r="X181" s="113"/>
      <c r="Y181" s="113"/>
      <c r="Z181" s="113"/>
      <c r="AA181" s="113"/>
      <c r="AB181" s="113"/>
      <c r="AC181" s="113"/>
    </row>
    <row r="182" spans="1:29" ht="13.5" customHeight="1">
      <c r="A182" s="113"/>
      <c r="B182" s="113"/>
      <c r="C182" s="113"/>
      <c r="D182" s="113"/>
      <c r="E182" s="113"/>
      <c r="F182" s="113"/>
      <c r="G182" s="113"/>
      <c r="H182" s="113"/>
      <c r="I182" s="113"/>
      <c r="J182" s="113"/>
      <c r="K182" s="113"/>
      <c r="L182" s="113"/>
      <c r="M182" s="113"/>
      <c r="N182" s="113"/>
      <c r="O182" s="113"/>
      <c r="P182" s="113"/>
      <c r="Q182" s="113"/>
      <c r="R182" s="113"/>
      <c r="S182" s="113"/>
      <c r="T182" s="113"/>
      <c r="U182" s="113"/>
      <c r="V182" s="113"/>
      <c r="W182" s="113"/>
      <c r="X182" s="113"/>
      <c r="Y182" s="113"/>
      <c r="Z182" s="113"/>
      <c r="AA182" s="113"/>
      <c r="AB182" s="113"/>
      <c r="AC182" s="113"/>
    </row>
    <row r="183" spans="1:29" ht="13.5" customHeight="1">
      <c r="A183" s="113"/>
      <c r="B183" s="113"/>
      <c r="C183" s="113"/>
      <c r="D183" s="113"/>
      <c r="E183" s="113"/>
      <c r="F183" s="113"/>
      <c r="G183" s="113"/>
      <c r="H183" s="113"/>
      <c r="I183" s="113"/>
      <c r="J183" s="113"/>
      <c r="K183" s="113"/>
      <c r="L183" s="113"/>
      <c r="M183" s="113"/>
      <c r="N183" s="113"/>
      <c r="O183" s="113"/>
      <c r="P183" s="113"/>
      <c r="Q183" s="113"/>
      <c r="R183" s="113"/>
      <c r="S183" s="113"/>
      <c r="T183" s="113"/>
      <c r="U183" s="113"/>
      <c r="V183" s="113"/>
      <c r="W183" s="113"/>
      <c r="X183" s="113"/>
      <c r="Y183" s="113"/>
      <c r="Z183" s="113"/>
      <c r="AA183" s="113"/>
      <c r="AB183" s="113"/>
      <c r="AC183" s="113"/>
    </row>
    <row r="184" spans="1:29" ht="13.5" customHeight="1">
      <c r="A184" s="113"/>
      <c r="B184" s="113"/>
      <c r="C184" s="113"/>
      <c r="D184" s="113"/>
      <c r="E184" s="113"/>
      <c r="F184" s="113"/>
      <c r="G184" s="113"/>
      <c r="H184" s="113"/>
      <c r="I184" s="113"/>
      <c r="J184" s="113"/>
      <c r="K184" s="113"/>
      <c r="L184" s="113"/>
      <c r="M184" s="113"/>
      <c r="N184" s="113"/>
      <c r="O184" s="113"/>
      <c r="P184" s="113"/>
      <c r="Q184" s="113"/>
      <c r="R184" s="113"/>
      <c r="S184" s="113"/>
      <c r="T184" s="113"/>
      <c r="U184" s="113"/>
      <c r="V184" s="113"/>
      <c r="W184" s="113"/>
      <c r="X184" s="113"/>
      <c r="Y184" s="113"/>
      <c r="Z184" s="113"/>
      <c r="AA184" s="113"/>
      <c r="AB184" s="113"/>
      <c r="AC184" s="113"/>
    </row>
    <row r="185" spans="1:29" ht="13.5" customHeight="1">
      <c r="A185" s="113"/>
      <c r="B185" s="113"/>
      <c r="C185" s="113"/>
      <c r="D185" s="113"/>
      <c r="E185" s="113"/>
      <c r="F185" s="113"/>
      <c r="G185" s="113"/>
      <c r="H185" s="113"/>
      <c r="I185" s="113"/>
      <c r="J185" s="113"/>
      <c r="K185" s="113"/>
      <c r="L185" s="113"/>
      <c r="M185" s="113"/>
      <c r="N185" s="113"/>
      <c r="O185" s="113"/>
      <c r="P185" s="113"/>
      <c r="Q185" s="113"/>
      <c r="R185" s="113"/>
      <c r="S185" s="113"/>
      <c r="T185" s="113"/>
      <c r="U185" s="113"/>
      <c r="V185" s="113"/>
      <c r="W185" s="113"/>
      <c r="X185" s="113"/>
      <c r="Y185" s="113"/>
      <c r="Z185" s="113"/>
      <c r="AA185" s="113"/>
      <c r="AB185" s="113"/>
      <c r="AC185" s="113"/>
    </row>
    <row r="186" spans="1:29" ht="13.5" customHeight="1">
      <c r="A186" s="113"/>
      <c r="B186" s="113"/>
      <c r="C186" s="113"/>
      <c r="D186" s="113"/>
      <c r="E186" s="113"/>
      <c r="F186" s="113"/>
      <c r="G186" s="113"/>
      <c r="H186" s="113"/>
      <c r="I186" s="113"/>
      <c r="J186" s="113"/>
      <c r="K186" s="113"/>
      <c r="L186" s="113"/>
      <c r="M186" s="113"/>
      <c r="N186" s="113"/>
      <c r="O186" s="113"/>
      <c r="P186" s="113"/>
      <c r="Q186" s="113"/>
      <c r="R186" s="113"/>
      <c r="S186" s="113"/>
      <c r="T186" s="113"/>
      <c r="U186" s="113"/>
      <c r="V186" s="113"/>
      <c r="W186" s="113"/>
      <c r="X186" s="113"/>
      <c r="Y186" s="113"/>
      <c r="Z186" s="113"/>
      <c r="AA186" s="113"/>
      <c r="AB186" s="113"/>
      <c r="AC186" s="113"/>
    </row>
    <row r="187" spans="1:29" ht="13.5" customHeight="1">
      <c r="A187" s="113"/>
      <c r="B187" s="113"/>
      <c r="C187" s="113"/>
      <c r="D187" s="113"/>
      <c r="E187" s="113"/>
      <c r="F187" s="113"/>
      <c r="G187" s="113"/>
      <c r="H187" s="113"/>
      <c r="I187" s="113"/>
      <c r="J187" s="113"/>
      <c r="K187" s="113"/>
      <c r="L187" s="113"/>
      <c r="M187" s="113"/>
      <c r="N187" s="113"/>
      <c r="O187" s="113"/>
      <c r="P187" s="113"/>
      <c r="Q187" s="113"/>
      <c r="R187" s="113"/>
      <c r="S187" s="113"/>
      <c r="T187" s="113"/>
      <c r="U187" s="113"/>
      <c r="V187" s="113"/>
      <c r="W187" s="113"/>
      <c r="X187" s="113"/>
      <c r="Y187" s="113"/>
      <c r="Z187" s="113"/>
      <c r="AA187" s="113"/>
      <c r="AB187" s="113"/>
      <c r="AC187" s="113"/>
    </row>
    <row r="188" spans="1:29" ht="13.5" customHeight="1">
      <c r="A188" s="113"/>
      <c r="B188" s="113"/>
      <c r="C188" s="113"/>
      <c r="D188" s="113"/>
      <c r="E188" s="113"/>
      <c r="F188" s="113"/>
      <c r="G188" s="113"/>
      <c r="H188" s="113"/>
      <c r="I188" s="113"/>
      <c r="J188" s="113"/>
      <c r="K188" s="113"/>
      <c r="L188" s="113"/>
      <c r="M188" s="113"/>
      <c r="N188" s="113"/>
      <c r="O188" s="113"/>
      <c r="P188" s="113"/>
      <c r="Q188" s="113"/>
      <c r="R188" s="113"/>
      <c r="S188" s="113"/>
      <c r="T188" s="113"/>
      <c r="U188" s="113"/>
      <c r="V188" s="113"/>
      <c r="W188" s="113"/>
      <c r="X188" s="113"/>
      <c r="Y188" s="113"/>
      <c r="Z188" s="113"/>
      <c r="AA188" s="113"/>
      <c r="AB188" s="113"/>
      <c r="AC188" s="113"/>
    </row>
    <row r="189" spans="1:29" ht="13.5" customHeight="1">
      <c r="A189" s="113"/>
      <c r="B189" s="113"/>
      <c r="C189" s="113"/>
      <c r="D189" s="113"/>
      <c r="E189" s="113"/>
      <c r="F189" s="113"/>
      <c r="G189" s="113"/>
      <c r="H189" s="113"/>
      <c r="I189" s="113"/>
      <c r="J189" s="113"/>
      <c r="K189" s="113"/>
      <c r="L189" s="113"/>
      <c r="M189" s="113"/>
      <c r="N189" s="113"/>
      <c r="O189" s="113"/>
      <c r="P189" s="113"/>
      <c r="Q189" s="113"/>
      <c r="R189" s="113"/>
      <c r="S189" s="113"/>
      <c r="T189" s="113"/>
      <c r="U189" s="113"/>
      <c r="V189" s="113"/>
      <c r="W189" s="113"/>
      <c r="X189" s="113"/>
      <c r="Y189" s="113"/>
      <c r="Z189" s="113"/>
      <c r="AA189" s="113"/>
      <c r="AB189" s="113"/>
      <c r="AC189" s="113"/>
    </row>
    <row r="190" spans="1:29" ht="13.5" customHeight="1">
      <c r="A190" s="113"/>
      <c r="B190" s="113"/>
      <c r="C190" s="113"/>
      <c r="D190" s="113"/>
      <c r="E190" s="113"/>
      <c r="F190" s="113"/>
      <c r="G190" s="113"/>
      <c r="H190" s="113"/>
      <c r="I190" s="113"/>
      <c r="J190" s="113"/>
      <c r="K190" s="113"/>
      <c r="L190" s="113"/>
      <c r="M190" s="113"/>
      <c r="N190" s="113"/>
      <c r="O190" s="113"/>
      <c r="P190" s="113"/>
      <c r="Q190" s="113"/>
      <c r="R190" s="113"/>
      <c r="S190" s="113"/>
      <c r="T190" s="113"/>
      <c r="U190" s="113"/>
      <c r="V190" s="113"/>
      <c r="W190" s="113"/>
      <c r="X190" s="113"/>
      <c r="Y190" s="113"/>
      <c r="Z190" s="113"/>
      <c r="AA190" s="113"/>
      <c r="AB190" s="113"/>
      <c r="AC190" s="113"/>
    </row>
    <row r="191" spans="1:29" ht="13.5" customHeight="1">
      <c r="A191" s="113"/>
      <c r="B191" s="113"/>
      <c r="C191" s="113"/>
      <c r="D191" s="113"/>
      <c r="E191" s="113"/>
      <c r="F191" s="113"/>
      <c r="G191" s="113"/>
      <c r="H191" s="113"/>
      <c r="I191" s="113"/>
      <c r="J191" s="113"/>
      <c r="K191" s="113"/>
      <c r="L191" s="113"/>
      <c r="M191" s="113"/>
      <c r="N191" s="113"/>
      <c r="O191" s="113"/>
      <c r="P191" s="113"/>
      <c r="Q191" s="113"/>
      <c r="R191" s="113"/>
      <c r="S191" s="113"/>
      <c r="T191" s="113"/>
      <c r="U191" s="113"/>
      <c r="V191" s="113"/>
      <c r="W191" s="113"/>
      <c r="X191" s="113"/>
      <c r="Y191" s="113"/>
      <c r="Z191" s="113"/>
      <c r="AA191" s="113"/>
      <c r="AB191" s="113"/>
      <c r="AC191" s="113"/>
    </row>
    <row r="192" spans="1:29" ht="13.5" customHeight="1">
      <c r="A192" s="113"/>
      <c r="B192" s="113"/>
      <c r="C192" s="113"/>
      <c r="D192" s="113"/>
      <c r="E192" s="113"/>
      <c r="F192" s="113"/>
      <c r="G192" s="113"/>
      <c r="H192" s="113"/>
      <c r="I192" s="113"/>
      <c r="J192" s="113"/>
      <c r="K192" s="113"/>
      <c r="L192" s="113"/>
      <c r="M192" s="113"/>
      <c r="N192" s="113"/>
      <c r="O192" s="113"/>
      <c r="P192" s="113"/>
      <c r="Q192" s="113"/>
      <c r="R192" s="113"/>
      <c r="S192" s="113"/>
      <c r="T192" s="113"/>
      <c r="U192" s="113"/>
      <c r="V192" s="113"/>
      <c r="W192" s="113"/>
      <c r="X192" s="113"/>
      <c r="Y192" s="113"/>
      <c r="Z192" s="113"/>
      <c r="AA192" s="113"/>
      <c r="AB192" s="113"/>
      <c r="AC192" s="113"/>
    </row>
    <row r="193" spans="1:29" ht="13.5" customHeight="1">
      <c r="A193" s="113"/>
      <c r="B193" s="113"/>
      <c r="C193" s="113"/>
      <c r="D193" s="113"/>
      <c r="E193" s="113"/>
      <c r="F193" s="113"/>
      <c r="G193" s="113"/>
      <c r="H193" s="113"/>
      <c r="I193" s="113"/>
      <c r="J193" s="113"/>
      <c r="K193" s="113"/>
      <c r="L193" s="113"/>
      <c r="M193" s="113"/>
      <c r="N193" s="113"/>
      <c r="O193" s="113"/>
      <c r="P193" s="113"/>
      <c r="Q193" s="113"/>
      <c r="R193" s="113"/>
      <c r="S193" s="113"/>
      <c r="T193" s="113"/>
      <c r="U193" s="113"/>
      <c r="V193" s="113"/>
      <c r="W193" s="113"/>
      <c r="X193" s="113"/>
      <c r="Y193" s="113"/>
      <c r="Z193" s="113"/>
      <c r="AA193" s="113"/>
      <c r="AB193" s="113"/>
      <c r="AC193" s="113"/>
    </row>
    <row r="194" spans="1:29" ht="13.5" customHeight="1">
      <c r="A194" s="113"/>
      <c r="B194" s="113"/>
      <c r="C194" s="113"/>
      <c r="D194" s="113"/>
      <c r="E194" s="113"/>
      <c r="F194" s="113"/>
      <c r="G194" s="113"/>
      <c r="H194" s="113"/>
      <c r="I194" s="113"/>
      <c r="J194" s="113"/>
      <c r="K194" s="113"/>
      <c r="L194" s="113"/>
      <c r="M194" s="113"/>
      <c r="N194" s="113"/>
      <c r="O194" s="113"/>
      <c r="P194" s="113"/>
      <c r="Q194" s="113"/>
      <c r="R194" s="113"/>
      <c r="S194" s="113"/>
      <c r="T194" s="113"/>
      <c r="U194" s="113"/>
      <c r="V194" s="113"/>
      <c r="W194" s="113"/>
      <c r="X194" s="113"/>
      <c r="Y194" s="113"/>
      <c r="Z194" s="113"/>
      <c r="AA194" s="113"/>
      <c r="AB194" s="113"/>
      <c r="AC194" s="113"/>
    </row>
    <row r="195" spans="1:29" ht="13.5" customHeight="1">
      <c r="A195" s="113"/>
      <c r="B195" s="113"/>
      <c r="C195" s="113"/>
      <c r="D195" s="113"/>
      <c r="E195" s="113"/>
      <c r="F195" s="113"/>
      <c r="G195" s="113"/>
      <c r="H195" s="113"/>
      <c r="I195" s="113"/>
      <c r="J195" s="113"/>
      <c r="K195" s="113"/>
      <c r="L195" s="113"/>
      <c r="M195" s="113"/>
      <c r="N195" s="113"/>
      <c r="O195" s="113"/>
      <c r="P195" s="113"/>
      <c r="Q195" s="113"/>
      <c r="R195" s="113"/>
      <c r="S195" s="113"/>
      <c r="T195" s="113"/>
      <c r="U195" s="113"/>
      <c r="V195" s="113"/>
      <c r="W195" s="113"/>
      <c r="X195" s="113"/>
      <c r="Y195" s="113"/>
      <c r="Z195" s="113"/>
      <c r="AA195" s="113"/>
      <c r="AB195" s="113"/>
      <c r="AC195" s="113"/>
    </row>
    <row r="196" spans="1:29" ht="13.5" customHeight="1">
      <c r="A196" s="113"/>
      <c r="B196" s="113"/>
      <c r="C196" s="113"/>
      <c r="D196" s="113"/>
      <c r="E196" s="113"/>
      <c r="F196" s="113"/>
      <c r="G196" s="113"/>
      <c r="H196" s="113"/>
      <c r="I196" s="113"/>
      <c r="J196" s="113"/>
      <c r="K196" s="113"/>
      <c r="L196" s="113"/>
      <c r="M196" s="113"/>
      <c r="N196" s="113"/>
      <c r="O196" s="113"/>
      <c r="P196" s="113"/>
      <c r="Q196" s="113"/>
      <c r="R196" s="113"/>
      <c r="S196" s="113"/>
      <c r="T196" s="113"/>
      <c r="U196" s="113"/>
      <c r="V196" s="113"/>
      <c r="W196" s="113"/>
      <c r="X196" s="113"/>
      <c r="Y196" s="113"/>
      <c r="Z196" s="113"/>
      <c r="AA196" s="113"/>
      <c r="AB196" s="113"/>
      <c r="AC196" s="113"/>
    </row>
    <row r="197" spans="1:29" ht="13.5" customHeight="1">
      <c r="A197" s="113"/>
      <c r="B197" s="113"/>
      <c r="C197" s="113"/>
      <c r="D197" s="113"/>
      <c r="E197" s="113"/>
      <c r="F197" s="113"/>
      <c r="G197" s="113"/>
      <c r="H197" s="113"/>
      <c r="I197" s="113"/>
      <c r="J197" s="113"/>
      <c r="K197" s="113"/>
      <c r="L197" s="113"/>
      <c r="M197" s="113"/>
      <c r="N197" s="113"/>
      <c r="O197" s="113"/>
      <c r="P197" s="113"/>
      <c r="Q197" s="113"/>
      <c r="R197" s="113"/>
      <c r="S197" s="113"/>
      <c r="T197" s="113"/>
      <c r="U197" s="113"/>
      <c r="V197" s="113"/>
      <c r="W197" s="113"/>
      <c r="X197" s="113"/>
      <c r="Y197" s="113"/>
      <c r="Z197" s="113"/>
      <c r="AA197" s="113"/>
      <c r="AB197" s="113"/>
      <c r="AC197" s="113"/>
    </row>
    <row r="198" spans="1:29" ht="13.5" customHeight="1">
      <c r="A198" s="113"/>
      <c r="B198" s="113"/>
      <c r="C198" s="113"/>
      <c r="D198" s="113"/>
      <c r="E198" s="113"/>
      <c r="F198" s="113"/>
      <c r="G198" s="113"/>
      <c r="H198" s="113"/>
      <c r="I198" s="113"/>
      <c r="J198" s="113"/>
      <c r="K198" s="113"/>
      <c r="L198" s="113"/>
      <c r="M198" s="113"/>
      <c r="N198" s="113"/>
      <c r="O198" s="113"/>
      <c r="P198" s="113"/>
      <c r="Q198" s="113"/>
      <c r="R198" s="113"/>
      <c r="S198" s="113"/>
      <c r="T198" s="113"/>
      <c r="U198" s="113"/>
      <c r="V198" s="113"/>
      <c r="W198" s="113"/>
      <c r="X198" s="113"/>
      <c r="Y198" s="113"/>
      <c r="Z198" s="113"/>
      <c r="AA198" s="113"/>
      <c r="AB198" s="113"/>
      <c r="AC198" s="113"/>
    </row>
    <row r="199" spans="1:29" ht="13.5" customHeight="1">
      <c r="A199" s="113"/>
      <c r="B199" s="113"/>
      <c r="C199" s="113"/>
      <c r="D199" s="113"/>
      <c r="E199" s="113"/>
      <c r="F199" s="113"/>
      <c r="G199" s="113"/>
      <c r="H199" s="113"/>
      <c r="I199" s="113"/>
      <c r="J199" s="113"/>
      <c r="K199" s="113"/>
      <c r="L199" s="113"/>
      <c r="M199" s="113"/>
      <c r="N199" s="113"/>
      <c r="O199" s="113"/>
      <c r="P199" s="113"/>
      <c r="Q199" s="113"/>
      <c r="R199" s="113"/>
      <c r="S199" s="113"/>
      <c r="T199" s="113"/>
      <c r="U199" s="113"/>
      <c r="V199" s="113"/>
      <c r="W199" s="113"/>
      <c r="X199" s="113"/>
      <c r="Y199" s="113"/>
      <c r="Z199" s="113"/>
      <c r="AA199" s="113"/>
      <c r="AB199" s="113"/>
      <c r="AC199" s="113"/>
    </row>
    <row r="200" spans="1:29" ht="13.5" customHeight="1">
      <c r="A200" s="113"/>
      <c r="B200" s="113"/>
      <c r="C200" s="113"/>
      <c r="D200" s="113"/>
      <c r="E200" s="113"/>
      <c r="F200" s="113"/>
      <c r="G200" s="113"/>
      <c r="H200" s="113"/>
      <c r="I200" s="113"/>
      <c r="J200" s="113"/>
      <c r="K200" s="113"/>
      <c r="L200" s="113"/>
      <c r="M200" s="113"/>
      <c r="N200" s="113"/>
      <c r="O200" s="113"/>
      <c r="P200" s="113"/>
      <c r="Q200" s="113"/>
      <c r="R200" s="113"/>
      <c r="S200" s="113"/>
      <c r="T200" s="113"/>
      <c r="U200" s="113"/>
      <c r="V200" s="113"/>
      <c r="W200" s="113"/>
      <c r="X200" s="113"/>
      <c r="Y200" s="113"/>
      <c r="Z200" s="113"/>
      <c r="AA200" s="113"/>
      <c r="AB200" s="113"/>
      <c r="AC200" s="113"/>
    </row>
    <row r="201" spans="1:29" ht="13.5" customHeight="1">
      <c r="A201" s="113"/>
      <c r="B201" s="113"/>
      <c r="C201" s="113"/>
      <c r="D201" s="113"/>
      <c r="E201" s="113"/>
      <c r="F201" s="113"/>
      <c r="G201" s="113"/>
      <c r="H201" s="113"/>
      <c r="I201" s="113"/>
      <c r="J201" s="113"/>
      <c r="K201" s="113"/>
      <c r="L201" s="113"/>
      <c r="M201" s="113"/>
      <c r="N201" s="113"/>
      <c r="O201" s="113"/>
      <c r="P201" s="113"/>
      <c r="Q201" s="113"/>
      <c r="R201" s="113"/>
      <c r="S201" s="113"/>
      <c r="T201" s="113"/>
      <c r="U201" s="113"/>
      <c r="V201" s="113"/>
      <c r="W201" s="113"/>
      <c r="X201" s="113"/>
      <c r="Y201" s="113"/>
      <c r="Z201" s="113"/>
      <c r="AA201" s="113"/>
      <c r="AB201" s="113"/>
      <c r="AC201" s="113"/>
    </row>
    <row r="202" spans="1:29" ht="13.5" customHeight="1">
      <c r="A202" s="113"/>
      <c r="B202" s="113"/>
      <c r="C202" s="113"/>
      <c r="D202" s="113"/>
      <c r="E202" s="113"/>
      <c r="F202" s="113"/>
      <c r="G202" s="113"/>
      <c r="H202" s="113"/>
      <c r="I202" s="113"/>
      <c r="J202" s="113"/>
      <c r="K202" s="113"/>
      <c r="L202" s="113"/>
      <c r="M202" s="113"/>
      <c r="N202" s="113"/>
      <c r="O202" s="113"/>
      <c r="P202" s="113"/>
      <c r="Q202" s="113"/>
      <c r="R202" s="113"/>
      <c r="S202" s="113"/>
      <c r="T202" s="113"/>
      <c r="U202" s="113"/>
      <c r="V202" s="113"/>
      <c r="W202" s="113"/>
      <c r="X202" s="113"/>
      <c r="Y202" s="113"/>
      <c r="Z202" s="113"/>
      <c r="AA202" s="113"/>
      <c r="AB202" s="113"/>
      <c r="AC202" s="113"/>
    </row>
    <row r="203" spans="1:29" ht="13.5" customHeight="1">
      <c r="A203" s="113"/>
      <c r="B203" s="113"/>
      <c r="C203" s="113"/>
      <c r="D203" s="113"/>
      <c r="E203" s="113"/>
      <c r="F203" s="113"/>
      <c r="G203" s="113"/>
      <c r="H203" s="113"/>
      <c r="I203" s="113"/>
      <c r="J203" s="113"/>
      <c r="K203" s="113"/>
      <c r="L203" s="113"/>
      <c r="M203" s="113"/>
      <c r="N203" s="113"/>
      <c r="O203" s="113"/>
      <c r="P203" s="113"/>
      <c r="Q203" s="113"/>
      <c r="R203" s="113"/>
      <c r="S203" s="113"/>
      <c r="T203" s="113"/>
      <c r="U203" s="113"/>
      <c r="V203" s="113"/>
      <c r="W203" s="113"/>
      <c r="X203" s="113"/>
      <c r="Y203" s="113"/>
      <c r="Z203" s="113"/>
      <c r="AA203" s="113"/>
      <c r="AB203" s="113"/>
      <c r="AC203" s="113"/>
    </row>
    <row r="204" spans="1:29" ht="13.5" customHeight="1">
      <c r="A204" s="113"/>
      <c r="B204" s="113"/>
      <c r="C204" s="113"/>
      <c r="D204" s="113"/>
      <c r="E204" s="113"/>
      <c r="F204" s="113"/>
      <c r="G204" s="113"/>
      <c r="H204" s="113"/>
      <c r="I204" s="113"/>
      <c r="J204" s="113"/>
      <c r="K204" s="113"/>
      <c r="L204" s="113"/>
      <c r="M204" s="113"/>
      <c r="N204" s="113"/>
      <c r="O204" s="113"/>
      <c r="P204" s="113"/>
      <c r="Q204" s="113"/>
      <c r="R204" s="113"/>
      <c r="S204" s="113"/>
      <c r="T204" s="113"/>
      <c r="U204" s="113"/>
      <c r="V204" s="113"/>
      <c r="W204" s="113"/>
      <c r="X204" s="113"/>
      <c r="Y204" s="113"/>
      <c r="Z204" s="113"/>
      <c r="AA204" s="113"/>
      <c r="AB204" s="113"/>
      <c r="AC204" s="113"/>
    </row>
    <row r="205" spans="1:29" ht="13.5" customHeight="1">
      <c r="A205" s="113"/>
      <c r="B205" s="113"/>
      <c r="C205" s="113"/>
      <c r="D205" s="113"/>
      <c r="E205" s="113"/>
      <c r="F205" s="113"/>
      <c r="G205" s="113"/>
      <c r="H205" s="113"/>
      <c r="I205" s="113"/>
      <c r="J205" s="113"/>
      <c r="K205" s="113"/>
      <c r="L205" s="113"/>
      <c r="M205" s="113"/>
      <c r="N205" s="113"/>
      <c r="O205" s="113"/>
      <c r="P205" s="113"/>
      <c r="Q205" s="113"/>
      <c r="R205" s="113"/>
      <c r="S205" s="113"/>
      <c r="T205" s="113"/>
      <c r="U205" s="113"/>
      <c r="V205" s="113"/>
      <c r="W205" s="113"/>
      <c r="X205" s="113"/>
      <c r="Y205" s="113"/>
      <c r="Z205" s="113"/>
      <c r="AA205" s="113"/>
      <c r="AB205" s="113"/>
      <c r="AC205" s="113"/>
    </row>
    <row r="206" spans="1:29" ht="13.5" customHeight="1">
      <c r="A206" s="113"/>
      <c r="B206" s="113"/>
      <c r="C206" s="113"/>
      <c r="D206" s="113"/>
      <c r="E206" s="113"/>
      <c r="F206" s="113"/>
      <c r="G206" s="113"/>
      <c r="H206" s="113"/>
      <c r="I206" s="113"/>
      <c r="J206" s="113"/>
      <c r="K206" s="113"/>
      <c r="L206" s="113"/>
      <c r="M206" s="113"/>
      <c r="N206" s="113"/>
      <c r="O206" s="113"/>
      <c r="P206" s="113"/>
      <c r="Q206" s="113"/>
      <c r="R206" s="113"/>
      <c r="S206" s="113"/>
      <c r="T206" s="113"/>
      <c r="U206" s="113"/>
      <c r="V206" s="113"/>
      <c r="W206" s="113"/>
      <c r="X206" s="113"/>
      <c r="Y206" s="113"/>
      <c r="Z206" s="113"/>
      <c r="AA206" s="113"/>
      <c r="AB206" s="113"/>
      <c r="AC206" s="113"/>
    </row>
    <row r="207" spans="1:29" ht="13.5" customHeight="1">
      <c r="A207" s="113"/>
      <c r="B207" s="113"/>
      <c r="C207" s="113"/>
      <c r="D207" s="113"/>
      <c r="E207" s="113"/>
      <c r="F207" s="113"/>
      <c r="G207" s="113"/>
      <c r="H207" s="113"/>
      <c r="I207" s="113"/>
      <c r="J207" s="113"/>
      <c r="K207" s="113"/>
      <c r="L207" s="113"/>
      <c r="M207" s="113"/>
      <c r="N207" s="113"/>
      <c r="O207" s="113"/>
      <c r="P207" s="113"/>
      <c r="Q207" s="113"/>
      <c r="R207" s="113"/>
      <c r="S207" s="113"/>
      <c r="T207" s="113"/>
      <c r="U207" s="113"/>
      <c r="V207" s="113"/>
      <c r="W207" s="113"/>
      <c r="X207" s="113"/>
      <c r="Y207" s="113"/>
      <c r="Z207" s="113"/>
      <c r="AA207" s="113"/>
      <c r="AB207" s="113"/>
      <c r="AC207" s="113"/>
    </row>
    <row r="208" spans="1:29" ht="13.5" customHeight="1">
      <c r="A208" s="113"/>
      <c r="B208" s="113"/>
      <c r="C208" s="113"/>
      <c r="D208" s="113"/>
      <c r="E208" s="113"/>
      <c r="F208" s="113"/>
      <c r="G208" s="113"/>
      <c r="H208" s="113"/>
      <c r="I208" s="113"/>
      <c r="J208" s="113"/>
      <c r="K208" s="113"/>
      <c r="L208" s="113"/>
      <c r="M208" s="113"/>
      <c r="N208" s="113"/>
      <c r="O208" s="113"/>
      <c r="P208" s="113"/>
      <c r="Q208" s="113"/>
      <c r="R208" s="113"/>
      <c r="S208" s="113"/>
      <c r="T208" s="113"/>
      <c r="U208" s="113"/>
      <c r="V208" s="113"/>
      <c r="W208" s="113"/>
      <c r="X208" s="113"/>
      <c r="Y208" s="113"/>
      <c r="Z208" s="113"/>
      <c r="AA208" s="113"/>
      <c r="AB208" s="113"/>
      <c r="AC208" s="113"/>
    </row>
    <row r="209" spans="1:29" ht="13.5" customHeight="1">
      <c r="A209" s="113"/>
      <c r="B209" s="113"/>
      <c r="C209" s="113"/>
      <c r="D209" s="113"/>
      <c r="E209" s="113"/>
      <c r="F209" s="113"/>
      <c r="G209" s="113"/>
      <c r="H209" s="113"/>
      <c r="I209" s="113"/>
      <c r="J209" s="113"/>
      <c r="K209" s="113"/>
      <c r="L209" s="113"/>
      <c r="M209" s="113"/>
      <c r="N209" s="113"/>
      <c r="O209" s="113"/>
      <c r="P209" s="113"/>
      <c r="Q209" s="113"/>
      <c r="R209" s="113"/>
      <c r="S209" s="113"/>
      <c r="T209" s="113"/>
      <c r="U209" s="113"/>
      <c r="V209" s="113"/>
      <c r="W209" s="113"/>
      <c r="X209" s="113"/>
      <c r="Y209" s="113"/>
      <c r="Z209" s="113"/>
      <c r="AA209" s="113"/>
      <c r="AB209" s="113"/>
      <c r="AC209" s="113"/>
    </row>
    <row r="210" spans="1:29" ht="13.5" customHeight="1">
      <c r="A210" s="113"/>
      <c r="B210" s="113"/>
      <c r="C210" s="113"/>
      <c r="D210" s="113"/>
      <c r="E210" s="113"/>
      <c r="F210" s="113"/>
      <c r="G210" s="113"/>
      <c r="H210" s="113"/>
      <c r="I210" s="113"/>
      <c r="J210" s="113"/>
      <c r="K210" s="113"/>
      <c r="L210" s="113"/>
      <c r="M210" s="113"/>
      <c r="N210" s="113"/>
      <c r="O210" s="113"/>
      <c r="P210" s="113"/>
      <c r="Q210" s="113"/>
      <c r="R210" s="113"/>
      <c r="S210" s="113"/>
      <c r="T210" s="113"/>
      <c r="U210" s="113"/>
      <c r="V210" s="113"/>
      <c r="W210" s="113"/>
      <c r="X210" s="113"/>
      <c r="Y210" s="113"/>
      <c r="Z210" s="113"/>
      <c r="AA210" s="113"/>
      <c r="AB210" s="113"/>
      <c r="AC210" s="113"/>
    </row>
    <row r="211" spans="1:29" ht="13.5" customHeight="1">
      <c r="A211" s="113"/>
      <c r="B211" s="113"/>
      <c r="C211" s="113"/>
      <c r="D211" s="113"/>
      <c r="E211" s="113"/>
      <c r="F211" s="113"/>
      <c r="G211" s="113"/>
      <c r="H211" s="113"/>
      <c r="I211" s="113"/>
      <c r="J211" s="113"/>
      <c r="K211" s="113"/>
      <c r="L211" s="113"/>
      <c r="M211" s="113"/>
      <c r="N211" s="113"/>
      <c r="O211" s="113"/>
      <c r="P211" s="113"/>
      <c r="Q211" s="113"/>
      <c r="R211" s="113"/>
      <c r="S211" s="113"/>
      <c r="T211" s="113"/>
      <c r="U211" s="113"/>
      <c r="V211" s="113"/>
      <c r="W211" s="113"/>
      <c r="X211" s="113"/>
      <c r="Y211" s="113"/>
      <c r="Z211" s="113"/>
      <c r="AA211" s="113"/>
      <c r="AB211" s="113"/>
      <c r="AC211" s="113"/>
    </row>
    <row r="212" spans="1:29" ht="13.5" customHeight="1">
      <c r="A212" s="113"/>
      <c r="B212" s="113"/>
      <c r="C212" s="113"/>
      <c r="D212" s="113"/>
      <c r="E212" s="113"/>
      <c r="F212" s="113"/>
      <c r="G212" s="113"/>
      <c r="H212" s="113"/>
      <c r="I212" s="113"/>
      <c r="J212" s="113"/>
      <c r="K212" s="113"/>
      <c r="L212" s="113"/>
      <c r="M212" s="113"/>
      <c r="N212" s="113"/>
      <c r="O212" s="113"/>
      <c r="P212" s="113"/>
      <c r="Q212" s="113"/>
      <c r="R212" s="113"/>
      <c r="S212" s="113"/>
      <c r="T212" s="113"/>
      <c r="U212" s="113"/>
      <c r="V212" s="113"/>
      <c r="W212" s="113"/>
      <c r="X212" s="113"/>
      <c r="Y212" s="113"/>
      <c r="Z212" s="113"/>
      <c r="AA212" s="113"/>
      <c r="AB212" s="113"/>
      <c r="AC212" s="113"/>
    </row>
    <row r="213" spans="1:29" ht="13.5" customHeight="1">
      <c r="A213" s="113"/>
      <c r="B213" s="113"/>
      <c r="C213" s="113"/>
      <c r="D213" s="113"/>
      <c r="E213" s="113"/>
      <c r="F213" s="113"/>
      <c r="G213" s="113"/>
      <c r="H213" s="113"/>
      <c r="I213" s="113"/>
      <c r="J213" s="113"/>
      <c r="K213" s="113"/>
      <c r="L213" s="113"/>
      <c r="M213" s="113"/>
      <c r="N213" s="113"/>
      <c r="O213" s="113"/>
      <c r="P213" s="113"/>
      <c r="Q213" s="113"/>
      <c r="R213" s="113"/>
      <c r="S213" s="113"/>
      <c r="T213" s="113"/>
      <c r="U213" s="113"/>
      <c r="V213" s="113"/>
      <c r="W213" s="113"/>
      <c r="X213" s="113"/>
      <c r="Y213" s="113"/>
      <c r="Z213" s="113"/>
      <c r="AA213" s="113"/>
      <c r="AB213" s="113"/>
      <c r="AC213" s="113"/>
    </row>
    <row r="214" spans="1:29" ht="13.5" customHeight="1">
      <c r="A214" s="113"/>
      <c r="B214" s="113"/>
      <c r="C214" s="113"/>
      <c r="D214" s="113"/>
      <c r="E214" s="113"/>
      <c r="F214" s="113"/>
      <c r="G214" s="113"/>
      <c r="H214" s="113"/>
      <c r="I214" s="113"/>
      <c r="J214" s="113"/>
      <c r="K214" s="113"/>
      <c r="L214" s="113"/>
      <c r="M214" s="113"/>
      <c r="N214" s="113"/>
      <c r="O214" s="113"/>
      <c r="P214" s="113"/>
      <c r="Q214" s="113"/>
      <c r="R214" s="113"/>
      <c r="S214" s="113"/>
      <c r="T214" s="113"/>
      <c r="U214" s="113"/>
      <c r="V214" s="113"/>
      <c r="W214" s="113"/>
      <c r="X214" s="113"/>
      <c r="Y214" s="113"/>
      <c r="Z214" s="113"/>
      <c r="AA214" s="113"/>
      <c r="AB214" s="113"/>
      <c r="AC214" s="113"/>
    </row>
    <row r="215" spans="1:29" ht="13.5" customHeight="1">
      <c r="A215" s="113"/>
      <c r="B215" s="113"/>
      <c r="C215" s="113"/>
      <c r="D215" s="113"/>
      <c r="E215" s="113"/>
      <c r="F215" s="113"/>
      <c r="G215" s="113"/>
      <c r="H215" s="113"/>
      <c r="I215" s="113"/>
      <c r="J215" s="113"/>
      <c r="K215" s="113"/>
      <c r="L215" s="113"/>
      <c r="M215" s="113"/>
      <c r="N215" s="113"/>
      <c r="O215" s="113"/>
      <c r="P215" s="113"/>
      <c r="Q215" s="113"/>
      <c r="R215" s="113"/>
      <c r="S215" s="113"/>
      <c r="T215" s="113"/>
      <c r="U215" s="113"/>
      <c r="V215" s="113"/>
      <c r="W215" s="113"/>
      <c r="X215" s="113"/>
      <c r="Y215" s="113"/>
      <c r="Z215" s="113"/>
      <c r="AA215" s="113"/>
      <c r="AB215" s="113"/>
      <c r="AC215" s="113"/>
    </row>
    <row r="216" spans="1:29" ht="13.5" customHeight="1">
      <c r="A216" s="113"/>
      <c r="B216" s="113"/>
      <c r="C216" s="113"/>
      <c r="D216" s="113"/>
      <c r="E216" s="113"/>
      <c r="F216" s="113"/>
      <c r="G216" s="113"/>
      <c r="H216" s="113"/>
      <c r="I216" s="113"/>
      <c r="J216" s="113"/>
      <c r="K216" s="113"/>
      <c r="L216" s="113"/>
      <c r="M216" s="113"/>
      <c r="N216" s="113"/>
      <c r="O216" s="113"/>
      <c r="P216" s="113"/>
      <c r="Q216" s="113"/>
      <c r="R216" s="113"/>
      <c r="S216" s="113"/>
      <c r="T216" s="113"/>
      <c r="U216" s="113"/>
      <c r="V216" s="113"/>
      <c r="W216" s="113"/>
      <c r="X216" s="113"/>
      <c r="Y216" s="113"/>
      <c r="Z216" s="113"/>
      <c r="AA216" s="113"/>
      <c r="AB216" s="113"/>
      <c r="AC216" s="113"/>
    </row>
    <row r="217" spans="1:29" ht="13.5" customHeight="1">
      <c r="A217" s="113"/>
      <c r="B217" s="113"/>
      <c r="C217" s="113"/>
      <c r="D217" s="113"/>
      <c r="E217" s="113"/>
      <c r="F217" s="113"/>
      <c r="G217" s="113"/>
      <c r="H217" s="113"/>
      <c r="I217" s="113"/>
      <c r="J217" s="113"/>
      <c r="K217" s="113"/>
      <c r="L217" s="113"/>
      <c r="M217" s="113"/>
      <c r="N217" s="113"/>
      <c r="O217" s="113"/>
      <c r="P217" s="113"/>
      <c r="Q217" s="113"/>
      <c r="R217" s="113"/>
      <c r="S217" s="113"/>
      <c r="T217" s="113"/>
      <c r="U217" s="113"/>
      <c r="V217" s="113"/>
      <c r="W217" s="113"/>
      <c r="X217" s="113"/>
      <c r="Y217" s="113"/>
      <c r="Z217" s="113"/>
      <c r="AA217" s="113"/>
      <c r="AB217" s="113"/>
      <c r="AC217" s="113"/>
    </row>
    <row r="218" spans="1:29" ht="13.5" customHeight="1">
      <c r="A218" s="113"/>
      <c r="B218" s="113"/>
      <c r="C218" s="113"/>
      <c r="D218" s="113"/>
      <c r="E218" s="113"/>
      <c r="F218" s="113"/>
      <c r="G218" s="113"/>
      <c r="H218" s="113"/>
      <c r="I218" s="113"/>
      <c r="J218" s="113"/>
      <c r="K218" s="113"/>
      <c r="L218" s="113"/>
      <c r="M218" s="113"/>
      <c r="N218" s="113"/>
      <c r="O218" s="113"/>
      <c r="P218" s="113"/>
      <c r="Q218" s="113"/>
      <c r="R218" s="113"/>
      <c r="S218" s="113"/>
      <c r="T218" s="113"/>
      <c r="U218" s="113"/>
      <c r="V218" s="113"/>
      <c r="W218" s="113"/>
      <c r="X218" s="113"/>
      <c r="Y218" s="113"/>
      <c r="Z218" s="113"/>
      <c r="AA218" s="113"/>
      <c r="AB218" s="113"/>
      <c r="AC218" s="113"/>
    </row>
    <row r="219" spans="1:29" ht="13.5" customHeight="1">
      <c r="A219" s="113"/>
      <c r="B219" s="113"/>
      <c r="C219" s="113"/>
      <c r="D219" s="113"/>
      <c r="E219" s="113"/>
      <c r="F219" s="113"/>
      <c r="G219" s="113"/>
      <c r="H219" s="113"/>
      <c r="I219" s="113"/>
      <c r="J219" s="113"/>
      <c r="K219" s="113"/>
      <c r="L219" s="113"/>
      <c r="M219" s="113"/>
      <c r="N219" s="113"/>
      <c r="O219" s="113"/>
      <c r="P219" s="113"/>
      <c r="Q219" s="113"/>
      <c r="R219" s="113"/>
      <c r="S219" s="113"/>
      <c r="T219" s="113"/>
      <c r="U219" s="113"/>
      <c r="V219" s="113"/>
      <c r="W219" s="113"/>
      <c r="X219" s="113"/>
      <c r="Y219" s="113"/>
      <c r="Z219" s="113"/>
      <c r="AA219" s="113"/>
      <c r="AB219" s="113"/>
      <c r="AC219" s="113"/>
    </row>
    <row r="220" spans="1:29" ht="13.5" customHeight="1">
      <c r="A220" s="113"/>
      <c r="B220" s="113"/>
      <c r="C220" s="113"/>
      <c r="D220" s="113"/>
      <c r="E220" s="113"/>
      <c r="F220" s="113"/>
      <c r="G220" s="113"/>
      <c r="H220" s="113"/>
      <c r="I220" s="113"/>
      <c r="J220" s="113"/>
      <c r="K220" s="113"/>
      <c r="L220" s="113"/>
      <c r="M220" s="113"/>
      <c r="N220" s="113"/>
      <c r="O220" s="113"/>
      <c r="P220" s="113"/>
      <c r="Q220" s="113"/>
      <c r="R220" s="113"/>
      <c r="S220" s="113"/>
      <c r="T220" s="113"/>
      <c r="U220" s="113"/>
      <c r="V220" s="113"/>
      <c r="W220" s="113"/>
      <c r="X220" s="113"/>
      <c r="Y220" s="113"/>
      <c r="Z220" s="113"/>
      <c r="AA220" s="113"/>
      <c r="AB220" s="113"/>
      <c r="AC220" s="113"/>
    </row>
    <row r="221" spans="1:29" ht="13.5" customHeight="1">
      <c r="A221" s="113"/>
      <c r="B221" s="113"/>
      <c r="C221" s="113"/>
      <c r="D221" s="113"/>
      <c r="E221" s="113"/>
      <c r="F221" s="113"/>
      <c r="G221" s="113"/>
      <c r="H221" s="113"/>
      <c r="I221" s="113"/>
      <c r="J221" s="113"/>
      <c r="K221" s="113"/>
      <c r="L221" s="113"/>
      <c r="M221" s="113"/>
      <c r="N221" s="113"/>
      <c r="O221" s="113"/>
      <c r="P221" s="113"/>
      <c r="Q221" s="113"/>
      <c r="R221" s="113"/>
      <c r="S221" s="113"/>
      <c r="T221" s="113"/>
      <c r="U221" s="113"/>
      <c r="V221" s="113"/>
      <c r="W221" s="113"/>
      <c r="X221" s="113"/>
      <c r="Y221" s="113"/>
      <c r="Z221" s="113"/>
      <c r="AA221" s="113"/>
      <c r="AB221" s="113"/>
      <c r="AC221" s="113"/>
    </row>
    <row r="222" spans="1:29" ht="13.5" customHeight="1">
      <c r="A222" s="113"/>
      <c r="B222" s="113"/>
      <c r="C222" s="113"/>
      <c r="D222" s="113"/>
      <c r="E222" s="113"/>
      <c r="F222" s="113"/>
      <c r="G222" s="113"/>
      <c r="H222" s="113"/>
      <c r="I222" s="113"/>
      <c r="J222" s="113"/>
      <c r="K222" s="113"/>
      <c r="L222" s="113"/>
      <c r="M222" s="113"/>
      <c r="N222" s="113"/>
      <c r="O222" s="113"/>
      <c r="P222" s="113"/>
      <c r="Q222" s="113"/>
      <c r="R222" s="113"/>
      <c r="S222" s="113"/>
      <c r="T222" s="113"/>
      <c r="U222" s="113"/>
      <c r="V222" s="113"/>
      <c r="W222" s="113"/>
      <c r="X222" s="113"/>
      <c r="Y222" s="113"/>
      <c r="Z222" s="113"/>
      <c r="AA222" s="113"/>
      <c r="AB222" s="113"/>
      <c r="AC222" s="113"/>
    </row>
    <row r="223" spans="1:29" ht="13.5" customHeight="1">
      <c r="A223" s="113"/>
      <c r="B223" s="113"/>
      <c r="C223" s="113"/>
      <c r="D223" s="113"/>
      <c r="E223" s="113"/>
      <c r="F223" s="113"/>
      <c r="G223" s="113"/>
      <c r="H223" s="113"/>
      <c r="I223" s="113"/>
      <c r="J223" s="113"/>
      <c r="K223" s="113"/>
      <c r="L223" s="113"/>
      <c r="M223" s="113"/>
      <c r="N223" s="113"/>
      <c r="O223" s="113"/>
      <c r="P223" s="113"/>
      <c r="Q223" s="113"/>
      <c r="R223" s="113"/>
      <c r="S223" s="113"/>
      <c r="T223" s="113"/>
      <c r="U223" s="113"/>
      <c r="V223" s="113"/>
      <c r="W223" s="113"/>
      <c r="X223" s="113"/>
      <c r="Y223" s="113"/>
      <c r="Z223" s="113"/>
      <c r="AA223" s="113"/>
      <c r="AB223" s="113"/>
      <c r="AC223" s="113"/>
    </row>
    <row r="224" spans="1:29" ht="13.5" customHeight="1">
      <c r="A224" s="113"/>
      <c r="B224" s="113"/>
      <c r="C224" s="113"/>
      <c r="D224" s="113"/>
      <c r="E224" s="113"/>
      <c r="F224" s="113"/>
      <c r="G224" s="113"/>
      <c r="H224" s="113"/>
      <c r="I224" s="113"/>
      <c r="J224" s="113"/>
      <c r="K224" s="113"/>
      <c r="L224" s="113"/>
      <c r="M224" s="113"/>
      <c r="N224" s="113"/>
      <c r="O224" s="113"/>
      <c r="P224" s="113"/>
      <c r="Q224" s="113"/>
      <c r="R224" s="113"/>
      <c r="S224" s="113"/>
      <c r="T224" s="113"/>
      <c r="U224" s="113"/>
      <c r="V224" s="113"/>
      <c r="W224" s="113"/>
      <c r="X224" s="113"/>
      <c r="Y224" s="113"/>
      <c r="Z224" s="113"/>
      <c r="AA224" s="113"/>
      <c r="AB224" s="113"/>
      <c r="AC224" s="113"/>
    </row>
    <row r="225" spans="1:29" ht="13.5" customHeight="1">
      <c r="A225" s="113"/>
      <c r="B225" s="113"/>
      <c r="C225" s="113"/>
      <c r="D225" s="113"/>
      <c r="E225" s="113"/>
      <c r="F225" s="113"/>
      <c r="G225" s="113"/>
      <c r="H225" s="113"/>
      <c r="I225" s="113"/>
      <c r="J225" s="113"/>
      <c r="K225" s="113"/>
      <c r="L225" s="113"/>
      <c r="M225" s="113"/>
      <c r="N225" s="113"/>
      <c r="O225" s="113"/>
      <c r="P225" s="113"/>
      <c r="Q225" s="113"/>
      <c r="R225" s="113"/>
      <c r="S225" s="113"/>
      <c r="T225" s="113"/>
      <c r="U225" s="113"/>
      <c r="V225" s="113"/>
      <c r="W225" s="113"/>
      <c r="X225" s="113"/>
      <c r="Y225" s="113"/>
      <c r="Z225" s="113"/>
      <c r="AA225" s="113"/>
      <c r="AB225" s="113"/>
      <c r="AC225" s="113"/>
    </row>
    <row r="226" spans="1:29" ht="13.5" customHeight="1">
      <c r="A226" s="113"/>
      <c r="B226" s="113"/>
      <c r="C226" s="113"/>
      <c r="D226" s="113"/>
      <c r="E226" s="113"/>
      <c r="F226" s="113"/>
      <c r="G226" s="113"/>
      <c r="H226" s="113"/>
      <c r="I226" s="113"/>
      <c r="J226" s="113"/>
      <c r="K226" s="113"/>
      <c r="L226" s="113"/>
      <c r="M226" s="113"/>
      <c r="N226" s="113"/>
      <c r="O226" s="113"/>
      <c r="P226" s="113"/>
      <c r="Q226" s="113"/>
      <c r="R226" s="113"/>
      <c r="S226" s="113"/>
      <c r="T226" s="113"/>
      <c r="U226" s="113"/>
      <c r="V226" s="113"/>
      <c r="W226" s="113"/>
      <c r="X226" s="113"/>
      <c r="Y226" s="113"/>
      <c r="Z226" s="113"/>
      <c r="AA226" s="113"/>
      <c r="AB226" s="113"/>
      <c r="AC226" s="113"/>
    </row>
    <row r="227" spans="1:29" ht="13.5" customHeight="1">
      <c r="A227" s="113"/>
      <c r="B227" s="113"/>
      <c r="C227" s="113"/>
      <c r="D227" s="113"/>
      <c r="E227" s="113"/>
      <c r="F227" s="113"/>
      <c r="G227" s="113"/>
      <c r="H227" s="113"/>
      <c r="I227" s="113"/>
      <c r="J227" s="113"/>
      <c r="K227" s="113"/>
      <c r="L227" s="113"/>
      <c r="M227" s="113"/>
      <c r="N227" s="113"/>
      <c r="O227" s="113"/>
      <c r="P227" s="113"/>
      <c r="Q227" s="113"/>
      <c r="R227" s="113"/>
      <c r="S227" s="113"/>
      <c r="T227" s="113"/>
      <c r="U227" s="113"/>
      <c r="V227" s="113"/>
      <c r="W227" s="113"/>
      <c r="X227" s="113"/>
      <c r="Y227" s="113"/>
      <c r="Z227" s="113"/>
      <c r="AA227" s="113"/>
      <c r="AB227" s="113"/>
      <c r="AC227" s="113"/>
    </row>
    <row r="228" spans="1:29" ht="15.75" customHeight="1"/>
    <row r="229" spans="1:29" ht="15.75" customHeight="1"/>
    <row r="230" spans="1:29" ht="15.75" customHeight="1"/>
    <row r="231" spans="1:29" ht="15.75" customHeight="1"/>
    <row r="232" spans="1:29" ht="15.75" customHeight="1"/>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sheetData>
  <mergeCells count="36">
    <mergeCell ref="B7:C7"/>
    <mergeCell ref="H7:I7"/>
    <mergeCell ref="B31:E37"/>
    <mergeCell ref="F31:I37"/>
    <mergeCell ref="D7:E7"/>
    <mergeCell ref="F7:G7"/>
    <mergeCell ref="H8:H9"/>
    <mergeCell ref="I8:I9"/>
    <mergeCell ref="B28:I28"/>
    <mergeCell ref="B30:E30"/>
    <mergeCell ref="F30:I30"/>
    <mergeCell ref="C12:C13"/>
    <mergeCell ref="C14:C15"/>
    <mergeCell ref="C16:C17"/>
    <mergeCell ref="C18:C19"/>
    <mergeCell ref="B12:B13"/>
    <mergeCell ref="B4:I4"/>
    <mergeCell ref="B5:C5"/>
    <mergeCell ref="D5:I5"/>
    <mergeCell ref="B6:C6"/>
    <mergeCell ref="D6:E6"/>
    <mergeCell ref="F6:G6"/>
    <mergeCell ref="H6:I6"/>
    <mergeCell ref="B1:C2"/>
    <mergeCell ref="D1:H1"/>
    <mergeCell ref="I1:I2"/>
    <mergeCell ref="D2:H2"/>
    <mergeCell ref="B3:C3"/>
    <mergeCell ref="D3:H3"/>
    <mergeCell ref="B22:B23"/>
    <mergeCell ref="C22:C23"/>
    <mergeCell ref="B14:B15"/>
    <mergeCell ref="B16:B17"/>
    <mergeCell ref="B18:B19"/>
    <mergeCell ref="B20:B21"/>
    <mergeCell ref="C20:C21"/>
  </mergeCells>
  <pageMargins left="0.7" right="0.7" top="0.75" bottom="0.75" header="0" footer="0"/>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9900"/>
  </sheetPr>
  <dimension ref="A1:AC995"/>
  <sheetViews>
    <sheetView topLeftCell="A5" workbookViewId="0">
      <selection activeCell="F31" sqref="F31:I37"/>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33.75" customHeight="1">
      <c r="A1" s="113"/>
      <c r="B1" s="733" t="s">
        <v>517</v>
      </c>
      <c r="C1" s="412"/>
      <c r="D1" s="495" t="s">
        <v>438</v>
      </c>
      <c r="E1" s="417"/>
      <c r="F1" s="417"/>
      <c r="G1" s="417"/>
      <c r="H1" s="418"/>
      <c r="I1" s="496"/>
      <c r="J1" s="113"/>
      <c r="K1" s="113"/>
      <c r="L1" s="113"/>
      <c r="M1" s="113"/>
      <c r="N1" s="113"/>
      <c r="O1" s="113"/>
      <c r="P1" s="113"/>
      <c r="Q1" s="113"/>
      <c r="R1" s="113"/>
      <c r="S1" s="113"/>
      <c r="T1" s="113"/>
      <c r="U1" s="113"/>
      <c r="V1" s="113"/>
      <c r="W1" s="113"/>
      <c r="X1" s="113"/>
      <c r="Y1" s="113"/>
      <c r="Z1" s="113"/>
      <c r="AA1" s="113"/>
      <c r="AB1" s="113"/>
      <c r="AC1" s="113"/>
    </row>
    <row r="2" spans="1:29" ht="13.5" customHeight="1">
      <c r="A2" s="113"/>
      <c r="B2" s="413"/>
      <c r="C2" s="415"/>
      <c r="D2" s="498" t="s">
        <v>439</v>
      </c>
      <c r="E2" s="417"/>
      <c r="F2" s="417"/>
      <c r="G2" s="417"/>
      <c r="H2" s="418"/>
      <c r="I2" s="497"/>
      <c r="J2" s="113"/>
      <c r="K2" s="113"/>
      <c r="L2" s="113"/>
      <c r="M2" s="113"/>
      <c r="N2" s="113"/>
      <c r="O2" s="113"/>
      <c r="P2" s="113"/>
      <c r="Q2" s="113"/>
      <c r="R2" s="113"/>
      <c r="S2" s="113"/>
      <c r="T2" s="113"/>
      <c r="U2" s="113"/>
      <c r="V2" s="113"/>
      <c r="W2" s="113"/>
      <c r="X2" s="113"/>
      <c r="Y2" s="113"/>
      <c r="Z2" s="113"/>
      <c r="AA2" s="113"/>
      <c r="AB2" s="113"/>
      <c r="AC2" s="113"/>
    </row>
    <row r="3" spans="1:29" ht="13.5" customHeight="1">
      <c r="A3" s="113"/>
      <c r="B3" s="499" t="s">
        <v>440</v>
      </c>
      <c r="C3" s="418"/>
      <c r="D3" s="499" t="s">
        <v>441</v>
      </c>
      <c r="E3" s="417"/>
      <c r="F3" s="417"/>
      <c r="G3" s="417"/>
      <c r="H3" s="418"/>
      <c r="I3" s="51" t="s">
        <v>442</v>
      </c>
      <c r="J3" s="113"/>
      <c r="K3" s="113"/>
      <c r="L3" s="113"/>
      <c r="M3" s="113"/>
      <c r="N3" s="113"/>
      <c r="O3" s="113"/>
      <c r="P3" s="113"/>
      <c r="Q3" s="113"/>
      <c r="R3" s="113"/>
      <c r="S3" s="113"/>
      <c r="T3" s="113"/>
      <c r="U3" s="113"/>
      <c r="V3" s="113"/>
      <c r="W3" s="113"/>
      <c r="X3" s="113"/>
      <c r="Y3" s="113"/>
      <c r="Z3" s="113"/>
      <c r="AA3" s="113"/>
      <c r="AB3" s="113"/>
      <c r="AC3" s="113"/>
    </row>
    <row r="4" spans="1:29" ht="13.5" customHeight="1">
      <c r="A4" s="113"/>
      <c r="B4" s="734"/>
      <c r="C4" s="730"/>
      <c r="D4" s="730"/>
      <c r="E4" s="730"/>
      <c r="F4" s="730"/>
      <c r="G4" s="730"/>
      <c r="H4" s="730"/>
      <c r="I4" s="735"/>
      <c r="J4" s="113"/>
      <c r="K4" s="113"/>
      <c r="L4" s="113"/>
      <c r="M4" s="113"/>
      <c r="N4" s="113"/>
      <c r="O4" s="113"/>
      <c r="P4" s="113"/>
      <c r="Q4" s="113"/>
      <c r="R4" s="113"/>
      <c r="S4" s="113"/>
      <c r="T4" s="113"/>
      <c r="U4" s="113"/>
      <c r="V4" s="113"/>
      <c r="W4" s="113"/>
      <c r="X4" s="113"/>
      <c r="Y4" s="113"/>
      <c r="Z4" s="113"/>
      <c r="AA4" s="113"/>
      <c r="AB4" s="113"/>
      <c r="AC4" s="113"/>
    </row>
    <row r="5" spans="1:29" ht="22.5" customHeight="1">
      <c r="A5" s="113"/>
      <c r="B5" s="489" t="s">
        <v>443</v>
      </c>
      <c r="C5" s="418"/>
      <c r="D5" s="490" t="str">
        <f>Indicadores!F36</f>
        <v>Gestión Administrativa , Comisiones y Apoyo Logistíco (GAC)</v>
      </c>
      <c r="E5" s="417"/>
      <c r="F5" s="417"/>
      <c r="G5" s="417"/>
      <c r="H5" s="417"/>
      <c r="I5" s="418"/>
      <c r="J5" s="113"/>
      <c r="K5" s="113"/>
      <c r="L5" s="113"/>
      <c r="M5" s="113"/>
      <c r="N5" s="113"/>
      <c r="O5" s="113"/>
      <c r="P5" s="113"/>
      <c r="Q5" s="113"/>
      <c r="R5" s="113"/>
      <c r="S5" s="113"/>
      <c r="T5" s="113"/>
      <c r="U5" s="113"/>
      <c r="V5" s="113"/>
      <c r="W5" s="113"/>
      <c r="X5" s="113"/>
      <c r="Y5" s="113"/>
      <c r="Z5" s="113"/>
      <c r="AA5" s="113"/>
      <c r="AB5" s="113"/>
      <c r="AC5" s="113"/>
    </row>
    <row r="6" spans="1:29" ht="34.5" customHeight="1">
      <c r="A6" s="113"/>
      <c r="B6" s="489" t="s">
        <v>444</v>
      </c>
      <c r="C6" s="418"/>
      <c r="D6" s="491" t="str">
        <f>Indicadores!A36</f>
        <v>Porcentaje de disminución de consumo de energía</v>
      </c>
      <c r="E6" s="492"/>
      <c r="F6" s="489" t="s">
        <v>445</v>
      </c>
      <c r="G6" s="418"/>
      <c r="H6" s="491" t="str">
        <f>Indicadores!S36</f>
        <v>Subdirector Administrativo y financiero</v>
      </c>
      <c r="I6" s="492"/>
      <c r="J6" s="113"/>
      <c r="K6" s="113"/>
      <c r="L6" s="113"/>
      <c r="M6" s="113"/>
      <c r="N6" s="113"/>
      <c r="O6" s="113"/>
      <c r="P6" s="113"/>
      <c r="Q6" s="113"/>
      <c r="R6" s="113"/>
      <c r="S6" s="113"/>
      <c r="T6" s="113"/>
      <c r="U6" s="113"/>
      <c r="V6" s="113"/>
      <c r="W6" s="113"/>
      <c r="X6" s="113"/>
      <c r="Y6" s="113"/>
      <c r="Z6" s="113"/>
      <c r="AA6" s="113"/>
      <c r="AB6" s="113"/>
      <c r="AC6" s="113"/>
    </row>
    <row r="7" spans="1:29" ht="41.25" customHeight="1">
      <c r="A7" s="113"/>
      <c r="B7" s="489" t="s">
        <v>446</v>
      </c>
      <c r="C7" s="418"/>
      <c r="D7" s="491" t="str">
        <f>Indicadores!G36</f>
        <v>((Consumo mensual actual de energía 2021(kW) - Consumo promedio mensual de energía 2019 (kW)) / Consumo promedio bimensual de energía 2019 (kW)) * 100</v>
      </c>
      <c r="E7" s="492"/>
      <c r="F7" s="489" t="s">
        <v>447</v>
      </c>
      <c r="G7" s="418"/>
      <c r="H7" s="491" t="str">
        <f>Indicadores!C36</f>
        <v>Mantener el promedio consumo de energía por persona respecto al consumo promedio de 2019</v>
      </c>
      <c r="I7" s="492"/>
      <c r="J7" s="113"/>
      <c r="K7" s="113"/>
      <c r="L7" s="113"/>
      <c r="M7" s="113"/>
      <c r="N7" s="113"/>
      <c r="O7" s="113"/>
      <c r="P7" s="113"/>
      <c r="Q7" s="113"/>
      <c r="R7" s="113"/>
      <c r="S7" s="113"/>
      <c r="T7" s="113"/>
      <c r="U7" s="113"/>
      <c r="V7" s="113"/>
      <c r="W7" s="113"/>
      <c r="X7" s="113"/>
      <c r="Y7" s="113"/>
      <c r="Z7" s="113"/>
      <c r="AA7" s="113"/>
      <c r="AB7" s="113"/>
      <c r="AC7" s="113"/>
    </row>
    <row r="8" spans="1:29" ht="42" customHeight="1">
      <c r="A8" s="113"/>
      <c r="B8" s="32" t="s">
        <v>448</v>
      </c>
      <c r="C8" s="43" t="str">
        <f>Indicadores!P36</f>
        <v>Mensual</v>
      </c>
      <c r="D8" s="32" t="s">
        <v>449</v>
      </c>
      <c r="E8" s="43" t="str">
        <f>Indicadores!R36</f>
        <v>Grupo de servicios administrativos</v>
      </c>
      <c r="F8" s="32" t="s">
        <v>68</v>
      </c>
      <c r="G8" s="43" t="str">
        <f>Indicadores!H36</f>
        <v xml:space="preserve">Porcentaje </v>
      </c>
      <c r="H8" s="514" t="s">
        <v>450</v>
      </c>
      <c r="I8" s="515" t="str">
        <f>Indicadores!O36</f>
        <v>Hacia abajo</v>
      </c>
      <c r="J8" s="113"/>
      <c r="K8" s="113"/>
      <c r="L8" s="113"/>
      <c r="M8" s="113"/>
      <c r="N8" s="113"/>
      <c r="O8" s="113"/>
      <c r="P8" s="113"/>
      <c r="Q8" s="113"/>
      <c r="R8" s="113"/>
      <c r="S8" s="113"/>
      <c r="T8" s="113"/>
      <c r="U8" s="113"/>
      <c r="V8" s="113"/>
      <c r="W8" s="113"/>
      <c r="X8" s="113"/>
      <c r="Y8" s="113"/>
      <c r="Z8" s="113"/>
      <c r="AA8" s="113"/>
      <c r="AB8" s="113"/>
      <c r="AC8" s="113"/>
    </row>
    <row r="9" spans="1:29" ht="33.75" customHeight="1">
      <c r="A9" s="113"/>
      <c r="B9" s="32" t="s">
        <v>415</v>
      </c>
      <c r="C9" s="33">
        <f>Indicadores!N36</f>
        <v>-0.03</v>
      </c>
      <c r="D9" s="34" t="s">
        <v>417</v>
      </c>
      <c r="E9" s="352">
        <f>'TABLERO DE MANDO'!F37</f>
        <v>-2.5499999999999998E-2</v>
      </c>
      <c r="F9" s="35" t="s">
        <v>418</v>
      </c>
      <c r="G9" s="73">
        <f>'TABLERO DE MANDO'!G37</f>
        <v>-2.7E-2</v>
      </c>
      <c r="H9" s="497"/>
      <c r="I9" s="516"/>
      <c r="J9" s="113"/>
      <c r="K9" s="113"/>
      <c r="L9" s="113"/>
      <c r="M9" s="113"/>
      <c r="N9" s="113"/>
      <c r="O9" s="113"/>
      <c r="P9" s="113"/>
      <c r="Q9" s="113"/>
      <c r="R9" s="113"/>
      <c r="S9" s="113"/>
      <c r="T9" s="113"/>
      <c r="U9" s="113"/>
      <c r="V9" s="113"/>
      <c r="W9" s="113"/>
      <c r="X9" s="113"/>
      <c r="Y9" s="113"/>
      <c r="Z9" s="113"/>
      <c r="AA9" s="113"/>
      <c r="AB9" s="113"/>
      <c r="AC9" s="113"/>
    </row>
    <row r="10" spans="1:29" ht="13.5" customHeight="1">
      <c r="A10" s="113"/>
      <c r="B10" s="119"/>
      <c r="C10" s="36"/>
      <c r="D10" s="36"/>
      <c r="E10" s="36"/>
      <c r="F10" s="36"/>
      <c r="G10" s="36"/>
      <c r="H10" s="36"/>
      <c r="I10" s="114"/>
      <c r="J10" s="113"/>
      <c r="K10" s="113"/>
      <c r="L10" s="113"/>
      <c r="M10" s="113"/>
      <c r="N10" s="113"/>
      <c r="O10" s="113"/>
      <c r="P10" s="113"/>
      <c r="Q10" s="113"/>
      <c r="R10" s="113"/>
      <c r="S10" s="113"/>
      <c r="T10" s="113"/>
      <c r="U10" s="113"/>
      <c r="V10" s="113"/>
      <c r="W10" s="113"/>
      <c r="X10" s="113"/>
      <c r="Y10" s="113"/>
      <c r="Z10" s="113"/>
      <c r="AA10" s="113"/>
      <c r="AB10" s="113"/>
      <c r="AC10" s="113"/>
    </row>
    <row r="11" spans="1:29" ht="13.5" customHeight="1">
      <c r="A11" s="113"/>
      <c r="B11" s="46" t="s">
        <v>451</v>
      </c>
      <c r="C11" s="38" t="s">
        <v>452</v>
      </c>
      <c r="D11" s="39" t="str">
        <f>D9</f>
        <v>LIMITE INSATISFACTORIO</v>
      </c>
      <c r="E11" s="39" t="str">
        <f>F9</f>
        <v>LIMITE SATISFACTORIO</v>
      </c>
      <c r="F11" s="36"/>
      <c r="G11" s="36"/>
      <c r="H11" s="115"/>
      <c r="I11" s="123"/>
      <c r="J11" s="113"/>
      <c r="K11" s="113"/>
      <c r="L11" s="113"/>
      <c r="M11" s="113"/>
      <c r="N11" s="113"/>
      <c r="O11" s="113"/>
      <c r="P11" s="113"/>
      <c r="Q11" s="113"/>
      <c r="R11" s="113"/>
      <c r="S11" s="113"/>
      <c r="T11" s="113"/>
      <c r="U11" s="113"/>
      <c r="V11" s="113"/>
      <c r="W11" s="113"/>
      <c r="X11" s="113"/>
      <c r="Y11" s="113"/>
      <c r="Z11" s="113"/>
      <c r="AA11" s="113"/>
      <c r="AB11" s="113"/>
      <c r="AC11" s="113"/>
    </row>
    <row r="12" spans="1:29" ht="13.5" customHeight="1">
      <c r="A12" s="113"/>
      <c r="B12" s="47" t="s">
        <v>422</v>
      </c>
      <c r="C12" s="68">
        <v>-47</v>
      </c>
      <c r="D12" s="40">
        <f t="shared" ref="D12:D23" si="0">+$E$9</f>
        <v>-2.5499999999999998E-2</v>
      </c>
      <c r="E12" s="40">
        <f t="shared" ref="E12:E23" si="1">+$G$9</f>
        <v>-2.7E-2</v>
      </c>
      <c r="F12" s="36"/>
      <c r="G12" s="36"/>
      <c r="H12" s="115"/>
      <c r="I12" s="123"/>
      <c r="J12" s="113"/>
      <c r="K12" s="113"/>
      <c r="L12" s="113"/>
      <c r="M12" s="113"/>
      <c r="N12" s="113"/>
      <c r="O12" s="113"/>
      <c r="P12" s="113"/>
      <c r="Q12" s="113"/>
      <c r="R12" s="113"/>
      <c r="S12" s="113"/>
      <c r="T12" s="113"/>
      <c r="U12" s="113"/>
      <c r="V12" s="113"/>
      <c r="W12" s="113"/>
      <c r="X12" s="113"/>
      <c r="Y12" s="113"/>
      <c r="Z12" s="113"/>
      <c r="AA12" s="113"/>
      <c r="AB12" s="113"/>
      <c r="AC12" s="113"/>
    </row>
    <row r="13" spans="1:29" ht="13.5" customHeight="1">
      <c r="A13" s="113"/>
      <c r="B13" s="47" t="s">
        <v>423</v>
      </c>
      <c r="C13" s="74">
        <v>-48</v>
      </c>
      <c r="D13" s="40">
        <f t="shared" si="0"/>
        <v>-2.5499999999999998E-2</v>
      </c>
      <c r="E13" s="40">
        <f t="shared" si="1"/>
        <v>-2.7E-2</v>
      </c>
      <c r="F13" s="36"/>
      <c r="G13" s="36"/>
      <c r="H13" s="115"/>
      <c r="I13" s="123"/>
      <c r="J13" s="113"/>
      <c r="K13" s="113"/>
      <c r="L13" s="113"/>
      <c r="M13" s="113"/>
      <c r="N13" s="113"/>
      <c r="O13" s="113"/>
      <c r="P13" s="113"/>
      <c r="Q13" s="113"/>
      <c r="R13" s="113"/>
      <c r="S13" s="113"/>
      <c r="T13" s="113"/>
      <c r="U13" s="113"/>
      <c r="V13" s="113"/>
      <c r="W13" s="113"/>
      <c r="X13" s="113"/>
      <c r="Y13" s="113"/>
      <c r="Z13" s="113"/>
      <c r="AA13" s="113"/>
      <c r="AB13" s="113"/>
      <c r="AC13" s="113"/>
    </row>
    <row r="14" spans="1:29" ht="13.5" customHeight="1">
      <c r="A14" s="113"/>
      <c r="B14" s="47" t="s">
        <v>424</v>
      </c>
      <c r="C14" s="74">
        <v>-39</v>
      </c>
      <c r="D14" s="40">
        <f t="shared" si="0"/>
        <v>-2.5499999999999998E-2</v>
      </c>
      <c r="E14" s="40">
        <f t="shared" si="1"/>
        <v>-2.7E-2</v>
      </c>
      <c r="F14" s="36"/>
      <c r="G14" s="36"/>
      <c r="H14" s="115"/>
      <c r="I14" s="123"/>
      <c r="J14" s="113"/>
      <c r="K14" s="113"/>
      <c r="L14" s="113"/>
      <c r="M14" s="113"/>
      <c r="N14" s="113"/>
      <c r="O14" s="113"/>
      <c r="P14" s="113"/>
      <c r="Q14" s="113"/>
      <c r="R14" s="113"/>
      <c r="S14" s="113"/>
      <c r="T14" s="113"/>
      <c r="U14" s="113"/>
      <c r="V14" s="113"/>
      <c r="W14" s="113"/>
      <c r="X14" s="113"/>
      <c r="Y14" s="113"/>
      <c r="Z14" s="113"/>
      <c r="AA14" s="113"/>
      <c r="AB14" s="113"/>
      <c r="AC14" s="113"/>
    </row>
    <row r="15" spans="1:29" ht="13.5" customHeight="1">
      <c r="A15" s="113"/>
      <c r="B15" s="47" t="s">
        <v>425</v>
      </c>
      <c r="C15" s="74">
        <v>-46</v>
      </c>
      <c r="D15" s="40">
        <f t="shared" si="0"/>
        <v>-2.5499999999999998E-2</v>
      </c>
      <c r="E15" s="40">
        <f t="shared" si="1"/>
        <v>-2.7E-2</v>
      </c>
      <c r="F15" s="36"/>
      <c r="G15" s="36"/>
      <c r="H15" s="115"/>
      <c r="I15" s="123"/>
      <c r="J15" s="113"/>
      <c r="K15" s="113"/>
      <c r="L15" s="113"/>
      <c r="M15" s="113"/>
      <c r="N15" s="113"/>
      <c r="O15" s="113"/>
      <c r="P15" s="113"/>
      <c r="Q15" s="113"/>
      <c r="R15" s="113"/>
      <c r="S15" s="113"/>
      <c r="T15" s="113"/>
      <c r="U15" s="113"/>
      <c r="V15" s="113"/>
      <c r="W15" s="113"/>
      <c r="X15" s="113"/>
      <c r="Y15" s="113"/>
      <c r="Z15" s="113"/>
      <c r="AA15" s="113"/>
      <c r="AB15" s="113"/>
      <c r="AC15" s="113"/>
    </row>
    <row r="16" spans="1:29" ht="13.5" customHeight="1">
      <c r="A16" s="113"/>
      <c r="B16" s="47" t="s">
        <v>426</v>
      </c>
      <c r="C16" s="74">
        <v>-50</v>
      </c>
      <c r="D16" s="40">
        <f t="shared" si="0"/>
        <v>-2.5499999999999998E-2</v>
      </c>
      <c r="E16" s="40">
        <f t="shared" si="1"/>
        <v>-2.7E-2</v>
      </c>
      <c r="F16" s="36"/>
      <c r="G16" s="36"/>
      <c r="H16" s="115"/>
      <c r="I16" s="123"/>
      <c r="J16" s="113"/>
      <c r="K16" s="113"/>
      <c r="L16" s="113"/>
      <c r="M16" s="113"/>
      <c r="N16" s="113"/>
      <c r="O16" s="113"/>
      <c r="P16" s="113"/>
      <c r="Q16" s="113"/>
      <c r="R16" s="113"/>
      <c r="S16" s="113"/>
      <c r="T16" s="113"/>
      <c r="U16" s="113"/>
      <c r="V16" s="113"/>
      <c r="W16" s="113"/>
      <c r="X16" s="113"/>
      <c r="Y16" s="113"/>
      <c r="Z16" s="113"/>
      <c r="AA16" s="113"/>
      <c r="AB16" s="113"/>
      <c r="AC16" s="113"/>
    </row>
    <row r="17" spans="1:29" ht="13.5" customHeight="1">
      <c r="A17" s="113"/>
      <c r="B17" s="47" t="s">
        <v>427</v>
      </c>
      <c r="C17" s="74">
        <v>-43</v>
      </c>
      <c r="D17" s="40">
        <f t="shared" si="0"/>
        <v>-2.5499999999999998E-2</v>
      </c>
      <c r="E17" s="40">
        <f t="shared" si="1"/>
        <v>-2.7E-2</v>
      </c>
      <c r="F17" s="36"/>
      <c r="G17" s="36"/>
      <c r="H17" s="115"/>
      <c r="I17" s="123"/>
      <c r="J17" s="113"/>
      <c r="K17" s="113"/>
      <c r="L17" s="113"/>
      <c r="M17" s="113"/>
      <c r="N17" s="113"/>
      <c r="O17" s="113"/>
      <c r="P17" s="113"/>
      <c r="Q17" s="113"/>
      <c r="R17" s="113"/>
      <c r="S17" s="113"/>
      <c r="T17" s="113"/>
      <c r="U17" s="113"/>
      <c r="V17" s="113"/>
      <c r="W17" s="113"/>
      <c r="X17" s="113"/>
      <c r="Y17" s="113"/>
      <c r="Z17" s="113"/>
      <c r="AA17" s="113"/>
      <c r="AB17" s="113"/>
      <c r="AC17" s="113"/>
    </row>
    <row r="18" spans="1:29" ht="13.5" customHeight="1">
      <c r="A18" s="113"/>
      <c r="B18" s="47" t="s">
        <v>428</v>
      </c>
      <c r="C18" s="74">
        <v>-47</v>
      </c>
      <c r="D18" s="40">
        <f t="shared" si="0"/>
        <v>-2.5499999999999998E-2</v>
      </c>
      <c r="E18" s="40">
        <f t="shared" si="1"/>
        <v>-2.7E-2</v>
      </c>
      <c r="F18" s="36"/>
      <c r="G18" s="36"/>
      <c r="H18" s="115"/>
      <c r="I18" s="123"/>
      <c r="J18" s="113"/>
      <c r="K18" s="113"/>
      <c r="L18" s="113"/>
      <c r="M18" s="113"/>
      <c r="N18" s="113"/>
      <c r="O18" s="113"/>
      <c r="P18" s="113"/>
      <c r="Q18" s="113"/>
      <c r="R18" s="113"/>
      <c r="S18" s="113"/>
      <c r="T18" s="113"/>
      <c r="U18" s="113"/>
      <c r="V18" s="113"/>
      <c r="W18" s="113"/>
      <c r="X18" s="113"/>
      <c r="Y18" s="113"/>
      <c r="Z18" s="113"/>
      <c r="AA18" s="113"/>
      <c r="AB18" s="113"/>
      <c r="AC18" s="113"/>
    </row>
    <row r="19" spans="1:29" ht="13.5" customHeight="1">
      <c r="A19" s="113"/>
      <c r="B19" s="47" t="s">
        <v>429</v>
      </c>
      <c r="C19" s="236">
        <v>-43</v>
      </c>
      <c r="D19" s="40">
        <f t="shared" si="0"/>
        <v>-2.5499999999999998E-2</v>
      </c>
      <c r="E19" s="40">
        <f t="shared" si="1"/>
        <v>-2.7E-2</v>
      </c>
      <c r="F19" s="36"/>
      <c r="G19" s="36"/>
      <c r="H19" s="115"/>
      <c r="I19" s="123"/>
      <c r="J19" s="113"/>
      <c r="K19" s="113"/>
      <c r="L19" s="113"/>
      <c r="M19" s="113"/>
      <c r="N19" s="113"/>
      <c r="O19" s="113"/>
      <c r="P19" s="113"/>
      <c r="Q19" s="113"/>
      <c r="R19" s="113"/>
      <c r="S19" s="113"/>
      <c r="T19" s="113"/>
      <c r="U19" s="113"/>
      <c r="V19" s="113"/>
      <c r="W19" s="113"/>
      <c r="X19" s="113"/>
      <c r="Y19" s="113"/>
      <c r="Z19" s="113"/>
      <c r="AA19" s="113"/>
      <c r="AB19" s="113"/>
      <c r="AC19" s="113"/>
    </row>
    <row r="20" spans="1:29" ht="13.5" customHeight="1">
      <c r="A20" s="113"/>
      <c r="B20" s="47" t="s">
        <v>430</v>
      </c>
      <c r="C20" s="41">
        <v>-0.46</v>
      </c>
      <c r="D20" s="40">
        <f t="shared" si="0"/>
        <v>-2.5499999999999998E-2</v>
      </c>
      <c r="E20" s="40">
        <f t="shared" si="1"/>
        <v>-2.7E-2</v>
      </c>
      <c r="F20" s="36"/>
      <c r="G20" s="36"/>
      <c r="H20" s="115"/>
      <c r="I20" s="123"/>
      <c r="J20" s="113"/>
      <c r="K20" s="113"/>
      <c r="L20" s="113"/>
      <c r="M20" s="113"/>
      <c r="N20" s="113"/>
      <c r="O20" s="113"/>
      <c r="P20" s="113"/>
      <c r="Q20" s="113"/>
      <c r="R20" s="113"/>
      <c r="S20" s="113"/>
      <c r="T20" s="113"/>
      <c r="U20" s="113"/>
      <c r="V20" s="113"/>
      <c r="W20" s="113"/>
      <c r="X20" s="113"/>
      <c r="Y20" s="113"/>
      <c r="Z20" s="113"/>
      <c r="AA20" s="113"/>
      <c r="AB20" s="113"/>
      <c r="AC20" s="113"/>
    </row>
    <row r="21" spans="1:29" ht="13.5" customHeight="1">
      <c r="A21" s="113"/>
      <c r="B21" s="47" t="s">
        <v>431</v>
      </c>
      <c r="C21" s="236">
        <v>-47</v>
      </c>
      <c r="D21" s="40">
        <f t="shared" si="0"/>
        <v>-2.5499999999999998E-2</v>
      </c>
      <c r="E21" s="40">
        <f t="shared" si="1"/>
        <v>-2.7E-2</v>
      </c>
      <c r="F21" s="36"/>
      <c r="G21" s="36"/>
      <c r="H21" s="115"/>
      <c r="I21" s="123"/>
      <c r="J21" s="113"/>
      <c r="K21" s="113"/>
      <c r="L21" s="113"/>
      <c r="M21" s="113"/>
      <c r="N21" s="113"/>
      <c r="O21" s="113"/>
      <c r="P21" s="113"/>
      <c r="Q21" s="113"/>
      <c r="R21" s="113"/>
      <c r="S21" s="113"/>
      <c r="T21" s="113"/>
      <c r="U21" s="113"/>
      <c r="V21" s="113"/>
      <c r="W21" s="113"/>
      <c r="X21" s="113"/>
      <c r="Y21" s="113"/>
      <c r="Z21" s="113"/>
      <c r="AA21" s="113"/>
      <c r="AB21" s="113"/>
      <c r="AC21" s="113"/>
    </row>
    <row r="22" spans="1:29" ht="13.5" customHeight="1">
      <c r="A22" s="113"/>
      <c r="B22" s="47" t="s">
        <v>432</v>
      </c>
      <c r="C22" s="236">
        <v>-40</v>
      </c>
      <c r="D22" s="40">
        <f t="shared" si="0"/>
        <v>-2.5499999999999998E-2</v>
      </c>
      <c r="E22" s="40">
        <f t="shared" si="1"/>
        <v>-2.7E-2</v>
      </c>
      <c r="F22" s="36"/>
      <c r="G22" s="36"/>
      <c r="H22" s="115"/>
      <c r="I22" s="123"/>
      <c r="J22" s="113"/>
      <c r="K22" s="113"/>
      <c r="L22" s="113"/>
      <c r="M22" s="113"/>
      <c r="N22" s="113"/>
      <c r="O22" s="113"/>
      <c r="P22" s="113"/>
      <c r="Q22" s="113"/>
      <c r="R22" s="113"/>
      <c r="S22" s="113"/>
      <c r="T22" s="113"/>
      <c r="U22" s="113"/>
      <c r="V22" s="113"/>
      <c r="W22" s="113"/>
      <c r="X22" s="113"/>
      <c r="Y22" s="113"/>
      <c r="Z22" s="113"/>
      <c r="AA22" s="113"/>
      <c r="AB22" s="113"/>
      <c r="AC22" s="113"/>
    </row>
    <row r="23" spans="1:29" ht="13.5" customHeight="1">
      <c r="A23" s="113"/>
      <c r="B23" s="47" t="s">
        <v>433</v>
      </c>
      <c r="C23" s="41">
        <f>'TABLERO DE MANDO'!U37</f>
        <v>-0.46</v>
      </c>
      <c r="D23" s="40">
        <f t="shared" si="0"/>
        <v>-2.5499999999999998E-2</v>
      </c>
      <c r="E23" s="40">
        <f t="shared" si="1"/>
        <v>-2.7E-2</v>
      </c>
      <c r="F23" s="36"/>
      <c r="G23" s="36"/>
      <c r="H23" s="115"/>
      <c r="I23" s="123"/>
      <c r="J23" s="113"/>
      <c r="K23" s="113"/>
      <c r="L23" s="113"/>
      <c r="M23" s="113"/>
      <c r="N23" s="113"/>
      <c r="O23" s="113"/>
      <c r="P23" s="113"/>
      <c r="Q23" s="113"/>
      <c r="R23" s="113"/>
      <c r="S23" s="113"/>
      <c r="T23" s="113"/>
      <c r="U23" s="113"/>
      <c r="V23" s="113"/>
      <c r="W23" s="113"/>
      <c r="X23" s="113"/>
      <c r="Y23" s="113"/>
      <c r="Z23" s="113"/>
      <c r="AA23" s="113"/>
      <c r="AB23" s="113"/>
      <c r="AC23" s="113"/>
    </row>
    <row r="24" spans="1:29" ht="13.5" customHeight="1">
      <c r="A24" s="113"/>
      <c r="B24" s="119"/>
      <c r="C24" s="36"/>
      <c r="D24" s="36"/>
      <c r="E24" s="36"/>
      <c r="F24" s="36"/>
      <c r="G24" s="36"/>
      <c r="H24" s="36"/>
      <c r="I24" s="123"/>
      <c r="J24" s="113"/>
      <c r="K24" s="113"/>
      <c r="L24" s="113"/>
      <c r="M24" s="113"/>
      <c r="N24" s="113"/>
      <c r="O24" s="113"/>
      <c r="P24" s="113"/>
      <c r="Q24" s="113"/>
      <c r="R24" s="113"/>
      <c r="S24" s="113"/>
      <c r="T24" s="113"/>
      <c r="U24" s="113"/>
      <c r="V24" s="113"/>
      <c r="W24" s="113"/>
      <c r="X24" s="113"/>
      <c r="Y24" s="113"/>
      <c r="Z24" s="113"/>
      <c r="AA24" s="113"/>
      <c r="AB24" s="113"/>
      <c r="AC24" s="113"/>
    </row>
    <row r="25" spans="1:29" ht="13.5" customHeight="1">
      <c r="A25" s="113"/>
      <c r="B25" s="119"/>
      <c r="C25" s="36"/>
      <c r="D25" s="36"/>
      <c r="E25" s="36"/>
      <c r="F25" s="36"/>
      <c r="G25" s="36"/>
      <c r="H25" s="36"/>
      <c r="I25" s="123"/>
      <c r="J25" s="113"/>
      <c r="K25" s="113"/>
      <c r="L25" s="113"/>
      <c r="M25" s="113"/>
      <c r="N25" s="113"/>
      <c r="O25" s="113"/>
      <c r="P25" s="113"/>
      <c r="Q25" s="113"/>
      <c r="R25" s="113"/>
      <c r="S25" s="113"/>
      <c r="T25" s="113"/>
      <c r="U25" s="113"/>
      <c r="V25" s="113"/>
      <c r="W25" s="113"/>
      <c r="X25" s="113"/>
      <c r="Y25" s="113"/>
      <c r="Z25" s="113"/>
      <c r="AA25" s="113"/>
      <c r="AB25" s="113"/>
      <c r="AC25" s="113"/>
    </row>
    <row r="26" spans="1:29" ht="13.5" customHeight="1">
      <c r="A26" s="113"/>
      <c r="B26" s="119"/>
      <c r="C26" s="36"/>
      <c r="D26" s="36"/>
      <c r="E26" s="36"/>
      <c r="F26" s="36"/>
      <c r="G26" s="36"/>
      <c r="H26" s="36"/>
      <c r="I26" s="115"/>
      <c r="J26" s="113"/>
      <c r="K26" s="113"/>
      <c r="L26" s="113"/>
      <c r="M26" s="113"/>
      <c r="N26" s="113"/>
      <c r="O26" s="113"/>
      <c r="P26" s="113"/>
      <c r="Q26" s="113"/>
      <c r="R26" s="113"/>
      <c r="S26" s="113"/>
      <c r="T26" s="113"/>
      <c r="U26" s="113"/>
      <c r="V26" s="113"/>
      <c r="W26" s="113"/>
      <c r="X26" s="113"/>
      <c r="Y26" s="113"/>
      <c r="Z26" s="113"/>
      <c r="AA26" s="113"/>
      <c r="AB26" s="113"/>
      <c r="AC26" s="113"/>
    </row>
    <row r="27" spans="1:29" ht="13.5" customHeight="1">
      <c r="A27" s="113"/>
      <c r="B27" s="119"/>
      <c r="C27" s="36"/>
      <c r="D27" s="36"/>
      <c r="E27" s="36"/>
      <c r="F27" s="36"/>
      <c r="G27" s="36"/>
      <c r="H27" s="36"/>
      <c r="I27" s="115"/>
      <c r="J27" s="113"/>
      <c r="K27" s="113"/>
      <c r="L27" s="113"/>
      <c r="M27" s="113"/>
      <c r="N27" s="113"/>
      <c r="O27" s="113"/>
      <c r="P27" s="113"/>
      <c r="Q27" s="113"/>
      <c r="R27" s="113"/>
      <c r="S27" s="113"/>
      <c r="T27" s="113"/>
      <c r="U27" s="113"/>
      <c r="V27" s="113"/>
      <c r="W27" s="113"/>
      <c r="X27" s="113"/>
      <c r="Y27" s="113"/>
      <c r="Z27" s="113"/>
      <c r="AA27" s="113"/>
      <c r="AB27" s="113"/>
      <c r="AC27" s="113"/>
    </row>
    <row r="28" spans="1:29" ht="13.5" customHeight="1">
      <c r="A28" s="113"/>
      <c r="B28" s="736" t="s">
        <v>453</v>
      </c>
      <c r="C28" s="587"/>
      <c r="D28" s="587"/>
      <c r="E28" s="587"/>
      <c r="F28" s="587"/>
      <c r="G28" s="587"/>
      <c r="H28" s="587"/>
      <c r="I28" s="512"/>
      <c r="J28" s="113"/>
      <c r="K28" s="113"/>
      <c r="L28" s="113"/>
      <c r="M28" s="113"/>
      <c r="N28" s="113"/>
      <c r="O28" s="113"/>
      <c r="P28" s="113"/>
      <c r="Q28" s="113"/>
      <c r="R28" s="113"/>
      <c r="S28" s="113"/>
      <c r="T28" s="113"/>
      <c r="U28" s="113"/>
      <c r="V28" s="113"/>
      <c r="W28" s="113"/>
      <c r="X28" s="113"/>
      <c r="Y28" s="113"/>
      <c r="Z28" s="113"/>
      <c r="AA28" s="113"/>
      <c r="AB28" s="113"/>
      <c r="AC28" s="113"/>
    </row>
    <row r="29" spans="1:29" ht="15.75" customHeight="1">
      <c r="A29" s="113"/>
      <c r="B29" s="133"/>
      <c r="C29" s="117"/>
      <c r="D29" s="117"/>
      <c r="E29" s="117"/>
      <c r="F29" s="117"/>
      <c r="G29" s="117"/>
      <c r="H29" s="117"/>
      <c r="I29" s="50"/>
      <c r="J29" s="113"/>
      <c r="K29" s="113"/>
      <c r="L29" s="113"/>
      <c r="M29" s="113"/>
      <c r="N29" s="113"/>
      <c r="O29" s="113"/>
      <c r="P29" s="113"/>
      <c r="Q29" s="113"/>
      <c r="R29" s="113"/>
      <c r="S29" s="113"/>
      <c r="T29" s="113"/>
      <c r="U29" s="113"/>
      <c r="V29" s="113"/>
      <c r="W29" s="113"/>
      <c r="X29" s="113"/>
      <c r="Y29" s="113"/>
      <c r="Z29" s="113"/>
      <c r="AA29" s="113"/>
      <c r="AB29" s="113"/>
      <c r="AC29" s="113"/>
    </row>
    <row r="30" spans="1:29" ht="13.5" customHeight="1">
      <c r="A30" s="113"/>
      <c r="B30" s="590" t="s">
        <v>491</v>
      </c>
      <c r="C30" s="417"/>
      <c r="D30" s="417"/>
      <c r="E30" s="418"/>
      <c r="F30" s="590" t="s">
        <v>455</v>
      </c>
      <c r="G30" s="417"/>
      <c r="H30" s="417"/>
      <c r="I30" s="418"/>
      <c r="J30" s="113"/>
      <c r="K30" s="113"/>
      <c r="L30" s="113"/>
      <c r="M30" s="113"/>
      <c r="N30" s="113"/>
      <c r="O30" s="113"/>
      <c r="P30" s="113"/>
      <c r="Q30" s="113"/>
      <c r="R30" s="113"/>
      <c r="S30" s="113"/>
      <c r="T30" s="113"/>
      <c r="U30" s="113"/>
      <c r="V30" s="113"/>
      <c r="W30" s="113"/>
      <c r="X30" s="113"/>
      <c r="Y30" s="113"/>
      <c r="Z30" s="113"/>
      <c r="AA30" s="113"/>
      <c r="AB30" s="113"/>
      <c r="AC30" s="113"/>
    </row>
    <row r="31" spans="1:29" ht="13.5" customHeight="1">
      <c r="A31" s="113"/>
      <c r="B31" s="519" t="s">
        <v>627</v>
      </c>
      <c r="C31" s="411"/>
      <c r="D31" s="411"/>
      <c r="E31" s="412"/>
      <c r="F31" s="509"/>
      <c r="G31" s="411"/>
      <c r="H31" s="411"/>
      <c r="I31" s="412"/>
      <c r="J31" s="113"/>
      <c r="K31" s="113"/>
      <c r="L31" s="113"/>
      <c r="M31" s="113"/>
      <c r="N31" s="113"/>
      <c r="O31" s="113"/>
      <c r="P31" s="113"/>
      <c r="Q31" s="113"/>
      <c r="R31" s="113"/>
      <c r="S31" s="113"/>
      <c r="T31" s="113"/>
      <c r="U31" s="113"/>
      <c r="V31" s="113"/>
      <c r="W31" s="113"/>
      <c r="X31" s="113"/>
      <c r="Y31" s="113"/>
      <c r="Z31" s="113"/>
      <c r="AA31" s="113"/>
      <c r="AB31" s="113"/>
      <c r="AC31" s="113"/>
    </row>
    <row r="32" spans="1:29" ht="13.5" customHeight="1">
      <c r="A32" s="113"/>
      <c r="B32" s="510"/>
      <c r="C32" s="511"/>
      <c r="D32" s="511"/>
      <c r="E32" s="512"/>
      <c r="F32" s="510"/>
      <c r="G32" s="511"/>
      <c r="H32" s="511"/>
      <c r="I32" s="512"/>
      <c r="J32" s="113"/>
      <c r="K32" s="113"/>
      <c r="L32" s="113"/>
      <c r="M32" s="113"/>
      <c r="N32" s="113"/>
      <c r="O32" s="113"/>
      <c r="P32" s="113"/>
      <c r="Q32" s="113"/>
      <c r="R32" s="113"/>
      <c r="S32" s="113"/>
      <c r="T32" s="113"/>
      <c r="U32" s="113"/>
      <c r="V32" s="113"/>
      <c r="W32" s="113"/>
      <c r="X32" s="113"/>
      <c r="Y32" s="113"/>
      <c r="Z32" s="113"/>
      <c r="AA32" s="113"/>
      <c r="AB32" s="113"/>
      <c r="AC32" s="113"/>
    </row>
    <row r="33" spans="1:29" ht="15" customHeight="1">
      <c r="A33" s="113"/>
      <c r="B33" s="510"/>
      <c r="C33" s="511"/>
      <c r="D33" s="511"/>
      <c r="E33" s="512"/>
      <c r="F33" s="510"/>
      <c r="G33" s="511"/>
      <c r="H33" s="511"/>
      <c r="I33" s="512"/>
      <c r="J33" s="113"/>
      <c r="K33" s="113"/>
      <c r="L33" s="113"/>
      <c r="M33" s="113"/>
      <c r="N33" s="113"/>
      <c r="O33" s="113"/>
      <c r="P33" s="113"/>
      <c r="Q33" s="113"/>
      <c r="R33" s="113"/>
      <c r="S33" s="113"/>
      <c r="T33" s="113"/>
      <c r="U33" s="113"/>
      <c r="V33" s="113"/>
      <c r="W33" s="113"/>
      <c r="X33" s="113"/>
      <c r="Y33" s="113"/>
      <c r="Z33" s="113"/>
      <c r="AA33" s="113"/>
      <c r="AB33" s="113"/>
      <c r="AC33" s="113"/>
    </row>
    <row r="34" spans="1:29" ht="15" customHeight="1">
      <c r="A34" s="113"/>
      <c r="B34" s="510"/>
      <c r="C34" s="511"/>
      <c r="D34" s="511"/>
      <c r="E34" s="512"/>
      <c r="F34" s="510"/>
      <c r="G34" s="511"/>
      <c r="H34" s="511"/>
      <c r="I34" s="512"/>
      <c r="J34" s="113"/>
      <c r="K34" s="113"/>
      <c r="L34" s="113"/>
      <c r="M34" s="113"/>
      <c r="N34" s="113"/>
      <c r="O34" s="113"/>
      <c r="P34" s="113"/>
      <c r="Q34" s="113"/>
      <c r="R34" s="113"/>
      <c r="S34" s="113"/>
      <c r="T34" s="113"/>
      <c r="U34" s="113"/>
      <c r="V34" s="113"/>
      <c r="W34" s="113"/>
      <c r="X34" s="113"/>
      <c r="Y34" s="113"/>
      <c r="Z34" s="113"/>
      <c r="AA34" s="113"/>
      <c r="AB34" s="113"/>
      <c r="AC34" s="113"/>
    </row>
    <row r="35" spans="1:29" ht="15" customHeight="1">
      <c r="A35" s="113"/>
      <c r="B35" s="510"/>
      <c r="C35" s="511"/>
      <c r="D35" s="511"/>
      <c r="E35" s="512"/>
      <c r="F35" s="510"/>
      <c r="G35" s="511"/>
      <c r="H35" s="511"/>
      <c r="I35" s="512"/>
      <c r="J35" s="113"/>
      <c r="K35" s="113"/>
      <c r="L35" s="113"/>
      <c r="M35" s="113"/>
      <c r="N35" s="113"/>
      <c r="O35" s="113"/>
      <c r="P35" s="113"/>
      <c r="Q35" s="113"/>
      <c r="R35" s="113"/>
      <c r="S35" s="113"/>
      <c r="T35" s="113"/>
      <c r="U35" s="113"/>
      <c r="V35" s="113"/>
      <c r="W35" s="113"/>
      <c r="X35" s="113"/>
      <c r="Y35" s="113"/>
      <c r="Z35" s="113"/>
      <c r="AA35" s="113"/>
      <c r="AB35" s="113"/>
      <c r="AC35" s="113"/>
    </row>
    <row r="36" spans="1:29" ht="15" customHeight="1">
      <c r="A36" s="113"/>
      <c r="B36" s="510"/>
      <c r="C36" s="511"/>
      <c r="D36" s="511"/>
      <c r="E36" s="512"/>
      <c r="F36" s="510"/>
      <c r="G36" s="511"/>
      <c r="H36" s="511"/>
      <c r="I36" s="512"/>
      <c r="J36" s="113"/>
      <c r="K36" s="113"/>
      <c r="L36" s="113"/>
      <c r="M36" s="113"/>
      <c r="N36" s="113"/>
      <c r="O36" s="113"/>
      <c r="P36" s="113"/>
      <c r="Q36" s="113"/>
      <c r="R36" s="113"/>
      <c r="S36" s="113"/>
      <c r="T36" s="113"/>
      <c r="U36" s="113"/>
      <c r="V36" s="113"/>
      <c r="W36" s="113"/>
      <c r="X36" s="113"/>
      <c r="Y36" s="113"/>
      <c r="Z36" s="113"/>
      <c r="AA36" s="113"/>
      <c r="AB36" s="113"/>
      <c r="AC36" s="113"/>
    </row>
    <row r="37" spans="1:29" ht="171" customHeight="1">
      <c r="A37" s="113"/>
      <c r="B37" s="413"/>
      <c r="C37" s="414"/>
      <c r="D37" s="414"/>
      <c r="E37" s="415"/>
      <c r="F37" s="413"/>
      <c r="G37" s="414"/>
      <c r="H37" s="414"/>
      <c r="I37" s="415"/>
      <c r="J37" s="113"/>
      <c r="K37" s="113"/>
      <c r="L37" s="113"/>
      <c r="M37" s="113"/>
      <c r="N37" s="113"/>
      <c r="O37" s="113"/>
      <c r="P37" s="113"/>
      <c r="Q37" s="113"/>
      <c r="R37" s="113"/>
      <c r="S37" s="113"/>
      <c r="T37" s="113"/>
      <c r="U37" s="113"/>
      <c r="V37" s="113"/>
      <c r="W37" s="113"/>
      <c r="X37" s="113"/>
      <c r="Y37" s="113"/>
      <c r="Z37" s="113"/>
      <c r="AA37" s="113"/>
      <c r="AB37" s="113"/>
      <c r="AC37" s="113"/>
    </row>
    <row r="38" spans="1:29" ht="13.5" customHeight="1">
      <c r="A38" s="113"/>
      <c r="B38" s="113"/>
      <c r="C38" s="113"/>
      <c r="D38" s="113"/>
      <c r="E38" s="113"/>
      <c r="F38" s="113"/>
      <c r="G38" s="113"/>
      <c r="H38" s="113"/>
      <c r="I38" s="113"/>
      <c r="J38" s="113"/>
      <c r="K38" s="113"/>
      <c r="L38" s="113"/>
      <c r="M38" s="113"/>
      <c r="N38" s="113"/>
      <c r="O38" s="113"/>
      <c r="P38" s="113"/>
      <c r="Q38" s="113"/>
      <c r="R38" s="113"/>
      <c r="S38" s="113"/>
      <c r="T38" s="113"/>
      <c r="U38" s="113"/>
      <c r="V38" s="113"/>
      <c r="W38" s="113"/>
      <c r="X38" s="113"/>
      <c r="Y38" s="113"/>
      <c r="Z38" s="113"/>
      <c r="AA38" s="113"/>
      <c r="AB38" s="113"/>
      <c r="AC38" s="113"/>
    </row>
    <row r="39" spans="1:29" ht="13.5" customHeight="1">
      <c r="A39" s="113"/>
      <c r="B39" s="113"/>
      <c r="C39" s="113"/>
      <c r="D39" s="113"/>
      <c r="E39" s="113"/>
      <c r="F39" s="113"/>
      <c r="G39" s="113"/>
      <c r="H39" s="113"/>
      <c r="I39" s="113"/>
      <c r="J39" s="113"/>
      <c r="K39" s="113"/>
      <c r="L39" s="113"/>
      <c r="M39" s="113"/>
      <c r="N39" s="113"/>
      <c r="O39" s="113"/>
      <c r="P39" s="113"/>
      <c r="Q39" s="113"/>
      <c r="R39" s="113"/>
      <c r="S39" s="113"/>
      <c r="T39" s="113"/>
      <c r="U39" s="113"/>
      <c r="V39" s="113"/>
      <c r="W39" s="113"/>
      <c r="X39" s="113"/>
      <c r="Y39" s="113"/>
      <c r="Z39" s="113"/>
      <c r="AA39" s="113"/>
      <c r="AB39" s="113"/>
      <c r="AC39" s="113"/>
    </row>
    <row r="40" spans="1:29" ht="13.5" customHeight="1">
      <c r="A40" s="113"/>
      <c r="B40" s="113"/>
      <c r="C40" s="113"/>
      <c r="D40" s="113"/>
      <c r="E40" s="113"/>
      <c r="F40" s="113"/>
      <c r="G40" s="113"/>
      <c r="H40" s="113"/>
      <c r="I40" s="113"/>
      <c r="J40" s="113"/>
      <c r="K40" s="113"/>
      <c r="L40" s="113"/>
      <c r="M40" s="113"/>
      <c r="N40" s="113"/>
      <c r="O40" s="113"/>
      <c r="P40" s="113"/>
      <c r="Q40" s="113"/>
      <c r="R40" s="113"/>
      <c r="S40" s="113"/>
      <c r="T40" s="113"/>
      <c r="U40" s="113"/>
      <c r="V40" s="113"/>
      <c r="W40" s="113"/>
      <c r="X40" s="113"/>
      <c r="Y40" s="113"/>
      <c r="Z40" s="113"/>
      <c r="AA40" s="113"/>
      <c r="AB40" s="113"/>
      <c r="AC40" s="113"/>
    </row>
    <row r="41" spans="1:29" ht="13.5" customHeight="1">
      <c r="A41" s="113"/>
      <c r="B41" s="113"/>
      <c r="C41" s="113"/>
      <c r="D41" s="113"/>
      <c r="E41" s="113"/>
      <c r="F41" s="113"/>
      <c r="G41" s="113"/>
      <c r="H41" s="113"/>
      <c r="I41" s="113"/>
      <c r="J41" s="113"/>
      <c r="K41" s="113"/>
      <c r="L41" s="113"/>
      <c r="M41" s="113"/>
      <c r="N41" s="113"/>
      <c r="O41" s="113"/>
      <c r="P41" s="113"/>
      <c r="Q41" s="113"/>
      <c r="R41" s="113"/>
      <c r="S41" s="113"/>
      <c r="T41" s="113"/>
      <c r="U41" s="113"/>
      <c r="V41" s="113"/>
      <c r="W41" s="113"/>
      <c r="X41" s="113"/>
      <c r="Y41" s="113"/>
      <c r="Z41" s="113"/>
      <c r="AA41" s="113"/>
      <c r="AB41" s="113"/>
      <c r="AC41" s="113"/>
    </row>
    <row r="42" spans="1:29" ht="13.5" customHeight="1">
      <c r="A42" s="113"/>
      <c r="B42" s="113"/>
      <c r="C42" s="113"/>
      <c r="D42" s="113"/>
      <c r="E42" s="113"/>
      <c r="F42" s="113"/>
      <c r="G42" s="113"/>
      <c r="H42" s="113"/>
      <c r="I42" s="113"/>
      <c r="J42" s="113"/>
      <c r="K42" s="113"/>
      <c r="L42" s="113"/>
      <c r="M42" s="113"/>
      <c r="N42" s="113"/>
      <c r="O42" s="113"/>
      <c r="P42" s="113"/>
      <c r="Q42" s="113"/>
      <c r="R42" s="113"/>
      <c r="S42" s="113"/>
      <c r="T42" s="113"/>
      <c r="U42" s="113"/>
      <c r="V42" s="113"/>
      <c r="W42" s="113"/>
      <c r="X42" s="113"/>
      <c r="Y42" s="113"/>
      <c r="Z42" s="113"/>
      <c r="AA42" s="113"/>
      <c r="AB42" s="113"/>
      <c r="AC42" s="113"/>
    </row>
    <row r="43" spans="1:29" ht="13.5" customHeight="1">
      <c r="A43" s="113"/>
      <c r="B43" s="113"/>
      <c r="C43" s="113"/>
      <c r="D43" s="113"/>
      <c r="E43" s="113"/>
      <c r="F43" s="113"/>
      <c r="G43" s="113"/>
      <c r="H43" s="113"/>
      <c r="I43" s="113"/>
      <c r="J43" s="113"/>
      <c r="K43" s="113"/>
      <c r="L43" s="113"/>
      <c r="M43" s="113"/>
      <c r="N43" s="113"/>
      <c r="O43" s="113"/>
      <c r="P43" s="113"/>
      <c r="Q43" s="113"/>
      <c r="R43" s="113"/>
      <c r="S43" s="113"/>
      <c r="T43" s="113"/>
      <c r="U43" s="113"/>
      <c r="V43" s="113"/>
      <c r="W43" s="113"/>
      <c r="X43" s="113"/>
      <c r="Y43" s="113"/>
      <c r="Z43" s="113"/>
      <c r="AA43" s="113"/>
      <c r="AB43" s="113"/>
      <c r="AC43" s="113"/>
    </row>
    <row r="44" spans="1:29" ht="13.5" customHeight="1">
      <c r="A44" s="113"/>
      <c r="B44" s="113"/>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row>
    <row r="45" spans="1:29" ht="13.5" customHeight="1">
      <c r="A45" s="113"/>
      <c r="B45" s="113"/>
      <c r="C45" s="113"/>
      <c r="D45" s="113"/>
      <c r="E45" s="113"/>
      <c r="F45" s="113"/>
      <c r="G45" s="113"/>
      <c r="H45" s="113"/>
      <c r="I45" s="113"/>
      <c r="J45" s="113"/>
      <c r="K45" s="113"/>
      <c r="L45" s="113"/>
      <c r="M45" s="113"/>
      <c r="N45" s="113"/>
      <c r="O45" s="113"/>
      <c r="P45" s="113"/>
      <c r="Q45" s="113"/>
      <c r="R45" s="113"/>
      <c r="S45" s="113"/>
      <c r="T45" s="113"/>
      <c r="U45" s="113"/>
      <c r="V45" s="113"/>
      <c r="W45" s="113"/>
      <c r="X45" s="113"/>
      <c r="Y45" s="113"/>
      <c r="Z45" s="113"/>
      <c r="AA45" s="113"/>
      <c r="AB45" s="113"/>
      <c r="AC45" s="113"/>
    </row>
    <row r="46" spans="1:29" ht="13.5" customHeight="1">
      <c r="A46" s="113"/>
      <c r="B46" s="113"/>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c r="AA46" s="113"/>
      <c r="AB46" s="113"/>
      <c r="AC46" s="113"/>
    </row>
    <row r="47" spans="1:29" ht="13.5" customHeight="1">
      <c r="A47" s="113"/>
      <c r="B47" s="113"/>
      <c r="C47" s="113"/>
      <c r="D47" s="113"/>
      <c r="E47" s="113"/>
      <c r="F47" s="113"/>
      <c r="G47" s="113"/>
      <c r="H47" s="113"/>
      <c r="I47" s="113"/>
      <c r="J47" s="113"/>
      <c r="K47" s="113"/>
      <c r="L47" s="113"/>
      <c r="M47" s="113"/>
      <c r="N47" s="113"/>
      <c r="O47" s="113"/>
      <c r="P47" s="113"/>
      <c r="Q47" s="113"/>
      <c r="R47" s="113"/>
      <c r="S47" s="113"/>
      <c r="T47" s="113"/>
      <c r="U47" s="113"/>
      <c r="V47" s="113"/>
      <c r="W47" s="113"/>
      <c r="X47" s="113"/>
      <c r="Y47" s="113"/>
      <c r="Z47" s="113"/>
      <c r="AA47" s="113"/>
      <c r="AB47" s="113"/>
      <c r="AC47" s="113"/>
    </row>
    <row r="48" spans="1:29" ht="13.5" customHeight="1">
      <c r="A48" s="113"/>
      <c r="B48" s="113"/>
      <c r="C48" s="113"/>
      <c r="D48" s="113"/>
      <c r="E48" s="113"/>
      <c r="F48" s="113"/>
      <c r="G48" s="113"/>
      <c r="H48" s="113"/>
      <c r="I48" s="113"/>
      <c r="J48" s="113"/>
      <c r="K48" s="113"/>
      <c r="L48" s="113"/>
      <c r="M48" s="113"/>
      <c r="N48" s="113"/>
      <c r="O48" s="113"/>
      <c r="P48" s="113"/>
      <c r="Q48" s="113"/>
      <c r="R48" s="113"/>
      <c r="S48" s="113"/>
      <c r="T48" s="113"/>
      <c r="U48" s="113"/>
      <c r="V48" s="113"/>
      <c r="W48" s="113"/>
      <c r="X48" s="113"/>
      <c r="Y48" s="113"/>
      <c r="Z48" s="113"/>
      <c r="AA48" s="113"/>
      <c r="AB48" s="113"/>
      <c r="AC48" s="113"/>
    </row>
    <row r="49" spans="1:29" ht="13.5" customHeight="1">
      <c r="A49" s="113"/>
      <c r="B49" s="113"/>
      <c r="C49" s="113"/>
      <c r="D49" s="113"/>
      <c r="E49" s="113"/>
      <c r="F49" s="113"/>
      <c r="G49" s="113"/>
      <c r="H49" s="113"/>
      <c r="I49" s="113"/>
      <c r="J49" s="113"/>
      <c r="K49" s="113"/>
      <c r="L49" s="113"/>
      <c r="M49" s="113"/>
      <c r="N49" s="113"/>
      <c r="O49" s="113"/>
      <c r="P49" s="113"/>
      <c r="Q49" s="113"/>
      <c r="R49" s="113"/>
      <c r="S49" s="113"/>
      <c r="T49" s="113"/>
      <c r="U49" s="113"/>
      <c r="V49" s="113"/>
      <c r="W49" s="113"/>
      <c r="X49" s="113"/>
      <c r="Y49" s="113"/>
      <c r="Z49" s="113"/>
      <c r="AA49" s="113"/>
      <c r="AB49" s="113"/>
      <c r="AC49" s="113"/>
    </row>
    <row r="50" spans="1:29" ht="13.5" customHeight="1">
      <c r="A50" s="113"/>
      <c r="B50" s="113"/>
      <c r="C50" s="113"/>
      <c r="D50" s="113"/>
      <c r="E50" s="113"/>
      <c r="F50" s="113"/>
      <c r="G50" s="113"/>
      <c r="H50" s="113"/>
      <c r="I50" s="113"/>
      <c r="J50" s="113"/>
      <c r="K50" s="113"/>
      <c r="L50" s="113"/>
      <c r="M50" s="113"/>
      <c r="N50" s="113"/>
      <c r="O50" s="113"/>
      <c r="P50" s="113"/>
      <c r="Q50" s="113"/>
      <c r="R50" s="113"/>
      <c r="S50" s="113"/>
      <c r="T50" s="113"/>
      <c r="U50" s="113"/>
      <c r="V50" s="113"/>
      <c r="W50" s="113"/>
      <c r="X50" s="113"/>
      <c r="Y50" s="113"/>
      <c r="Z50" s="113"/>
      <c r="AA50" s="113"/>
      <c r="AB50" s="113"/>
      <c r="AC50" s="113"/>
    </row>
    <row r="51" spans="1:29" ht="13.5" customHeight="1">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c r="AA51" s="113"/>
      <c r="AB51" s="113"/>
      <c r="AC51" s="113"/>
    </row>
    <row r="52" spans="1:29" ht="13.5" customHeight="1">
      <c r="A52" s="113"/>
      <c r="B52" s="113"/>
      <c r="C52" s="113"/>
      <c r="D52" s="113"/>
      <c r="E52" s="113"/>
      <c r="F52" s="113"/>
      <c r="G52" s="113"/>
      <c r="H52" s="113"/>
      <c r="I52" s="113"/>
      <c r="J52" s="113"/>
      <c r="K52" s="113"/>
      <c r="L52" s="113"/>
      <c r="M52" s="113"/>
      <c r="N52" s="113"/>
      <c r="O52" s="113"/>
      <c r="P52" s="113"/>
      <c r="Q52" s="113"/>
      <c r="R52" s="113"/>
      <c r="S52" s="113"/>
      <c r="T52" s="113"/>
      <c r="U52" s="113"/>
      <c r="V52" s="113"/>
      <c r="W52" s="113"/>
      <c r="X52" s="113"/>
      <c r="Y52" s="113"/>
      <c r="Z52" s="113"/>
      <c r="AA52" s="113"/>
      <c r="AB52" s="113"/>
      <c r="AC52" s="113"/>
    </row>
    <row r="53" spans="1:29" ht="13.5" customHeight="1">
      <c r="A53" s="113"/>
      <c r="B53" s="113"/>
      <c r="C53" s="113"/>
      <c r="D53" s="113"/>
      <c r="E53" s="113"/>
      <c r="F53" s="113"/>
      <c r="G53" s="113"/>
      <c r="H53" s="113"/>
      <c r="I53" s="113"/>
      <c r="J53" s="113"/>
      <c r="K53" s="113"/>
      <c r="L53" s="113"/>
      <c r="M53" s="113"/>
      <c r="N53" s="113"/>
      <c r="O53" s="113"/>
      <c r="P53" s="113"/>
      <c r="Q53" s="113"/>
      <c r="R53" s="113"/>
      <c r="S53" s="113"/>
      <c r="T53" s="113"/>
      <c r="U53" s="113"/>
      <c r="V53" s="113"/>
      <c r="W53" s="113"/>
      <c r="X53" s="113"/>
      <c r="Y53" s="113"/>
      <c r="Z53" s="113"/>
      <c r="AA53" s="113"/>
      <c r="AB53" s="113"/>
      <c r="AC53" s="113"/>
    </row>
    <row r="54" spans="1:29" ht="13.5" customHeight="1">
      <c r="A54" s="113"/>
      <c r="B54" s="113"/>
      <c r="C54" s="113"/>
      <c r="D54" s="113"/>
      <c r="E54" s="113"/>
      <c r="F54" s="113"/>
      <c r="G54" s="113"/>
      <c r="H54" s="113"/>
      <c r="I54" s="113"/>
      <c r="J54" s="113"/>
      <c r="K54" s="113"/>
      <c r="L54" s="113"/>
      <c r="M54" s="113"/>
      <c r="N54" s="113"/>
      <c r="O54" s="113"/>
      <c r="P54" s="113"/>
      <c r="Q54" s="113"/>
      <c r="R54" s="113"/>
      <c r="S54" s="113"/>
      <c r="T54" s="113"/>
      <c r="U54" s="113"/>
      <c r="V54" s="113"/>
      <c r="W54" s="113"/>
      <c r="X54" s="113"/>
      <c r="Y54" s="113"/>
      <c r="Z54" s="113"/>
      <c r="AA54" s="113"/>
      <c r="AB54" s="113"/>
      <c r="AC54" s="113"/>
    </row>
    <row r="55" spans="1:29" ht="13.5" customHeight="1">
      <c r="A55" s="113"/>
      <c r="B55" s="113"/>
      <c r="C55" s="113"/>
      <c r="D55" s="113"/>
      <c r="E55" s="113"/>
      <c r="F55" s="113"/>
      <c r="G55" s="113"/>
      <c r="H55" s="113"/>
      <c r="I55" s="113"/>
      <c r="J55" s="113"/>
      <c r="K55" s="113"/>
      <c r="L55" s="113"/>
      <c r="M55" s="113"/>
      <c r="N55" s="113"/>
      <c r="O55" s="113"/>
      <c r="P55" s="113"/>
      <c r="Q55" s="113"/>
      <c r="R55" s="113"/>
      <c r="S55" s="113"/>
      <c r="T55" s="113"/>
      <c r="U55" s="113"/>
      <c r="V55" s="113"/>
      <c r="W55" s="113"/>
      <c r="X55" s="113"/>
      <c r="Y55" s="113"/>
      <c r="Z55" s="113"/>
      <c r="AA55" s="113"/>
      <c r="AB55" s="113"/>
      <c r="AC55" s="113"/>
    </row>
    <row r="56" spans="1:29" ht="13.5" customHeight="1">
      <c r="A56" s="113"/>
      <c r="B56" s="113"/>
      <c r="C56" s="113"/>
      <c r="D56" s="113"/>
      <c r="E56" s="113"/>
      <c r="F56" s="113"/>
      <c r="G56" s="113"/>
      <c r="H56" s="113"/>
      <c r="I56" s="113"/>
      <c r="J56" s="113"/>
      <c r="K56" s="113"/>
      <c r="L56" s="113"/>
      <c r="M56" s="113"/>
      <c r="N56" s="113"/>
      <c r="O56" s="113"/>
      <c r="P56" s="113"/>
      <c r="Q56" s="113"/>
      <c r="R56" s="113"/>
      <c r="S56" s="113"/>
      <c r="T56" s="113"/>
      <c r="U56" s="113"/>
      <c r="V56" s="113"/>
      <c r="W56" s="113"/>
      <c r="X56" s="113"/>
      <c r="Y56" s="113"/>
      <c r="Z56" s="113"/>
      <c r="AA56" s="113"/>
      <c r="AB56" s="113"/>
      <c r="AC56" s="113"/>
    </row>
    <row r="57" spans="1:29" ht="13.5" customHeight="1">
      <c r="A57" s="113"/>
      <c r="B57" s="113"/>
      <c r="C57" s="113"/>
      <c r="D57" s="113"/>
      <c r="E57" s="113"/>
      <c r="F57" s="113"/>
      <c r="G57" s="113"/>
      <c r="H57" s="113"/>
      <c r="I57" s="113"/>
      <c r="J57" s="113"/>
      <c r="K57" s="113"/>
      <c r="L57" s="113"/>
      <c r="M57" s="113"/>
      <c r="N57" s="113"/>
      <c r="O57" s="113"/>
      <c r="P57" s="113"/>
      <c r="Q57" s="113"/>
      <c r="R57" s="113"/>
      <c r="S57" s="113"/>
      <c r="T57" s="113"/>
      <c r="U57" s="113"/>
      <c r="V57" s="113"/>
      <c r="W57" s="113"/>
      <c r="X57" s="113"/>
      <c r="Y57" s="113"/>
      <c r="Z57" s="113"/>
      <c r="AA57" s="113"/>
      <c r="AB57" s="113"/>
      <c r="AC57" s="113"/>
    </row>
    <row r="58" spans="1:29" ht="13.5" customHeight="1">
      <c r="A58" s="113"/>
      <c r="B58" s="113"/>
      <c r="C58" s="113"/>
      <c r="D58" s="113"/>
      <c r="E58" s="113"/>
      <c r="F58" s="113"/>
      <c r="G58" s="113"/>
      <c r="H58" s="113"/>
      <c r="I58" s="113"/>
      <c r="J58" s="113"/>
      <c r="K58" s="113"/>
      <c r="L58" s="113"/>
      <c r="M58" s="113"/>
      <c r="N58" s="113"/>
      <c r="O58" s="113"/>
      <c r="P58" s="113"/>
      <c r="Q58" s="113"/>
      <c r="R58" s="113"/>
      <c r="S58" s="113"/>
      <c r="T58" s="113"/>
      <c r="U58" s="113"/>
      <c r="V58" s="113"/>
      <c r="W58" s="113"/>
      <c r="X58" s="113"/>
      <c r="Y58" s="113"/>
      <c r="Z58" s="113"/>
      <c r="AA58" s="113"/>
      <c r="AB58" s="113"/>
      <c r="AC58" s="113"/>
    </row>
    <row r="59" spans="1:29" ht="13.5" customHeight="1">
      <c r="A59" s="113"/>
      <c r="B59" s="113"/>
      <c r="C59" s="113"/>
      <c r="D59" s="113"/>
      <c r="E59" s="113"/>
      <c r="F59" s="113"/>
      <c r="G59" s="113"/>
      <c r="H59" s="113"/>
      <c r="I59" s="113"/>
      <c r="J59" s="113"/>
      <c r="K59" s="113"/>
      <c r="L59" s="113"/>
      <c r="M59" s="113"/>
      <c r="N59" s="113"/>
      <c r="O59" s="113"/>
      <c r="P59" s="113"/>
      <c r="Q59" s="113"/>
      <c r="R59" s="113"/>
      <c r="S59" s="113"/>
      <c r="T59" s="113"/>
      <c r="U59" s="113"/>
      <c r="V59" s="113"/>
      <c r="W59" s="113"/>
      <c r="X59" s="113"/>
      <c r="Y59" s="113"/>
      <c r="Z59" s="113"/>
      <c r="AA59" s="113"/>
      <c r="AB59" s="113"/>
      <c r="AC59" s="113"/>
    </row>
    <row r="60" spans="1:29" ht="13.5" customHeight="1">
      <c r="A60" s="113"/>
      <c r="B60" s="113"/>
      <c r="C60" s="113"/>
      <c r="D60" s="113"/>
      <c r="E60" s="113"/>
      <c r="F60" s="113"/>
      <c r="G60" s="113"/>
      <c r="H60" s="113"/>
      <c r="I60" s="113"/>
      <c r="J60" s="113"/>
      <c r="K60" s="113"/>
      <c r="L60" s="113"/>
      <c r="M60" s="113"/>
      <c r="N60" s="113"/>
      <c r="O60" s="113"/>
      <c r="P60" s="113"/>
      <c r="Q60" s="113"/>
      <c r="R60" s="113"/>
      <c r="S60" s="113"/>
      <c r="T60" s="113"/>
      <c r="U60" s="113"/>
      <c r="V60" s="113"/>
      <c r="W60" s="113"/>
      <c r="X60" s="113"/>
      <c r="Y60" s="113"/>
      <c r="Z60" s="113"/>
      <c r="AA60" s="113"/>
      <c r="AB60" s="113"/>
      <c r="AC60" s="113"/>
    </row>
    <row r="61" spans="1:29" ht="13.5" customHeight="1">
      <c r="A61" s="113"/>
      <c r="B61" s="113"/>
      <c r="C61" s="113"/>
      <c r="D61" s="113"/>
      <c r="E61" s="113"/>
      <c r="F61" s="113"/>
      <c r="G61" s="113"/>
      <c r="H61" s="113"/>
      <c r="I61" s="113"/>
      <c r="J61" s="113"/>
      <c r="K61" s="113"/>
      <c r="L61" s="113"/>
      <c r="M61" s="113"/>
      <c r="N61" s="113"/>
      <c r="O61" s="113"/>
      <c r="P61" s="113"/>
      <c r="Q61" s="113"/>
      <c r="R61" s="113"/>
      <c r="S61" s="113"/>
      <c r="T61" s="113"/>
      <c r="U61" s="113"/>
      <c r="V61" s="113"/>
      <c r="W61" s="113"/>
      <c r="X61" s="113"/>
      <c r="Y61" s="113"/>
      <c r="Z61" s="113"/>
      <c r="AA61" s="113"/>
      <c r="AB61" s="113"/>
      <c r="AC61" s="113"/>
    </row>
    <row r="62" spans="1:29" ht="13.5" customHeight="1">
      <c r="A62" s="113"/>
      <c r="B62" s="113"/>
      <c r="C62" s="113"/>
      <c r="D62" s="113"/>
      <c r="E62" s="113"/>
      <c r="F62" s="113"/>
      <c r="G62" s="113"/>
      <c r="H62" s="113"/>
      <c r="I62" s="113"/>
      <c r="J62" s="113"/>
      <c r="K62" s="113"/>
      <c r="L62" s="113"/>
      <c r="M62" s="113"/>
      <c r="N62" s="113"/>
      <c r="O62" s="113"/>
      <c r="P62" s="113"/>
      <c r="Q62" s="113"/>
      <c r="R62" s="113"/>
      <c r="S62" s="113"/>
      <c r="T62" s="113"/>
      <c r="U62" s="113"/>
      <c r="V62" s="113"/>
      <c r="W62" s="113"/>
      <c r="X62" s="113"/>
      <c r="Y62" s="113"/>
      <c r="Z62" s="113"/>
      <c r="AA62" s="113"/>
      <c r="AB62" s="113"/>
      <c r="AC62" s="113"/>
    </row>
    <row r="63" spans="1:29" ht="13.5" customHeight="1">
      <c r="A63" s="113"/>
      <c r="B63" s="113"/>
      <c r="C63" s="113"/>
      <c r="D63" s="113"/>
      <c r="E63" s="113"/>
      <c r="F63" s="113"/>
      <c r="G63" s="113"/>
      <c r="H63" s="113"/>
      <c r="I63" s="113"/>
      <c r="J63" s="113"/>
      <c r="K63" s="113"/>
      <c r="L63" s="113"/>
      <c r="M63" s="113"/>
      <c r="N63" s="113"/>
      <c r="O63" s="113"/>
      <c r="P63" s="113"/>
      <c r="Q63" s="113"/>
      <c r="R63" s="113"/>
      <c r="S63" s="113"/>
      <c r="T63" s="113"/>
      <c r="U63" s="113"/>
      <c r="V63" s="113"/>
      <c r="W63" s="113"/>
      <c r="X63" s="113"/>
      <c r="Y63" s="113"/>
      <c r="Z63" s="113"/>
      <c r="AA63" s="113"/>
      <c r="AB63" s="113"/>
      <c r="AC63" s="113"/>
    </row>
    <row r="64" spans="1:29" ht="13.5" customHeight="1">
      <c r="A64" s="113"/>
      <c r="B64" s="113"/>
      <c r="C64" s="113"/>
      <c r="D64" s="113"/>
      <c r="E64" s="113"/>
      <c r="F64" s="113"/>
      <c r="G64" s="113"/>
      <c r="H64" s="113"/>
      <c r="I64" s="113"/>
      <c r="J64" s="113"/>
      <c r="K64" s="113"/>
      <c r="L64" s="113"/>
      <c r="M64" s="113"/>
      <c r="N64" s="113"/>
      <c r="O64" s="113"/>
      <c r="P64" s="113"/>
      <c r="Q64" s="113"/>
      <c r="R64" s="113"/>
      <c r="S64" s="113"/>
      <c r="T64" s="113"/>
      <c r="U64" s="113"/>
      <c r="V64" s="113"/>
      <c r="W64" s="113"/>
      <c r="X64" s="113"/>
      <c r="Y64" s="113"/>
      <c r="Z64" s="113"/>
      <c r="AA64" s="113"/>
      <c r="AB64" s="113"/>
      <c r="AC64" s="113"/>
    </row>
    <row r="65" spans="1:29" ht="13.5" customHeight="1">
      <c r="A65" s="113"/>
      <c r="B65" s="113"/>
      <c r="C65" s="113"/>
      <c r="D65" s="113"/>
      <c r="E65" s="113"/>
      <c r="F65" s="113"/>
      <c r="G65" s="113"/>
      <c r="H65" s="113"/>
      <c r="I65" s="113"/>
      <c r="J65" s="113"/>
      <c r="K65" s="113"/>
      <c r="L65" s="113"/>
      <c r="M65" s="113"/>
      <c r="N65" s="113"/>
      <c r="O65" s="113"/>
      <c r="P65" s="113"/>
      <c r="Q65" s="113"/>
      <c r="R65" s="113"/>
      <c r="S65" s="113"/>
      <c r="T65" s="113"/>
      <c r="U65" s="113"/>
      <c r="V65" s="113"/>
      <c r="W65" s="113"/>
      <c r="X65" s="113"/>
      <c r="Y65" s="113"/>
      <c r="Z65" s="113"/>
      <c r="AA65" s="113"/>
      <c r="AB65" s="113"/>
      <c r="AC65" s="113"/>
    </row>
    <row r="66" spans="1:29" ht="13.5" customHeight="1">
      <c r="A66" s="113"/>
      <c r="B66" s="113"/>
      <c r="C66" s="113"/>
      <c r="D66" s="113"/>
      <c r="E66" s="113"/>
      <c r="F66" s="113"/>
      <c r="G66" s="113"/>
      <c r="H66" s="113"/>
      <c r="I66" s="113"/>
      <c r="J66" s="113"/>
      <c r="K66" s="113"/>
      <c r="L66" s="113"/>
      <c r="M66" s="113"/>
      <c r="N66" s="113"/>
      <c r="O66" s="113"/>
      <c r="P66" s="113"/>
      <c r="Q66" s="113"/>
      <c r="R66" s="113"/>
      <c r="S66" s="113"/>
      <c r="T66" s="113"/>
      <c r="U66" s="113"/>
      <c r="V66" s="113"/>
      <c r="W66" s="113"/>
      <c r="X66" s="113"/>
      <c r="Y66" s="113"/>
      <c r="Z66" s="113"/>
      <c r="AA66" s="113"/>
      <c r="AB66" s="113"/>
      <c r="AC66" s="113"/>
    </row>
    <row r="67" spans="1:29" ht="13.5" customHeight="1">
      <c r="A67" s="113"/>
      <c r="B67" s="113"/>
      <c r="C67" s="113"/>
      <c r="D67" s="113"/>
      <c r="E67" s="113"/>
      <c r="F67" s="113"/>
      <c r="G67" s="113"/>
      <c r="H67" s="113"/>
      <c r="I67" s="113"/>
      <c r="J67" s="113"/>
      <c r="K67" s="113"/>
      <c r="L67" s="113"/>
      <c r="M67" s="113"/>
      <c r="N67" s="113"/>
      <c r="O67" s="113"/>
      <c r="P67" s="113"/>
      <c r="Q67" s="113"/>
      <c r="R67" s="113"/>
      <c r="S67" s="113"/>
      <c r="T67" s="113"/>
      <c r="U67" s="113"/>
      <c r="V67" s="113"/>
      <c r="W67" s="113"/>
      <c r="X67" s="113"/>
      <c r="Y67" s="113"/>
      <c r="Z67" s="113"/>
      <c r="AA67" s="113"/>
      <c r="AB67" s="113"/>
      <c r="AC67" s="113"/>
    </row>
    <row r="68" spans="1:29" ht="13.5" customHeight="1">
      <c r="A68" s="113"/>
      <c r="B68" s="113"/>
      <c r="C68" s="113"/>
      <c r="D68" s="113"/>
      <c r="E68" s="113"/>
      <c r="F68" s="113"/>
      <c r="G68" s="113"/>
      <c r="H68" s="113"/>
      <c r="I68" s="113"/>
      <c r="J68" s="113"/>
      <c r="K68" s="113"/>
      <c r="L68" s="113"/>
      <c r="M68" s="113"/>
      <c r="N68" s="113"/>
      <c r="O68" s="113"/>
      <c r="P68" s="113"/>
      <c r="Q68" s="113"/>
      <c r="R68" s="113"/>
      <c r="S68" s="113"/>
      <c r="T68" s="113"/>
      <c r="U68" s="113"/>
      <c r="V68" s="113"/>
      <c r="W68" s="113"/>
      <c r="X68" s="113"/>
      <c r="Y68" s="113"/>
      <c r="Z68" s="113"/>
      <c r="AA68" s="113"/>
      <c r="AB68" s="113"/>
      <c r="AC68" s="113"/>
    </row>
    <row r="69" spans="1:29" ht="13.5" customHeight="1">
      <c r="A69" s="113"/>
      <c r="B69" s="113"/>
      <c r="C69" s="113"/>
      <c r="D69" s="113"/>
      <c r="E69" s="113"/>
      <c r="F69" s="113"/>
      <c r="G69" s="113"/>
      <c r="H69" s="113"/>
      <c r="I69" s="113"/>
      <c r="J69" s="113"/>
      <c r="K69" s="113"/>
      <c r="L69" s="113"/>
      <c r="M69" s="113"/>
      <c r="N69" s="113"/>
      <c r="O69" s="113"/>
      <c r="P69" s="113"/>
      <c r="Q69" s="113"/>
      <c r="R69" s="113"/>
      <c r="S69" s="113"/>
      <c r="T69" s="113"/>
      <c r="U69" s="113"/>
      <c r="V69" s="113"/>
      <c r="W69" s="113"/>
      <c r="X69" s="113"/>
      <c r="Y69" s="113"/>
      <c r="Z69" s="113"/>
      <c r="AA69" s="113"/>
      <c r="AB69" s="113"/>
      <c r="AC69" s="113"/>
    </row>
    <row r="70" spans="1:29" ht="13.5" customHeight="1">
      <c r="A70" s="113"/>
      <c r="B70" s="113"/>
      <c r="C70" s="113"/>
      <c r="D70" s="113"/>
      <c r="E70" s="113"/>
      <c r="F70" s="113"/>
      <c r="G70" s="113"/>
      <c r="H70" s="113"/>
      <c r="I70" s="113"/>
      <c r="J70" s="113"/>
      <c r="K70" s="113"/>
      <c r="L70" s="113"/>
      <c r="M70" s="113"/>
      <c r="N70" s="113"/>
      <c r="O70" s="113"/>
      <c r="P70" s="113"/>
      <c r="Q70" s="113"/>
      <c r="R70" s="113"/>
      <c r="S70" s="113"/>
      <c r="T70" s="113"/>
      <c r="U70" s="113"/>
      <c r="V70" s="113"/>
      <c r="W70" s="113"/>
      <c r="X70" s="113"/>
      <c r="Y70" s="113"/>
      <c r="Z70" s="113"/>
      <c r="AA70" s="113"/>
      <c r="AB70" s="113"/>
      <c r="AC70" s="113"/>
    </row>
    <row r="71" spans="1:29" ht="13.5" customHeight="1">
      <c r="A71" s="113"/>
      <c r="B71" s="113"/>
      <c r="C71" s="113"/>
      <c r="D71" s="113"/>
      <c r="E71" s="113"/>
      <c r="F71" s="113"/>
      <c r="G71" s="113"/>
      <c r="H71" s="113"/>
      <c r="I71" s="113"/>
      <c r="J71" s="113"/>
      <c r="K71" s="113"/>
      <c r="L71" s="113"/>
      <c r="M71" s="113"/>
      <c r="N71" s="113"/>
      <c r="O71" s="113"/>
      <c r="P71" s="113"/>
      <c r="Q71" s="113"/>
      <c r="R71" s="113"/>
      <c r="S71" s="113"/>
      <c r="T71" s="113"/>
      <c r="U71" s="113"/>
      <c r="V71" s="113"/>
      <c r="W71" s="113"/>
      <c r="X71" s="113"/>
      <c r="Y71" s="113"/>
      <c r="Z71" s="113"/>
      <c r="AA71" s="113"/>
      <c r="AB71" s="113"/>
      <c r="AC71" s="113"/>
    </row>
    <row r="72" spans="1:29" ht="13.5" customHeight="1">
      <c r="A72" s="113"/>
      <c r="B72" s="113"/>
      <c r="C72" s="113"/>
      <c r="D72" s="113"/>
      <c r="E72" s="113"/>
      <c r="F72" s="113"/>
      <c r="G72" s="113"/>
      <c r="H72" s="113"/>
      <c r="I72" s="113"/>
      <c r="J72" s="113"/>
      <c r="K72" s="113"/>
      <c r="L72" s="113"/>
      <c r="M72" s="113"/>
      <c r="N72" s="113"/>
      <c r="O72" s="113"/>
      <c r="P72" s="113"/>
      <c r="Q72" s="113"/>
      <c r="R72" s="113"/>
      <c r="S72" s="113"/>
      <c r="T72" s="113"/>
      <c r="U72" s="113"/>
      <c r="V72" s="113"/>
      <c r="W72" s="113"/>
      <c r="X72" s="113"/>
      <c r="Y72" s="113"/>
      <c r="Z72" s="113"/>
      <c r="AA72" s="113"/>
      <c r="AB72" s="113"/>
      <c r="AC72" s="113"/>
    </row>
    <row r="73" spans="1:29" ht="13.5" customHeight="1">
      <c r="A73" s="113"/>
      <c r="B73" s="113"/>
      <c r="C73" s="113"/>
      <c r="D73" s="113"/>
      <c r="E73" s="113"/>
      <c r="F73" s="113"/>
      <c r="G73" s="113"/>
      <c r="H73" s="113"/>
      <c r="I73" s="113"/>
      <c r="J73" s="113"/>
      <c r="K73" s="113"/>
      <c r="L73" s="113"/>
      <c r="M73" s="113"/>
      <c r="N73" s="113"/>
      <c r="O73" s="113"/>
      <c r="P73" s="113"/>
      <c r="Q73" s="113"/>
      <c r="R73" s="113"/>
      <c r="S73" s="113"/>
      <c r="T73" s="113"/>
      <c r="U73" s="113"/>
      <c r="V73" s="113"/>
      <c r="W73" s="113"/>
      <c r="X73" s="113"/>
      <c r="Y73" s="113"/>
      <c r="Z73" s="113"/>
      <c r="AA73" s="113"/>
      <c r="AB73" s="113"/>
      <c r="AC73" s="113"/>
    </row>
    <row r="74" spans="1:29" ht="13.5" customHeight="1">
      <c r="A74" s="113"/>
      <c r="B74" s="113"/>
      <c r="C74" s="113"/>
      <c r="D74" s="113"/>
      <c r="E74" s="113"/>
      <c r="F74" s="113"/>
      <c r="G74" s="113"/>
      <c r="H74" s="113"/>
      <c r="I74" s="113"/>
      <c r="J74" s="113"/>
      <c r="K74" s="113"/>
      <c r="L74" s="113"/>
      <c r="M74" s="113"/>
      <c r="N74" s="113"/>
      <c r="O74" s="113"/>
      <c r="P74" s="113"/>
      <c r="Q74" s="113"/>
      <c r="R74" s="113"/>
      <c r="S74" s="113"/>
      <c r="T74" s="113"/>
      <c r="U74" s="113"/>
      <c r="V74" s="113"/>
      <c r="W74" s="113"/>
      <c r="X74" s="113"/>
      <c r="Y74" s="113"/>
      <c r="Z74" s="113"/>
      <c r="AA74" s="113"/>
      <c r="AB74" s="113"/>
      <c r="AC74" s="113"/>
    </row>
    <row r="75" spans="1:29" ht="13.5" customHeight="1">
      <c r="A75" s="113"/>
      <c r="B75" s="113"/>
      <c r="C75" s="113"/>
      <c r="D75" s="113"/>
      <c r="E75" s="113"/>
      <c r="F75" s="113"/>
      <c r="G75" s="113"/>
      <c r="H75" s="113"/>
      <c r="I75" s="113"/>
      <c r="J75" s="113"/>
      <c r="K75" s="113"/>
      <c r="L75" s="113"/>
      <c r="M75" s="113"/>
      <c r="N75" s="113"/>
      <c r="O75" s="113"/>
      <c r="P75" s="113"/>
      <c r="Q75" s="113"/>
      <c r="R75" s="113"/>
      <c r="S75" s="113"/>
      <c r="T75" s="113"/>
      <c r="U75" s="113"/>
      <c r="V75" s="113"/>
      <c r="W75" s="113"/>
      <c r="X75" s="113"/>
      <c r="Y75" s="113"/>
      <c r="Z75" s="113"/>
      <c r="AA75" s="113"/>
      <c r="AB75" s="113"/>
      <c r="AC75" s="113"/>
    </row>
    <row r="76" spans="1:29" ht="13.5" customHeight="1">
      <c r="A76" s="113"/>
      <c r="B76" s="113"/>
      <c r="C76" s="113"/>
      <c r="D76" s="113"/>
      <c r="E76" s="113"/>
      <c r="F76" s="113"/>
      <c r="G76" s="113"/>
      <c r="H76" s="113"/>
      <c r="I76" s="113"/>
      <c r="J76" s="113"/>
      <c r="K76" s="113"/>
      <c r="L76" s="113"/>
      <c r="M76" s="113"/>
      <c r="N76" s="113"/>
      <c r="O76" s="113"/>
      <c r="P76" s="113"/>
      <c r="Q76" s="113"/>
      <c r="R76" s="113"/>
      <c r="S76" s="113"/>
      <c r="T76" s="113"/>
      <c r="U76" s="113"/>
      <c r="V76" s="113"/>
      <c r="W76" s="113"/>
      <c r="X76" s="113"/>
      <c r="Y76" s="113"/>
      <c r="Z76" s="113"/>
      <c r="AA76" s="113"/>
      <c r="AB76" s="113"/>
      <c r="AC76" s="113"/>
    </row>
    <row r="77" spans="1:29" ht="13.5" customHeight="1">
      <c r="A77" s="113"/>
      <c r="B77" s="113"/>
      <c r="C77" s="113"/>
      <c r="D77" s="113"/>
      <c r="E77" s="113"/>
      <c r="F77" s="113"/>
      <c r="G77" s="113"/>
      <c r="H77" s="113"/>
      <c r="I77" s="113"/>
      <c r="J77" s="113"/>
      <c r="K77" s="113"/>
      <c r="L77" s="113"/>
      <c r="M77" s="113"/>
      <c r="N77" s="113"/>
      <c r="O77" s="113"/>
      <c r="P77" s="113"/>
      <c r="Q77" s="113"/>
      <c r="R77" s="113"/>
      <c r="S77" s="113"/>
      <c r="T77" s="113"/>
      <c r="U77" s="113"/>
      <c r="V77" s="113"/>
      <c r="W77" s="113"/>
      <c r="X77" s="113"/>
      <c r="Y77" s="113"/>
      <c r="Z77" s="113"/>
      <c r="AA77" s="113"/>
      <c r="AB77" s="113"/>
      <c r="AC77" s="113"/>
    </row>
    <row r="78" spans="1:29" ht="13.5" customHeight="1">
      <c r="A78" s="113"/>
      <c r="B78" s="113"/>
      <c r="C78" s="113"/>
      <c r="D78" s="113"/>
      <c r="E78" s="113"/>
      <c r="F78" s="113"/>
      <c r="G78" s="113"/>
      <c r="H78" s="113"/>
      <c r="I78" s="113"/>
      <c r="J78" s="113"/>
      <c r="K78" s="113"/>
      <c r="L78" s="113"/>
      <c r="M78" s="113"/>
      <c r="N78" s="113"/>
      <c r="O78" s="113"/>
      <c r="P78" s="113"/>
      <c r="Q78" s="113"/>
      <c r="R78" s="113"/>
      <c r="S78" s="113"/>
      <c r="T78" s="113"/>
      <c r="U78" s="113"/>
      <c r="V78" s="113"/>
      <c r="W78" s="113"/>
      <c r="X78" s="113"/>
      <c r="Y78" s="113"/>
      <c r="Z78" s="113"/>
      <c r="AA78" s="113"/>
      <c r="AB78" s="113"/>
      <c r="AC78" s="113"/>
    </row>
    <row r="79" spans="1:29" ht="13.5" customHeight="1">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row>
    <row r="80" spans="1:29" ht="13.5" customHeight="1">
      <c r="A80" s="113"/>
      <c r="B80" s="113"/>
      <c r="C80" s="113"/>
      <c r="D80" s="113"/>
      <c r="E80" s="113"/>
      <c r="F80" s="113"/>
      <c r="G80" s="113"/>
      <c r="H80" s="113"/>
      <c r="I80" s="113"/>
      <c r="J80" s="113"/>
      <c r="K80" s="113"/>
      <c r="L80" s="113"/>
      <c r="M80" s="113"/>
      <c r="N80" s="113"/>
      <c r="O80" s="113"/>
      <c r="P80" s="113"/>
      <c r="Q80" s="113"/>
      <c r="R80" s="113"/>
      <c r="S80" s="113"/>
      <c r="T80" s="113"/>
      <c r="U80" s="113"/>
      <c r="V80" s="113"/>
      <c r="W80" s="113"/>
      <c r="X80" s="113"/>
      <c r="Y80" s="113"/>
      <c r="Z80" s="113"/>
      <c r="AA80" s="113"/>
      <c r="AB80" s="113"/>
      <c r="AC80" s="113"/>
    </row>
    <row r="81" spans="1:29" ht="13.5" customHeight="1">
      <c r="A81" s="113"/>
      <c r="B81" s="113"/>
      <c r="C81" s="113"/>
      <c r="D81" s="113"/>
      <c r="E81" s="113"/>
      <c r="F81" s="113"/>
      <c r="G81" s="113"/>
      <c r="H81" s="113"/>
      <c r="I81" s="113"/>
      <c r="J81" s="113"/>
      <c r="K81" s="113"/>
      <c r="L81" s="113"/>
      <c r="M81" s="113"/>
      <c r="N81" s="113"/>
      <c r="O81" s="113"/>
      <c r="P81" s="113"/>
      <c r="Q81" s="113"/>
      <c r="R81" s="113"/>
      <c r="S81" s="113"/>
      <c r="T81" s="113"/>
      <c r="U81" s="113"/>
      <c r="V81" s="113"/>
      <c r="W81" s="113"/>
      <c r="X81" s="113"/>
      <c r="Y81" s="113"/>
      <c r="Z81" s="113"/>
      <c r="AA81" s="113"/>
      <c r="AB81" s="113"/>
      <c r="AC81" s="113"/>
    </row>
    <row r="82" spans="1:29" ht="13.5" customHeight="1">
      <c r="A82" s="113"/>
      <c r="B82" s="113"/>
      <c r="C82" s="113"/>
      <c r="D82" s="113"/>
      <c r="E82" s="113"/>
      <c r="F82" s="113"/>
      <c r="G82" s="113"/>
      <c r="H82" s="113"/>
      <c r="I82" s="113"/>
      <c r="J82" s="113"/>
      <c r="K82" s="113"/>
      <c r="L82" s="113"/>
      <c r="M82" s="113"/>
      <c r="N82" s="113"/>
      <c r="O82" s="113"/>
      <c r="P82" s="113"/>
      <c r="Q82" s="113"/>
      <c r="R82" s="113"/>
      <c r="S82" s="113"/>
      <c r="T82" s="113"/>
      <c r="U82" s="113"/>
      <c r="V82" s="113"/>
      <c r="W82" s="113"/>
      <c r="X82" s="113"/>
      <c r="Y82" s="113"/>
      <c r="Z82" s="113"/>
      <c r="AA82" s="113"/>
      <c r="AB82" s="113"/>
      <c r="AC82" s="113"/>
    </row>
    <row r="83" spans="1:29" ht="13.5" customHeight="1">
      <c r="A83" s="113"/>
      <c r="B83" s="113"/>
      <c r="C83" s="113"/>
      <c r="D83" s="113"/>
      <c r="E83" s="113"/>
      <c r="F83" s="113"/>
      <c r="G83" s="113"/>
      <c r="H83" s="113"/>
      <c r="I83" s="113"/>
      <c r="J83" s="113"/>
      <c r="K83" s="113"/>
      <c r="L83" s="113"/>
      <c r="M83" s="113"/>
      <c r="N83" s="113"/>
      <c r="O83" s="113"/>
      <c r="P83" s="113"/>
      <c r="Q83" s="113"/>
      <c r="R83" s="113"/>
      <c r="S83" s="113"/>
      <c r="T83" s="113"/>
      <c r="U83" s="113"/>
      <c r="V83" s="113"/>
      <c r="W83" s="113"/>
      <c r="X83" s="113"/>
      <c r="Y83" s="113"/>
      <c r="Z83" s="113"/>
      <c r="AA83" s="113"/>
      <c r="AB83" s="113"/>
      <c r="AC83" s="113"/>
    </row>
    <row r="84" spans="1:29" ht="13.5" customHeight="1">
      <c r="A84" s="113"/>
      <c r="B84" s="113"/>
      <c r="C84" s="113"/>
      <c r="D84" s="113"/>
      <c r="E84" s="113"/>
      <c r="F84" s="113"/>
      <c r="G84" s="113"/>
      <c r="H84" s="113"/>
      <c r="I84" s="113"/>
      <c r="J84" s="113"/>
      <c r="K84" s="113"/>
      <c r="L84" s="113"/>
      <c r="M84" s="113"/>
      <c r="N84" s="113"/>
      <c r="O84" s="113"/>
      <c r="P84" s="113"/>
      <c r="Q84" s="113"/>
      <c r="R84" s="113"/>
      <c r="S84" s="113"/>
      <c r="T84" s="113"/>
      <c r="U84" s="113"/>
      <c r="V84" s="113"/>
      <c r="W84" s="113"/>
      <c r="X84" s="113"/>
      <c r="Y84" s="113"/>
      <c r="Z84" s="113"/>
      <c r="AA84" s="113"/>
      <c r="AB84" s="113"/>
      <c r="AC84" s="113"/>
    </row>
    <row r="85" spans="1:29" ht="13.5" customHeight="1">
      <c r="A85" s="113"/>
      <c r="B85" s="113"/>
      <c r="C85" s="113"/>
      <c r="D85" s="113"/>
      <c r="E85" s="113"/>
      <c r="F85" s="113"/>
      <c r="G85" s="113"/>
      <c r="H85" s="113"/>
      <c r="I85" s="113"/>
      <c r="J85" s="113"/>
      <c r="K85" s="113"/>
      <c r="L85" s="113"/>
      <c r="M85" s="113"/>
      <c r="N85" s="113"/>
      <c r="O85" s="113"/>
      <c r="P85" s="113"/>
      <c r="Q85" s="113"/>
      <c r="R85" s="113"/>
      <c r="S85" s="113"/>
      <c r="T85" s="113"/>
      <c r="U85" s="113"/>
      <c r="V85" s="113"/>
      <c r="W85" s="113"/>
      <c r="X85" s="113"/>
      <c r="Y85" s="113"/>
      <c r="Z85" s="113"/>
      <c r="AA85" s="113"/>
      <c r="AB85" s="113"/>
      <c r="AC85" s="113"/>
    </row>
    <row r="86" spans="1:29" ht="13.5" customHeight="1">
      <c r="A86" s="113"/>
      <c r="B86" s="113"/>
      <c r="C86" s="113"/>
      <c r="D86" s="113"/>
      <c r="E86" s="113"/>
      <c r="F86" s="113"/>
      <c r="G86" s="113"/>
      <c r="H86" s="113"/>
      <c r="I86" s="113"/>
      <c r="J86" s="113"/>
      <c r="K86" s="113"/>
      <c r="L86" s="113"/>
      <c r="M86" s="113"/>
      <c r="N86" s="113"/>
      <c r="O86" s="113"/>
      <c r="P86" s="113"/>
      <c r="Q86" s="113"/>
      <c r="R86" s="113"/>
      <c r="S86" s="113"/>
      <c r="T86" s="113"/>
      <c r="U86" s="113"/>
      <c r="V86" s="113"/>
      <c r="W86" s="113"/>
      <c r="X86" s="113"/>
      <c r="Y86" s="113"/>
      <c r="Z86" s="113"/>
      <c r="AA86" s="113"/>
      <c r="AB86" s="113"/>
      <c r="AC86" s="113"/>
    </row>
    <row r="87" spans="1:29" ht="13.5" customHeight="1">
      <c r="A87" s="113"/>
      <c r="B87" s="113"/>
      <c r="C87" s="113"/>
      <c r="D87" s="113"/>
      <c r="E87" s="113"/>
      <c r="F87" s="113"/>
      <c r="G87" s="113"/>
      <c r="H87" s="113"/>
      <c r="I87" s="113"/>
      <c r="J87" s="113"/>
      <c r="K87" s="113"/>
      <c r="L87" s="113"/>
      <c r="M87" s="113"/>
      <c r="N87" s="113"/>
      <c r="O87" s="113"/>
      <c r="P87" s="113"/>
      <c r="Q87" s="113"/>
      <c r="R87" s="113"/>
      <c r="S87" s="113"/>
      <c r="T87" s="113"/>
      <c r="U87" s="113"/>
      <c r="V87" s="113"/>
      <c r="W87" s="113"/>
      <c r="X87" s="113"/>
      <c r="Y87" s="113"/>
      <c r="Z87" s="113"/>
      <c r="AA87" s="113"/>
      <c r="AB87" s="113"/>
      <c r="AC87" s="113"/>
    </row>
    <row r="88" spans="1:29" ht="13.5" customHeight="1">
      <c r="A88" s="113"/>
      <c r="B88" s="113"/>
      <c r="C88" s="113"/>
      <c r="D88" s="113"/>
      <c r="E88" s="113"/>
      <c r="F88" s="113"/>
      <c r="G88" s="113"/>
      <c r="H88" s="113"/>
      <c r="I88" s="113"/>
      <c r="J88" s="113"/>
      <c r="K88" s="113"/>
      <c r="L88" s="113"/>
      <c r="M88" s="113"/>
      <c r="N88" s="113"/>
      <c r="O88" s="113"/>
      <c r="P88" s="113"/>
      <c r="Q88" s="113"/>
      <c r="R88" s="113"/>
      <c r="S88" s="113"/>
      <c r="T88" s="113"/>
      <c r="U88" s="113"/>
      <c r="V88" s="113"/>
      <c r="W88" s="113"/>
      <c r="X88" s="113"/>
      <c r="Y88" s="113"/>
      <c r="Z88" s="113"/>
      <c r="AA88" s="113"/>
      <c r="AB88" s="113"/>
      <c r="AC88" s="113"/>
    </row>
    <row r="89" spans="1:29" ht="13.5" customHeight="1">
      <c r="A89" s="113"/>
      <c r="B89" s="113"/>
      <c r="C89" s="113"/>
      <c r="D89" s="113"/>
      <c r="E89" s="113"/>
      <c r="F89" s="113"/>
      <c r="G89" s="113"/>
      <c r="H89" s="113"/>
      <c r="I89" s="113"/>
      <c r="J89" s="113"/>
      <c r="K89" s="113"/>
      <c r="L89" s="113"/>
      <c r="M89" s="113"/>
      <c r="N89" s="113"/>
      <c r="O89" s="113"/>
      <c r="P89" s="113"/>
      <c r="Q89" s="113"/>
      <c r="R89" s="113"/>
      <c r="S89" s="113"/>
      <c r="T89" s="113"/>
      <c r="U89" s="113"/>
      <c r="V89" s="113"/>
      <c r="W89" s="113"/>
      <c r="X89" s="113"/>
      <c r="Y89" s="113"/>
      <c r="Z89" s="113"/>
      <c r="AA89" s="113"/>
      <c r="AB89" s="113"/>
      <c r="AC89" s="113"/>
    </row>
    <row r="90" spans="1:29" ht="13.5" customHeight="1">
      <c r="A90" s="113"/>
      <c r="B90" s="113"/>
      <c r="C90" s="113"/>
      <c r="D90" s="113"/>
      <c r="E90" s="113"/>
      <c r="F90" s="113"/>
      <c r="G90" s="113"/>
      <c r="H90" s="113"/>
      <c r="I90" s="113"/>
      <c r="J90" s="113"/>
      <c r="K90" s="113"/>
      <c r="L90" s="113"/>
      <c r="M90" s="113"/>
      <c r="N90" s="113"/>
      <c r="O90" s="113"/>
      <c r="P90" s="113"/>
      <c r="Q90" s="113"/>
      <c r="R90" s="113"/>
      <c r="S90" s="113"/>
      <c r="T90" s="113"/>
      <c r="U90" s="113"/>
      <c r="V90" s="113"/>
      <c r="W90" s="113"/>
      <c r="X90" s="113"/>
      <c r="Y90" s="113"/>
      <c r="Z90" s="113"/>
      <c r="AA90" s="113"/>
      <c r="AB90" s="113"/>
      <c r="AC90" s="113"/>
    </row>
    <row r="91" spans="1:29" ht="13.5" customHeight="1">
      <c r="A91" s="113"/>
      <c r="B91" s="113"/>
      <c r="C91" s="113"/>
      <c r="D91" s="113"/>
      <c r="E91" s="113"/>
      <c r="F91" s="113"/>
      <c r="G91" s="113"/>
      <c r="H91" s="113"/>
      <c r="I91" s="113"/>
      <c r="J91" s="113"/>
      <c r="K91" s="113"/>
      <c r="L91" s="113"/>
      <c r="M91" s="113"/>
      <c r="N91" s="113"/>
      <c r="O91" s="113"/>
      <c r="P91" s="113"/>
      <c r="Q91" s="113"/>
      <c r="R91" s="113"/>
      <c r="S91" s="113"/>
      <c r="T91" s="113"/>
      <c r="U91" s="113"/>
      <c r="V91" s="113"/>
      <c r="W91" s="113"/>
      <c r="X91" s="113"/>
      <c r="Y91" s="113"/>
      <c r="Z91" s="113"/>
      <c r="AA91" s="113"/>
      <c r="AB91" s="113"/>
      <c r="AC91" s="113"/>
    </row>
    <row r="92" spans="1:29" ht="13.5" customHeight="1">
      <c r="A92" s="113"/>
      <c r="B92" s="113"/>
      <c r="C92" s="113"/>
      <c r="D92" s="113"/>
      <c r="E92" s="113"/>
      <c r="F92" s="113"/>
      <c r="G92" s="113"/>
      <c r="H92" s="113"/>
      <c r="I92" s="113"/>
      <c r="J92" s="113"/>
      <c r="K92" s="113"/>
      <c r="L92" s="113"/>
      <c r="M92" s="113"/>
      <c r="N92" s="113"/>
      <c r="O92" s="113"/>
      <c r="P92" s="113"/>
      <c r="Q92" s="113"/>
      <c r="R92" s="113"/>
      <c r="S92" s="113"/>
      <c r="T92" s="113"/>
      <c r="U92" s="113"/>
      <c r="V92" s="113"/>
      <c r="W92" s="113"/>
      <c r="X92" s="113"/>
      <c r="Y92" s="113"/>
      <c r="Z92" s="113"/>
      <c r="AA92" s="113"/>
      <c r="AB92" s="113"/>
      <c r="AC92" s="113"/>
    </row>
    <row r="93" spans="1:29" ht="13.5" customHeight="1">
      <c r="A93" s="113"/>
      <c r="B93" s="113"/>
      <c r="C93" s="113"/>
      <c r="D93" s="113"/>
      <c r="E93" s="113"/>
      <c r="F93" s="113"/>
      <c r="G93" s="113"/>
      <c r="H93" s="113"/>
      <c r="I93" s="113"/>
      <c r="J93" s="113"/>
      <c r="K93" s="113"/>
      <c r="L93" s="113"/>
      <c r="M93" s="113"/>
      <c r="N93" s="113"/>
      <c r="O93" s="113"/>
      <c r="P93" s="113"/>
      <c r="Q93" s="113"/>
      <c r="R93" s="113"/>
      <c r="S93" s="113"/>
      <c r="T93" s="113"/>
      <c r="U93" s="113"/>
      <c r="V93" s="113"/>
      <c r="W93" s="113"/>
      <c r="X93" s="113"/>
      <c r="Y93" s="113"/>
      <c r="Z93" s="113"/>
      <c r="AA93" s="113"/>
      <c r="AB93" s="113"/>
      <c r="AC93" s="113"/>
    </row>
    <row r="94" spans="1:29" ht="13.5" customHeight="1">
      <c r="A94" s="113"/>
      <c r="B94" s="113"/>
      <c r="C94" s="113"/>
      <c r="D94" s="113"/>
      <c r="E94" s="113"/>
      <c r="F94" s="113"/>
      <c r="G94" s="113"/>
      <c r="H94" s="113"/>
      <c r="I94" s="113"/>
      <c r="J94" s="113"/>
      <c r="K94" s="113"/>
      <c r="L94" s="113"/>
      <c r="M94" s="113"/>
      <c r="N94" s="113"/>
      <c r="O94" s="113"/>
      <c r="P94" s="113"/>
      <c r="Q94" s="113"/>
      <c r="R94" s="113"/>
      <c r="S94" s="113"/>
      <c r="T94" s="113"/>
      <c r="U94" s="113"/>
      <c r="V94" s="113"/>
      <c r="W94" s="113"/>
      <c r="X94" s="113"/>
      <c r="Y94" s="113"/>
      <c r="Z94" s="113"/>
      <c r="AA94" s="113"/>
      <c r="AB94" s="113"/>
      <c r="AC94" s="113"/>
    </row>
    <row r="95" spans="1:29" ht="13.5" customHeight="1">
      <c r="A95" s="113"/>
      <c r="B95" s="113"/>
      <c r="C95" s="113"/>
      <c r="D95" s="113"/>
      <c r="E95" s="113"/>
      <c r="F95" s="113"/>
      <c r="G95" s="113"/>
      <c r="H95" s="113"/>
      <c r="I95" s="113"/>
      <c r="J95" s="113"/>
      <c r="K95" s="113"/>
      <c r="L95" s="113"/>
      <c r="M95" s="113"/>
      <c r="N95" s="113"/>
      <c r="O95" s="113"/>
      <c r="P95" s="113"/>
      <c r="Q95" s="113"/>
      <c r="R95" s="113"/>
      <c r="S95" s="113"/>
      <c r="T95" s="113"/>
      <c r="U95" s="113"/>
      <c r="V95" s="113"/>
      <c r="W95" s="113"/>
      <c r="X95" s="113"/>
      <c r="Y95" s="113"/>
      <c r="Z95" s="113"/>
      <c r="AA95" s="113"/>
      <c r="AB95" s="113"/>
      <c r="AC95" s="113"/>
    </row>
    <row r="96" spans="1:29" ht="13.5" customHeight="1">
      <c r="A96" s="113"/>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c r="AA96" s="113"/>
      <c r="AB96" s="113"/>
      <c r="AC96" s="113"/>
    </row>
    <row r="97" spans="1:29" ht="13.5" customHeight="1">
      <c r="A97" s="113"/>
      <c r="B97" s="113"/>
      <c r="C97" s="113"/>
      <c r="D97" s="113"/>
      <c r="E97" s="113"/>
      <c r="F97" s="113"/>
      <c r="G97" s="113"/>
      <c r="H97" s="113"/>
      <c r="I97" s="113"/>
      <c r="J97" s="113"/>
      <c r="K97" s="113"/>
      <c r="L97" s="113"/>
      <c r="M97" s="113"/>
      <c r="N97" s="113"/>
      <c r="O97" s="113"/>
      <c r="P97" s="113"/>
      <c r="Q97" s="113"/>
      <c r="R97" s="113"/>
      <c r="S97" s="113"/>
      <c r="T97" s="113"/>
      <c r="U97" s="113"/>
      <c r="V97" s="113"/>
      <c r="W97" s="113"/>
      <c r="X97" s="113"/>
      <c r="Y97" s="113"/>
      <c r="Z97" s="113"/>
      <c r="AA97" s="113"/>
      <c r="AB97" s="113"/>
      <c r="AC97" s="113"/>
    </row>
    <row r="98" spans="1:29" ht="13.5" customHeight="1">
      <c r="A98" s="113"/>
      <c r="B98" s="113"/>
      <c r="C98" s="113"/>
      <c r="D98" s="113"/>
      <c r="E98" s="113"/>
      <c r="F98" s="113"/>
      <c r="G98" s="113"/>
      <c r="H98" s="113"/>
      <c r="I98" s="113"/>
      <c r="J98" s="113"/>
      <c r="K98" s="113"/>
      <c r="L98" s="113"/>
      <c r="M98" s="113"/>
      <c r="N98" s="113"/>
      <c r="O98" s="113"/>
      <c r="P98" s="113"/>
      <c r="Q98" s="113"/>
      <c r="R98" s="113"/>
      <c r="S98" s="113"/>
      <c r="T98" s="113"/>
      <c r="U98" s="113"/>
      <c r="V98" s="113"/>
      <c r="W98" s="113"/>
      <c r="X98" s="113"/>
      <c r="Y98" s="113"/>
      <c r="Z98" s="113"/>
      <c r="AA98" s="113"/>
      <c r="AB98" s="113"/>
      <c r="AC98" s="113"/>
    </row>
    <row r="99" spans="1:29" ht="13.5" customHeight="1">
      <c r="A99" s="113"/>
      <c r="B99" s="113"/>
      <c r="C99" s="113"/>
      <c r="D99" s="113"/>
      <c r="E99" s="113"/>
      <c r="F99" s="113"/>
      <c r="G99" s="113"/>
      <c r="H99" s="113"/>
      <c r="I99" s="113"/>
      <c r="J99" s="113"/>
      <c r="K99" s="113"/>
      <c r="L99" s="113"/>
      <c r="M99" s="113"/>
      <c r="N99" s="113"/>
      <c r="O99" s="113"/>
      <c r="P99" s="113"/>
      <c r="Q99" s="113"/>
      <c r="R99" s="113"/>
      <c r="S99" s="113"/>
      <c r="T99" s="113"/>
      <c r="U99" s="113"/>
      <c r="V99" s="113"/>
      <c r="W99" s="113"/>
      <c r="X99" s="113"/>
      <c r="Y99" s="113"/>
      <c r="Z99" s="113"/>
      <c r="AA99" s="113"/>
      <c r="AB99" s="113"/>
      <c r="AC99" s="113"/>
    </row>
    <row r="100" spans="1:29" ht="13.5" customHeight="1">
      <c r="A100" s="113"/>
      <c r="B100" s="113"/>
      <c r="C100" s="113"/>
      <c r="D100" s="113"/>
      <c r="E100" s="113"/>
      <c r="F100" s="113"/>
      <c r="G100" s="113"/>
      <c r="H100" s="113"/>
      <c r="I100" s="113"/>
      <c r="J100" s="113"/>
      <c r="K100" s="113"/>
      <c r="L100" s="113"/>
      <c r="M100" s="113"/>
      <c r="N100" s="113"/>
      <c r="O100" s="113"/>
      <c r="P100" s="113"/>
      <c r="Q100" s="113"/>
      <c r="R100" s="113"/>
      <c r="S100" s="113"/>
      <c r="T100" s="113"/>
      <c r="U100" s="113"/>
      <c r="V100" s="113"/>
      <c r="W100" s="113"/>
      <c r="X100" s="113"/>
      <c r="Y100" s="113"/>
      <c r="Z100" s="113"/>
      <c r="AA100" s="113"/>
      <c r="AB100" s="113"/>
      <c r="AC100" s="113"/>
    </row>
    <row r="101" spans="1:29" ht="13.5" customHeight="1">
      <c r="A101" s="113"/>
      <c r="B101" s="113"/>
      <c r="C101" s="113"/>
      <c r="D101" s="113"/>
      <c r="E101" s="113"/>
      <c r="F101" s="113"/>
      <c r="G101" s="113"/>
      <c r="H101" s="113"/>
      <c r="I101" s="113"/>
      <c r="J101" s="113"/>
      <c r="K101" s="113"/>
      <c r="L101" s="113"/>
      <c r="M101" s="113"/>
      <c r="N101" s="113"/>
      <c r="O101" s="113"/>
      <c r="P101" s="113"/>
      <c r="Q101" s="113"/>
      <c r="R101" s="113"/>
      <c r="S101" s="113"/>
      <c r="T101" s="113"/>
      <c r="U101" s="113"/>
      <c r="V101" s="113"/>
      <c r="W101" s="113"/>
      <c r="X101" s="113"/>
      <c r="Y101" s="113"/>
      <c r="Z101" s="113"/>
      <c r="AA101" s="113"/>
      <c r="AB101" s="113"/>
      <c r="AC101" s="113"/>
    </row>
    <row r="102" spans="1:29" ht="13.5" customHeight="1">
      <c r="A102" s="113"/>
      <c r="B102" s="113"/>
      <c r="C102" s="113"/>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13"/>
      <c r="Z102" s="113"/>
      <c r="AA102" s="113"/>
      <c r="AB102" s="113"/>
      <c r="AC102" s="113"/>
    </row>
    <row r="103" spans="1:29" ht="13.5" customHeight="1">
      <c r="A103" s="113"/>
      <c r="B103" s="113"/>
      <c r="C103" s="113"/>
      <c r="D103" s="113"/>
      <c r="E103" s="113"/>
      <c r="F103" s="113"/>
      <c r="G103" s="113"/>
      <c r="H103" s="113"/>
      <c r="I103" s="113"/>
      <c r="J103" s="113"/>
      <c r="K103" s="113"/>
      <c r="L103" s="113"/>
      <c r="M103" s="113"/>
      <c r="N103" s="113"/>
      <c r="O103" s="113"/>
      <c r="P103" s="113"/>
      <c r="Q103" s="113"/>
      <c r="R103" s="113"/>
      <c r="S103" s="113"/>
      <c r="T103" s="113"/>
      <c r="U103" s="113"/>
      <c r="V103" s="113"/>
      <c r="W103" s="113"/>
      <c r="X103" s="113"/>
      <c r="Y103" s="113"/>
      <c r="Z103" s="113"/>
      <c r="AA103" s="113"/>
      <c r="AB103" s="113"/>
      <c r="AC103" s="113"/>
    </row>
    <row r="104" spans="1:29" ht="13.5" customHeight="1">
      <c r="A104" s="113"/>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c r="AA104" s="113"/>
      <c r="AB104" s="113"/>
      <c r="AC104" s="113"/>
    </row>
    <row r="105" spans="1:29" ht="13.5" customHeight="1">
      <c r="A105" s="113"/>
      <c r="B105" s="113"/>
      <c r="C105" s="113"/>
      <c r="D105" s="113"/>
      <c r="E105" s="113"/>
      <c r="F105" s="113"/>
      <c r="G105" s="113"/>
      <c r="H105" s="113"/>
      <c r="I105" s="113"/>
      <c r="J105" s="113"/>
      <c r="K105" s="113"/>
      <c r="L105" s="113"/>
      <c r="M105" s="113"/>
      <c r="N105" s="113"/>
      <c r="O105" s="113"/>
      <c r="P105" s="113"/>
      <c r="Q105" s="113"/>
      <c r="R105" s="113"/>
      <c r="S105" s="113"/>
      <c r="T105" s="113"/>
      <c r="U105" s="113"/>
      <c r="V105" s="113"/>
      <c r="W105" s="113"/>
      <c r="X105" s="113"/>
      <c r="Y105" s="113"/>
      <c r="Z105" s="113"/>
      <c r="AA105" s="113"/>
      <c r="AB105" s="113"/>
      <c r="AC105" s="113"/>
    </row>
    <row r="106" spans="1:29" ht="13.5" customHeight="1">
      <c r="A106" s="113"/>
      <c r="B106" s="113"/>
      <c r="C106" s="113"/>
      <c r="D106" s="113"/>
      <c r="E106" s="113"/>
      <c r="F106" s="113"/>
      <c r="G106" s="113"/>
      <c r="H106" s="113"/>
      <c r="I106" s="113"/>
      <c r="J106" s="113"/>
      <c r="K106" s="113"/>
      <c r="L106" s="113"/>
      <c r="M106" s="113"/>
      <c r="N106" s="113"/>
      <c r="O106" s="113"/>
      <c r="P106" s="113"/>
      <c r="Q106" s="113"/>
      <c r="R106" s="113"/>
      <c r="S106" s="113"/>
      <c r="T106" s="113"/>
      <c r="U106" s="113"/>
      <c r="V106" s="113"/>
      <c r="W106" s="113"/>
      <c r="X106" s="113"/>
      <c r="Y106" s="113"/>
      <c r="Z106" s="113"/>
      <c r="AA106" s="113"/>
      <c r="AB106" s="113"/>
      <c r="AC106" s="113"/>
    </row>
    <row r="107" spans="1:29" ht="13.5" customHeight="1">
      <c r="A107" s="113"/>
      <c r="B107" s="113"/>
      <c r="C107" s="113"/>
      <c r="D107" s="113"/>
      <c r="E107" s="113"/>
      <c r="F107" s="113"/>
      <c r="G107" s="113"/>
      <c r="H107" s="113"/>
      <c r="I107" s="113"/>
      <c r="J107" s="113"/>
      <c r="K107" s="113"/>
      <c r="L107" s="113"/>
      <c r="M107" s="113"/>
      <c r="N107" s="113"/>
      <c r="O107" s="113"/>
      <c r="P107" s="113"/>
      <c r="Q107" s="113"/>
      <c r="R107" s="113"/>
      <c r="S107" s="113"/>
      <c r="T107" s="113"/>
      <c r="U107" s="113"/>
      <c r="V107" s="113"/>
      <c r="W107" s="113"/>
      <c r="X107" s="113"/>
      <c r="Y107" s="113"/>
      <c r="Z107" s="113"/>
      <c r="AA107" s="113"/>
      <c r="AB107" s="113"/>
      <c r="AC107" s="113"/>
    </row>
    <row r="108" spans="1:29" ht="13.5" customHeight="1">
      <c r="A108" s="113"/>
      <c r="B108" s="113"/>
      <c r="C108" s="113"/>
      <c r="D108" s="113"/>
      <c r="E108" s="113"/>
      <c r="F108" s="113"/>
      <c r="G108" s="113"/>
      <c r="H108" s="113"/>
      <c r="I108" s="113"/>
      <c r="J108" s="113"/>
      <c r="K108" s="113"/>
      <c r="L108" s="113"/>
      <c r="M108" s="113"/>
      <c r="N108" s="113"/>
      <c r="O108" s="113"/>
      <c r="P108" s="113"/>
      <c r="Q108" s="113"/>
      <c r="R108" s="113"/>
      <c r="S108" s="113"/>
      <c r="T108" s="113"/>
      <c r="U108" s="113"/>
      <c r="V108" s="113"/>
      <c r="W108" s="113"/>
      <c r="X108" s="113"/>
      <c r="Y108" s="113"/>
      <c r="Z108" s="113"/>
      <c r="AA108" s="113"/>
      <c r="AB108" s="113"/>
      <c r="AC108" s="113"/>
    </row>
    <row r="109" spans="1:29" ht="13.5" customHeight="1">
      <c r="A109" s="113"/>
      <c r="B109" s="113"/>
      <c r="C109" s="113"/>
      <c r="D109" s="113"/>
      <c r="E109" s="113"/>
      <c r="F109" s="113"/>
      <c r="G109" s="113"/>
      <c r="H109" s="113"/>
      <c r="I109" s="113"/>
      <c r="J109" s="113"/>
      <c r="K109" s="113"/>
      <c r="L109" s="113"/>
      <c r="M109" s="113"/>
      <c r="N109" s="113"/>
      <c r="O109" s="113"/>
      <c r="P109" s="113"/>
      <c r="Q109" s="113"/>
      <c r="R109" s="113"/>
      <c r="S109" s="113"/>
      <c r="T109" s="113"/>
      <c r="U109" s="113"/>
      <c r="V109" s="113"/>
      <c r="W109" s="113"/>
      <c r="X109" s="113"/>
      <c r="Y109" s="113"/>
      <c r="Z109" s="113"/>
      <c r="AA109" s="113"/>
      <c r="AB109" s="113"/>
      <c r="AC109" s="113"/>
    </row>
    <row r="110" spans="1:29" ht="13.5" customHeight="1">
      <c r="A110" s="113"/>
      <c r="B110" s="113"/>
      <c r="C110" s="113"/>
      <c r="D110" s="113"/>
      <c r="E110" s="113"/>
      <c r="F110" s="113"/>
      <c r="G110" s="113"/>
      <c r="H110" s="113"/>
      <c r="I110" s="113"/>
      <c r="J110" s="113"/>
      <c r="K110" s="113"/>
      <c r="L110" s="113"/>
      <c r="M110" s="113"/>
      <c r="N110" s="113"/>
      <c r="O110" s="113"/>
      <c r="P110" s="113"/>
      <c r="Q110" s="113"/>
      <c r="R110" s="113"/>
      <c r="S110" s="113"/>
      <c r="T110" s="113"/>
      <c r="U110" s="113"/>
      <c r="V110" s="113"/>
      <c r="W110" s="113"/>
      <c r="X110" s="113"/>
      <c r="Y110" s="113"/>
      <c r="Z110" s="113"/>
      <c r="AA110" s="113"/>
      <c r="AB110" s="113"/>
      <c r="AC110" s="113"/>
    </row>
    <row r="111" spans="1:29" ht="13.5" customHeight="1">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row>
    <row r="112" spans="1:29" ht="13.5" customHeight="1">
      <c r="A112" s="113"/>
      <c r="B112" s="113"/>
      <c r="C112" s="113"/>
      <c r="D112" s="113"/>
      <c r="E112" s="113"/>
      <c r="F112" s="113"/>
      <c r="G112" s="113"/>
      <c r="H112" s="113"/>
      <c r="I112" s="113"/>
      <c r="J112" s="113"/>
      <c r="K112" s="113"/>
      <c r="L112" s="113"/>
      <c r="M112" s="113"/>
      <c r="N112" s="113"/>
      <c r="O112" s="113"/>
      <c r="P112" s="113"/>
      <c r="Q112" s="113"/>
      <c r="R112" s="113"/>
      <c r="S112" s="113"/>
      <c r="T112" s="113"/>
      <c r="U112" s="113"/>
      <c r="V112" s="113"/>
      <c r="W112" s="113"/>
      <c r="X112" s="113"/>
      <c r="Y112" s="113"/>
      <c r="Z112" s="113"/>
      <c r="AA112" s="113"/>
      <c r="AB112" s="113"/>
      <c r="AC112" s="113"/>
    </row>
    <row r="113" spans="1:29" ht="13.5" customHeight="1">
      <c r="A113" s="113"/>
      <c r="B113" s="113"/>
      <c r="C113" s="113"/>
      <c r="D113" s="113"/>
      <c r="E113" s="113"/>
      <c r="F113" s="113"/>
      <c r="G113" s="113"/>
      <c r="H113" s="113"/>
      <c r="I113" s="113"/>
      <c r="J113" s="113"/>
      <c r="K113" s="113"/>
      <c r="L113" s="113"/>
      <c r="M113" s="113"/>
      <c r="N113" s="113"/>
      <c r="O113" s="113"/>
      <c r="P113" s="113"/>
      <c r="Q113" s="113"/>
      <c r="R113" s="113"/>
      <c r="S113" s="113"/>
      <c r="T113" s="113"/>
      <c r="U113" s="113"/>
      <c r="V113" s="113"/>
      <c r="W113" s="113"/>
      <c r="X113" s="113"/>
      <c r="Y113" s="113"/>
      <c r="Z113" s="113"/>
      <c r="AA113" s="113"/>
      <c r="AB113" s="113"/>
      <c r="AC113" s="113"/>
    </row>
    <row r="114" spans="1:29" ht="13.5" customHeight="1">
      <c r="A114" s="113"/>
      <c r="B114" s="113"/>
      <c r="C114" s="113"/>
      <c r="D114" s="113"/>
      <c r="E114" s="113"/>
      <c r="F114" s="113"/>
      <c r="G114" s="113"/>
      <c r="H114" s="113"/>
      <c r="I114" s="113"/>
      <c r="J114" s="113"/>
      <c r="K114" s="113"/>
      <c r="L114" s="113"/>
      <c r="M114" s="113"/>
      <c r="N114" s="113"/>
      <c r="O114" s="113"/>
      <c r="P114" s="113"/>
      <c r="Q114" s="113"/>
      <c r="R114" s="113"/>
      <c r="S114" s="113"/>
      <c r="T114" s="113"/>
      <c r="U114" s="113"/>
      <c r="V114" s="113"/>
      <c r="W114" s="113"/>
      <c r="X114" s="113"/>
      <c r="Y114" s="113"/>
      <c r="Z114" s="113"/>
      <c r="AA114" s="113"/>
      <c r="AB114" s="113"/>
      <c r="AC114" s="113"/>
    </row>
    <row r="115" spans="1:29" ht="13.5" customHeight="1">
      <c r="A115" s="113"/>
      <c r="B115" s="113"/>
      <c r="C115" s="113"/>
      <c r="D115" s="113"/>
      <c r="E115" s="113"/>
      <c r="F115" s="113"/>
      <c r="G115" s="113"/>
      <c r="H115" s="113"/>
      <c r="I115" s="113"/>
      <c r="J115" s="113"/>
      <c r="K115" s="113"/>
      <c r="L115" s="113"/>
      <c r="M115" s="113"/>
      <c r="N115" s="113"/>
      <c r="O115" s="113"/>
      <c r="P115" s="113"/>
      <c r="Q115" s="113"/>
      <c r="R115" s="113"/>
      <c r="S115" s="113"/>
      <c r="T115" s="113"/>
      <c r="U115" s="113"/>
      <c r="V115" s="113"/>
      <c r="W115" s="113"/>
      <c r="X115" s="113"/>
      <c r="Y115" s="113"/>
      <c r="Z115" s="113"/>
      <c r="AA115" s="113"/>
      <c r="AB115" s="113"/>
      <c r="AC115" s="113"/>
    </row>
    <row r="116" spans="1:29" ht="13.5" customHeight="1">
      <c r="A116" s="113"/>
      <c r="B116" s="113"/>
      <c r="C116" s="113"/>
      <c r="D116" s="113"/>
      <c r="E116" s="113"/>
      <c r="F116" s="113"/>
      <c r="G116" s="113"/>
      <c r="H116" s="113"/>
      <c r="I116" s="113"/>
      <c r="J116" s="113"/>
      <c r="K116" s="113"/>
      <c r="L116" s="113"/>
      <c r="M116" s="113"/>
      <c r="N116" s="113"/>
      <c r="O116" s="113"/>
      <c r="P116" s="113"/>
      <c r="Q116" s="113"/>
      <c r="R116" s="113"/>
      <c r="S116" s="113"/>
      <c r="T116" s="113"/>
      <c r="U116" s="113"/>
      <c r="V116" s="113"/>
      <c r="W116" s="113"/>
      <c r="X116" s="113"/>
      <c r="Y116" s="113"/>
      <c r="Z116" s="113"/>
      <c r="AA116" s="113"/>
      <c r="AB116" s="113"/>
      <c r="AC116" s="113"/>
    </row>
    <row r="117" spans="1:29" ht="13.5" customHeight="1">
      <c r="A117" s="113"/>
      <c r="B117" s="113"/>
      <c r="C117" s="113"/>
      <c r="D117" s="113"/>
      <c r="E117" s="113"/>
      <c r="F117" s="113"/>
      <c r="G117" s="113"/>
      <c r="H117" s="113"/>
      <c r="I117" s="113"/>
      <c r="J117" s="113"/>
      <c r="K117" s="113"/>
      <c r="L117" s="113"/>
      <c r="M117" s="113"/>
      <c r="N117" s="113"/>
      <c r="O117" s="113"/>
      <c r="P117" s="113"/>
      <c r="Q117" s="113"/>
      <c r="R117" s="113"/>
      <c r="S117" s="113"/>
      <c r="T117" s="113"/>
      <c r="U117" s="113"/>
      <c r="V117" s="113"/>
      <c r="W117" s="113"/>
      <c r="X117" s="113"/>
      <c r="Y117" s="113"/>
      <c r="Z117" s="113"/>
      <c r="AA117" s="113"/>
      <c r="AB117" s="113"/>
      <c r="AC117" s="113"/>
    </row>
    <row r="118" spans="1:29" ht="13.5" customHeight="1">
      <c r="A118" s="113"/>
      <c r="B118" s="113"/>
      <c r="C118" s="113"/>
      <c r="D118" s="113"/>
      <c r="E118" s="113"/>
      <c r="F118" s="113"/>
      <c r="G118" s="113"/>
      <c r="H118" s="113"/>
      <c r="I118" s="113"/>
      <c r="J118" s="113"/>
      <c r="K118" s="113"/>
      <c r="L118" s="113"/>
      <c r="M118" s="113"/>
      <c r="N118" s="113"/>
      <c r="O118" s="113"/>
      <c r="P118" s="113"/>
      <c r="Q118" s="113"/>
      <c r="R118" s="113"/>
      <c r="S118" s="113"/>
      <c r="T118" s="113"/>
      <c r="U118" s="113"/>
      <c r="V118" s="113"/>
      <c r="W118" s="113"/>
      <c r="X118" s="113"/>
      <c r="Y118" s="113"/>
      <c r="Z118" s="113"/>
      <c r="AA118" s="113"/>
      <c r="AB118" s="113"/>
      <c r="AC118" s="113"/>
    </row>
    <row r="119" spans="1:29" ht="13.5" customHeight="1">
      <c r="A119" s="113"/>
      <c r="B119" s="113"/>
      <c r="C119" s="113"/>
      <c r="D119" s="113"/>
      <c r="E119" s="113"/>
      <c r="F119" s="113"/>
      <c r="G119" s="113"/>
      <c r="H119" s="113"/>
      <c r="I119" s="113"/>
      <c r="J119" s="113"/>
      <c r="K119" s="113"/>
      <c r="L119" s="113"/>
      <c r="M119" s="113"/>
      <c r="N119" s="113"/>
      <c r="O119" s="113"/>
      <c r="P119" s="113"/>
      <c r="Q119" s="113"/>
      <c r="R119" s="113"/>
      <c r="S119" s="113"/>
      <c r="T119" s="113"/>
      <c r="U119" s="113"/>
      <c r="V119" s="113"/>
      <c r="W119" s="113"/>
      <c r="X119" s="113"/>
      <c r="Y119" s="113"/>
      <c r="Z119" s="113"/>
      <c r="AA119" s="113"/>
      <c r="AB119" s="113"/>
      <c r="AC119" s="113"/>
    </row>
    <row r="120" spans="1:29" ht="13.5" customHeight="1">
      <c r="A120" s="113"/>
      <c r="B120" s="113"/>
      <c r="C120" s="113"/>
      <c r="D120" s="113"/>
      <c r="E120" s="113"/>
      <c r="F120" s="113"/>
      <c r="G120" s="113"/>
      <c r="H120" s="113"/>
      <c r="I120" s="113"/>
      <c r="J120" s="113"/>
      <c r="K120" s="113"/>
      <c r="L120" s="113"/>
      <c r="M120" s="113"/>
      <c r="N120" s="113"/>
      <c r="O120" s="113"/>
      <c r="P120" s="113"/>
      <c r="Q120" s="113"/>
      <c r="R120" s="113"/>
      <c r="S120" s="113"/>
      <c r="T120" s="113"/>
      <c r="U120" s="113"/>
      <c r="V120" s="113"/>
      <c r="W120" s="113"/>
      <c r="X120" s="113"/>
      <c r="Y120" s="113"/>
      <c r="Z120" s="113"/>
      <c r="AA120" s="113"/>
      <c r="AB120" s="113"/>
      <c r="AC120" s="113"/>
    </row>
    <row r="121" spans="1:29" ht="13.5" customHeight="1">
      <c r="A121" s="113"/>
      <c r="B121" s="113"/>
      <c r="C121" s="113"/>
      <c r="D121" s="113"/>
      <c r="E121" s="113"/>
      <c r="F121" s="113"/>
      <c r="G121" s="113"/>
      <c r="H121" s="113"/>
      <c r="I121" s="113"/>
      <c r="J121" s="113"/>
      <c r="K121" s="113"/>
      <c r="L121" s="113"/>
      <c r="M121" s="113"/>
      <c r="N121" s="113"/>
      <c r="O121" s="113"/>
      <c r="P121" s="113"/>
      <c r="Q121" s="113"/>
      <c r="R121" s="113"/>
      <c r="S121" s="113"/>
      <c r="T121" s="113"/>
      <c r="U121" s="113"/>
      <c r="V121" s="113"/>
      <c r="W121" s="113"/>
      <c r="X121" s="113"/>
      <c r="Y121" s="113"/>
      <c r="Z121" s="113"/>
      <c r="AA121" s="113"/>
      <c r="AB121" s="113"/>
      <c r="AC121" s="113"/>
    </row>
    <row r="122" spans="1:29" ht="13.5" customHeight="1">
      <c r="A122" s="113"/>
      <c r="B122" s="113"/>
      <c r="C122" s="113"/>
      <c r="D122" s="113"/>
      <c r="E122" s="113"/>
      <c r="F122" s="113"/>
      <c r="G122" s="113"/>
      <c r="H122" s="113"/>
      <c r="I122" s="113"/>
      <c r="J122" s="113"/>
      <c r="K122" s="113"/>
      <c r="L122" s="113"/>
      <c r="M122" s="113"/>
      <c r="N122" s="113"/>
      <c r="O122" s="113"/>
      <c r="P122" s="113"/>
      <c r="Q122" s="113"/>
      <c r="R122" s="113"/>
      <c r="S122" s="113"/>
      <c r="T122" s="113"/>
      <c r="U122" s="113"/>
      <c r="V122" s="113"/>
      <c r="W122" s="113"/>
      <c r="X122" s="113"/>
      <c r="Y122" s="113"/>
      <c r="Z122" s="113"/>
      <c r="AA122" s="113"/>
      <c r="AB122" s="113"/>
      <c r="AC122" s="113"/>
    </row>
    <row r="123" spans="1:29" ht="13.5" customHeight="1">
      <c r="A123" s="113"/>
      <c r="B123" s="113"/>
      <c r="C123" s="113"/>
      <c r="D123" s="113"/>
      <c r="E123" s="113"/>
      <c r="F123" s="113"/>
      <c r="G123" s="113"/>
      <c r="H123" s="113"/>
      <c r="I123" s="113"/>
      <c r="J123" s="113"/>
      <c r="K123" s="113"/>
      <c r="L123" s="113"/>
      <c r="M123" s="113"/>
      <c r="N123" s="113"/>
      <c r="O123" s="113"/>
      <c r="P123" s="113"/>
      <c r="Q123" s="113"/>
      <c r="R123" s="113"/>
      <c r="S123" s="113"/>
      <c r="T123" s="113"/>
      <c r="U123" s="113"/>
      <c r="V123" s="113"/>
      <c r="W123" s="113"/>
      <c r="X123" s="113"/>
      <c r="Y123" s="113"/>
      <c r="Z123" s="113"/>
      <c r="AA123" s="113"/>
      <c r="AB123" s="113"/>
      <c r="AC123" s="113"/>
    </row>
    <row r="124" spans="1:29" ht="13.5" customHeight="1">
      <c r="A124" s="113"/>
      <c r="B124" s="113"/>
      <c r="C124" s="113"/>
      <c r="D124" s="113"/>
      <c r="E124" s="113"/>
      <c r="F124" s="113"/>
      <c r="G124" s="113"/>
      <c r="H124" s="113"/>
      <c r="I124" s="113"/>
      <c r="J124" s="113"/>
      <c r="K124" s="113"/>
      <c r="L124" s="113"/>
      <c r="M124" s="113"/>
      <c r="N124" s="113"/>
      <c r="O124" s="113"/>
      <c r="P124" s="113"/>
      <c r="Q124" s="113"/>
      <c r="R124" s="113"/>
      <c r="S124" s="113"/>
      <c r="T124" s="113"/>
      <c r="U124" s="113"/>
      <c r="V124" s="113"/>
      <c r="W124" s="113"/>
      <c r="X124" s="113"/>
      <c r="Y124" s="113"/>
      <c r="Z124" s="113"/>
      <c r="AA124" s="113"/>
      <c r="AB124" s="113"/>
      <c r="AC124" s="113"/>
    </row>
    <row r="125" spans="1:29" ht="13.5" customHeight="1">
      <c r="A125" s="113"/>
      <c r="B125" s="113"/>
      <c r="C125" s="113"/>
      <c r="D125" s="113"/>
      <c r="E125" s="113"/>
      <c r="F125" s="113"/>
      <c r="G125" s="113"/>
      <c r="H125" s="113"/>
      <c r="I125" s="113"/>
      <c r="J125" s="113"/>
      <c r="K125" s="113"/>
      <c r="L125" s="113"/>
      <c r="M125" s="113"/>
      <c r="N125" s="113"/>
      <c r="O125" s="113"/>
      <c r="P125" s="113"/>
      <c r="Q125" s="113"/>
      <c r="R125" s="113"/>
      <c r="S125" s="113"/>
      <c r="T125" s="113"/>
      <c r="U125" s="113"/>
      <c r="V125" s="113"/>
      <c r="W125" s="113"/>
      <c r="X125" s="113"/>
      <c r="Y125" s="113"/>
      <c r="Z125" s="113"/>
      <c r="AA125" s="113"/>
      <c r="AB125" s="113"/>
      <c r="AC125" s="113"/>
    </row>
    <row r="126" spans="1:29" ht="13.5" customHeight="1">
      <c r="A126" s="113"/>
      <c r="B126" s="113"/>
      <c r="C126" s="113"/>
      <c r="D126" s="113"/>
      <c r="E126" s="113"/>
      <c r="F126" s="113"/>
      <c r="G126" s="113"/>
      <c r="H126" s="113"/>
      <c r="I126" s="113"/>
      <c r="J126" s="113"/>
      <c r="K126" s="113"/>
      <c r="L126" s="113"/>
      <c r="M126" s="113"/>
      <c r="N126" s="113"/>
      <c r="O126" s="113"/>
      <c r="P126" s="113"/>
      <c r="Q126" s="113"/>
      <c r="R126" s="113"/>
      <c r="S126" s="113"/>
      <c r="T126" s="113"/>
      <c r="U126" s="113"/>
      <c r="V126" s="113"/>
      <c r="W126" s="113"/>
      <c r="X126" s="113"/>
      <c r="Y126" s="113"/>
      <c r="Z126" s="113"/>
      <c r="AA126" s="113"/>
      <c r="AB126" s="113"/>
      <c r="AC126" s="113"/>
    </row>
    <row r="127" spans="1:29" ht="13.5" customHeight="1">
      <c r="A127" s="113"/>
      <c r="B127" s="113"/>
      <c r="C127" s="113"/>
      <c r="D127" s="113"/>
      <c r="E127" s="113"/>
      <c r="F127" s="113"/>
      <c r="G127" s="113"/>
      <c r="H127" s="113"/>
      <c r="I127" s="113"/>
      <c r="J127" s="113"/>
      <c r="K127" s="113"/>
      <c r="L127" s="113"/>
      <c r="M127" s="113"/>
      <c r="N127" s="113"/>
      <c r="O127" s="113"/>
      <c r="P127" s="113"/>
      <c r="Q127" s="113"/>
      <c r="R127" s="113"/>
      <c r="S127" s="113"/>
      <c r="T127" s="113"/>
      <c r="U127" s="113"/>
      <c r="V127" s="113"/>
      <c r="W127" s="113"/>
      <c r="X127" s="113"/>
      <c r="Y127" s="113"/>
      <c r="Z127" s="113"/>
      <c r="AA127" s="113"/>
      <c r="AB127" s="113"/>
      <c r="AC127" s="113"/>
    </row>
    <row r="128" spans="1:29" ht="13.5" customHeight="1">
      <c r="A128" s="113"/>
      <c r="B128" s="113"/>
      <c r="C128" s="113"/>
      <c r="D128" s="113"/>
      <c r="E128" s="113"/>
      <c r="F128" s="113"/>
      <c r="G128" s="113"/>
      <c r="H128" s="113"/>
      <c r="I128" s="113"/>
      <c r="J128" s="113"/>
      <c r="K128" s="113"/>
      <c r="L128" s="113"/>
      <c r="M128" s="113"/>
      <c r="N128" s="113"/>
      <c r="O128" s="113"/>
      <c r="P128" s="113"/>
      <c r="Q128" s="113"/>
      <c r="R128" s="113"/>
      <c r="S128" s="113"/>
      <c r="T128" s="113"/>
      <c r="U128" s="113"/>
      <c r="V128" s="113"/>
      <c r="W128" s="113"/>
      <c r="X128" s="113"/>
      <c r="Y128" s="113"/>
      <c r="Z128" s="113"/>
      <c r="AA128" s="113"/>
      <c r="AB128" s="113"/>
      <c r="AC128" s="113"/>
    </row>
    <row r="129" spans="1:29" ht="13.5" customHeight="1">
      <c r="A129" s="113"/>
      <c r="B129" s="113"/>
      <c r="C129" s="113"/>
      <c r="D129" s="113"/>
      <c r="E129" s="113"/>
      <c r="F129" s="113"/>
      <c r="G129" s="113"/>
      <c r="H129" s="113"/>
      <c r="I129" s="113"/>
      <c r="J129" s="113"/>
      <c r="K129" s="113"/>
      <c r="L129" s="113"/>
      <c r="M129" s="113"/>
      <c r="N129" s="113"/>
      <c r="O129" s="113"/>
      <c r="P129" s="113"/>
      <c r="Q129" s="113"/>
      <c r="R129" s="113"/>
      <c r="S129" s="113"/>
      <c r="T129" s="113"/>
      <c r="U129" s="113"/>
      <c r="V129" s="113"/>
      <c r="W129" s="113"/>
      <c r="X129" s="113"/>
      <c r="Y129" s="113"/>
      <c r="Z129" s="113"/>
      <c r="AA129" s="113"/>
      <c r="AB129" s="113"/>
      <c r="AC129" s="113"/>
    </row>
    <row r="130" spans="1:29" ht="13.5" customHeight="1">
      <c r="A130" s="113"/>
      <c r="B130" s="113"/>
      <c r="C130" s="113"/>
      <c r="D130" s="113"/>
      <c r="E130" s="113"/>
      <c r="F130" s="113"/>
      <c r="G130" s="113"/>
      <c r="H130" s="113"/>
      <c r="I130" s="113"/>
      <c r="J130" s="113"/>
      <c r="K130" s="113"/>
      <c r="L130" s="113"/>
      <c r="M130" s="113"/>
      <c r="N130" s="113"/>
      <c r="O130" s="113"/>
      <c r="P130" s="113"/>
      <c r="Q130" s="113"/>
      <c r="R130" s="113"/>
      <c r="S130" s="113"/>
      <c r="T130" s="113"/>
      <c r="U130" s="113"/>
      <c r="V130" s="113"/>
      <c r="W130" s="113"/>
      <c r="X130" s="113"/>
      <c r="Y130" s="113"/>
      <c r="Z130" s="113"/>
      <c r="AA130" s="113"/>
      <c r="AB130" s="113"/>
      <c r="AC130" s="113"/>
    </row>
    <row r="131" spans="1:29" ht="13.5" customHeight="1">
      <c r="A131" s="113"/>
      <c r="B131" s="113"/>
      <c r="C131" s="113"/>
      <c r="D131" s="113"/>
      <c r="E131" s="113"/>
      <c r="F131" s="113"/>
      <c r="G131" s="113"/>
      <c r="H131" s="113"/>
      <c r="I131" s="113"/>
      <c r="J131" s="113"/>
      <c r="K131" s="113"/>
      <c r="L131" s="113"/>
      <c r="M131" s="113"/>
      <c r="N131" s="113"/>
      <c r="O131" s="113"/>
      <c r="P131" s="113"/>
      <c r="Q131" s="113"/>
      <c r="R131" s="113"/>
      <c r="S131" s="113"/>
      <c r="T131" s="113"/>
      <c r="U131" s="113"/>
      <c r="V131" s="113"/>
      <c r="W131" s="113"/>
      <c r="X131" s="113"/>
      <c r="Y131" s="113"/>
      <c r="Z131" s="113"/>
      <c r="AA131" s="113"/>
      <c r="AB131" s="113"/>
      <c r="AC131" s="113"/>
    </row>
    <row r="132" spans="1:29" ht="13.5" customHeight="1">
      <c r="A132" s="113"/>
      <c r="B132" s="113"/>
      <c r="C132" s="113"/>
      <c r="D132" s="113"/>
      <c r="E132" s="113"/>
      <c r="F132" s="113"/>
      <c r="G132" s="113"/>
      <c r="H132" s="113"/>
      <c r="I132" s="113"/>
      <c r="J132" s="113"/>
      <c r="K132" s="113"/>
      <c r="L132" s="113"/>
      <c r="M132" s="113"/>
      <c r="N132" s="113"/>
      <c r="O132" s="113"/>
      <c r="P132" s="113"/>
      <c r="Q132" s="113"/>
      <c r="R132" s="113"/>
      <c r="S132" s="113"/>
      <c r="T132" s="113"/>
      <c r="U132" s="113"/>
      <c r="V132" s="113"/>
      <c r="W132" s="113"/>
      <c r="X132" s="113"/>
      <c r="Y132" s="113"/>
      <c r="Z132" s="113"/>
      <c r="AA132" s="113"/>
      <c r="AB132" s="113"/>
      <c r="AC132" s="113"/>
    </row>
    <row r="133" spans="1:29" ht="13.5" customHeight="1">
      <c r="A133" s="113"/>
      <c r="B133" s="113"/>
      <c r="C133" s="113"/>
      <c r="D133" s="113"/>
      <c r="E133" s="113"/>
      <c r="F133" s="113"/>
      <c r="G133" s="113"/>
      <c r="H133" s="113"/>
      <c r="I133" s="113"/>
      <c r="J133" s="113"/>
      <c r="K133" s="113"/>
      <c r="L133" s="113"/>
      <c r="M133" s="113"/>
      <c r="N133" s="113"/>
      <c r="O133" s="113"/>
      <c r="P133" s="113"/>
      <c r="Q133" s="113"/>
      <c r="R133" s="113"/>
      <c r="S133" s="113"/>
      <c r="T133" s="113"/>
      <c r="U133" s="113"/>
      <c r="V133" s="113"/>
      <c r="W133" s="113"/>
      <c r="X133" s="113"/>
      <c r="Y133" s="113"/>
      <c r="Z133" s="113"/>
      <c r="AA133" s="113"/>
      <c r="AB133" s="113"/>
      <c r="AC133" s="113"/>
    </row>
    <row r="134" spans="1:29" ht="13.5" customHeight="1">
      <c r="A134" s="113"/>
      <c r="B134" s="113"/>
      <c r="C134" s="113"/>
      <c r="D134" s="113"/>
      <c r="E134" s="113"/>
      <c r="F134" s="113"/>
      <c r="G134" s="113"/>
      <c r="H134" s="113"/>
      <c r="I134" s="113"/>
      <c r="J134" s="113"/>
      <c r="K134" s="113"/>
      <c r="L134" s="113"/>
      <c r="M134" s="113"/>
      <c r="N134" s="113"/>
      <c r="O134" s="113"/>
      <c r="P134" s="113"/>
      <c r="Q134" s="113"/>
      <c r="R134" s="113"/>
      <c r="S134" s="113"/>
      <c r="T134" s="113"/>
      <c r="U134" s="113"/>
      <c r="V134" s="113"/>
      <c r="W134" s="113"/>
      <c r="X134" s="113"/>
      <c r="Y134" s="113"/>
      <c r="Z134" s="113"/>
      <c r="AA134" s="113"/>
      <c r="AB134" s="113"/>
      <c r="AC134" s="113"/>
    </row>
    <row r="135" spans="1:29" ht="13.5" customHeight="1">
      <c r="A135" s="113"/>
      <c r="B135" s="113"/>
      <c r="C135" s="113"/>
      <c r="D135" s="113"/>
      <c r="E135" s="113"/>
      <c r="F135" s="113"/>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row>
    <row r="136" spans="1:29" ht="13.5" customHeight="1">
      <c r="A136" s="113"/>
      <c r="B136" s="113"/>
      <c r="C136" s="113"/>
      <c r="D136" s="113"/>
      <c r="E136" s="113"/>
      <c r="F136" s="113"/>
      <c r="G136" s="113"/>
      <c r="H136" s="113"/>
      <c r="I136" s="113"/>
      <c r="J136" s="113"/>
      <c r="K136" s="113"/>
      <c r="L136" s="113"/>
      <c r="M136" s="113"/>
      <c r="N136" s="113"/>
      <c r="O136" s="113"/>
      <c r="P136" s="113"/>
      <c r="Q136" s="113"/>
      <c r="R136" s="113"/>
      <c r="S136" s="113"/>
      <c r="T136" s="113"/>
      <c r="U136" s="113"/>
      <c r="V136" s="113"/>
      <c r="W136" s="113"/>
      <c r="X136" s="113"/>
      <c r="Y136" s="113"/>
      <c r="Z136" s="113"/>
      <c r="AA136" s="113"/>
      <c r="AB136" s="113"/>
      <c r="AC136" s="113"/>
    </row>
    <row r="137" spans="1:29" ht="13.5" customHeight="1">
      <c r="A137" s="113"/>
      <c r="B137" s="113"/>
      <c r="C137" s="113"/>
      <c r="D137" s="113"/>
      <c r="E137" s="113"/>
      <c r="F137" s="113"/>
      <c r="G137" s="113"/>
      <c r="H137" s="113"/>
      <c r="I137" s="113"/>
      <c r="J137" s="113"/>
      <c r="K137" s="113"/>
      <c r="L137" s="113"/>
      <c r="M137" s="113"/>
      <c r="N137" s="113"/>
      <c r="O137" s="113"/>
      <c r="P137" s="113"/>
      <c r="Q137" s="113"/>
      <c r="R137" s="113"/>
      <c r="S137" s="113"/>
      <c r="T137" s="113"/>
      <c r="U137" s="113"/>
      <c r="V137" s="113"/>
      <c r="W137" s="113"/>
      <c r="X137" s="113"/>
      <c r="Y137" s="113"/>
      <c r="Z137" s="113"/>
      <c r="AA137" s="113"/>
      <c r="AB137" s="113"/>
      <c r="AC137" s="113"/>
    </row>
    <row r="138" spans="1:29" ht="13.5" customHeight="1">
      <c r="A138" s="113"/>
      <c r="B138" s="113"/>
      <c r="C138" s="113"/>
      <c r="D138" s="113"/>
      <c r="E138" s="113"/>
      <c r="F138" s="113"/>
      <c r="G138" s="113"/>
      <c r="H138" s="113"/>
      <c r="I138" s="113"/>
      <c r="J138" s="113"/>
      <c r="K138" s="113"/>
      <c r="L138" s="113"/>
      <c r="M138" s="113"/>
      <c r="N138" s="113"/>
      <c r="O138" s="113"/>
      <c r="P138" s="113"/>
      <c r="Q138" s="113"/>
      <c r="R138" s="113"/>
      <c r="S138" s="113"/>
      <c r="T138" s="113"/>
      <c r="U138" s="113"/>
      <c r="V138" s="113"/>
      <c r="W138" s="113"/>
      <c r="X138" s="113"/>
      <c r="Y138" s="113"/>
      <c r="Z138" s="113"/>
      <c r="AA138" s="113"/>
      <c r="AB138" s="113"/>
      <c r="AC138" s="113"/>
    </row>
    <row r="139" spans="1:29" ht="13.5" customHeight="1">
      <c r="A139" s="113"/>
      <c r="B139" s="113"/>
      <c r="C139" s="113"/>
      <c r="D139" s="113"/>
      <c r="E139" s="113"/>
      <c r="F139" s="113"/>
      <c r="G139" s="113"/>
      <c r="H139" s="113"/>
      <c r="I139" s="113"/>
      <c r="J139" s="113"/>
      <c r="K139" s="113"/>
      <c r="L139" s="113"/>
      <c r="M139" s="113"/>
      <c r="N139" s="113"/>
      <c r="O139" s="113"/>
      <c r="P139" s="113"/>
      <c r="Q139" s="113"/>
      <c r="R139" s="113"/>
      <c r="S139" s="113"/>
      <c r="T139" s="113"/>
      <c r="U139" s="113"/>
      <c r="V139" s="113"/>
      <c r="W139" s="113"/>
      <c r="X139" s="113"/>
      <c r="Y139" s="113"/>
      <c r="Z139" s="113"/>
      <c r="AA139" s="113"/>
      <c r="AB139" s="113"/>
      <c r="AC139" s="113"/>
    </row>
    <row r="140" spans="1:29" ht="13.5" customHeight="1">
      <c r="A140" s="113"/>
      <c r="B140" s="113"/>
      <c r="C140" s="113"/>
      <c r="D140" s="113"/>
      <c r="E140" s="113"/>
      <c r="F140" s="113"/>
      <c r="G140" s="113"/>
      <c r="H140" s="113"/>
      <c r="I140" s="113"/>
      <c r="J140" s="113"/>
      <c r="K140" s="113"/>
      <c r="L140" s="113"/>
      <c r="M140" s="113"/>
      <c r="N140" s="113"/>
      <c r="O140" s="113"/>
      <c r="P140" s="113"/>
      <c r="Q140" s="113"/>
      <c r="R140" s="113"/>
      <c r="S140" s="113"/>
      <c r="T140" s="113"/>
      <c r="U140" s="113"/>
      <c r="V140" s="113"/>
      <c r="W140" s="113"/>
      <c r="X140" s="113"/>
      <c r="Y140" s="113"/>
      <c r="Z140" s="113"/>
      <c r="AA140" s="113"/>
      <c r="AB140" s="113"/>
      <c r="AC140" s="113"/>
    </row>
    <row r="141" spans="1:29" ht="13.5" customHeight="1">
      <c r="A141" s="113"/>
      <c r="B141" s="113"/>
      <c r="C141" s="113"/>
      <c r="D141" s="113"/>
      <c r="E141" s="113"/>
      <c r="F141" s="113"/>
      <c r="G141" s="113"/>
      <c r="H141" s="113"/>
      <c r="I141" s="113"/>
      <c r="J141" s="113"/>
      <c r="K141" s="113"/>
      <c r="L141" s="113"/>
      <c r="M141" s="113"/>
      <c r="N141" s="113"/>
      <c r="O141" s="113"/>
      <c r="P141" s="113"/>
      <c r="Q141" s="113"/>
      <c r="R141" s="113"/>
      <c r="S141" s="113"/>
      <c r="T141" s="113"/>
      <c r="U141" s="113"/>
      <c r="V141" s="113"/>
      <c r="W141" s="113"/>
      <c r="X141" s="113"/>
      <c r="Y141" s="113"/>
      <c r="Z141" s="113"/>
      <c r="AA141" s="113"/>
      <c r="AB141" s="113"/>
      <c r="AC141" s="113"/>
    </row>
    <row r="142" spans="1:29" ht="13.5" customHeight="1">
      <c r="A142" s="113"/>
      <c r="B142" s="113"/>
      <c r="C142" s="113"/>
      <c r="D142" s="113"/>
      <c r="E142" s="113"/>
      <c r="F142" s="113"/>
      <c r="G142" s="113"/>
      <c r="H142" s="113"/>
      <c r="I142" s="113"/>
      <c r="J142" s="113"/>
      <c r="K142" s="113"/>
      <c r="L142" s="113"/>
      <c r="M142" s="113"/>
      <c r="N142" s="113"/>
      <c r="O142" s="113"/>
      <c r="P142" s="113"/>
      <c r="Q142" s="113"/>
      <c r="R142" s="113"/>
      <c r="S142" s="113"/>
      <c r="T142" s="113"/>
      <c r="U142" s="113"/>
      <c r="V142" s="113"/>
      <c r="W142" s="113"/>
      <c r="X142" s="113"/>
      <c r="Y142" s="113"/>
      <c r="Z142" s="113"/>
      <c r="AA142" s="113"/>
      <c r="AB142" s="113"/>
      <c r="AC142" s="113"/>
    </row>
    <row r="143" spans="1:29" ht="13.5" customHeight="1">
      <c r="A143" s="113"/>
      <c r="B143" s="113"/>
      <c r="C143" s="113"/>
      <c r="D143" s="113"/>
      <c r="E143" s="113"/>
      <c r="F143" s="113"/>
      <c r="G143" s="113"/>
      <c r="H143" s="113"/>
      <c r="I143" s="113"/>
      <c r="J143" s="113"/>
      <c r="K143" s="113"/>
      <c r="L143" s="113"/>
      <c r="M143" s="113"/>
      <c r="N143" s="113"/>
      <c r="O143" s="113"/>
      <c r="P143" s="113"/>
      <c r="Q143" s="113"/>
      <c r="R143" s="113"/>
      <c r="S143" s="113"/>
      <c r="T143" s="113"/>
      <c r="U143" s="113"/>
      <c r="V143" s="113"/>
      <c r="W143" s="113"/>
      <c r="X143" s="113"/>
      <c r="Y143" s="113"/>
      <c r="Z143" s="113"/>
      <c r="AA143" s="113"/>
      <c r="AB143" s="113"/>
      <c r="AC143" s="113"/>
    </row>
    <row r="144" spans="1:29" ht="13.5" customHeight="1">
      <c r="A144" s="113"/>
      <c r="B144" s="113"/>
      <c r="C144" s="113"/>
      <c r="D144" s="113"/>
      <c r="E144" s="113"/>
      <c r="F144" s="113"/>
      <c r="G144" s="113"/>
      <c r="H144" s="113"/>
      <c r="I144" s="113"/>
      <c r="J144" s="113"/>
      <c r="K144" s="113"/>
      <c r="L144" s="113"/>
      <c r="M144" s="113"/>
      <c r="N144" s="113"/>
      <c r="O144" s="113"/>
      <c r="P144" s="113"/>
      <c r="Q144" s="113"/>
      <c r="R144" s="113"/>
      <c r="S144" s="113"/>
      <c r="T144" s="113"/>
      <c r="U144" s="113"/>
      <c r="V144" s="113"/>
      <c r="W144" s="113"/>
      <c r="X144" s="113"/>
      <c r="Y144" s="113"/>
      <c r="Z144" s="113"/>
      <c r="AA144" s="113"/>
      <c r="AB144" s="113"/>
      <c r="AC144" s="113"/>
    </row>
    <row r="145" spans="1:29" ht="13.5" customHeight="1">
      <c r="A145" s="113"/>
      <c r="B145" s="113"/>
      <c r="C145" s="113"/>
      <c r="D145" s="113"/>
      <c r="E145" s="113"/>
      <c r="F145" s="113"/>
      <c r="G145" s="113"/>
      <c r="H145" s="113"/>
      <c r="I145" s="113"/>
      <c r="J145" s="113"/>
      <c r="K145" s="113"/>
      <c r="L145" s="113"/>
      <c r="M145" s="113"/>
      <c r="N145" s="113"/>
      <c r="O145" s="113"/>
      <c r="P145" s="113"/>
      <c r="Q145" s="113"/>
      <c r="R145" s="113"/>
      <c r="S145" s="113"/>
      <c r="T145" s="113"/>
      <c r="U145" s="113"/>
      <c r="V145" s="113"/>
      <c r="W145" s="113"/>
      <c r="X145" s="113"/>
      <c r="Y145" s="113"/>
      <c r="Z145" s="113"/>
      <c r="AA145" s="113"/>
      <c r="AB145" s="113"/>
      <c r="AC145" s="113"/>
    </row>
    <row r="146" spans="1:29" ht="13.5" customHeight="1">
      <c r="A146" s="113"/>
      <c r="B146" s="113"/>
      <c r="C146" s="113"/>
      <c r="D146" s="113"/>
      <c r="E146" s="113"/>
      <c r="F146" s="113"/>
      <c r="G146" s="113"/>
      <c r="H146" s="113"/>
      <c r="I146" s="113"/>
      <c r="J146" s="113"/>
      <c r="K146" s="113"/>
      <c r="L146" s="113"/>
      <c r="M146" s="113"/>
      <c r="N146" s="113"/>
      <c r="O146" s="113"/>
      <c r="P146" s="113"/>
      <c r="Q146" s="113"/>
      <c r="R146" s="113"/>
      <c r="S146" s="113"/>
      <c r="T146" s="113"/>
      <c r="U146" s="113"/>
      <c r="V146" s="113"/>
      <c r="W146" s="113"/>
      <c r="X146" s="113"/>
      <c r="Y146" s="113"/>
      <c r="Z146" s="113"/>
      <c r="AA146" s="113"/>
      <c r="AB146" s="113"/>
      <c r="AC146" s="113"/>
    </row>
    <row r="147" spans="1:29" ht="13.5" customHeight="1">
      <c r="A147" s="113"/>
      <c r="B147" s="113"/>
      <c r="C147" s="113"/>
      <c r="D147" s="113"/>
      <c r="E147" s="113"/>
      <c r="F147" s="113"/>
      <c r="G147" s="113"/>
      <c r="H147" s="113"/>
      <c r="I147" s="113"/>
      <c r="J147" s="113"/>
      <c r="K147" s="113"/>
      <c r="L147" s="113"/>
      <c r="M147" s="113"/>
      <c r="N147" s="113"/>
      <c r="O147" s="113"/>
      <c r="P147" s="113"/>
      <c r="Q147" s="113"/>
      <c r="R147" s="113"/>
      <c r="S147" s="113"/>
      <c r="T147" s="113"/>
      <c r="U147" s="113"/>
      <c r="V147" s="113"/>
      <c r="W147" s="113"/>
      <c r="X147" s="113"/>
      <c r="Y147" s="113"/>
      <c r="Z147" s="113"/>
      <c r="AA147" s="113"/>
      <c r="AB147" s="113"/>
      <c r="AC147" s="113"/>
    </row>
    <row r="148" spans="1:29" ht="13.5" customHeight="1">
      <c r="A148" s="113"/>
      <c r="B148" s="113"/>
      <c r="C148" s="113"/>
      <c r="D148" s="113"/>
      <c r="E148" s="113"/>
      <c r="F148" s="113"/>
      <c r="G148" s="113"/>
      <c r="H148" s="113"/>
      <c r="I148" s="113"/>
      <c r="J148" s="113"/>
      <c r="K148" s="113"/>
      <c r="L148" s="113"/>
      <c r="M148" s="113"/>
      <c r="N148" s="113"/>
      <c r="O148" s="113"/>
      <c r="P148" s="113"/>
      <c r="Q148" s="113"/>
      <c r="R148" s="113"/>
      <c r="S148" s="113"/>
      <c r="T148" s="113"/>
      <c r="U148" s="113"/>
      <c r="V148" s="113"/>
      <c r="W148" s="113"/>
      <c r="X148" s="113"/>
      <c r="Y148" s="113"/>
      <c r="Z148" s="113"/>
      <c r="AA148" s="113"/>
      <c r="AB148" s="113"/>
      <c r="AC148" s="113"/>
    </row>
    <row r="149" spans="1:29" ht="13.5" customHeight="1">
      <c r="A149" s="113"/>
      <c r="B149" s="113"/>
      <c r="C149" s="113"/>
      <c r="D149" s="113"/>
      <c r="E149" s="113"/>
      <c r="F149" s="113"/>
      <c r="G149" s="113"/>
      <c r="H149" s="113"/>
      <c r="I149" s="113"/>
      <c r="J149" s="113"/>
      <c r="K149" s="113"/>
      <c r="L149" s="113"/>
      <c r="M149" s="113"/>
      <c r="N149" s="113"/>
      <c r="O149" s="113"/>
      <c r="P149" s="113"/>
      <c r="Q149" s="113"/>
      <c r="R149" s="113"/>
      <c r="S149" s="113"/>
      <c r="T149" s="113"/>
      <c r="U149" s="113"/>
      <c r="V149" s="113"/>
      <c r="W149" s="113"/>
      <c r="X149" s="113"/>
      <c r="Y149" s="113"/>
      <c r="Z149" s="113"/>
      <c r="AA149" s="113"/>
      <c r="AB149" s="113"/>
      <c r="AC149" s="113"/>
    </row>
    <row r="150" spans="1:29" ht="13.5" customHeight="1">
      <c r="A150" s="113"/>
      <c r="B150" s="113"/>
      <c r="C150" s="113"/>
      <c r="D150" s="113"/>
      <c r="E150" s="113"/>
      <c r="F150" s="113"/>
      <c r="G150" s="113"/>
      <c r="H150" s="113"/>
      <c r="I150" s="113"/>
      <c r="J150" s="113"/>
      <c r="K150" s="113"/>
      <c r="L150" s="113"/>
      <c r="M150" s="113"/>
      <c r="N150" s="113"/>
      <c r="O150" s="113"/>
      <c r="P150" s="113"/>
      <c r="Q150" s="113"/>
      <c r="R150" s="113"/>
      <c r="S150" s="113"/>
      <c r="T150" s="113"/>
      <c r="U150" s="113"/>
      <c r="V150" s="113"/>
      <c r="W150" s="113"/>
      <c r="X150" s="113"/>
      <c r="Y150" s="113"/>
      <c r="Z150" s="113"/>
      <c r="AA150" s="113"/>
      <c r="AB150" s="113"/>
      <c r="AC150" s="113"/>
    </row>
    <row r="151" spans="1:29" ht="13.5" customHeight="1">
      <c r="A151" s="113"/>
      <c r="B151" s="113"/>
      <c r="C151" s="113"/>
      <c r="D151" s="113"/>
      <c r="E151" s="113"/>
      <c r="F151" s="113"/>
      <c r="G151" s="113"/>
      <c r="H151" s="113"/>
      <c r="I151" s="113"/>
      <c r="J151" s="113"/>
      <c r="K151" s="113"/>
      <c r="L151" s="113"/>
      <c r="M151" s="113"/>
      <c r="N151" s="113"/>
      <c r="O151" s="113"/>
      <c r="P151" s="113"/>
      <c r="Q151" s="113"/>
      <c r="R151" s="113"/>
      <c r="S151" s="113"/>
      <c r="T151" s="113"/>
      <c r="U151" s="113"/>
      <c r="V151" s="113"/>
      <c r="W151" s="113"/>
      <c r="X151" s="113"/>
      <c r="Y151" s="113"/>
      <c r="Z151" s="113"/>
      <c r="AA151" s="113"/>
      <c r="AB151" s="113"/>
      <c r="AC151" s="113"/>
    </row>
    <row r="152" spans="1:29" ht="13.5" customHeight="1">
      <c r="A152" s="113"/>
      <c r="B152" s="113"/>
      <c r="C152" s="113"/>
      <c r="D152" s="113"/>
      <c r="E152" s="113"/>
      <c r="F152" s="113"/>
      <c r="G152" s="113"/>
      <c r="H152" s="113"/>
      <c r="I152" s="113"/>
      <c r="J152" s="113"/>
      <c r="K152" s="113"/>
      <c r="L152" s="113"/>
      <c r="M152" s="113"/>
      <c r="N152" s="113"/>
      <c r="O152" s="113"/>
      <c r="P152" s="113"/>
      <c r="Q152" s="113"/>
      <c r="R152" s="113"/>
      <c r="S152" s="113"/>
      <c r="T152" s="113"/>
      <c r="U152" s="113"/>
      <c r="V152" s="113"/>
      <c r="W152" s="113"/>
      <c r="X152" s="113"/>
      <c r="Y152" s="113"/>
      <c r="Z152" s="113"/>
      <c r="AA152" s="113"/>
      <c r="AB152" s="113"/>
      <c r="AC152" s="113"/>
    </row>
    <row r="153" spans="1:29" ht="13.5" customHeight="1">
      <c r="A153" s="113"/>
      <c r="B153" s="113"/>
      <c r="C153" s="113"/>
      <c r="D153" s="113"/>
      <c r="E153" s="113"/>
      <c r="F153" s="113"/>
      <c r="G153" s="113"/>
      <c r="H153" s="113"/>
      <c r="I153" s="113"/>
      <c r="J153" s="113"/>
      <c r="K153" s="113"/>
      <c r="L153" s="113"/>
      <c r="M153" s="113"/>
      <c r="N153" s="113"/>
      <c r="O153" s="113"/>
      <c r="P153" s="113"/>
      <c r="Q153" s="113"/>
      <c r="R153" s="113"/>
      <c r="S153" s="113"/>
      <c r="T153" s="113"/>
      <c r="U153" s="113"/>
      <c r="V153" s="113"/>
      <c r="W153" s="113"/>
      <c r="X153" s="113"/>
      <c r="Y153" s="113"/>
      <c r="Z153" s="113"/>
      <c r="AA153" s="113"/>
      <c r="AB153" s="113"/>
      <c r="AC153" s="113"/>
    </row>
    <row r="154" spans="1:29" ht="13.5" customHeight="1">
      <c r="A154" s="113"/>
      <c r="B154" s="113"/>
      <c r="C154" s="113"/>
      <c r="D154" s="113"/>
      <c r="E154" s="113"/>
      <c r="F154" s="113"/>
      <c r="G154" s="113"/>
      <c r="H154" s="113"/>
      <c r="I154" s="113"/>
      <c r="J154" s="113"/>
      <c r="K154" s="113"/>
      <c r="L154" s="113"/>
      <c r="M154" s="113"/>
      <c r="N154" s="113"/>
      <c r="O154" s="113"/>
      <c r="P154" s="113"/>
      <c r="Q154" s="113"/>
      <c r="R154" s="113"/>
      <c r="S154" s="113"/>
      <c r="T154" s="113"/>
      <c r="U154" s="113"/>
      <c r="V154" s="113"/>
      <c r="W154" s="113"/>
      <c r="X154" s="113"/>
      <c r="Y154" s="113"/>
      <c r="Z154" s="113"/>
      <c r="AA154" s="113"/>
      <c r="AB154" s="113"/>
      <c r="AC154" s="113"/>
    </row>
    <row r="155" spans="1:29" ht="13.5" customHeight="1">
      <c r="A155" s="113"/>
      <c r="B155" s="113"/>
      <c r="C155" s="113"/>
      <c r="D155" s="113"/>
      <c r="E155" s="113"/>
      <c r="F155" s="113"/>
      <c r="G155" s="113"/>
      <c r="H155" s="113"/>
      <c r="I155" s="113"/>
      <c r="J155" s="113"/>
      <c r="K155" s="113"/>
      <c r="L155" s="113"/>
      <c r="M155" s="113"/>
      <c r="N155" s="113"/>
      <c r="O155" s="113"/>
      <c r="P155" s="113"/>
      <c r="Q155" s="113"/>
      <c r="R155" s="113"/>
      <c r="S155" s="113"/>
      <c r="T155" s="113"/>
      <c r="U155" s="113"/>
      <c r="V155" s="113"/>
      <c r="W155" s="113"/>
      <c r="X155" s="113"/>
      <c r="Y155" s="113"/>
      <c r="Z155" s="113"/>
      <c r="AA155" s="113"/>
      <c r="AB155" s="113"/>
      <c r="AC155" s="113"/>
    </row>
    <row r="156" spans="1:29" ht="13.5" customHeight="1">
      <c r="A156" s="113"/>
      <c r="B156" s="113"/>
      <c r="C156" s="113"/>
      <c r="D156" s="113"/>
      <c r="E156" s="113"/>
      <c r="F156" s="113"/>
      <c r="G156" s="113"/>
      <c r="H156" s="113"/>
      <c r="I156" s="113"/>
      <c r="J156" s="113"/>
      <c r="K156" s="113"/>
      <c r="L156" s="113"/>
      <c r="M156" s="113"/>
      <c r="N156" s="113"/>
      <c r="O156" s="113"/>
      <c r="P156" s="113"/>
      <c r="Q156" s="113"/>
      <c r="R156" s="113"/>
      <c r="S156" s="113"/>
      <c r="T156" s="113"/>
      <c r="U156" s="113"/>
      <c r="V156" s="113"/>
      <c r="W156" s="113"/>
      <c r="X156" s="113"/>
      <c r="Y156" s="113"/>
      <c r="Z156" s="113"/>
      <c r="AA156" s="113"/>
      <c r="AB156" s="113"/>
      <c r="AC156" s="113"/>
    </row>
    <row r="157" spans="1:29" ht="13.5" customHeight="1">
      <c r="A157" s="113"/>
      <c r="B157" s="113"/>
      <c r="C157" s="113"/>
      <c r="D157" s="113"/>
      <c r="E157" s="113"/>
      <c r="F157" s="113"/>
      <c r="G157" s="113"/>
      <c r="H157" s="113"/>
      <c r="I157" s="113"/>
      <c r="J157" s="113"/>
      <c r="K157" s="113"/>
      <c r="L157" s="113"/>
      <c r="M157" s="113"/>
      <c r="N157" s="113"/>
      <c r="O157" s="113"/>
      <c r="P157" s="113"/>
      <c r="Q157" s="113"/>
      <c r="R157" s="113"/>
      <c r="S157" s="113"/>
      <c r="T157" s="113"/>
      <c r="U157" s="113"/>
      <c r="V157" s="113"/>
      <c r="W157" s="113"/>
      <c r="X157" s="113"/>
      <c r="Y157" s="113"/>
      <c r="Z157" s="113"/>
      <c r="AA157" s="113"/>
      <c r="AB157" s="113"/>
      <c r="AC157" s="113"/>
    </row>
    <row r="158" spans="1:29" ht="13.5" customHeight="1">
      <c r="A158" s="113"/>
      <c r="B158" s="113"/>
      <c r="C158" s="113"/>
      <c r="D158" s="113"/>
      <c r="E158" s="113"/>
      <c r="F158" s="113"/>
      <c r="G158" s="113"/>
      <c r="H158" s="113"/>
      <c r="I158" s="113"/>
      <c r="J158" s="113"/>
      <c r="K158" s="113"/>
      <c r="L158" s="113"/>
      <c r="M158" s="113"/>
      <c r="N158" s="113"/>
      <c r="O158" s="113"/>
      <c r="P158" s="113"/>
      <c r="Q158" s="113"/>
      <c r="R158" s="113"/>
      <c r="S158" s="113"/>
      <c r="T158" s="113"/>
      <c r="U158" s="113"/>
      <c r="V158" s="113"/>
      <c r="W158" s="113"/>
      <c r="X158" s="113"/>
      <c r="Y158" s="113"/>
      <c r="Z158" s="113"/>
      <c r="AA158" s="113"/>
      <c r="AB158" s="113"/>
      <c r="AC158" s="113"/>
    </row>
    <row r="159" spans="1:29" ht="13.5" customHeight="1">
      <c r="A159" s="113"/>
      <c r="B159" s="113"/>
      <c r="C159" s="113"/>
      <c r="D159" s="113"/>
      <c r="E159" s="113"/>
      <c r="F159" s="113"/>
      <c r="G159" s="113"/>
      <c r="H159" s="113"/>
      <c r="I159" s="113"/>
      <c r="J159" s="113"/>
      <c r="K159" s="113"/>
      <c r="L159" s="113"/>
      <c r="M159" s="113"/>
      <c r="N159" s="113"/>
      <c r="O159" s="113"/>
      <c r="P159" s="113"/>
      <c r="Q159" s="113"/>
      <c r="R159" s="113"/>
      <c r="S159" s="113"/>
      <c r="T159" s="113"/>
      <c r="U159" s="113"/>
      <c r="V159" s="113"/>
      <c r="W159" s="113"/>
      <c r="X159" s="113"/>
      <c r="Y159" s="113"/>
      <c r="Z159" s="113"/>
      <c r="AA159" s="113"/>
      <c r="AB159" s="113"/>
      <c r="AC159" s="113"/>
    </row>
    <row r="160" spans="1:29" ht="13.5" customHeight="1">
      <c r="A160" s="113"/>
      <c r="B160" s="113"/>
      <c r="C160" s="113"/>
      <c r="D160" s="113"/>
      <c r="E160" s="113"/>
      <c r="F160" s="113"/>
      <c r="G160" s="113"/>
      <c r="H160" s="113"/>
      <c r="I160" s="113"/>
      <c r="J160" s="113"/>
      <c r="K160" s="113"/>
      <c r="L160" s="113"/>
      <c r="M160" s="113"/>
      <c r="N160" s="113"/>
      <c r="O160" s="113"/>
      <c r="P160" s="113"/>
      <c r="Q160" s="113"/>
      <c r="R160" s="113"/>
      <c r="S160" s="113"/>
      <c r="T160" s="113"/>
      <c r="U160" s="113"/>
      <c r="V160" s="113"/>
      <c r="W160" s="113"/>
      <c r="X160" s="113"/>
      <c r="Y160" s="113"/>
      <c r="Z160" s="113"/>
      <c r="AA160" s="113"/>
      <c r="AB160" s="113"/>
      <c r="AC160" s="113"/>
    </row>
    <row r="161" spans="1:29" ht="13.5" customHeight="1">
      <c r="A161" s="113"/>
      <c r="B161" s="113"/>
      <c r="C161" s="113"/>
      <c r="D161" s="113"/>
      <c r="E161" s="113"/>
      <c r="F161" s="113"/>
      <c r="G161" s="113"/>
      <c r="H161" s="113"/>
      <c r="I161" s="113"/>
      <c r="J161" s="113"/>
      <c r="K161" s="113"/>
      <c r="L161" s="113"/>
      <c r="M161" s="113"/>
      <c r="N161" s="113"/>
      <c r="O161" s="113"/>
      <c r="P161" s="113"/>
      <c r="Q161" s="113"/>
      <c r="R161" s="113"/>
      <c r="S161" s="113"/>
      <c r="T161" s="113"/>
      <c r="U161" s="113"/>
      <c r="V161" s="113"/>
      <c r="W161" s="113"/>
      <c r="X161" s="113"/>
      <c r="Y161" s="113"/>
      <c r="Z161" s="113"/>
      <c r="AA161" s="113"/>
      <c r="AB161" s="113"/>
      <c r="AC161" s="113"/>
    </row>
    <row r="162" spans="1:29" ht="13.5" customHeight="1">
      <c r="A162" s="113"/>
      <c r="B162" s="113"/>
      <c r="C162" s="113"/>
      <c r="D162" s="113"/>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row>
    <row r="163" spans="1:29" ht="13.5" customHeight="1">
      <c r="A163" s="113"/>
      <c r="B163" s="113"/>
      <c r="C163" s="113"/>
      <c r="D163" s="113"/>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113"/>
      <c r="AB163" s="113"/>
      <c r="AC163" s="113"/>
    </row>
    <row r="164" spans="1:29" ht="13.5" customHeight="1">
      <c r="A164" s="113"/>
      <c r="B164" s="113"/>
      <c r="C164" s="113"/>
      <c r="D164" s="113"/>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113"/>
      <c r="AB164" s="113"/>
      <c r="AC164" s="113"/>
    </row>
    <row r="165" spans="1:29" ht="13.5" customHeight="1">
      <c r="A165" s="113"/>
      <c r="B165" s="113"/>
      <c r="C165" s="113"/>
      <c r="D165" s="113"/>
      <c r="E165" s="113"/>
      <c r="F165" s="113"/>
      <c r="G165" s="113"/>
      <c r="H165" s="113"/>
      <c r="I165" s="113"/>
      <c r="J165" s="113"/>
      <c r="K165" s="113"/>
      <c r="L165" s="113"/>
      <c r="M165" s="113"/>
      <c r="N165" s="113"/>
      <c r="O165" s="113"/>
      <c r="P165" s="113"/>
      <c r="Q165" s="113"/>
      <c r="R165" s="113"/>
      <c r="S165" s="113"/>
      <c r="T165" s="113"/>
      <c r="U165" s="113"/>
      <c r="V165" s="113"/>
      <c r="W165" s="113"/>
      <c r="X165" s="113"/>
      <c r="Y165" s="113"/>
      <c r="Z165" s="113"/>
      <c r="AA165" s="113"/>
      <c r="AB165" s="113"/>
      <c r="AC165" s="113"/>
    </row>
    <row r="166" spans="1:29" ht="13.5" customHeight="1">
      <c r="A166" s="113"/>
      <c r="B166" s="113"/>
      <c r="C166" s="113"/>
      <c r="D166" s="113"/>
      <c r="E166" s="113"/>
      <c r="F166" s="113"/>
      <c r="G166" s="113"/>
      <c r="H166" s="113"/>
      <c r="I166" s="113"/>
      <c r="J166" s="113"/>
      <c r="K166" s="113"/>
      <c r="L166" s="113"/>
      <c r="M166" s="113"/>
      <c r="N166" s="113"/>
      <c r="O166" s="113"/>
      <c r="P166" s="113"/>
      <c r="Q166" s="113"/>
      <c r="R166" s="113"/>
      <c r="S166" s="113"/>
      <c r="T166" s="113"/>
      <c r="U166" s="113"/>
      <c r="V166" s="113"/>
      <c r="W166" s="113"/>
      <c r="X166" s="113"/>
      <c r="Y166" s="113"/>
      <c r="Z166" s="113"/>
      <c r="AA166" s="113"/>
      <c r="AB166" s="113"/>
      <c r="AC166" s="113"/>
    </row>
    <row r="167" spans="1:29" ht="13.5" customHeight="1">
      <c r="A167" s="113"/>
      <c r="B167" s="113"/>
      <c r="C167" s="113"/>
      <c r="D167" s="113"/>
      <c r="E167" s="113"/>
      <c r="F167" s="113"/>
      <c r="G167" s="113"/>
      <c r="H167" s="113"/>
      <c r="I167" s="113"/>
      <c r="J167" s="113"/>
      <c r="K167" s="113"/>
      <c r="L167" s="113"/>
      <c r="M167" s="113"/>
      <c r="N167" s="113"/>
      <c r="O167" s="113"/>
      <c r="P167" s="113"/>
      <c r="Q167" s="113"/>
      <c r="R167" s="113"/>
      <c r="S167" s="113"/>
      <c r="T167" s="113"/>
      <c r="U167" s="113"/>
      <c r="V167" s="113"/>
      <c r="W167" s="113"/>
      <c r="X167" s="113"/>
      <c r="Y167" s="113"/>
      <c r="Z167" s="113"/>
      <c r="AA167" s="113"/>
      <c r="AB167" s="113"/>
      <c r="AC167" s="113"/>
    </row>
    <row r="168" spans="1:29" ht="13.5" customHeight="1">
      <c r="A168" s="113"/>
      <c r="B168" s="113"/>
      <c r="C168" s="113"/>
      <c r="D168" s="113"/>
      <c r="E168" s="113"/>
      <c r="F168" s="113"/>
      <c r="G168" s="113"/>
      <c r="H168" s="113"/>
      <c r="I168" s="113"/>
      <c r="J168" s="113"/>
      <c r="K168" s="113"/>
      <c r="L168" s="113"/>
      <c r="M168" s="113"/>
      <c r="N168" s="113"/>
      <c r="O168" s="113"/>
      <c r="P168" s="113"/>
      <c r="Q168" s="113"/>
      <c r="R168" s="113"/>
      <c r="S168" s="113"/>
      <c r="T168" s="113"/>
      <c r="U168" s="113"/>
      <c r="V168" s="113"/>
      <c r="W168" s="113"/>
      <c r="X168" s="113"/>
      <c r="Y168" s="113"/>
      <c r="Z168" s="113"/>
      <c r="AA168" s="113"/>
      <c r="AB168" s="113"/>
      <c r="AC168" s="113"/>
    </row>
    <row r="169" spans="1:29" ht="13.5" customHeight="1">
      <c r="A169" s="113"/>
      <c r="B169" s="113"/>
      <c r="C169" s="113"/>
      <c r="D169" s="113"/>
      <c r="E169" s="113"/>
      <c r="F169" s="113"/>
      <c r="G169" s="113"/>
      <c r="H169" s="113"/>
      <c r="I169" s="113"/>
      <c r="J169" s="113"/>
      <c r="K169" s="113"/>
      <c r="L169" s="113"/>
      <c r="M169" s="113"/>
      <c r="N169" s="113"/>
      <c r="O169" s="113"/>
      <c r="P169" s="113"/>
      <c r="Q169" s="113"/>
      <c r="R169" s="113"/>
      <c r="S169" s="113"/>
      <c r="T169" s="113"/>
      <c r="U169" s="113"/>
      <c r="V169" s="113"/>
      <c r="W169" s="113"/>
      <c r="X169" s="113"/>
      <c r="Y169" s="113"/>
      <c r="Z169" s="113"/>
      <c r="AA169" s="113"/>
      <c r="AB169" s="113"/>
      <c r="AC169" s="113"/>
    </row>
    <row r="170" spans="1:29" ht="13.5" customHeight="1">
      <c r="A170" s="113"/>
      <c r="B170" s="113"/>
      <c r="C170" s="113"/>
      <c r="D170" s="113"/>
      <c r="E170" s="113"/>
      <c r="F170" s="113"/>
      <c r="G170" s="113"/>
      <c r="H170" s="113"/>
      <c r="I170" s="113"/>
      <c r="J170" s="113"/>
      <c r="K170" s="113"/>
      <c r="L170" s="113"/>
      <c r="M170" s="113"/>
      <c r="N170" s="113"/>
      <c r="O170" s="113"/>
      <c r="P170" s="113"/>
      <c r="Q170" s="113"/>
      <c r="R170" s="113"/>
      <c r="S170" s="113"/>
      <c r="T170" s="113"/>
      <c r="U170" s="113"/>
      <c r="V170" s="113"/>
      <c r="W170" s="113"/>
      <c r="X170" s="113"/>
      <c r="Y170" s="113"/>
      <c r="Z170" s="113"/>
      <c r="AA170" s="113"/>
      <c r="AB170" s="113"/>
      <c r="AC170" s="113"/>
    </row>
    <row r="171" spans="1:29" ht="13.5" customHeight="1">
      <c r="A171" s="113"/>
      <c r="B171" s="113"/>
      <c r="C171" s="113"/>
      <c r="D171" s="113"/>
      <c r="E171" s="113"/>
      <c r="F171" s="113"/>
      <c r="G171" s="113"/>
      <c r="H171" s="113"/>
      <c r="I171" s="113"/>
      <c r="J171" s="113"/>
      <c r="K171" s="113"/>
      <c r="L171" s="113"/>
      <c r="M171" s="113"/>
      <c r="N171" s="113"/>
      <c r="O171" s="113"/>
      <c r="P171" s="113"/>
      <c r="Q171" s="113"/>
      <c r="R171" s="113"/>
      <c r="S171" s="113"/>
      <c r="T171" s="113"/>
      <c r="U171" s="113"/>
      <c r="V171" s="113"/>
      <c r="W171" s="113"/>
      <c r="X171" s="113"/>
      <c r="Y171" s="113"/>
      <c r="Z171" s="113"/>
      <c r="AA171" s="113"/>
      <c r="AB171" s="113"/>
      <c r="AC171" s="113"/>
    </row>
    <row r="172" spans="1:29" ht="13.5" customHeight="1">
      <c r="A172" s="113"/>
      <c r="B172" s="113"/>
      <c r="C172" s="113"/>
      <c r="D172" s="113"/>
      <c r="E172" s="113"/>
      <c r="F172" s="113"/>
      <c r="G172" s="113"/>
      <c r="H172" s="113"/>
      <c r="I172" s="113"/>
      <c r="J172" s="113"/>
      <c r="K172" s="113"/>
      <c r="L172" s="113"/>
      <c r="M172" s="113"/>
      <c r="N172" s="113"/>
      <c r="O172" s="113"/>
      <c r="P172" s="113"/>
      <c r="Q172" s="113"/>
      <c r="R172" s="113"/>
      <c r="S172" s="113"/>
      <c r="T172" s="113"/>
      <c r="U172" s="113"/>
      <c r="V172" s="113"/>
      <c r="W172" s="113"/>
      <c r="X172" s="113"/>
      <c r="Y172" s="113"/>
      <c r="Z172" s="113"/>
      <c r="AA172" s="113"/>
      <c r="AB172" s="113"/>
      <c r="AC172" s="113"/>
    </row>
    <row r="173" spans="1:29" ht="13.5" customHeight="1">
      <c r="A173" s="113"/>
      <c r="B173" s="113"/>
      <c r="C173" s="113"/>
      <c r="D173" s="113"/>
      <c r="E173" s="113"/>
      <c r="F173" s="113"/>
      <c r="G173" s="113"/>
      <c r="H173" s="113"/>
      <c r="I173" s="113"/>
      <c r="J173" s="113"/>
      <c r="K173" s="113"/>
      <c r="L173" s="113"/>
      <c r="M173" s="113"/>
      <c r="N173" s="113"/>
      <c r="O173" s="113"/>
      <c r="P173" s="113"/>
      <c r="Q173" s="113"/>
      <c r="R173" s="113"/>
      <c r="S173" s="113"/>
      <c r="T173" s="113"/>
      <c r="U173" s="113"/>
      <c r="V173" s="113"/>
      <c r="W173" s="113"/>
      <c r="X173" s="113"/>
      <c r="Y173" s="113"/>
      <c r="Z173" s="113"/>
      <c r="AA173" s="113"/>
      <c r="AB173" s="113"/>
      <c r="AC173" s="113"/>
    </row>
    <row r="174" spans="1:29" ht="13.5" customHeight="1">
      <c r="A174" s="113"/>
      <c r="B174" s="113"/>
      <c r="C174" s="113"/>
      <c r="D174" s="113"/>
      <c r="E174" s="113"/>
      <c r="F174" s="113"/>
      <c r="G174" s="113"/>
      <c r="H174" s="113"/>
      <c r="I174" s="113"/>
      <c r="J174" s="113"/>
      <c r="K174" s="113"/>
      <c r="L174" s="113"/>
      <c r="M174" s="113"/>
      <c r="N174" s="113"/>
      <c r="O174" s="113"/>
      <c r="P174" s="113"/>
      <c r="Q174" s="113"/>
      <c r="R174" s="113"/>
      <c r="S174" s="113"/>
      <c r="T174" s="113"/>
      <c r="U174" s="113"/>
      <c r="V174" s="113"/>
      <c r="W174" s="113"/>
      <c r="X174" s="113"/>
      <c r="Y174" s="113"/>
      <c r="Z174" s="113"/>
      <c r="AA174" s="113"/>
      <c r="AB174" s="113"/>
      <c r="AC174" s="113"/>
    </row>
    <row r="175" spans="1:29" ht="13.5" customHeight="1">
      <c r="A175" s="113"/>
      <c r="B175" s="113"/>
      <c r="C175" s="113"/>
      <c r="D175" s="113"/>
      <c r="E175" s="113"/>
      <c r="F175" s="113"/>
      <c r="G175" s="113"/>
      <c r="H175" s="113"/>
      <c r="I175" s="113"/>
      <c r="J175" s="113"/>
      <c r="K175" s="113"/>
      <c r="L175" s="113"/>
      <c r="M175" s="113"/>
      <c r="N175" s="113"/>
      <c r="O175" s="113"/>
      <c r="P175" s="113"/>
      <c r="Q175" s="113"/>
      <c r="R175" s="113"/>
      <c r="S175" s="113"/>
      <c r="T175" s="113"/>
      <c r="U175" s="113"/>
      <c r="V175" s="113"/>
      <c r="W175" s="113"/>
      <c r="X175" s="113"/>
      <c r="Y175" s="113"/>
      <c r="Z175" s="113"/>
      <c r="AA175" s="113"/>
      <c r="AB175" s="113"/>
      <c r="AC175" s="113"/>
    </row>
    <row r="176" spans="1:29" ht="13.5" customHeight="1">
      <c r="A176" s="113"/>
      <c r="B176" s="113"/>
      <c r="C176" s="113"/>
      <c r="D176" s="113"/>
      <c r="E176" s="113"/>
      <c r="F176" s="113"/>
      <c r="G176" s="113"/>
      <c r="H176" s="113"/>
      <c r="I176" s="113"/>
      <c r="J176" s="113"/>
      <c r="K176" s="113"/>
      <c r="L176" s="113"/>
      <c r="M176" s="113"/>
      <c r="N176" s="113"/>
      <c r="O176" s="113"/>
      <c r="P176" s="113"/>
      <c r="Q176" s="113"/>
      <c r="R176" s="113"/>
      <c r="S176" s="113"/>
      <c r="T176" s="113"/>
      <c r="U176" s="113"/>
      <c r="V176" s="113"/>
      <c r="W176" s="113"/>
      <c r="X176" s="113"/>
      <c r="Y176" s="113"/>
      <c r="Z176" s="113"/>
      <c r="AA176" s="113"/>
      <c r="AB176" s="113"/>
      <c r="AC176" s="113"/>
    </row>
    <row r="177" spans="1:29" ht="13.5" customHeight="1">
      <c r="A177" s="113"/>
      <c r="B177" s="113"/>
      <c r="C177" s="113"/>
      <c r="D177" s="113"/>
      <c r="E177" s="113"/>
      <c r="F177" s="113"/>
      <c r="G177" s="113"/>
      <c r="H177" s="113"/>
      <c r="I177" s="113"/>
      <c r="J177" s="113"/>
      <c r="K177" s="113"/>
      <c r="L177" s="113"/>
      <c r="M177" s="113"/>
      <c r="N177" s="113"/>
      <c r="O177" s="113"/>
      <c r="P177" s="113"/>
      <c r="Q177" s="113"/>
      <c r="R177" s="113"/>
      <c r="S177" s="113"/>
      <c r="T177" s="113"/>
      <c r="U177" s="113"/>
      <c r="V177" s="113"/>
      <c r="W177" s="113"/>
      <c r="X177" s="113"/>
      <c r="Y177" s="113"/>
      <c r="Z177" s="113"/>
      <c r="AA177" s="113"/>
      <c r="AB177" s="113"/>
      <c r="AC177" s="113"/>
    </row>
    <row r="178" spans="1:29" ht="13.5" customHeight="1">
      <c r="A178" s="113"/>
      <c r="B178" s="113"/>
      <c r="C178" s="113"/>
      <c r="D178" s="113"/>
      <c r="E178" s="113"/>
      <c r="F178" s="113"/>
      <c r="G178" s="113"/>
      <c r="H178" s="113"/>
      <c r="I178" s="113"/>
      <c r="J178" s="113"/>
      <c r="K178" s="113"/>
      <c r="L178" s="113"/>
      <c r="M178" s="113"/>
      <c r="N178" s="113"/>
      <c r="O178" s="113"/>
      <c r="P178" s="113"/>
      <c r="Q178" s="113"/>
      <c r="R178" s="113"/>
      <c r="S178" s="113"/>
      <c r="T178" s="113"/>
      <c r="U178" s="113"/>
      <c r="V178" s="113"/>
      <c r="W178" s="113"/>
      <c r="X178" s="113"/>
      <c r="Y178" s="113"/>
      <c r="Z178" s="113"/>
      <c r="AA178" s="113"/>
      <c r="AB178" s="113"/>
      <c r="AC178" s="113"/>
    </row>
    <row r="179" spans="1:29" ht="13.5" customHeight="1">
      <c r="A179" s="113"/>
      <c r="B179" s="113"/>
      <c r="C179" s="113"/>
      <c r="D179" s="113"/>
      <c r="E179" s="113"/>
      <c r="F179" s="113"/>
      <c r="G179" s="113"/>
      <c r="H179" s="113"/>
      <c r="I179" s="113"/>
      <c r="J179" s="113"/>
      <c r="K179" s="113"/>
      <c r="L179" s="113"/>
      <c r="M179" s="113"/>
      <c r="N179" s="113"/>
      <c r="O179" s="113"/>
      <c r="P179" s="113"/>
      <c r="Q179" s="113"/>
      <c r="R179" s="113"/>
      <c r="S179" s="113"/>
      <c r="T179" s="113"/>
      <c r="U179" s="113"/>
      <c r="V179" s="113"/>
      <c r="W179" s="113"/>
      <c r="X179" s="113"/>
      <c r="Y179" s="113"/>
      <c r="Z179" s="113"/>
      <c r="AA179" s="113"/>
      <c r="AB179" s="113"/>
      <c r="AC179" s="113"/>
    </row>
    <row r="180" spans="1:29" ht="13.5" customHeight="1">
      <c r="A180" s="113"/>
      <c r="B180" s="113"/>
      <c r="C180" s="113"/>
      <c r="D180" s="113"/>
      <c r="E180" s="113"/>
      <c r="F180" s="113"/>
      <c r="G180" s="113"/>
      <c r="H180" s="113"/>
      <c r="I180" s="113"/>
      <c r="J180" s="113"/>
      <c r="K180" s="113"/>
      <c r="L180" s="113"/>
      <c r="M180" s="113"/>
      <c r="N180" s="113"/>
      <c r="O180" s="113"/>
      <c r="P180" s="113"/>
      <c r="Q180" s="113"/>
      <c r="R180" s="113"/>
      <c r="S180" s="113"/>
      <c r="T180" s="113"/>
      <c r="U180" s="113"/>
      <c r="V180" s="113"/>
      <c r="W180" s="113"/>
      <c r="X180" s="113"/>
      <c r="Y180" s="113"/>
      <c r="Z180" s="113"/>
      <c r="AA180" s="113"/>
      <c r="AB180" s="113"/>
      <c r="AC180" s="113"/>
    </row>
    <row r="181" spans="1:29" ht="13.5" customHeight="1">
      <c r="A181" s="113"/>
      <c r="B181" s="113"/>
      <c r="C181" s="113"/>
      <c r="D181" s="113"/>
      <c r="E181" s="113"/>
      <c r="F181" s="113"/>
      <c r="G181" s="113"/>
      <c r="H181" s="113"/>
      <c r="I181" s="113"/>
      <c r="J181" s="113"/>
      <c r="K181" s="113"/>
      <c r="L181" s="113"/>
      <c r="M181" s="113"/>
      <c r="N181" s="113"/>
      <c r="O181" s="113"/>
      <c r="P181" s="113"/>
      <c r="Q181" s="113"/>
      <c r="R181" s="113"/>
      <c r="S181" s="113"/>
      <c r="T181" s="113"/>
      <c r="U181" s="113"/>
      <c r="V181" s="113"/>
      <c r="W181" s="113"/>
      <c r="X181" s="113"/>
      <c r="Y181" s="113"/>
      <c r="Z181" s="113"/>
      <c r="AA181" s="113"/>
      <c r="AB181" s="113"/>
      <c r="AC181" s="113"/>
    </row>
    <row r="182" spans="1:29" ht="13.5" customHeight="1">
      <c r="A182" s="113"/>
      <c r="B182" s="113"/>
      <c r="C182" s="113"/>
      <c r="D182" s="113"/>
      <c r="E182" s="113"/>
      <c r="F182" s="113"/>
      <c r="G182" s="113"/>
      <c r="H182" s="113"/>
      <c r="I182" s="113"/>
      <c r="J182" s="113"/>
      <c r="K182" s="113"/>
      <c r="L182" s="113"/>
      <c r="M182" s="113"/>
      <c r="N182" s="113"/>
      <c r="O182" s="113"/>
      <c r="P182" s="113"/>
      <c r="Q182" s="113"/>
      <c r="R182" s="113"/>
      <c r="S182" s="113"/>
      <c r="T182" s="113"/>
      <c r="U182" s="113"/>
      <c r="V182" s="113"/>
      <c r="W182" s="113"/>
      <c r="X182" s="113"/>
      <c r="Y182" s="113"/>
      <c r="Z182" s="113"/>
      <c r="AA182" s="113"/>
      <c r="AB182" s="113"/>
      <c r="AC182" s="113"/>
    </row>
    <row r="183" spans="1:29" ht="13.5" customHeight="1">
      <c r="A183" s="113"/>
      <c r="B183" s="113"/>
      <c r="C183" s="113"/>
      <c r="D183" s="113"/>
      <c r="E183" s="113"/>
      <c r="F183" s="113"/>
      <c r="G183" s="113"/>
      <c r="H183" s="113"/>
      <c r="I183" s="113"/>
      <c r="J183" s="113"/>
      <c r="K183" s="113"/>
      <c r="L183" s="113"/>
      <c r="M183" s="113"/>
      <c r="N183" s="113"/>
      <c r="O183" s="113"/>
      <c r="P183" s="113"/>
      <c r="Q183" s="113"/>
      <c r="R183" s="113"/>
      <c r="S183" s="113"/>
      <c r="T183" s="113"/>
      <c r="U183" s="113"/>
      <c r="V183" s="113"/>
      <c r="W183" s="113"/>
      <c r="X183" s="113"/>
      <c r="Y183" s="113"/>
      <c r="Z183" s="113"/>
      <c r="AA183" s="113"/>
      <c r="AB183" s="113"/>
      <c r="AC183" s="113"/>
    </row>
    <row r="184" spans="1:29" ht="13.5" customHeight="1">
      <c r="A184" s="113"/>
      <c r="B184" s="113"/>
      <c r="C184" s="113"/>
      <c r="D184" s="113"/>
      <c r="E184" s="113"/>
      <c r="F184" s="113"/>
      <c r="G184" s="113"/>
      <c r="H184" s="113"/>
      <c r="I184" s="113"/>
      <c r="J184" s="113"/>
      <c r="K184" s="113"/>
      <c r="L184" s="113"/>
      <c r="M184" s="113"/>
      <c r="N184" s="113"/>
      <c r="O184" s="113"/>
      <c r="P184" s="113"/>
      <c r="Q184" s="113"/>
      <c r="R184" s="113"/>
      <c r="S184" s="113"/>
      <c r="T184" s="113"/>
      <c r="U184" s="113"/>
      <c r="V184" s="113"/>
      <c r="W184" s="113"/>
      <c r="X184" s="113"/>
      <c r="Y184" s="113"/>
      <c r="Z184" s="113"/>
      <c r="AA184" s="113"/>
      <c r="AB184" s="113"/>
      <c r="AC184" s="113"/>
    </row>
    <row r="185" spans="1:29" ht="13.5" customHeight="1">
      <c r="A185" s="113"/>
      <c r="B185" s="113"/>
      <c r="C185" s="113"/>
      <c r="D185" s="113"/>
      <c r="E185" s="113"/>
      <c r="F185" s="113"/>
      <c r="G185" s="113"/>
      <c r="H185" s="113"/>
      <c r="I185" s="113"/>
      <c r="J185" s="113"/>
      <c r="K185" s="113"/>
      <c r="L185" s="113"/>
      <c r="M185" s="113"/>
      <c r="N185" s="113"/>
      <c r="O185" s="113"/>
      <c r="P185" s="113"/>
      <c r="Q185" s="113"/>
      <c r="R185" s="113"/>
      <c r="S185" s="113"/>
      <c r="T185" s="113"/>
      <c r="U185" s="113"/>
      <c r="V185" s="113"/>
      <c r="W185" s="113"/>
      <c r="X185" s="113"/>
      <c r="Y185" s="113"/>
      <c r="Z185" s="113"/>
      <c r="AA185" s="113"/>
      <c r="AB185" s="113"/>
      <c r="AC185" s="113"/>
    </row>
    <row r="186" spans="1:29" ht="13.5" customHeight="1">
      <c r="A186" s="113"/>
      <c r="B186" s="113"/>
      <c r="C186" s="113"/>
      <c r="D186" s="113"/>
      <c r="E186" s="113"/>
      <c r="F186" s="113"/>
      <c r="G186" s="113"/>
      <c r="H186" s="113"/>
      <c r="I186" s="113"/>
      <c r="J186" s="113"/>
      <c r="K186" s="113"/>
      <c r="L186" s="113"/>
      <c r="M186" s="113"/>
      <c r="N186" s="113"/>
      <c r="O186" s="113"/>
      <c r="P186" s="113"/>
      <c r="Q186" s="113"/>
      <c r="R186" s="113"/>
      <c r="S186" s="113"/>
      <c r="T186" s="113"/>
      <c r="U186" s="113"/>
      <c r="V186" s="113"/>
      <c r="W186" s="113"/>
      <c r="X186" s="113"/>
      <c r="Y186" s="113"/>
      <c r="Z186" s="113"/>
      <c r="AA186" s="113"/>
      <c r="AB186" s="113"/>
      <c r="AC186" s="113"/>
    </row>
    <row r="187" spans="1:29" ht="13.5" customHeight="1">
      <c r="A187" s="113"/>
      <c r="B187" s="113"/>
      <c r="C187" s="113"/>
      <c r="D187" s="113"/>
      <c r="E187" s="113"/>
      <c r="F187" s="113"/>
      <c r="G187" s="113"/>
      <c r="H187" s="113"/>
      <c r="I187" s="113"/>
      <c r="J187" s="113"/>
      <c r="K187" s="113"/>
      <c r="L187" s="113"/>
      <c r="M187" s="113"/>
      <c r="N187" s="113"/>
      <c r="O187" s="113"/>
      <c r="P187" s="113"/>
      <c r="Q187" s="113"/>
      <c r="R187" s="113"/>
      <c r="S187" s="113"/>
      <c r="T187" s="113"/>
      <c r="U187" s="113"/>
      <c r="V187" s="113"/>
      <c r="W187" s="113"/>
      <c r="X187" s="113"/>
      <c r="Y187" s="113"/>
      <c r="Z187" s="113"/>
      <c r="AA187" s="113"/>
      <c r="AB187" s="113"/>
      <c r="AC187" s="113"/>
    </row>
    <row r="188" spans="1:29" ht="13.5" customHeight="1">
      <c r="A188" s="113"/>
      <c r="B188" s="113"/>
      <c r="C188" s="113"/>
      <c r="D188" s="113"/>
      <c r="E188" s="113"/>
      <c r="F188" s="113"/>
      <c r="G188" s="113"/>
      <c r="H188" s="113"/>
      <c r="I188" s="113"/>
      <c r="J188" s="113"/>
      <c r="K188" s="113"/>
      <c r="L188" s="113"/>
      <c r="M188" s="113"/>
      <c r="N188" s="113"/>
      <c r="O188" s="113"/>
      <c r="P188" s="113"/>
      <c r="Q188" s="113"/>
      <c r="R188" s="113"/>
      <c r="S188" s="113"/>
      <c r="T188" s="113"/>
      <c r="U188" s="113"/>
      <c r="V188" s="113"/>
      <c r="W188" s="113"/>
      <c r="X188" s="113"/>
      <c r="Y188" s="113"/>
      <c r="Z188" s="113"/>
      <c r="AA188" s="113"/>
      <c r="AB188" s="113"/>
      <c r="AC188" s="113"/>
    </row>
    <row r="189" spans="1:29" ht="13.5" customHeight="1">
      <c r="A189" s="113"/>
      <c r="B189" s="113"/>
      <c r="C189" s="113"/>
      <c r="D189" s="113"/>
      <c r="E189" s="113"/>
      <c r="F189" s="113"/>
      <c r="G189" s="113"/>
      <c r="H189" s="113"/>
      <c r="I189" s="113"/>
      <c r="J189" s="113"/>
      <c r="K189" s="113"/>
      <c r="L189" s="113"/>
      <c r="M189" s="113"/>
      <c r="N189" s="113"/>
      <c r="O189" s="113"/>
      <c r="P189" s="113"/>
      <c r="Q189" s="113"/>
      <c r="R189" s="113"/>
      <c r="S189" s="113"/>
      <c r="T189" s="113"/>
      <c r="U189" s="113"/>
      <c r="V189" s="113"/>
      <c r="W189" s="113"/>
      <c r="X189" s="113"/>
      <c r="Y189" s="113"/>
      <c r="Z189" s="113"/>
      <c r="AA189" s="113"/>
      <c r="AB189" s="113"/>
      <c r="AC189" s="113"/>
    </row>
    <row r="190" spans="1:29" ht="13.5" customHeight="1">
      <c r="A190" s="113"/>
      <c r="B190" s="113"/>
      <c r="C190" s="113"/>
      <c r="D190" s="113"/>
      <c r="E190" s="113"/>
      <c r="F190" s="113"/>
      <c r="G190" s="113"/>
      <c r="H190" s="113"/>
      <c r="I190" s="113"/>
      <c r="J190" s="113"/>
      <c r="K190" s="113"/>
      <c r="L190" s="113"/>
      <c r="M190" s="113"/>
      <c r="N190" s="113"/>
      <c r="O190" s="113"/>
      <c r="P190" s="113"/>
      <c r="Q190" s="113"/>
      <c r="R190" s="113"/>
      <c r="S190" s="113"/>
      <c r="T190" s="113"/>
      <c r="U190" s="113"/>
      <c r="V190" s="113"/>
      <c r="W190" s="113"/>
      <c r="X190" s="113"/>
      <c r="Y190" s="113"/>
      <c r="Z190" s="113"/>
      <c r="AA190" s="113"/>
      <c r="AB190" s="113"/>
      <c r="AC190" s="113"/>
    </row>
    <row r="191" spans="1:29" ht="13.5" customHeight="1">
      <c r="A191" s="113"/>
      <c r="B191" s="113"/>
      <c r="C191" s="113"/>
      <c r="D191" s="113"/>
      <c r="E191" s="113"/>
      <c r="F191" s="113"/>
      <c r="G191" s="113"/>
      <c r="H191" s="113"/>
      <c r="I191" s="113"/>
      <c r="J191" s="113"/>
      <c r="K191" s="113"/>
      <c r="L191" s="113"/>
      <c r="M191" s="113"/>
      <c r="N191" s="113"/>
      <c r="O191" s="113"/>
      <c r="P191" s="113"/>
      <c r="Q191" s="113"/>
      <c r="R191" s="113"/>
      <c r="S191" s="113"/>
      <c r="T191" s="113"/>
      <c r="U191" s="113"/>
      <c r="V191" s="113"/>
      <c r="W191" s="113"/>
      <c r="X191" s="113"/>
      <c r="Y191" s="113"/>
      <c r="Z191" s="113"/>
      <c r="AA191" s="113"/>
      <c r="AB191" s="113"/>
      <c r="AC191" s="113"/>
    </row>
    <row r="192" spans="1:29" ht="13.5" customHeight="1">
      <c r="A192" s="113"/>
      <c r="B192" s="113"/>
      <c r="C192" s="113"/>
      <c r="D192" s="113"/>
      <c r="E192" s="113"/>
      <c r="F192" s="113"/>
      <c r="G192" s="113"/>
      <c r="H192" s="113"/>
      <c r="I192" s="113"/>
      <c r="J192" s="113"/>
      <c r="K192" s="113"/>
      <c r="L192" s="113"/>
      <c r="M192" s="113"/>
      <c r="N192" s="113"/>
      <c r="O192" s="113"/>
      <c r="P192" s="113"/>
      <c r="Q192" s="113"/>
      <c r="R192" s="113"/>
      <c r="S192" s="113"/>
      <c r="T192" s="113"/>
      <c r="U192" s="113"/>
      <c r="V192" s="113"/>
      <c r="W192" s="113"/>
      <c r="X192" s="113"/>
      <c r="Y192" s="113"/>
      <c r="Z192" s="113"/>
      <c r="AA192" s="113"/>
      <c r="AB192" s="113"/>
      <c r="AC192" s="113"/>
    </row>
    <row r="193" spans="1:29" ht="13.5" customHeight="1">
      <c r="A193" s="113"/>
      <c r="B193" s="113"/>
      <c r="C193" s="113"/>
      <c r="D193" s="113"/>
      <c r="E193" s="113"/>
      <c r="F193" s="113"/>
      <c r="G193" s="113"/>
      <c r="H193" s="113"/>
      <c r="I193" s="113"/>
      <c r="J193" s="113"/>
      <c r="K193" s="113"/>
      <c r="L193" s="113"/>
      <c r="M193" s="113"/>
      <c r="N193" s="113"/>
      <c r="O193" s="113"/>
      <c r="P193" s="113"/>
      <c r="Q193" s="113"/>
      <c r="R193" s="113"/>
      <c r="S193" s="113"/>
      <c r="T193" s="113"/>
      <c r="U193" s="113"/>
      <c r="V193" s="113"/>
      <c r="W193" s="113"/>
      <c r="X193" s="113"/>
      <c r="Y193" s="113"/>
      <c r="Z193" s="113"/>
      <c r="AA193" s="113"/>
      <c r="AB193" s="113"/>
      <c r="AC193" s="113"/>
    </row>
    <row r="194" spans="1:29" ht="13.5" customHeight="1">
      <c r="A194" s="113"/>
      <c r="B194" s="113"/>
      <c r="C194" s="113"/>
      <c r="D194" s="113"/>
      <c r="E194" s="113"/>
      <c r="F194" s="113"/>
      <c r="G194" s="113"/>
      <c r="H194" s="113"/>
      <c r="I194" s="113"/>
      <c r="J194" s="113"/>
      <c r="K194" s="113"/>
      <c r="L194" s="113"/>
      <c r="M194" s="113"/>
      <c r="N194" s="113"/>
      <c r="O194" s="113"/>
      <c r="P194" s="113"/>
      <c r="Q194" s="113"/>
      <c r="R194" s="113"/>
      <c r="S194" s="113"/>
      <c r="T194" s="113"/>
      <c r="U194" s="113"/>
      <c r="V194" s="113"/>
      <c r="W194" s="113"/>
      <c r="X194" s="113"/>
      <c r="Y194" s="113"/>
      <c r="Z194" s="113"/>
      <c r="AA194" s="113"/>
      <c r="AB194" s="113"/>
      <c r="AC194" s="113"/>
    </row>
    <row r="195" spans="1:29" ht="13.5" customHeight="1">
      <c r="A195" s="113"/>
      <c r="B195" s="113"/>
      <c r="C195" s="113"/>
      <c r="D195" s="113"/>
      <c r="E195" s="113"/>
      <c r="F195" s="113"/>
      <c r="G195" s="113"/>
      <c r="H195" s="113"/>
      <c r="I195" s="113"/>
      <c r="J195" s="113"/>
      <c r="K195" s="113"/>
      <c r="L195" s="113"/>
      <c r="M195" s="113"/>
      <c r="N195" s="113"/>
      <c r="O195" s="113"/>
      <c r="P195" s="113"/>
      <c r="Q195" s="113"/>
      <c r="R195" s="113"/>
      <c r="S195" s="113"/>
      <c r="T195" s="113"/>
      <c r="U195" s="113"/>
      <c r="V195" s="113"/>
      <c r="W195" s="113"/>
      <c r="X195" s="113"/>
      <c r="Y195" s="113"/>
      <c r="Z195" s="113"/>
      <c r="AA195" s="113"/>
      <c r="AB195" s="113"/>
      <c r="AC195" s="113"/>
    </row>
    <row r="196" spans="1:29" ht="13.5" customHeight="1">
      <c r="A196" s="113"/>
      <c r="B196" s="113"/>
      <c r="C196" s="113"/>
      <c r="D196" s="113"/>
      <c r="E196" s="113"/>
      <c r="F196" s="113"/>
      <c r="G196" s="113"/>
      <c r="H196" s="113"/>
      <c r="I196" s="113"/>
      <c r="J196" s="113"/>
      <c r="K196" s="113"/>
      <c r="L196" s="113"/>
      <c r="M196" s="113"/>
      <c r="N196" s="113"/>
      <c r="O196" s="113"/>
      <c r="P196" s="113"/>
      <c r="Q196" s="113"/>
      <c r="R196" s="113"/>
      <c r="S196" s="113"/>
      <c r="T196" s="113"/>
      <c r="U196" s="113"/>
      <c r="V196" s="113"/>
      <c r="W196" s="113"/>
      <c r="X196" s="113"/>
      <c r="Y196" s="113"/>
      <c r="Z196" s="113"/>
      <c r="AA196" s="113"/>
      <c r="AB196" s="113"/>
      <c r="AC196" s="113"/>
    </row>
    <row r="197" spans="1:29" ht="13.5" customHeight="1">
      <c r="A197" s="113"/>
      <c r="B197" s="113"/>
      <c r="C197" s="113"/>
      <c r="D197" s="113"/>
      <c r="E197" s="113"/>
      <c r="F197" s="113"/>
      <c r="G197" s="113"/>
      <c r="H197" s="113"/>
      <c r="I197" s="113"/>
      <c r="J197" s="113"/>
      <c r="K197" s="113"/>
      <c r="L197" s="113"/>
      <c r="M197" s="113"/>
      <c r="N197" s="113"/>
      <c r="O197" s="113"/>
      <c r="P197" s="113"/>
      <c r="Q197" s="113"/>
      <c r="R197" s="113"/>
      <c r="S197" s="113"/>
      <c r="T197" s="113"/>
      <c r="U197" s="113"/>
      <c r="V197" s="113"/>
      <c r="W197" s="113"/>
      <c r="X197" s="113"/>
      <c r="Y197" s="113"/>
      <c r="Z197" s="113"/>
      <c r="AA197" s="113"/>
      <c r="AB197" s="113"/>
      <c r="AC197" s="113"/>
    </row>
    <row r="198" spans="1:29" ht="13.5" customHeight="1">
      <c r="A198" s="113"/>
      <c r="B198" s="113"/>
      <c r="C198" s="113"/>
      <c r="D198" s="113"/>
      <c r="E198" s="113"/>
      <c r="F198" s="113"/>
      <c r="G198" s="113"/>
      <c r="H198" s="113"/>
      <c r="I198" s="113"/>
      <c r="J198" s="113"/>
      <c r="K198" s="113"/>
      <c r="L198" s="113"/>
      <c r="M198" s="113"/>
      <c r="N198" s="113"/>
      <c r="O198" s="113"/>
      <c r="P198" s="113"/>
      <c r="Q198" s="113"/>
      <c r="R198" s="113"/>
      <c r="S198" s="113"/>
      <c r="T198" s="113"/>
      <c r="U198" s="113"/>
      <c r="V198" s="113"/>
      <c r="W198" s="113"/>
      <c r="X198" s="113"/>
      <c r="Y198" s="113"/>
      <c r="Z198" s="113"/>
      <c r="AA198" s="113"/>
      <c r="AB198" s="113"/>
      <c r="AC198" s="113"/>
    </row>
    <row r="199" spans="1:29" ht="13.5" customHeight="1">
      <c r="A199" s="113"/>
      <c r="B199" s="113"/>
      <c r="C199" s="113"/>
      <c r="D199" s="113"/>
      <c r="E199" s="113"/>
      <c r="F199" s="113"/>
      <c r="G199" s="113"/>
      <c r="H199" s="113"/>
      <c r="I199" s="113"/>
      <c r="J199" s="113"/>
      <c r="K199" s="113"/>
      <c r="L199" s="113"/>
      <c r="M199" s="113"/>
      <c r="N199" s="113"/>
      <c r="O199" s="113"/>
      <c r="P199" s="113"/>
      <c r="Q199" s="113"/>
      <c r="R199" s="113"/>
      <c r="S199" s="113"/>
      <c r="T199" s="113"/>
      <c r="U199" s="113"/>
      <c r="V199" s="113"/>
      <c r="W199" s="113"/>
      <c r="X199" s="113"/>
      <c r="Y199" s="113"/>
      <c r="Z199" s="113"/>
      <c r="AA199" s="113"/>
      <c r="AB199" s="113"/>
      <c r="AC199" s="113"/>
    </row>
    <row r="200" spans="1:29" ht="13.5" customHeight="1">
      <c r="A200" s="113"/>
      <c r="B200" s="113"/>
      <c r="C200" s="113"/>
      <c r="D200" s="113"/>
      <c r="E200" s="113"/>
      <c r="F200" s="113"/>
      <c r="G200" s="113"/>
      <c r="H200" s="113"/>
      <c r="I200" s="113"/>
      <c r="J200" s="113"/>
      <c r="K200" s="113"/>
      <c r="L200" s="113"/>
      <c r="M200" s="113"/>
      <c r="N200" s="113"/>
      <c r="O200" s="113"/>
      <c r="P200" s="113"/>
      <c r="Q200" s="113"/>
      <c r="R200" s="113"/>
      <c r="S200" s="113"/>
      <c r="T200" s="113"/>
      <c r="U200" s="113"/>
      <c r="V200" s="113"/>
      <c r="W200" s="113"/>
      <c r="X200" s="113"/>
      <c r="Y200" s="113"/>
      <c r="Z200" s="113"/>
      <c r="AA200" s="113"/>
      <c r="AB200" s="113"/>
      <c r="AC200" s="113"/>
    </row>
    <row r="201" spans="1:29" ht="13.5" customHeight="1">
      <c r="A201" s="113"/>
      <c r="B201" s="113"/>
      <c r="C201" s="113"/>
      <c r="D201" s="113"/>
      <c r="E201" s="113"/>
      <c r="F201" s="113"/>
      <c r="G201" s="113"/>
      <c r="H201" s="113"/>
      <c r="I201" s="113"/>
      <c r="J201" s="113"/>
      <c r="K201" s="113"/>
      <c r="L201" s="113"/>
      <c r="M201" s="113"/>
      <c r="N201" s="113"/>
      <c r="O201" s="113"/>
      <c r="P201" s="113"/>
      <c r="Q201" s="113"/>
      <c r="R201" s="113"/>
      <c r="S201" s="113"/>
      <c r="T201" s="113"/>
      <c r="U201" s="113"/>
      <c r="V201" s="113"/>
      <c r="W201" s="113"/>
      <c r="X201" s="113"/>
      <c r="Y201" s="113"/>
      <c r="Z201" s="113"/>
      <c r="AA201" s="113"/>
      <c r="AB201" s="113"/>
      <c r="AC201" s="113"/>
    </row>
    <row r="202" spans="1:29" ht="13.5" customHeight="1">
      <c r="A202" s="113"/>
      <c r="B202" s="113"/>
      <c r="C202" s="113"/>
      <c r="D202" s="113"/>
      <c r="E202" s="113"/>
      <c r="F202" s="113"/>
      <c r="G202" s="113"/>
      <c r="H202" s="113"/>
      <c r="I202" s="113"/>
      <c r="J202" s="113"/>
      <c r="K202" s="113"/>
      <c r="L202" s="113"/>
      <c r="M202" s="113"/>
      <c r="N202" s="113"/>
      <c r="O202" s="113"/>
      <c r="P202" s="113"/>
      <c r="Q202" s="113"/>
      <c r="R202" s="113"/>
      <c r="S202" s="113"/>
      <c r="T202" s="113"/>
      <c r="U202" s="113"/>
      <c r="V202" s="113"/>
      <c r="W202" s="113"/>
      <c r="X202" s="113"/>
      <c r="Y202" s="113"/>
      <c r="Z202" s="113"/>
      <c r="AA202" s="113"/>
      <c r="AB202" s="113"/>
      <c r="AC202" s="113"/>
    </row>
    <row r="203" spans="1:29" ht="13.5" customHeight="1">
      <c r="A203" s="113"/>
      <c r="B203" s="113"/>
      <c r="C203" s="113"/>
      <c r="D203" s="113"/>
      <c r="E203" s="113"/>
      <c r="F203" s="113"/>
      <c r="G203" s="113"/>
      <c r="H203" s="113"/>
      <c r="I203" s="113"/>
      <c r="J203" s="113"/>
      <c r="K203" s="113"/>
      <c r="L203" s="113"/>
      <c r="M203" s="113"/>
      <c r="N203" s="113"/>
      <c r="O203" s="113"/>
      <c r="P203" s="113"/>
      <c r="Q203" s="113"/>
      <c r="R203" s="113"/>
      <c r="S203" s="113"/>
      <c r="T203" s="113"/>
      <c r="U203" s="113"/>
      <c r="V203" s="113"/>
      <c r="W203" s="113"/>
      <c r="X203" s="113"/>
      <c r="Y203" s="113"/>
      <c r="Z203" s="113"/>
      <c r="AA203" s="113"/>
      <c r="AB203" s="113"/>
      <c r="AC203" s="113"/>
    </row>
    <row r="204" spans="1:29" ht="13.5" customHeight="1">
      <c r="A204" s="113"/>
      <c r="B204" s="113"/>
      <c r="C204" s="113"/>
      <c r="D204" s="113"/>
      <c r="E204" s="113"/>
      <c r="F204" s="113"/>
      <c r="G204" s="113"/>
      <c r="H204" s="113"/>
      <c r="I204" s="113"/>
      <c r="J204" s="113"/>
      <c r="K204" s="113"/>
      <c r="L204" s="113"/>
      <c r="M204" s="113"/>
      <c r="N204" s="113"/>
      <c r="O204" s="113"/>
      <c r="P204" s="113"/>
      <c r="Q204" s="113"/>
      <c r="R204" s="113"/>
      <c r="S204" s="113"/>
      <c r="T204" s="113"/>
      <c r="U204" s="113"/>
      <c r="V204" s="113"/>
      <c r="W204" s="113"/>
      <c r="X204" s="113"/>
      <c r="Y204" s="113"/>
      <c r="Z204" s="113"/>
      <c r="AA204" s="113"/>
      <c r="AB204" s="113"/>
      <c r="AC204" s="113"/>
    </row>
    <row r="205" spans="1:29" ht="13.5" customHeight="1">
      <c r="A205" s="113"/>
      <c r="B205" s="113"/>
      <c r="C205" s="113"/>
      <c r="D205" s="113"/>
      <c r="E205" s="113"/>
      <c r="F205" s="113"/>
      <c r="G205" s="113"/>
      <c r="H205" s="113"/>
      <c r="I205" s="113"/>
      <c r="J205" s="113"/>
      <c r="K205" s="113"/>
      <c r="L205" s="113"/>
      <c r="M205" s="113"/>
      <c r="N205" s="113"/>
      <c r="O205" s="113"/>
      <c r="P205" s="113"/>
      <c r="Q205" s="113"/>
      <c r="R205" s="113"/>
      <c r="S205" s="113"/>
      <c r="T205" s="113"/>
      <c r="U205" s="113"/>
      <c r="V205" s="113"/>
      <c r="W205" s="113"/>
      <c r="X205" s="113"/>
      <c r="Y205" s="113"/>
      <c r="Z205" s="113"/>
      <c r="AA205" s="113"/>
      <c r="AB205" s="113"/>
      <c r="AC205" s="113"/>
    </row>
    <row r="206" spans="1:29" ht="13.5" customHeight="1">
      <c r="A206" s="113"/>
      <c r="B206" s="113"/>
      <c r="C206" s="113"/>
      <c r="D206" s="113"/>
      <c r="E206" s="113"/>
      <c r="F206" s="113"/>
      <c r="G206" s="113"/>
      <c r="H206" s="113"/>
      <c r="I206" s="113"/>
      <c r="J206" s="113"/>
      <c r="K206" s="113"/>
      <c r="L206" s="113"/>
      <c r="M206" s="113"/>
      <c r="N206" s="113"/>
      <c r="O206" s="113"/>
      <c r="P206" s="113"/>
      <c r="Q206" s="113"/>
      <c r="R206" s="113"/>
      <c r="S206" s="113"/>
      <c r="T206" s="113"/>
      <c r="U206" s="113"/>
      <c r="V206" s="113"/>
      <c r="W206" s="113"/>
      <c r="X206" s="113"/>
      <c r="Y206" s="113"/>
      <c r="Z206" s="113"/>
      <c r="AA206" s="113"/>
      <c r="AB206" s="113"/>
      <c r="AC206" s="113"/>
    </row>
    <row r="207" spans="1:29" ht="13.5" customHeight="1">
      <c r="A207" s="113"/>
      <c r="B207" s="113"/>
      <c r="C207" s="113"/>
      <c r="D207" s="113"/>
      <c r="E207" s="113"/>
      <c r="F207" s="113"/>
      <c r="G207" s="113"/>
      <c r="H207" s="113"/>
      <c r="I207" s="113"/>
      <c r="J207" s="113"/>
      <c r="K207" s="113"/>
      <c r="L207" s="113"/>
      <c r="M207" s="113"/>
      <c r="N207" s="113"/>
      <c r="O207" s="113"/>
      <c r="P207" s="113"/>
      <c r="Q207" s="113"/>
      <c r="R207" s="113"/>
      <c r="S207" s="113"/>
      <c r="T207" s="113"/>
      <c r="U207" s="113"/>
      <c r="V207" s="113"/>
      <c r="W207" s="113"/>
      <c r="X207" s="113"/>
      <c r="Y207" s="113"/>
      <c r="Z207" s="113"/>
      <c r="AA207" s="113"/>
      <c r="AB207" s="113"/>
      <c r="AC207" s="113"/>
    </row>
    <row r="208" spans="1:29" ht="13.5" customHeight="1">
      <c r="A208" s="113"/>
      <c r="B208" s="113"/>
      <c r="C208" s="113"/>
      <c r="D208" s="113"/>
      <c r="E208" s="113"/>
      <c r="F208" s="113"/>
      <c r="G208" s="113"/>
      <c r="H208" s="113"/>
      <c r="I208" s="113"/>
      <c r="J208" s="113"/>
      <c r="K208" s="113"/>
      <c r="L208" s="113"/>
      <c r="M208" s="113"/>
      <c r="N208" s="113"/>
      <c r="O208" s="113"/>
      <c r="P208" s="113"/>
      <c r="Q208" s="113"/>
      <c r="R208" s="113"/>
      <c r="S208" s="113"/>
      <c r="T208" s="113"/>
      <c r="U208" s="113"/>
      <c r="V208" s="113"/>
      <c r="W208" s="113"/>
      <c r="X208" s="113"/>
      <c r="Y208" s="113"/>
      <c r="Z208" s="113"/>
      <c r="AA208" s="113"/>
      <c r="AB208" s="113"/>
      <c r="AC208" s="113"/>
    </row>
    <row r="209" spans="1:29" ht="13.5" customHeight="1">
      <c r="A209" s="113"/>
      <c r="B209" s="113"/>
      <c r="C209" s="113"/>
      <c r="D209" s="113"/>
      <c r="E209" s="113"/>
      <c r="F209" s="113"/>
      <c r="G209" s="113"/>
      <c r="H209" s="113"/>
      <c r="I209" s="113"/>
      <c r="J209" s="113"/>
      <c r="K209" s="113"/>
      <c r="L209" s="113"/>
      <c r="M209" s="113"/>
      <c r="N209" s="113"/>
      <c r="O209" s="113"/>
      <c r="P209" s="113"/>
      <c r="Q209" s="113"/>
      <c r="R209" s="113"/>
      <c r="S209" s="113"/>
      <c r="T209" s="113"/>
      <c r="U209" s="113"/>
      <c r="V209" s="113"/>
      <c r="W209" s="113"/>
      <c r="X209" s="113"/>
      <c r="Y209" s="113"/>
      <c r="Z209" s="113"/>
      <c r="AA209" s="113"/>
      <c r="AB209" s="113"/>
      <c r="AC209" s="113"/>
    </row>
    <row r="210" spans="1:29" ht="13.5" customHeight="1">
      <c r="A210" s="113"/>
      <c r="B210" s="113"/>
      <c r="C210" s="113"/>
      <c r="D210" s="113"/>
      <c r="E210" s="113"/>
      <c r="F210" s="113"/>
      <c r="G210" s="113"/>
      <c r="H210" s="113"/>
      <c r="I210" s="113"/>
      <c r="J210" s="113"/>
      <c r="K210" s="113"/>
      <c r="L210" s="113"/>
      <c r="M210" s="113"/>
      <c r="N210" s="113"/>
      <c r="O210" s="113"/>
      <c r="P210" s="113"/>
      <c r="Q210" s="113"/>
      <c r="R210" s="113"/>
      <c r="S210" s="113"/>
      <c r="T210" s="113"/>
      <c r="U210" s="113"/>
      <c r="V210" s="113"/>
      <c r="W210" s="113"/>
      <c r="X210" s="113"/>
      <c r="Y210" s="113"/>
      <c r="Z210" s="113"/>
      <c r="AA210" s="113"/>
      <c r="AB210" s="113"/>
      <c r="AC210" s="113"/>
    </row>
    <row r="211" spans="1:29" ht="13.5" customHeight="1">
      <c r="A211" s="113"/>
      <c r="B211" s="113"/>
      <c r="C211" s="113"/>
      <c r="D211" s="113"/>
      <c r="E211" s="113"/>
      <c r="F211" s="113"/>
      <c r="G211" s="113"/>
      <c r="H211" s="113"/>
      <c r="I211" s="113"/>
      <c r="J211" s="113"/>
      <c r="K211" s="113"/>
      <c r="L211" s="113"/>
      <c r="M211" s="113"/>
      <c r="N211" s="113"/>
      <c r="O211" s="113"/>
      <c r="P211" s="113"/>
      <c r="Q211" s="113"/>
      <c r="R211" s="113"/>
      <c r="S211" s="113"/>
      <c r="T211" s="113"/>
      <c r="U211" s="113"/>
      <c r="V211" s="113"/>
      <c r="W211" s="113"/>
      <c r="X211" s="113"/>
      <c r="Y211" s="113"/>
      <c r="Z211" s="113"/>
      <c r="AA211" s="113"/>
      <c r="AB211" s="113"/>
      <c r="AC211" s="113"/>
    </row>
    <row r="212" spans="1:29" ht="13.5" customHeight="1">
      <c r="A212" s="113"/>
      <c r="B212" s="113"/>
      <c r="C212" s="113"/>
      <c r="D212" s="113"/>
      <c r="E212" s="113"/>
      <c r="F212" s="113"/>
      <c r="G212" s="113"/>
      <c r="H212" s="113"/>
      <c r="I212" s="113"/>
      <c r="J212" s="113"/>
      <c r="K212" s="113"/>
      <c r="L212" s="113"/>
      <c r="M212" s="113"/>
      <c r="N212" s="113"/>
      <c r="O212" s="113"/>
      <c r="P212" s="113"/>
      <c r="Q212" s="113"/>
      <c r="R212" s="113"/>
      <c r="S212" s="113"/>
      <c r="T212" s="113"/>
      <c r="U212" s="113"/>
      <c r="V212" s="113"/>
      <c r="W212" s="113"/>
      <c r="X212" s="113"/>
      <c r="Y212" s="113"/>
      <c r="Z212" s="113"/>
      <c r="AA212" s="113"/>
      <c r="AB212" s="113"/>
      <c r="AC212" s="113"/>
    </row>
    <row r="213" spans="1:29" ht="13.5" customHeight="1">
      <c r="A213" s="113"/>
      <c r="B213" s="113"/>
      <c r="C213" s="113"/>
      <c r="D213" s="113"/>
      <c r="E213" s="113"/>
      <c r="F213" s="113"/>
      <c r="G213" s="113"/>
      <c r="H213" s="113"/>
      <c r="I213" s="113"/>
      <c r="J213" s="113"/>
      <c r="K213" s="113"/>
      <c r="L213" s="113"/>
      <c r="M213" s="113"/>
      <c r="N213" s="113"/>
      <c r="O213" s="113"/>
      <c r="P213" s="113"/>
      <c r="Q213" s="113"/>
      <c r="R213" s="113"/>
      <c r="S213" s="113"/>
      <c r="T213" s="113"/>
      <c r="U213" s="113"/>
      <c r="V213" s="113"/>
      <c r="W213" s="113"/>
      <c r="X213" s="113"/>
      <c r="Y213" s="113"/>
      <c r="Z213" s="113"/>
      <c r="AA213" s="113"/>
      <c r="AB213" s="113"/>
      <c r="AC213" s="113"/>
    </row>
    <row r="214" spans="1:29" ht="13.5" customHeight="1">
      <c r="A214" s="113"/>
      <c r="B214" s="113"/>
      <c r="C214" s="113"/>
      <c r="D214" s="113"/>
      <c r="E214" s="113"/>
      <c r="F214" s="113"/>
      <c r="G214" s="113"/>
      <c r="H214" s="113"/>
      <c r="I214" s="113"/>
      <c r="J214" s="113"/>
      <c r="K214" s="113"/>
      <c r="L214" s="113"/>
      <c r="M214" s="113"/>
      <c r="N214" s="113"/>
      <c r="O214" s="113"/>
      <c r="P214" s="113"/>
      <c r="Q214" s="113"/>
      <c r="R214" s="113"/>
      <c r="S214" s="113"/>
      <c r="T214" s="113"/>
      <c r="U214" s="113"/>
      <c r="V214" s="113"/>
      <c r="W214" s="113"/>
      <c r="X214" s="113"/>
      <c r="Y214" s="113"/>
      <c r="Z214" s="113"/>
      <c r="AA214" s="113"/>
      <c r="AB214" s="113"/>
      <c r="AC214" s="113"/>
    </row>
    <row r="215" spans="1:29" ht="13.5" customHeight="1">
      <c r="A215" s="113"/>
      <c r="B215" s="113"/>
      <c r="C215" s="113"/>
      <c r="D215" s="113"/>
      <c r="E215" s="113"/>
      <c r="F215" s="113"/>
      <c r="G215" s="113"/>
      <c r="H215" s="113"/>
      <c r="I215" s="113"/>
      <c r="J215" s="113"/>
      <c r="K215" s="113"/>
      <c r="L215" s="113"/>
      <c r="M215" s="113"/>
      <c r="N215" s="113"/>
      <c r="O215" s="113"/>
      <c r="P215" s="113"/>
      <c r="Q215" s="113"/>
      <c r="R215" s="113"/>
      <c r="S215" s="113"/>
      <c r="T215" s="113"/>
      <c r="U215" s="113"/>
      <c r="V215" s="113"/>
      <c r="W215" s="113"/>
      <c r="X215" s="113"/>
      <c r="Y215" s="113"/>
      <c r="Z215" s="113"/>
      <c r="AA215" s="113"/>
      <c r="AB215" s="113"/>
      <c r="AC215" s="113"/>
    </row>
    <row r="216" spans="1:29" ht="13.5" customHeight="1">
      <c r="A216" s="113"/>
      <c r="B216" s="113"/>
      <c r="C216" s="113"/>
      <c r="D216" s="113"/>
      <c r="E216" s="113"/>
      <c r="F216" s="113"/>
      <c r="G216" s="113"/>
      <c r="H216" s="113"/>
      <c r="I216" s="113"/>
      <c r="J216" s="113"/>
      <c r="K216" s="113"/>
      <c r="L216" s="113"/>
      <c r="M216" s="113"/>
      <c r="N216" s="113"/>
      <c r="O216" s="113"/>
      <c r="P216" s="113"/>
      <c r="Q216" s="113"/>
      <c r="R216" s="113"/>
      <c r="S216" s="113"/>
      <c r="T216" s="113"/>
      <c r="U216" s="113"/>
      <c r="V216" s="113"/>
      <c r="W216" s="113"/>
      <c r="X216" s="113"/>
      <c r="Y216" s="113"/>
      <c r="Z216" s="113"/>
      <c r="AA216" s="113"/>
      <c r="AB216" s="113"/>
      <c r="AC216" s="113"/>
    </row>
    <row r="217" spans="1:29" ht="13.5" customHeight="1">
      <c r="A217" s="113"/>
      <c r="B217" s="113"/>
      <c r="C217" s="113"/>
      <c r="D217" s="113"/>
      <c r="E217" s="113"/>
      <c r="F217" s="113"/>
      <c r="G217" s="113"/>
      <c r="H217" s="113"/>
      <c r="I217" s="113"/>
      <c r="J217" s="113"/>
      <c r="K217" s="113"/>
      <c r="L217" s="113"/>
      <c r="M217" s="113"/>
      <c r="N217" s="113"/>
      <c r="O217" s="113"/>
      <c r="P217" s="113"/>
      <c r="Q217" s="113"/>
      <c r="R217" s="113"/>
      <c r="S217" s="113"/>
      <c r="T217" s="113"/>
      <c r="U217" s="113"/>
      <c r="V217" s="113"/>
      <c r="W217" s="113"/>
      <c r="X217" s="113"/>
      <c r="Y217" s="113"/>
      <c r="Z217" s="113"/>
      <c r="AA217" s="113"/>
      <c r="AB217" s="113"/>
      <c r="AC217" s="113"/>
    </row>
    <row r="218" spans="1:29" ht="13.5" customHeight="1">
      <c r="A218" s="113"/>
      <c r="B218" s="113"/>
      <c r="C218" s="113"/>
      <c r="D218" s="113"/>
      <c r="E218" s="113"/>
      <c r="F218" s="113"/>
      <c r="G218" s="113"/>
      <c r="H218" s="113"/>
      <c r="I218" s="113"/>
      <c r="J218" s="113"/>
      <c r="K218" s="113"/>
      <c r="L218" s="113"/>
      <c r="M218" s="113"/>
      <c r="N218" s="113"/>
      <c r="O218" s="113"/>
      <c r="P218" s="113"/>
      <c r="Q218" s="113"/>
      <c r="R218" s="113"/>
      <c r="S218" s="113"/>
      <c r="T218" s="113"/>
      <c r="U218" s="113"/>
      <c r="V218" s="113"/>
      <c r="W218" s="113"/>
      <c r="X218" s="113"/>
      <c r="Y218" s="113"/>
      <c r="Z218" s="113"/>
      <c r="AA218" s="113"/>
      <c r="AB218" s="113"/>
      <c r="AC218" s="113"/>
    </row>
    <row r="219" spans="1:29" ht="13.5" customHeight="1">
      <c r="A219" s="113"/>
      <c r="B219" s="113"/>
      <c r="C219" s="113"/>
      <c r="D219" s="113"/>
      <c r="E219" s="113"/>
      <c r="F219" s="113"/>
      <c r="G219" s="113"/>
      <c r="H219" s="113"/>
      <c r="I219" s="113"/>
      <c r="J219" s="113"/>
      <c r="K219" s="113"/>
      <c r="L219" s="113"/>
      <c r="M219" s="113"/>
      <c r="N219" s="113"/>
      <c r="O219" s="113"/>
      <c r="P219" s="113"/>
      <c r="Q219" s="113"/>
      <c r="R219" s="113"/>
      <c r="S219" s="113"/>
      <c r="T219" s="113"/>
      <c r="U219" s="113"/>
      <c r="V219" s="113"/>
      <c r="W219" s="113"/>
      <c r="X219" s="113"/>
      <c r="Y219" s="113"/>
      <c r="Z219" s="113"/>
      <c r="AA219" s="113"/>
      <c r="AB219" s="113"/>
      <c r="AC219" s="113"/>
    </row>
    <row r="220" spans="1:29" ht="13.5" customHeight="1">
      <c r="A220" s="113"/>
      <c r="B220" s="113"/>
      <c r="C220" s="113"/>
      <c r="D220" s="113"/>
      <c r="E220" s="113"/>
      <c r="F220" s="113"/>
      <c r="G220" s="113"/>
      <c r="H220" s="113"/>
      <c r="I220" s="113"/>
      <c r="J220" s="113"/>
      <c r="K220" s="113"/>
      <c r="L220" s="113"/>
      <c r="M220" s="113"/>
      <c r="N220" s="113"/>
      <c r="O220" s="113"/>
      <c r="P220" s="113"/>
      <c r="Q220" s="113"/>
      <c r="R220" s="113"/>
      <c r="S220" s="113"/>
      <c r="T220" s="113"/>
      <c r="U220" s="113"/>
      <c r="V220" s="113"/>
      <c r="W220" s="113"/>
      <c r="X220" s="113"/>
      <c r="Y220" s="113"/>
      <c r="Z220" s="113"/>
      <c r="AA220" s="113"/>
      <c r="AB220" s="113"/>
      <c r="AC220" s="113"/>
    </row>
    <row r="221" spans="1:29" ht="13.5" customHeight="1">
      <c r="A221" s="113"/>
      <c r="B221" s="113"/>
      <c r="C221" s="113"/>
      <c r="D221" s="113"/>
      <c r="E221" s="113"/>
      <c r="F221" s="113"/>
      <c r="G221" s="113"/>
      <c r="H221" s="113"/>
      <c r="I221" s="113"/>
      <c r="J221" s="113"/>
      <c r="K221" s="113"/>
      <c r="L221" s="113"/>
      <c r="M221" s="113"/>
      <c r="N221" s="113"/>
      <c r="O221" s="113"/>
      <c r="P221" s="113"/>
      <c r="Q221" s="113"/>
      <c r="R221" s="113"/>
      <c r="S221" s="113"/>
      <c r="T221" s="113"/>
      <c r="U221" s="113"/>
      <c r="V221" s="113"/>
      <c r="W221" s="113"/>
      <c r="X221" s="113"/>
      <c r="Y221" s="113"/>
      <c r="Z221" s="113"/>
      <c r="AA221" s="113"/>
      <c r="AB221" s="113"/>
      <c r="AC221" s="113"/>
    </row>
    <row r="222" spans="1:29" ht="13.5" customHeight="1">
      <c r="A222" s="113"/>
      <c r="B222" s="113"/>
      <c r="C222" s="113"/>
      <c r="D222" s="113"/>
      <c r="E222" s="113"/>
      <c r="F222" s="113"/>
      <c r="G222" s="113"/>
      <c r="H222" s="113"/>
      <c r="I222" s="113"/>
      <c r="J222" s="113"/>
      <c r="K222" s="113"/>
      <c r="L222" s="113"/>
      <c r="M222" s="113"/>
      <c r="N222" s="113"/>
      <c r="O222" s="113"/>
      <c r="P222" s="113"/>
      <c r="Q222" s="113"/>
      <c r="R222" s="113"/>
      <c r="S222" s="113"/>
      <c r="T222" s="113"/>
      <c r="U222" s="113"/>
      <c r="V222" s="113"/>
      <c r="W222" s="113"/>
      <c r="X222" s="113"/>
      <c r="Y222" s="113"/>
      <c r="Z222" s="113"/>
      <c r="AA222" s="113"/>
      <c r="AB222" s="113"/>
      <c r="AC222" s="113"/>
    </row>
    <row r="223" spans="1:29" ht="13.5" customHeight="1">
      <c r="A223" s="113"/>
      <c r="B223" s="113"/>
      <c r="C223" s="113"/>
      <c r="D223" s="113"/>
      <c r="E223" s="113"/>
      <c r="F223" s="113"/>
      <c r="G223" s="113"/>
      <c r="H223" s="113"/>
      <c r="I223" s="113"/>
      <c r="J223" s="113"/>
      <c r="K223" s="113"/>
      <c r="L223" s="113"/>
      <c r="M223" s="113"/>
      <c r="N223" s="113"/>
      <c r="O223" s="113"/>
      <c r="P223" s="113"/>
      <c r="Q223" s="113"/>
      <c r="R223" s="113"/>
      <c r="S223" s="113"/>
      <c r="T223" s="113"/>
      <c r="U223" s="113"/>
      <c r="V223" s="113"/>
      <c r="W223" s="113"/>
      <c r="X223" s="113"/>
      <c r="Y223" s="113"/>
      <c r="Z223" s="113"/>
      <c r="AA223" s="113"/>
      <c r="AB223" s="113"/>
      <c r="AC223" s="113"/>
    </row>
    <row r="224" spans="1:29" ht="13.5" customHeight="1">
      <c r="A224" s="113"/>
      <c r="B224" s="113"/>
      <c r="C224" s="113"/>
      <c r="D224" s="113"/>
      <c r="E224" s="113"/>
      <c r="F224" s="113"/>
      <c r="G224" s="113"/>
      <c r="H224" s="113"/>
      <c r="I224" s="113"/>
      <c r="J224" s="113"/>
      <c r="K224" s="113"/>
      <c r="L224" s="113"/>
      <c r="M224" s="113"/>
      <c r="N224" s="113"/>
      <c r="O224" s="113"/>
      <c r="P224" s="113"/>
      <c r="Q224" s="113"/>
      <c r="R224" s="113"/>
      <c r="S224" s="113"/>
      <c r="T224" s="113"/>
      <c r="U224" s="113"/>
      <c r="V224" s="113"/>
      <c r="W224" s="113"/>
      <c r="X224" s="113"/>
      <c r="Y224" s="113"/>
      <c r="Z224" s="113"/>
      <c r="AA224" s="113"/>
      <c r="AB224" s="113"/>
      <c r="AC224" s="113"/>
    </row>
    <row r="225" spans="1:29" ht="13.5" customHeight="1">
      <c r="A225" s="113"/>
      <c r="B225" s="113"/>
      <c r="C225" s="113"/>
      <c r="D225" s="113"/>
      <c r="E225" s="113"/>
      <c r="F225" s="113"/>
      <c r="G225" s="113"/>
      <c r="H225" s="113"/>
      <c r="I225" s="113"/>
      <c r="J225" s="113"/>
      <c r="K225" s="113"/>
      <c r="L225" s="113"/>
      <c r="M225" s="113"/>
      <c r="N225" s="113"/>
      <c r="O225" s="113"/>
      <c r="P225" s="113"/>
      <c r="Q225" s="113"/>
      <c r="R225" s="113"/>
      <c r="S225" s="113"/>
      <c r="T225" s="113"/>
      <c r="U225" s="113"/>
      <c r="V225" s="113"/>
      <c r="W225" s="113"/>
      <c r="X225" s="113"/>
      <c r="Y225" s="113"/>
      <c r="Z225" s="113"/>
      <c r="AA225" s="113"/>
      <c r="AB225" s="113"/>
      <c r="AC225" s="113"/>
    </row>
    <row r="226" spans="1:29" ht="13.5" customHeight="1">
      <c r="A226" s="113"/>
      <c r="B226" s="113"/>
      <c r="C226" s="113"/>
      <c r="D226" s="113"/>
      <c r="E226" s="113"/>
      <c r="F226" s="113"/>
      <c r="G226" s="113"/>
      <c r="H226" s="113"/>
      <c r="I226" s="113"/>
      <c r="J226" s="113"/>
      <c r="K226" s="113"/>
      <c r="L226" s="113"/>
      <c r="M226" s="113"/>
      <c r="N226" s="113"/>
      <c r="O226" s="113"/>
      <c r="P226" s="113"/>
      <c r="Q226" s="113"/>
      <c r="R226" s="113"/>
      <c r="S226" s="113"/>
      <c r="T226" s="113"/>
      <c r="U226" s="113"/>
      <c r="V226" s="113"/>
      <c r="W226" s="113"/>
      <c r="X226" s="113"/>
      <c r="Y226" s="113"/>
      <c r="Z226" s="113"/>
      <c r="AA226" s="113"/>
      <c r="AB226" s="113"/>
      <c r="AC226" s="113"/>
    </row>
    <row r="227" spans="1:29" ht="13.5" customHeight="1">
      <c r="A227" s="113"/>
      <c r="B227" s="113"/>
      <c r="C227" s="113"/>
      <c r="D227" s="113"/>
      <c r="E227" s="113"/>
      <c r="F227" s="113"/>
      <c r="G227" s="113"/>
      <c r="H227" s="113"/>
      <c r="I227" s="113"/>
      <c r="J227" s="113"/>
      <c r="K227" s="113"/>
      <c r="L227" s="113"/>
      <c r="M227" s="113"/>
      <c r="N227" s="113"/>
      <c r="O227" s="113"/>
      <c r="P227" s="113"/>
      <c r="Q227" s="113"/>
      <c r="R227" s="113"/>
      <c r="S227" s="113"/>
      <c r="T227" s="113"/>
      <c r="U227" s="113"/>
      <c r="V227" s="113"/>
      <c r="W227" s="113"/>
      <c r="X227" s="113"/>
      <c r="Y227" s="113"/>
      <c r="Z227" s="113"/>
      <c r="AA227" s="113"/>
      <c r="AB227" s="113"/>
      <c r="AC227" s="113"/>
    </row>
    <row r="228" spans="1:29" ht="15.75" customHeight="1"/>
    <row r="229" spans="1:29" ht="15.75" customHeight="1"/>
    <row r="230" spans="1:29" ht="15.75" customHeight="1"/>
    <row r="231" spans="1:29" ht="15.75" customHeight="1"/>
    <row r="232" spans="1:29" ht="15.75" customHeight="1"/>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sheetData>
  <mergeCells count="24">
    <mergeCell ref="B7:C7"/>
    <mergeCell ref="H7:I7"/>
    <mergeCell ref="B31:E37"/>
    <mergeCell ref="F31:I37"/>
    <mergeCell ref="D7:E7"/>
    <mergeCell ref="F7:G7"/>
    <mergeCell ref="H8:H9"/>
    <mergeCell ref="I8:I9"/>
    <mergeCell ref="B28:I28"/>
    <mergeCell ref="B30:E30"/>
    <mergeCell ref="F30:I30"/>
    <mergeCell ref="B4:I4"/>
    <mergeCell ref="B5:C5"/>
    <mergeCell ref="D5:I5"/>
    <mergeCell ref="B6:C6"/>
    <mergeCell ref="D6:E6"/>
    <mergeCell ref="F6:G6"/>
    <mergeCell ref="H6:I6"/>
    <mergeCell ref="B1:C2"/>
    <mergeCell ref="D1:H1"/>
    <mergeCell ref="I1:I2"/>
    <mergeCell ref="D2:H2"/>
    <mergeCell ref="B3:C3"/>
    <mergeCell ref="D3:H3"/>
  </mergeCells>
  <conditionalFormatting sqref="E9">
    <cfRule type="notContainsBlanks" dxfId="159" priority="1">
      <formula>LEN(TRIM(E9))&gt;0</formula>
    </cfRule>
  </conditionalFormatting>
  <pageMargins left="0.7" right="0.7" top="0.75" bottom="0.75" header="0" footer="0"/>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9900"/>
  </sheetPr>
  <dimension ref="A1:AC995"/>
  <sheetViews>
    <sheetView topLeftCell="A4" workbookViewId="0">
      <selection activeCell="F31" sqref="F31:I37"/>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39.75" customHeight="1">
      <c r="A1" s="113"/>
      <c r="B1" s="733" t="s">
        <v>517</v>
      </c>
      <c r="C1" s="412"/>
      <c r="D1" s="495" t="s">
        <v>438</v>
      </c>
      <c r="E1" s="417"/>
      <c r="F1" s="417"/>
      <c r="G1" s="417"/>
      <c r="H1" s="418"/>
      <c r="I1" s="496"/>
      <c r="J1" s="113"/>
      <c r="K1" s="113"/>
      <c r="L1" s="113"/>
      <c r="M1" s="113"/>
      <c r="N1" s="113"/>
      <c r="O1" s="113"/>
      <c r="P1" s="113"/>
      <c r="Q1" s="113"/>
      <c r="R1" s="113"/>
      <c r="S1" s="113"/>
      <c r="T1" s="113"/>
      <c r="U1" s="113"/>
      <c r="V1" s="113"/>
      <c r="W1" s="113"/>
      <c r="X1" s="113"/>
      <c r="Y1" s="113"/>
      <c r="Z1" s="113"/>
      <c r="AA1" s="113"/>
      <c r="AB1" s="113"/>
      <c r="AC1" s="113"/>
    </row>
    <row r="2" spans="1:29" ht="13.5" customHeight="1">
      <c r="A2" s="113"/>
      <c r="B2" s="413"/>
      <c r="C2" s="415"/>
      <c r="D2" s="498" t="s">
        <v>439</v>
      </c>
      <c r="E2" s="417"/>
      <c r="F2" s="417"/>
      <c r="G2" s="417"/>
      <c r="H2" s="418"/>
      <c r="I2" s="497"/>
      <c r="J2" s="113"/>
      <c r="K2" s="113"/>
      <c r="L2" s="113"/>
      <c r="M2" s="113"/>
      <c r="N2" s="113"/>
      <c r="O2" s="113"/>
      <c r="P2" s="113"/>
      <c r="Q2" s="113"/>
      <c r="R2" s="113"/>
      <c r="S2" s="113"/>
      <c r="T2" s="113"/>
      <c r="U2" s="113"/>
      <c r="V2" s="113"/>
      <c r="W2" s="113"/>
      <c r="X2" s="113"/>
      <c r="Y2" s="113"/>
      <c r="Z2" s="113"/>
      <c r="AA2" s="113"/>
      <c r="AB2" s="113"/>
      <c r="AC2" s="113"/>
    </row>
    <row r="3" spans="1:29" ht="13.5" customHeight="1">
      <c r="A3" s="113"/>
      <c r="B3" s="499" t="s">
        <v>440</v>
      </c>
      <c r="C3" s="418"/>
      <c r="D3" s="499" t="s">
        <v>441</v>
      </c>
      <c r="E3" s="417"/>
      <c r="F3" s="417"/>
      <c r="G3" s="417"/>
      <c r="H3" s="418"/>
      <c r="I3" s="51" t="s">
        <v>442</v>
      </c>
      <c r="J3" s="113"/>
      <c r="K3" s="113"/>
      <c r="L3" s="113"/>
      <c r="M3" s="113"/>
      <c r="N3" s="113"/>
      <c r="O3" s="113"/>
      <c r="P3" s="113"/>
      <c r="Q3" s="113"/>
      <c r="R3" s="113"/>
      <c r="S3" s="113"/>
      <c r="T3" s="113"/>
      <c r="U3" s="113"/>
      <c r="V3" s="113"/>
      <c r="W3" s="113"/>
      <c r="X3" s="113"/>
      <c r="Y3" s="113"/>
      <c r="Z3" s="113"/>
      <c r="AA3" s="113"/>
      <c r="AB3" s="113"/>
      <c r="AC3" s="113"/>
    </row>
    <row r="4" spans="1:29" ht="9" customHeight="1">
      <c r="A4" s="113"/>
      <c r="B4" s="734"/>
      <c r="C4" s="730"/>
      <c r="D4" s="730"/>
      <c r="E4" s="730"/>
      <c r="F4" s="730"/>
      <c r="G4" s="730"/>
      <c r="H4" s="730"/>
      <c r="I4" s="735"/>
      <c r="J4" s="113"/>
      <c r="K4" s="113"/>
      <c r="L4" s="113"/>
      <c r="M4" s="113"/>
      <c r="N4" s="113"/>
      <c r="O4" s="113"/>
      <c r="P4" s="113"/>
      <c r="Q4" s="113"/>
      <c r="R4" s="113"/>
      <c r="S4" s="113"/>
      <c r="T4" s="113"/>
      <c r="U4" s="113"/>
      <c r="V4" s="113"/>
      <c r="W4" s="113"/>
      <c r="X4" s="113"/>
      <c r="Y4" s="113"/>
      <c r="Z4" s="113"/>
      <c r="AA4" s="113"/>
      <c r="AB4" s="113"/>
      <c r="AC4" s="113"/>
    </row>
    <row r="5" spans="1:29" ht="22.5" customHeight="1">
      <c r="A5" s="113"/>
      <c r="B5" s="489" t="s">
        <v>443</v>
      </c>
      <c r="C5" s="418"/>
      <c r="D5" s="490" t="str">
        <f>Indicadores!F37</f>
        <v>Gestión Administrativa , Comisiones y Apoyo Logistíco (GAC)</v>
      </c>
      <c r="E5" s="417"/>
      <c r="F5" s="417"/>
      <c r="G5" s="417"/>
      <c r="H5" s="417"/>
      <c r="I5" s="418"/>
      <c r="J5" s="113"/>
      <c r="K5" s="113"/>
      <c r="L5" s="113"/>
      <c r="M5" s="113"/>
      <c r="N5" s="113"/>
      <c r="O5" s="113"/>
      <c r="P5" s="113"/>
      <c r="Q5" s="113"/>
      <c r="R5" s="113"/>
      <c r="S5" s="113"/>
      <c r="T5" s="113"/>
      <c r="U5" s="113"/>
      <c r="V5" s="113"/>
      <c r="W5" s="113"/>
      <c r="X5" s="113"/>
      <c r="Y5" s="113"/>
      <c r="Z5" s="113"/>
      <c r="AA5" s="113"/>
      <c r="AB5" s="113"/>
      <c r="AC5" s="113"/>
    </row>
    <row r="6" spans="1:29" ht="34.5" customHeight="1">
      <c r="A6" s="113"/>
      <c r="B6" s="489" t="s">
        <v>444</v>
      </c>
      <c r="C6" s="418"/>
      <c r="D6" s="491" t="str">
        <f>Indicadores!A37</f>
        <v xml:space="preserve">Consumo de papel en resmas </v>
      </c>
      <c r="E6" s="492"/>
      <c r="F6" s="489" t="s">
        <v>445</v>
      </c>
      <c r="G6" s="418"/>
      <c r="H6" s="491" t="str">
        <f>Indicadores!S37</f>
        <v>Subdirector Administrativo y financiero</v>
      </c>
      <c r="I6" s="492"/>
      <c r="J6" s="113"/>
      <c r="K6" s="113"/>
      <c r="L6" s="113"/>
      <c r="M6" s="113"/>
      <c r="N6" s="113"/>
      <c r="O6" s="113"/>
      <c r="P6" s="113"/>
      <c r="Q6" s="113"/>
      <c r="R6" s="113"/>
      <c r="S6" s="113"/>
      <c r="T6" s="113"/>
      <c r="U6" s="113"/>
      <c r="V6" s="113"/>
      <c r="W6" s="113"/>
      <c r="X6" s="113"/>
      <c r="Y6" s="113"/>
      <c r="Z6" s="113"/>
      <c r="AA6" s="113"/>
      <c r="AB6" s="113"/>
      <c r="AC6" s="113"/>
    </row>
    <row r="7" spans="1:29" ht="38.25" customHeight="1">
      <c r="A7" s="113"/>
      <c r="B7" s="489" t="s">
        <v>446</v>
      </c>
      <c r="C7" s="418"/>
      <c r="D7" s="491" t="str">
        <f>Indicadores!G37</f>
        <v>((Consumo mensual actual de resmas de papel - Consumo promedio mensual de resmas de papel 2019) / Consumo promedio mensual de resmas de papel 2019))* 100</v>
      </c>
      <c r="E7" s="492"/>
      <c r="F7" s="489" t="s">
        <v>447</v>
      </c>
      <c r="G7" s="418"/>
      <c r="H7" s="491" t="str">
        <f>Indicadores!C37</f>
        <v>Mantener el promedio consumo de papel por persona respecto al consumo promedio de 2019</v>
      </c>
      <c r="I7" s="492"/>
      <c r="J7" s="113"/>
      <c r="K7" s="113"/>
      <c r="L7" s="113"/>
      <c r="M7" s="113"/>
      <c r="N7" s="113"/>
      <c r="O7" s="113"/>
      <c r="P7" s="113"/>
      <c r="Q7" s="113"/>
      <c r="R7" s="113"/>
      <c r="S7" s="113"/>
      <c r="T7" s="113"/>
      <c r="U7" s="113"/>
      <c r="V7" s="113"/>
      <c r="W7" s="113"/>
      <c r="X7" s="113"/>
      <c r="Y7" s="113"/>
      <c r="Z7" s="113"/>
      <c r="AA7" s="113"/>
      <c r="AB7" s="113"/>
      <c r="AC7" s="113"/>
    </row>
    <row r="8" spans="1:29" ht="42" customHeight="1">
      <c r="A8" s="113"/>
      <c r="B8" s="32" t="s">
        <v>448</v>
      </c>
      <c r="C8" s="43" t="str">
        <f>Indicadores!P37</f>
        <v>Mensual</v>
      </c>
      <c r="D8" s="32" t="s">
        <v>449</v>
      </c>
      <c r="E8" s="43" t="str">
        <f>Indicadores!R37</f>
        <v>Grupo de servicios administrativos</v>
      </c>
      <c r="F8" s="32" t="s">
        <v>68</v>
      </c>
      <c r="G8" s="43" t="str">
        <f>Indicadores!H37</f>
        <v>Unidades</v>
      </c>
      <c r="H8" s="514" t="s">
        <v>450</v>
      </c>
      <c r="I8" s="515" t="str">
        <f>Indicadores!O37</f>
        <v>Hacia abajo</v>
      </c>
      <c r="J8" s="113"/>
      <c r="K8" s="113"/>
      <c r="L8" s="113"/>
      <c r="M8" s="113"/>
      <c r="N8" s="113"/>
      <c r="O8" s="113"/>
      <c r="P8" s="113"/>
      <c r="Q8" s="113"/>
      <c r="R8" s="113"/>
      <c r="S8" s="113"/>
      <c r="T8" s="113"/>
      <c r="U8" s="113"/>
      <c r="V8" s="113"/>
      <c r="W8" s="113"/>
      <c r="X8" s="113"/>
      <c r="Y8" s="113"/>
      <c r="Z8" s="113"/>
      <c r="AA8" s="113"/>
      <c r="AB8" s="113"/>
      <c r="AC8" s="113"/>
    </row>
    <row r="9" spans="1:29" ht="33.75" customHeight="1">
      <c r="A9" s="113"/>
      <c r="B9" s="32" t="s">
        <v>415</v>
      </c>
      <c r="C9" s="73">
        <f>Indicadores!N37</f>
        <v>-0.03</v>
      </c>
      <c r="D9" s="34" t="s">
        <v>417</v>
      </c>
      <c r="E9" s="43">
        <f>'TABLERO DE MANDO'!F38</f>
        <v>-2.5499999999999998E-2</v>
      </c>
      <c r="F9" s="35" t="s">
        <v>418</v>
      </c>
      <c r="G9" s="73">
        <f>'TABLERO DE MANDO'!G38</f>
        <v>-2.7E-2</v>
      </c>
      <c r="H9" s="497"/>
      <c r="I9" s="516"/>
      <c r="J9" s="113"/>
      <c r="K9" s="113"/>
      <c r="L9" s="113"/>
      <c r="M9" s="113"/>
      <c r="N9" s="113"/>
      <c r="O9" s="113"/>
      <c r="P9" s="113"/>
      <c r="Q9" s="113"/>
      <c r="R9" s="113"/>
      <c r="S9" s="113"/>
      <c r="T9" s="113"/>
      <c r="U9" s="113"/>
      <c r="V9" s="113"/>
      <c r="W9" s="113"/>
      <c r="X9" s="113"/>
      <c r="Y9" s="113"/>
      <c r="Z9" s="113"/>
      <c r="AA9" s="113"/>
      <c r="AB9" s="113"/>
      <c r="AC9" s="113"/>
    </row>
    <row r="10" spans="1:29" ht="13.5" customHeight="1">
      <c r="A10" s="113"/>
      <c r="B10" s="119"/>
      <c r="C10" s="36"/>
      <c r="D10" s="36"/>
      <c r="E10" s="36"/>
      <c r="F10" s="36"/>
      <c r="G10" s="36"/>
      <c r="H10" s="36"/>
      <c r="I10" s="114"/>
      <c r="J10" s="113"/>
      <c r="K10" s="113"/>
      <c r="L10" s="113"/>
      <c r="M10" s="113"/>
      <c r="N10" s="113"/>
      <c r="O10" s="113"/>
      <c r="P10" s="113"/>
      <c r="Q10" s="113"/>
      <c r="R10" s="113"/>
      <c r="S10" s="113"/>
      <c r="T10" s="113"/>
      <c r="U10" s="113"/>
      <c r="V10" s="113"/>
      <c r="W10" s="113"/>
      <c r="X10" s="113"/>
      <c r="Y10" s="113"/>
      <c r="Z10" s="113"/>
      <c r="AA10" s="113"/>
      <c r="AB10" s="113"/>
      <c r="AC10" s="113"/>
    </row>
    <row r="11" spans="1:29" ht="13.5" customHeight="1">
      <c r="A11" s="113"/>
      <c r="B11" s="46" t="s">
        <v>451</v>
      </c>
      <c r="C11" s="38" t="s">
        <v>452</v>
      </c>
      <c r="D11" s="39" t="str">
        <f>D9</f>
        <v>LIMITE INSATISFACTORIO</v>
      </c>
      <c r="E11" s="39" t="str">
        <f>F9</f>
        <v>LIMITE SATISFACTORIO</v>
      </c>
      <c r="F11" s="36"/>
      <c r="G11" s="36"/>
      <c r="H11" s="115"/>
      <c r="I11" s="123"/>
      <c r="J11" s="113"/>
      <c r="K11" s="113"/>
      <c r="L11" s="113"/>
      <c r="M11" s="113"/>
      <c r="N11" s="113"/>
      <c r="O11" s="113"/>
      <c r="P11" s="113"/>
      <c r="Q11" s="113"/>
      <c r="R11" s="113"/>
      <c r="S11" s="113"/>
      <c r="T11" s="113"/>
      <c r="U11" s="113"/>
      <c r="V11" s="113"/>
      <c r="W11" s="113"/>
      <c r="X11" s="113"/>
      <c r="Y11" s="113"/>
      <c r="Z11" s="113"/>
      <c r="AA11" s="113"/>
      <c r="AB11" s="113"/>
      <c r="AC11" s="113"/>
    </row>
    <row r="12" spans="1:29" ht="13.5" customHeight="1">
      <c r="A12" s="113"/>
      <c r="B12" s="47" t="s">
        <v>422</v>
      </c>
      <c r="C12" s="122">
        <v>0</v>
      </c>
      <c r="D12" s="40">
        <f t="shared" ref="D12:D23" si="0">+$E$9</f>
        <v>-2.5499999999999998E-2</v>
      </c>
      <c r="E12" s="40">
        <f t="shared" ref="E12:E23" si="1">+$G$9</f>
        <v>-2.7E-2</v>
      </c>
      <c r="F12" s="36"/>
      <c r="G12" s="36"/>
      <c r="H12" s="115"/>
      <c r="I12" s="123"/>
      <c r="J12" s="113"/>
      <c r="K12" s="113"/>
      <c r="L12" s="113"/>
      <c r="M12" s="113"/>
      <c r="N12" s="113"/>
      <c r="O12" s="113"/>
      <c r="P12" s="113"/>
      <c r="Q12" s="113"/>
      <c r="R12" s="113"/>
      <c r="S12" s="113"/>
      <c r="T12" s="113"/>
      <c r="U12" s="113"/>
      <c r="V12" s="113"/>
      <c r="W12" s="113"/>
      <c r="X12" s="113"/>
      <c r="Y12" s="113"/>
      <c r="Z12" s="113"/>
      <c r="AA12" s="113"/>
      <c r="AB12" s="113"/>
      <c r="AC12" s="113"/>
    </row>
    <row r="13" spans="1:29" ht="13.5" customHeight="1">
      <c r="A13" s="113"/>
      <c r="B13" s="47" t="s">
        <v>423</v>
      </c>
      <c r="C13" s="68">
        <v>-90</v>
      </c>
      <c r="D13" s="40">
        <f t="shared" si="0"/>
        <v>-2.5499999999999998E-2</v>
      </c>
      <c r="E13" s="40">
        <f t="shared" si="1"/>
        <v>-2.7E-2</v>
      </c>
      <c r="F13" s="36"/>
      <c r="G13" s="36"/>
      <c r="H13" s="115"/>
      <c r="I13" s="123"/>
      <c r="J13" s="113"/>
      <c r="K13" s="113"/>
      <c r="L13" s="113"/>
      <c r="M13" s="113"/>
      <c r="N13" s="113"/>
      <c r="O13" s="113"/>
      <c r="P13" s="113"/>
      <c r="Q13" s="113"/>
      <c r="R13" s="113"/>
      <c r="S13" s="113"/>
      <c r="T13" s="113"/>
      <c r="U13" s="113"/>
      <c r="V13" s="113"/>
      <c r="W13" s="113"/>
      <c r="X13" s="113"/>
      <c r="Y13" s="113"/>
      <c r="Z13" s="113"/>
      <c r="AA13" s="113"/>
      <c r="AB13" s="113"/>
      <c r="AC13" s="113"/>
    </row>
    <row r="14" spans="1:29" ht="13.5" customHeight="1">
      <c r="A14" s="113"/>
      <c r="B14" s="47" t="s">
        <v>424</v>
      </c>
      <c r="C14" s="74">
        <v>-16</v>
      </c>
      <c r="D14" s="40">
        <f t="shared" si="0"/>
        <v>-2.5499999999999998E-2</v>
      </c>
      <c r="E14" s="40">
        <f>+$G$9</f>
        <v>-2.7E-2</v>
      </c>
      <c r="F14" s="36"/>
      <c r="G14" s="36"/>
      <c r="H14" s="115"/>
      <c r="I14" s="123"/>
      <c r="J14" s="113"/>
      <c r="K14" s="113"/>
      <c r="L14" s="113"/>
      <c r="M14" s="113"/>
      <c r="N14" s="113"/>
      <c r="O14" s="113"/>
      <c r="P14" s="113"/>
      <c r="Q14" s="113"/>
      <c r="R14" s="113"/>
      <c r="S14" s="113"/>
      <c r="T14" s="113"/>
      <c r="U14" s="113"/>
      <c r="V14" s="113"/>
      <c r="W14" s="113"/>
      <c r="X14" s="113"/>
      <c r="Y14" s="113"/>
      <c r="Z14" s="113"/>
      <c r="AA14" s="113"/>
      <c r="AB14" s="113"/>
      <c r="AC14" s="113"/>
    </row>
    <row r="15" spans="1:29" ht="13.5" customHeight="1">
      <c r="A15" s="113"/>
      <c r="B15" s="47" t="s">
        <v>425</v>
      </c>
      <c r="C15" s="74">
        <v>-64</v>
      </c>
      <c r="D15" s="40">
        <f t="shared" si="0"/>
        <v>-2.5499999999999998E-2</v>
      </c>
      <c r="E15" s="40">
        <f t="shared" si="1"/>
        <v>-2.7E-2</v>
      </c>
      <c r="F15" s="36"/>
      <c r="G15" s="36"/>
      <c r="H15" s="115"/>
      <c r="I15" s="123"/>
      <c r="J15" s="113"/>
      <c r="K15" s="113"/>
      <c r="L15" s="113"/>
      <c r="M15" s="113"/>
      <c r="N15" s="113"/>
      <c r="O15" s="113"/>
      <c r="P15" s="113"/>
      <c r="Q15" s="113"/>
      <c r="R15" s="113"/>
      <c r="S15" s="113"/>
      <c r="T15" s="113"/>
      <c r="U15" s="113"/>
      <c r="V15" s="113"/>
      <c r="W15" s="113"/>
      <c r="X15" s="113"/>
      <c r="Y15" s="113"/>
      <c r="Z15" s="113"/>
      <c r="AA15" s="113"/>
      <c r="AB15" s="113"/>
      <c r="AC15" s="113"/>
    </row>
    <row r="16" spans="1:29" ht="13.5" customHeight="1">
      <c r="A16" s="113"/>
      <c r="B16" s="47" t="s">
        <v>426</v>
      </c>
      <c r="C16" s="74">
        <v>-90</v>
      </c>
      <c r="D16" s="40">
        <f t="shared" si="0"/>
        <v>-2.5499999999999998E-2</v>
      </c>
      <c r="E16" s="40">
        <f t="shared" si="1"/>
        <v>-2.7E-2</v>
      </c>
      <c r="F16" s="36"/>
      <c r="G16" s="36"/>
      <c r="H16" s="115"/>
      <c r="I16" s="123"/>
      <c r="J16" s="113"/>
      <c r="K16" s="113"/>
      <c r="L16" s="113"/>
      <c r="M16" s="113"/>
      <c r="N16" s="113"/>
      <c r="O16" s="113"/>
      <c r="P16" s="113"/>
      <c r="Q16" s="113"/>
      <c r="R16" s="113"/>
      <c r="S16" s="113"/>
      <c r="T16" s="113"/>
      <c r="U16" s="113"/>
      <c r="V16" s="113"/>
      <c r="W16" s="113"/>
      <c r="X16" s="113"/>
      <c r="Y16" s="113"/>
      <c r="Z16" s="113"/>
      <c r="AA16" s="113"/>
      <c r="AB16" s="113"/>
      <c r="AC16" s="113"/>
    </row>
    <row r="17" spans="1:29" ht="13.5" customHeight="1">
      <c r="A17" s="113"/>
      <c r="B17" s="47" t="s">
        <v>427</v>
      </c>
      <c r="C17" s="74">
        <v>-90</v>
      </c>
      <c r="D17" s="40">
        <f t="shared" si="0"/>
        <v>-2.5499999999999998E-2</v>
      </c>
      <c r="E17" s="40">
        <f t="shared" si="1"/>
        <v>-2.7E-2</v>
      </c>
      <c r="F17" s="36"/>
      <c r="G17" s="36"/>
      <c r="H17" s="115"/>
      <c r="I17" s="123"/>
      <c r="J17" s="113"/>
      <c r="K17" s="113"/>
      <c r="L17" s="113"/>
      <c r="M17" s="113"/>
      <c r="N17" s="113"/>
      <c r="O17" s="113"/>
      <c r="P17" s="113"/>
      <c r="Q17" s="113"/>
      <c r="R17" s="113"/>
      <c r="S17" s="113"/>
      <c r="T17" s="113"/>
      <c r="U17" s="113"/>
      <c r="V17" s="113"/>
      <c r="W17" s="113"/>
      <c r="X17" s="113"/>
      <c r="Y17" s="113"/>
      <c r="Z17" s="113"/>
      <c r="AA17" s="113"/>
      <c r="AB17" s="113"/>
      <c r="AC17" s="113"/>
    </row>
    <row r="18" spans="1:29" ht="13.5" customHeight="1">
      <c r="A18" s="113"/>
      <c r="B18" s="47" t="s">
        <v>428</v>
      </c>
      <c r="C18" s="74">
        <v>-91</v>
      </c>
      <c r="D18" s="40">
        <f t="shared" si="0"/>
        <v>-2.5499999999999998E-2</v>
      </c>
      <c r="E18" s="40">
        <f t="shared" si="1"/>
        <v>-2.7E-2</v>
      </c>
      <c r="F18" s="36"/>
      <c r="G18" s="36"/>
      <c r="H18" s="115"/>
      <c r="I18" s="123"/>
      <c r="J18" s="113"/>
      <c r="K18" s="113"/>
      <c r="L18" s="113"/>
      <c r="M18" s="113"/>
      <c r="N18" s="113"/>
      <c r="O18" s="113"/>
      <c r="P18" s="113"/>
      <c r="Q18" s="113"/>
      <c r="R18" s="113"/>
      <c r="S18" s="113"/>
      <c r="T18" s="113"/>
      <c r="U18" s="113"/>
      <c r="V18" s="113"/>
      <c r="W18" s="113"/>
      <c r="X18" s="113"/>
      <c r="Y18" s="113"/>
      <c r="Z18" s="113"/>
      <c r="AA18" s="113"/>
      <c r="AB18" s="113"/>
      <c r="AC18" s="113"/>
    </row>
    <row r="19" spans="1:29" ht="13.5" customHeight="1">
      <c r="A19" s="113"/>
      <c r="B19" s="47" t="s">
        <v>429</v>
      </c>
      <c r="C19" s="237">
        <v>-50</v>
      </c>
      <c r="D19" s="40">
        <f t="shared" si="0"/>
        <v>-2.5499999999999998E-2</v>
      </c>
      <c r="E19" s="40">
        <f t="shared" si="1"/>
        <v>-2.7E-2</v>
      </c>
      <c r="F19" s="36"/>
      <c r="G19" s="36"/>
      <c r="H19" s="115"/>
      <c r="I19" s="123"/>
      <c r="J19" s="113"/>
      <c r="K19" s="113"/>
      <c r="L19" s="113"/>
      <c r="M19" s="113"/>
      <c r="N19" s="113"/>
      <c r="O19" s="113"/>
      <c r="P19" s="113"/>
      <c r="Q19" s="113"/>
      <c r="R19" s="113"/>
      <c r="S19" s="113"/>
      <c r="T19" s="113"/>
      <c r="U19" s="113"/>
      <c r="V19" s="113"/>
      <c r="W19" s="113"/>
      <c r="X19" s="113"/>
      <c r="Y19" s="113"/>
      <c r="Z19" s="113"/>
      <c r="AA19" s="113"/>
      <c r="AB19" s="113"/>
      <c r="AC19" s="113"/>
    </row>
    <row r="20" spans="1:29" ht="13.5" customHeight="1">
      <c r="A20" s="113"/>
      <c r="B20" s="47" t="s">
        <v>430</v>
      </c>
      <c r="C20" s="41">
        <v>-0.16</v>
      </c>
      <c r="D20" s="40">
        <f t="shared" si="0"/>
        <v>-2.5499999999999998E-2</v>
      </c>
      <c r="E20" s="40">
        <f t="shared" si="1"/>
        <v>-2.7E-2</v>
      </c>
      <c r="F20" s="36"/>
      <c r="G20" s="36"/>
      <c r="H20" s="115"/>
      <c r="I20" s="123"/>
      <c r="J20" s="113"/>
      <c r="K20" s="113"/>
      <c r="L20" s="113"/>
      <c r="M20" s="113"/>
      <c r="N20" s="113"/>
      <c r="O20" s="113"/>
      <c r="P20" s="113"/>
      <c r="Q20" s="113"/>
      <c r="R20" s="113"/>
      <c r="S20" s="113"/>
      <c r="T20" s="113"/>
      <c r="U20" s="113"/>
      <c r="V20" s="113"/>
      <c r="W20" s="113"/>
      <c r="X20" s="113"/>
      <c r="Y20" s="113"/>
      <c r="Z20" s="113"/>
      <c r="AA20" s="113"/>
      <c r="AB20" s="113"/>
      <c r="AC20" s="113"/>
    </row>
    <row r="21" spans="1:29" ht="13.5" customHeight="1">
      <c r="A21" s="113"/>
      <c r="B21" s="47" t="s">
        <v>431</v>
      </c>
      <c r="C21" s="237">
        <v>-64</v>
      </c>
      <c r="D21" s="40">
        <f t="shared" si="0"/>
        <v>-2.5499999999999998E-2</v>
      </c>
      <c r="E21" s="40">
        <f t="shared" si="1"/>
        <v>-2.7E-2</v>
      </c>
      <c r="F21" s="36"/>
      <c r="G21" s="36"/>
      <c r="H21" s="115"/>
      <c r="I21" s="123"/>
      <c r="J21" s="113"/>
      <c r="K21" s="113"/>
      <c r="L21" s="113"/>
      <c r="M21" s="113"/>
      <c r="N21" s="113"/>
      <c r="O21" s="113"/>
      <c r="P21" s="113"/>
      <c r="Q21" s="113"/>
      <c r="R21" s="113"/>
      <c r="S21" s="113"/>
      <c r="T21" s="113"/>
      <c r="U21" s="113"/>
      <c r="V21" s="113"/>
      <c r="W21" s="113"/>
      <c r="X21" s="113"/>
      <c r="Y21" s="113"/>
      <c r="Z21" s="113"/>
      <c r="AA21" s="113"/>
      <c r="AB21" s="113"/>
      <c r="AC21" s="113"/>
    </row>
    <row r="22" spans="1:29" ht="13.5" customHeight="1">
      <c r="A22" s="113"/>
      <c r="B22" s="47" t="s">
        <v>432</v>
      </c>
      <c r="C22" s="237">
        <v>-69</v>
      </c>
      <c r="D22" s="40">
        <f t="shared" si="0"/>
        <v>-2.5499999999999998E-2</v>
      </c>
      <c r="E22" s="40">
        <f t="shared" si="1"/>
        <v>-2.7E-2</v>
      </c>
      <c r="F22" s="36"/>
      <c r="G22" s="36"/>
      <c r="H22" s="115"/>
      <c r="I22" s="123"/>
      <c r="J22" s="113"/>
      <c r="K22" s="113"/>
      <c r="L22" s="113"/>
      <c r="M22" s="113"/>
      <c r="N22" s="113"/>
      <c r="O22" s="113"/>
      <c r="P22" s="113"/>
      <c r="Q22" s="113"/>
      <c r="R22" s="113"/>
      <c r="S22" s="113"/>
      <c r="T22" s="113"/>
      <c r="U22" s="113"/>
      <c r="V22" s="113"/>
      <c r="W22" s="113"/>
      <c r="X22" s="113"/>
      <c r="Y22" s="113"/>
      <c r="Z22" s="113"/>
      <c r="AA22" s="113"/>
      <c r="AB22" s="113"/>
      <c r="AC22" s="113"/>
    </row>
    <row r="23" spans="1:29" ht="13.5" customHeight="1">
      <c r="A23" s="113"/>
      <c r="B23" s="47" t="s">
        <v>433</v>
      </c>
      <c r="C23" s="41">
        <v>-0.39</v>
      </c>
      <c r="D23" s="40">
        <f t="shared" si="0"/>
        <v>-2.5499999999999998E-2</v>
      </c>
      <c r="E23" s="40">
        <f t="shared" si="1"/>
        <v>-2.7E-2</v>
      </c>
      <c r="F23" s="36"/>
      <c r="G23" s="36"/>
      <c r="H23" s="115"/>
      <c r="I23" s="123"/>
      <c r="J23" s="113"/>
      <c r="K23" s="113"/>
      <c r="L23" s="113"/>
      <c r="M23" s="113"/>
      <c r="N23" s="113"/>
      <c r="O23" s="113"/>
      <c r="P23" s="113"/>
      <c r="Q23" s="113"/>
      <c r="R23" s="113"/>
      <c r="S23" s="113"/>
      <c r="T23" s="113"/>
      <c r="U23" s="113"/>
      <c r="V23" s="113"/>
      <c r="W23" s="113"/>
      <c r="X23" s="113"/>
      <c r="Y23" s="113"/>
      <c r="Z23" s="113"/>
      <c r="AA23" s="113"/>
      <c r="AB23" s="113"/>
      <c r="AC23" s="113"/>
    </row>
    <row r="24" spans="1:29" ht="13.5" customHeight="1">
      <c r="A24" s="113"/>
      <c r="B24" s="119"/>
      <c r="C24" s="36"/>
      <c r="D24" s="36"/>
      <c r="E24" s="36"/>
      <c r="F24" s="36"/>
      <c r="G24" s="36"/>
      <c r="H24" s="36"/>
      <c r="I24" s="123"/>
      <c r="J24" s="113"/>
      <c r="K24" s="113"/>
      <c r="L24" s="113"/>
      <c r="M24" s="113"/>
      <c r="N24" s="113"/>
      <c r="O24" s="113"/>
      <c r="P24" s="113"/>
      <c r="Q24" s="113"/>
      <c r="R24" s="113"/>
      <c r="S24" s="113"/>
      <c r="T24" s="113"/>
      <c r="U24" s="113"/>
      <c r="V24" s="113"/>
      <c r="W24" s="113"/>
      <c r="X24" s="113"/>
      <c r="Y24" s="113"/>
      <c r="Z24" s="113"/>
      <c r="AA24" s="113"/>
      <c r="AB24" s="113"/>
      <c r="AC24" s="113"/>
    </row>
    <row r="25" spans="1:29" ht="13.5" customHeight="1">
      <c r="A25" s="113"/>
      <c r="B25" s="119"/>
      <c r="C25" s="36"/>
      <c r="D25" s="36"/>
      <c r="E25" s="36"/>
      <c r="F25" s="36"/>
      <c r="G25" s="36"/>
      <c r="H25" s="36"/>
      <c r="I25" s="123"/>
      <c r="J25" s="113"/>
      <c r="K25" s="113"/>
      <c r="L25" s="113"/>
      <c r="M25" s="113"/>
      <c r="N25" s="113"/>
      <c r="O25" s="113"/>
      <c r="P25" s="113"/>
      <c r="Q25" s="113"/>
      <c r="R25" s="113"/>
      <c r="S25" s="113"/>
      <c r="T25" s="113"/>
      <c r="U25" s="113"/>
      <c r="V25" s="113"/>
      <c r="W25" s="113"/>
      <c r="X25" s="113"/>
      <c r="Y25" s="113"/>
      <c r="Z25" s="113"/>
      <c r="AA25" s="113"/>
      <c r="AB25" s="113"/>
      <c r="AC25" s="113"/>
    </row>
    <row r="26" spans="1:29" ht="13.5" customHeight="1">
      <c r="A26" s="113"/>
      <c r="B26" s="119"/>
      <c r="C26" s="36"/>
      <c r="D26" s="36"/>
      <c r="E26" s="36"/>
      <c r="F26" s="36"/>
      <c r="G26" s="36"/>
      <c r="H26" s="36"/>
      <c r="I26" s="115"/>
      <c r="J26" s="113"/>
      <c r="K26" s="113"/>
      <c r="L26" s="113"/>
      <c r="M26" s="113"/>
      <c r="N26" s="113"/>
      <c r="O26" s="113"/>
      <c r="P26" s="113"/>
      <c r="Q26" s="113"/>
      <c r="R26" s="113"/>
      <c r="S26" s="113"/>
      <c r="T26" s="113"/>
      <c r="U26" s="113"/>
      <c r="V26" s="113"/>
      <c r="W26" s="113"/>
      <c r="X26" s="113"/>
      <c r="Y26" s="113"/>
      <c r="Z26" s="113"/>
      <c r="AA26" s="113"/>
      <c r="AB26" s="113"/>
      <c r="AC26" s="113"/>
    </row>
    <row r="27" spans="1:29" ht="13.5" customHeight="1">
      <c r="A27" s="113"/>
      <c r="B27" s="119"/>
      <c r="C27" s="36"/>
      <c r="D27" s="36"/>
      <c r="E27" s="36"/>
      <c r="F27" s="36"/>
      <c r="G27" s="36"/>
      <c r="H27" s="36"/>
      <c r="I27" s="115"/>
      <c r="J27" s="113"/>
      <c r="K27" s="113"/>
      <c r="L27" s="113"/>
      <c r="M27" s="113"/>
      <c r="N27" s="113"/>
      <c r="O27" s="113"/>
      <c r="P27" s="113"/>
      <c r="Q27" s="113"/>
      <c r="R27" s="113"/>
      <c r="S27" s="113"/>
      <c r="T27" s="113"/>
      <c r="U27" s="113"/>
      <c r="V27" s="113"/>
      <c r="W27" s="113"/>
      <c r="X27" s="113"/>
      <c r="Y27" s="113"/>
      <c r="Z27" s="113"/>
      <c r="AA27" s="113"/>
      <c r="AB27" s="113"/>
      <c r="AC27" s="113"/>
    </row>
    <row r="28" spans="1:29" ht="13.5" customHeight="1">
      <c r="A28" s="113"/>
      <c r="B28" s="736" t="s">
        <v>453</v>
      </c>
      <c r="C28" s="587"/>
      <c r="D28" s="587"/>
      <c r="E28" s="587"/>
      <c r="F28" s="587"/>
      <c r="G28" s="587"/>
      <c r="H28" s="587"/>
      <c r="I28" s="512"/>
      <c r="J28" s="113"/>
      <c r="K28" s="113"/>
      <c r="L28" s="113"/>
      <c r="M28" s="113"/>
      <c r="N28" s="113"/>
      <c r="O28" s="113"/>
      <c r="P28" s="113"/>
      <c r="Q28" s="113"/>
      <c r="R28" s="113"/>
      <c r="S28" s="113"/>
      <c r="T28" s="113"/>
      <c r="U28" s="113"/>
      <c r="V28" s="113"/>
      <c r="W28" s="113"/>
      <c r="X28" s="113"/>
      <c r="Y28" s="113"/>
      <c r="Z28" s="113"/>
      <c r="AA28" s="113"/>
      <c r="AB28" s="113"/>
      <c r="AC28" s="113"/>
    </row>
    <row r="29" spans="1:29" ht="15.75" customHeight="1">
      <c r="A29" s="113"/>
      <c r="B29" s="133"/>
      <c r="C29" s="117"/>
      <c r="D29" s="117"/>
      <c r="E29" s="117"/>
      <c r="F29" s="117"/>
      <c r="G29" s="117"/>
      <c r="H29" s="117"/>
      <c r="I29" s="50"/>
      <c r="J29" s="113"/>
      <c r="K29" s="113"/>
      <c r="L29" s="113"/>
      <c r="M29" s="113"/>
      <c r="N29" s="113"/>
      <c r="O29" s="113"/>
      <c r="P29" s="113"/>
      <c r="Q29" s="113"/>
      <c r="R29" s="113"/>
      <c r="S29" s="113"/>
      <c r="T29" s="113"/>
      <c r="U29" s="113"/>
      <c r="V29" s="113"/>
      <c r="W29" s="113"/>
      <c r="X29" s="113"/>
      <c r="Y29" s="113"/>
      <c r="Z29" s="113"/>
      <c r="AA29" s="113"/>
      <c r="AB29" s="113"/>
      <c r="AC29" s="113"/>
    </row>
    <row r="30" spans="1:29" ht="13.5" customHeight="1">
      <c r="A30" s="113"/>
      <c r="B30" s="590" t="s">
        <v>454</v>
      </c>
      <c r="C30" s="417"/>
      <c r="D30" s="417"/>
      <c r="E30" s="418"/>
      <c r="F30" s="590" t="s">
        <v>455</v>
      </c>
      <c r="G30" s="417"/>
      <c r="H30" s="417"/>
      <c r="I30" s="418"/>
      <c r="J30" s="113"/>
      <c r="K30" s="113"/>
      <c r="L30" s="113"/>
      <c r="M30" s="113"/>
      <c r="N30" s="113"/>
      <c r="O30" s="113"/>
      <c r="P30" s="113"/>
      <c r="Q30" s="113"/>
      <c r="R30" s="113"/>
      <c r="S30" s="113"/>
      <c r="T30" s="113"/>
      <c r="U30" s="113"/>
      <c r="V30" s="113"/>
      <c r="W30" s="113"/>
      <c r="X30" s="113"/>
      <c r="Y30" s="113"/>
      <c r="Z30" s="113"/>
      <c r="AA30" s="113"/>
      <c r="AB30" s="113"/>
      <c r="AC30" s="113"/>
    </row>
    <row r="31" spans="1:29" ht="13.5" customHeight="1">
      <c r="A31" s="113"/>
      <c r="B31" s="519" t="s">
        <v>686</v>
      </c>
      <c r="C31" s="411"/>
      <c r="D31" s="411"/>
      <c r="E31" s="412"/>
      <c r="F31" s="509"/>
      <c r="G31" s="411"/>
      <c r="H31" s="411"/>
      <c r="I31" s="412"/>
      <c r="J31" s="113"/>
      <c r="K31" s="113"/>
      <c r="L31" s="113"/>
      <c r="M31" s="113"/>
      <c r="N31" s="113"/>
      <c r="O31" s="113"/>
      <c r="P31" s="113"/>
      <c r="Q31" s="113"/>
      <c r="R31" s="113"/>
      <c r="S31" s="113"/>
      <c r="T31" s="113"/>
      <c r="U31" s="113"/>
      <c r="V31" s="113"/>
      <c r="W31" s="113"/>
      <c r="X31" s="113"/>
      <c r="Y31" s="113"/>
      <c r="Z31" s="113"/>
      <c r="AA31" s="113"/>
      <c r="AB31" s="113"/>
      <c r="AC31" s="113"/>
    </row>
    <row r="32" spans="1:29" ht="13.5" customHeight="1">
      <c r="A32" s="113"/>
      <c r="B32" s="510"/>
      <c r="C32" s="511"/>
      <c r="D32" s="511"/>
      <c r="E32" s="512"/>
      <c r="F32" s="510"/>
      <c r="G32" s="511"/>
      <c r="H32" s="511"/>
      <c r="I32" s="512"/>
      <c r="J32" s="113"/>
      <c r="K32" s="113"/>
      <c r="L32" s="113"/>
      <c r="M32" s="113"/>
      <c r="N32" s="113"/>
      <c r="O32" s="113"/>
      <c r="P32" s="113"/>
      <c r="Q32" s="113"/>
      <c r="R32" s="113"/>
      <c r="S32" s="113"/>
      <c r="T32" s="113"/>
      <c r="U32" s="113"/>
      <c r="V32" s="113"/>
      <c r="W32" s="113"/>
      <c r="X32" s="113"/>
      <c r="Y32" s="113"/>
      <c r="Z32" s="113"/>
      <c r="AA32" s="113"/>
      <c r="AB32" s="113"/>
      <c r="AC32" s="113"/>
    </row>
    <row r="33" spans="1:29" ht="15" customHeight="1">
      <c r="A33" s="113"/>
      <c r="B33" s="510"/>
      <c r="C33" s="511"/>
      <c r="D33" s="511"/>
      <c r="E33" s="512"/>
      <c r="F33" s="510"/>
      <c r="G33" s="511"/>
      <c r="H33" s="511"/>
      <c r="I33" s="512"/>
      <c r="J33" s="113"/>
      <c r="K33" s="113"/>
      <c r="L33" s="113"/>
      <c r="M33" s="113"/>
      <c r="N33" s="113"/>
      <c r="O33" s="113"/>
      <c r="P33" s="113"/>
      <c r="Q33" s="113"/>
      <c r="R33" s="113"/>
      <c r="S33" s="113"/>
      <c r="T33" s="113"/>
      <c r="U33" s="113"/>
      <c r="V33" s="113"/>
      <c r="W33" s="113"/>
      <c r="X33" s="113"/>
      <c r="Y33" s="113"/>
      <c r="Z33" s="113"/>
      <c r="AA33" s="113"/>
      <c r="AB33" s="113"/>
      <c r="AC33" s="113"/>
    </row>
    <row r="34" spans="1:29" ht="15" customHeight="1">
      <c r="A34" s="113"/>
      <c r="B34" s="510"/>
      <c r="C34" s="511"/>
      <c r="D34" s="511"/>
      <c r="E34" s="512"/>
      <c r="F34" s="510"/>
      <c r="G34" s="511"/>
      <c r="H34" s="511"/>
      <c r="I34" s="512"/>
      <c r="J34" s="113"/>
      <c r="K34" s="113"/>
      <c r="L34" s="113"/>
      <c r="M34" s="113"/>
      <c r="N34" s="113"/>
      <c r="O34" s="113"/>
      <c r="P34" s="113"/>
      <c r="Q34" s="113"/>
      <c r="R34" s="113"/>
      <c r="S34" s="113"/>
      <c r="T34" s="113"/>
      <c r="U34" s="113"/>
      <c r="V34" s="113"/>
      <c r="W34" s="113"/>
      <c r="X34" s="113"/>
      <c r="Y34" s="113"/>
      <c r="Z34" s="113"/>
      <c r="AA34" s="113"/>
      <c r="AB34" s="113"/>
      <c r="AC34" s="113"/>
    </row>
    <row r="35" spans="1:29" ht="15" customHeight="1">
      <c r="A35" s="113"/>
      <c r="B35" s="510"/>
      <c r="C35" s="511"/>
      <c r="D35" s="511"/>
      <c r="E35" s="512"/>
      <c r="F35" s="510"/>
      <c r="G35" s="511"/>
      <c r="H35" s="511"/>
      <c r="I35" s="512"/>
      <c r="J35" s="113"/>
      <c r="K35" s="113"/>
      <c r="L35" s="113"/>
      <c r="M35" s="113"/>
      <c r="N35" s="113"/>
      <c r="O35" s="113"/>
      <c r="P35" s="113"/>
      <c r="Q35" s="113"/>
      <c r="R35" s="113"/>
      <c r="S35" s="113"/>
      <c r="T35" s="113"/>
      <c r="U35" s="113"/>
      <c r="V35" s="113"/>
      <c r="W35" s="113"/>
      <c r="X35" s="113"/>
      <c r="Y35" s="113"/>
      <c r="Z35" s="113"/>
      <c r="AA35" s="113"/>
      <c r="AB35" s="113"/>
      <c r="AC35" s="113"/>
    </row>
    <row r="36" spans="1:29" ht="15" customHeight="1">
      <c r="A36" s="113"/>
      <c r="B36" s="510"/>
      <c r="C36" s="511"/>
      <c r="D36" s="511"/>
      <c r="E36" s="512"/>
      <c r="F36" s="510"/>
      <c r="G36" s="511"/>
      <c r="H36" s="511"/>
      <c r="I36" s="512"/>
      <c r="J36" s="113"/>
      <c r="K36" s="113"/>
      <c r="L36" s="113"/>
      <c r="M36" s="113"/>
      <c r="N36" s="113"/>
      <c r="O36" s="113"/>
      <c r="P36" s="113"/>
      <c r="Q36" s="113"/>
      <c r="R36" s="113"/>
      <c r="S36" s="113"/>
      <c r="T36" s="113"/>
      <c r="U36" s="113"/>
      <c r="V36" s="113"/>
      <c r="W36" s="113"/>
      <c r="X36" s="113"/>
      <c r="Y36" s="113"/>
      <c r="Z36" s="113"/>
      <c r="AA36" s="113"/>
      <c r="AB36" s="113"/>
      <c r="AC36" s="113"/>
    </row>
    <row r="37" spans="1:29" ht="201.75" customHeight="1">
      <c r="A37" s="113"/>
      <c r="B37" s="413"/>
      <c r="C37" s="414"/>
      <c r="D37" s="414"/>
      <c r="E37" s="415"/>
      <c r="F37" s="413"/>
      <c r="G37" s="414"/>
      <c r="H37" s="414"/>
      <c r="I37" s="415"/>
      <c r="J37" s="113"/>
      <c r="K37" s="113"/>
      <c r="L37" s="113"/>
      <c r="M37" s="113"/>
      <c r="N37" s="113"/>
      <c r="O37" s="113"/>
      <c r="P37" s="113"/>
      <c r="Q37" s="113"/>
      <c r="R37" s="113"/>
      <c r="S37" s="113"/>
      <c r="T37" s="113"/>
      <c r="U37" s="113"/>
      <c r="V37" s="113"/>
      <c r="W37" s="113"/>
      <c r="X37" s="113"/>
      <c r="Y37" s="113"/>
      <c r="Z37" s="113"/>
      <c r="AA37" s="113"/>
      <c r="AB37" s="113"/>
      <c r="AC37" s="113"/>
    </row>
    <row r="38" spans="1:29" ht="13.5" customHeight="1">
      <c r="A38" s="113"/>
      <c r="B38" s="113"/>
      <c r="C38" s="113"/>
      <c r="D38" s="113"/>
      <c r="E38" s="113"/>
      <c r="F38" s="113"/>
      <c r="G38" s="113"/>
      <c r="H38" s="113"/>
      <c r="I38" s="113"/>
      <c r="J38" s="113"/>
      <c r="K38" s="113"/>
      <c r="L38" s="113"/>
      <c r="M38" s="113"/>
      <c r="N38" s="113"/>
      <c r="O38" s="113"/>
      <c r="P38" s="113"/>
      <c r="Q38" s="113"/>
      <c r="R38" s="113"/>
      <c r="S38" s="113"/>
      <c r="T38" s="113"/>
      <c r="U38" s="113"/>
      <c r="V38" s="113"/>
      <c r="W38" s="113"/>
      <c r="X38" s="113"/>
      <c r="Y38" s="113"/>
      <c r="Z38" s="113"/>
      <c r="AA38" s="113"/>
      <c r="AB38" s="113"/>
      <c r="AC38" s="113"/>
    </row>
    <row r="39" spans="1:29" ht="13.5" customHeight="1">
      <c r="A39" s="113"/>
      <c r="B39" s="113"/>
      <c r="C39" s="113"/>
      <c r="D39" s="113"/>
      <c r="E39" s="113"/>
      <c r="F39" s="113"/>
      <c r="G39" s="113"/>
      <c r="H39" s="113"/>
      <c r="I39" s="113"/>
      <c r="J39" s="113"/>
      <c r="K39" s="113"/>
      <c r="L39" s="113"/>
      <c r="M39" s="113"/>
      <c r="N39" s="113"/>
      <c r="O39" s="113"/>
      <c r="P39" s="113"/>
      <c r="Q39" s="113"/>
      <c r="R39" s="113"/>
      <c r="S39" s="113"/>
      <c r="T39" s="113"/>
      <c r="U39" s="113"/>
      <c r="V39" s="113"/>
      <c r="W39" s="113"/>
      <c r="X39" s="113"/>
      <c r="Y39" s="113"/>
      <c r="Z39" s="113"/>
      <c r="AA39" s="113"/>
      <c r="AB39" s="113"/>
      <c r="AC39" s="113"/>
    </row>
    <row r="40" spans="1:29" ht="13.5" customHeight="1">
      <c r="A40" s="113"/>
      <c r="B40" s="113"/>
      <c r="C40" s="113"/>
      <c r="D40" s="113"/>
      <c r="E40" s="113"/>
      <c r="F40" s="113"/>
      <c r="G40" s="113"/>
      <c r="H40" s="113"/>
      <c r="I40" s="113"/>
      <c r="J40" s="113"/>
      <c r="K40" s="113"/>
      <c r="L40" s="113"/>
      <c r="M40" s="113"/>
      <c r="N40" s="113"/>
      <c r="O40" s="113"/>
      <c r="P40" s="113"/>
      <c r="Q40" s="113"/>
      <c r="R40" s="113"/>
      <c r="S40" s="113"/>
      <c r="T40" s="113"/>
      <c r="U40" s="113"/>
      <c r="V40" s="113"/>
      <c r="W40" s="113"/>
      <c r="X40" s="113"/>
      <c r="Y40" s="113"/>
      <c r="Z40" s="113"/>
      <c r="AA40" s="113"/>
      <c r="AB40" s="113"/>
      <c r="AC40" s="113"/>
    </row>
    <row r="41" spans="1:29" ht="13.5" customHeight="1">
      <c r="A41" s="113"/>
      <c r="B41" s="113"/>
      <c r="C41" s="113"/>
      <c r="D41" s="113"/>
      <c r="E41" s="113"/>
      <c r="F41" s="113"/>
      <c r="G41" s="113"/>
      <c r="H41" s="113"/>
      <c r="I41" s="113"/>
      <c r="J41" s="113"/>
      <c r="K41" s="113"/>
      <c r="L41" s="113"/>
      <c r="M41" s="113"/>
      <c r="N41" s="113"/>
      <c r="O41" s="113"/>
      <c r="P41" s="113"/>
      <c r="Q41" s="113"/>
      <c r="R41" s="113"/>
      <c r="S41" s="113"/>
      <c r="T41" s="113"/>
      <c r="U41" s="113"/>
      <c r="V41" s="113"/>
      <c r="W41" s="113"/>
      <c r="X41" s="113"/>
      <c r="Y41" s="113"/>
      <c r="Z41" s="113"/>
      <c r="AA41" s="113"/>
      <c r="AB41" s="113"/>
      <c r="AC41" s="113"/>
    </row>
    <row r="42" spans="1:29" ht="13.5" customHeight="1">
      <c r="A42" s="113"/>
      <c r="B42" s="113"/>
      <c r="C42" s="113"/>
      <c r="D42" s="113"/>
      <c r="E42" s="113"/>
      <c r="F42" s="113"/>
      <c r="G42" s="113"/>
      <c r="H42" s="113"/>
      <c r="I42" s="113"/>
      <c r="J42" s="113"/>
      <c r="K42" s="113"/>
      <c r="L42" s="113"/>
      <c r="M42" s="113"/>
      <c r="N42" s="113"/>
      <c r="O42" s="113"/>
      <c r="P42" s="113"/>
      <c r="Q42" s="113"/>
      <c r="R42" s="113"/>
      <c r="S42" s="113"/>
      <c r="T42" s="113"/>
      <c r="U42" s="113"/>
      <c r="V42" s="113"/>
      <c r="W42" s="113"/>
      <c r="X42" s="113"/>
      <c r="Y42" s="113"/>
      <c r="Z42" s="113"/>
      <c r="AA42" s="113"/>
      <c r="AB42" s="113"/>
      <c r="AC42" s="113"/>
    </row>
    <row r="43" spans="1:29" ht="13.5" customHeight="1">
      <c r="A43" s="113"/>
      <c r="B43" s="113"/>
      <c r="C43" s="113"/>
      <c r="D43" s="113"/>
      <c r="E43" s="113"/>
      <c r="F43" s="113"/>
      <c r="G43" s="113"/>
      <c r="H43" s="113"/>
      <c r="I43" s="113"/>
      <c r="J43" s="113"/>
      <c r="K43" s="113"/>
      <c r="L43" s="113"/>
      <c r="M43" s="113"/>
      <c r="N43" s="113"/>
      <c r="O43" s="113"/>
      <c r="P43" s="113"/>
      <c r="Q43" s="113"/>
      <c r="R43" s="113"/>
      <c r="S43" s="113"/>
      <c r="T43" s="113"/>
      <c r="U43" s="113"/>
      <c r="V43" s="113"/>
      <c r="W43" s="113"/>
      <c r="X43" s="113"/>
      <c r="Y43" s="113"/>
      <c r="Z43" s="113"/>
      <c r="AA43" s="113"/>
      <c r="AB43" s="113"/>
      <c r="AC43" s="113"/>
    </row>
    <row r="44" spans="1:29" ht="13.5" customHeight="1">
      <c r="A44" s="113"/>
      <c r="B44" s="113"/>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row>
    <row r="45" spans="1:29" ht="13.5" customHeight="1">
      <c r="A45" s="113"/>
      <c r="B45" s="113"/>
      <c r="C45" s="113"/>
      <c r="D45" s="113"/>
      <c r="E45" s="113"/>
      <c r="F45" s="113"/>
      <c r="G45" s="113"/>
      <c r="H45" s="113"/>
      <c r="I45" s="113"/>
      <c r="J45" s="113"/>
      <c r="K45" s="113"/>
      <c r="L45" s="113"/>
      <c r="M45" s="113"/>
      <c r="N45" s="113"/>
      <c r="O45" s="113"/>
      <c r="P45" s="113"/>
      <c r="Q45" s="113"/>
      <c r="R45" s="113"/>
      <c r="S45" s="113"/>
      <c r="T45" s="113"/>
      <c r="U45" s="113"/>
      <c r="V45" s="113"/>
      <c r="W45" s="113"/>
      <c r="X45" s="113"/>
      <c r="Y45" s="113"/>
      <c r="Z45" s="113"/>
      <c r="AA45" s="113"/>
      <c r="AB45" s="113"/>
      <c r="AC45" s="113"/>
    </row>
    <row r="46" spans="1:29" ht="13.5" customHeight="1">
      <c r="A46" s="113"/>
      <c r="B46" s="113"/>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c r="AA46" s="113"/>
      <c r="AB46" s="113"/>
      <c r="AC46" s="113"/>
    </row>
    <row r="47" spans="1:29" ht="13.5" customHeight="1">
      <c r="A47" s="113"/>
      <c r="B47" s="113"/>
      <c r="C47" s="113"/>
      <c r="D47" s="113"/>
      <c r="E47" s="113"/>
      <c r="F47" s="113"/>
      <c r="G47" s="113"/>
      <c r="H47" s="113"/>
      <c r="I47" s="113"/>
      <c r="J47" s="113"/>
      <c r="K47" s="113"/>
      <c r="L47" s="113"/>
      <c r="M47" s="113"/>
      <c r="N47" s="113"/>
      <c r="O47" s="113"/>
      <c r="P47" s="113"/>
      <c r="Q47" s="113"/>
      <c r="R47" s="113"/>
      <c r="S47" s="113"/>
      <c r="T47" s="113"/>
      <c r="U47" s="113"/>
      <c r="V47" s="113"/>
      <c r="W47" s="113"/>
      <c r="X47" s="113"/>
      <c r="Y47" s="113"/>
      <c r="Z47" s="113"/>
      <c r="AA47" s="113"/>
      <c r="AB47" s="113"/>
      <c r="AC47" s="113"/>
    </row>
    <row r="48" spans="1:29" ht="13.5" customHeight="1">
      <c r="A48" s="113"/>
      <c r="B48" s="113"/>
      <c r="C48" s="113"/>
      <c r="D48" s="113"/>
      <c r="E48" s="113"/>
      <c r="F48" s="113"/>
      <c r="G48" s="113"/>
      <c r="H48" s="113"/>
      <c r="I48" s="113"/>
      <c r="J48" s="113"/>
      <c r="K48" s="113"/>
      <c r="L48" s="113"/>
      <c r="M48" s="113"/>
      <c r="N48" s="113"/>
      <c r="O48" s="113"/>
      <c r="P48" s="113"/>
      <c r="Q48" s="113"/>
      <c r="R48" s="113"/>
      <c r="S48" s="113"/>
      <c r="T48" s="113"/>
      <c r="U48" s="113"/>
      <c r="V48" s="113"/>
      <c r="W48" s="113"/>
      <c r="X48" s="113"/>
      <c r="Y48" s="113"/>
      <c r="Z48" s="113"/>
      <c r="AA48" s="113"/>
      <c r="AB48" s="113"/>
      <c r="AC48" s="113"/>
    </row>
    <row r="49" spans="1:29" ht="13.5" customHeight="1">
      <c r="A49" s="113"/>
      <c r="B49" s="113"/>
      <c r="C49" s="113"/>
      <c r="D49" s="113"/>
      <c r="E49" s="113"/>
      <c r="F49" s="113"/>
      <c r="G49" s="113"/>
      <c r="H49" s="113"/>
      <c r="I49" s="113"/>
      <c r="J49" s="113"/>
      <c r="K49" s="113"/>
      <c r="L49" s="113"/>
      <c r="M49" s="113"/>
      <c r="N49" s="113"/>
      <c r="O49" s="113"/>
      <c r="P49" s="113"/>
      <c r="Q49" s="113"/>
      <c r="R49" s="113"/>
      <c r="S49" s="113"/>
      <c r="T49" s="113"/>
      <c r="U49" s="113"/>
      <c r="V49" s="113"/>
      <c r="W49" s="113"/>
      <c r="X49" s="113"/>
      <c r="Y49" s="113"/>
      <c r="Z49" s="113"/>
      <c r="AA49" s="113"/>
      <c r="AB49" s="113"/>
      <c r="AC49" s="113"/>
    </row>
    <row r="50" spans="1:29" ht="13.5" customHeight="1">
      <c r="A50" s="113"/>
      <c r="B50" s="113"/>
      <c r="C50" s="113"/>
      <c r="D50" s="113"/>
      <c r="E50" s="113"/>
      <c r="F50" s="113"/>
      <c r="G50" s="113"/>
      <c r="H50" s="113"/>
      <c r="I50" s="113"/>
      <c r="J50" s="113"/>
      <c r="K50" s="113"/>
      <c r="L50" s="113"/>
      <c r="M50" s="113"/>
      <c r="N50" s="113"/>
      <c r="O50" s="113"/>
      <c r="P50" s="113"/>
      <c r="Q50" s="113"/>
      <c r="R50" s="113"/>
      <c r="S50" s="113"/>
      <c r="T50" s="113"/>
      <c r="U50" s="113"/>
      <c r="V50" s="113"/>
      <c r="W50" s="113"/>
      <c r="X50" s="113"/>
      <c r="Y50" s="113"/>
      <c r="Z50" s="113"/>
      <c r="AA50" s="113"/>
      <c r="AB50" s="113"/>
      <c r="AC50" s="113"/>
    </row>
    <row r="51" spans="1:29" ht="13.5" customHeight="1">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c r="AA51" s="113"/>
      <c r="AB51" s="113"/>
      <c r="AC51" s="113"/>
    </row>
    <row r="52" spans="1:29" ht="13.5" customHeight="1">
      <c r="A52" s="113"/>
      <c r="B52" s="113"/>
      <c r="C52" s="113"/>
      <c r="D52" s="113"/>
      <c r="E52" s="113"/>
      <c r="F52" s="113"/>
      <c r="G52" s="113"/>
      <c r="H52" s="113"/>
      <c r="I52" s="113"/>
      <c r="J52" s="113"/>
      <c r="K52" s="113"/>
      <c r="L52" s="113"/>
      <c r="M52" s="113"/>
      <c r="N52" s="113"/>
      <c r="O52" s="113"/>
      <c r="P52" s="113"/>
      <c r="Q52" s="113"/>
      <c r="R52" s="113"/>
      <c r="S52" s="113"/>
      <c r="T52" s="113"/>
      <c r="U52" s="113"/>
      <c r="V52" s="113"/>
      <c r="W52" s="113"/>
      <c r="X52" s="113"/>
      <c r="Y52" s="113"/>
      <c r="Z52" s="113"/>
      <c r="AA52" s="113"/>
      <c r="AB52" s="113"/>
      <c r="AC52" s="113"/>
    </row>
    <row r="53" spans="1:29" ht="13.5" customHeight="1">
      <c r="A53" s="113"/>
      <c r="B53" s="113"/>
      <c r="C53" s="113"/>
      <c r="D53" s="113"/>
      <c r="E53" s="113"/>
      <c r="F53" s="113"/>
      <c r="G53" s="113"/>
      <c r="H53" s="113"/>
      <c r="I53" s="113"/>
      <c r="J53" s="113"/>
      <c r="K53" s="113"/>
      <c r="L53" s="113"/>
      <c r="M53" s="113"/>
      <c r="N53" s="113"/>
      <c r="O53" s="113"/>
      <c r="P53" s="113"/>
      <c r="Q53" s="113"/>
      <c r="R53" s="113"/>
      <c r="S53" s="113"/>
      <c r="T53" s="113"/>
      <c r="U53" s="113"/>
      <c r="V53" s="113"/>
      <c r="W53" s="113"/>
      <c r="X53" s="113"/>
      <c r="Y53" s="113"/>
      <c r="Z53" s="113"/>
      <c r="AA53" s="113"/>
      <c r="AB53" s="113"/>
      <c r="AC53" s="113"/>
    </row>
    <row r="54" spans="1:29" ht="13.5" customHeight="1">
      <c r="A54" s="113"/>
      <c r="B54" s="113"/>
      <c r="C54" s="113"/>
      <c r="D54" s="113"/>
      <c r="E54" s="113"/>
      <c r="F54" s="113"/>
      <c r="G54" s="113"/>
      <c r="H54" s="113"/>
      <c r="I54" s="113"/>
      <c r="J54" s="113"/>
      <c r="K54" s="113"/>
      <c r="L54" s="113"/>
      <c r="M54" s="113"/>
      <c r="N54" s="113"/>
      <c r="O54" s="113"/>
      <c r="P54" s="113"/>
      <c r="Q54" s="113"/>
      <c r="R54" s="113"/>
      <c r="S54" s="113"/>
      <c r="T54" s="113"/>
      <c r="U54" s="113"/>
      <c r="V54" s="113"/>
      <c r="W54" s="113"/>
      <c r="X54" s="113"/>
      <c r="Y54" s="113"/>
      <c r="Z54" s="113"/>
      <c r="AA54" s="113"/>
      <c r="AB54" s="113"/>
      <c r="AC54" s="113"/>
    </row>
    <row r="55" spans="1:29" ht="13.5" customHeight="1">
      <c r="A55" s="113"/>
      <c r="B55" s="113"/>
      <c r="C55" s="113"/>
      <c r="D55" s="113"/>
      <c r="E55" s="113"/>
      <c r="F55" s="113"/>
      <c r="G55" s="113"/>
      <c r="H55" s="113"/>
      <c r="I55" s="113"/>
      <c r="J55" s="113"/>
      <c r="K55" s="113"/>
      <c r="L55" s="113"/>
      <c r="M55" s="113"/>
      <c r="N55" s="113"/>
      <c r="O55" s="113"/>
      <c r="P55" s="113"/>
      <c r="Q55" s="113"/>
      <c r="R55" s="113"/>
      <c r="S55" s="113"/>
      <c r="T55" s="113"/>
      <c r="U55" s="113"/>
      <c r="V55" s="113"/>
      <c r="W55" s="113"/>
      <c r="X55" s="113"/>
      <c r="Y55" s="113"/>
      <c r="Z55" s="113"/>
      <c r="AA55" s="113"/>
      <c r="AB55" s="113"/>
      <c r="AC55" s="113"/>
    </row>
    <row r="56" spans="1:29" ht="13.5" customHeight="1">
      <c r="A56" s="113"/>
      <c r="B56" s="113"/>
      <c r="C56" s="113"/>
      <c r="D56" s="113"/>
      <c r="E56" s="113"/>
      <c r="F56" s="113"/>
      <c r="G56" s="113"/>
      <c r="H56" s="113"/>
      <c r="I56" s="113"/>
      <c r="J56" s="113"/>
      <c r="K56" s="113"/>
      <c r="L56" s="113"/>
      <c r="M56" s="113"/>
      <c r="N56" s="113"/>
      <c r="O56" s="113"/>
      <c r="P56" s="113"/>
      <c r="Q56" s="113"/>
      <c r="R56" s="113"/>
      <c r="S56" s="113"/>
      <c r="T56" s="113"/>
      <c r="U56" s="113"/>
      <c r="V56" s="113"/>
      <c r="W56" s="113"/>
      <c r="X56" s="113"/>
      <c r="Y56" s="113"/>
      <c r="Z56" s="113"/>
      <c r="AA56" s="113"/>
      <c r="AB56" s="113"/>
      <c r="AC56" s="113"/>
    </row>
    <row r="57" spans="1:29" ht="13.5" customHeight="1">
      <c r="A57" s="113"/>
      <c r="B57" s="113"/>
      <c r="C57" s="113"/>
      <c r="D57" s="113"/>
      <c r="E57" s="113"/>
      <c r="F57" s="113"/>
      <c r="G57" s="113"/>
      <c r="H57" s="113"/>
      <c r="I57" s="113"/>
      <c r="J57" s="113"/>
      <c r="K57" s="113"/>
      <c r="L57" s="113"/>
      <c r="M57" s="113"/>
      <c r="N57" s="113"/>
      <c r="O57" s="113"/>
      <c r="P57" s="113"/>
      <c r="Q57" s="113"/>
      <c r="R57" s="113"/>
      <c r="S57" s="113"/>
      <c r="T57" s="113"/>
      <c r="U57" s="113"/>
      <c r="V57" s="113"/>
      <c r="W57" s="113"/>
      <c r="X57" s="113"/>
      <c r="Y57" s="113"/>
      <c r="Z57" s="113"/>
      <c r="AA57" s="113"/>
      <c r="AB57" s="113"/>
      <c r="AC57" s="113"/>
    </row>
    <row r="58" spans="1:29" ht="13.5" customHeight="1">
      <c r="A58" s="113"/>
      <c r="B58" s="113"/>
      <c r="C58" s="113"/>
      <c r="D58" s="113"/>
      <c r="E58" s="113"/>
      <c r="F58" s="113"/>
      <c r="G58" s="113"/>
      <c r="H58" s="113"/>
      <c r="I58" s="113"/>
      <c r="J58" s="113"/>
      <c r="K58" s="113"/>
      <c r="L58" s="113"/>
      <c r="M58" s="113"/>
      <c r="N58" s="113"/>
      <c r="O58" s="113"/>
      <c r="P58" s="113"/>
      <c r="Q58" s="113"/>
      <c r="R58" s="113"/>
      <c r="S58" s="113"/>
      <c r="T58" s="113"/>
      <c r="U58" s="113"/>
      <c r="V58" s="113"/>
      <c r="W58" s="113"/>
      <c r="X58" s="113"/>
      <c r="Y58" s="113"/>
      <c r="Z58" s="113"/>
      <c r="AA58" s="113"/>
      <c r="AB58" s="113"/>
      <c r="AC58" s="113"/>
    </row>
    <row r="59" spans="1:29" ht="13.5" customHeight="1">
      <c r="A59" s="113"/>
      <c r="B59" s="113"/>
      <c r="C59" s="113"/>
      <c r="D59" s="113"/>
      <c r="E59" s="113"/>
      <c r="F59" s="113"/>
      <c r="G59" s="113"/>
      <c r="H59" s="113"/>
      <c r="I59" s="113"/>
      <c r="J59" s="113"/>
      <c r="K59" s="113"/>
      <c r="L59" s="113"/>
      <c r="M59" s="113"/>
      <c r="N59" s="113"/>
      <c r="O59" s="113"/>
      <c r="P59" s="113"/>
      <c r="Q59" s="113"/>
      <c r="R59" s="113"/>
      <c r="S59" s="113"/>
      <c r="T59" s="113"/>
      <c r="U59" s="113"/>
      <c r="V59" s="113"/>
      <c r="W59" s="113"/>
      <c r="X59" s="113"/>
      <c r="Y59" s="113"/>
      <c r="Z59" s="113"/>
      <c r="AA59" s="113"/>
      <c r="AB59" s="113"/>
      <c r="AC59" s="113"/>
    </row>
    <row r="60" spans="1:29" ht="13.5" customHeight="1">
      <c r="A60" s="113"/>
      <c r="B60" s="113"/>
      <c r="C60" s="113"/>
      <c r="D60" s="113"/>
      <c r="E60" s="113"/>
      <c r="F60" s="113"/>
      <c r="G60" s="113"/>
      <c r="H60" s="113"/>
      <c r="I60" s="113"/>
      <c r="J60" s="113"/>
      <c r="K60" s="113"/>
      <c r="L60" s="113"/>
      <c r="M60" s="113"/>
      <c r="N60" s="113"/>
      <c r="O60" s="113"/>
      <c r="P60" s="113"/>
      <c r="Q60" s="113"/>
      <c r="R60" s="113"/>
      <c r="S60" s="113"/>
      <c r="T60" s="113"/>
      <c r="U60" s="113"/>
      <c r="V60" s="113"/>
      <c r="W60" s="113"/>
      <c r="X60" s="113"/>
      <c r="Y60" s="113"/>
      <c r="Z60" s="113"/>
      <c r="AA60" s="113"/>
      <c r="AB60" s="113"/>
      <c r="AC60" s="113"/>
    </row>
    <row r="61" spans="1:29" ht="13.5" customHeight="1">
      <c r="A61" s="113"/>
      <c r="B61" s="113"/>
      <c r="C61" s="113"/>
      <c r="D61" s="113"/>
      <c r="E61" s="113"/>
      <c r="F61" s="113"/>
      <c r="G61" s="113"/>
      <c r="H61" s="113"/>
      <c r="I61" s="113"/>
      <c r="J61" s="113"/>
      <c r="K61" s="113"/>
      <c r="L61" s="113"/>
      <c r="M61" s="113"/>
      <c r="N61" s="113"/>
      <c r="O61" s="113"/>
      <c r="P61" s="113"/>
      <c r="Q61" s="113"/>
      <c r="R61" s="113"/>
      <c r="S61" s="113"/>
      <c r="T61" s="113"/>
      <c r="U61" s="113"/>
      <c r="V61" s="113"/>
      <c r="W61" s="113"/>
      <c r="X61" s="113"/>
      <c r="Y61" s="113"/>
      <c r="Z61" s="113"/>
      <c r="AA61" s="113"/>
      <c r="AB61" s="113"/>
      <c r="AC61" s="113"/>
    </row>
    <row r="62" spans="1:29" ht="13.5" customHeight="1">
      <c r="A62" s="113"/>
      <c r="B62" s="113"/>
      <c r="C62" s="113"/>
      <c r="D62" s="113"/>
      <c r="E62" s="113"/>
      <c r="F62" s="113"/>
      <c r="G62" s="113"/>
      <c r="H62" s="113"/>
      <c r="I62" s="113"/>
      <c r="J62" s="113"/>
      <c r="K62" s="113"/>
      <c r="L62" s="113"/>
      <c r="M62" s="113"/>
      <c r="N62" s="113"/>
      <c r="O62" s="113"/>
      <c r="P62" s="113"/>
      <c r="Q62" s="113"/>
      <c r="R62" s="113"/>
      <c r="S62" s="113"/>
      <c r="T62" s="113"/>
      <c r="U62" s="113"/>
      <c r="V62" s="113"/>
      <c r="W62" s="113"/>
      <c r="X62" s="113"/>
      <c r="Y62" s="113"/>
      <c r="Z62" s="113"/>
      <c r="AA62" s="113"/>
      <c r="AB62" s="113"/>
      <c r="AC62" s="113"/>
    </row>
    <row r="63" spans="1:29" ht="13.5" customHeight="1">
      <c r="A63" s="113"/>
      <c r="B63" s="113"/>
      <c r="C63" s="113"/>
      <c r="D63" s="113"/>
      <c r="E63" s="113"/>
      <c r="F63" s="113"/>
      <c r="G63" s="113"/>
      <c r="H63" s="113"/>
      <c r="I63" s="113"/>
      <c r="J63" s="113"/>
      <c r="K63" s="113"/>
      <c r="L63" s="113"/>
      <c r="M63" s="113"/>
      <c r="N63" s="113"/>
      <c r="O63" s="113"/>
      <c r="P63" s="113"/>
      <c r="Q63" s="113"/>
      <c r="R63" s="113"/>
      <c r="S63" s="113"/>
      <c r="T63" s="113"/>
      <c r="U63" s="113"/>
      <c r="V63" s="113"/>
      <c r="W63" s="113"/>
      <c r="X63" s="113"/>
      <c r="Y63" s="113"/>
      <c r="Z63" s="113"/>
      <c r="AA63" s="113"/>
      <c r="AB63" s="113"/>
      <c r="AC63" s="113"/>
    </row>
    <row r="64" spans="1:29" ht="13.5" customHeight="1">
      <c r="A64" s="113"/>
      <c r="B64" s="113"/>
      <c r="C64" s="113"/>
      <c r="D64" s="113"/>
      <c r="E64" s="113"/>
      <c r="F64" s="113"/>
      <c r="G64" s="113"/>
      <c r="H64" s="113"/>
      <c r="I64" s="113"/>
      <c r="J64" s="113"/>
      <c r="K64" s="113"/>
      <c r="L64" s="113"/>
      <c r="M64" s="113"/>
      <c r="N64" s="113"/>
      <c r="O64" s="113"/>
      <c r="P64" s="113"/>
      <c r="Q64" s="113"/>
      <c r="R64" s="113"/>
      <c r="S64" s="113"/>
      <c r="T64" s="113"/>
      <c r="U64" s="113"/>
      <c r="V64" s="113"/>
      <c r="W64" s="113"/>
      <c r="X64" s="113"/>
      <c r="Y64" s="113"/>
      <c r="Z64" s="113"/>
      <c r="AA64" s="113"/>
      <c r="AB64" s="113"/>
      <c r="AC64" s="113"/>
    </row>
    <row r="65" spans="1:29" ht="13.5" customHeight="1">
      <c r="A65" s="113"/>
      <c r="B65" s="113"/>
      <c r="C65" s="113"/>
      <c r="D65" s="113"/>
      <c r="E65" s="113"/>
      <c r="F65" s="113"/>
      <c r="G65" s="113"/>
      <c r="H65" s="113"/>
      <c r="I65" s="113"/>
      <c r="J65" s="113"/>
      <c r="K65" s="113"/>
      <c r="L65" s="113"/>
      <c r="M65" s="113"/>
      <c r="N65" s="113"/>
      <c r="O65" s="113"/>
      <c r="P65" s="113"/>
      <c r="Q65" s="113"/>
      <c r="R65" s="113"/>
      <c r="S65" s="113"/>
      <c r="T65" s="113"/>
      <c r="U65" s="113"/>
      <c r="V65" s="113"/>
      <c r="W65" s="113"/>
      <c r="X65" s="113"/>
      <c r="Y65" s="113"/>
      <c r="Z65" s="113"/>
      <c r="AA65" s="113"/>
      <c r="AB65" s="113"/>
      <c r="AC65" s="113"/>
    </row>
    <row r="66" spans="1:29" ht="13.5" customHeight="1">
      <c r="A66" s="113"/>
      <c r="B66" s="113"/>
      <c r="C66" s="113"/>
      <c r="D66" s="113"/>
      <c r="E66" s="113"/>
      <c r="F66" s="113"/>
      <c r="G66" s="113"/>
      <c r="H66" s="113"/>
      <c r="I66" s="113"/>
      <c r="J66" s="113"/>
      <c r="K66" s="113"/>
      <c r="L66" s="113"/>
      <c r="M66" s="113"/>
      <c r="N66" s="113"/>
      <c r="O66" s="113"/>
      <c r="P66" s="113"/>
      <c r="Q66" s="113"/>
      <c r="R66" s="113"/>
      <c r="S66" s="113"/>
      <c r="T66" s="113"/>
      <c r="U66" s="113"/>
      <c r="V66" s="113"/>
      <c r="W66" s="113"/>
      <c r="X66" s="113"/>
      <c r="Y66" s="113"/>
      <c r="Z66" s="113"/>
      <c r="AA66" s="113"/>
      <c r="AB66" s="113"/>
      <c r="AC66" s="113"/>
    </row>
    <row r="67" spans="1:29" ht="13.5" customHeight="1">
      <c r="A67" s="113"/>
      <c r="B67" s="113"/>
      <c r="C67" s="113"/>
      <c r="D67" s="113"/>
      <c r="E67" s="113"/>
      <c r="F67" s="113"/>
      <c r="G67" s="113"/>
      <c r="H67" s="113"/>
      <c r="I67" s="113"/>
      <c r="J67" s="113"/>
      <c r="K67" s="113"/>
      <c r="L67" s="113"/>
      <c r="M67" s="113"/>
      <c r="N67" s="113"/>
      <c r="O67" s="113"/>
      <c r="P67" s="113"/>
      <c r="Q67" s="113"/>
      <c r="R67" s="113"/>
      <c r="S67" s="113"/>
      <c r="T67" s="113"/>
      <c r="U67" s="113"/>
      <c r="V67" s="113"/>
      <c r="W67" s="113"/>
      <c r="X67" s="113"/>
      <c r="Y67" s="113"/>
      <c r="Z67" s="113"/>
      <c r="AA67" s="113"/>
      <c r="AB67" s="113"/>
      <c r="AC67" s="113"/>
    </row>
    <row r="68" spans="1:29" ht="13.5" customHeight="1">
      <c r="A68" s="113"/>
      <c r="B68" s="113"/>
      <c r="C68" s="113"/>
      <c r="D68" s="113"/>
      <c r="E68" s="113"/>
      <c r="F68" s="113"/>
      <c r="G68" s="113"/>
      <c r="H68" s="113"/>
      <c r="I68" s="113"/>
      <c r="J68" s="113"/>
      <c r="K68" s="113"/>
      <c r="L68" s="113"/>
      <c r="M68" s="113"/>
      <c r="N68" s="113"/>
      <c r="O68" s="113"/>
      <c r="P68" s="113"/>
      <c r="Q68" s="113"/>
      <c r="R68" s="113"/>
      <c r="S68" s="113"/>
      <c r="T68" s="113"/>
      <c r="U68" s="113"/>
      <c r="V68" s="113"/>
      <c r="W68" s="113"/>
      <c r="X68" s="113"/>
      <c r="Y68" s="113"/>
      <c r="Z68" s="113"/>
      <c r="AA68" s="113"/>
      <c r="AB68" s="113"/>
      <c r="AC68" s="113"/>
    </row>
    <row r="69" spans="1:29" ht="13.5" customHeight="1">
      <c r="A69" s="113"/>
      <c r="B69" s="113"/>
      <c r="C69" s="113"/>
      <c r="D69" s="113"/>
      <c r="E69" s="113"/>
      <c r="F69" s="113"/>
      <c r="G69" s="113"/>
      <c r="H69" s="113"/>
      <c r="I69" s="113"/>
      <c r="J69" s="113"/>
      <c r="K69" s="113"/>
      <c r="L69" s="113"/>
      <c r="M69" s="113"/>
      <c r="N69" s="113"/>
      <c r="O69" s="113"/>
      <c r="P69" s="113"/>
      <c r="Q69" s="113"/>
      <c r="R69" s="113"/>
      <c r="S69" s="113"/>
      <c r="T69" s="113"/>
      <c r="U69" s="113"/>
      <c r="V69" s="113"/>
      <c r="W69" s="113"/>
      <c r="X69" s="113"/>
      <c r="Y69" s="113"/>
      <c r="Z69" s="113"/>
      <c r="AA69" s="113"/>
      <c r="AB69" s="113"/>
      <c r="AC69" s="113"/>
    </row>
    <row r="70" spans="1:29" ht="13.5" customHeight="1">
      <c r="A70" s="113"/>
      <c r="B70" s="113"/>
      <c r="C70" s="113"/>
      <c r="D70" s="113"/>
      <c r="E70" s="113"/>
      <c r="F70" s="113"/>
      <c r="G70" s="113"/>
      <c r="H70" s="113"/>
      <c r="I70" s="113"/>
      <c r="J70" s="113"/>
      <c r="K70" s="113"/>
      <c r="L70" s="113"/>
      <c r="M70" s="113"/>
      <c r="N70" s="113"/>
      <c r="O70" s="113"/>
      <c r="P70" s="113"/>
      <c r="Q70" s="113"/>
      <c r="R70" s="113"/>
      <c r="S70" s="113"/>
      <c r="T70" s="113"/>
      <c r="U70" s="113"/>
      <c r="V70" s="113"/>
      <c r="W70" s="113"/>
      <c r="X70" s="113"/>
      <c r="Y70" s="113"/>
      <c r="Z70" s="113"/>
      <c r="AA70" s="113"/>
      <c r="AB70" s="113"/>
      <c r="AC70" s="113"/>
    </row>
    <row r="71" spans="1:29" ht="13.5" customHeight="1">
      <c r="A71" s="113"/>
      <c r="B71" s="113"/>
      <c r="C71" s="113"/>
      <c r="D71" s="113"/>
      <c r="E71" s="113"/>
      <c r="F71" s="113"/>
      <c r="G71" s="113"/>
      <c r="H71" s="113"/>
      <c r="I71" s="113"/>
      <c r="J71" s="113"/>
      <c r="K71" s="113"/>
      <c r="L71" s="113"/>
      <c r="M71" s="113"/>
      <c r="N71" s="113"/>
      <c r="O71" s="113"/>
      <c r="P71" s="113"/>
      <c r="Q71" s="113"/>
      <c r="R71" s="113"/>
      <c r="S71" s="113"/>
      <c r="T71" s="113"/>
      <c r="U71" s="113"/>
      <c r="V71" s="113"/>
      <c r="W71" s="113"/>
      <c r="X71" s="113"/>
      <c r="Y71" s="113"/>
      <c r="Z71" s="113"/>
      <c r="AA71" s="113"/>
      <c r="AB71" s="113"/>
      <c r="AC71" s="113"/>
    </row>
    <row r="72" spans="1:29" ht="13.5" customHeight="1">
      <c r="A72" s="113"/>
      <c r="B72" s="113"/>
      <c r="C72" s="113"/>
      <c r="D72" s="113"/>
      <c r="E72" s="113"/>
      <c r="F72" s="113"/>
      <c r="G72" s="113"/>
      <c r="H72" s="113"/>
      <c r="I72" s="113"/>
      <c r="J72" s="113"/>
      <c r="K72" s="113"/>
      <c r="L72" s="113"/>
      <c r="M72" s="113"/>
      <c r="N72" s="113"/>
      <c r="O72" s="113"/>
      <c r="P72" s="113"/>
      <c r="Q72" s="113"/>
      <c r="R72" s="113"/>
      <c r="S72" s="113"/>
      <c r="T72" s="113"/>
      <c r="U72" s="113"/>
      <c r="V72" s="113"/>
      <c r="W72" s="113"/>
      <c r="X72" s="113"/>
      <c r="Y72" s="113"/>
      <c r="Z72" s="113"/>
      <c r="AA72" s="113"/>
      <c r="AB72" s="113"/>
      <c r="AC72" s="113"/>
    </row>
    <row r="73" spans="1:29" ht="13.5" customHeight="1">
      <c r="A73" s="113"/>
      <c r="B73" s="113"/>
      <c r="C73" s="113"/>
      <c r="D73" s="113"/>
      <c r="E73" s="113"/>
      <c r="F73" s="113"/>
      <c r="G73" s="113"/>
      <c r="H73" s="113"/>
      <c r="I73" s="113"/>
      <c r="J73" s="113"/>
      <c r="K73" s="113"/>
      <c r="L73" s="113"/>
      <c r="M73" s="113"/>
      <c r="N73" s="113"/>
      <c r="O73" s="113"/>
      <c r="P73" s="113"/>
      <c r="Q73" s="113"/>
      <c r="R73" s="113"/>
      <c r="S73" s="113"/>
      <c r="T73" s="113"/>
      <c r="U73" s="113"/>
      <c r="V73" s="113"/>
      <c r="W73" s="113"/>
      <c r="X73" s="113"/>
      <c r="Y73" s="113"/>
      <c r="Z73" s="113"/>
      <c r="AA73" s="113"/>
      <c r="AB73" s="113"/>
      <c r="AC73" s="113"/>
    </row>
    <row r="74" spans="1:29" ht="13.5" customHeight="1">
      <c r="A74" s="113"/>
      <c r="B74" s="113"/>
      <c r="C74" s="113"/>
      <c r="D74" s="113"/>
      <c r="E74" s="113"/>
      <c r="F74" s="113"/>
      <c r="G74" s="113"/>
      <c r="H74" s="113"/>
      <c r="I74" s="113"/>
      <c r="J74" s="113"/>
      <c r="K74" s="113"/>
      <c r="L74" s="113"/>
      <c r="M74" s="113"/>
      <c r="N74" s="113"/>
      <c r="O74" s="113"/>
      <c r="P74" s="113"/>
      <c r="Q74" s="113"/>
      <c r="R74" s="113"/>
      <c r="S74" s="113"/>
      <c r="T74" s="113"/>
      <c r="U74" s="113"/>
      <c r="V74" s="113"/>
      <c r="W74" s="113"/>
      <c r="X74" s="113"/>
      <c r="Y74" s="113"/>
      <c r="Z74" s="113"/>
      <c r="AA74" s="113"/>
      <c r="AB74" s="113"/>
      <c r="AC74" s="113"/>
    </row>
    <row r="75" spans="1:29" ht="13.5" customHeight="1">
      <c r="A75" s="113"/>
      <c r="B75" s="113"/>
      <c r="C75" s="113"/>
      <c r="D75" s="113"/>
      <c r="E75" s="113"/>
      <c r="F75" s="113"/>
      <c r="G75" s="113"/>
      <c r="H75" s="113"/>
      <c r="I75" s="113"/>
      <c r="J75" s="113"/>
      <c r="K75" s="113"/>
      <c r="L75" s="113"/>
      <c r="M75" s="113"/>
      <c r="N75" s="113"/>
      <c r="O75" s="113"/>
      <c r="P75" s="113"/>
      <c r="Q75" s="113"/>
      <c r="R75" s="113"/>
      <c r="S75" s="113"/>
      <c r="T75" s="113"/>
      <c r="U75" s="113"/>
      <c r="V75" s="113"/>
      <c r="W75" s="113"/>
      <c r="X75" s="113"/>
      <c r="Y75" s="113"/>
      <c r="Z75" s="113"/>
      <c r="AA75" s="113"/>
      <c r="AB75" s="113"/>
      <c r="AC75" s="113"/>
    </row>
    <row r="76" spans="1:29" ht="13.5" customHeight="1">
      <c r="A76" s="113"/>
      <c r="B76" s="113"/>
      <c r="C76" s="113"/>
      <c r="D76" s="113"/>
      <c r="E76" s="113"/>
      <c r="F76" s="113"/>
      <c r="G76" s="113"/>
      <c r="H76" s="113"/>
      <c r="I76" s="113"/>
      <c r="J76" s="113"/>
      <c r="K76" s="113"/>
      <c r="L76" s="113"/>
      <c r="M76" s="113"/>
      <c r="N76" s="113"/>
      <c r="O76" s="113"/>
      <c r="P76" s="113"/>
      <c r="Q76" s="113"/>
      <c r="R76" s="113"/>
      <c r="S76" s="113"/>
      <c r="T76" s="113"/>
      <c r="U76" s="113"/>
      <c r="V76" s="113"/>
      <c r="W76" s="113"/>
      <c r="X76" s="113"/>
      <c r="Y76" s="113"/>
      <c r="Z76" s="113"/>
      <c r="AA76" s="113"/>
      <c r="AB76" s="113"/>
      <c r="AC76" s="113"/>
    </row>
    <row r="77" spans="1:29" ht="13.5" customHeight="1">
      <c r="A77" s="113"/>
      <c r="B77" s="113"/>
      <c r="C77" s="113"/>
      <c r="D77" s="113"/>
      <c r="E77" s="113"/>
      <c r="F77" s="113"/>
      <c r="G77" s="113"/>
      <c r="H77" s="113"/>
      <c r="I77" s="113"/>
      <c r="J77" s="113"/>
      <c r="K77" s="113"/>
      <c r="L77" s="113"/>
      <c r="M77" s="113"/>
      <c r="N77" s="113"/>
      <c r="O77" s="113"/>
      <c r="P77" s="113"/>
      <c r="Q77" s="113"/>
      <c r="R77" s="113"/>
      <c r="S77" s="113"/>
      <c r="T77" s="113"/>
      <c r="U77" s="113"/>
      <c r="V77" s="113"/>
      <c r="W77" s="113"/>
      <c r="X77" s="113"/>
      <c r="Y77" s="113"/>
      <c r="Z77" s="113"/>
      <c r="AA77" s="113"/>
      <c r="AB77" s="113"/>
      <c r="AC77" s="113"/>
    </row>
    <row r="78" spans="1:29" ht="13.5" customHeight="1">
      <c r="A78" s="113"/>
      <c r="B78" s="113"/>
      <c r="C78" s="113"/>
      <c r="D78" s="113"/>
      <c r="E78" s="113"/>
      <c r="F78" s="113"/>
      <c r="G78" s="113"/>
      <c r="H78" s="113"/>
      <c r="I78" s="113"/>
      <c r="J78" s="113"/>
      <c r="K78" s="113"/>
      <c r="L78" s="113"/>
      <c r="M78" s="113"/>
      <c r="N78" s="113"/>
      <c r="O78" s="113"/>
      <c r="P78" s="113"/>
      <c r="Q78" s="113"/>
      <c r="R78" s="113"/>
      <c r="S78" s="113"/>
      <c r="T78" s="113"/>
      <c r="U78" s="113"/>
      <c r="V78" s="113"/>
      <c r="W78" s="113"/>
      <c r="X78" s="113"/>
      <c r="Y78" s="113"/>
      <c r="Z78" s="113"/>
      <c r="AA78" s="113"/>
      <c r="AB78" s="113"/>
      <c r="AC78" s="113"/>
    </row>
    <row r="79" spans="1:29" ht="13.5" customHeight="1">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row>
    <row r="80" spans="1:29" ht="13.5" customHeight="1">
      <c r="A80" s="113"/>
      <c r="B80" s="113"/>
      <c r="C80" s="113"/>
      <c r="D80" s="113"/>
      <c r="E80" s="113"/>
      <c r="F80" s="113"/>
      <c r="G80" s="113"/>
      <c r="H80" s="113"/>
      <c r="I80" s="113"/>
      <c r="J80" s="113"/>
      <c r="K80" s="113"/>
      <c r="L80" s="113"/>
      <c r="M80" s="113"/>
      <c r="N80" s="113"/>
      <c r="O80" s="113"/>
      <c r="P80" s="113"/>
      <c r="Q80" s="113"/>
      <c r="R80" s="113"/>
      <c r="S80" s="113"/>
      <c r="T80" s="113"/>
      <c r="U80" s="113"/>
      <c r="V80" s="113"/>
      <c r="W80" s="113"/>
      <c r="X80" s="113"/>
      <c r="Y80" s="113"/>
      <c r="Z80" s="113"/>
      <c r="AA80" s="113"/>
      <c r="AB80" s="113"/>
      <c r="AC80" s="113"/>
    </row>
    <row r="81" spans="1:29" ht="13.5" customHeight="1">
      <c r="A81" s="113"/>
      <c r="B81" s="113"/>
      <c r="C81" s="113"/>
      <c r="D81" s="113"/>
      <c r="E81" s="113"/>
      <c r="F81" s="113"/>
      <c r="G81" s="113"/>
      <c r="H81" s="113"/>
      <c r="I81" s="113"/>
      <c r="J81" s="113"/>
      <c r="K81" s="113"/>
      <c r="L81" s="113"/>
      <c r="M81" s="113"/>
      <c r="N81" s="113"/>
      <c r="O81" s="113"/>
      <c r="P81" s="113"/>
      <c r="Q81" s="113"/>
      <c r="R81" s="113"/>
      <c r="S81" s="113"/>
      <c r="T81" s="113"/>
      <c r="U81" s="113"/>
      <c r="V81" s="113"/>
      <c r="W81" s="113"/>
      <c r="X81" s="113"/>
      <c r="Y81" s="113"/>
      <c r="Z81" s="113"/>
      <c r="AA81" s="113"/>
      <c r="AB81" s="113"/>
      <c r="AC81" s="113"/>
    </row>
    <row r="82" spans="1:29" ht="13.5" customHeight="1">
      <c r="A82" s="113"/>
      <c r="B82" s="113"/>
      <c r="C82" s="113"/>
      <c r="D82" s="113"/>
      <c r="E82" s="113"/>
      <c r="F82" s="113"/>
      <c r="G82" s="113"/>
      <c r="H82" s="113"/>
      <c r="I82" s="113"/>
      <c r="J82" s="113"/>
      <c r="K82" s="113"/>
      <c r="L82" s="113"/>
      <c r="M82" s="113"/>
      <c r="N82" s="113"/>
      <c r="O82" s="113"/>
      <c r="P82" s="113"/>
      <c r="Q82" s="113"/>
      <c r="R82" s="113"/>
      <c r="S82" s="113"/>
      <c r="T82" s="113"/>
      <c r="U82" s="113"/>
      <c r="V82" s="113"/>
      <c r="W82" s="113"/>
      <c r="X82" s="113"/>
      <c r="Y82" s="113"/>
      <c r="Z82" s="113"/>
      <c r="AA82" s="113"/>
      <c r="AB82" s="113"/>
      <c r="AC82" s="113"/>
    </row>
    <row r="83" spans="1:29" ht="13.5" customHeight="1">
      <c r="A83" s="113"/>
      <c r="B83" s="113"/>
      <c r="C83" s="113"/>
      <c r="D83" s="113"/>
      <c r="E83" s="113"/>
      <c r="F83" s="113"/>
      <c r="G83" s="113"/>
      <c r="H83" s="113"/>
      <c r="I83" s="113"/>
      <c r="J83" s="113"/>
      <c r="K83" s="113"/>
      <c r="L83" s="113"/>
      <c r="M83" s="113"/>
      <c r="N83" s="113"/>
      <c r="O83" s="113"/>
      <c r="P83" s="113"/>
      <c r="Q83" s="113"/>
      <c r="R83" s="113"/>
      <c r="S83" s="113"/>
      <c r="T83" s="113"/>
      <c r="U83" s="113"/>
      <c r="V83" s="113"/>
      <c r="W83" s="113"/>
      <c r="X83" s="113"/>
      <c r="Y83" s="113"/>
      <c r="Z83" s="113"/>
      <c r="AA83" s="113"/>
      <c r="AB83" s="113"/>
      <c r="AC83" s="113"/>
    </row>
    <row r="84" spans="1:29" ht="13.5" customHeight="1">
      <c r="A84" s="113"/>
      <c r="B84" s="113"/>
      <c r="C84" s="113"/>
      <c r="D84" s="113"/>
      <c r="E84" s="113"/>
      <c r="F84" s="113"/>
      <c r="G84" s="113"/>
      <c r="H84" s="113"/>
      <c r="I84" s="113"/>
      <c r="J84" s="113"/>
      <c r="K84" s="113"/>
      <c r="L84" s="113"/>
      <c r="M84" s="113"/>
      <c r="N84" s="113"/>
      <c r="O84" s="113"/>
      <c r="P84" s="113"/>
      <c r="Q84" s="113"/>
      <c r="R84" s="113"/>
      <c r="S84" s="113"/>
      <c r="T84" s="113"/>
      <c r="U84" s="113"/>
      <c r="V84" s="113"/>
      <c r="W84" s="113"/>
      <c r="X84" s="113"/>
      <c r="Y84" s="113"/>
      <c r="Z84" s="113"/>
      <c r="AA84" s="113"/>
      <c r="AB84" s="113"/>
      <c r="AC84" s="113"/>
    </row>
    <row r="85" spans="1:29" ht="13.5" customHeight="1">
      <c r="A85" s="113"/>
      <c r="B85" s="113"/>
      <c r="C85" s="113"/>
      <c r="D85" s="113"/>
      <c r="E85" s="113"/>
      <c r="F85" s="113"/>
      <c r="G85" s="113"/>
      <c r="H85" s="113"/>
      <c r="I85" s="113"/>
      <c r="J85" s="113"/>
      <c r="K85" s="113"/>
      <c r="L85" s="113"/>
      <c r="M85" s="113"/>
      <c r="N85" s="113"/>
      <c r="O85" s="113"/>
      <c r="P85" s="113"/>
      <c r="Q85" s="113"/>
      <c r="R85" s="113"/>
      <c r="S85" s="113"/>
      <c r="T85" s="113"/>
      <c r="U85" s="113"/>
      <c r="V85" s="113"/>
      <c r="W85" s="113"/>
      <c r="X85" s="113"/>
      <c r="Y85" s="113"/>
      <c r="Z85" s="113"/>
      <c r="AA85" s="113"/>
      <c r="AB85" s="113"/>
      <c r="AC85" s="113"/>
    </row>
    <row r="86" spans="1:29" ht="13.5" customHeight="1">
      <c r="A86" s="113"/>
      <c r="B86" s="113"/>
      <c r="C86" s="113"/>
      <c r="D86" s="113"/>
      <c r="E86" s="113"/>
      <c r="F86" s="113"/>
      <c r="G86" s="113"/>
      <c r="H86" s="113"/>
      <c r="I86" s="113"/>
      <c r="J86" s="113"/>
      <c r="K86" s="113"/>
      <c r="L86" s="113"/>
      <c r="M86" s="113"/>
      <c r="N86" s="113"/>
      <c r="O86" s="113"/>
      <c r="P86" s="113"/>
      <c r="Q86" s="113"/>
      <c r="R86" s="113"/>
      <c r="S86" s="113"/>
      <c r="T86" s="113"/>
      <c r="U86" s="113"/>
      <c r="V86" s="113"/>
      <c r="W86" s="113"/>
      <c r="X86" s="113"/>
      <c r="Y86" s="113"/>
      <c r="Z86" s="113"/>
      <c r="AA86" s="113"/>
      <c r="AB86" s="113"/>
      <c r="AC86" s="113"/>
    </row>
    <row r="87" spans="1:29" ht="13.5" customHeight="1">
      <c r="A87" s="113"/>
      <c r="B87" s="113"/>
      <c r="C87" s="113"/>
      <c r="D87" s="113"/>
      <c r="E87" s="113"/>
      <c r="F87" s="113"/>
      <c r="G87" s="113"/>
      <c r="H87" s="113"/>
      <c r="I87" s="113"/>
      <c r="J87" s="113"/>
      <c r="K87" s="113"/>
      <c r="L87" s="113"/>
      <c r="M87" s="113"/>
      <c r="N87" s="113"/>
      <c r="O87" s="113"/>
      <c r="P87" s="113"/>
      <c r="Q87" s="113"/>
      <c r="R87" s="113"/>
      <c r="S87" s="113"/>
      <c r="T87" s="113"/>
      <c r="U87" s="113"/>
      <c r="V87" s="113"/>
      <c r="W87" s="113"/>
      <c r="X87" s="113"/>
      <c r="Y87" s="113"/>
      <c r="Z87" s="113"/>
      <c r="AA87" s="113"/>
      <c r="AB87" s="113"/>
      <c r="AC87" s="113"/>
    </row>
    <row r="88" spans="1:29" ht="13.5" customHeight="1">
      <c r="A88" s="113"/>
      <c r="B88" s="113"/>
      <c r="C88" s="113"/>
      <c r="D88" s="113"/>
      <c r="E88" s="113"/>
      <c r="F88" s="113"/>
      <c r="G88" s="113"/>
      <c r="H88" s="113"/>
      <c r="I88" s="113"/>
      <c r="J88" s="113"/>
      <c r="K88" s="113"/>
      <c r="L88" s="113"/>
      <c r="M88" s="113"/>
      <c r="N88" s="113"/>
      <c r="O88" s="113"/>
      <c r="P88" s="113"/>
      <c r="Q88" s="113"/>
      <c r="R88" s="113"/>
      <c r="S88" s="113"/>
      <c r="T88" s="113"/>
      <c r="U88" s="113"/>
      <c r="V88" s="113"/>
      <c r="W88" s="113"/>
      <c r="X88" s="113"/>
      <c r="Y88" s="113"/>
      <c r="Z88" s="113"/>
      <c r="AA88" s="113"/>
      <c r="AB88" s="113"/>
      <c r="AC88" s="113"/>
    </row>
    <row r="89" spans="1:29" ht="13.5" customHeight="1">
      <c r="A89" s="113"/>
      <c r="B89" s="113"/>
      <c r="C89" s="113"/>
      <c r="D89" s="113"/>
      <c r="E89" s="113"/>
      <c r="F89" s="113"/>
      <c r="G89" s="113"/>
      <c r="H89" s="113"/>
      <c r="I89" s="113"/>
      <c r="J89" s="113"/>
      <c r="K89" s="113"/>
      <c r="L89" s="113"/>
      <c r="M89" s="113"/>
      <c r="N89" s="113"/>
      <c r="O89" s="113"/>
      <c r="P89" s="113"/>
      <c r="Q89" s="113"/>
      <c r="R89" s="113"/>
      <c r="S89" s="113"/>
      <c r="T89" s="113"/>
      <c r="U89" s="113"/>
      <c r="V89" s="113"/>
      <c r="W89" s="113"/>
      <c r="X89" s="113"/>
      <c r="Y89" s="113"/>
      <c r="Z89" s="113"/>
      <c r="AA89" s="113"/>
      <c r="AB89" s="113"/>
      <c r="AC89" s="113"/>
    </row>
    <row r="90" spans="1:29" ht="13.5" customHeight="1">
      <c r="A90" s="113"/>
      <c r="B90" s="113"/>
      <c r="C90" s="113"/>
      <c r="D90" s="113"/>
      <c r="E90" s="113"/>
      <c r="F90" s="113"/>
      <c r="G90" s="113"/>
      <c r="H90" s="113"/>
      <c r="I90" s="113"/>
      <c r="J90" s="113"/>
      <c r="K90" s="113"/>
      <c r="L90" s="113"/>
      <c r="M90" s="113"/>
      <c r="N90" s="113"/>
      <c r="O90" s="113"/>
      <c r="P90" s="113"/>
      <c r="Q90" s="113"/>
      <c r="R90" s="113"/>
      <c r="S90" s="113"/>
      <c r="T90" s="113"/>
      <c r="U90" s="113"/>
      <c r="V90" s="113"/>
      <c r="W90" s="113"/>
      <c r="X90" s="113"/>
      <c r="Y90" s="113"/>
      <c r="Z90" s="113"/>
      <c r="AA90" s="113"/>
      <c r="AB90" s="113"/>
      <c r="AC90" s="113"/>
    </row>
    <row r="91" spans="1:29" ht="13.5" customHeight="1">
      <c r="A91" s="113"/>
      <c r="B91" s="113"/>
      <c r="C91" s="113"/>
      <c r="D91" s="113"/>
      <c r="E91" s="113"/>
      <c r="F91" s="113"/>
      <c r="G91" s="113"/>
      <c r="H91" s="113"/>
      <c r="I91" s="113"/>
      <c r="J91" s="113"/>
      <c r="K91" s="113"/>
      <c r="L91" s="113"/>
      <c r="M91" s="113"/>
      <c r="N91" s="113"/>
      <c r="O91" s="113"/>
      <c r="P91" s="113"/>
      <c r="Q91" s="113"/>
      <c r="R91" s="113"/>
      <c r="S91" s="113"/>
      <c r="T91" s="113"/>
      <c r="U91" s="113"/>
      <c r="V91" s="113"/>
      <c r="W91" s="113"/>
      <c r="X91" s="113"/>
      <c r="Y91" s="113"/>
      <c r="Z91" s="113"/>
      <c r="AA91" s="113"/>
      <c r="AB91" s="113"/>
      <c r="AC91" s="113"/>
    </row>
    <row r="92" spans="1:29" ht="13.5" customHeight="1">
      <c r="A92" s="113"/>
      <c r="B92" s="113"/>
      <c r="C92" s="113"/>
      <c r="D92" s="113"/>
      <c r="E92" s="113"/>
      <c r="F92" s="113"/>
      <c r="G92" s="113"/>
      <c r="H92" s="113"/>
      <c r="I92" s="113"/>
      <c r="J92" s="113"/>
      <c r="K92" s="113"/>
      <c r="L92" s="113"/>
      <c r="M92" s="113"/>
      <c r="N92" s="113"/>
      <c r="O92" s="113"/>
      <c r="P92" s="113"/>
      <c r="Q92" s="113"/>
      <c r="R92" s="113"/>
      <c r="S92" s="113"/>
      <c r="T92" s="113"/>
      <c r="U92" s="113"/>
      <c r="V92" s="113"/>
      <c r="W92" s="113"/>
      <c r="X92" s="113"/>
      <c r="Y92" s="113"/>
      <c r="Z92" s="113"/>
      <c r="AA92" s="113"/>
      <c r="AB92" s="113"/>
      <c r="AC92" s="113"/>
    </row>
    <row r="93" spans="1:29" ht="13.5" customHeight="1">
      <c r="A93" s="113"/>
      <c r="B93" s="113"/>
      <c r="C93" s="113"/>
      <c r="D93" s="113"/>
      <c r="E93" s="113"/>
      <c r="F93" s="113"/>
      <c r="G93" s="113"/>
      <c r="H93" s="113"/>
      <c r="I93" s="113"/>
      <c r="J93" s="113"/>
      <c r="K93" s="113"/>
      <c r="L93" s="113"/>
      <c r="M93" s="113"/>
      <c r="N93" s="113"/>
      <c r="O93" s="113"/>
      <c r="P93" s="113"/>
      <c r="Q93" s="113"/>
      <c r="R93" s="113"/>
      <c r="S93" s="113"/>
      <c r="T93" s="113"/>
      <c r="U93" s="113"/>
      <c r="V93" s="113"/>
      <c r="W93" s="113"/>
      <c r="X93" s="113"/>
      <c r="Y93" s="113"/>
      <c r="Z93" s="113"/>
      <c r="AA93" s="113"/>
      <c r="AB93" s="113"/>
      <c r="AC93" s="113"/>
    </row>
    <row r="94" spans="1:29" ht="13.5" customHeight="1">
      <c r="A94" s="113"/>
      <c r="B94" s="113"/>
      <c r="C94" s="113"/>
      <c r="D94" s="113"/>
      <c r="E94" s="113"/>
      <c r="F94" s="113"/>
      <c r="G94" s="113"/>
      <c r="H94" s="113"/>
      <c r="I94" s="113"/>
      <c r="J94" s="113"/>
      <c r="K94" s="113"/>
      <c r="L94" s="113"/>
      <c r="M94" s="113"/>
      <c r="N94" s="113"/>
      <c r="O94" s="113"/>
      <c r="P94" s="113"/>
      <c r="Q94" s="113"/>
      <c r="R94" s="113"/>
      <c r="S94" s="113"/>
      <c r="T94" s="113"/>
      <c r="U94" s="113"/>
      <c r="V94" s="113"/>
      <c r="W94" s="113"/>
      <c r="X94" s="113"/>
      <c r="Y94" s="113"/>
      <c r="Z94" s="113"/>
      <c r="AA94" s="113"/>
      <c r="AB94" s="113"/>
      <c r="AC94" s="113"/>
    </row>
    <row r="95" spans="1:29" ht="13.5" customHeight="1">
      <c r="A95" s="113"/>
      <c r="B95" s="113"/>
      <c r="C95" s="113"/>
      <c r="D95" s="113"/>
      <c r="E95" s="113"/>
      <c r="F95" s="113"/>
      <c r="G95" s="113"/>
      <c r="H95" s="113"/>
      <c r="I95" s="113"/>
      <c r="J95" s="113"/>
      <c r="K95" s="113"/>
      <c r="L95" s="113"/>
      <c r="M95" s="113"/>
      <c r="N95" s="113"/>
      <c r="O95" s="113"/>
      <c r="P95" s="113"/>
      <c r="Q95" s="113"/>
      <c r="R95" s="113"/>
      <c r="S95" s="113"/>
      <c r="T95" s="113"/>
      <c r="U95" s="113"/>
      <c r="V95" s="113"/>
      <c r="W95" s="113"/>
      <c r="X95" s="113"/>
      <c r="Y95" s="113"/>
      <c r="Z95" s="113"/>
      <c r="AA95" s="113"/>
      <c r="AB95" s="113"/>
      <c r="AC95" s="113"/>
    </row>
    <row r="96" spans="1:29" ht="13.5" customHeight="1">
      <c r="A96" s="113"/>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c r="AA96" s="113"/>
      <c r="AB96" s="113"/>
      <c r="AC96" s="113"/>
    </row>
    <row r="97" spans="1:29" ht="13.5" customHeight="1">
      <c r="A97" s="113"/>
      <c r="B97" s="113"/>
      <c r="C97" s="113"/>
      <c r="D97" s="113"/>
      <c r="E97" s="113"/>
      <c r="F97" s="113"/>
      <c r="G97" s="113"/>
      <c r="H97" s="113"/>
      <c r="I97" s="113"/>
      <c r="J97" s="113"/>
      <c r="K97" s="113"/>
      <c r="L97" s="113"/>
      <c r="M97" s="113"/>
      <c r="N97" s="113"/>
      <c r="O97" s="113"/>
      <c r="P97" s="113"/>
      <c r="Q97" s="113"/>
      <c r="R97" s="113"/>
      <c r="S97" s="113"/>
      <c r="T97" s="113"/>
      <c r="U97" s="113"/>
      <c r="V97" s="113"/>
      <c r="W97" s="113"/>
      <c r="X97" s="113"/>
      <c r="Y97" s="113"/>
      <c r="Z97" s="113"/>
      <c r="AA97" s="113"/>
      <c r="AB97" s="113"/>
      <c r="AC97" s="113"/>
    </row>
    <row r="98" spans="1:29" ht="13.5" customHeight="1">
      <c r="A98" s="113"/>
      <c r="B98" s="113"/>
      <c r="C98" s="113"/>
      <c r="D98" s="113"/>
      <c r="E98" s="113"/>
      <c r="F98" s="113"/>
      <c r="G98" s="113"/>
      <c r="H98" s="113"/>
      <c r="I98" s="113"/>
      <c r="J98" s="113"/>
      <c r="K98" s="113"/>
      <c r="L98" s="113"/>
      <c r="M98" s="113"/>
      <c r="N98" s="113"/>
      <c r="O98" s="113"/>
      <c r="P98" s="113"/>
      <c r="Q98" s="113"/>
      <c r="R98" s="113"/>
      <c r="S98" s="113"/>
      <c r="T98" s="113"/>
      <c r="U98" s="113"/>
      <c r="V98" s="113"/>
      <c r="W98" s="113"/>
      <c r="X98" s="113"/>
      <c r="Y98" s="113"/>
      <c r="Z98" s="113"/>
      <c r="AA98" s="113"/>
      <c r="AB98" s="113"/>
      <c r="AC98" s="113"/>
    </row>
    <row r="99" spans="1:29" ht="13.5" customHeight="1">
      <c r="A99" s="113"/>
      <c r="B99" s="113"/>
      <c r="C99" s="113"/>
      <c r="D99" s="113"/>
      <c r="E99" s="113"/>
      <c r="F99" s="113"/>
      <c r="G99" s="113"/>
      <c r="H99" s="113"/>
      <c r="I99" s="113"/>
      <c r="J99" s="113"/>
      <c r="K99" s="113"/>
      <c r="L99" s="113"/>
      <c r="M99" s="113"/>
      <c r="N99" s="113"/>
      <c r="O99" s="113"/>
      <c r="P99" s="113"/>
      <c r="Q99" s="113"/>
      <c r="R99" s="113"/>
      <c r="S99" s="113"/>
      <c r="T99" s="113"/>
      <c r="U99" s="113"/>
      <c r="V99" s="113"/>
      <c r="W99" s="113"/>
      <c r="X99" s="113"/>
      <c r="Y99" s="113"/>
      <c r="Z99" s="113"/>
      <c r="AA99" s="113"/>
      <c r="AB99" s="113"/>
      <c r="AC99" s="113"/>
    </row>
    <row r="100" spans="1:29" ht="13.5" customHeight="1">
      <c r="A100" s="113"/>
      <c r="B100" s="113"/>
      <c r="C100" s="113"/>
      <c r="D100" s="113"/>
      <c r="E100" s="113"/>
      <c r="F100" s="113"/>
      <c r="G100" s="113"/>
      <c r="H100" s="113"/>
      <c r="I100" s="113"/>
      <c r="J100" s="113"/>
      <c r="K100" s="113"/>
      <c r="L100" s="113"/>
      <c r="M100" s="113"/>
      <c r="N100" s="113"/>
      <c r="O100" s="113"/>
      <c r="P100" s="113"/>
      <c r="Q100" s="113"/>
      <c r="R100" s="113"/>
      <c r="S100" s="113"/>
      <c r="T100" s="113"/>
      <c r="U100" s="113"/>
      <c r="V100" s="113"/>
      <c r="W100" s="113"/>
      <c r="X100" s="113"/>
      <c r="Y100" s="113"/>
      <c r="Z100" s="113"/>
      <c r="AA100" s="113"/>
      <c r="AB100" s="113"/>
      <c r="AC100" s="113"/>
    </row>
    <row r="101" spans="1:29" ht="13.5" customHeight="1">
      <c r="A101" s="113"/>
      <c r="B101" s="113"/>
      <c r="C101" s="113"/>
      <c r="D101" s="113"/>
      <c r="E101" s="113"/>
      <c r="F101" s="113"/>
      <c r="G101" s="113"/>
      <c r="H101" s="113"/>
      <c r="I101" s="113"/>
      <c r="J101" s="113"/>
      <c r="K101" s="113"/>
      <c r="L101" s="113"/>
      <c r="M101" s="113"/>
      <c r="N101" s="113"/>
      <c r="O101" s="113"/>
      <c r="P101" s="113"/>
      <c r="Q101" s="113"/>
      <c r="R101" s="113"/>
      <c r="S101" s="113"/>
      <c r="T101" s="113"/>
      <c r="U101" s="113"/>
      <c r="V101" s="113"/>
      <c r="W101" s="113"/>
      <c r="X101" s="113"/>
      <c r="Y101" s="113"/>
      <c r="Z101" s="113"/>
      <c r="AA101" s="113"/>
      <c r="AB101" s="113"/>
      <c r="AC101" s="113"/>
    </row>
    <row r="102" spans="1:29" ht="13.5" customHeight="1">
      <c r="A102" s="113"/>
      <c r="B102" s="113"/>
      <c r="C102" s="113"/>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13"/>
      <c r="Z102" s="113"/>
      <c r="AA102" s="113"/>
      <c r="AB102" s="113"/>
      <c r="AC102" s="113"/>
    </row>
    <row r="103" spans="1:29" ht="13.5" customHeight="1">
      <c r="A103" s="113"/>
      <c r="B103" s="113"/>
      <c r="C103" s="113"/>
      <c r="D103" s="113"/>
      <c r="E103" s="113"/>
      <c r="F103" s="113"/>
      <c r="G103" s="113"/>
      <c r="H103" s="113"/>
      <c r="I103" s="113"/>
      <c r="J103" s="113"/>
      <c r="K103" s="113"/>
      <c r="L103" s="113"/>
      <c r="M103" s="113"/>
      <c r="N103" s="113"/>
      <c r="O103" s="113"/>
      <c r="P103" s="113"/>
      <c r="Q103" s="113"/>
      <c r="R103" s="113"/>
      <c r="S103" s="113"/>
      <c r="T103" s="113"/>
      <c r="U103" s="113"/>
      <c r="V103" s="113"/>
      <c r="W103" s="113"/>
      <c r="X103" s="113"/>
      <c r="Y103" s="113"/>
      <c r="Z103" s="113"/>
      <c r="AA103" s="113"/>
      <c r="AB103" s="113"/>
      <c r="AC103" s="113"/>
    </row>
    <row r="104" spans="1:29" ht="13.5" customHeight="1">
      <c r="A104" s="113"/>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c r="AA104" s="113"/>
      <c r="AB104" s="113"/>
      <c r="AC104" s="113"/>
    </row>
    <row r="105" spans="1:29" ht="13.5" customHeight="1">
      <c r="A105" s="113"/>
      <c r="B105" s="113"/>
      <c r="C105" s="113"/>
      <c r="D105" s="113"/>
      <c r="E105" s="113"/>
      <c r="F105" s="113"/>
      <c r="G105" s="113"/>
      <c r="H105" s="113"/>
      <c r="I105" s="113"/>
      <c r="J105" s="113"/>
      <c r="K105" s="113"/>
      <c r="L105" s="113"/>
      <c r="M105" s="113"/>
      <c r="N105" s="113"/>
      <c r="O105" s="113"/>
      <c r="P105" s="113"/>
      <c r="Q105" s="113"/>
      <c r="R105" s="113"/>
      <c r="S105" s="113"/>
      <c r="T105" s="113"/>
      <c r="U105" s="113"/>
      <c r="V105" s="113"/>
      <c r="W105" s="113"/>
      <c r="X105" s="113"/>
      <c r="Y105" s="113"/>
      <c r="Z105" s="113"/>
      <c r="AA105" s="113"/>
      <c r="AB105" s="113"/>
      <c r="AC105" s="113"/>
    </row>
    <row r="106" spans="1:29" ht="13.5" customHeight="1">
      <c r="A106" s="113"/>
      <c r="B106" s="113"/>
      <c r="C106" s="113"/>
      <c r="D106" s="113"/>
      <c r="E106" s="113"/>
      <c r="F106" s="113"/>
      <c r="G106" s="113"/>
      <c r="H106" s="113"/>
      <c r="I106" s="113"/>
      <c r="J106" s="113"/>
      <c r="K106" s="113"/>
      <c r="L106" s="113"/>
      <c r="M106" s="113"/>
      <c r="N106" s="113"/>
      <c r="O106" s="113"/>
      <c r="P106" s="113"/>
      <c r="Q106" s="113"/>
      <c r="R106" s="113"/>
      <c r="S106" s="113"/>
      <c r="T106" s="113"/>
      <c r="U106" s="113"/>
      <c r="V106" s="113"/>
      <c r="W106" s="113"/>
      <c r="X106" s="113"/>
      <c r="Y106" s="113"/>
      <c r="Z106" s="113"/>
      <c r="AA106" s="113"/>
      <c r="AB106" s="113"/>
      <c r="AC106" s="113"/>
    </row>
    <row r="107" spans="1:29" ht="13.5" customHeight="1">
      <c r="A107" s="113"/>
      <c r="B107" s="113"/>
      <c r="C107" s="113"/>
      <c r="D107" s="113"/>
      <c r="E107" s="113"/>
      <c r="F107" s="113"/>
      <c r="G107" s="113"/>
      <c r="H107" s="113"/>
      <c r="I107" s="113"/>
      <c r="J107" s="113"/>
      <c r="K107" s="113"/>
      <c r="L107" s="113"/>
      <c r="M107" s="113"/>
      <c r="N107" s="113"/>
      <c r="O107" s="113"/>
      <c r="P107" s="113"/>
      <c r="Q107" s="113"/>
      <c r="R107" s="113"/>
      <c r="S107" s="113"/>
      <c r="T107" s="113"/>
      <c r="U107" s="113"/>
      <c r="V107" s="113"/>
      <c r="W107" s="113"/>
      <c r="X107" s="113"/>
      <c r="Y107" s="113"/>
      <c r="Z107" s="113"/>
      <c r="AA107" s="113"/>
      <c r="AB107" s="113"/>
      <c r="AC107" s="113"/>
    </row>
    <row r="108" spans="1:29" ht="13.5" customHeight="1">
      <c r="A108" s="113"/>
      <c r="B108" s="113"/>
      <c r="C108" s="113"/>
      <c r="D108" s="113"/>
      <c r="E108" s="113"/>
      <c r="F108" s="113"/>
      <c r="G108" s="113"/>
      <c r="H108" s="113"/>
      <c r="I108" s="113"/>
      <c r="J108" s="113"/>
      <c r="K108" s="113"/>
      <c r="L108" s="113"/>
      <c r="M108" s="113"/>
      <c r="N108" s="113"/>
      <c r="O108" s="113"/>
      <c r="P108" s="113"/>
      <c r="Q108" s="113"/>
      <c r="R108" s="113"/>
      <c r="S108" s="113"/>
      <c r="T108" s="113"/>
      <c r="U108" s="113"/>
      <c r="V108" s="113"/>
      <c r="W108" s="113"/>
      <c r="X108" s="113"/>
      <c r="Y108" s="113"/>
      <c r="Z108" s="113"/>
      <c r="AA108" s="113"/>
      <c r="AB108" s="113"/>
      <c r="AC108" s="113"/>
    </row>
    <row r="109" spans="1:29" ht="13.5" customHeight="1">
      <c r="A109" s="113"/>
      <c r="B109" s="113"/>
      <c r="C109" s="113"/>
      <c r="D109" s="113"/>
      <c r="E109" s="113"/>
      <c r="F109" s="113"/>
      <c r="G109" s="113"/>
      <c r="H109" s="113"/>
      <c r="I109" s="113"/>
      <c r="J109" s="113"/>
      <c r="K109" s="113"/>
      <c r="L109" s="113"/>
      <c r="M109" s="113"/>
      <c r="N109" s="113"/>
      <c r="O109" s="113"/>
      <c r="P109" s="113"/>
      <c r="Q109" s="113"/>
      <c r="R109" s="113"/>
      <c r="S109" s="113"/>
      <c r="T109" s="113"/>
      <c r="U109" s="113"/>
      <c r="V109" s="113"/>
      <c r="W109" s="113"/>
      <c r="X109" s="113"/>
      <c r="Y109" s="113"/>
      <c r="Z109" s="113"/>
      <c r="AA109" s="113"/>
      <c r="AB109" s="113"/>
      <c r="AC109" s="113"/>
    </row>
    <row r="110" spans="1:29" ht="13.5" customHeight="1">
      <c r="A110" s="113"/>
      <c r="B110" s="113"/>
      <c r="C110" s="113"/>
      <c r="D110" s="113"/>
      <c r="E110" s="113"/>
      <c r="F110" s="113"/>
      <c r="G110" s="113"/>
      <c r="H110" s="113"/>
      <c r="I110" s="113"/>
      <c r="J110" s="113"/>
      <c r="K110" s="113"/>
      <c r="L110" s="113"/>
      <c r="M110" s="113"/>
      <c r="N110" s="113"/>
      <c r="O110" s="113"/>
      <c r="P110" s="113"/>
      <c r="Q110" s="113"/>
      <c r="R110" s="113"/>
      <c r="S110" s="113"/>
      <c r="T110" s="113"/>
      <c r="U110" s="113"/>
      <c r="V110" s="113"/>
      <c r="W110" s="113"/>
      <c r="X110" s="113"/>
      <c r="Y110" s="113"/>
      <c r="Z110" s="113"/>
      <c r="AA110" s="113"/>
      <c r="AB110" s="113"/>
      <c r="AC110" s="113"/>
    </row>
    <row r="111" spans="1:29" ht="13.5" customHeight="1">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row>
    <row r="112" spans="1:29" ht="13.5" customHeight="1">
      <c r="A112" s="113"/>
      <c r="B112" s="113"/>
      <c r="C112" s="113"/>
      <c r="D112" s="113"/>
      <c r="E112" s="113"/>
      <c r="F112" s="113"/>
      <c r="G112" s="113"/>
      <c r="H112" s="113"/>
      <c r="I112" s="113"/>
      <c r="J112" s="113"/>
      <c r="K112" s="113"/>
      <c r="L112" s="113"/>
      <c r="M112" s="113"/>
      <c r="N112" s="113"/>
      <c r="O112" s="113"/>
      <c r="P112" s="113"/>
      <c r="Q112" s="113"/>
      <c r="R112" s="113"/>
      <c r="S112" s="113"/>
      <c r="T112" s="113"/>
      <c r="U112" s="113"/>
      <c r="V112" s="113"/>
      <c r="W112" s="113"/>
      <c r="X112" s="113"/>
      <c r="Y112" s="113"/>
      <c r="Z112" s="113"/>
      <c r="AA112" s="113"/>
      <c r="AB112" s="113"/>
      <c r="AC112" s="113"/>
    </row>
    <row r="113" spans="1:29" ht="13.5" customHeight="1">
      <c r="A113" s="113"/>
      <c r="B113" s="113"/>
      <c r="C113" s="113"/>
      <c r="D113" s="113"/>
      <c r="E113" s="113"/>
      <c r="F113" s="113"/>
      <c r="G113" s="113"/>
      <c r="H113" s="113"/>
      <c r="I113" s="113"/>
      <c r="J113" s="113"/>
      <c r="K113" s="113"/>
      <c r="L113" s="113"/>
      <c r="M113" s="113"/>
      <c r="N113" s="113"/>
      <c r="O113" s="113"/>
      <c r="P113" s="113"/>
      <c r="Q113" s="113"/>
      <c r="R113" s="113"/>
      <c r="S113" s="113"/>
      <c r="T113" s="113"/>
      <c r="U113" s="113"/>
      <c r="V113" s="113"/>
      <c r="W113" s="113"/>
      <c r="X113" s="113"/>
      <c r="Y113" s="113"/>
      <c r="Z113" s="113"/>
      <c r="AA113" s="113"/>
      <c r="AB113" s="113"/>
      <c r="AC113" s="113"/>
    </row>
    <row r="114" spans="1:29" ht="13.5" customHeight="1">
      <c r="A114" s="113"/>
      <c r="B114" s="113"/>
      <c r="C114" s="113"/>
      <c r="D114" s="113"/>
      <c r="E114" s="113"/>
      <c r="F114" s="113"/>
      <c r="G114" s="113"/>
      <c r="H114" s="113"/>
      <c r="I114" s="113"/>
      <c r="J114" s="113"/>
      <c r="K114" s="113"/>
      <c r="L114" s="113"/>
      <c r="M114" s="113"/>
      <c r="N114" s="113"/>
      <c r="O114" s="113"/>
      <c r="P114" s="113"/>
      <c r="Q114" s="113"/>
      <c r="R114" s="113"/>
      <c r="S114" s="113"/>
      <c r="T114" s="113"/>
      <c r="U114" s="113"/>
      <c r="V114" s="113"/>
      <c r="W114" s="113"/>
      <c r="X114" s="113"/>
      <c r="Y114" s="113"/>
      <c r="Z114" s="113"/>
      <c r="AA114" s="113"/>
      <c r="AB114" s="113"/>
      <c r="AC114" s="113"/>
    </row>
    <row r="115" spans="1:29" ht="13.5" customHeight="1">
      <c r="A115" s="113"/>
      <c r="B115" s="113"/>
      <c r="C115" s="113"/>
      <c r="D115" s="113"/>
      <c r="E115" s="113"/>
      <c r="F115" s="113"/>
      <c r="G115" s="113"/>
      <c r="H115" s="113"/>
      <c r="I115" s="113"/>
      <c r="J115" s="113"/>
      <c r="K115" s="113"/>
      <c r="L115" s="113"/>
      <c r="M115" s="113"/>
      <c r="N115" s="113"/>
      <c r="O115" s="113"/>
      <c r="P115" s="113"/>
      <c r="Q115" s="113"/>
      <c r="R115" s="113"/>
      <c r="S115" s="113"/>
      <c r="T115" s="113"/>
      <c r="U115" s="113"/>
      <c r="V115" s="113"/>
      <c r="W115" s="113"/>
      <c r="X115" s="113"/>
      <c r="Y115" s="113"/>
      <c r="Z115" s="113"/>
      <c r="AA115" s="113"/>
      <c r="AB115" s="113"/>
      <c r="AC115" s="113"/>
    </row>
    <row r="116" spans="1:29" ht="13.5" customHeight="1">
      <c r="A116" s="113"/>
      <c r="B116" s="113"/>
      <c r="C116" s="113"/>
      <c r="D116" s="113"/>
      <c r="E116" s="113"/>
      <c r="F116" s="113"/>
      <c r="G116" s="113"/>
      <c r="H116" s="113"/>
      <c r="I116" s="113"/>
      <c r="J116" s="113"/>
      <c r="K116" s="113"/>
      <c r="L116" s="113"/>
      <c r="M116" s="113"/>
      <c r="N116" s="113"/>
      <c r="O116" s="113"/>
      <c r="P116" s="113"/>
      <c r="Q116" s="113"/>
      <c r="R116" s="113"/>
      <c r="S116" s="113"/>
      <c r="T116" s="113"/>
      <c r="U116" s="113"/>
      <c r="V116" s="113"/>
      <c r="W116" s="113"/>
      <c r="X116" s="113"/>
      <c r="Y116" s="113"/>
      <c r="Z116" s="113"/>
      <c r="AA116" s="113"/>
      <c r="AB116" s="113"/>
      <c r="AC116" s="113"/>
    </row>
    <row r="117" spans="1:29" ht="13.5" customHeight="1">
      <c r="A117" s="113"/>
      <c r="B117" s="113"/>
      <c r="C117" s="113"/>
      <c r="D117" s="113"/>
      <c r="E117" s="113"/>
      <c r="F117" s="113"/>
      <c r="G117" s="113"/>
      <c r="H117" s="113"/>
      <c r="I117" s="113"/>
      <c r="J117" s="113"/>
      <c r="K117" s="113"/>
      <c r="L117" s="113"/>
      <c r="M117" s="113"/>
      <c r="N117" s="113"/>
      <c r="O117" s="113"/>
      <c r="P117" s="113"/>
      <c r="Q117" s="113"/>
      <c r="R117" s="113"/>
      <c r="S117" s="113"/>
      <c r="T117" s="113"/>
      <c r="U117" s="113"/>
      <c r="V117" s="113"/>
      <c r="W117" s="113"/>
      <c r="X117" s="113"/>
      <c r="Y117" s="113"/>
      <c r="Z117" s="113"/>
      <c r="AA117" s="113"/>
      <c r="AB117" s="113"/>
      <c r="AC117" s="113"/>
    </row>
    <row r="118" spans="1:29" ht="13.5" customHeight="1">
      <c r="A118" s="113"/>
      <c r="B118" s="113"/>
      <c r="C118" s="113"/>
      <c r="D118" s="113"/>
      <c r="E118" s="113"/>
      <c r="F118" s="113"/>
      <c r="G118" s="113"/>
      <c r="H118" s="113"/>
      <c r="I118" s="113"/>
      <c r="J118" s="113"/>
      <c r="K118" s="113"/>
      <c r="L118" s="113"/>
      <c r="M118" s="113"/>
      <c r="N118" s="113"/>
      <c r="O118" s="113"/>
      <c r="P118" s="113"/>
      <c r="Q118" s="113"/>
      <c r="R118" s="113"/>
      <c r="S118" s="113"/>
      <c r="T118" s="113"/>
      <c r="U118" s="113"/>
      <c r="V118" s="113"/>
      <c r="W118" s="113"/>
      <c r="X118" s="113"/>
      <c r="Y118" s="113"/>
      <c r="Z118" s="113"/>
      <c r="AA118" s="113"/>
      <c r="AB118" s="113"/>
      <c r="AC118" s="113"/>
    </row>
    <row r="119" spans="1:29" ht="13.5" customHeight="1">
      <c r="A119" s="113"/>
      <c r="B119" s="113"/>
      <c r="C119" s="113"/>
      <c r="D119" s="113"/>
      <c r="E119" s="113"/>
      <c r="F119" s="113"/>
      <c r="G119" s="113"/>
      <c r="H119" s="113"/>
      <c r="I119" s="113"/>
      <c r="J119" s="113"/>
      <c r="K119" s="113"/>
      <c r="L119" s="113"/>
      <c r="M119" s="113"/>
      <c r="N119" s="113"/>
      <c r="O119" s="113"/>
      <c r="P119" s="113"/>
      <c r="Q119" s="113"/>
      <c r="R119" s="113"/>
      <c r="S119" s="113"/>
      <c r="T119" s="113"/>
      <c r="U119" s="113"/>
      <c r="V119" s="113"/>
      <c r="W119" s="113"/>
      <c r="X119" s="113"/>
      <c r="Y119" s="113"/>
      <c r="Z119" s="113"/>
      <c r="AA119" s="113"/>
      <c r="AB119" s="113"/>
      <c r="AC119" s="113"/>
    </row>
    <row r="120" spans="1:29" ht="13.5" customHeight="1">
      <c r="A120" s="113"/>
      <c r="B120" s="113"/>
      <c r="C120" s="113"/>
      <c r="D120" s="113"/>
      <c r="E120" s="113"/>
      <c r="F120" s="113"/>
      <c r="G120" s="113"/>
      <c r="H120" s="113"/>
      <c r="I120" s="113"/>
      <c r="J120" s="113"/>
      <c r="K120" s="113"/>
      <c r="L120" s="113"/>
      <c r="M120" s="113"/>
      <c r="N120" s="113"/>
      <c r="O120" s="113"/>
      <c r="P120" s="113"/>
      <c r="Q120" s="113"/>
      <c r="R120" s="113"/>
      <c r="S120" s="113"/>
      <c r="T120" s="113"/>
      <c r="U120" s="113"/>
      <c r="V120" s="113"/>
      <c r="W120" s="113"/>
      <c r="X120" s="113"/>
      <c r="Y120" s="113"/>
      <c r="Z120" s="113"/>
      <c r="AA120" s="113"/>
      <c r="AB120" s="113"/>
      <c r="AC120" s="113"/>
    </row>
    <row r="121" spans="1:29" ht="13.5" customHeight="1">
      <c r="A121" s="113"/>
      <c r="B121" s="113"/>
      <c r="C121" s="113"/>
      <c r="D121" s="113"/>
      <c r="E121" s="113"/>
      <c r="F121" s="113"/>
      <c r="G121" s="113"/>
      <c r="H121" s="113"/>
      <c r="I121" s="113"/>
      <c r="J121" s="113"/>
      <c r="K121" s="113"/>
      <c r="L121" s="113"/>
      <c r="M121" s="113"/>
      <c r="N121" s="113"/>
      <c r="O121" s="113"/>
      <c r="P121" s="113"/>
      <c r="Q121" s="113"/>
      <c r="R121" s="113"/>
      <c r="S121" s="113"/>
      <c r="T121" s="113"/>
      <c r="U121" s="113"/>
      <c r="V121" s="113"/>
      <c r="W121" s="113"/>
      <c r="X121" s="113"/>
      <c r="Y121" s="113"/>
      <c r="Z121" s="113"/>
      <c r="AA121" s="113"/>
      <c r="AB121" s="113"/>
      <c r="AC121" s="113"/>
    </row>
    <row r="122" spans="1:29" ht="13.5" customHeight="1">
      <c r="A122" s="113"/>
      <c r="B122" s="113"/>
      <c r="C122" s="113"/>
      <c r="D122" s="113"/>
      <c r="E122" s="113"/>
      <c r="F122" s="113"/>
      <c r="G122" s="113"/>
      <c r="H122" s="113"/>
      <c r="I122" s="113"/>
      <c r="J122" s="113"/>
      <c r="K122" s="113"/>
      <c r="L122" s="113"/>
      <c r="M122" s="113"/>
      <c r="N122" s="113"/>
      <c r="O122" s="113"/>
      <c r="P122" s="113"/>
      <c r="Q122" s="113"/>
      <c r="R122" s="113"/>
      <c r="S122" s="113"/>
      <c r="T122" s="113"/>
      <c r="U122" s="113"/>
      <c r="V122" s="113"/>
      <c r="W122" s="113"/>
      <c r="X122" s="113"/>
      <c r="Y122" s="113"/>
      <c r="Z122" s="113"/>
      <c r="AA122" s="113"/>
      <c r="AB122" s="113"/>
      <c r="AC122" s="113"/>
    </row>
    <row r="123" spans="1:29" ht="13.5" customHeight="1">
      <c r="A123" s="113"/>
      <c r="B123" s="113"/>
      <c r="C123" s="113"/>
      <c r="D123" s="113"/>
      <c r="E123" s="113"/>
      <c r="F123" s="113"/>
      <c r="G123" s="113"/>
      <c r="H123" s="113"/>
      <c r="I123" s="113"/>
      <c r="J123" s="113"/>
      <c r="K123" s="113"/>
      <c r="L123" s="113"/>
      <c r="M123" s="113"/>
      <c r="N123" s="113"/>
      <c r="O123" s="113"/>
      <c r="P123" s="113"/>
      <c r="Q123" s="113"/>
      <c r="R123" s="113"/>
      <c r="S123" s="113"/>
      <c r="T123" s="113"/>
      <c r="U123" s="113"/>
      <c r="V123" s="113"/>
      <c r="W123" s="113"/>
      <c r="X123" s="113"/>
      <c r="Y123" s="113"/>
      <c r="Z123" s="113"/>
      <c r="AA123" s="113"/>
      <c r="AB123" s="113"/>
      <c r="AC123" s="113"/>
    </row>
    <row r="124" spans="1:29" ht="13.5" customHeight="1">
      <c r="A124" s="113"/>
      <c r="B124" s="113"/>
      <c r="C124" s="113"/>
      <c r="D124" s="113"/>
      <c r="E124" s="113"/>
      <c r="F124" s="113"/>
      <c r="G124" s="113"/>
      <c r="H124" s="113"/>
      <c r="I124" s="113"/>
      <c r="J124" s="113"/>
      <c r="K124" s="113"/>
      <c r="L124" s="113"/>
      <c r="M124" s="113"/>
      <c r="N124" s="113"/>
      <c r="O124" s="113"/>
      <c r="P124" s="113"/>
      <c r="Q124" s="113"/>
      <c r="R124" s="113"/>
      <c r="S124" s="113"/>
      <c r="T124" s="113"/>
      <c r="U124" s="113"/>
      <c r="V124" s="113"/>
      <c r="W124" s="113"/>
      <c r="X124" s="113"/>
      <c r="Y124" s="113"/>
      <c r="Z124" s="113"/>
      <c r="AA124" s="113"/>
      <c r="AB124" s="113"/>
      <c r="AC124" s="113"/>
    </row>
    <row r="125" spans="1:29" ht="13.5" customHeight="1">
      <c r="A125" s="113"/>
      <c r="B125" s="113"/>
      <c r="C125" s="113"/>
      <c r="D125" s="113"/>
      <c r="E125" s="113"/>
      <c r="F125" s="113"/>
      <c r="G125" s="113"/>
      <c r="H125" s="113"/>
      <c r="I125" s="113"/>
      <c r="J125" s="113"/>
      <c r="K125" s="113"/>
      <c r="L125" s="113"/>
      <c r="M125" s="113"/>
      <c r="N125" s="113"/>
      <c r="O125" s="113"/>
      <c r="P125" s="113"/>
      <c r="Q125" s="113"/>
      <c r="R125" s="113"/>
      <c r="S125" s="113"/>
      <c r="T125" s="113"/>
      <c r="U125" s="113"/>
      <c r="V125" s="113"/>
      <c r="W125" s="113"/>
      <c r="X125" s="113"/>
      <c r="Y125" s="113"/>
      <c r="Z125" s="113"/>
      <c r="AA125" s="113"/>
      <c r="AB125" s="113"/>
      <c r="AC125" s="113"/>
    </row>
    <row r="126" spans="1:29" ht="13.5" customHeight="1">
      <c r="A126" s="113"/>
      <c r="B126" s="113"/>
      <c r="C126" s="113"/>
      <c r="D126" s="113"/>
      <c r="E126" s="113"/>
      <c r="F126" s="113"/>
      <c r="G126" s="113"/>
      <c r="H126" s="113"/>
      <c r="I126" s="113"/>
      <c r="J126" s="113"/>
      <c r="K126" s="113"/>
      <c r="L126" s="113"/>
      <c r="M126" s="113"/>
      <c r="N126" s="113"/>
      <c r="O126" s="113"/>
      <c r="P126" s="113"/>
      <c r="Q126" s="113"/>
      <c r="R126" s="113"/>
      <c r="S126" s="113"/>
      <c r="T126" s="113"/>
      <c r="U126" s="113"/>
      <c r="V126" s="113"/>
      <c r="W126" s="113"/>
      <c r="X126" s="113"/>
      <c r="Y126" s="113"/>
      <c r="Z126" s="113"/>
      <c r="AA126" s="113"/>
      <c r="AB126" s="113"/>
      <c r="AC126" s="113"/>
    </row>
    <row r="127" spans="1:29" ht="13.5" customHeight="1">
      <c r="A127" s="113"/>
      <c r="B127" s="113"/>
      <c r="C127" s="113"/>
      <c r="D127" s="113"/>
      <c r="E127" s="113"/>
      <c r="F127" s="113"/>
      <c r="G127" s="113"/>
      <c r="H127" s="113"/>
      <c r="I127" s="113"/>
      <c r="J127" s="113"/>
      <c r="K127" s="113"/>
      <c r="L127" s="113"/>
      <c r="M127" s="113"/>
      <c r="N127" s="113"/>
      <c r="O127" s="113"/>
      <c r="P127" s="113"/>
      <c r="Q127" s="113"/>
      <c r="R127" s="113"/>
      <c r="S127" s="113"/>
      <c r="T127" s="113"/>
      <c r="U127" s="113"/>
      <c r="V127" s="113"/>
      <c r="W127" s="113"/>
      <c r="X127" s="113"/>
      <c r="Y127" s="113"/>
      <c r="Z127" s="113"/>
      <c r="AA127" s="113"/>
      <c r="AB127" s="113"/>
      <c r="AC127" s="113"/>
    </row>
    <row r="128" spans="1:29" ht="13.5" customHeight="1">
      <c r="A128" s="113"/>
      <c r="B128" s="113"/>
      <c r="C128" s="113"/>
      <c r="D128" s="113"/>
      <c r="E128" s="113"/>
      <c r="F128" s="113"/>
      <c r="G128" s="113"/>
      <c r="H128" s="113"/>
      <c r="I128" s="113"/>
      <c r="J128" s="113"/>
      <c r="K128" s="113"/>
      <c r="L128" s="113"/>
      <c r="M128" s="113"/>
      <c r="N128" s="113"/>
      <c r="O128" s="113"/>
      <c r="P128" s="113"/>
      <c r="Q128" s="113"/>
      <c r="R128" s="113"/>
      <c r="S128" s="113"/>
      <c r="T128" s="113"/>
      <c r="U128" s="113"/>
      <c r="V128" s="113"/>
      <c r="W128" s="113"/>
      <c r="X128" s="113"/>
      <c r="Y128" s="113"/>
      <c r="Z128" s="113"/>
      <c r="AA128" s="113"/>
      <c r="AB128" s="113"/>
      <c r="AC128" s="113"/>
    </row>
    <row r="129" spans="1:29" ht="13.5" customHeight="1">
      <c r="A129" s="113"/>
      <c r="B129" s="113"/>
      <c r="C129" s="113"/>
      <c r="D129" s="113"/>
      <c r="E129" s="113"/>
      <c r="F129" s="113"/>
      <c r="G129" s="113"/>
      <c r="H129" s="113"/>
      <c r="I129" s="113"/>
      <c r="J129" s="113"/>
      <c r="K129" s="113"/>
      <c r="L129" s="113"/>
      <c r="M129" s="113"/>
      <c r="N129" s="113"/>
      <c r="O129" s="113"/>
      <c r="P129" s="113"/>
      <c r="Q129" s="113"/>
      <c r="R129" s="113"/>
      <c r="S129" s="113"/>
      <c r="T129" s="113"/>
      <c r="U129" s="113"/>
      <c r="V129" s="113"/>
      <c r="W129" s="113"/>
      <c r="X129" s="113"/>
      <c r="Y129" s="113"/>
      <c r="Z129" s="113"/>
      <c r="AA129" s="113"/>
      <c r="AB129" s="113"/>
      <c r="AC129" s="113"/>
    </row>
    <row r="130" spans="1:29" ht="13.5" customHeight="1">
      <c r="A130" s="113"/>
      <c r="B130" s="113"/>
      <c r="C130" s="113"/>
      <c r="D130" s="113"/>
      <c r="E130" s="113"/>
      <c r="F130" s="113"/>
      <c r="G130" s="113"/>
      <c r="H130" s="113"/>
      <c r="I130" s="113"/>
      <c r="J130" s="113"/>
      <c r="K130" s="113"/>
      <c r="L130" s="113"/>
      <c r="M130" s="113"/>
      <c r="N130" s="113"/>
      <c r="O130" s="113"/>
      <c r="P130" s="113"/>
      <c r="Q130" s="113"/>
      <c r="R130" s="113"/>
      <c r="S130" s="113"/>
      <c r="T130" s="113"/>
      <c r="U130" s="113"/>
      <c r="V130" s="113"/>
      <c r="W130" s="113"/>
      <c r="X130" s="113"/>
      <c r="Y130" s="113"/>
      <c r="Z130" s="113"/>
      <c r="AA130" s="113"/>
      <c r="AB130" s="113"/>
      <c r="AC130" s="113"/>
    </row>
    <row r="131" spans="1:29" ht="13.5" customHeight="1">
      <c r="A131" s="113"/>
      <c r="B131" s="113"/>
      <c r="C131" s="113"/>
      <c r="D131" s="113"/>
      <c r="E131" s="113"/>
      <c r="F131" s="113"/>
      <c r="G131" s="113"/>
      <c r="H131" s="113"/>
      <c r="I131" s="113"/>
      <c r="J131" s="113"/>
      <c r="K131" s="113"/>
      <c r="L131" s="113"/>
      <c r="M131" s="113"/>
      <c r="N131" s="113"/>
      <c r="O131" s="113"/>
      <c r="P131" s="113"/>
      <c r="Q131" s="113"/>
      <c r="R131" s="113"/>
      <c r="S131" s="113"/>
      <c r="T131" s="113"/>
      <c r="U131" s="113"/>
      <c r="V131" s="113"/>
      <c r="W131" s="113"/>
      <c r="X131" s="113"/>
      <c r="Y131" s="113"/>
      <c r="Z131" s="113"/>
      <c r="AA131" s="113"/>
      <c r="AB131" s="113"/>
      <c r="AC131" s="113"/>
    </row>
    <row r="132" spans="1:29" ht="13.5" customHeight="1">
      <c r="A132" s="113"/>
      <c r="B132" s="113"/>
      <c r="C132" s="113"/>
      <c r="D132" s="113"/>
      <c r="E132" s="113"/>
      <c r="F132" s="113"/>
      <c r="G132" s="113"/>
      <c r="H132" s="113"/>
      <c r="I132" s="113"/>
      <c r="J132" s="113"/>
      <c r="K132" s="113"/>
      <c r="L132" s="113"/>
      <c r="M132" s="113"/>
      <c r="N132" s="113"/>
      <c r="O132" s="113"/>
      <c r="P132" s="113"/>
      <c r="Q132" s="113"/>
      <c r="R132" s="113"/>
      <c r="S132" s="113"/>
      <c r="T132" s="113"/>
      <c r="U132" s="113"/>
      <c r="V132" s="113"/>
      <c r="W132" s="113"/>
      <c r="X132" s="113"/>
      <c r="Y132" s="113"/>
      <c r="Z132" s="113"/>
      <c r="AA132" s="113"/>
      <c r="AB132" s="113"/>
      <c r="AC132" s="113"/>
    </row>
    <row r="133" spans="1:29" ht="13.5" customHeight="1">
      <c r="A133" s="113"/>
      <c r="B133" s="113"/>
      <c r="C133" s="113"/>
      <c r="D133" s="113"/>
      <c r="E133" s="113"/>
      <c r="F133" s="113"/>
      <c r="G133" s="113"/>
      <c r="H133" s="113"/>
      <c r="I133" s="113"/>
      <c r="J133" s="113"/>
      <c r="K133" s="113"/>
      <c r="L133" s="113"/>
      <c r="M133" s="113"/>
      <c r="N133" s="113"/>
      <c r="O133" s="113"/>
      <c r="P133" s="113"/>
      <c r="Q133" s="113"/>
      <c r="R133" s="113"/>
      <c r="S133" s="113"/>
      <c r="T133" s="113"/>
      <c r="U133" s="113"/>
      <c r="V133" s="113"/>
      <c r="W133" s="113"/>
      <c r="X133" s="113"/>
      <c r="Y133" s="113"/>
      <c r="Z133" s="113"/>
      <c r="AA133" s="113"/>
      <c r="AB133" s="113"/>
      <c r="AC133" s="113"/>
    </row>
    <row r="134" spans="1:29" ht="13.5" customHeight="1">
      <c r="A134" s="113"/>
      <c r="B134" s="113"/>
      <c r="C134" s="113"/>
      <c r="D134" s="113"/>
      <c r="E134" s="113"/>
      <c r="F134" s="113"/>
      <c r="G134" s="113"/>
      <c r="H134" s="113"/>
      <c r="I134" s="113"/>
      <c r="J134" s="113"/>
      <c r="K134" s="113"/>
      <c r="L134" s="113"/>
      <c r="M134" s="113"/>
      <c r="N134" s="113"/>
      <c r="O134" s="113"/>
      <c r="P134" s="113"/>
      <c r="Q134" s="113"/>
      <c r="R134" s="113"/>
      <c r="S134" s="113"/>
      <c r="T134" s="113"/>
      <c r="U134" s="113"/>
      <c r="V134" s="113"/>
      <c r="W134" s="113"/>
      <c r="X134" s="113"/>
      <c r="Y134" s="113"/>
      <c r="Z134" s="113"/>
      <c r="AA134" s="113"/>
      <c r="AB134" s="113"/>
      <c r="AC134" s="113"/>
    </row>
    <row r="135" spans="1:29" ht="13.5" customHeight="1">
      <c r="A135" s="113"/>
      <c r="B135" s="113"/>
      <c r="C135" s="113"/>
      <c r="D135" s="113"/>
      <c r="E135" s="113"/>
      <c r="F135" s="113"/>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row>
    <row r="136" spans="1:29" ht="13.5" customHeight="1">
      <c r="A136" s="113"/>
      <c r="B136" s="113"/>
      <c r="C136" s="113"/>
      <c r="D136" s="113"/>
      <c r="E136" s="113"/>
      <c r="F136" s="113"/>
      <c r="G136" s="113"/>
      <c r="H136" s="113"/>
      <c r="I136" s="113"/>
      <c r="J136" s="113"/>
      <c r="K136" s="113"/>
      <c r="L136" s="113"/>
      <c r="M136" s="113"/>
      <c r="N136" s="113"/>
      <c r="O136" s="113"/>
      <c r="P136" s="113"/>
      <c r="Q136" s="113"/>
      <c r="R136" s="113"/>
      <c r="S136" s="113"/>
      <c r="T136" s="113"/>
      <c r="U136" s="113"/>
      <c r="V136" s="113"/>
      <c r="W136" s="113"/>
      <c r="X136" s="113"/>
      <c r="Y136" s="113"/>
      <c r="Z136" s="113"/>
      <c r="AA136" s="113"/>
      <c r="AB136" s="113"/>
      <c r="AC136" s="113"/>
    </row>
    <row r="137" spans="1:29" ht="13.5" customHeight="1">
      <c r="A137" s="113"/>
      <c r="B137" s="113"/>
      <c r="C137" s="113"/>
      <c r="D137" s="113"/>
      <c r="E137" s="113"/>
      <c r="F137" s="113"/>
      <c r="G137" s="113"/>
      <c r="H137" s="113"/>
      <c r="I137" s="113"/>
      <c r="J137" s="113"/>
      <c r="K137" s="113"/>
      <c r="L137" s="113"/>
      <c r="M137" s="113"/>
      <c r="N137" s="113"/>
      <c r="O137" s="113"/>
      <c r="P137" s="113"/>
      <c r="Q137" s="113"/>
      <c r="R137" s="113"/>
      <c r="S137" s="113"/>
      <c r="T137" s="113"/>
      <c r="U137" s="113"/>
      <c r="V137" s="113"/>
      <c r="W137" s="113"/>
      <c r="X137" s="113"/>
      <c r="Y137" s="113"/>
      <c r="Z137" s="113"/>
      <c r="AA137" s="113"/>
      <c r="AB137" s="113"/>
      <c r="AC137" s="113"/>
    </row>
    <row r="138" spans="1:29" ht="13.5" customHeight="1">
      <c r="A138" s="113"/>
      <c r="B138" s="113"/>
      <c r="C138" s="113"/>
      <c r="D138" s="113"/>
      <c r="E138" s="113"/>
      <c r="F138" s="113"/>
      <c r="G138" s="113"/>
      <c r="H138" s="113"/>
      <c r="I138" s="113"/>
      <c r="J138" s="113"/>
      <c r="K138" s="113"/>
      <c r="L138" s="113"/>
      <c r="M138" s="113"/>
      <c r="N138" s="113"/>
      <c r="O138" s="113"/>
      <c r="P138" s="113"/>
      <c r="Q138" s="113"/>
      <c r="R138" s="113"/>
      <c r="S138" s="113"/>
      <c r="T138" s="113"/>
      <c r="U138" s="113"/>
      <c r="V138" s="113"/>
      <c r="W138" s="113"/>
      <c r="X138" s="113"/>
      <c r="Y138" s="113"/>
      <c r="Z138" s="113"/>
      <c r="AA138" s="113"/>
      <c r="AB138" s="113"/>
      <c r="AC138" s="113"/>
    </row>
    <row r="139" spans="1:29" ht="13.5" customHeight="1">
      <c r="A139" s="113"/>
      <c r="B139" s="113"/>
      <c r="C139" s="113"/>
      <c r="D139" s="113"/>
      <c r="E139" s="113"/>
      <c r="F139" s="113"/>
      <c r="G139" s="113"/>
      <c r="H139" s="113"/>
      <c r="I139" s="113"/>
      <c r="J139" s="113"/>
      <c r="K139" s="113"/>
      <c r="L139" s="113"/>
      <c r="M139" s="113"/>
      <c r="N139" s="113"/>
      <c r="O139" s="113"/>
      <c r="P139" s="113"/>
      <c r="Q139" s="113"/>
      <c r="R139" s="113"/>
      <c r="S139" s="113"/>
      <c r="T139" s="113"/>
      <c r="U139" s="113"/>
      <c r="V139" s="113"/>
      <c r="W139" s="113"/>
      <c r="X139" s="113"/>
      <c r="Y139" s="113"/>
      <c r="Z139" s="113"/>
      <c r="AA139" s="113"/>
      <c r="AB139" s="113"/>
      <c r="AC139" s="113"/>
    </row>
    <row r="140" spans="1:29" ht="13.5" customHeight="1">
      <c r="A140" s="113"/>
      <c r="B140" s="113"/>
      <c r="C140" s="113"/>
      <c r="D140" s="113"/>
      <c r="E140" s="113"/>
      <c r="F140" s="113"/>
      <c r="G140" s="113"/>
      <c r="H140" s="113"/>
      <c r="I140" s="113"/>
      <c r="J140" s="113"/>
      <c r="K140" s="113"/>
      <c r="L140" s="113"/>
      <c r="M140" s="113"/>
      <c r="N140" s="113"/>
      <c r="O140" s="113"/>
      <c r="P140" s="113"/>
      <c r="Q140" s="113"/>
      <c r="R140" s="113"/>
      <c r="S140" s="113"/>
      <c r="T140" s="113"/>
      <c r="U140" s="113"/>
      <c r="V140" s="113"/>
      <c r="W140" s="113"/>
      <c r="X140" s="113"/>
      <c r="Y140" s="113"/>
      <c r="Z140" s="113"/>
      <c r="AA140" s="113"/>
      <c r="AB140" s="113"/>
      <c r="AC140" s="113"/>
    </row>
    <row r="141" spans="1:29" ht="13.5" customHeight="1">
      <c r="A141" s="113"/>
      <c r="B141" s="113"/>
      <c r="C141" s="113"/>
      <c r="D141" s="113"/>
      <c r="E141" s="113"/>
      <c r="F141" s="113"/>
      <c r="G141" s="113"/>
      <c r="H141" s="113"/>
      <c r="I141" s="113"/>
      <c r="J141" s="113"/>
      <c r="K141" s="113"/>
      <c r="L141" s="113"/>
      <c r="M141" s="113"/>
      <c r="N141" s="113"/>
      <c r="O141" s="113"/>
      <c r="P141" s="113"/>
      <c r="Q141" s="113"/>
      <c r="R141" s="113"/>
      <c r="S141" s="113"/>
      <c r="T141" s="113"/>
      <c r="U141" s="113"/>
      <c r="V141" s="113"/>
      <c r="W141" s="113"/>
      <c r="X141" s="113"/>
      <c r="Y141" s="113"/>
      <c r="Z141" s="113"/>
      <c r="AA141" s="113"/>
      <c r="AB141" s="113"/>
      <c r="AC141" s="113"/>
    </row>
    <row r="142" spans="1:29" ht="13.5" customHeight="1">
      <c r="A142" s="113"/>
      <c r="B142" s="113"/>
      <c r="C142" s="113"/>
      <c r="D142" s="113"/>
      <c r="E142" s="113"/>
      <c r="F142" s="113"/>
      <c r="G142" s="113"/>
      <c r="H142" s="113"/>
      <c r="I142" s="113"/>
      <c r="J142" s="113"/>
      <c r="K142" s="113"/>
      <c r="L142" s="113"/>
      <c r="M142" s="113"/>
      <c r="N142" s="113"/>
      <c r="O142" s="113"/>
      <c r="P142" s="113"/>
      <c r="Q142" s="113"/>
      <c r="R142" s="113"/>
      <c r="S142" s="113"/>
      <c r="T142" s="113"/>
      <c r="U142" s="113"/>
      <c r="V142" s="113"/>
      <c r="W142" s="113"/>
      <c r="X142" s="113"/>
      <c r="Y142" s="113"/>
      <c r="Z142" s="113"/>
      <c r="AA142" s="113"/>
      <c r="AB142" s="113"/>
      <c r="AC142" s="113"/>
    </row>
    <row r="143" spans="1:29" ht="13.5" customHeight="1">
      <c r="A143" s="113"/>
      <c r="B143" s="113"/>
      <c r="C143" s="113"/>
      <c r="D143" s="113"/>
      <c r="E143" s="113"/>
      <c r="F143" s="113"/>
      <c r="G143" s="113"/>
      <c r="H143" s="113"/>
      <c r="I143" s="113"/>
      <c r="J143" s="113"/>
      <c r="K143" s="113"/>
      <c r="L143" s="113"/>
      <c r="M143" s="113"/>
      <c r="N143" s="113"/>
      <c r="O143" s="113"/>
      <c r="P143" s="113"/>
      <c r="Q143" s="113"/>
      <c r="R143" s="113"/>
      <c r="S143" s="113"/>
      <c r="T143" s="113"/>
      <c r="U143" s="113"/>
      <c r="V143" s="113"/>
      <c r="W143" s="113"/>
      <c r="X143" s="113"/>
      <c r="Y143" s="113"/>
      <c r="Z143" s="113"/>
      <c r="AA143" s="113"/>
      <c r="AB143" s="113"/>
      <c r="AC143" s="113"/>
    </row>
    <row r="144" spans="1:29" ht="13.5" customHeight="1">
      <c r="A144" s="113"/>
      <c r="B144" s="113"/>
      <c r="C144" s="113"/>
      <c r="D144" s="113"/>
      <c r="E144" s="113"/>
      <c r="F144" s="113"/>
      <c r="G144" s="113"/>
      <c r="H144" s="113"/>
      <c r="I144" s="113"/>
      <c r="J144" s="113"/>
      <c r="K144" s="113"/>
      <c r="L144" s="113"/>
      <c r="M144" s="113"/>
      <c r="N144" s="113"/>
      <c r="O144" s="113"/>
      <c r="P144" s="113"/>
      <c r="Q144" s="113"/>
      <c r="R144" s="113"/>
      <c r="S144" s="113"/>
      <c r="T144" s="113"/>
      <c r="U144" s="113"/>
      <c r="V144" s="113"/>
      <c r="W144" s="113"/>
      <c r="X144" s="113"/>
      <c r="Y144" s="113"/>
      <c r="Z144" s="113"/>
      <c r="AA144" s="113"/>
      <c r="AB144" s="113"/>
      <c r="AC144" s="113"/>
    </row>
    <row r="145" spans="1:29" ht="13.5" customHeight="1">
      <c r="A145" s="113"/>
      <c r="B145" s="113"/>
      <c r="C145" s="113"/>
      <c r="D145" s="113"/>
      <c r="E145" s="113"/>
      <c r="F145" s="113"/>
      <c r="G145" s="113"/>
      <c r="H145" s="113"/>
      <c r="I145" s="113"/>
      <c r="J145" s="113"/>
      <c r="K145" s="113"/>
      <c r="L145" s="113"/>
      <c r="M145" s="113"/>
      <c r="N145" s="113"/>
      <c r="O145" s="113"/>
      <c r="P145" s="113"/>
      <c r="Q145" s="113"/>
      <c r="R145" s="113"/>
      <c r="S145" s="113"/>
      <c r="T145" s="113"/>
      <c r="U145" s="113"/>
      <c r="V145" s="113"/>
      <c r="W145" s="113"/>
      <c r="X145" s="113"/>
      <c r="Y145" s="113"/>
      <c r="Z145" s="113"/>
      <c r="AA145" s="113"/>
      <c r="AB145" s="113"/>
      <c r="AC145" s="113"/>
    </row>
    <row r="146" spans="1:29" ht="13.5" customHeight="1">
      <c r="A146" s="113"/>
      <c r="B146" s="113"/>
      <c r="C146" s="113"/>
      <c r="D146" s="113"/>
      <c r="E146" s="113"/>
      <c r="F146" s="113"/>
      <c r="G146" s="113"/>
      <c r="H146" s="113"/>
      <c r="I146" s="113"/>
      <c r="J146" s="113"/>
      <c r="K146" s="113"/>
      <c r="L146" s="113"/>
      <c r="M146" s="113"/>
      <c r="N146" s="113"/>
      <c r="O146" s="113"/>
      <c r="P146" s="113"/>
      <c r="Q146" s="113"/>
      <c r="R146" s="113"/>
      <c r="S146" s="113"/>
      <c r="T146" s="113"/>
      <c r="U146" s="113"/>
      <c r="V146" s="113"/>
      <c r="W146" s="113"/>
      <c r="X146" s="113"/>
      <c r="Y146" s="113"/>
      <c r="Z146" s="113"/>
      <c r="AA146" s="113"/>
      <c r="AB146" s="113"/>
      <c r="AC146" s="113"/>
    </row>
    <row r="147" spans="1:29" ht="13.5" customHeight="1">
      <c r="A147" s="113"/>
      <c r="B147" s="113"/>
      <c r="C147" s="113"/>
      <c r="D147" s="113"/>
      <c r="E147" s="113"/>
      <c r="F147" s="113"/>
      <c r="G147" s="113"/>
      <c r="H147" s="113"/>
      <c r="I147" s="113"/>
      <c r="J147" s="113"/>
      <c r="K147" s="113"/>
      <c r="L147" s="113"/>
      <c r="M147" s="113"/>
      <c r="N147" s="113"/>
      <c r="O147" s="113"/>
      <c r="P147" s="113"/>
      <c r="Q147" s="113"/>
      <c r="R147" s="113"/>
      <c r="S147" s="113"/>
      <c r="T147" s="113"/>
      <c r="U147" s="113"/>
      <c r="V147" s="113"/>
      <c r="W147" s="113"/>
      <c r="X147" s="113"/>
      <c r="Y147" s="113"/>
      <c r="Z147" s="113"/>
      <c r="AA147" s="113"/>
      <c r="AB147" s="113"/>
      <c r="AC147" s="113"/>
    </row>
    <row r="148" spans="1:29" ht="13.5" customHeight="1">
      <c r="A148" s="113"/>
      <c r="B148" s="113"/>
      <c r="C148" s="113"/>
      <c r="D148" s="113"/>
      <c r="E148" s="113"/>
      <c r="F148" s="113"/>
      <c r="G148" s="113"/>
      <c r="H148" s="113"/>
      <c r="I148" s="113"/>
      <c r="J148" s="113"/>
      <c r="K148" s="113"/>
      <c r="L148" s="113"/>
      <c r="M148" s="113"/>
      <c r="N148" s="113"/>
      <c r="O148" s="113"/>
      <c r="P148" s="113"/>
      <c r="Q148" s="113"/>
      <c r="R148" s="113"/>
      <c r="S148" s="113"/>
      <c r="T148" s="113"/>
      <c r="U148" s="113"/>
      <c r="V148" s="113"/>
      <c r="W148" s="113"/>
      <c r="X148" s="113"/>
      <c r="Y148" s="113"/>
      <c r="Z148" s="113"/>
      <c r="AA148" s="113"/>
      <c r="AB148" s="113"/>
      <c r="AC148" s="113"/>
    </row>
    <row r="149" spans="1:29" ht="13.5" customHeight="1">
      <c r="A149" s="113"/>
      <c r="B149" s="113"/>
      <c r="C149" s="113"/>
      <c r="D149" s="113"/>
      <c r="E149" s="113"/>
      <c r="F149" s="113"/>
      <c r="G149" s="113"/>
      <c r="H149" s="113"/>
      <c r="I149" s="113"/>
      <c r="J149" s="113"/>
      <c r="K149" s="113"/>
      <c r="L149" s="113"/>
      <c r="M149" s="113"/>
      <c r="N149" s="113"/>
      <c r="O149" s="113"/>
      <c r="P149" s="113"/>
      <c r="Q149" s="113"/>
      <c r="R149" s="113"/>
      <c r="S149" s="113"/>
      <c r="T149" s="113"/>
      <c r="U149" s="113"/>
      <c r="V149" s="113"/>
      <c r="W149" s="113"/>
      <c r="X149" s="113"/>
      <c r="Y149" s="113"/>
      <c r="Z149" s="113"/>
      <c r="AA149" s="113"/>
      <c r="AB149" s="113"/>
      <c r="AC149" s="113"/>
    </row>
    <row r="150" spans="1:29" ht="13.5" customHeight="1">
      <c r="A150" s="113"/>
      <c r="B150" s="113"/>
      <c r="C150" s="113"/>
      <c r="D150" s="113"/>
      <c r="E150" s="113"/>
      <c r="F150" s="113"/>
      <c r="G150" s="113"/>
      <c r="H150" s="113"/>
      <c r="I150" s="113"/>
      <c r="J150" s="113"/>
      <c r="K150" s="113"/>
      <c r="L150" s="113"/>
      <c r="M150" s="113"/>
      <c r="N150" s="113"/>
      <c r="O150" s="113"/>
      <c r="P150" s="113"/>
      <c r="Q150" s="113"/>
      <c r="R150" s="113"/>
      <c r="S150" s="113"/>
      <c r="T150" s="113"/>
      <c r="U150" s="113"/>
      <c r="V150" s="113"/>
      <c r="W150" s="113"/>
      <c r="X150" s="113"/>
      <c r="Y150" s="113"/>
      <c r="Z150" s="113"/>
      <c r="AA150" s="113"/>
      <c r="AB150" s="113"/>
      <c r="AC150" s="113"/>
    </row>
    <row r="151" spans="1:29" ht="13.5" customHeight="1">
      <c r="A151" s="113"/>
      <c r="B151" s="113"/>
      <c r="C151" s="113"/>
      <c r="D151" s="113"/>
      <c r="E151" s="113"/>
      <c r="F151" s="113"/>
      <c r="G151" s="113"/>
      <c r="H151" s="113"/>
      <c r="I151" s="113"/>
      <c r="J151" s="113"/>
      <c r="K151" s="113"/>
      <c r="L151" s="113"/>
      <c r="M151" s="113"/>
      <c r="N151" s="113"/>
      <c r="O151" s="113"/>
      <c r="P151" s="113"/>
      <c r="Q151" s="113"/>
      <c r="R151" s="113"/>
      <c r="S151" s="113"/>
      <c r="T151" s="113"/>
      <c r="U151" s="113"/>
      <c r="V151" s="113"/>
      <c r="W151" s="113"/>
      <c r="X151" s="113"/>
      <c r="Y151" s="113"/>
      <c r="Z151" s="113"/>
      <c r="AA151" s="113"/>
      <c r="AB151" s="113"/>
      <c r="AC151" s="113"/>
    </row>
    <row r="152" spans="1:29" ht="13.5" customHeight="1">
      <c r="A152" s="113"/>
      <c r="B152" s="113"/>
      <c r="C152" s="113"/>
      <c r="D152" s="113"/>
      <c r="E152" s="113"/>
      <c r="F152" s="113"/>
      <c r="G152" s="113"/>
      <c r="H152" s="113"/>
      <c r="I152" s="113"/>
      <c r="J152" s="113"/>
      <c r="K152" s="113"/>
      <c r="L152" s="113"/>
      <c r="M152" s="113"/>
      <c r="N152" s="113"/>
      <c r="O152" s="113"/>
      <c r="P152" s="113"/>
      <c r="Q152" s="113"/>
      <c r="R152" s="113"/>
      <c r="S152" s="113"/>
      <c r="T152" s="113"/>
      <c r="U152" s="113"/>
      <c r="V152" s="113"/>
      <c r="W152" s="113"/>
      <c r="X152" s="113"/>
      <c r="Y152" s="113"/>
      <c r="Z152" s="113"/>
      <c r="AA152" s="113"/>
      <c r="AB152" s="113"/>
      <c r="AC152" s="113"/>
    </row>
    <row r="153" spans="1:29" ht="13.5" customHeight="1">
      <c r="A153" s="113"/>
      <c r="B153" s="113"/>
      <c r="C153" s="113"/>
      <c r="D153" s="113"/>
      <c r="E153" s="113"/>
      <c r="F153" s="113"/>
      <c r="G153" s="113"/>
      <c r="H153" s="113"/>
      <c r="I153" s="113"/>
      <c r="J153" s="113"/>
      <c r="K153" s="113"/>
      <c r="L153" s="113"/>
      <c r="M153" s="113"/>
      <c r="N153" s="113"/>
      <c r="O153" s="113"/>
      <c r="P153" s="113"/>
      <c r="Q153" s="113"/>
      <c r="R153" s="113"/>
      <c r="S153" s="113"/>
      <c r="T153" s="113"/>
      <c r="U153" s="113"/>
      <c r="V153" s="113"/>
      <c r="W153" s="113"/>
      <c r="X153" s="113"/>
      <c r="Y153" s="113"/>
      <c r="Z153" s="113"/>
      <c r="AA153" s="113"/>
      <c r="AB153" s="113"/>
      <c r="AC153" s="113"/>
    </row>
    <row r="154" spans="1:29" ht="13.5" customHeight="1">
      <c r="A154" s="113"/>
      <c r="B154" s="113"/>
      <c r="C154" s="113"/>
      <c r="D154" s="113"/>
      <c r="E154" s="113"/>
      <c r="F154" s="113"/>
      <c r="G154" s="113"/>
      <c r="H154" s="113"/>
      <c r="I154" s="113"/>
      <c r="J154" s="113"/>
      <c r="K154" s="113"/>
      <c r="L154" s="113"/>
      <c r="M154" s="113"/>
      <c r="N154" s="113"/>
      <c r="O154" s="113"/>
      <c r="P154" s="113"/>
      <c r="Q154" s="113"/>
      <c r="R154" s="113"/>
      <c r="S154" s="113"/>
      <c r="T154" s="113"/>
      <c r="U154" s="113"/>
      <c r="V154" s="113"/>
      <c r="W154" s="113"/>
      <c r="X154" s="113"/>
      <c r="Y154" s="113"/>
      <c r="Z154" s="113"/>
      <c r="AA154" s="113"/>
      <c r="AB154" s="113"/>
      <c r="AC154" s="113"/>
    </row>
    <row r="155" spans="1:29" ht="13.5" customHeight="1">
      <c r="A155" s="113"/>
      <c r="B155" s="113"/>
      <c r="C155" s="113"/>
      <c r="D155" s="113"/>
      <c r="E155" s="113"/>
      <c r="F155" s="113"/>
      <c r="G155" s="113"/>
      <c r="H155" s="113"/>
      <c r="I155" s="113"/>
      <c r="J155" s="113"/>
      <c r="K155" s="113"/>
      <c r="L155" s="113"/>
      <c r="M155" s="113"/>
      <c r="N155" s="113"/>
      <c r="O155" s="113"/>
      <c r="P155" s="113"/>
      <c r="Q155" s="113"/>
      <c r="R155" s="113"/>
      <c r="S155" s="113"/>
      <c r="T155" s="113"/>
      <c r="U155" s="113"/>
      <c r="V155" s="113"/>
      <c r="W155" s="113"/>
      <c r="X155" s="113"/>
      <c r="Y155" s="113"/>
      <c r="Z155" s="113"/>
      <c r="AA155" s="113"/>
      <c r="AB155" s="113"/>
      <c r="AC155" s="113"/>
    </row>
    <row r="156" spans="1:29" ht="13.5" customHeight="1">
      <c r="A156" s="113"/>
      <c r="B156" s="113"/>
      <c r="C156" s="113"/>
      <c r="D156" s="113"/>
      <c r="E156" s="113"/>
      <c r="F156" s="113"/>
      <c r="G156" s="113"/>
      <c r="H156" s="113"/>
      <c r="I156" s="113"/>
      <c r="J156" s="113"/>
      <c r="K156" s="113"/>
      <c r="L156" s="113"/>
      <c r="M156" s="113"/>
      <c r="N156" s="113"/>
      <c r="O156" s="113"/>
      <c r="P156" s="113"/>
      <c r="Q156" s="113"/>
      <c r="R156" s="113"/>
      <c r="S156" s="113"/>
      <c r="T156" s="113"/>
      <c r="U156" s="113"/>
      <c r="V156" s="113"/>
      <c r="W156" s="113"/>
      <c r="X156" s="113"/>
      <c r="Y156" s="113"/>
      <c r="Z156" s="113"/>
      <c r="AA156" s="113"/>
      <c r="AB156" s="113"/>
      <c r="AC156" s="113"/>
    </row>
    <row r="157" spans="1:29" ht="13.5" customHeight="1">
      <c r="A157" s="113"/>
      <c r="B157" s="113"/>
      <c r="C157" s="113"/>
      <c r="D157" s="113"/>
      <c r="E157" s="113"/>
      <c r="F157" s="113"/>
      <c r="G157" s="113"/>
      <c r="H157" s="113"/>
      <c r="I157" s="113"/>
      <c r="J157" s="113"/>
      <c r="K157" s="113"/>
      <c r="L157" s="113"/>
      <c r="M157" s="113"/>
      <c r="N157" s="113"/>
      <c r="O157" s="113"/>
      <c r="P157" s="113"/>
      <c r="Q157" s="113"/>
      <c r="R157" s="113"/>
      <c r="S157" s="113"/>
      <c r="T157" s="113"/>
      <c r="U157" s="113"/>
      <c r="V157" s="113"/>
      <c r="W157" s="113"/>
      <c r="X157" s="113"/>
      <c r="Y157" s="113"/>
      <c r="Z157" s="113"/>
      <c r="AA157" s="113"/>
      <c r="AB157" s="113"/>
      <c r="AC157" s="113"/>
    </row>
    <row r="158" spans="1:29" ht="13.5" customHeight="1">
      <c r="A158" s="113"/>
      <c r="B158" s="113"/>
      <c r="C158" s="113"/>
      <c r="D158" s="113"/>
      <c r="E158" s="113"/>
      <c r="F158" s="113"/>
      <c r="G158" s="113"/>
      <c r="H158" s="113"/>
      <c r="I158" s="113"/>
      <c r="J158" s="113"/>
      <c r="K158" s="113"/>
      <c r="L158" s="113"/>
      <c r="M158" s="113"/>
      <c r="N158" s="113"/>
      <c r="O158" s="113"/>
      <c r="P158" s="113"/>
      <c r="Q158" s="113"/>
      <c r="R158" s="113"/>
      <c r="S158" s="113"/>
      <c r="T158" s="113"/>
      <c r="U158" s="113"/>
      <c r="V158" s="113"/>
      <c r="W158" s="113"/>
      <c r="X158" s="113"/>
      <c r="Y158" s="113"/>
      <c r="Z158" s="113"/>
      <c r="AA158" s="113"/>
      <c r="AB158" s="113"/>
      <c r="AC158" s="113"/>
    </row>
    <row r="159" spans="1:29" ht="13.5" customHeight="1">
      <c r="A159" s="113"/>
      <c r="B159" s="113"/>
      <c r="C159" s="113"/>
      <c r="D159" s="113"/>
      <c r="E159" s="113"/>
      <c r="F159" s="113"/>
      <c r="G159" s="113"/>
      <c r="H159" s="113"/>
      <c r="I159" s="113"/>
      <c r="J159" s="113"/>
      <c r="K159" s="113"/>
      <c r="L159" s="113"/>
      <c r="M159" s="113"/>
      <c r="N159" s="113"/>
      <c r="O159" s="113"/>
      <c r="P159" s="113"/>
      <c r="Q159" s="113"/>
      <c r="R159" s="113"/>
      <c r="S159" s="113"/>
      <c r="T159" s="113"/>
      <c r="U159" s="113"/>
      <c r="V159" s="113"/>
      <c r="W159" s="113"/>
      <c r="X159" s="113"/>
      <c r="Y159" s="113"/>
      <c r="Z159" s="113"/>
      <c r="AA159" s="113"/>
      <c r="AB159" s="113"/>
      <c r="AC159" s="113"/>
    </row>
    <row r="160" spans="1:29" ht="13.5" customHeight="1">
      <c r="A160" s="113"/>
      <c r="B160" s="113"/>
      <c r="C160" s="113"/>
      <c r="D160" s="113"/>
      <c r="E160" s="113"/>
      <c r="F160" s="113"/>
      <c r="G160" s="113"/>
      <c r="H160" s="113"/>
      <c r="I160" s="113"/>
      <c r="J160" s="113"/>
      <c r="K160" s="113"/>
      <c r="L160" s="113"/>
      <c r="M160" s="113"/>
      <c r="N160" s="113"/>
      <c r="O160" s="113"/>
      <c r="P160" s="113"/>
      <c r="Q160" s="113"/>
      <c r="R160" s="113"/>
      <c r="S160" s="113"/>
      <c r="T160" s="113"/>
      <c r="U160" s="113"/>
      <c r="V160" s="113"/>
      <c r="W160" s="113"/>
      <c r="X160" s="113"/>
      <c r="Y160" s="113"/>
      <c r="Z160" s="113"/>
      <c r="AA160" s="113"/>
      <c r="AB160" s="113"/>
      <c r="AC160" s="113"/>
    </row>
    <row r="161" spans="1:29" ht="13.5" customHeight="1">
      <c r="A161" s="113"/>
      <c r="B161" s="113"/>
      <c r="C161" s="113"/>
      <c r="D161" s="113"/>
      <c r="E161" s="113"/>
      <c r="F161" s="113"/>
      <c r="G161" s="113"/>
      <c r="H161" s="113"/>
      <c r="I161" s="113"/>
      <c r="J161" s="113"/>
      <c r="K161" s="113"/>
      <c r="L161" s="113"/>
      <c r="M161" s="113"/>
      <c r="N161" s="113"/>
      <c r="O161" s="113"/>
      <c r="P161" s="113"/>
      <c r="Q161" s="113"/>
      <c r="R161" s="113"/>
      <c r="S161" s="113"/>
      <c r="T161" s="113"/>
      <c r="U161" s="113"/>
      <c r="V161" s="113"/>
      <c r="W161" s="113"/>
      <c r="X161" s="113"/>
      <c r="Y161" s="113"/>
      <c r="Z161" s="113"/>
      <c r="AA161" s="113"/>
      <c r="AB161" s="113"/>
      <c r="AC161" s="113"/>
    </row>
    <row r="162" spans="1:29" ht="13.5" customHeight="1">
      <c r="A162" s="113"/>
      <c r="B162" s="113"/>
      <c r="C162" s="113"/>
      <c r="D162" s="113"/>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row>
    <row r="163" spans="1:29" ht="13.5" customHeight="1">
      <c r="A163" s="113"/>
      <c r="B163" s="113"/>
      <c r="C163" s="113"/>
      <c r="D163" s="113"/>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113"/>
      <c r="AB163" s="113"/>
      <c r="AC163" s="113"/>
    </row>
    <row r="164" spans="1:29" ht="13.5" customHeight="1">
      <c r="A164" s="113"/>
      <c r="B164" s="113"/>
      <c r="C164" s="113"/>
      <c r="D164" s="113"/>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113"/>
      <c r="AB164" s="113"/>
      <c r="AC164" s="113"/>
    </row>
    <row r="165" spans="1:29" ht="13.5" customHeight="1">
      <c r="A165" s="113"/>
      <c r="B165" s="113"/>
      <c r="C165" s="113"/>
      <c r="D165" s="113"/>
      <c r="E165" s="113"/>
      <c r="F165" s="113"/>
      <c r="G165" s="113"/>
      <c r="H165" s="113"/>
      <c r="I165" s="113"/>
      <c r="J165" s="113"/>
      <c r="K165" s="113"/>
      <c r="L165" s="113"/>
      <c r="M165" s="113"/>
      <c r="N165" s="113"/>
      <c r="O165" s="113"/>
      <c r="P165" s="113"/>
      <c r="Q165" s="113"/>
      <c r="R165" s="113"/>
      <c r="S165" s="113"/>
      <c r="T165" s="113"/>
      <c r="U165" s="113"/>
      <c r="V165" s="113"/>
      <c r="W165" s="113"/>
      <c r="X165" s="113"/>
      <c r="Y165" s="113"/>
      <c r="Z165" s="113"/>
      <c r="AA165" s="113"/>
      <c r="AB165" s="113"/>
      <c r="AC165" s="113"/>
    </row>
    <row r="166" spans="1:29" ht="13.5" customHeight="1">
      <c r="A166" s="113"/>
      <c r="B166" s="113"/>
      <c r="C166" s="113"/>
      <c r="D166" s="113"/>
      <c r="E166" s="113"/>
      <c r="F166" s="113"/>
      <c r="G166" s="113"/>
      <c r="H166" s="113"/>
      <c r="I166" s="113"/>
      <c r="J166" s="113"/>
      <c r="K166" s="113"/>
      <c r="L166" s="113"/>
      <c r="M166" s="113"/>
      <c r="N166" s="113"/>
      <c r="O166" s="113"/>
      <c r="P166" s="113"/>
      <c r="Q166" s="113"/>
      <c r="R166" s="113"/>
      <c r="S166" s="113"/>
      <c r="T166" s="113"/>
      <c r="U166" s="113"/>
      <c r="V166" s="113"/>
      <c r="W166" s="113"/>
      <c r="X166" s="113"/>
      <c r="Y166" s="113"/>
      <c r="Z166" s="113"/>
      <c r="AA166" s="113"/>
      <c r="AB166" s="113"/>
      <c r="AC166" s="113"/>
    </row>
    <row r="167" spans="1:29" ht="13.5" customHeight="1">
      <c r="A167" s="113"/>
      <c r="B167" s="113"/>
      <c r="C167" s="113"/>
      <c r="D167" s="113"/>
      <c r="E167" s="113"/>
      <c r="F167" s="113"/>
      <c r="G167" s="113"/>
      <c r="H167" s="113"/>
      <c r="I167" s="113"/>
      <c r="J167" s="113"/>
      <c r="K167" s="113"/>
      <c r="L167" s="113"/>
      <c r="M167" s="113"/>
      <c r="N167" s="113"/>
      <c r="O167" s="113"/>
      <c r="P167" s="113"/>
      <c r="Q167" s="113"/>
      <c r="R167" s="113"/>
      <c r="S167" s="113"/>
      <c r="T167" s="113"/>
      <c r="U167" s="113"/>
      <c r="V167" s="113"/>
      <c r="W167" s="113"/>
      <c r="X167" s="113"/>
      <c r="Y167" s="113"/>
      <c r="Z167" s="113"/>
      <c r="AA167" s="113"/>
      <c r="AB167" s="113"/>
      <c r="AC167" s="113"/>
    </row>
    <row r="168" spans="1:29" ht="13.5" customHeight="1">
      <c r="A168" s="113"/>
      <c r="B168" s="113"/>
      <c r="C168" s="113"/>
      <c r="D168" s="113"/>
      <c r="E168" s="113"/>
      <c r="F168" s="113"/>
      <c r="G168" s="113"/>
      <c r="H168" s="113"/>
      <c r="I168" s="113"/>
      <c r="J168" s="113"/>
      <c r="K168" s="113"/>
      <c r="L168" s="113"/>
      <c r="M168" s="113"/>
      <c r="N168" s="113"/>
      <c r="O168" s="113"/>
      <c r="P168" s="113"/>
      <c r="Q168" s="113"/>
      <c r="R168" s="113"/>
      <c r="S168" s="113"/>
      <c r="T168" s="113"/>
      <c r="U168" s="113"/>
      <c r="V168" s="113"/>
      <c r="W168" s="113"/>
      <c r="X168" s="113"/>
      <c r="Y168" s="113"/>
      <c r="Z168" s="113"/>
      <c r="AA168" s="113"/>
      <c r="AB168" s="113"/>
      <c r="AC168" s="113"/>
    </row>
    <row r="169" spans="1:29" ht="13.5" customHeight="1">
      <c r="A169" s="113"/>
      <c r="B169" s="113"/>
      <c r="C169" s="113"/>
      <c r="D169" s="113"/>
      <c r="E169" s="113"/>
      <c r="F169" s="113"/>
      <c r="G169" s="113"/>
      <c r="H169" s="113"/>
      <c r="I169" s="113"/>
      <c r="J169" s="113"/>
      <c r="K169" s="113"/>
      <c r="L169" s="113"/>
      <c r="M169" s="113"/>
      <c r="N169" s="113"/>
      <c r="O169" s="113"/>
      <c r="P169" s="113"/>
      <c r="Q169" s="113"/>
      <c r="R169" s="113"/>
      <c r="S169" s="113"/>
      <c r="T169" s="113"/>
      <c r="U169" s="113"/>
      <c r="V169" s="113"/>
      <c r="W169" s="113"/>
      <c r="X169" s="113"/>
      <c r="Y169" s="113"/>
      <c r="Z169" s="113"/>
      <c r="AA169" s="113"/>
      <c r="AB169" s="113"/>
      <c r="AC169" s="113"/>
    </row>
    <row r="170" spans="1:29" ht="13.5" customHeight="1">
      <c r="A170" s="113"/>
      <c r="B170" s="113"/>
      <c r="C170" s="113"/>
      <c r="D170" s="113"/>
      <c r="E170" s="113"/>
      <c r="F170" s="113"/>
      <c r="G170" s="113"/>
      <c r="H170" s="113"/>
      <c r="I170" s="113"/>
      <c r="J170" s="113"/>
      <c r="K170" s="113"/>
      <c r="L170" s="113"/>
      <c r="M170" s="113"/>
      <c r="N170" s="113"/>
      <c r="O170" s="113"/>
      <c r="P170" s="113"/>
      <c r="Q170" s="113"/>
      <c r="R170" s="113"/>
      <c r="S170" s="113"/>
      <c r="T170" s="113"/>
      <c r="U170" s="113"/>
      <c r="V170" s="113"/>
      <c r="W170" s="113"/>
      <c r="X170" s="113"/>
      <c r="Y170" s="113"/>
      <c r="Z170" s="113"/>
      <c r="AA170" s="113"/>
      <c r="AB170" s="113"/>
      <c r="AC170" s="113"/>
    </row>
    <row r="171" spans="1:29" ht="13.5" customHeight="1">
      <c r="A171" s="113"/>
      <c r="B171" s="113"/>
      <c r="C171" s="113"/>
      <c r="D171" s="113"/>
      <c r="E171" s="113"/>
      <c r="F171" s="113"/>
      <c r="G171" s="113"/>
      <c r="H171" s="113"/>
      <c r="I171" s="113"/>
      <c r="J171" s="113"/>
      <c r="K171" s="113"/>
      <c r="L171" s="113"/>
      <c r="M171" s="113"/>
      <c r="N171" s="113"/>
      <c r="O171" s="113"/>
      <c r="P171" s="113"/>
      <c r="Q171" s="113"/>
      <c r="R171" s="113"/>
      <c r="S171" s="113"/>
      <c r="T171" s="113"/>
      <c r="U171" s="113"/>
      <c r="V171" s="113"/>
      <c r="W171" s="113"/>
      <c r="X171" s="113"/>
      <c r="Y171" s="113"/>
      <c r="Z171" s="113"/>
      <c r="AA171" s="113"/>
      <c r="AB171" s="113"/>
      <c r="AC171" s="113"/>
    </row>
    <row r="172" spans="1:29" ht="13.5" customHeight="1">
      <c r="A172" s="113"/>
      <c r="B172" s="113"/>
      <c r="C172" s="113"/>
      <c r="D172" s="113"/>
      <c r="E172" s="113"/>
      <c r="F172" s="113"/>
      <c r="G172" s="113"/>
      <c r="H172" s="113"/>
      <c r="I172" s="113"/>
      <c r="J172" s="113"/>
      <c r="K172" s="113"/>
      <c r="L172" s="113"/>
      <c r="M172" s="113"/>
      <c r="N172" s="113"/>
      <c r="O172" s="113"/>
      <c r="P172" s="113"/>
      <c r="Q172" s="113"/>
      <c r="R172" s="113"/>
      <c r="S172" s="113"/>
      <c r="T172" s="113"/>
      <c r="U172" s="113"/>
      <c r="V172" s="113"/>
      <c r="W172" s="113"/>
      <c r="X172" s="113"/>
      <c r="Y172" s="113"/>
      <c r="Z172" s="113"/>
      <c r="AA172" s="113"/>
      <c r="AB172" s="113"/>
      <c r="AC172" s="113"/>
    </row>
    <row r="173" spans="1:29" ht="13.5" customHeight="1">
      <c r="A173" s="113"/>
      <c r="B173" s="113"/>
      <c r="C173" s="113"/>
      <c r="D173" s="113"/>
      <c r="E173" s="113"/>
      <c r="F173" s="113"/>
      <c r="G173" s="113"/>
      <c r="H173" s="113"/>
      <c r="I173" s="113"/>
      <c r="J173" s="113"/>
      <c r="K173" s="113"/>
      <c r="L173" s="113"/>
      <c r="M173" s="113"/>
      <c r="N173" s="113"/>
      <c r="O173" s="113"/>
      <c r="P173" s="113"/>
      <c r="Q173" s="113"/>
      <c r="R173" s="113"/>
      <c r="S173" s="113"/>
      <c r="T173" s="113"/>
      <c r="U173" s="113"/>
      <c r="V173" s="113"/>
      <c r="W173" s="113"/>
      <c r="X173" s="113"/>
      <c r="Y173" s="113"/>
      <c r="Z173" s="113"/>
      <c r="AA173" s="113"/>
      <c r="AB173" s="113"/>
      <c r="AC173" s="113"/>
    </row>
    <row r="174" spans="1:29" ht="13.5" customHeight="1">
      <c r="A174" s="113"/>
      <c r="B174" s="113"/>
      <c r="C174" s="113"/>
      <c r="D174" s="113"/>
      <c r="E174" s="113"/>
      <c r="F174" s="113"/>
      <c r="G174" s="113"/>
      <c r="H174" s="113"/>
      <c r="I174" s="113"/>
      <c r="J174" s="113"/>
      <c r="K174" s="113"/>
      <c r="L174" s="113"/>
      <c r="M174" s="113"/>
      <c r="N174" s="113"/>
      <c r="O174" s="113"/>
      <c r="P174" s="113"/>
      <c r="Q174" s="113"/>
      <c r="R174" s="113"/>
      <c r="S174" s="113"/>
      <c r="T174" s="113"/>
      <c r="U174" s="113"/>
      <c r="V174" s="113"/>
      <c r="W174" s="113"/>
      <c r="X174" s="113"/>
      <c r="Y174" s="113"/>
      <c r="Z174" s="113"/>
      <c r="AA174" s="113"/>
      <c r="AB174" s="113"/>
      <c r="AC174" s="113"/>
    </row>
    <row r="175" spans="1:29" ht="13.5" customHeight="1">
      <c r="A175" s="113"/>
      <c r="B175" s="113"/>
      <c r="C175" s="113"/>
      <c r="D175" s="113"/>
      <c r="E175" s="113"/>
      <c r="F175" s="113"/>
      <c r="G175" s="113"/>
      <c r="H175" s="113"/>
      <c r="I175" s="113"/>
      <c r="J175" s="113"/>
      <c r="K175" s="113"/>
      <c r="L175" s="113"/>
      <c r="M175" s="113"/>
      <c r="N175" s="113"/>
      <c r="O175" s="113"/>
      <c r="P175" s="113"/>
      <c r="Q175" s="113"/>
      <c r="R175" s="113"/>
      <c r="S175" s="113"/>
      <c r="T175" s="113"/>
      <c r="U175" s="113"/>
      <c r="V175" s="113"/>
      <c r="W175" s="113"/>
      <c r="X175" s="113"/>
      <c r="Y175" s="113"/>
      <c r="Z175" s="113"/>
      <c r="AA175" s="113"/>
      <c r="AB175" s="113"/>
      <c r="AC175" s="113"/>
    </row>
    <row r="176" spans="1:29" ht="13.5" customHeight="1">
      <c r="A176" s="113"/>
      <c r="B176" s="113"/>
      <c r="C176" s="113"/>
      <c r="D176" s="113"/>
      <c r="E176" s="113"/>
      <c r="F176" s="113"/>
      <c r="G176" s="113"/>
      <c r="H176" s="113"/>
      <c r="I176" s="113"/>
      <c r="J176" s="113"/>
      <c r="K176" s="113"/>
      <c r="L176" s="113"/>
      <c r="M176" s="113"/>
      <c r="N176" s="113"/>
      <c r="O176" s="113"/>
      <c r="P176" s="113"/>
      <c r="Q176" s="113"/>
      <c r="R176" s="113"/>
      <c r="S176" s="113"/>
      <c r="T176" s="113"/>
      <c r="U176" s="113"/>
      <c r="V176" s="113"/>
      <c r="W176" s="113"/>
      <c r="X176" s="113"/>
      <c r="Y176" s="113"/>
      <c r="Z176" s="113"/>
      <c r="AA176" s="113"/>
      <c r="AB176" s="113"/>
      <c r="AC176" s="113"/>
    </row>
    <row r="177" spans="1:29" ht="13.5" customHeight="1">
      <c r="A177" s="113"/>
      <c r="B177" s="113"/>
      <c r="C177" s="113"/>
      <c r="D177" s="113"/>
      <c r="E177" s="113"/>
      <c r="F177" s="113"/>
      <c r="G177" s="113"/>
      <c r="H177" s="113"/>
      <c r="I177" s="113"/>
      <c r="J177" s="113"/>
      <c r="K177" s="113"/>
      <c r="L177" s="113"/>
      <c r="M177" s="113"/>
      <c r="N177" s="113"/>
      <c r="O177" s="113"/>
      <c r="P177" s="113"/>
      <c r="Q177" s="113"/>
      <c r="R177" s="113"/>
      <c r="S177" s="113"/>
      <c r="T177" s="113"/>
      <c r="U177" s="113"/>
      <c r="V177" s="113"/>
      <c r="W177" s="113"/>
      <c r="X177" s="113"/>
      <c r="Y177" s="113"/>
      <c r="Z177" s="113"/>
      <c r="AA177" s="113"/>
      <c r="AB177" s="113"/>
      <c r="AC177" s="113"/>
    </row>
    <row r="178" spans="1:29" ht="13.5" customHeight="1">
      <c r="A178" s="113"/>
      <c r="B178" s="113"/>
      <c r="C178" s="113"/>
      <c r="D178" s="113"/>
      <c r="E178" s="113"/>
      <c r="F178" s="113"/>
      <c r="G178" s="113"/>
      <c r="H178" s="113"/>
      <c r="I178" s="113"/>
      <c r="J178" s="113"/>
      <c r="K178" s="113"/>
      <c r="L178" s="113"/>
      <c r="M178" s="113"/>
      <c r="N178" s="113"/>
      <c r="O178" s="113"/>
      <c r="P178" s="113"/>
      <c r="Q178" s="113"/>
      <c r="R178" s="113"/>
      <c r="S178" s="113"/>
      <c r="T178" s="113"/>
      <c r="U178" s="113"/>
      <c r="V178" s="113"/>
      <c r="W178" s="113"/>
      <c r="X178" s="113"/>
      <c r="Y178" s="113"/>
      <c r="Z178" s="113"/>
      <c r="AA178" s="113"/>
      <c r="AB178" s="113"/>
      <c r="AC178" s="113"/>
    </row>
    <row r="179" spans="1:29" ht="13.5" customHeight="1">
      <c r="A179" s="113"/>
      <c r="B179" s="113"/>
      <c r="C179" s="113"/>
      <c r="D179" s="113"/>
      <c r="E179" s="113"/>
      <c r="F179" s="113"/>
      <c r="G179" s="113"/>
      <c r="H179" s="113"/>
      <c r="I179" s="113"/>
      <c r="J179" s="113"/>
      <c r="K179" s="113"/>
      <c r="L179" s="113"/>
      <c r="M179" s="113"/>
      <c r="N179" s="113"/>
      <c r="O179" s="113"/>
      <c r="P179" s="113"/>
      <c r="Q179" s="113"/>
      <c r="R179" s="113"/>
      <c r="S179" s="113"/>
      <c r="T179" s="113"/>
      <c r="U179" s="113"/>
      <c r="V179" s="113"/>
      <c r="W179" s="113"/>
      <c r="X179" s="113"/>
      <c r="Y179" s="113"/>
      <c r="Z179" s="113"/>
      <c r="AA179" s="113"/>
      <c r="AB179" s="113"/>
      <c r="AC179" s="113"/>
    </row>
    <row r="180" spans="1:29" ht="13.5" customHeight="1">
      <c r="A180" s="113"/>
      <c r="B180" s="113"/>
      <c r="C180" s="113"/>
      <c r="D180" s="113"/>
      <c r="E180" s="113"/>
      <c r="F180" s="113"/>
      <c r="G180" s="113"/>
      <c r="H180" s="113"/>
      <c r="I180" s="113"/>
      <c r="J180" s="113"/>
      <c r="K180" s="113"/>
      <c r="L180" s="113"/>
      <c r="M180" s="113"/>
      <c r="N180" s="113"/>
      <c r="O180" s="113"/>
      <c r="P180" s="113"/>
      <c r="Q180" s="113"/>
      <c r="R180" s="113"/>
      <c r="S180" s="113"/>
      <c r="T180" s="113"/>
      <c r="U180" s="113"/>
      <c r="V180" s="113"/>
      <c r="W180" s="113"/>
      <c r="X180" s="113"/>
      <c r="Y180" s="113"/>
      <c r="Z180" s="113"/>
      <c r="AA180" s="113"/>
      <c r="AB180" s="113"/>
      <c r="AC180" s="113"/>
    </row>
    <row r="181" spans="1:29" ht="13.5" customHeight="1">
      <c r="A181" s="113"/>
      <c r="B181" s="113"/>
      <c r="C181" s="113"/>
      <c r="D181" s="113"/>
      <c r="E181" s="113"/>
      <c r="F181" s="113"/>
      <c r="G181" s="113"/>
      <c r="H181" s="113"/>
      <c r="I181" s="113"/>
      <c r="J181" s="113"/>
      <c r="K181" s="113"/>
      <c r="L181" s="113"/>
      <c r="M181" s="113"/>
      <c r="N181" s="113"/>
      <c r="O181" s="113"/>
      <c r="P181" s="113"/>
      <c r="Q181" s="113"/>
      <c r="R181" s="113"/>
      <c r="S181" s="113"/>
      <c r="T181" s="113"/>
      <c r="U181" s="113"/>
      <c r="V181" s="113"/>
      <c r="W181" s="113"/>
      <c r="X181" s="113"/>
      <c r="Y181" s="113"/>
      <c r="Z181" s="113"/>
      <c r="AA181" s="113"/>
      <c r="AB181" s="113"/>
      <c r="AC181" s="113"/>
    </row>
    <row r="182" spans="1:29" ht="13.5" customHeight="1">
      <c r="A182" s="113"/>
      <c r="B182" s="113"/>
      <c r="C182" s="113"/>
      <c r="D182" s="113"/>
      <c r="E182" s="113"/>
      <c r="F182" s="113"/>
      <c r="G182" s="113"/>
      <c r="H182" s="113"/>
      <c r="I182" s="113"/>
      <c r="J182" s="113"/>
      <c r="K182" s="113"/>
      <c r="L182" s="113"/>
      <c r="M182" s="113"/>
      <c r="N182" s="113"/>
      <c r="O182" s="113"/>
      <c r="P182" s="113"/>
      <c r="Q182" s="113"/>
      <c r="R182" s="113"/>
      <c r="S182" s="113"/>
      <c r="T182" s="113"/>
      <c r="U182" s="113"/>
      <c r="V182" s="113"/>
      <c r="W182" s="113"/>
      <c r="X182" s="113"/>
      <c r="Y182" s="113"/>
      <c r="Z182" s="113"/>
      <c r="AA182" s="113"/>
      <c r="AB182" s="113"/>
      <c r="AC182" s="113"/>
    </row>
    <row r="183" spans="1:29" ht="13.5" customHeight="1">
      <c r="A183" s="113"/>
      <c r="B183" s="113"/>
      <c r="C183" s="113"/>
      <c r="D183" s="113"/>
      <c r="E183" s="113"/>
      <c r="F183" s="113"/>
      <c r="G183" s="113"/>
      <c r="H183" s="113"/>
      <c r="I183" s="113"/>
      <c r="J183" s="113"/>
      <c r="K183" s="113"/>
      <c r="L183" s="113"/>
      <c r="M183" s="113"/>
      <c r="N183" s="113"/>
      <c r="O183" s="113"/>
      <c r="P183" s="113"/>
      <c r="Q183" s="113"/>
      <c r="R183" s="113"/>
      <c r="S183" s="113"/>
      <c r="T183" s="113"/>
      <c r="U183" s="113"/>
      <c r="V183" s="113"/>
      <c r="W183" s="113"/>
      <c r="X183" s="113"/>
      <c r="Y183" s="113"/>
      <c r="Z183" s="113"/>
      <c r="AA183" s="113"/>
      <c r="AB183" s="113"/>
      <c r="AC183" s="113"/>
    </row>
    <row r="184" spans="1:29" ht="13.5" customHeight="1">
      <c r="A184" s="113"/>
      <c r="B184" s="113"/>
      <c r="C184" s="113"/>
      <c r="D184" s="113"/>
      <c r="E184" s="113"/>
      <c r="F184" s="113"/>
      <c r="G184" s="113"/>
      <c r="H184" s="113"/>
      <c r="I184" s="113"/>
      <c r="J184" s="113"/>
      <c r="K184" s="113"/>
      <c r="L184" s="113"/>
      <c r="M184" s="113"/>
      <c r="N184" s="113"/>
      <c r="O184" s="113"/>
      <c r="P184" s="113"/>
      <c r="Q184" s="113"/>
      <c r="R184" s="113"/>
      <c r="S184" s="113"/>
      <c r="T184" s="113"/>
      <c r="U184" s="113"/>
      <c r="V184" s="113"/>
      <c r="W184" s="113"/>
      <c r="X184" s="113"/>
      <c r="Y184" s="113"/>
      <c r="Z184" s="113"/>
      <c r="AA184" s="113"/>
      <c r="AB184" s="113"/>
      <c r="AC184" s="113"/>
    </row>
    <row r="185" spans="1:29" ht="13.5" customHeight="1">
      <c r="A185" s="113"/>
      <c r="B185" s="113"/>
      <c r="C185" s="113"/>
      <c r="D185" s="113"/>
      <c r="E185" s="113"/>
      <c r="F185" s="113"/>
      <c r="G185" s="113"/>
      <c r="H185" s="113"/>
      <c r="I185" s="113"/>
      <c r="J185" s="113"/>
      <c r="K185" s="113"/>
      <c r="L185" s="113"/>
      <c r="M185" s="113"/>
      <c r="N185" s="113"/>
      <c r="O185" s="113"/>
      <c r="P185" s="113"/>
      <c r="Q185" s="113"/>
      <c r="R185" s="113"/>
      <c r="S185" s="113"/>
      <c r="T185" s="113"/>
      <c r="U185" s="113"/>
      <c r="V185" s="113"/>
      <c r="W185" s="113"/>
      <c r="X185" s="113"/>
      <c r="Y185" s="113"/>
      <c r="Z185" s="113"/>
      <c r="AA185" s="113"/>
      <c r="AB185" s="113"/>
      <c r="AC185" s="113"/>
    </row>
    <row r="186" spans="1:29" ht="13.5" customHeight="1">
      <c r="A186" s="113"/>
      <c r="B186" s="113"/>
      <c r="C186" s="113"/>
      <c r="D186" s="113"/>
      <c r="E186" s="113"/>
      <c r="F186" s="113"/>
      <c r="G186" s="113"/>
      <c r="H186" s="113"/>
      <c r="I186" s="113"/>
      <c r="J186" s="113"/>
      <c r="K186" s="113"/>
      <c r="L186" s="113"/>
      <c r="M186" s="113"/>
      <c r="N186" s="113"/>
      <c r="O186" s="113"/>
      <c r="P186" s="113"/>
      <c r="Q186" s="113"/>
      <c r="R186" s="113"/>
      <c r="S186" s="113"/>
      <c r="T186" s="113"/>
      <c r="U186" s="113"/>
      <c r="V186" s="113"/>
      <c r="W186" s="113"/>
      <c r="X186" s="113"/>
      <c r="Y186" s="113"/>
      <c r="Z186" s="113"/>
      <c r="AA186" s="113"/>
      <c r="AB186" s="113"/>
      <c r="AC186" s="113"/>
    </row>
    <row r="187" spans="1:29" ht="13.5" customHeight="1">
      <c r="A187" s="113"/>
      <c r="B187" s="113"/>
      <c r="C187" s="113"/>
      <c r="D187" s="113"/>
      <c r="E187" s="113"/>
      <c r="F187" s="113"/>
      <c r="G187" s="113"/>
      <c r="H187" s="113"/>
      <c r="I187" s="113"/>
      <c r="J187" s="113"/>
      <c r="K187" s="113"/>
      <c r="L187" s="113"/>
      <c r="M187" s="113"/>
      <c r="N187" s="113"/>
      <c r="O187" s="113"/>
      <c r="P187" s="113"/>
      <c r="Q187" s="113"/>
      <c r="R187" s="113"/>
      <c r="S187" s="113"/>
      <c r="T187" s="113"/>
      <c r="U187" s="113"/>
      <c r="V187" s="113"/>
      <c r="W187" s="113"/>
      <c r="X187" s="113"/>
      <c r="Y187" s="113"/>
      <c r="Z187" s="113"/>
      <c r="AA187" s="113"/>
      <c r="AB187" s="113"/>
      <c r="AC187" s="113"/>
    </row>
    <row r="188" spans="1:29" ht="13.5" customHeight="1">
      <c r="A188" s="113"/>
      <c r="B188" s="113"/>
      <c r="C188" s="113"/>
      <c r="D188" s="113"/>
      <c r="E188" s="113"/>
      <c r="F188" s="113"/>
      <c r="G188" s="113"/>
      <c r="H188" s="113"/>
      <c r="I188" s="113"/>
      <c r="J188" s="113"/>
      <c r="K188" s="113"/>
      <c r="L188" s="113"/>
      <c r="M188" s="113"/>
      <c r="N188" s="113"/>
      <c r="O188" s="113"/>
      <c r="P188" s="113"/>
      <c r="Q188" s="113"/>
      <c r="R188" s="113"/>
      <c r="S188" s="113"/>
      <c r="T188" s="113"/>
      <c r="U188" s="113"/>
      <c r="V188" s="113"/>
      <c r="W188" s="113"/>
      <c r="X188" s="113"/>
      <c r="Y188" s="113"/>
      <c r="Z188" s="113"/>
      <c r="AA188" s="113"/>
      <c r="AB188" s="113"/>
      <c r="AC188" s="113"/>
    </row>
    <row r="189" spans="1:29" ht="13.5" customHeight="1">
      <c r="A189" s="113"/>
      <c r="B189" s="113"/>
      <c r="C189" s="113"/>
      <c r="D189" s="113"/>
      <c r="E189" s="113"/>
      <c r="F189" s="113"/>
      <c r="G189" s="113"/>
      <c r="H189" s="113"/>
      <c r="I189" s="113"/>
      <c r="J189" s="113"/>
      <c r="K189" s="113"/>
      <c r="L189" s="113"/>
      <c r="M189" s="113"/>
      <c r="N189" s="113"/>
      <c r="O189" s="113"/>
      <c r="P189" s="113"/>
      <c r="Q189" s="113"/>
      <c r="R189" s="113"/>
      <c r="S189" s="113"/>
      <c r="T189" s="113"/>
      <c r="U189" s="113"/>
      <c r="V189" s="113"/>
      <c r="W189" s="113"/>
      <c r="X189" s="113"/>
      <c r="Y189" s="113"/>
      <c r="Z189" s="113"/>
      <c r="AA189" s="113"/>
      <c r="AB189" s="113"/>
      <c r="AC189" s="113"/>
    </row>
    <row r="190" spans="1:29" ht="13.5" customHeight="1">
      <c r="A190" s="113"/>
      <c r="B190" s="113"/>
      <c r="C190" s="113"/>
      <c r="D190" s="113"/>
      <c r="E190" s="113"/>
      <c r="F190" s="113"/>
      <c r="G190" s="113"/>
      <c r="H190" s="113"/>
      <c r="I190" s="113"/>
      <c r="J190" s="113"/>
      <c r="K190" s="113"/>
      <c r="L190" s="113"/>
      <c r="M190" s="113"/>
      <c r="N190" s="113"/>
      <c r="O190" s="113"/>
      <c r="P190" s="113"/>
      <c r="Q190" s="113"/>
      <c r="R190" s="113"/>
      <c r="S190" s="113"/>
      <c r="T190" s="113"/>
      <c r="U190" s="113"/>
      <c r="V190" s="113"/>
      <c r="W190" s="113"/>
      <c r="X190" s="113"/>
      <c r="Y190" s="113"/>
      <c r="Z190" s="113"/>
      <c r="AA190" s="113"/>
      <c r="AB190" s="113"/>
      <c r="AC190" s="113"/>
    </row>
    <row r="191" spans="1:29" ht="13.5" customHeight="1">
      <c r="A191" s="113"/>
      <c r="B191" s="113"/>
      <c r="C191" s="113"/>
      <c r="D191" s="113"/>
      <c r="E191" s="113"/>
      <c r="F191" s="113"/>
      <c r="G191" s="113"/>
      <c r="H191" s="113"/>
      <c r="I191" s="113"/>
      <c r="J191" s="113"/>
      <c r="K191" s="113"/>
      <c r="L191" s="113"/>
      <c r="M191" s="113"/>
      <c r="N191" s="113"/>
      <c r="O191" s="113"/>
      <c r="P191" s="113"/>
      <c r="Q191" s="113"/>
      <c r="R191" s="113"/>
      <c r="S191" s="113"/>
      <c r="T191" s="113"/>
      <c r="U191" s="113"/>
      <c r="V191" s="113"/>
      <c r="W191" s="113"/>
      <c r="X191" s="113"/>
      <c r="Y191" s="113"/>
      <c r="Z191" s="113"/>
      <c r="AA191" s="113"/>
      <c r="AB191" s="113"/>
      <c r="AC191" s="113"/>
    </row>
    <row r="192" spans="1:29" ht="13.5" customHeight="1">
      <c r="A192" s="113"/>
      <c r="B192" s="113"/>
      <c r="C192" s="113"/>
      <c r="D192" s="113"/>
      <c r="E192" s="113"/>
      <c r="F192" s="113"/>
      <c r="G192" s="113"/>
      <c r="H192" s="113"/>
      <c r="I192" s="113"/>
      <c r="J192" s="113"/>
      <c r="K192" s="113"/>
      <c r="L192" s="113"/>
      <c r="M192" s="113"/>
      <c r="N192" s="113"/>
      <c r="O192" s="113"/>
      <c r="P192" s="113"/>
      <c r="Q192" s="113"/>
      <c r="R192" s="113"/>
      <c r="S192" s="113"/>
      <c r="T192" s="113"/>
      <c r="U192" s="113"/>
      <c r="V192" s="113"/>
      <c r="W192" s="113"/>
      <c r="X192" s="113"/>
      <c r="Y192" s="113"/>
      <c r="Z192" s="113"/>
      <c r="AA192" s="113"/>
      <c r="AB192" s="113"/>
      <c r="AC192" s="113"/>
    </row>
    <row r="193" spans="1:29" ht="13.5" customHeight="1">
      <c r="A193" s="113"/>
      <c r="B193" s="113"/>
      <c r="C193" s="113"/>
      <c r="D193" s="113"/>
      <c r="E193" s="113"/>
      <c r="F193" s="113"/>
      <c r="G193" s="113"/>
      <c r="H193" s="113"/>
      <c r="I193" s="113"/>
      <c r="J193" s="113"/>
      <c r="K193" s="113"/>
      <c r="L193" s="113"/>
      <c r="M193" s="113"/>
      <c r="N193" s="113"/>
      <c r="O193" s="113"/>
      <c r="P193" s="113"/>
      <c r="Q193" s="113"/>
      <c r="R193" s="113"/>
      <c r="S193" s="113"/>
      <c r="T193" s="113"/>
      <c r="U193" s="113"/>
      <c r="V193" s="113"/>
      <c r="W193" s="113"/>
      <c r="X193" s="113"/>
      <c r="Y193" s="113"/>
      <c r="Z193" s="113"/>
      <c r="AA193" s="113"/>
      <c r="AB193" s="113"/>
      <c r="AC193" s="113"/>
    </row>
    <row r="194" spans="1:29" ht="13.5" customHeight="1">
      <c r="A194" s="113"/>
      <c r="B194" s="113"/>
      <c r="C194" s="113"/>
      <c r="D194" s="113"/>
      <c r="E194" s="113"/>
      <c r="F194" s="113"/>
      <c r="G194" s="113"/>
      <c r="H194" s="113"/>
      <c r="I194" s="113"/>
      <c r="J194" s="113"/>
      <c r="K194" s="113"/>
      <c r="L194" s="113"/>
      <c r="M194" s="113"/>
      <c r="N194" s="113"/>
      <c r="O194" s="113"/>
      <c r="P194" s="113"/>
      <c r="Q194" s="113"/>
      <c r="R194" s="113"/>
      <c r="S194" s="113"/>
      <c r="T194" s="113"/>
      <c r="U194" s="113"/>
      <c r="V194" s="113"/>
      <c r="W194" s="113"/>
      <c r="X194" s="113"/>
      <c r="Y194" s="113"/>
      <c r="Z194" s="113"/>
      <c r="AA194" s="113"/>
      <c r="AB194" s="113"/>
      <c r="AC194" s="113"/>
    </row>
    <row r="195" spans="1:29" ht="13.5" customHeight="1">
      <c r="A195" s="113"/>
      <c r="B195" s="113"/>
      <c r="C195" s="113"/>
      <c r="D195" s="113"/>
      <c r="E195" s="113"/>
      <c r="F195" s="113"/>
      <c r="G195" s="113"/>
      <c r="H195" s="113"/>
      <c r="I195" s="113"/>
      <c r="J195" s="113"/>
      <c r="K195" s="113"/>
      <c r="L195" s="113"/>
      <c r="M195" s="113"/>
      <c r="N195" s="113"/>
      <c r="O195" s="113"/>
      <c r="P195" s="113"/>
      <c r="Q195" s="113"/>
      <c r="R195" s="113"/>
      <c r="S195" s="113"/>
      <c r="T195" s="113"/>
      <c r="U195" s="113"/>
      <c r="V195" s="113"/>
      <c r="W195" s="113"/>
      <c r="X195" s="113"/>
      <c r="Y195" s="113"/>
      <c r="Z195" s="113"/>
      <c r="AA195" s="113"/>
      <c r="AB195" s="113"/>
      <c r="AC195" s="113"/>
    </row>
    <row r="196" spans="1:29" ht="13.5" customHeight="1">
      <c r="A196" s="113"/>
      <c r="B196" s="113"/>
      <c r="C196" s="113"/>
      <c r="D196" s="113"/>
      <c r="E196" s="113"/>
      <c r="F196" s="113"/>
      <c r="G196" s="113"/>
      <c r="H196" s="113"/>
      <c r="I196" s="113"/>
      <c r="J196" s="113"/>
      <c r="K196" s="113"/>
      <c r="L196" s="113"/>
      <c r="M196" s="113"/>
      <c r="N196" s="113"/>
      <c r="O196" s="113"/>
      <c r="P196" s="113"/>
      <c r="Q196" s="113"/>
      <c r="R196" s="113"/>
      <c r="S196" s="113"/>
      <c r="T196" s="113"/>
      <c r="U196" s="113"/>
      <c r="V196" s="113"/>
      <c r="W196" s="113"/>
      <c r="X196" s="113"/>
      <c r="Y196" s="113"/>
      <c r="Z196" s="113"/>
      <c r="AA196" s="113"/>
      <c r="AB196" s="113"/>
      <c r="AC196" s="113"/>
    </row>
    <row r="197" spans="1:29" ht="13.5" customHeight="1">
      <c r="A197" s="113"/>
      <c r="B197" s="113"/>
      <c r="C197" s="113"/>
      <c r="D197" s="113"/>
      <c r="E197" s="113"/>
      <c r="F197" s="113"/>
      <c r="G197" s="113"/>
      <c r="H197" s="113"/>
      <c r="I197" s="113"/>
      <c r="J197" s="113"/>
      <c r="K197" s="113"/>
      <c r="L197" s="113"/>
      <c r="M197" s="113"/>
      <c r="N197" s="113"/>
      <c r="O197" s="113"/>
      <c r="P197" s="113"/>
      <c r="Q197" s="113"/>
      <c r="R197" s="113"/>
      <c r="S197" s="113"/>
      <c r="T197" s="113"/>
      <c r="U197" s="113"/>
      <c r="V197" s="113"/>
      <c r="W197" s="113"/>
      <c r="X197" s="113"/>
      <c r="Y197" s="113"/>
      <c r="Z197" s="113"/>
      <c r="AA197" s="113"/>
      <c r="AB197" s="113"/>
      <c r="AC197" s="113"/>
    </row>
    <row r="198" spans="1:29" ht="13.5" customHeight="1">
      <c r="A198" s="113"/>
      <c r="B198" s="113"/>
      <c r="C198" s="113"/>
      <c r="D198" s="113"/>
      <c r="E198" s="113"/>
      <c r="F198" s="113"/>
      <c r="G198" s="113"/>
      <c r="H198" s="113"/>
      <c r="I198" s="113"/>
      <c r="J198" s="113"/>
      <c r="K198" s="113"/>
      <c r="L198" s="113"/>
      <c r="M198" s="113"/>
      <c r="N198" s="113"/>
      <c r="O198" s="113"/>
      <c r="P198" s="113"/>
      <c r="Q198" s="113"/>
      <c r="R198" s="113"/>
      <c r="S198" s="113"/>
      <c r="T198" s="113"/>
      <c r="U198" s="113"/>
      <c r="V198" s="113"/>
      <c r="W198" s="113"/>
      <c r="X198" s="113"/>
      <c r="Y198" s="113"/>
      <c r="Z198" s="113"/>
      <c r="AA198" s="113"/>
      <c r="AB198" s="113"/>
      <c r="AC198" s="113"/>
    </row>
    <row r="199" spans="1:29" ht="13.5" customHeight="1">
      <c r="A199" s="113"/>
      <c r="B199" s="113"/>
      <c r="C199" s="113"/>
      <c r="D199" s="113"/>
      <c r="E199" s="113"/>
      <c r="F199" s="113"/>
      <c r="G199" s="113"/>
      <c r="H199" s="113"/>
      <c r="I199" s="113"/>
      <c r="J199" s="113"/>
      <c r="K199" s="113"/>
      <c r="L199" s="113"/>
      <c r="M199" s="113"/>
      <c r="N199" s="113"/>
      <c r="O199" s="113"/>
      <c r="P199" s="113"/>
      <c r="Q199" s="113"/>
      <c r="R199" s="113"/>
      <c r="S199" s="113"/>
      <c r="T199" s="113"/>
      <c r="U199" s="113"/>
      <c r="V199" s="113"/>
      <c r="W199" s="113"/>
      <c r="X199" s="113"/>
      <c r="Y199" s="113"/>
      <c r="Z199" s="113"/>
      <c r="AA199" s="113"/>
      <c r="AB199" s="113"/>
      <c r="AC199" s="113"/>
    </row>
    <row r="200" spans="1:29" ht="13.5" customHeight="1">
      <c r="A200" s="113"/>
      <c r="B200" s="113"/>
      <c r="C200" s="113"/>
      <c r="D200" s="113"/>
      <c r="E200" s="113"/>
      <c r="F200" s="113"/>
      <c r="G200" s="113"/>
      <c r="H200" s="113"/>
      <c r="I200" s="113"/>
      <c r="J200" s="113"/>
      <c r="K200" s="113"/>
      <c r="L200" s="113"/>
      <c r="M200" s="113"/>
      <c r="N200" s="113"/>
      <c r="O200" s="113"/>
      <c r="P200" s="113"/>
      <c r="Q200" s="113"/>
      <c r="R200" s="113"/>
      <c r="S200" s="113"/>
      <c r="T200" s="113"/>
      <c r="U200" s="113"/>
      <c r="V200" s="113"/>
      <c r="W200" s="113"/>
      <c r="X200" s="113"/>
      <c r="Y200" s="113"/>
      <c r="Z200" s="113"/>
      <c r="AA200" s="113"/>
      <c r="AB200" s="113"/>
      <c r="AC200" s="113"/>
    </row>
    <row r="201" spans="1:29" ht="13.5" customHeight="1">
      <c r="A201" s="113"/>
      <c r="B201" s="113"/>
      <c r="C201" s="113"/>
      <c r="D201" s="113"/>
      <c r="E201" s="113"/>
      <c r="F201" s="113"/>
      <c r="G201" s="113"/>
      <c r="H201" s="113"/>
      <c r="I201" s="113"/>
      <c r="J201" s="113"/>
      <c r="K201" s="113"/>
      <c r="L201" s="113"/>
      <c r="M201" s="113"/>
      <c r="N201" s="113"/>
      <c r="O201" s="113"/>
      <c r="P201" s="113"/>
      <c r="Q201" s="113"/>
      <c r="R201" s="113"/>
      <c r="S201" s="113"/>
      <c r="T201" s="113"/>
      <c r="U201" s="113"/>
      <c r="V201" s="113"/>
      <c r="W201" s="113"/>
      <c r="X201" s="113"/>
      <c r="Y201" s="113"/>
      <c r="Z201" s="113"/>
      <c r="AA201" s="113"/>
      <c r="AB201" s="113"/>
      <c r="AC201" s="113"/>
    </row>
    <row r="202" spans="1:29" ht="13.5" customHeight="1">
      <c r="A202" s="113"/>
      <c r="B202" s="113"/>
      <c r="C202" s="113"/>
      <c r="D202" s="113"/>
      <c r="E202" s="113"/>
      <c r="F202" s="113"/>
      <c r="G202" s="113"/>
      <c r="H202" s="113"/>
      <c r="I202" s="113"/>
      <c r="J202" s="113"/>
      <c r="K202" s="113"/>
      <c r="L202" s="113"/>
      <c r="M202" s="113"/>
      <c r="N202" s="113"/>
      <c r="O202" s="113"/>
      <c r="P202" s="113"/>
      <c r="Q202" s="113"/>
      <c r="R202" s="113"/>
      <c r="S202" s="113"/>
      <c r="T202" s="113"/>
      <c r="U202" s="113"/>
      <c r="V202" s="113"/>
      <c r="W202" s="113"/>
      <c r="X202" s="113"/>
      <c r="Y202" s="113"/>
      <c r="Z202" s="113"/>
      <c r="AA202" s="113"/>
      <c r="AB202" s="113"/>
      <c r="AC202" s="113"/>
    </row>
    <row r="203" spans="1:29" ht="13.5" customHeight="1">
      <c r="A203" s="113"/>
      <c r="B203" s="113"/>
      <c r="C203" s="113"/>
      <c r="D203" s="113"/>
      <c r="E203" s="113"/>
      <c r="F203" s="113"/>
      <c r="G203" s="113"/>
      <c r="H203" s="113"/>
      <c r="I203" s="113"/>
      <c r="J203" s="113"/>
      <c r="K203" s="113"/>
      <c r="L203" s="113"/>
      <c r="M203" s="113"/>
      <c r="N203" s="113"/>
      <c r="O203" s="113"/>
      <c r="P203" s="113"/>
      <c r="Q203" s="113"/>
      <c r="R203" s="113"/>
      <c r="S203" s="113"/>
      <c r="T203" s="113"/>
      <c r="U203" s="113"/>
      <c r="V203" s="113"/>
      <c r="W203" s="113"/>
      <c r="X203" s="113"/>
      <c r="Y203" s="113"/>
      <c r="Z203" s="113"/>
      <c r="AA203" s="113"/>
      <c r="AB203" s="113"/>
      <c r="AC203" s="113"/>
    </row>
    <row r="204" spans="1:29" ht="13.5" customHeight="1">
      <c r="A204" s="113"/>
      <c r="B204" s="113"/>
      <c r="C204" s="113"/>
      <c r="D204" s="113"/>
      <c r="E204" s="113"/>
      <c r="F204" s="113"/>
      <c r="G204" s="113"/>
      <c r="H204" s="113"/>
      <c r="I204" s="113"/>
      <c r="J204" s="113"/>
      <c r="K204" s="113"/>
      <c r="L204" s="113"/>
      <c r="M204" s="113"/>
      <c r="N204" s="113"/>
      <c r="O204" s="113"/>
      <c r="P204" s="113"/>
      <c r="Q204" s="113"/>
      <c r="R204" s="113"/>
      <c r="S204" s="113"/>
      <c r="T204" s="113"/>
      <c r="U204" s="113"/>
      <c r="V204" s="113"/>
      <c r="W204" s="113"/>
      <c r="X204" s="113"/>
      <c r="Y204" s="113"/>
      <c r="Z204" s="113"/>
      <c r="AA204" s="113"/>
      <c r="AB204" s="113"/>
      <c r="AC204" s="113"/>
    </row>
    <row r="205" spans="1:29" ht="13.5" customHeight="1">
      <c r="A205" s="113"/>
      <c r="B205" s="113"/>
      <c r="C205" s="113"/>
      <c r="D205" s="113"/>
      <c r="E205" s="113"/>
      <c r="F205" s="113"/>
      <c r="G205" s="113"/>
      <c r="H205" s="113"/>
      <c r="I205" s="113"/>
      <c r="J205" s="113"/>
      <c r="K205" s="113"/>
      <c r="L205" s="113"/>
      <c r="M205" s="113"/>
      <c r="N205" s="113"/>
      <c r="O205" s="113"/>
      <c r="P205" s="113"/>
      <c r="Q205" s="113"/>
      <c r="R205" s="113"/>
      <c r="S205" s="113"/>
      <c r="T205" s="113"/>
      <c r="U205" s="113"/>
      <c r="V205" s="113"/>
      <c r="W205" s="113"/>
      <c r="X205" s="113"/>
      <c r="Y205" s="113"/>
      <c r="Z205" s="113"/>
      <c r="AA205" s="113"/>
      <c r="AB205" s="113"/>
      <c r="AC205" s="113"/>
    </row>
    <row r="206" spans="1:29" ht="13.5" customHeight="1">
      <c r="A206" s="113"/>
      <c r="B206" s="113"/>
      <c r="C206" s="113"/>
      <c r="D206" s="113"/>
      <c r="E206" s="113"/>
      <c r="F206" s="113"/>
      <c r="G206" s="113"/>
      <c r="H206" s="113"/>
      <c r="I206" s="113"/>
      <c r="J206" s="113"/>
      <c r="K206" s="113"/>
      <c r="L206" s="113"/>
      <c r="M206" s="113"/>
      <c r="N206" s="113"/>
      <c r="O206" s="113"/>
      <c r="P206" s="113"/>
      <c r="Q206" s="113"/>
      <c r="R206" s="113"/>
      <c r="S206" s="113"/>
      <c r="T206" s="113"/>
      <c r="U206" s="113"/>
      <c r="V206" s="113"/>
      <c r="W206" s="113"/>
      <c r="X206" s="113"/>
      <c r="Y206" s="113"/>
      <c r="Z206" s="113"/>
      <c r="AA206" s="113"/>
      <c r="AB206" s="113"/>
      <c r="AC206" s="113"/>
    </row>
    <row r="207" spans="1:29" ht="13.5" customHeight="1">
      <c r="A207" s="113"/>
      <c r="B207" s="113"/>
      <c r="C207" s="113"/>
      <c r="D207" s="113"/>
      <c r="E207" s="113"/>
      <c r="F207" s="113"/>
      <c r="G207" s="113"/>
      <c r="H207" s="113"/>
      <c r="I207" s="113"/>
      <c r="J207" s="113"/>
      <c r="K207" s="113"/>
      <c r="L207" s="113"/>
      <c r="M207" s="113"/>
      <c r="N207" s="113"/>
      <c r="O207" s="113"/>
      <c r="P207" s="113"/>
      <c r="Q207" s="113"/>
      <c r="R207" s="113"/>
      <c r="S207" s="113"/>
      <c r="T207" s="113"/>
      <c r="U207" s="113"/>
      <c r="V207" s="113"/>
      <c r="W207" s="113"/>
      <c r="X207" s="113"/>
      <c r="Y207" s="113"/>
      <c r="Z207" s="113"/>
      <c r="AA207" s="113"/>
      <c r="AB207" s="113"/>
      <c r="AC207" s="113"/>
    </row>
    <row r="208" spans="1:29" ht="13.5" customHeight="1">
      <c r="A208" s="113"/>
      <c r="B208" s="113"/>
      <c r="C208" s="113"/>
      <c r="D208" s="113"/>
      <c r="E208" s="113"/>
      <c r="F208" s="113"/>
      <c r="G208" s="113"/>
      <c r="H208" s="113"/>
      <c r="I208" s="113"/>
      <c r="J208" s="113"/>
      <c r="K208" s="113"/>
      <c r="L208" s="113"/>
      <c r="M208" s="113"/>
      <c r="N208" s="113"/>
      <c r="O208" s="113"/>
      <c r="P208" s="113"/>
      <c r="Q208" s="113"/>
      <c r="R208" s="113"/>
      <c r="S208" s="113"/>
      <c r="T208" s="113"/>
      <c r="U208" s="113"/>
      <c r="V208" s="113"/>
      <c r="W208" s="113"/>
      <c r="X208" s="113"/>
      <c r="Y208" s="113"/>
      <c r="Z208" s="113"/>
      <c r="AA208" s="113"/>
      <c r="AB208" s="113"/>
      <c r="AC208" s="113"/>
    </row>
    <row r="209" spans="1:29" ht="13.5" customHeight="1">
      <c r="A209" s="113"/>
      <c r="B209" s="113"/>
      <c r="C209" s="113"/>
      <c r="D209" s="113"/>
      <c r="E209" s="113"/>
      <c r="F209" s="113"/>
      <c r="G209" s="113"/>
      <c r="H209" s="113"/>
      <c r="I209" s="113"/>
      <c r="J209" s="113"/>
      <c r="K209" s="113"/>
      <c r="L209" s="113"/>
      <c r="M209" s="113"/>
      <c r="N209" s="113"/>
      <c r="O209" s="113"/>
      <c r="P209" s="113"/>
      <c r="Q209" s="113"/>
      <c r="R209" s="113"/>
      <c r="S209" s="113"/>
      <c r="T209" s="113"/>
      <c r="U209" s="113"/>
      <c r="V209" s="113"/>
      <c r="W209" s="113"/>
      <c r="X209" s="113"/>
      <c r="Y209" s="113"/>
      <c r="Z209" s="113"/>
      <c r="AA209" s="113"/>
      <c r="AB209" s="113"/>
      <c r="AC209" s="113"/>
    </row>
    <row r="210" spans="1:29" ht="13.5" customHeight="1">
      <c r="A210" s="113"/>
      <c r="B210" s="113"/>
      <c r="C210" s="113"/>
      <c r="D210" s="113"/>
      <c r="E210" s="113"/>
      <c r="F210" s="113"/>
      <c r="G210" s="113"/>
      <c r="H210" s="113"/>
      <c r="I210" s="113"/>
      <c r="J210" s="113"/>
      <c r="K210" s="113"/>
      <c r="L210" s="113"/>
      <c r="M210" s="113"/>
      <c r="N210" s="113"/>
      <c r="O210" s="113"/>
      <c r="P210" s="113"/>
      <c r="Q210" s="113"/>
      <c r="R210" s="113"/>
      <c r="S210" s="113"/>
      <c r="T210" s="113"/>
      <c r="U210" s="113"/>
      <c r="V210" s="113"/>
      <c r="W210" s="113"/>
      <c r="X210" s="113"/>
      <c r="Y210" s="113"/>
      <c r="Z210" s="113"/>
      <c r="AA210" s="113"/>
      <c r="AB210" s="113"/>
      <c r="AC210" s="113"/>
    </row>
    <row r="211" spans="1:29" ht="13.5" customHeight="1">
      <c r="A211" s="113"/>
      <c r="B211" s="113"/>
      <c r="C211" s="113"/>
      <c r="D211" s="113"/>
      <c r="E211" s="113"/>
      <c r="F211" s="113"/>
      <c r="G211" s="113"/>
      <c r="H211" s="113"/>
      <c r="I211" s="113"/>
      <c r="J211" s="113"/>
      <c r="K211" s="113"/>
      <c r="L211" s="113"/>
      <c r="M211" s="113"/>
      <c r="N211" s="113"/>
      <c r="O211" s="113"/>
      <c r="P211" s="113"/>
      <c r="Q211" s="113"/>
      <c r="R211" s="113"/>
      <c r="S211" s="113"/>
      <c r="T211" s="113"/>
      <c r="U211" s="113"/>
      <c r="V211" s="113"/>
      <c r="W211" s="113"/>
      <c r="X211" s="113"/>
      <c r="Y211" s="113"/>
      <c r="Z211" s="113"/>
      <c r="AA211" s="113"/>
      <c r="AB211" s="113"/>
      <c r="AC211" s="113"/>
    </row>
    <row r="212" spans="1:29" ht="13.5" customHeight="1">
      <c r="A212" s="113"/>
      <c r="B212" s="113"/>
      <c r="C212" s="113"/>
      <c r="D212" s="113"/>
      <c r="E212" s="113"/>
      <c r="F212" s="113"/>
      <c r="G212" s="113"/>
      <c r="H212" s="113"/>
      <c r="I212" s="113"/>
      <c r="J212" s="113"/>
      <c r="K212" s="113"/>
      <c r="L212" s="113"/>
      <c r="M212" s="113"/>
      <c r="N212" s="113"/>
      <c r="O212" s="113"/>
      <c r="P212" s="113"/>
      <c r="Q212" s="113"/>
      <c r="R212" s="113"/>
      <c r="S212" s="113"/>
      <c r="T212" s="113"/>
      <c r="U212" s="113"/>
      <c r="V212" s="113"/>
      <c r="W212" s="113"/>
      <c r="X212" s="113"/>
      <c r="Y212" s="113"/>
      <c r="Z212" s="113"/>
      <c r="AA212" s="113"/>
      <c r="AB212" s="113"/>
      <c r="AC212" s="113"/>
    </row>
    <row r="213" spans="1:29" ht="13.5" customHeight="1">
      <c r="A213" s="113"/>
      <c r="B213" s="113"/>
      <c r="C213" s="113"/>
      <c r="D213" s="113"/>
      <c r="E213" s="113"/>
      <c r="F213" s="113"/>
      <c r="G213" s="113"/>
      <c r="H213" s="113"/>
      <c r="I213" s="113"/>
      <c r="J213" s="113"/>
      <c r="K213" s="113"/>
      <c r="L213" s="113"/>
      <c r="M213" s="113"/>
      <c r="N213" s="113"/>
      <c r="O213" s="113"/>
      <c r="P213" s="113"/>
      <c r="Q213" s="113"/>
      <c r="R213" s="113"/>
      <c r="S213" s="113"/>
      <c r="T213" s="113"/>
      <c r="U213" s="113"/>
      <c r="V213" s="113"/>
      <c r="W213" s="113"/>
      <c r="X213" s="113"/>
      <c r="Y213" s="113"/>
      <c r="Z213" s="113"/>
      <c r="AA213" s="113"/>
      <c r="AB213" s="113"/>
      <c r="AC213" s="113"/>
    </row>
    <row r="214" spans="1:29" ht="13.5" customHeight="1">
      <c r="A214" s="113"/>
      <c r="B214" s="113"/>
      <c r="C214" s="113"/>
      <c r="D214" s="113"/>
      <c r="E214" s="113"/>
      <c r="F214" s="113"/>
      <c r="G214" s="113"/>
      <c r="H214" s="113"/>
      <c r="I214" s="113"/>
      <c r="J214" s="113"/>
      <c r="K214" s="113"/>
      <c r="L214" s="113"/>
      <c r="M214" s="113"/>
      <c r="N214" s="113"/>
      <c r="O214" s="113"/>
      <c r="P214" s="113"/>
      <c r="Q214" s="113"/>
      <c r="R214" s="113"/>
      <c r="S214" s="113"/>
      <c r="T214" s="113"/>
      <c r="U214" s="113"/>
      <c r="V214" s="113"/>
      <c r="W214" s="113"/>
      <c r="X214" s="113"/>
      <c r="Y214" s="113"/>
      <c r="Z214" s="113"/>
      <c r="AA214" s="113"/>
      <c r="AB214" s="113"/>
      <c r="AC214" s="113"/>
    </row>
    <row r="215" spans="1:29" ht="13.5" customHeight="1">
      <c r="A215" s="113"/>
      <c r="B215" s="113"/>
      <c r="C215" s="113"/>
      <c r="D215" s="113"/>
      <c r="E215" s="113"/>
      <c r="F215" s="113"/>
      <c r="G215" s="113"/>
      <c r="H215" s="113"/>
      <c r="I215" s="113"/>
      <c r="J215" s="113"/>
      <c r="K215" s="113"/>
      <c r="L215" s="113"/>
      <c r="M215" s="113"/>
      <c r="N215" s="113"/>
      <c r="O215" s="113"/>
      <c r="P215" s="113"/>
      <c r="Q215" s="113"/>
      <c r="R215" s="113"/>
      <c r="S215" s="113"/>
      <c r="T215" s="113"/>
      <c r="U215" s="113"/>
      <c r="V215" s="113"/>
      <c r="W215" s="113"/>
      <c r="X215" s="113"/>
      <c r="Y215" s="113"/>
      <c r="Z215" s="113"/>
      <c r="AA215" s="113"/>
      <c r="AB215" s="113"/>
      <c r="AC215" s="113"/>
    </row>
    <row r="216" spans="1:29" ht="13.5" customHeight="1">
      <c r="A216" s="113"/>
      <c r="B216" s="113"/>
      <c r="C216" s="113"/>
      <c r="D216" s="113"/>
      <c r="E216" s="113"/>
      <c r="F216" s="113"/>
      <c r="G216" s="113"/>
      <c r="H216" s="113"/>
      <c r="I216" s="113"/>
      <c r="J216" s="113"/>
      <c r="K216" s="113"/>
      <c r="L216" s="113"/>
      <c r="M216" s="113"/>
      <c r="N216" s="113"/>
      <c r="O216" s="113"/>
      <c r="P216" s="113"/>
      <c r="Q216" s="113"/>
      <c r="R216" s="113"/>
      <c r="S216" s="113"/>
      <c r="T216" s="113"/>
      <c r="U216" s="113"/>
      <c r="V216" s="113"/>
      <c r="W216" s="113"/>
      <c r="X216" s="113"/>
      <c r="Y216" s="113"/>
      <c r="Z216" s="113"/>
      <c r="AA216" s="113"/>
      <c r="AB216" s="113"/>
      <c r="AC216" s="113"/>
    </row>
    <row r="217" spans="1:29" ht="13.5" customHeight="1">
      <c r="A217" s="113"/>
      <c r="B217" s="113"/>
      <c r="C217" s="113"/>
      <c r="D217" s="113"/>
      <c r="E217" s="113"/>
      <c r="F217" s="113"/>
      <c r="G217" s="113"/>
      <c r="H217" s="113"/>
      <c r="I217" s="113"/>
      <c r="J217" s="113"/>
      <c r="K217" s="113"/>
      <c r="L217" s="113"/>
      <c r="M217" s="113"/>
      <c r="N217" s="113"/>
      <c r="O217" s="113"/>
      <c r="P217" s="113"/>
      <c r="Q217" s="113"/>
      <c r="R217" s="113"/>
      <c r="S217" s="113"/>
      <c r="T217" s="113"/>
      <c r="U217" s="113"/>
      <c r="V217" s="113"/>
      <c r="W217" s="113"/>
      <c r="X217" s="113"/>
      <c r="Y217" s="113"/>
      <c r="Z217" s="113"/>
      <c r="AA217" s="113"/>
      <c r="AB217" s="113"/>
      <c r="AC217" s="113"/>
    </row>
    <row r="218" spans="1:29" ht="13.5" customHeight="1">
      <c r="A218" s="113"/>
      <c r="B218" s="113"/>
      <c r="C218" s="113"/>
      <c r="D218" s="113"/>
      <c r="E218" s="113"/>
      <c r="F218" s="113"/>
      <c r="G218" s="113"/>
      <c r="H218" s="113"/>
      <c r="I218" s="113"/>
      <c r="J218" s="113"/>
      <c r="K218" s="113"/>
      <c r="L218" s="113"/>
      <c r="M218" s="113"/>
      <c r="N218" s="113"/>
      <c r="O218" s="113"/>
      <c r="P218" s="113"/>
      <c r="Q218" s="113"/>
      <c r="R218" s="113"/>
      <c r="S218" s="113"/>
      <c r="T218" s="113"/>
      <c r="U218" s="113"/>
      <c r="V218" s="113"/>
      <c r="W218" s="113"/>
      <c r="X218" s="113"/>
      <c r="Y218" s="113"/>
      <c r="Z218" s="113"/>
      <c r="AA218" s="113"/>
      <c r="AB218" s="113"/>
      <c r="AC218" s="113"/>
    </row>
    <row r="219" spans="1:29" ht="13.5" customHeight="1">
      <c r="A219" s="113"/>
      <c r="B219" s="113"/>
      <c r="C219" s="113"/>
      <c r="D219" s="113"/>
      <c r="E219" s="113"/>
      <c r="F219" s="113"/>
      <c r="G219" s="113"/>
      <c r="H219" s="113"/>
      <c r="I219" s="113"/>
      <c r="J219" s="113"/>
      <c r="K219" s="113"/>
      <c r="L219" s="113"/>
      <c r="M219" s="113"/>
      <c r="N219" s="113"/>
      <c r="O219" s="113"/>
      <c r="P219" s="113"/>
      <c r="Q219" s="113"/>
      <c r="R219" s="113"/>
      <c r="S219" s="113"/>
      <c r="T219" s="113"/>
      <c r="U219" s="113"/>
      <c r="V219" s="113"/>
      <c r="W219" s="113"/>
      <c r="X219" s="113"/>
      <c r="Y219" s="113"/>
      <c r="Z219" s="113"/>
      <c r="AA219" s="113"/>
      <c r="AB219" s="113"/>
      <c r="AC219" s="113"/>
    </row>
    <row r="220" spans="1:29" ht="13.5" customHeight="1">
      <c r="A220" s="113"/>
      <c r="B220" s="113"/>
      <c r="C220" s="113"/>
      <c r="D220" s="113"/>
      <c r="E220" s="113"/>
      <c r="F220" s="113"/>
      <c r="G220" s="113"/>
      <c r="H220" s="113"/>
      <c r="I220" s="113"/>
      <c r="J220" s="113"/>
      <c r="K220" s="113"/>
      <c r="L220" s="113"/>
      <c r="M220" s="113"/>
      <c r="N220" s="113"/>
      <c r="O220" s="113"/>
      <c r="P220" s="113"/>
      <c r="Q220" s="113"/>
      <c r="R220" s="113"/>
      <c r="S220" s="113"/>
      <c r="T220" s="113"/>
      <c r="U220" s="113"/>
      <c r="V220" s="113"/>
      <c r="W220" s="113"/>
      <c r="X220" s="113"/>
      <c r="Y220" s="113"/>
      <c r="Z220" s="113"/>
      <c r="AA220" s="113"/>
      <c r="AB220" s="113"/>
      <c r="AC220" s="113"/>
    </row>
    <row r="221" spans="1:29" ht="13.5" customHeight="1">
      <c r="A221" s="113"/>
      <c r="B221" s="113"/>
      <c r="C221" s="113"/>
      <c r="D221" s="113"/>
      <c r="E221" s="113"/>
      <c r="F221" s="113"/>
      <c r="G221" s="113"/>
      <c r="H221" s="113"/>
      <c r="I221" s="113"/>
      <c r="J221" s="113"/>
      <c r="K221" s="113"/>
      <c r="L221" s="113"/>
      <c r="M221" s="113"/>
      <c r="N221" s="113"/>
      <c r="O221" s="113"/>
      <c r="P221" s="113"/>
      <c r="Q221" s="113"/>
      <c r="R221" s="113"/>
      <c r="S221" s="113"/>
      <c r="T221" s="113"/>
      <c r="U221" s="113"/>
      <c r="V221" s="113"/>
      <c r="W221" s="113"/>
      <c r="X221" s="113"/>
      <c r="Y221" s="113"/>
      <c r="Z221" s="113"/>
      <c r="AA221" s="113"/>
      <c r="AB221" s="113"/>
      <c r="AC221" s="113"/>
    </row>
    <row r="222" spans="1:29" ht="13.5" customHeight="1">
      <c r="A222" s="113"/>
      <c r="B222" s="113"/>
      <c r="C222" s="113"/>
      <c r="D222" s="113"/>
      <c r="E222" s="113"/>
      <c r="F222" s="113"/>
      <c r="G222" s="113"/>
      <c r="H222" s="113"/>
      <c r="I222" s="113"/>
      <c r="J222" s="113"/>
      <c r="K222" s="113"/>
      <c r="L222" s="113"/>
      <c r="M222" s="113"/>
      <c r="N222" s="113"/>
      <c r="O222" s="113"/>
      <c r="P222" s="113"/>
      <c r="Q222" s="113"/>
      <c r="R222" s="113"/>
      <c r="S222" s="113"/>
      <c r="T222" s="113"/>
      <c r="U222" s="113"/>
      <c r="V222" s="113"/>
      <c r="W222" s="113"/>
      <c r="X222" s="113"/>
      <c r="Y222" s="113"/>
      <c r="Z222" s="113"/>
      <c r="AA222" s="113"/>
      <c r="AB222" s="113"/>
      <c r="AC222" s="113"/>
    </row>
    <row r="223" spans="1:29" ht="13.5" customHeight="1">
      <c r="A223" s="113"/>
      <c r="B223" s="113"/>
      <c r="C223" s="113"/>
      <c r="D223" s="113"/>
      <c r="E223" s="113"/>
      <c r="F223" s="113"/>
      <c r="G223" s="113"/>
      <c r="H223" s="113"/>
      <c r="I223" s="113"/>
      <c r="J223" s="113"/>
      <c r="K223" s="113"/>
      <c r="L223" s="113"/>
      <c r="M223" s="113"/>
      <c r="N223" s="113"/>
      <c r="O223" s="113"/>
      <c r="P223" s="113"/>
      <c r="Q223" s="113"/>
      <c r="R223" s="113"/>
      <c r="S223" s="113"/>
      <c r="T223" s="113"/>
      <c r="U223" s="113"/>
      <c r="V223" s="113"/>
      <c r="W223" s="113"/>
      <c r="X223" s="113"/>
      <c r="Y223" s="113"/>
      <c r="Z223" s="113"/>
      <c r="AA223" s="113"/>
      <c r="AB223" s="113"/>
      <c r="AC223" s="113"/>
    </row>
    <row r="224" spans="1:29" ht="13.5" customHeight="1">
      <c r="A224" s="113"/>
      <c r="B224" s="113"/>
      <c r="C224" s="113"/>
      <c r="D224" s="113"/>
      <c r="E224" s="113"/>
      <c r="F224" s="113"/>
      <c r="G224" s="113"/>
      <c r="H224" s="113"/>
      <c r="I224" s="113"/>
      <c r="J224" s="113"/>
      <c r="K224" s="113"/>
      <c r="L224" s="113"/>
      <c r="M224" s="113"/>
      <c r="N224" s="113"/>
      <c r="O224" s="113"/>
      <c r="P224" s="113"/>
      <c r="Q224" s="113"/>
      <c r="R224" s="113"/>
      <c r="S224" s="113"/>
      <c r="T224" s="113"/>
      <c r="U224" s="113"/>
      <c r="V224" s="113"/>
      <c r="W224" s="113"/>
      <c r="X224" s="113"/>
      <c r="Y224" s="113"/>
      <c r="Z224" s="113"/>
      <c r="AA224" s="113"/>
      <c r="AB224" s="113"/>
      <c r="AC224" s="113"/>
    </row>
    <row r="225" spans="1:29" ht="13.5" customHeight="1">
      <c r="A225" s="113"/>
      <c r="B225" s="113"/>
      <c r="C225" s="113"/>
      <c r="D225" s="113"/>
      <c r="E225" s="113"/>
      <c r="F225" s="113"/>
      <c r="G225" s="113"/>
      <c r="H225" s="113"/>
      <c r="I225" s="113"/>
      <c r="J225" s="113"/>
      <c r="K225" s="113"/>
      <c r="L225" s="113"/>
      <c r="M225" s="113"/>
      <c r="N225" s="113"/>
      <c r="O225" s="113"/>
      <c r="P225" s="113"/>
      <c r="Q225" s="113"/>
      <c r="R225" s="113"/>
      <c r="S225" s="113"/>
      <c r="T225" s="113"/>
      <c r="U225" s="113"/>
      <c r="V225" s="113"/>
      <c r="W225" s="113"/>
      <c r="X225" s="113"/>
      <c r="Y225" s="113"/>
      <c r="Z225" s="113"/>
      <c r="AA225" s="113"/>
      <c r="AB225" s="113"/>
      <c r="AC225" s="113"/>
    </row>
    <row r="226" spans="1:29" ht="13.5" customHeight="1">
      <c r="A226" s="113"/>
      <c r="B226" s="113"/>
      <c r="C226" s="113"/>
      <c r="D226" s="113"/>
      <c r="E226" s="113"/>
      <c r="F226" s="113"/>
      <c r="G226" s="113"/>
      <c r="H226" s="113"/>
      <c r="I226" s="113"/>
      <c r="J226" s="113"/>
      <c r="K226" s="113"/>
      <c r="L226" s="113"/>
      <c r="M226" s="113"/>
      <c r="N226" s="113"/>
      <c r="O226" s="113"/>
      <c r="P226" s="113"/>
      <c r="Q226" s="113"/>
      <c r="R226" s="113"/>
      <c r="S226" s="113"/>
      <c r="T226" s="113"/>
      <c r="U226" s="113"/>
      <c r="V226" s="113"/>
      <c r="W226" s="113"/>
      <c r="X226" s="113"/>
      <c r="Y226" s="113"/>
      <c r="Z226" s="113"/>
      <c r="AA226" s="113"/>
      <c r="AB226" s="113"/>
      <c r="AC226" s="113"/>
    </row>
    <row r="227" spans="1:29" ht="13.5" customHeight="1">
      <c r="A227" s="113"/>
      <c r="B227" s="113"/>
      <c r="C227" s="113"/>
      <c r="D227" s="113"/>
      <c r="E227" s="113"/>
      <c r="F227" s="113"/>
      <c r="G227" s="113"/>
      <c r="H227" s="113"/>
      <c r="I227" s="113"/>
      <c r="J227" s="113"/>
      <c r="K227" s="113"/>
      <c r="L227" s="113"/>
      <c r="M227" s="113"/>
      <c r="N227" s="113"/>
      <c r="O227" s="113"/>
      <c r="P227" s="113"/>
      <c r="Q227" s="113"/>
      <c r="R227" s="113"/>
      <c r="S227" s="113"/>
      <c r="T227" s="113"/>
      <c r="U227" s="113"/>
      <c r="V227" s="113"/>
      <c r="W227" s="113"/>
      <c r="X227" s="113"/>
      <c r="Y227" s="113"/>
      <c r="Z227" s="113"/>
      <c r="AA227" s="113"/>
      <c r="AB227" s="113"/>
      <c r="AC227" s="113"/>
    </row>
    <row r="228" spans="1:29" ht="15.75" customHeight="1"/>
    <row r="229" spans="1:29" ht="15.75" customHeight="1"/>
    <row r="230" spans="1:29" ht="15.75" customHeight="1"/>
    <row r="231" spans="1:29" ht="15.75" customHeight="1"/>
    <row r="232" spans="1:29" ht="15.75" customHeight="1"/>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sheetData>
  <mergeCells count="24">
    <mergeCell ref="B7:C7"/>
    <mergeCell ref="H7:I7"/>
    <mergeCell ref="B31:E37"/>
    <mergeCell ref="F31:I37"/>
    <mergeCell ref="D7:E7"/>
    <mergeCell ref="F7:G7"/>
    <mergeCell ref="H8:H9"/>
    <mergeCell ref="I8:I9"/>
    <mergeCell ref="B28:I28"/>
    <mergeCell ref="B30:E30"/>
    <mergeCell ref="F30:I30"/>
    <mergeCell ref="B4:I4"/>
    <mergeCell ref="B5:C5"/>
    <mergeCell ref="D5:I5"/>
    <mergeCell ref="B6:C6"/>
    <mergeCell ref="D6:E6"/>
    <mergeCell ref="F6:G6"/>
    <mergeCell ref="H6:I6"/>
    <mergeCell ref="B1:C2"/>
    <mergeCell ref="D1:H1"/>
    <mergeCell ref="I1:I2"/>
    <mergeCell ref="D2:H2"/>
    <mergeCell ref="B3:C3"/>
    <mergeCell ref="D3:H3"/>
  </mergeCells>
  <pageMargins left="0.7" right="0.7" top="0.75" bottom="0.75" header="0" footer="0"/>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9900"/>
  </sheetPr>
  <dimension ref="A1:AC994"/>
  <sheetViews>
    <sheetView workbookViewId="0">
      <selection activeCell="F31" sqref="F31:I37"/>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29.25" customHeight="1">
      <c r="A1" s="113"/>
      <c r="B1" s="733" t="s">
        <v>517</v>
      </c>
      <c r="C1" s="412"/>
      <c r="D1" s="495" t="s">
        <v>438</v>
      </c>
      <c r="E1" s="417"/>
      <c r="F1" s="417"/>
      <c r="G1" s="417"/>
      <c r="H1" s="418"/>
      <c r="I1" s="496"/>
      <c r="J1" s="113"/>
      <c r="K1" s="113"/>
      <c r="L1" s="113"/>
      <c r="M1" s="113"/>
      <c r="N1" s="113"/>
      <c r="O1" s="113"/>
      <c r="P1" s="113"/>
      <c r="Q1" s="113"/>
      <c r="R1" s="113"/>
      <c r="S1" s="113"/>
      <c r="T1" s="113"/>
      <c r="U1" s="113"/>
      <c r="V1" s="113"/>
      <c r="W1" s="113"/>
      <c r="X1" s="113"/>
      <c r="Y1" s="113"/>
      <c r="Z1" s="113"/>
      <c r="AA1" s="113"/>
      <c r="AB1" s="113"/>
      <c r="AC1" s="113"/>
    </row>
    <row r="2" spans="1:29" ht="21.75" customHeight="1">
      <c r="A2" s="113"/>
      <c r="B2" s="413"/>
      <c r="C2" s="415"/>
      <c r="D2" s="498" t="s">
        <v>439</v>
      </c>
      <c r="E2" s="417"/>
      <c r="F2" s="417"/>
      <c r="G2" s="417"/>
      <c r="H2" s="418"/>
      <c r="I2" s="497"/>
      <c r="J2" s="113"/>
      <c r="K2" s="113"/>
      <c r="L2" s="113"/>
      <c r="M2" s="113"/>
      <c r="N2" s="113"/>
      <c r="O2" s="113"/>
      <c r="P2" s="113"/>
      <c r="Q2" s="113"/>
      <c r="R2" s="113"/>
      <c r="S2" s="113"/>
      <c r="T2" s="113"/>
      <c r="U2" s="113"/>
      <c r="V2" s="113"/>
      <c r="W2" s="113"/>
      <c r="X2" s="113"/>
      <c r="Y2" s="113"/>
      <c r="Z2" s="113"/>
      <c r="AA2" s="113"/>
      <c r="AB2" s="113"/>
      <c r="AC2" s="113"/>
    </row>
    <row r="3" spans="1:29" ht="13.5" customHeight="1">
      <c r="A3" s="113"/>
      <c r="B3" s="499" t="s">
        <v>440</v>
      </c>
      <c r="C3" s="418"/>
      <c r="D3" s="499" t="s">
        <v>441</v>
      </c>
      <c r="E3" s="417"/>
      <c r="F3" s="417"/>
      <c r="G3" s="417"/>
      <c r="H3" s="418"/>
      <c r="I3" s="51" t="s">
        <v>442</v>
      </c>
      <c r="J3" s="113"/>
      <c r="K3" s="113"/>
      <c r="L3" s="113"/>
      <c r="M3" s="113"/>
      <c r="N3" s="113"/>
      <c r="O3" s="113"/>
      <c r="P3" s="113"/>
      <c r="Q3" s="113"/>
      <c r="R3" s="113"/>
      <c r="S3" s="113"/>
      <c r="T3" s="113"/>
      <c r="U3" s="113"/>
      <c r="V3" s="113"/>
      <c r="W3" s="113"/>
      <c r="X3" s="113"/>
      <c r="Y3" s="113"/>
      <c r="Z3" s="113"/>
      <c r="AA3" s="113"/>
      <c r="AB3" s="113"/>
      <c r="AC3" s="113"/>
    </row>
    <row r="4" spans="1:29" ht="8.25" customHeight="1">
      <c r="A4" s="113"/>
      <c r="B4" s="734"/>
      <c r="C4" s="730"/>
      <c r="D4" s="730"/>
      <c r="E4" s="730"/>
      <c r="F4" s="730"/>
      <c r="G4" s="730"/>
      <c r="H4" s="730"/>
      <c r="I4" s="735"/>
      <c r="J4" s="113"/>
      <c r="K4" s="113"/>
      <c r="L4" s="113"/>
      <c r="M4" s="113"/>
      <c r="N4" s="113"/>
      <c r="O4" s="113"/>
      <c r="P4" s="113"/>
      <c r="Q4" s="113"/>
      <c r="R4" s="113"/>
      <c r="S4" s="113"/>
      <c r="T4" s="113"/>
      <c r="U4" s="113"/>
      <c r="V4" s="113"/>
      <c r="W4" s="113"/>
      <c r="X4" s="113"/>
      <c r="Y4" s="113"/>
      <c r="Z4" s="113"/>
      <c r="AA4" s="113"/>
      <c r="AB4" s="113"/>
      <c r="AC4" s="113"/>
    </row>
    <row r="5" spans="1:29" ht="22.5" customHeight="1">
      <c r="A5" s="113"/>
      <c r="B5" s="489" t="s">
        <v>443</v>
      </c>
      <c r="C5" s="418"/>
      <c r="D5" s="490" t="str">
        <f>Indicadores!F38</f>
        <v>Gestión Administrativa , Comisiones y Apoyo Logistíco (GAC)</v>
      </c>
      <c r="E5" s="417"/>
      <c r="F5" s="417"/>
      <c r="G5" s="417"/>
      <c r="H5" s="417"/>
      <c r="I5" s="418"/>
      <c r="J5" s="113"/>
      <c r="K5" s="113"/>
      <c r="L5" s="113"/>
      <c r="M5" s="113"/>
      <c r="N5" s="113"/>
      <c r="O5" s="113"/>
      <c r="P5" s="113"/>
      <c r="Q5" s="113"/>
      <c r="R5" s="113"/>
      <c r="S5" s="113"/>
      <c r="T5" s="113"/>
      <c r="U5" s="113"/>
      <c r="V5" s="113"/>
      <c r="W5" s="113"/>
      <c r="X5" s="113"/>
      <c r="Y5" s="113"/>
      <c r="Z5" s="113"/>
      <c r="AA5" s="113"/>
      <c r="AB5" s="113"/>
      <c r="AC5" s="113"/>
    </row>
    <row r="6" spans="1:29" ht="34.5" customHeight="1">
      <c r="A6" s="113"/>
      <c r="B6" s="489" t="s">
        <v>444</v>
      </c>
      <c r="C6" s="418"/>
      <c r="D6" s="491" t="str">
        <f>Indicadores!A38</f>
        <v>Porcentaje de Residuos Aprovechados</v>
      </c>
      <c r="E6" s="492"/>
      <c r="F6" s="489" t="s">
        <v>445</v>
      </c>
      <c r="G6" s="418"/>
      <c r="H6" s="491" t="str">
        <f>Indicadores!S38</f>
        <v>Subdirector Administrativo y financiero</v>
      </c>
      <c r="I6" s="492"/>
      <c r="J6" s="113"/>
      <c r="K6" s="113"/>
      <c r="L6" s="113"/>
      <c r="M6" s="113"/>
      <c r="N6" s="113"/>
      <c r="O6" s="113"/>
      <c r="P6" s="113"/>
      <c r="Q6" s="113"/>
      <c r="R6" s="113"/>
      <c r="S6" s="113"/>
      <c r="T6" s="113"/>
      <c r="U6" s="113"/>
      <c r="V6" s="113"/>
      <c r="W6" s="113"/>
      <c r="X6" s="113"/>
      <c r="Y6" s="113"/>
      <c r="Z6" s="113"/>
      <c r="AA6" s="113"/>
      <c r="AB6" s="113"/>
      <c r="AC6" s="113"/>
    </row>
    <row r="7" spans="1:29" ht="39.75" customHeight="1">
      <c r="A7" s="113"/>
      <c r="B7" s="489" t="s">
        <v>446</v>
      </c>
      <c r="C7" s="418"/>
      <c r="D7" s="491" t="str">
        <f>Indicadores!G38</f>
        <v>Cantidad de residuos aprovechados / Cantidad de residuos generados *100</v>
      </c>
      <c r="E7" s="492"/>
      <c r="F7" s="489" t="s">
        <v>447</v>
      </c>
      <c r="G7" s="418"/>
      <c r="H7" s="491" t="str">
        <f>Indicadores!C38</f>
        <v>Aumentar el aprovechamiento de residuos no peligrosos aprovechables</v>
      </c>
      <c r="I7" s="492"/>
      <c r="J7" s="113"/>
      <c r="K7" s="113"/>
      <c r="L7" s="113"/>
      <c r="M7" s="113"/>
      <c r="N7" s="113"/>
      <c r="O7" s="113"/>
      <c r="P7" s="113"/>
      <c r="Q7" s="113"/>
      <c r="R7" s="113"/>
      <c r="S7" s="113"/>
      <c r="T7" s="113"/>
      <c r="U7" s="113"/>
      <c r="V7" s="113"/>
      <c r="W7" s="113"/>
      <c r="X7" s="113"/>
      <c r="Y7" s="113"/>
      <c r="Z7" s="113"/>
      <c r="AA7" s="113"/>
      <c r="AB7" s="113"/>
      <c r="AC7" s="113"/>
    </row>
    <row r="8" spans="1:29" ht="42" customHeight="1">
      <c r="A8" s="113"/>
      <c r="B8" s="32" t="s">
        <v>448</v>
      </c>
      <c r="C8" s="43" t="str">
        <f>Indicadores!P38</f>
        <v>Mensual</v>
      </c>
      <c r="D8" s="32" t="s">
        <v>449</v>
      </c>
      <c r="E8" s="43" t="str">
        <f>Indicadores!R38</f>
        <v>Grupo de servicios administrativos</v>
      </c>
      <c r="F8" s="32" t="s">
        <v>68</v>
      </c>
      <c r="G8" s="43" t="str">
        <f>Indicadores!H38</f>
        <v>Porcentaje</v>
      </c>
      <c r="H8" s="514" t="s">
        <v>450</v>
      </c>
      <c r="I8" s="515" t="str">
        <f>Indicadores!O38</f>
        <v>Hacia arriba</v>
      </c>
      <c r="J8" s="113"/>
      <c r="K8" s="113"/>
      <c r="L8" s="113"/>
      <c r="M8" s="113"/>
      <c r="N8" s="113"/>
      <c r="O8" s="113"/>
      <c r="P8" s="113"/>
      <c r="Q8" s="113"/>
      <c r="R8" s="113"/>
      <c r="S8" s="113"/>
      <c r="T8" s="113"/>
      <c r="U8" s="113"/>
      <c r="V8" s="113"/>
      <c r="W8" s="113"/>
      <c r="X8" s="113"/>
      <c r="Y8" s="113"/>
      <c r="Z8" s="113"/>
      <c r="AA8" s="113"/>
      <c r="AB8" s="113"/>
      <c r="AC8" s="113"/>
    </row>
    <row r="9" spans="1:29" ht="33.75" customHeight="1">
      <c r="A9" s="113"/>
      <c r="B9" s="32" t="s">
        <v>415</v>
      </c>
      <c r="C9" s="33">
        <f>Indicadores!N38</f>
        <v>0.3</v>
      </c>
      <c r="D9" s="34" t="s">
        <v>417</v>
      </c>
      <c r="E9" s="33">
        <f>'TABLERO DE MANDO'!F39</f>
        <v>0.255</v>
      </c>
      <c r="F9" s="35" t="s">
        <v>418</v>
      </c>
      <c r="G9" s="33">
        <f>'TABLERO DE MANDO'!G39</f>
        <v>0.27</v>
      </c>
      <c r="H9" s="497"/>
      <c r="I9" s="516"/>
      <c r="J9" s="113"/>
      <c r="K9" s="113"/>
      <c r="L9" s="113"/>
      <c r="M9" s="113"/>
      <c r="N9" s="113"/>
      <c r="O9" s="113"/>
      <c r="P9" s="113"/>
      <c r="Q9" s="113"/>
      <c r="R9" s="113"/>
      <c r="S9" s="113"/>
      <c r="T9" s="113"/>
      <c r="U9" s="113"/>
      <c r="V9" s="113"/>
      <c r="W9" s="113"/>
      <c r="X9" s="113"/>
      <c r="Y9" s="113"/>
      <c r="Z9" s="113"/>
      <c r="AA9" s="113"/>
      <c r="AB9" s="113"/>
      <c r="AC9" s="113"/>
    </row>
    <row r="10" spans="1:29" ht="13.5" customHeight="1">
      <c r="A10" s="113"/>
      <c r="B10" s="119"/>
      <c r="C10" s="36"/>
      <c r="D10" s="36"/>
      <c r="E10" s="36"/>
      <c r="F10" s="36"/>
      <c r="G10" s="36"/>
      <c r="H10" s="36"/>
      <c r="I10" s="114"/>
      <c r="J10" s="113"/>
      <c r="K10" s="113"/>
      <c r="L10" s="113"/>
      <c r="M10" s="113"/>
      <c r="N10" s="113"/>
      <c r="O10" s="113"/>
      <c r="P10" s="113"/>
      <c r="Q10" s="113"/>
      <c r="R10" s="113"/>
      <c r="S10" s="113"/>
      <c r="T10" s="113"/>
      <c r="U10" s="113"/>
      <c r="V10" s="113"/>
      <c r="W10" s="113"/>
      <c r="X10" s="113"/>
      <c r="Y10" s="113"/>
      <c r="Z10" s="113"/>
      <c r="AA10" s="113"/>
      <c r="AB10" s="113"/>
      <c r="AC10" s="113"/>
    </row>
    <row r="11" spans="1:29" ht="13.5" customHeight="1">
      <c r="A11" s="113"/>
      <c r="B11" s="46" t="s">
        <v>451</v>
      </c>
      <c r="C11" s="38" t="s">
        <v>452</v>
      </c>
      <c r="D11" s="39" t="str">
        <f>D9</f>
        <v>LIMITE INSATISFACTORIO</v>
      </c>
      <c r="E11" s="39" t="str">
        <f>F9</f>
        <v>LIMITE SATISFACTORIO</v>
      </c>
      <c r="F11" s="36"/>
      <c r="G11" s="36"/>
      <c r="H11" s="115"/>
      <c r="I11" s="123"/>
      <c r="J11" s="113"/>
      <c r="K11" s="113"/>
      <c r="L11" s="113"/>
      <c r="M11" s="113"/>
      <c r="N11" s="113"/>
      <c r="O11" s="113"/>
      <c r="P11" s="113"/>
      <c r="Q11" s="113"/>
      <c r="R11" s="113"/>
      <c r="S11" s="113"/>
      <c r="T11" s="113"/>
      <c r="U11" s="113"/>
      <c r="V11" s="113"/>
      <c r="W11" s="113"/>
      <c r="X11" s="113"/>
      <c r="Y11" s="113"/>
      <c r="Z11" s="113"/>
      <c r="AA11" s="113"/>
      <c r="AB11" s="113"/>
      <c r="AC11" s="113"/>
    </row>
    <row r="12" spans="1:29" ht="13.5" customHeight="1">
      <c r="A12" s="113"/>
      <c r="B12" s="47" t="s">
        <v>422</v>
      </c>
      <c r="C12" s="49">
        <v>0.34</v>
      </c>
      <c r="D12" s="40">
        <f t="shared" ref="D12:D23" si="0">+$E$9</f>
        <v>0.255</v>
      </c>
      <c r="E12" s="40">
        <f t="shared" ref="E12:E23" si="1">+$G$9</f>
        <v>0.27</v>
      </c>
      <c r="F12" s="36"/>
      <c r="G12" s="36"/>
      <c r="H12" s="115"/>
      <c r="I12" s="123"/>
      <c r="J12" s="113"/>
      <c r="K12" s="113"/>
      <c r="L12" s="113"/>
      <c r="M12" s="113"/>
      <c r="N12" s="113"/>
      <c r="O12" s="113"/>
      <c r="P12" s="113"/>
      <c r="Q12" s="113"/>
      <c r="R12" s="113"/>
      <c r="S12" s="113"/>
      <c r="T12" s="113"/>
      <c r="U12" s="113"/>
      <c r="V12" s="113"/>
      <c r="W12" s="113"/>
      <c r="X12" s="113"/>
      <c r="Y12" s="113"/>
      <c r="Z12" s="113"/>
      <c r="AA12" s="113"/>
      <c r="AB12" s="113"/>
      <c r="AC12" s="113"/>
    </row>
    <row r="13" spans="1:29" ht="13.5" customHeight="1">
      <c r="A13" s="113"/>
      <c r="B13" s="47" t="s">
        <v>423</v>
      </c>
      <c r="C13" s="48">
        <v>0.19</v>
      </c>
      <c r="D13" s="40">
        <f t="shared" si="0"/>
        <v>0.255</v>
      </c>
      <c r="E13" s="40">
        <f t="shared" si="1"/>
        <v>0.27</v>
      </c>
      <c r="F13" s="36"/>
      <c r="G13" s="36"/>
      <c r="H13" s="115"/>
      <c r="I13" s="123"/>
      <c r="J13" s="113"/>
      <c r="K13" s="113"/>
      <c r="L13" s="113"/>
      <c r="M13" s="113"/>
      <c r="N13" s="113"/>
      <c r="O13" s="113"/>
      <c r="P13" s="113"/>
      <c r="Q13" s="113"/>
      <c r="R13" s="113"/>
      <c r="S13" s="113"/>
      <c r="T13" s="113"/>
      <c r="U13" s="113"/>
      <c r="V13" s="113"/>
      <c r="W13" s="113"/>
      <c r="X13" s="113"/>
      <c r="Y13" s="113"/>
      <c r="Z13" s="113"/>
      <c r="AA13" s="113"/>
      <c r="AB13" s="113"/>
      <c r="AC13" s="113"/>
    </row>
    <row r="14" spans="1:29" ht="13.5" customHeight="1">
      <c r="A14" s="113"/>
      <c r="B14" s="47" t="s">
        <v>424</v>
      </c>
      <c r="C14" s="48">
        <v>0.13</v>
      </c>
      <c r="D14" s="40">
        <f t="shared" si="0"/>
        <v>0.255</v>
      </c>
      <c r="E14" s="40">
        <f t="shared" si="1"/>
        <v>0.27</v>
      </c>
      <c r="F14" s="36"/>
      <c r="G14" s="36"/>
      <c r="H14" s="115"/>
      <c r="I14" s="123"/>
      <c r="J14" s="113"/>
      <c r="K14" s="113"/>
      <c r="L14" s="113"/>
      <c r="M14" s="113"/>
      <c r="N14" s="113"/>
      <c r="O14" s="113"/>
      <c r="P14" s="113"/>
      <c r="Q14" s="113"/>
      <c r="R14" s="113"/>
      <c r="S14" s="113"/>
      <c r="T14" s="113"/>
      <c r="U14" s="113"/>
      <c r="V14" s="113"/>
      <c r="W14" s="113"/>
      <c r="X14" s="113"/>
      <c r="Y14" s="113"/>
      <c r="Z14" s="113"/>
      <c r="AA14" s="113"/>
      <c r="AB14" s="113"/>
      <c r="AC14" s="113"/>
    </row>
    <row r="15" spans="1:29" ht="13.5" customHeight="1">
      <c r="A15" s="113"/>
      <c r="B15" s="47" t="s">
        <v>425</v>
      </c>
      <c r="C15" s="48">
        <v>0.2</v>
      </c>
      <c r="D15" s="40">
        <f t="shared" si="0"/>
        <v>0.255</v>
      </c>
      <c r="E15" s="40">
        <f t="shared" si="1"/>
        <v>0.27</v>
      </c>
      <c r="F15" s="36"/>
      <c r="G15" s="36"/>
      <c r="H15" s="115"/>
      <c r="I15" s="123"/>
      <c r="J15" s="113"/>
      <c r="K15" s="113"/>
      <c r="L15" s="113"/>
      <c r="M15" s="113"/>
      <c r="N15" s="113"/>
      <c r="O15" s="113"/>
      <c r="P15" s="113"/>
      <c r="Q15" s="113"/>
      <c r="R15" s="113"/>
      <c r="S15" s="113"/>
      <c r="T15" s="113"/>
      <c r="U15" s="113"/>
      <c r="V15" s="113"/>
      <c r="W15" s="113"/>
      <c r="X15" s="113"/>
      <c r="Y15" s="113"/>
      <c r="Z15" s="113"/>
      <c r="AA15" s="113"/>
      <c r="AB15" s="113"/>
      <c r="AC15" s="113"/>
    </row>
    <row r="16" spans="1:29" ht="13.5" customHeight="1">
      <c r="A16" s="113"/>
      <c r="B16" s="47" t="s">
        <v>426</v>
      </c>
      <c r="C16" s="48">
        <v>0.25</v>
      </c>
      <c r="D16" s="40">
        <f t="shared" si="0"/>
        <v>0.255</v>
      </c>
      <c r="E16" s="40">
        <f t="shared" si="1"/>
        <v>0.27</v>
      </c>
      <c r="F16" s="36"/>
      <c r="G16" s="36"/>
      <c r="H16" s="115"/>
      <c r="I16" s="123"/>
      <c r="J16" s="113"/>
      <c r="K16" s="113"/>
      <c r="L16" s="113"/>
      <c r="M16" s="113"/>
      <c r="N16" s="113"/>
      <c r="O16" s="113"/>
      <c r="P16" s="113"/>
      <c r="Q16" s="113"/>
      <c r="R16" s="113"/>
      <c r="S16" s="113"/>
      <c r="T16" s="113"/>
      <c r="U16" s="113"/>
      <c r="V16" s="113"/>
      <c r="W16" s="113"/>
      <c r="X16" s="113"/>
      <c r="Y16" s="113"/>
      <c r="Z16" s="113"/>
      <c r="AA16" s="113"/>
      <c r="AB16" s="113"/>
      <c r="AC16" s="113"/>
    </row>
    <row r="17" spans="1:29" ht="13.5" customHeight="1">
      <c r="A17" s="113"/>
      <c r="B17" s="47" t="s">
        <v>427</v>
      </c>
      <c r="C17" s="48">
        <v>0.24</v>
      </c>
      <c r="D17" s="40">
        <f t="shared" si="0"/>
        <v>0.255</v>
      </c>
      <c r="E17" s="40">
        <f t="shared" si="1"/>
        <v>0.27</v>
      </c>
      <c r="F17" s="36"/>
      <c r="G17" s="36"/>
      <c r="H17" s="115"/>
      <c r="I17" s="123"/>
      <c r="J17" s="113"/>
      <c r="K17" s="113"/>
      <c r="L17" s="113"/>
      <c r="M17" s="113"/>
      <c r="N17" s="113"/>
      <c r="O17" s="113"/>
      <c r="P17" s="113"/>
      <c r="Q17" s="113"/>
      <c r="R17" s="113"/>
      <c r="S17" s="113"/>
      <c r="T17" s="113"/>
      <c r="U17" s="113"/>
      <c r="V17" s="113"/>
      <c r="W17" s="113"/>
      <c r="X17" s="113"/>
      <c r="Y17" s="113"/>
      <c r="Z17" s="113"/>
      <c r="AA17" s="113"/>
      <c r="AB17" s="113"/>
      <c r="AC17" s="113"/>
    </row>
    <row r="18" spans="1:29" ht="13.5" customHeight="1">
      <c r="A18" s="113"/>
      <c r="B18" s="47" t="s">
        <v>428</v>
      </c>
      <c r="C18" s="48">
        <v>0.25</v>
      </c>
      <c r="D18" s="40">
        <f t="shared" si="0"/>
        <v>0.255</v>
      </c>
      <c r="E18" s="40">
        <f t="shared" si="1"/>
        <v>0.27</v>
      </c>
      <c r="F18" s="36"/>
      <c r="G18" s="36"/>
      <c r="H18" s="115"/>
      <c r="I18" s="123"/>
      <c r="J18" s="113"/>
      <c r="K18" s="113"/>
      <c r="L18" s="113"/>
      <c r="M18" s="113"/>
      <c r="N18" s="113"/>
      <c r="O18" s="113"/>
      <c r="P18" s="113"/>
      <c r="Q18" s="113"/>
      <c r="R18" s="113"/>
      <c r="S18" s="113"/>
      <c r="T18" s="113"/>
      <c r="U18" s="113"/>
      <c r="V18" s="113"/>
      <c r="W18" s="113"/>
      <c r="X18" s="113"/>
      <c r="Y18" s="113"/>
      <c r="Z18" s="113"/>
      <c r="AA18" s="113"/>
      <c r="AB18" s="113"/>
      <c r="AC18" s="113"/>
    </row>
    <row r="19" spans="1:29" ht="13.5" customHeight="1">
      <c r="A19" s="113"/>
      <c r="B19" s="47" t="s">
        <v>429</v>
      </c>
      <c r="C19" s="41">
        <v>0.23</v>
      </c>
      <c r="D19" s="40">
        <f t="shared" si="0"/>
        <v>0.255</v>
      </c>
      <c r="E19" s="40">
        <f t="shared" si="1"/>
        <v>0.27</v>
      </c>
      <c r="F19" s="36"/>
      <c r="G19" s="36"/>
      <c r="H19" s="115"/>
      <c r="I19" s="123"/>
      <c r="J19" s="113"/>
      <c r="K19" s="113"/>
      <c r="L19" s="113"/>
      <c r="M19" s="113"/>
      <c r="N19" s="113"/>
      <c r="O19" s="113"/>
      <c r="P19" s="113"/>
      <c r="Q19" s="113"/>
      <c r="R19" s="113"/>
      <c r="S19" s="113"/>
      <c r="T19" s="113"/>
      <c r="U19" s="113"/>
      <c r="V19" s="113"/>
      <c r="W19" s="113"/>
      <c r="X19" s="113"/>
      <c r="Y19" s="113"/>
      <c r="Z19" s="113"/>
      <c r="AA19" s="113"/>
      <c r="AB19" s="113"/>
      <c r="AC19" s="113"/>
    </row>
    <row r="20" spans="1:29" ht="13.5" customHeight="1">
      <c r="A20" s="113"/>
      <c r="B20" s="47" t="s">
        <v>430</v>
      </c>
      <c r="C20" s="41">
        <v>0.33</v>
      </c>
      <c r="D20" s="40">
        <f t="shared" si="0"/>
        <v>0.255</v>
      </c>
      <c r="E20" s="40">
        <f t="shared" si="1"/>
        <v>0.27</v>
      </c>
      <c r="F20" s="36"/>
      <c r="G20" s="36"/>
      <c r="H20" s="115"/>
      <c r="I20" s="123"/>
      <c r="J20" s="113"/>
      <c r="K20" s="113"/>
      <c r="L20" s="113"/>
      <c r="M20" s="113"/>
      <c r="N20" s="113"/>
      <c r="O20" s="113"/>
      <c r="P20" s="113"/>
      <c r="Q20" s="113"/>
      <c r="R20" s="113"/>
      <c r="S20" s="113"/>
      <c r="T20" s="113"/>
      <c r="U20" s="113"/>
      <c r="V20" s="113"/>
      <c r="W20" s="113"/>
      <c r="X20" s="113"/>
      <c r="Y20" s="113"/>
      <c r="Z20" s="113"/>
      <c r="AA20" s="113"/>
      <c r="AB20" s="113"/>
      <c r="AC20" s="113"/>
    </row>
    <row r="21" spans="1:29" ht="13.5" customHeight="1">
      <c r="A21" s="113"/>
      <c r="B21" s="47" t="s">
        <v>431</v>
      </c>
      <c r="C21" s="41">
        <v>0.18</v>
      </c>
      <c r="D21" s="40">
        <f t="shared" si="0"/>
        <v>0.255</v>
      </c>
      <c r="E21" s="40">
        <f t="shared" si="1"/>
        <v>0.27</v>
      </c>
      <c r="F21" s="36"/>
      <c r="G21" s="36"/>
      <c r="H21" s="115"/>
      <c r="I21" s="123"/>
      <c r="J21" s="113"/>
      <c r="K21" s="113"/>
      <c r="L21" s="113"/>
      <c r="M21" s="113"/>
      <c r="N21" s="113"/>
      <c r="O21" s="113"/>
      <c r="P21" s="113"/>
      <c r="Q21" s="113"/>
      <c r="R21" s="113"/>
      <c r="S21" s="113"/>
      <c r="T21" s="113"/>
      <c r="U21" s="113"/>
      <c r="V21" s="113"/>
      <c r="W21" s="113"/>
      <c r="X21" s="113"/>
      <c r="Y21" s="113"/>
      <c r="Z21" s="113"/>
      <c r="AA21" s="113"/>
      <c r="AB21" s="113"/>
      <c r="AC21" s="113"/>
    </row>
    <row r="22" spans="1:29" ht="13.5" customHeight="1">
      <c r="A22" s="113"/>
      <c r="B22" s="47" t="s">
        <v>432</v>
      </c>
      <c r="C22" s="41">
        <v>0.18</v>
      </c>
      <c r="D22" s="40">
        <f t="shared" si="0"/>
        <v>0.255</v>
      </c>
      <c r="E22" s="40">
        <f t="shared" si="1"/>
        <v>0.27</v>
      </c>
      <c r="F22" s="36"/>
      <c r="G22" s="36"/>
      <c r="H22" s="115"/>
      <c r="I22" s="123"/>
      <c r="J22" s="113"/>
      <c r="K22" s="113"/>
      <c r="L22" s="113"/>
      <c r="M22" s="113"/>
      <c r="N22" s="113"/>
      <c r="O22" s="113"/>
      <c r="P22" s="113"/>
      <c r="Q22" s="113"/>
      <c r="R22" s="113"/>
      <c r="S22" s="113"/>
      <c r="T22" s="113"/>
      <c r="U22" s="113"/>
      <c r="V22" s="113"/>
      <c r="W22" s="113"/>
      <c r="X22" s="113"/>
      <c r="Y22" s="113"/>
      <c r="Z22" s="113"/>
      <c r="AA22" s="113"/>
      <c r="AB22" s="113"/>
      <c r="AC22" s="113"/>
    </row>
    <row r="23" spans="1:29" ht="13.5" customHeight="1">
      <c r="A23" s="113"/>
      <c r="B23" s="47" t="s">
        <v>433</v>
      </c>
      <c r="C23" s="41">
        <v>0.62</v>
      </c>
      <c r="D23" s="40">
        <f t="shared" si="0"/>
        <v>0.255</v>
      </c>
      <c r="E23" s="40">
        <f t="shared" si="1"/>
        <v>0.27</v>
      </c>
      <c r="F23" s="36"/>
      <c r="G23" s="36"/>
      <c r="H23" s="115"/>
      <c r="I23" s="123"/>
      <c r="J23" s="113"/>
      <c r="K23" s="113"/>
      <c r="L23" s="113"/>
      <c r="M23" s="113"/>
      <c r="N23" s="113"/>
      <c r="O23" s="113"/>
      <c r="P23" s="113"/>
      <c r="Q23" s="113"/>
      <c r="R23" s="113"/>
      <c r="S23" s="113"/>
      <c r="T23" s="113"/>
      <c r="U23" s="113"/>
      <c r="V23" s="113"/>
      <c r="W23" s="113"/>
      <c r="X23" s="113"/>
      <c r="Y23" s="113"/>
      <c r="Z23" s="113"/>
      <c r="AA23" s="113"/>
      <c r="AB23" s="113"/>
      <c r="AC23" s="113"/>
    </row>
    <row r="24" spans="1:29" ht="13.5" customHeight="1">
      <c r="A24" s="113"/>
      <c r="B24" s="119"/>
      <c r="C24" s="36"/>
      <c r="D24" s="36"/>
      <c r="E24" s="36"/>
      <c r="F24" s="36"/>
      <c r="G24" s="36"/>
      <c r="H24" s="36"/>
      <c r="I24" s="123"/>
      <c r="J24" s="113"/>
      <c r="K24" s="113"/>
      <c r="L24" s="113"/>
      <c r="M24" s="113"/>
      <c r="N24" s="113"/>
      <c r="O24" s="113"/>
      <c r="P24" s="113"/>
      <c r="Q24" s="113"/>
      <c r="R24" s="113"/>
      <c r="S24" s="113"/>
      <c r="T24" s="113"/>
      <c r="U24" s="113"/>
      <c r="V24" s="113"/>
      <c r="W24" s="113"/>
      <c r="X24" s="113"/>
      <c r="Y24" s="113"/>
      <c r="Z24" s="113"/>
      <c r="AA24" s="113"/>
      <c r="AB24" s="113"/>
      <c r="AC24" s="113"/>
    </row>
    <row r="25" spans="1:29" ht="13.5" customHeight="1">
      <c r="A25" s="113"/>
      <c r="B25" s="119"/>
      <c r="C25" s="36"/>
      <c r="D25" s="36"/>
      <c r="E25" s="36"/>
      <c r="F25" s="36"/>
      <c r="G25" s="36"/>
      <c r="H25" s="36"/>
      <c r="I25" s="123"/>
      <c r="J25" s="113"/>
      <c r="K25" s="113"/>
      <c r="L25" s="113"/>
      <c r="M25" s="113"/>
      <c r="N25" s="113"/>
      <c r="O25" s="113"/>
      <c r="P25" s="113"/>
      <c r="Q25" s="113"/>
      <c r="R25" s="113"/>
      <c r="S25" s="113"/>
      <c r="T25" s="113"/>
      <c r="U25" s="113"/>
      <c r="V25" s="113"/>
      <c r="W25" s="113"/>
      <c r="X25" s="113"/>
      <c r="Y25" s="113"/>
      <c r="Z25" s="113"/>
      <c r="AA25" s="113"/>
      <c r="AB25" s="113"/>
      <c r="AC25" s="113"/>
    </row>
    <row r="26" spans="1:29" ht="13.5" customHeight="1">
      <c r="A26" s="113"/>
      <c r="B26" s="119"/>
      <c r="C26" s="36"/>
      <c r="D26" s="36"/>
      <c r="E26" s="36"/>
      <c r="F26" s="36"/>
      <c r="G26" s="36"/>
      <c r="H26" s="36"/>
      <c r="I26" s="115"/>
      <c r="J26" s="113"/>
      <c r="K26" s="113"/>
      <c r="L26" s="113"/>
      <c r="M26" s="113"/>
      <c r="N26" s="113"/>
      <c r="O26" s="113"/>
      <c r="P26" s="113"/>
      <c r="Q26" s="113"/>
      <c r="R26" s="113"/>
      <c r="S26" s="113"/>
      <c r="T26" s="113"/>
      <c r="U26" s="113"/>
      <c r="V26" s="113"/>
      <c r="W26" s="113"/>
      <c r="X26" s="113"/>
      <c r="Y26" s="113"/>
      <c r="Z26" s="113"/>
      <c r="AA26" s="113"/>
      <c r="AB26" s="113"/>
      <c r="AC26" s="113"/>
    </row>
    <row r="27" spans="1:29" ht="13.5" customHeight="1">
      <c r="A27" s="113"/>
      <c r="B27" s="119"/>
      <c r="C27" s="36"/>
      <c r="D27" s="36"/>
      <c r="E27" s="36"/>
      <c r="F27" s="36"/>
      <c r="G27" s="36"/>
      <c r="H27" s="36"/>
      <c r="I27" s="115"/>
      <c r="J27" s="113"/>
      <c r="K27" s="113"/>
      <c r="L27" s="113"/>
      <c r="M27" s="113"/>
      <c r="N27" s="113"/>
      <c r="O27" s="113"/>
      <c r="P27" s="113"/>
      <c r="Q27" s="113"/>
      <c r="R27" s="113"/>
      <c r="S27" s="113"/>
      <c r="T27" s="113"/>
      <c r="U27" s="113"/>
      <c r="V27" s="113"/>
      <c r="W27" s="113"/>
      <c r="X27" s="113"/>
      <c r="Y27" s="113"/>
      <c r="Z27" s="113"/>
      <c r="AA27" s="113"/>
      <c r="AB27" s="113"/>
      <c r="AC27" s="113"/>
    </row>
    <row r="28" spans="1:29" ht="13.5" customHeight="1">
      <c r="A28" s="113"/>
      <c r="B28" s="736" t="s">
        <v>453</v>
      </c>
      <c r="C28" s="587"/>
      <c r="D28" s="587"/>
      <c r="E28" s="587"/>
      <c r="F28" s="587"/>
      <c r="G28" s="587"/>
      <c r="H28" s="587"/>
      <c r="I28" s="512"/>
      <c r="J28" s="113"/>
      <c r="K28" s="113"/>
      <c r="L28" s="113"/>
      <c r="M28" s="113"/>
      <c r="N28" s="113"/>
      <c r="O28" s="113"/>
      <c r="P28" s="113"/>
      <c r="Q28" s="113"/>
      <c r="R28" s="113"/>
      <c r="S28" s="113"/>
      <c r="T28" s="113"/>
      <c r="U28" s="113"/>
      <c r="V28" s="113"/>
      <c r="W28" s="113"/>
      <c r="X28" s="113"/>
      <c r="Y28" s="113"/>
      <c r="Z28" s="113"/>
      <c r="AA28" s="113"/>
      <c r="AB28" s="113"/>
      <c r="AC28" s="113"/>
    </row>
    <row r="29" spans="1:29" ht="13.5" customHeight="1">
      <c r="A29" s="113"/>
      <c r="B29" s="590" t="s">
        <v>454</v>
      </c>
      <c r="C29" s="417"/>
      <c r="D29" s="417"/>
      <c r="E29" s="418"/>
      <c r="F29" s="590" t="s">
        <v>455</v>
      </c>
      <c r="G29" s="417"/>
      <c r="H29" s="417"/>
      <c r="I29" s="418"/>
      <c r="J29" s="113"/>
      <c r="K29" s="113"/>
      <c r="L29" s="113"/>
      <c r="M29" s="113"/>
      <c r="N29" s="113"/>
      <c r="O29" s="113"/>
      <c r="P29" s="113"/>
      <c r="Q29" s="113"/>
      <c r="R29" s="113"/>
      <c r="S29" s="113"/>
      <c r="T29" s="113"/>
      <c r="U29" s="113"/>
      <c r="V29" s="113"/>
      <c r="W29" s="113"/>
      <c r="X29" s="113"/>
      <c r="Y29" s="113"/>
      <c r="Z29" s="113"/>
      <c r="AA29" s="113"/>
      <c r="AB29" s="113"/>
      <c r="AC29" s="113"/>
    </row>
    <row r="30" spans="1:29" ht="13.5" customHeight="1">
      <c r="A30" s="113"/>
      <c r="B30" s="519" t="s">
        <v>687</v>
      </c>
      <c r="C30" s="411"/>
      <c r="D30" s="411"/>
      <c r="E30" s="412"/>
      <c r="F30" s="509"/>
      <c r="G30" s="411"/>
      <c r="H30" s="411"/>
      <c r="I30" s="412"/>
      <c r="J30" s="113"/>
      <c r="K30" s="113"/>
      <c r="L30" s="113"/>
      <c r="M30" s="113"/>
      <c r="N30" s="113"/>
      <c r="O30" s="113"/>
      <c r="P30" s="113"/>
      <c r="Q30" s="113"/>
      <c r="R30" s="113"/>
      <c r="S30" s="113"/>
      <c r="T30" s="113"/>
      <c r="U30" s="113"/>
      <c r="V30" s="113"/>
      <c r="W30" s="113"/>
      <c r="X30" s="113"/>
      <c r="Y30" s="113"/>
      <c r="Z30" s="113"/>
      <c r="AA30" s="113"/>
      <c r="AB30" s="113"/>
      <c r="AC30" s="113"/>
    </row>
    <row r="31" spans="1:29" ht="13.5" customHeight="1">
      <c r="A31" s="113"/>
      <c r="B31" s="510"/>
      <c r="C31" s="511"/>
      <c r="D31" s="511"/>
      <c r="E31" s="512"/>
      <c r="F31" s="510"/>
      <c r="G31" s="511"/>
      <c r="H31" s="511"/>
      <c r="I31" s="512"/>
      <c r="J31" s="113"/>
      <c r="K31" s="113"/>
      <c r="L31" s="113"/>
      <c r="M31" s="113"/>
      <c r="N31" s="113"/>
      <c r="O31" s="113"/>
      <c r="P31" s="113"/>
      <c r="Q31" s="113"/>
      <c r="R31" s="113"/>
      <c r="S31" s="113"/>
      <c r="T31" s="113"/>
      <c r="U31" s="113"/>
      <c r="V31" s="113"/>
      <c r="W31" s="113"/>
      <c r="X31" s="113"/>
      <c r="Y31" s="113"/>
      <c r="Z31" s="113"/>
      <c r="AA31" s="113"/>
      <c r="AB31" s="113"/>
      <c r="AC31" s="113"/>
    </row>
    <row r="32" spans="1:29" ht="15" customHeight="1">
      <c r="A32" s="113"/>
      <c r="B32" s="510"/>
      <c r="C32" s="511"/>
      <c r="D32" s="511"/>
      <c r="E32" s="512"/>
      <c r="F32" s="510"/>
      <c r="G32" s="511"/>
      <c r="H32" s="511"/>
      <c r="I32" s="512"/>
      <c r="J32" s="113"/>
      <c r="K32" s="113"/>
      <c r="L32" s="113"/>
      <c r="M32" s="113"/>
      <c r="N32" s="113"/>
      <c r="O32" s="113"/>
      <c r="P32" s="113"/>
      <c r="Q32" s="113"/>
      <c r="R32" s="113"/>
      <c r="S32" s="113"/>
      <c r="T32" s="113"/>
      <c r="U32" s="113"/>
      <c r="V32" s="113"/>
      <c r="W32" s="113"/>
      <c r="X32" s="113"/>
      <c r="Y32" s="113"/>
      <c r="Z32" s="113"/>
      <c r="AA32" s="113"/>
      <c r="AB32" s="113"/>
      <c r="AC32" s="113"/>
    </row>
    <row r="33" spans="1:29" ht="15" customHeight="1">
      <c r="A33" s="113"/>
      <c r="B33" s="510"/>
      <c r="C33" s="511"/>
      <c r="D33" s="511"/>
      <c r="E33" s="512"/>
      <c r="F33" s="510"/>
      <c r="G33" s="511"/>
      <c r="H33" s="511"/>
      <c r="I33" s="512"/>
      <c r="J33" s="113"/>
      <c r="K33" s="113"/>
      <c r="L33" s="113"/>
      <c r="M33" s="113"/>
      <c r="N33" s="113"/>
      <c r="O33" s="113"/>
      <c r="P33" s="113"/>
      <c r="Q33" s="113"/>
      <c r="R33" s="113"/>
      <c r="S33" s="113"/>
      <c r="T33" s="113"/>
      <c r="U33" s="113"/>
      <c r="V33" s="113"/>
      <c r="W33" s="113"/>
      <c r="X33" s="113"/>
      <c r="Y33" s="113"/>
      <c r="Z33" s="113"/>
      <c r="AA33" s="113"/>
      <c r="AB33" s="113"/>
      <c r="AC33" s="113"/>
    </row>
    <row r="34" spans="1:29" ht="15" customHeight="1">
      <c r="A34" s="113"/>
      <c r="B34" s="510"/>
      <c r="C34" s="511"/>
      <c r="D34" s="511"/>
      <c r="E34" s="512"/>
      <c r="F34" s="510"/>
      <c r="G34" s="511"/>
      <c r="H34" s="511"/>
      <c r="I34" s="512"/>
      <c r="J34" s="113"/>
      <c r="K34" s="113"/>
      <c r="L34" s="113"/>
      <c r="M34" s="113"/>
      <c r="N34" s="113"/>
      <c r="O34" s="113"/>
      <c r="P34" s="113"/>
      <c r="Q34" s="113"/>
      <c r="R34" s="113"/>
      <c r="S34" s="113"/>
      <c r="T34" s="113"/>
      <c r="U34" s="113"/>
      <c r="V34" s="113"/>
      <c r="W34" s="113"/>
      <c r="X34" s="113"/>
      <c r="Y34" s="113"/>
      <c r="Z34" s="113"/>
      <c r="AA34" s="113"/>
      <c r="AB34" s="113"/>
      <c r="AC34" s="113"/>
    </row>
    <row r="35" spans="1:29" ht="15" customHeight="1">
      <c r="A35" s="113"/>
      <c r="B35" s="510"/>
      <c r="C35" s="511"/>
      <c r="D35" s="511"/>
      <c r="E35" s="512"/>
      <c r="F35" s="510"/>
      <c r="G35" s="511"/>
      <c r="H35" s="511"/>
      <c r="I35" s="512"/>
      <c r="J35" s="113"/>
      <c r="K35" s="113"/>
      <c r="L35" s="113"/>
      <c r="M35" s="113"/>
      <c r="N35" s="113"/>
      <c r="O35" s="113"/>
      <c r="P35" s="113"/>
      <c r="Q35" s="113"/>
      <c r="R35" s="113"/>
      <c r="S35" s="113"/>
      <c r="T35" s="113"/>
      <c r="U35" s="113"/>
      <c r="V35" s="113"/>
      <c r="W35" s="113"/>
      <c r="X35" s="113"/>
      <c r="Y35" s="113"/>
      <c r="Z35" s="113"/>
      <c r="AA35" s="113"/>
      <c r="AB35" s="113"/>
      <c r="AC35" s="113"/>
    </row>
    <row r="36" spans="1:29" ht="115.5" customHeight="1">
      <c r="A36" s="113"/>
      <c r="B36" s="413"/>
      <c r="C36" s="414"/>
      <c r="D36" s="414"/>
      <c r="E36" s="415"/>
      <c r="F36" s="413"/>
      <c r="G36" s="414"/>
      <c r="H36" s="414"/>
      <c r="I36" s="415"/>
      <c r="J36" s="113"/>
      <c r="K36" s="113"/>
      <c r="L36" s="113"/>
      <c r="M36" s="113"/>
      <c r="N36" s="113"/>
      <c r="O36" s="113"/>
      <c r="P36" s="113"/>
      <c r="Q36" s="113"/>
      <c r="R36" s="113"/>
      <c r="S36" s="113"/>
      <c r="T36" s="113"/>
      <c r="U36" s="113"/>
      <c r="V36" s="113"/>
      <c r="W36" s="113"/>
      <c r="X36" s="113"/>
      <c r="Y36" s="113"/>
      <c r="Z36" s="113"/>
      <c r="AA36" s="113"/>
      <c r="AB36" s="113"/>
      <c r="AC36" s="113"/>
    </row>
    <row r="37" spans="1:29" ht="13.5" customHeight="1">
      <c r="A37" s="113"/>
      <c r="B37" s="113"/>
      <c r="C37" s="113"/>
      <c r="D37" s="113"/>
      <c r="E37" s="113"/>
      <c r="F37" s="113"/>
      <c r="G37" s="113"/>
      <c r="H37" s="113"/>
      <c r="I37" s="113"/>
      <c r="J37" s="113"/>
      <c r="K37" s="113"/>
      <c r="L37" s="113"/>
      <c r="M37" s="113"/>
      <c r="N37" s="113"/>
      <c r="O37" s="113"/>
      <c r="P37" s="113"/>
      <c r="Q37" s="113"/>
      <c r="R37" s="113"/>
      <c r="S37" s="113"/>
      <c r="T37" s="113"/>
      <c r="U37" s="113"/>
      <c r="V37" s="113"/>
      <c r="W37" s="113"/>
      <c r="X37" s="113"/>
      <c r="Y37" s="113"/>
      <c r="Z37" s="113"/>
      <c r="AA37" s="113"/>
      <c r="AB37" s="113"/>
      <c r="AC37" s="113"/>
    </row>
    <row r="38" spans="1:29" ht="13.5" customHeight="1">
      <c r="A38" s="113"/>
      <c r="B38" s="113"/>
      <c r="C38" s="113"/>
      <c r="D38" s="113"/>
      <c r="E38" s="113"/>
      <c r="F38" s="113"/>
      <c r="G38" s="113"/>
      <c r="H38" s="113"/>
      <c r="I38" s="113"/>
      <c r="J38" s="113"/>
      <c r="K38" s="113"/>
      <c r="L38" s="113"/>
      <c r="M38" s="113"/>
      <c r="N38" s="113"/>
      <c r="O38" s="113"/>
      <c r="P38" s="113"/>
      <c r="Q38" s="113"/>
      <c r="R38" s="113"/>
      <c r="S38" s="113"/>
      <c r="T38" s="113"/>
      <c r="U38" s="113"/>
      <c r="V38" s="113"/>
      <c r="W38" s="113"/>
      <c r="X38" s="113"/>
      <c r="Y38" s="113"/>
      <c r="Z38" s="113"/>
      <c r="AA38" s="113"/>
      <c r="AB38" s="113"/>
      <c r="AC38" s="113"/>
    </row>
    <row r="39" spans="1:29" ht="13.5" customHeight="1">
      <c r="A39" s="113"/>
      <c r="B39" s="113"/>
      <c r="C39" s="113"/>
      <c r="D39" s="113"/>
      <c r="E39" s="113"/>
      <c r="F39" s="113"/>
      <c r="G39" s="113"/>
      <c r="H39" s="113"/>
      <c r="I39" s="113"/>
      <c r="J39" s="113"/>
      <c r="K39" s="113"/>
      <c r="L39" s="113"/>
      <c r="M39" s="113"/>
      <c r="N39" s="113"/>
      <c r="O39" s="113"/>
      <c r="P39" s="113"/>
      <c r="Q39" s="113"/>
      <c r="R39" s="113"/>
      <c r="S39" s="113"/>
      <c r="T39" s="113"/>
      <c r="U39" s="113"/>
      <c r="V39" s="113"/>
      <c r="W39" s="113"/>
      <c r="X39" s="113"/>
      <c r="Y39" s="113"/>
      <c r="Z39" s="113"/>
      <c r="AA39" s="113"/>
      <c r="AB39" s="113"/>
      <c r="AC39" s="113"/>
    </row>
    <row r="40" spans="1:29" ht="13.5" customHeight="1">
      <c r="A40" s="113"/>
      <c r="B40" s="113"/>
      <c r="C40" s="113"/>
      <c r="D40" s="113"/>
      <c r="E40" s="113"/>
      <c r="F40" s="113"/>
      <c r="G40" s="113"/>
      <c r="H40" s="113"/>
      <c r="I40" s="113"/>
      <c r="J40" s="113"/>
      <c r="K40" s="113"/>
      <c r="L40" s="113"/>
      <c r="M40" s="113"/>
      <c r="N40" s="113"/>
      <c r="O40" s="113"/>
      <c r="P40" s="113"/>
      <c r="Q40" s="113"/>
      <c r="R40" s="113"/>
      <c r="S40" s="113"/>
      <c r="T40" s="113"/>
      <c r="U40" s="113"/>
      <c r="V40" s="113"/>
      <c r="W40" s="113"/>
      <c r="X40" s="113"/>
      <c r="Y40" s="113"/>
      <c r="Z40" s="113"/>
      <c r="AA40" s="113"/>
      <c r="AB40" s="113"/>
      <c r="AC40" s="113"/>
    </row>
    <row r="41" spans="1:29" ht="13.5" customHeight="1">
      <c r="A41" s="113"/>
      <c r="B41" s="113"/>
      <c r="C41" s="113"/>
      <c r="D41" s="113"/>
      <c r="E41" s="113"/>
      <c r="F41" s="113"/>
      <c r="G41" s="113"/>
      <c r="H41" s="113"/>
      <c r="I41" s="113"/>
      <c r="J41" s="113"/>
      <c r="K41" s="113"/>
      <c r="L41" s="113"/>
      <c r="M41" s="113"/>
      <c r="N41" s="113"/>
      <c r="O41" s="113"/>
      <c r="P41" s="113"/>
      <c r="Q41" s="113"/>
      <c r="R41" s="113"/>
      <c r="S41" s="113"/>
      <c r="T41" s="113"/>
      <c r="U41" s="113"/>
      <c r="V41" s="113"/>
      <c r="W41" s="113"/>
      <c r="X41" s="113"/>
      <c r="Y41" s="113"/>
      <c r="Z41" s="113"/>
      <c r="AA41" s="113"/>
      <c r="AB41" s="113"/>
      <c r="AC41" s="113"/>
    </row>
    <row r="42" spans="1:29" ht="13.5" customHeight="1">
      <c r="A42" s="113"/>
      <c r="B42" s="113"/>
      <c r="C42" s="113"/>
      <c r="D42" s="113"/>
      <c r="E42" s="113"/>
      <c r="F42" s="113"/>
      <c r="G42" s="113"/>
      <c r="H42" s="113"/>
      <c r="I42" s="113"/>
      <c r="J42" s="113"/>
      <c r="K42" s="113"/>
      <c r="L42" s="113"/>
      <c r="M42" s="113"/>
      <c r="N42" s="113"/>
      <c r="O42" s="113"/>
      <c r="P42" s="113"/>
      <c r="Q42" s="113"/>
      <c r="R42" s="113"/>
      <c r="S42" s="113"/>
      <c r="T42" s="113"/>
      <c r="U42" s="113"/>
      <c r="V42" s="113"/>
      <c r="W42" s="113"/>
      <c r="X42" s="113"/>
      <c r="Y42" s="113"/>
      <c r="Z42" s="113"/>
      <c r="AA42" s="113"/>
      <c r="AB42" s="113"/>
      <c r="AC42" s="113"/>
    </row>
    <row r="43" spans="1:29" ht="13.5" customHeight="1">
      <c r="A43" s="113"/>
      <c r="B43" s="113"/>
      <c r="C43" s="113"/>
      <c r="D43" s="113"/>
      <c r="E43" s="113"/>
      <c r="F43" s="113"/>
      <c r="G43" s="113"/>
      <c r="H43" s="113"/>
      <c r="I43" s="113"/>
      <c r="J43" s="113"/>
      <c r="K43" s="113"/>
      <c r="L43" s="113"/>
      <c r="M43" s="113"/>
      <c r="N43" s="113"/>
      <c r="O43" s="113"/>
      <c r="P43" s="113"/>
      <c r="Q43" s="113"/>
      <c r="R43" s="113"/>
      <c r="S43" s="113"/>
      <c r="T43" s="113"/>
      <c r="U43" s="113"/>
      <c r="V43" s="113"/>
      <c r="W43" s="113"/>
      <c r="X43" s="113"/>
      <c r="Y43" s="113"/>
      <c r="Z43" s="113"/>
      <c r="AA43" s="113"/>
      <c r="AB43" s="113"/>
      <c r="AC43" s="113"/>
    </row>
    <row r="44" spans="1:29" ht="13.5" customHeight="1">
      <c r="A44" s="113"/>
      <c r="B44" s="113"/>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row>
    <row r="45" spans="1:29" ht="13.5" customHeight="1">
      <c r="A45" s="113"/>
      <c r="B45" s="113"/>
      <c r="C45" s="113"/>
      <c r="D45" s="113"/>
      <c r="E45" s="113"/>
      <c r="F45" s="113"/>
      <c r="G45" s="113"/>
      <c r="H45" s="113"/>
      <c r="I45" s="113"/>
      <c r="J45" s="113"/>
      <c r="K45" s="113"/>
      <c r="L45" s="113"/>
      <c r="M45" s="113"/>
      <c r="N45" s="113"/>
      <c r="O45" s="113"/>
      <c r="P45" s="113"/>
      <c r="Q45" s="113"/>
      <c r="R45" s="113"/>
      <c r="S45" s="113"/>
      <c r="T45" s="113"/>
      <c r="U45" s="113"/>
      <c r="V45" s="113"/>
      <c r="W45" s="113"/>
      <c r="X45" s="113"/>
      <c r="Y45" s="113"/>
      <c r="Z45" s="113"/>
      <c r="AA45" s="113"/>
      <c r="AB45" s="113"/>
      <c r="AC45" s="113"/>
    </row>
    <row r="46" spans="1:29" ht="13.5" customHeight="1">
      <c r="A46" s="113"/>
      <c r="B46" s="113"/>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c r="AA46" s="113"/>
      <c r="AB46" s="113"/>
      <c r="AC46" s="113"/>
    </row>
    <row r="47" spans="1:29" ht="13.5" customHeight="1">
      <c r="A47" s="113"/>
      <c r="B47" s="113"/>
      <c r="C47" s="113"/>
      <c r="D47" s="113"/>
      <c r="E47" s="113"/>
      <c r="F47" s="113"/>
      <c r="G47" s="113"/>
      <c r="H47" s="113"/>
      <c r="I47" s="113"/>
      <c r="J47" s="113"/>
      <c r="K47" s="113"/>
      <c r="L47" s="113"/>
      <c r="M47" s="113"/>
      <c r="N47" s="113"/>
      <c r="O47" s="113"/>
      <c r="P47" s="113"/>
      <c r="Q47" s="113"/>
      <c r="R47" s="113"/>
      <c r="S47" s="113"/>
      <c r="T47" s="113"/>
      <c r="U47" s="113"/>
      <c r="V47" s="113"/>
      <c r="W47" s="113"/>
      <c r="X47" s="113"/>
      <c r="Y47" s="113"/>
      <c r="Z47" s="113"/>
      <c r="AA47" s="113"/>
      <c r="AB47" s="113"/>
      <c r="AC47" s="113"/>
    </row>
    <row r="48" spans="1:29" ht="13.5" customHeight="1">
      <c r="A48" s="113"/>
      <c r="B48" s="113"/>
      <c r="C48" s="113"/>
      <c r="D48" s="113"/>
      <c r="E48" s="113"/>
      <c r="F48" s="113"/>
      <c r="G48" s="113"/>
      <c r="H48" s="113"/>
      <c r="I48" s="113"/>
      <c r="J48" s="113"/>
      <c r="K48" s="113"/>
      <c r="L48" s="113"/>
      <c r="M48" s="113"/>
      <c r="N48" s="113"/>
      <c r="O48" s="113"/>
      <c r="P48" s="113"/>
      <c r="Q48" s="113"/>
      <c r="R48" s="113"/>
      <c r="S48" s="113"/>
      <c r="T48" s="113"/>
      <c r="U48" s="113"/>
      <c r="V48" s="113"/>
      <c r="W48" s="113"/>
      <c r="X48" s="113"/>
      <c r="Y48" s="113"/>
      <c r="Z48" s="113"/>
      <c r="AA48" s="113"/>
      <c r="AB48" s="113"/>
      <c r="AC48" s="113"/>
    </row>
    <row r="49" spans="1:29" ht="13.5" customHeight="1">
      <c r="A49" s="113"/>
      <c r="B49" s="113"/>
      <c r="C49" s="113"/>
      <c r="D49" s="113"/>
      <c r="E49" s="113"/>
      <c r="F49" s="113"/>
      <c r="G49" s="113"/>
      <c r="H49" s="113"/>
      <c r="I49" s="113"/>
      <c r="J49" s="113"/>
      <c r="K49" s="113"/>
      <c r="L49" s="113"/>
      <c r="M49" s="113"/>
      <c r="N49" s="113"/>
      <c r="O49" s="113"/>
      <c r="P49" s="113"/>
      <c r="Q49" s="113"/>
      <c r="R49" s="113"/>
      <c r="S49" s="113"/>
      <c r="T49" s="113"/>
      <c r="U49" s="113"/>
      <c r="V49" s="113"/>
      <c r="W49" s="113"/>
      <c r="X49" s="113"/>
      <c r="Y49" s="113"/>
      <c r="Z49" s="113"/>
      <c r="AA49" s="113"/>
      <c r="AB49" s="113"/>
      <c r="AC49" s="113"/>
    </row>
    <row r="50" spans="1:29" ht="13.5" customHeight="1">
      <c r="A50" s="113"/>
      <c r="B50" s="113"/>
      <c r="C50" s="113"/>
      <c r="D50" s="113"/>
      <c r="E50" s="113"/>
      <c r="F50" s="113"/>
      <c r="G50" s="113"/>
      <c r="H50" s="113"/>
      <c r="I50" s="113"/>
      <c r="J50" s="113"/>
      <c r="K50" s="113"/>
      <c r="L50" s="113"/>
      <c r="M50" s="113"/>
      <c r="N50" s="113"/>
      <c r="O50" s="113"/>
      <c r="P50" s="113"/>
      <c r="Q50" s="113"/>
      <c r="R50" s="113"/>
      <c r="S50" s="113"/>
      <c r="T50" s="113"/>
      <c r="U50" s="113"/>
      <c r="V50" s="113"/>
      <c r="W50" s="113"/>
      <c r="X50" s="113"/>
      <c r="Y50" s="113"/>
      <c r="Z50" s="113"/>
      <c r="AA50" s="113"/>
      <c r="AB50" s="113"/>
      <c r="AC50" s="113"/>
    </row>
    <row r="51" spans="1:29" ht="13.5" customHeight="1">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c r="AA51" s="113"/>
      <c r="AB51" s="113"/>
      <c r="AC51" s="113"/>
    </row>
    <row r="52" spans="1:29" ht="13.5" customHeight="1">
      <c r="A52" s="113"/>
      <c r="B52" s="113"/>
      <c r="C52" s="113"/>
      <c r="D52" s="113"/>
      <c r="E52" s="113"/>
      <c r="F52" s="113"/>
      <c r="G52" s="113"/>
      <c r="H52" s="113"/>
      <c r="I52" s="113"/>
      <c r="J52" s="113"/>
      <c r="K52" s="113"/>
      <c r="L52" s="113"/>
      <c r="M52" s="113"/>
      <c r="N52" s="113"/>
      <c r="O52" s="113"/>
      <c r="P52" s="113"/>
      <c r="Q52" s="113"/>
      <c r="R52" s="113"/>
      <c r="S52" s="113"/>
      <c r="T52" s="113"/>
      <c r="U52" s="113"/>
      <c r="V52" s="113"/>
      <c r="W52" s="113"/>
      <c r="X52" s="113"/>
      <c r="Y52" s="113"/>
      <c r="Z52" s="113"/>
      <c r="AA52" s="113"/>
      <c r="AB52" s="113"/>
      <c r="AC52" s="113"/>
    </row>
    <row r="53" spans="1:29" ht="13.5" customHeight="1">
      <c r="A53" s="113"/>
      <c r="B53" s="113"/>
      <c r="C53" s="113"/>
      <c r="D53" s="113"/>
      <c r="E53" s="113"/>
      <c r="F53" s="113"/>
      <c r="G53" s="113"/>
      <c r="H53" s="113"/>
      <c r="I53" s="113"/>
      <c r="J53" s="113"/>
      <c r="K53" s="113"/>
      <c r="L53" s="113"/>
      <c r="M53" s="113"/>
      <c r="N53" s="113"/>
      <c r="O53" s="113"/>
      <c r="P53" s="113"/>
      <c r="Q53" s="113"/>
      <c r="R53" s="113"/>
      <c r="S53" s="113"/>
      <c r="T53" s="113"/>
      <c r="U53" s="113"/>
      <c r="V53" s="113"/>
      <c r="W53" s="113"/>
      <c r="X53" s="113"/>
      <c r="Y53" s="113"/>
      <c r="Z53" s="113"/>
      <c r="AA53" s="113"/>
      <c r="AB53" s="113"/>
      <c r="AC53" s="113"/>
    </row>
    <row r="54" spans="1:29" ht="13.5" customHeight="1">
      <c r="A54" s="113"/>
      <c r="B54" s="113"/>
      <c r="C54" s="113"/>
      <c r="D54" s="113"/>
      <c r="E54" s="113"/>
      <c r="F54" s="113"/>
      <c r="G54" s="113"/>
      <c r="H54" s="113"/>
      <c r="I54" s="113"/>
      <c r="J54" s="113"/>
      <c r="K54" s="113"/>
      <c r="L54" s="113"/>
      <c r="M54" s="113"/>
      <c r="N54" s="113"/>
      <c r="O54" s="113"/>
      <c r="P54" s="113"/>
      <c r="Q54" s="113"/>
      <c r="R54" s="113"/>
      <c r="S54" s="113"/>
      <c r="T54" s="113"/>
      <c r="U54" s="113"/>
      <c r="V54" s="113"/>
      <c r="W54" s="113"/>
      <c r="X54" s="113"/>
      <c r="Y54" s="113"/>
      <c r="Z54" s="113"/>
      <c r="AA54" s="113"/>
      <c r="AB54" s="113"/>
      <c r="AC54" s="113"/>
    </row>
    <row r="55" spans="1:29" ht="13.5" customHeight="1">
      <c r="A55" s="113"/>
      <c r="B55" s="113"/>
      <c r="C55" s="113"/>
      <c r="D55" s="113"/>
      <c r="E55" s="113"/>
      <c r="F55" s="113"/>
      <c r="G55" s="113"/>
      <c r="H55" s="113"/>
      <c r="I55" s="113"/>
      <c r="J55" s="113"/>
      <c r="K55" s="113"/>
      <c r="L55" s="113"/>
      <c r="M55" s="113"/>
      <c r="N55" s="113"/>
      <c r="O55" s="113"/>
      <c r="P55" s="113"/>
      <c r="Q55" s="113"/>
      <c r="R55" s="113"/>
      <c r="S55" s="113"/>
      <c r="T55" s="113"/>
      <c r="U55" s="113"/>
      <c r="V55" s="113"/>
      <c r="W55" s="113"/>
      <c r="X55" s="113"/>
      <c r="Y55" s="113"/>
      <c r="Z55" s="113"/>
      <c r="AA55" s="113"/>
      <c r="AB55" s="113"/>
      <c r="AC55" s="113"/>
    </row>
    <row r="56" spans="1:29" ht="13.5" customHeight="1">
      <c r="A56" s="113"/>
      <c r="B56" s="113"/>
      <c r="C56" s="113"/>
      <c r="D56" s="113"/>
      <c r="E56" s="113"/>
      <c r="F56" s="113"/>
      <c r="G56" s="113"/>
      <c r="H56" s="113"/>
      <c r="I56" s="113"/>
      <c r="J56" s="113"/>
      <c r="K56" s="113"/>
      <c r="L56" s="113"/>
      <c r="M56" s="113"/>
      <c r="N56" s="113"/>
      <c r="O56" s="113"/>
      <c r="P56" s="113"/>
      <c r="Q56" s="113"/>
      <c r="R56" s="113"/>
      <c r="S56" s="113"/>
      <c r="T56" s="113"/>
      <c r="U56" s="113"/>
      <c r="V56" s="113"/>
      <c r="W56" s="113"/>
      <c r="X56" s="113"/>
      <c r="Y56" s="113"/>
      <c r="Z56" s="113"/>
      <c r="AA56" s="113"/>
      <c r="AB56" s="113"/>
      <c r="AC56" s="113"/>
    </row>
    <row r="57" spans="1:29" ht="13.5" customHeight="1">
      <c r="A57" s="113"/>
      <c r="B57" s="113"/>
      <c r="C57" s="113"/>
      <c r="D57" s="113"/>
      <c r="E57" s="113"/>
      <c r="F57" s="113"/>
      <c r="G57" s="113"/>
      <c r="H57" s="113"/>
      <c r="I57" s="113"/>
      <c r="J57" s="113"/>
      <c r="K57" s="113"/>
      <c r="L57" s="113"/>
      <c r="M57" s="113"/>
      <c r="N57" s="113"/>
      <c r="O57" s="113"/>
      <c r="P57" s="113"/>
      <c r="Q57" s="113"/>
      <c r="R57" s="113"/>
      <c r="S57" s="113"/>
      <c r="T57" s="113"/>
      <c r="U57" s="113"/>
      <c r="V57" s="113"/>
      <c r="W57" s="113"/>
      <c r="X57" s="113"/>
      <c r="Y57" s="113"/>
      <c r="Z57" s="113"/>
      <c r="AA57" s="113"/>
      <c r="AB57" s="113"/>
      <c r="AC57" s="113"/>
    </row>
    <row r="58" spans="1:29" ht="13.5" customHeight="1">
      <c r="A58" s="113"/>
      <c r="B58" s="113"/>
      <c r="C58" s="113"/>
      <c r="D58" s="113"/>
      <c r="E58" s="113"/>
      <c r="F58" s="113"/>
      <c r="G58" s="113"/>
      <c r="H58" s="113"/>
      <c r="I58" s="113"/>
      <c r="J58" s="113"/>
      <c r="K58" s="113"/>
      <c r="L58" s="113"/>
      <c r="M58" s="113"/>
      <c r="N58" s="113"/>
      <c r="O58" s="113"/>
      <c r="P58" s="113"/>
      <c r="Q58" s="113"/>
      <c r="R58" s="113"/>
      <c r="S58" s="113"/>
      <c r="T58" s="113"/>
      <c r="U58" s="113"/>
      <c r="V58" s="113"/>
      <c r="W58" s="113"/>
      <c r="X58" s="113"/>
      <c r="Y58" s="113"/>
      <c r="Z58" s="113"/>
      <c r="AA58" s="113"/>
      <c r="AB58" s="113"/>
      <c r="AC58" s="113"/>
    </row>
    <row r="59" spans="1:29" ht="13.5" customHeight="1">
      <c r="A59" s="113"/>
      <c r="B59" s="113"/>
      <c r="C59" s="113"/>
      <c r="D59" s="113"/>
      <c r="E59" s="113"/>
      <c r="F59" s="113"/>
      <c r="G59" s="113"/>
      <c r="H59" s="113"/>
      <c r="I59" s="113"/>
      <c r="J59" s="113"/>
      <c r="K59" s="113"/>
      <c r="L59" s="113"/>
      <c r="M59" s="113"/>
      <c r="N59" s="113"/>
      <c r="O59" s="113"/>
      <c r="P59" s="113"/>
      <c r="Q59" s="113"/>
      <c r="R59" s="113"/>
      <c r="S59" s="113"/>
      <c r="T59" s="113"/>
      <c r="U59" s="113"/>
      <c r="V59" s="113"/>
      <c r="W59" s="113"/>
      <c r="X59" s="113"/>
      <c r="Y59" s="113"/>
      <c r="Z59" s="113"/>
      <c r="AA59" s="113"/>
      <c r="AB59" s="113"/>
      <c r="AC59" s="113"/>
    </row>
    <row r="60" spans="1:29" ht="13.5" customHeight="1">
      <c r="A60" s="113"/>
      <c r="B60" s="113"/>
      <c r="C60" s="113"/>
      <c r="D60" s="113"/>
      <c r="E60" s="113"/>
      <c r="F60" s="113"/>
      <c r="G60" s="113"/>
      <c r="H60" s="113"/>
      <c r="I60" s="113"/>
      <c r="J60" s="113"/>
      <c r="K60" s="113"/>
      <c r="L60" s="113"/>
      <c r="M60" s="113"/>
      <c r="N60" s="113"/>
      <c r="O60" s="113"/>
      <c r="P60" s="113"/>
      <c r="Q60" s="113"/>
      <c r="R60" s="113"/>
      <c r="S60" s="113"/>
      <c r="T60" s="113"/>
      <c r="U60" s="113"/>
      <c r="V60" s="113"/>
      <c r="W60" s="113"/>
      <c r="X60" s="113"/>
      <c r="Y60" s="113"/>
      <c r="Z60" s="113"/>
      <c r="AA60" s="113"/>
      <c r="AB60" s="113"/>
      <c r="AC60" s="113"/>
    </row>
    <row r="61" spans="1:29" ht="13.5" customHeight="1">
      <c r="A61" s="113"/>
      <c r="B61" s="113"/>
      <c r="C61" s="113"/>
      <c r="D61" s="113"/>
      <c r="E61" s="113"/>
      <c r="F61" s="113"/>
      <c r="G61" s="113"/>
      <c r="H61" s="113"/>
      <c r="I61" s="113"/>
      <c r="J61" s="113"/>
      <c r="K61" s="113"/>
      <c r="L61" s="113"/>
      <c r="M61" s="113"/>
      <c r="N61" s="113"/>
      <c r="O61" s="113"/>
      <c r="P61" s="113"/>
      <c r="Q61" s="113"/>
      <c r="R61" s="113"/>
      <c r="S61" s="113"/>
      <c r="T61" s="113"/>
      <c r="U61" s="113"/>
      <c r="V61" s="113"/>
      <c r="W61" s="113"/>
      <c r="X61" s="113"/>
      <c r="Y61" s="113"/>
      <c r="Z61" s="113"/>
      <c r="AA61" s="113"/>
      <c r="AB61" s="113"/>
      <c r="AC61" s="113"/>
    </row>
    <row r="62" spans="1:29" ht="13.5" customHeight="1">
      <c r="A62" s="113"/>
      <c r="B62" s="113"/>
      <c r="C62" s="113"/>
      <c r="D62" s="113"/>
      <c r="E62" s="113"/>
      <c r="F62" s="113"/>
      <c r="G62" s="113"/>
      <c r="H62" s="113"/>
      <c r="I62" s="113"/>
      <c r="J62" s="113"/>
      <c r="K62" s="113"/>
      <c r="L62" s="113"/>
      <c r="M62" s="113"/>
      <c r="N62" s="113"/>
      <c r="O62" s="113"/>
      <c r="P62" s="113"/>
      <c r="Q62" s="113"/>
      <c r="R62" s="113"/>
      <c r="S62" s="113"/>
      <c r="T62" s="113"/>
      <c r="U62" s="113"/>
      <c r="V62" s="113"/>
      <c r="W62" s="113"/>
      <c r="X62" s="113"/>
      <c r="Y62" s="113"/>
      <c r="Z62" s="113"/>
      <c r="AA62" s="113"/>
      <c r="AB62" s="113"/>
      <c r="AC62" s="113"/>
    </row>
    <row r="63" spans="1:29" ht="13.5" customHeight="1">
      <c r="A63" s="113"/>
      <c r="B63" s="113"/>
      <c r="C63" s="113"/>
      <c r="D63" s="113"/>
      <c r="E63" s="113"/>
      <c r="F63" s="113"/>
      <c r="G63" s="113"/>
      <c r="H63" s="113"/>
      <c r="I63" s="113"/>
      <c r="J63" s="113"/>
      <c r="K63" s="113"/>
      <c r="L63" s="113"/>
      <c r="M63" s="113"/>
      <c r="N63" s="113"/>
      <c r="O63" s="113"/>
      <c r="P63" s="113"/>
      <c r="Q63" s="113"/>
      <c r="R63" s="113"/>
      <c r="S63" s="113"/>
      <c r="T63" s="113"/>
      <c r="U63" s="113"/>
      <c r="V63" s="113"/>
      <c r="W63" s="113"/>
      <c r="X63" s="113"/>
      <c r="Y63" s="113"/>
      <c r="Z63" s="113"/>
      <c r="AA63" s="113"/>
      <c r="AB63" s="113"/>
      <c r="AC63" s="113"/>
    </row>
    <row r="64" spans="1:29" ht="13.5" customHeight="1">
      <c r="A64" s="113"/>
      <c r="B64" s="113"/>
      <c r="C64" s="113"/>
      <c r="D64" s="113"/>
      <c r="E64" s="113"/>
      <c r="F64" s="113"/>
      <c r="G64" s="113"/>
      <c r="H64" s="113"/>
      <c r="I64" s="113"/>
      <c r="J64" s="113"/>
      <c r="K64" s="113"/>
      <c r="L64" s="113"/>
      <c r="M64" s="113"/>
      <c r="N64" s="113"/>
      <c r="O64" s="113"/>
      <c r="P64" s="113"/>
      <c r="Q64" s="113"/>
      <c r="R64" s="113"/>
      <c r="S64" s="113"/>
      <c r="T64" s="113"/>
      <c r="U64" s="113"/>
      <c r="V64" s="113"/>
      <c r="W64" s="113"/>
      <c r="X64" s="113"/>
      <c r="Y64" s="113"/>
      <c r="Z64" s="113"/>
      <c r="AA64" s="113"/>
      <c r="AB64" s="113"/>
      <c r="AC64" s="113"/>
    </row>
    <row r="65" spans="1:29" ht="13.5" customHeight="1">
      <c r="A65" s="113"/>
      <c r="B65" s="113"/>
      <c r="C65" s="113"/>
      <c r="D65" s="113"/>
      <c r="E65" s="113"/>
      <c r="F65" s="113"/>
      <c r="G65" s="113"/>
      <c r="H65" s="113"/>
      <c r="I65" s="113"/>
      <c r="J65" s="113"/>
      <c r="K65" s="113"/>
      <c r="L65" s="113"/>
      <c r="M65" s="113"/>
      <c r="N65" s="113"/>
      <c r="O65" s="113"/>
      <c r="P65" s="113"/>
      <c r="Q65" s="113"/>
      <c r="R65" s="113"/>
      <c r="S65" s="113"/>
      <c r="T65" s="113"/>
      <c r="U65" s="113"/>
      <c r="V65" s="113"/>
      <c r="W65" s="113"/>
      <c r="X65" s="113"/>
      <c r="Y65" s="113"/>
      <c r="Z65" s="113"/>
      <c r="AA65" s="113"/>
      <c r="AB65" s="113"/>
      <c r="AC65" s="113"/>
    </row>
    <row r="66" spans="1:29" ht="13.5" customHeight="1">
      <c r="A66" s="113"/>
      <c r="B66" s="113"/>
      <c r="C66" s="113"/>
      <c r="D66" s="113"/>
      <c r="E66" s="113"/>
      <c r="F66" s="113"/>
      <c r="G66" s="113"/>
      <c r="H66" s="113"/>
      <c r="I66" s="113"/>
      <c r="J66" s="113"/>
      <c r="K66" s="113"/>
      <c r="L66" s="113"/>
      <c r="M66" s="113"/>
      <c r="N66" s="113"/>
      <c r="O66" s="113"/>
      <c r="P66" s="113"/>
      <c r="Q66" s="113"/>
      <c r="R66" s="113"/>
      <c r="S66" s="113"/>
      <c r="T66" s="113"/>
      <c r="U66" s="113"/>
      <c r="V66" s="113"/>
      <c r="W66" s="113"/>
      <c r="X66" s="113"/>
      <c r="Y66" s="113"/>
      <c r="Z66" s="113"/>
      <c r="AA66" s="113"/>
      <c r="AB66" s="113"/>
      <c r="AC66" s="113"/>
    </row>
    <row r="67" spans="1:29" ht="13.5" customHeight="1">
      <c r="A67" s="113"/>
      <c r="B67" s="113"/>
      <c r="C67" s="113"/>
      <c r="D67" s="113"/>
      <c r="E67" s="113"/>
      <c r="F67" s="113"/>
      <c r="G67" s="113"/>
      <c r="H67" s="113"/>
      <c r="I67" s="113"/>
      <c r="J67" s="113"/>
      <c r="K67" s="113"/>
      <c r="L67" s="113"/>
      <c r="M67" s="113"/>
      <c r="N67" s="113"/>
      <c r="O67" s="113"/>
      <c r="P67" s="113"/>
      <c r="Q67" s="113"/>
      <c r="R67" s="113"/>
      <c r="S67" s="113"/>
      <c r="T67" s="113"/>
      <c r="U67" s="113"/>
      <c r="V67" s="113"/>
      <c r="W67" s="113"/>
      <c r="X67" s="113"/>
      <c r="Y67" s="113"/>
      <c r="Z67" s="113"/>
      <c r="AA67" s="113"/>
      <c r="AB67" s="113"/>
      <c r="AC67" s="113"/>
    </row>
    <row r="68" spans="1:29" ht="13.5" customHeight="1">
      <c r="A68" s="113"/>
      <c r="B68" s="113"/>
      <c r="C68" s="113"/>
      <c r="D68" s="113"/>
      <c r="E68" s="113"/>
      <c r="F68" s="113"/>
      <c r="G68" s="113"/>
      <c r="H68" s="113"/>
      <c r="I68" s="113"/>
      <c r="J68" s="113"/>
      <c r="K68" s="113"/>
      <c r="L68" s="113"/>
      <c r="M68" s="113"/>
      <c r="N68" s="113"/>
      <c r="O68" s="113"/>
      <c r="P68" s="113"/>
      <c r="Q68" s="113"/>
      <c r="R68" s="113"/>
      <c r="S68" s="113"/>
      <c r="T68" s="113"/>
      <c r="U68" s="113"/>
      <c r="V68" s="113"/>
      <c r="W68" s="113"/>
      <c r="X68" s="113"/>
      <c r="Y68" s="113"/>
      <c r="Z68" s="113"/>
      <c r="AA68" s="113"/>
      <c r="AB68" s="113"/>
      <c r="AC68" s="113"/>
    </row>
    <row r="69" spans="1:29" ht="13.5" customHeight="1">
      <c r="A69" s="113"/>
      <c r="B69" s="113"/>
      <c r="C69" s="113"/>
      <c r="D69" s="113"/>
      <c r="E69" s="113"/>
      <c r="F69" s="113"/>
      <c r="G69" s="113"/>
      <c r="H69" s="113"/>
      <c r="I69" s="113"/>
      <c r="J69" s="113"/>
      <c r="K69" s="113"/>
      <c r="L69" s="113"/>
      <c r="M69" s="113"/>
      <c r="N69" s="113"/>
      <c r="O69" s="113"/>
      <c r="P69" s="113"/>
      <c r="Q69" s="113"/>
      <c r="R69" s="113"/>
      <c r="S69" s="113"/>
      <c r="T69" s="113"/>
      <c r="U69" s="113"/>
      <c r="V69" s="113"/>
      <c r="W69" s="113"/>
      <c r="X69" s="113"/>
      <c r="Y69" s="113"/>
      <c r="Z69" s="113"/>
      <c r="AA69" s="113"/>
      <c r="AB69" s="113"/>
      <c r="AC69" s="113"/>
    </row>
    <row r="70" spans="1:29" ht="13.5" customHeight="1">
      <c r="A70" s="113"/>
      <c r="B70" s="113"/>
      <c r="C70" s="113"/>
      <c r="D70" s="113"/>
      <c r="E70" s="113"/>
      <c r="F70" s="113"/>
      <c r="G70" s="113"/>
      <c r="H70" s="113"/>
      <c r="I70" s="113"/>
      <c r="J70" s="113"/>
      <c r="K70" s="113"/>
      <c r="L70" s="113"/>
      <c r="M70" s="113"/>
      <c r="N70" s="113"/>
      <c r="O70" s="113"/>
      <c r="P70" s="113"/>
      <c r="Q70" s="113"/>
      <c r="R70" s="113"/>
      <c r="S70" s="113"/>
      <c r="T70" s="113"/>
      <c r="U70" s="113"/>
      <c r="V70" s="113"/>
      <c r="W70" s="113"/>
      <c r="X70" s="113"/>
      <c r="Y70" s="113"/>
      <c r="Z70" s="113"/>
      <c r="AA70" s="113"/>
      <c r="AB70" s="113"/>
      <c r="AC70" s="113"/>
    </row>
    <row r="71" spans="1:29" ht="13.5" customHeight="1">
      <c r="A71" s="113"/>
      <c r="B71" s="113"/>
      <c r="C71" s="113"/>
      <c r="D71" s="113"/>
      <c r="E71" s="113"/>
      <c r="F71" s="113"/>
      <c r="G71" s="113"/>
      <c r="H71" s="113"/>
      <c r="I71" s="113"/>
      <c r="J71" s="113"/>
      <c r="K71" s="113"/>
      <c r="L71" s="113"/>
      <c r="M71" s="113"/>
      <c r="N71" s="113"/>
      <c r="O71" s="113"/>
      <c r="P71" s="113"/>
      <c r="Q71" s="113"/>
      <c r="R71" s="113"/>
      <c r="S71" s="113"/>
      <c r="T71" s="113"/>
      <c r="U71" s="113"/>
      <c r="V71" s="113"/>
      <c r="W71" s="113"/>
      <c r="X71" s="113"/>
      <c r="Y71" s="113"/>
      <c r="Z71" s="113"/>
      <c r="AA71" s="113"/>
      <c r="AB71" s="113"/>
      <c r="AC71" s="113"/>
    </row>
    <row r="72" spans="1:29" ht="13.5" customHeight="1">
      <c r="A72" s="113"/>
      <c r="B72" s="113"/>
      <c r="C72" s="113"/>
      <c r="D72" s="113"/>
      <c r="E72" s="113"/>
      <c r="F72" s="113"/>
      <c r="G72" s="113"/>
      <c r="H72" s="113"/>
      <c r="I72" s="113"/>
      <c r="J72" s="113"/>
      <c r="K72" s="113"/>
      <c r="L72" s="113"/>
      <c r="M72" s="113"/>
      <c r="N72" s="113"/>
      <c r="O72" s="113"/>
      <c r="P72" s="113"/>
      <c r="Q72" s="113"/>
      <c r="R72" s="113"/>
      <c r="S72" s="113"/>
      <c r="T72" s="113"/>
      <c r="U72" s="113"/>
      <c r="V72" s="113"/>
      <c r="W72" s="113"/>
      <c r="X72" s="113"/>
      <c r="Y72" s="113"/>
      <c r="Z72" s="113"/>
      <c r="AA72" s="113"/>
      <c r="AB72" s="113"/>
      <c r="AC72" s="113"/>
    </row>
    <row r="73" spans="1:29" ht="13.5" customHeight="1">
      <c r="A73" s="113"/>
      <c r="B73" s="113"/>
      <c r="C73" s="113"/>
      <c r="D73" s="113"/>
      <c r="E73" s="113"/>
      <c r="F73" s="113"/>
      <c r="G73" s="113"/>
      <c r="H73" s="113"/>
      <c r="I73" s="113"/>
      <c r="J73" s="113"/>
      <c r="K73" s="113"/>
      <c r="L73" s="113"/>
      <c r="M73" s="113"/>
      <c r="N73" s="113"/>
      <c r="O73" s="113"/>
      <c r="P73" s="113"/>
      <c r="Q73" s="113"/>
      <c r="R73" s="113"/>
      <c r="S73" s="113"/>
      <c r="T73" s="113"/>
      <c r="U73" s="113"/>
      <c r="V73" s="113"/>
      <c r="W73" s="113"/>
      <c r="X73" s="113"/>
      <c r="Y73" s="113"/>
      <c r="Z73" s="113"/>
      <c r="AA73" s="113"/>
      <c r="AB73" s="113"/>
      <c r="AC73" s="113"/>
    </row>
    <row r="74" spans="1:29" ht="13.5" customHeight="1">
      <c r="A74" s="113"/>
      <c r="B74" s="113"/>
      <c r="C74" s="113"/>
      <c r="D74" s="113"/>
      <c r="E74" s="113"/>
      <c r="F74" s="113"/>
      <c r="G74" s="113"/>
      <c r="H74" s="113"/>
      <c r="I74" s="113"/>
      <c r="J74" s="113"/>
      <c r="K74" s="113"/>
      <c r="L74" s="113"/>
      <c r="M74" s="113"/>
      <c r="N74" s="113"/>
      <c r="O74" s="113"/>
      <c r="P74" s="113"/>
      <c r="Q74" s="113"/>
      <c r="R74" s="113"/>
      <c r="S74" s="113"/>
      <c r="T74" s="113"/>
      <c r="U74" s="113"/>
      <c r="V74" s="113"/>
      <c r="W74" s="113"/>
      <c r="X74" s="113"/>
      <c r="Y74" s="113"/>
      <c r="Z74" s="113"/>
      <c r="AA74" s="113"/>
      <c r="AB74" s="113"/>
      <c r="AC74" s="113"/>
    </row>
    <row r="75" spans="1:29" ht="13.5" customHeight="1">
      <c r="A75" s="113"/>
      <c r="B75" s="113"/>
      <c r="C75" s="113"/>
      <c r="D75" s="113"/>
      <c r="E75" s="113"/>
      <c r="F75" s="113"/>
      <c r="G75" s="113"/>
      <c r="H75" s="113"/>
      <c r="I75" s="113"/>
      <c r="J75" s="113"/>
      <c r="K75" s="113"/>
      <c r="L75" s="113"/>
      <c r="M75" s="113"/>
      <c r="N75" s="113"/>
      <c r="O75" s="113"/>
      <c r="P75" s="113"/>
      <c r="Q75" s="113"/>
      <c r="R75" s="113"/>
      <c r="S75" s="113"/>
      <c r="T75" s="113"/>
      <c r="U75" s="113"/>
      <c r="V75" s="113"/>
      <c r="W75" s="113"/>
      <c r="X75" s="113"/>
      <c r="Y75" s="113"/>
      <c r="Z75" s="113"/>
      <c r="AA75" s="113"/>
      <c r="AB75" s="113"/>
      <c r="AC75" s="113"/>
    </row>
    <row r="76" spans="1:29" ht="13.5" customHeight="1">
      <c r="A76" s="113"/>
      <c r="B76" s="113"/>
      <c r="C76" s="113"/>
      <c r="D76" s="113"/>
      <c r="E76" s="113"/>
      <c r="F76" s="113"/>
      <c r="G76" s="113"/>
      <c r="H76" s="113"/>
      <c r="I76" s="113"/>
      <c r="J76" s="113"/>
      <c r="K76" s="113"/>
      <c r="L76" s="113"/>
      <c r="M76" s="113"/>
      <c r="N76" s="113"/>
      <c r="O76" s="113"/>
      <c r="P76" s="113"/>
      <c r="Q76" s="113"/>
      <c r="R76" s="113"/>
      <c r="S76" s="113"/>
      <c r="T76" s="113"/>
      <c r="U76" s="113"/>
      <c r="V76" s="113"/>
      <c r="W76" s="113"/>
      <c r="X76" s="113"/>
      <c r="Y76" s="113"/>
      <c r="Z76" s="113"/>
      <c r="AA76" s="113"/>
      <c r="AB76" s="113"/>
      <c r="AC76" s="113"/>
    </row>
    <row r="77" spans="1:29" ht="13.5" customHeight="1">
      <c r="A77" s="113"/>
      <c r="B77" s="113"/>
      <c r="C77" s="113"/>
      <c r="D77" s="113"/>
      <c r="E77" s="113"/>
      <c r="F77" s="113"/>
      <c r="G77" s="113"/>
      <c r="H77" s="113"/>
      <c r="I77" s="113"/>
      <c r="J77" s="113"/>
      <c r="K77" s="113"/>
      <c r="L77" s="113"/>
      <c r="M77" s="113"/>
      <c r="N77" s="113"/>
      <c r="O77" s="113"/>
      <c r="P77" s="113"/>
      <c r="Q77" s="113"/>
      <c r="R77" s="113"/>
      <c r="S77" s="113"/>
      <c r="T77" s="113"/>
      <c r="U77" s="113"/>
      <c r="V77" s="113"/>
      <c r="W77" s="113"/>
      <c r="X77" s="113"/>
      <c r="Y77" s="113"/>
      <c r="Z77" s="113"/>
      <c r="AA77" s="113"/>
      <c r="AB77" s="113"/>
      <c r="AC77" s="113"/>
    </row>
    <row r="78" spans="1:29" ht="13.5" customHeight="1">
      <c r="A78" s="113"/>
      <c r="B78" s="113"/>
      <c r="C78" s="113"/>
      <c r="D78" s="113"/>
      <c r="E78" s="113"/>
      <c r="F78" s="113"/>
      <c r="G78" s="113"/>
      <c r="H78" s="113"/>
      <c r="I78" s="113"/>
      <c r="J78" s="113"/>
      <c r="K78" s="113"/>
      <c r="L78" s="113"/>
      <c r="M78" s="113"/>
      <c r="N78" s="113"/>
      <c r="O78" s="113"/>
      <c r="P78" s="113"/>
      <c r="Q78" s="113"/>
      <c r="R78" s="113"/>
      <c r="S78" s="113"/>
      <c r="T78" s="113"/>
      <c r="U78" s="113"/>
      <c r="V78" s="113"/>
      <c r="W78" s="113"/>
      <c r="X78" s="113"/>
      <c r="Y78" s="113"/>
      <c r="Z78" s="113"/>
      <c r="AA78" s="113"/>
      <c r="AB78" s="113"/>
      <c r="AC78" s="113"/>
    </row>
    <row r="79" spans="1:29" ht="13.5" customHeight="1">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row>
    <row r="80" spans="1:29" ht="13.5" customHeight="1">
      <c r="A80" s="113"/>
      <c r="B80" s="113"/>
      <c r="C80" s="113"/>
      <c r="D80" s="113"/>
      <c r="E80" s="113"/>
      <c r="F80" s="113"/>
      <c r="G80" s="113"/>
      <c r="H80" s="113"/>
      <c r="I80" s="113"/>
      <c r="J80" s="113"/>
      <c r="K80" s="113"/>
      <c r="L80" s="113"/>
      <c r="M80" s="113"/>
      <c r="N80" s="113"/>
      <c r="O80" s="113"/>
      <c r="P80" s="113"/>
      <c r="Q80" s="113"/>
      <c r="R80" s="113"/>
      <c r="S80" s="113"/>
      <c r="T80" s="113"/>
      <c r="U80" s="113"/>
      <c r="V80" s="113"/>
      <c r="W80" s="113"/>
      <c r="X80" s="113"/>
      <c r="Y80" s="113"/>
      <c r="Z80" s="113"/>
      <c r="AA80" s="113"/>
      <c r="AB80" s="113"/>
      <c r="AC80" s="113"/>
    </row>
    <row r="81" spans="1:29" ht="13.5" customHeight="1">
      <c r="A81" s="113"/>
      <c r="B81" s="113"/>
      <c r="C81" s="113"/>
      <c r="D81" s="113"/>
      <c r="E81" s="113"/>
      <c r="F81" s="113"/>
      <c r="G81" s="113"/>
      <c r="H81" s="113"/>
      <c r="I81" s="113"/>
      <c r="J81" s="113"/>
      <c r="K81" s="113"/>
      <c r="L81" s="113"/>
      <c r="M81" s="113"/>
      <c r="N81" s="113"/>
      <c r="O81" s="113"/>
      <c r="P81" s="113"/>
      <c r="Q81" s="113"/>
      <c r="R81" s="113"/>
      <c r="S81" s="113"/>
      <c r="T81" s="113"/>
      <c r="U81" s="113"/>
      <c r="V81" s="113"/>
      <c r="W81" s="113"/>
      <c r="X81" s="113"/>
      <c r="Y81" s="113"/>
      <c r="Z81" s="113"/>
      <c r="AA81" s="113"/>
      <c r="AB81" s="113"/>
      <c r="AC81" s="113"/>
    </row>
    <row r="82" spans="1:29" ht="13.5" customHeight="1">
      <c r="A82" s="113"/>
      <c r="B82" s="113"/>
      <c r="C82" s="113"/>
      <c r="D82" s="113"/>
      <c r="E82" s="113"/>
      <c r="F82" s="113"/>
      <c r="G82" s="113"/>
      <c r="H82" s="113"/>
      <c r="I82" s="113"/>
      <c r="J82" s="113"/>
      <c r="K82" s="113"/>
      <c r="L82" s="113"/>
      <c r="M82" s="113"/>
      <c r="N82" s="113"/>
      <c r="O82" s="113"/>
      <c r="P82" s="113"/>
      <c r="Q82" s="113"/>
      <c r="R82" s="113"/>
      <c r="S82" s="113"/>
      <c r="T82" s="113"/>
      <c r="U82" s="113"/>
      <c r="V82" s="113"/>
      <c r="W82" s="113"/>
      <c r="X82" s="113"/>
      <c r="Y82" s="113"/>
      <c r="Z82" s="113"/>
      <c r="AA82" s="113"/>
      <c r="AB82" s="113"/>
      <c r="AC82" s="113"/>
    </row>
    <row r="83" spans="1:29" ht="13.5" customHeight="1">
      <c r="A83" s="113"/>
      <c r="B83" s="113"/>
      <c r="C83" s="113"/>
      <c r="D83" s="113"/>
      <c r="E83" s="113"/>
      <c r="F83" s="113"/>
      <c r="G83" s="113"/>
      <c r="H83" s="113"/>
      <c r="I83" s="113"/>
      <c r="J83" s="113"/>
      <c r="K83" s="113"/>
      <c r="L83" s="113"/>
      <c r="M83" s="113"/>
      <c r="N83" s="113"/>
      <c r="O83" s="113"/>
      <c r="P83" s="113"/>
      <c r="Q83" s="113"/>
      <c r="R83" s="113"/>
      <c r="S83" s="113"/>
      <c r="T83" s="113"/>
      <c r="U83" s="113"/>
      <c r="V83" s="113"/>
      <c r="W83" s="113"/>
      <c r="X83" s="113"/>
      <c r="Y83" s="113"/>
      <c r="Z83" s="113"/>
      <c r="AA83" s="113"/>
      <c r="AB83" s="113"/>
      <c r="AC83" s="113"/>
    </row>
    <row r="84" spans="1:29" ht="13.5" customHeight="1">
      <c r="A84" s="113"/>
      <c r="B84" s="113"/>
      <c r="C84" s="113"/>
      <c r="D84" s="113"/>
      <c r="E84" s="113"/>
      <c r="F84" s="113"/>
      <c r="G84" s="113"/>
      <c r="H84" s="113"/>
      <c r="I84" s="113"/>
      <c r="J84" s="113"/>
      <c r="K84" s="113"/>
      <c r="L84" s="113"/>
      <c r="M84" s="113"/>
      <c r="N84" s="113"/>
      <c r="O84" s="113"/>
      <c r="P84" s="113"/>
      <c r="Q84" s="113"/>
      <c r="R84" s="113"/>
      <c r="S84" s="113"/>
      <c r="T84" s="113"/>
      <c r="U84" s="113"/>
      <c r="V84" s="113"/>
      <c r="W84" s="113"/>
      <c r="X84" s="113"/>
      <c r="Y84" s="113"/>
      <c r="Z84" s="113"/>
      <c r="AA84" s="113"/>
      <c r="AB84" s="113"/>
      <c r="AC84" s="113"/>
    </row>
    <row r="85" spans="1:29" ht="13.5" customHeight="1">
      <c r="A85" s="113"/>
      <c r="B85" s="113"/>
      <c r="C85" s="113"/>
      <c r="D85" s="113"/>
      <c r="E85" s="113"/>
      <c r="F85" s="113"/>
      <c r="G85" s="113"/>
      <c r="H85" s="113"/>
      <c r="I85" s="113"/>
      <c r="J85" s="113"/>
      <c r="K85" s="113"/>
      <c r="L85" s="113"/>
      <c r="M85" s="113"/>
      <c r="N85" s="113"/>
      <c r="O85" s="113"/>
      <c r="P85" s="113"/>
      <c r="Q85" s="113"/>
      <c r="R85" s="113"/>
      <c r="S85" s="113"/>
      <c r="T85" s="113"/>
      <c r="U85" s="113"/>
      <c r="V85" s="113"/>
      <c r="W85" s="113"/>
      <c r="X85" s="113"/>
      <c r="Y85" s="113"/>
      <c r="Z85" s="113"/>
      <c r="AA85" s="113"/>
      <c r="AB85" s="113"/>
      <c r="AC85" s="113"/>
    </row>
    <row r="86" spans="1:29" ht="13.5" customHeight="1">
      <c r="A86" s="113"/>
      <c r="B86" s="113"/>
      <c r="C86" s="113"/>
      <c r="D86" s="113"/>
      <c r="E86" s="113"/>
      <c r="F86" s="113"/>
      <c r="G86" s="113"/>
      <c r="H86" s="113"/>
      <c r="I86" s="113"/>
      <c r="J86" s="113"/>
      <c r="K86" s="113"/>
      <c r="L86" s="113"/>
      <c r="M86" s="113"/>
      <c r="N86" s="113"/>
      <c r="O86" s="113"/>
      <c r="P86" s="113"/>
      <c r="Q86" s="113"/>
      <c r="R86" s="113"/>
      <c r="S86" s="113"/>
      <c r="T86" s="113"/>
      <c r="U86" s="113"/>
      <c r="V86" s="113"/>
      <c r="W86" s="113"/>
      <c r="X86" s="113"/>
      <c r="Y86" s="113"/>
      <c r="Z86" s="113"/>
      <c r="AA86" s="113"/>
      <c r="AB86" s="113"/>
      <c r="AC86" s="113"/>
    </row>
    <row r="87" spans="1:29" ht="13.5" customHeight="1">
      <c r="A87" s="113"/>
      <c r="B87" s="113"/>
      <c r="C87" s="113"/>
      <c r="D87" s="113"/>
      <c r="E87" s="113"/>
      <c r="F87" s="113"/>
      <c r="G87" s="113"/>
      <c r="H87" s="113"/>
      <c r="I87" s="113"/>
      <c r="J87" s="113"/>
      <c r="K87" s="113"/>
      <c r="L87" s="113"/>
      <c r="M87" s="113"/>
      <c r="N87" s="113"/>
      <c r="O87" s="113"/>
      <c r="P87" s="113"/>
      <c r="Q87" s="113"/>
      <c r="R87" s="113"/>
      <c r="S87" s="113"/>
      <c r="T87" s="113"/>
      <c r="U87" s="113"/>
      <c r="V87" s="113"/>
      <c r="W87" s="113"/>
      <c r="X87" s="113"/>
      <c r="Y87" s="113"/>
      <c r="Z87" s="113"/>
      <c r="AA87" s="113"/>
      <c r="AB87" s="113"/>
      <c r="AC87" s="113"/>
    </row>
    <row r="88" spans="1:29" ht="13.5" customHeight="1">
      <c r="A88" s="113"/>
      <c r="B88" s="113"/>
      <c r="C88" s="113"/>
      <c r="D88" s="113"/>
      <c r="E88" s="113"/>
      <c r="F88" s="113"/>
      <c r="G88" s="113"/>
      <c r="H88" s="113"/>
      <c r="I88" s="113"/>
      <c r="J88" s="113"/>
      <c r="K88" s="113"/>
      <c r="L88" s="113"/>
      <c r="M88" s="113"/>
      <c r="N88" s="113"/>
      <c r="O88" s="113"/>
      <c r="P88" s="113"/>
      <c r="Q88" s="113"/>
      <c r="R88" s="113"/>
      <c r="S88" s="113"/>
      <c r="T88" s="113"/>
      <c r="U88" s="113"/>
      <c r="V88" s="113"/>
      <c r="W88" s="113"/>
      <c r="X88" s="113"/>
      <c r="Y88" s="113"/>
      <c r="Z88" s="113"/>
      <c r="AA88" s="113"/>
      <c r="AB88" s="113"/>
      <c r="AC88" s="113"/>
    </row>
    <row r="89" spans="1:29" ht="13.5" customHeight="1">
      <c r="A89" s="113"/>
      <c r="B89" s="113"/>
      <c r="C89" s="113"/>
      <c r="D89" s="113"/>
      <c r="E89" s="113"/>
      <c r="F89" s="113"/>
      <c r="G89" s="113"/>
      <c r="H89" s="113"/>
      <c r="I89" s="113"/>
      <c r="J89" s="113"/>
      <c r="K89" s="113"/>
      <c r="L89" s="113"/>
      <c r="M89" s="113"/>
      <c r="N89" s="113"/>
      <c r="O89" s="113"/>
      <c r="P89" s="113"/>
      <c r="Q89" s="113"/>
      <c r="R89" s="113"/>
      <c r="S89" s="113"/>
      <c r="T89" s="113"/>
      <c r="U89" s="113"/>
      <c r="V89" s="113"/>
      <c r="W89" s="113"/>
      <c r="X89" s="113"/>
      <c r="Y89" s="113"/>
      <c r="Z89" s="113"/>
      <c r="AA89" s="113"/>
      <c r="AB89" s="113"/>
      <c r="AC89" s="113"/>
    </row>
    <row r="90" spans="1:29" ht="13.5" customHeight="1">
      <c r="A90" s="113"/>
      <c r="B90" s="113"/>
      <c r="C90" s="113"/>
      <c r="D90" s="113"/>
      <c r="E90" s="113"/>
      <c r="F90" s="113"/>
      <c r="G90" s="113"/>
      <c r="H90" s="113"/>
      <c r="I90" s="113"/>
      <c r="J90" s="113"/>
      <c r="K90" s="113"/>
      <c r="L90" s="113"/>
      <c r="M90" s="113"/>
      <c r="N90" s="113"/>
      <c r="O90" s="113"/>
      <c r="P90" s="113"/>
      <c r="Q90" s="113"/>
      <c r="R90" s="113"/>
      <c r="S90" s="113"/>
      <c r="T90" s="113"/>
      <c r="U90" s="113"/>
      <c r="V90" s="113"/>
      <c r="W90" s="113"/>
      <c r="X90" s="113"/>
      <c r="Y90" s="113"/>
      <c r="Z90" s="113"/>
      <c r="AA90" s="113"/>
      <c r="AB90" s="113"/>
      <c r="AC90" s="113"/>
    </row>
    <row r="91" spans="1:29" ht="13.5" customHeight="1">
      <c r="A91" s="113"/>
      <c r="B91" s="113"/>
      <c r="C91" s="113"/>
      <c r="D91" s="113"/>
      <c r="E91" s="113"/>
      <c r="F91" s="113"/>
      <c r="G91" s="113"/>
      <c r="H91" s="113"/>
      <c r="I91" s="113"/>
      <c r="J91" s="113"/>
      <c r="K91" s="113"/>
      <c r="L91" s="113"/>
      <c r="M91" s="113"/>
      <c r="N91" s="113"/>
      <c r="O91" s="113"/>
      <c r="P91" s="113"/>
      <c r="Q91" s="113"/>
      <c r="R91" s="113"/>
      <c r="S91" s="113"/>
      <c r="T91" s="113"/>
      <c r="U91" s="113"/>
      <c r="V91" s="113"/>
      <c r="W91" s="113"/>
      <c r="X91" s="113"/>
      <c r="Y91" s="113"/>
      <c r="Z91" s="113"/>
      <c r="AA91" s="113"/>
      <c r="AB91" s="113"/>
      <c r="AC91" s="113"/>
    </row>
    <row r="92" spans="1:29" ht="13.5" customHeight="1">
      <c r="A92" s="113"/>
      <c r="B92" s="113"/>
      <c r="C92" s="113"/>
      <c r="D92" s="113"/>
      <c r="E92" s="113"/>
      <c r="F92" s="113"/>
      <c r="G92" s="113"/>
      <c r="H92" s="113"/>
      <c r="I92" s="113"/>
      <c r="J92" s="113"/>
      <c r="K92" s="113"/>
      <c r="L92" s="113"/>
      <c r="M92" s="113"/>
      <c r="N92" s="113"/>
      <c r="O92" s="113"/>
      <c r="P92" s="113"/>
      <c r="Q92" s="113"/>
      <c r="R92" s="113"/>
      <c r="S92" s="113"/>
      <c r="T92" s="113"/>
      <c r="U92" s="113"/>
      <c r="V92" s="113"/>
      <c r="W92" s="113"/>
      <c r="X92" s="113"/>
      <c r="Y92" s="113"/>
      <c r="Z92" s="113"/>
      <c r="AA92" s="113"/>
      <c r="AB92" s="113"/>
      <c r="AC92" s="113"/>
    </row>
    <row r="93" spans="1:29" ht="13.5" customHeight="1">
      <c r="A93" s="113"/>
      <c r="B93" s="113"/>
      <c r="C93" s="113"/>
      <c r="D93" s="113"/>
      <c r="E93" s="113"/>
      <c r="F93" s="113"/>
      <c r="G93" s="113"/>
      <c r="H93" s="113"/>
      <c r="I93" s="113"/>
      <c r="J93" s="113"/>
      <c r="K93" s="113"/>
      <c r="L93" s="113"/>
      <c r="M93" s="113"/>
      <c r="N93" s="113"/>
      <c r="O93" s="113"/>
      <c r="P93" s="113"/>
      <c r="Q93" s="113"/>
      <c r="R93" s="113"/>
      <c r="S93" s="113"/>
      <c r="T93" s="113"/>
      <c r="U93" s="113"/>
      <c r="V93" s="113"/>
      <c r="W93" s="113"/>
      <c r="X93" s="113"/>
      <c r="Y93" s="113"/>
      <c r="Z93" s="113"/>
      <c r="AA93" s="113"/>
      <c r="AB93" s="113"/>
      <c r="AC93" s="113"/>
    </row>
    <row r="94" spans="1:29" ht="13.5" customHeight="1">
      <c r="A94" s="113"/>
      <c r="B94" s="113"/>
      <c r="C94" s="113"/>
      <c r="D94" s="113"/>
      <c r="E94" s="113"/>
      <c r="F94" s="113"/>
      <c r="G94" s="113"/>
      <c r="H94" s="113"/>
      <c r="I94" s="113"/>
      <c r="J94" s="113"/>
      <c r="K94" s="113"/>
      <c r="L94" s="113"/>
      <c r="M94" s="113"/>
      <c r="N94" s="113"/>
      <c r="O94" s="113"/>
      <c r="P94" s="113"/>
      <c r="Q94" s="113"/>
      <c r="R94" s="113"/>
      <c r="S94" s="113"/>
      <c r="T94" s="113"/>
      <c r="U94" s="113"/>
      <c r="V94" s="113"/>
      <c r="W94" s="113"/>
      <c r="X94" s="113"/>
      <c r="Y94" s="113"/>
      <c r="Z94" s="113"/>
      <c r="AA94" s="113"/>
      <c r="AB94" s="113"/>
      <c r="AC94" s="113"/>
    </row>
    <row r="95" spans="1:29" ht="13.5" customHeight="1">
      <c r="A95" s="113"/>
      <c r="B95" s="113"/>
      <c r="C95" s="113"/>
      <c r="D95" s="113"/>
      <c r="E95" s="113"/>
      <c r="F95" s="113"/>
      <c r="G95" s="113"/>
      <c r="H95" s="113"/>
      <c r="I95" s="113"/>
      <c r="J95" s="113"/>
      <c r="K95" s="113"/>
      <c r="L95" s="113"/>
      <c r="M95" s="113"/>
      <c r="N95" s="113"/>
      <c r="O95" s="113"/>
      <c r="P95" s="113"/>
      <c r="Q95" s="113"/>
      <c r="R95" s="113"/>
      <c r="S95" s="113"/>
      <c r="T95" s="113"/>
      <c r="U95" s="113"/>
      <c r="V95" s="113"/>
      <c r="W95" s="113"/>
      <c r="X95" s="113"/>
      <c r="Y95" s="113"/>
      <c r="Z95" s="113"/>
      <c r="AA95" s="113"/>
      <c r="AB95" s="113"/>
      <c r="AC95" s="113"/>
    </row>
    <row r="96" spans="1:29" ht="13.5" customHeight="1">
      <c r="A96" s="113"/>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c r="AA96" s="113"/>
      <c r="AB96" s="113"/>
      <c r="AC96" s="113"/>
    </row>
    <row r="97" spans="1:29" ht="13.5" customHeight="1">
      <c r="A97" s="113"/>
      <c r="B97" s="113"/>
      <c r="C97" s="113"/>
      <c r="D97" s="113"/>
      <c r="E97" s="113"/>
      <c r="F97" s="113"/>
      <c r="G97" s="113"/>
      <c r="H97" s="113"/>
      <c r="I97" s="113"/>
      <c r="J97" s="113"/>
      <c r="K97" s="113"/>
      <c r="L97" s="113"/>
      <c r="M97" s="113"/>
      <c r="N97" s="113"/>
      <c r="O97" s="113"/>
      <c r="P97" s="113"/>
      <c r="Q97" s="113"/>
      <c r="R97" s="113"/>
      <c r="S97" s="113"/>
      <c r="T97" s="113"/>
      <c r="U97" s="113"/>
      <c r="V97" s="113"/>
      <c r="W97" s="113"/>
      <c r="X97" s="113"/>
      <c r="Y97" s="113"/>
      <c r="Z97" s="113"/>
      <c r="AA97" s="113"/>
      <c r="AB97" s="113"/>
      <c r="AC97" s="113"/>
    </row>
    <row r="98" spans="1:29" ht="13.5" customHeight="1">
      <c r="A98" s="113"/>
      <c r="B98" s="113"/>
      <c r="C98" s="113"/>
      <c r="D98" s="113"/>
      <c r="E98" s="113"/>
      <c r="F98" s="113"/>
      <c r="G98" s="113"/>
      <c r="H98" s="113"/>
      <c r="I98" s="113"/>
      <c r="J98" s="113"/>
      <c r="K98" s="113"/>
      <c r="L98" s="113"/>
      <c r="M98" s="113"/>
      <c r="N98" s="113"/>
      <c r="O98" s="113"/>
      <c r="P98" s="113"/>
      <c r="Q98" s="113"/>
      <c r="R98" s="113"/>
      <c r="S98" s="113"/>
      <c r="T98" s="113"/>
      <c r="U98" s="113"/>
      <c r="V98" s="113"/>
      <c r="W98" s="113"/>
      <c r="X98" s="113"/>
      <c r="Y98" s="113"/>
      <c r="Z98" s="113"/>
      <c r="AA98" s="113"/>
      <c r="AB98" s="113"/>
      <c r="AC98" s="113"/>
    </row>
    <row r="99" spans="1:29" ht="13.5" customHeight="1">
      <c r="A99" s="113"/>
      <c r="B99" s="113"/>
      <c r="C99" s="113"/>
      <c r="D99" s="113"/>
      <c r="E99" s="113"/>
      <c r="F99" s="113"/>
      <c r="G99" s="113"/>
      <c r="H99" s="113"/>
      <c r="I99" s="113"/>
      <c r="J99" s="113"/>
      <c r="K99" s="113"/>
      <c r="L99" s="113"/>
      <c r="M99" s="113"/>
      <c r="N99" s="113"/>
      <c r="O99" s="113"/>
      <c r="P99" s="113"/>
      <c r="Q99" s="113"/>
      <c r="R99" s="113"/>
      <c r="S99" s="113"/>
      <c r="T99" s="113"/>
      <c r="U99" s="113"/>
      <c r="V99" s="113"/>
      <c r="W99" s="113"/>
      <c r="X99" s="113"/>
      <c r="Y99" s="113"/>
      <c r="Z99" s="113"/>
      <c r="AA99" s="113"/>
      <c r="AB99" s="113"/>
      <c r="AC99" s="113"/>
    </row>
    <row r="100" spans="1:29" ht="13.5" customHeight="1">
      <c r="A100" s="113"/>
      <c r="B100" s="113"/>
      <c r="C100" s="113"/>
      <c r="D100" s="113"/>
      <c r="E100" s="113"/>
      <c r="F100" s="113"/>
      <c r="G100" s="113"/>
      <c r="H100" s="113"/>
      <c r="I100" s="113"/>
      <c r="J100" s="113"/>
      <c r="K100" s="113"/>
      <c r="L100" s="113"/>
      <c r="M100" s="113"/>
      <c r="N100" s="113"/>
      <c r="O100" s="113"/>
      <c r="P100" s="113"/>
      <c r="Q100" s="113"/>
      <c r="R100" s="113"/>
      <c r="S100" s="113"/>
      <c r="T100" s="113"/>
      <c r="U100" s="113"/>
      <c r="V100" s="113"/>
      <c r="W100" s="113"/>
      <c r="X100" s="113"/>
      <c r="Y100" s="113"/>
      <c r="Z100" s="113"/>
      <c r="AA100" s="113"/>
      <c r="AB100" s="113"/>
      <c r="AC100" s="113"/>
    </row>
    <row r="101" spans="1:29" ht="13.5" customHeight="1">
      <c r="A101" s="113"/>
      <c r="B101" s="113"/>
      <c r="C101" s="113"/>
      <c r="D101" s="113"/>
      <c r="E101" s="113"/>
      <c r="F101" s="113"/>
      <c r="G101" s="113"/>
      <c r="H101" s="113"/>
      <c r="I101" s="113"/>
      <c r="J101" s="113"/>
      <c r="K101" s="113"/>
      <c r="L101" s="113"/>
      <c r="M101" s="113"/>
      <c r="N101" s="113"/>
      <c r="O101" s="113"/>
      <c r="P101" s="113"/>
      <c r="Q101" s="113"/>
      <c r="R101" s="113"/>
      <c r="S101" s="113"/>
      <c r="T101" s="113"/>
      <c r="U101" s="113"/>
      <c r="V101" s="113"/>
      <c r="W101" s="113"/>
      <c r="X101" s="113"/>
      <c r="Y101" s="113"/>
      <c r="Z101" s="113"/>
      <c r="AA101" s="113"/>
      <c r="AB101" s="113"/>
      <c r="AC101" s="113"/>
    </row>
    <row r="102" spans="1:29" ht="13.5" customHeight="1">
      <c r="A102" s="113"/>
      <c r="B102" s="113"/>
      <c r="C102" s="113"/>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13"/>
      <c r="Z102" s="113"/>
      <c r="AA102" s="113"/>
      <c r="AB102" s="113"/>
      <c r="AC102" s="113"/>
    </row>
    <row r="103" spans="1:29" ht="13.5" customHeight="1">
      <c r="A103" s="113"/>
      <c r="B103" s="113"/>
      <c r="C103" s="113"/>
      <c r="D103" s="113"/>
      <c r="E103" s="113"/>
      <c r="F103" s="113"/>
      <c r="G103" s="113"/>
      <c r="H103" s="113"/>
      <c r="I103" s="113"/>
      <c r="J103" s="113"/>
      <c r="K103" s="113"/>
      <c r="L103" s="113"/>
      <c r="M103" s="113"/>
      <c r="N103" s="113"/>
      <c r="O103" s="113"/>
      <c r="P103" s="113"/>
      <c r="Q103" s="113"/>
      <c r="R103" s="113"/>
      <c r="S103" s="113"/>
      <c r="T103" s="113"/>
      <c r="U103" s="113"/>
      <c r="V103" s="113"/>
      <c r="W103" s="113"/>
      <c r="X103" s="113"/>
      <c r="Y103" s="113"/>
      <c r="Z103" s="113"/>
      <c r="AA103" s="113"/>
      <c r="AB103" s="113"/>
      <c r="AC103" s="113"/>
    </row>
    <row r="104" spans="1:29" ht="13.5" customHeight="1">
      <c r="A104" s="113"/>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c r="AA104" s="113"/>
      <c r="AB104" s="113"/>
      <c r="AC104" s="113"/>
    </row>
    <row r="105" spans="1:29" ht="13.5" customHeight="1">
      <c r="A105" s="113"/>
      <c r="B105" s="113"/>
      <c r="C105" s="113"/>
      <c r="D105" s="113"/>
      <c r="E105" s="113"/>
      <c r="F105" s="113"/>
      <c r="G105" s="113"/>
      <c r="H105" s="113"/>
      <c r="I105" s="113"/>
      <c r="J105" s="113"/>
      <c r="K105" s="113"/>
      <c r="L105" s="113"/>
      <c r="M105" s="113"/>
      <c r="N105" s="113"/>
      <c r="O105" s="113"/>
      <c r="P105" s="113"/>
      <c r="Q105" s="113"/>
      <c r="R105" s="113"/>
      <c r="S105" s="113"/>
      <c r="T105" s="113"/>
      <c r="U105" s="113"/>
      <c r="V105" s="113"/>
      <c r="W105" s="113"/>
      <c r="X105" s="113"/>
      <c r="Y105" s="113"/>
      <c r="Z105" s="113"/>
      <c r="AA105" s="113"/>
      <c r="AB105" s="113"/>
      <c r="AC105" s="113"/>
    </row>
    <row r="106" spans="1:29" ht="13.5" customHeight="1">
      <c r="A106" s="113"/>
      <c r="B106" s="113"/>
      <c r="C106" s="113"/>
      <c r="D106" s="113"/>
      <c r="E106" s="113"/>
      <c r="F106" s="113"/>
      <c r="G106" s="113"/>
      <c r="H106" s="113"/>
      <c r="I106" s="113"/>
      <c r="J106" s="113"/>
      <c r="K106" s="113"/>
      <c r="L106" s="113"/>
      <c r="M106" s="113"/>
      <c r="N106" s="113"/>
      <c r="O106" s="113"/>
      <c r="P106" s="113"/>
      <c r="Q106" s="113"/>
      <c r="R106" s="113"/>
      <c r="S106" s="113"/>
      <c r="T106" s="113"/>
      <c r="U106" s="113"/>
      <c r="V106" s="113"/>
      <c r="W106" s="113"/>
      <c r="X106" s="113"/>
      <c r="Y106" s="113"/>
      <c r="Z106" s="113"/>
      <c r="AA106" s="113"/>
      <c r="AB106" s="113"/>
      <c r="AC106" s="113"/>
    </row>
    <row r="107" spans="1:29" ht="13.5" customHeight="1">
      <c r="A107" s="113"/>
      <c r="B107" s="113"/>
      <c r="C107" s="113"/>
      <c r="D107" s="113"/>
      <c r="E107" s="113"/>
      <c r="F107" s="113"/>
      <c r="G107" s="113"/>
      <c r="H107" s="113"/>
      <c r="I107" s="113"/>
      <c r="J107" s="113"/>
      <c r="K107" s="113"/>
      <c r="L107" s="113"/>
      <c r="M107" s="113"/>
      <c r="N107" s="113"/>
      <c r="O107" s="113"/>
      <c r="P107" s="113"/>
      <c r="Q107" s="113"/>
      <c r="R107" s="113"/>
      <c r="S107" s="113"/>
      <c r="T107" s="113"/>
      <c r="U107" s="113"/>
      <c r="V107" s="113"/>
      <c r="W107" s="113"/>
      <c r="X107" s="113"/>
      <c r="Y107" s="113"/>
      <c r="Z107" s="113"/>
      <c r="AA107" s="113"/>
      <c r="AB107" s="113"/>
      <c r="AC107" s="113"/>
    </row>
    <row r="108" spans="1:29" ht="13.5" customHeight="1">
      <c r="A108" s="113"/>
      <c r="B108" s="113"/>
      <c r="C108" s="113"/>
      <c r="D108" s="113"/>
      <c r="E108" s="113"/>
      <c r="F108" s="113"/>
      <c r="G108" s="113"/>
      <c r="H108" s="113"/>
      <c r="I108" s="113"/>
      <c r="J108" s="113"/>
      <c r="K108" s="113"/>
      <c r="L108" s="113"/>
      <c r="M108" s="113"/>
      <c r="N108" s="113"/>
      <c r="O108" s="113"/>
      <c r="P108" s="113"/>
      <c r="Q108" s="113"/>
      <c r="R108" s="113"/>
      <c r="S108" s="113"/>
      <c r="T108" s="113"/>
      <c r="U108" s="113"/>
      <c r="V108" s="113"/>
      <c r="W108" s="113"/>
      <c r="X108" s="113"/>
      <c r="Y108" s="113"/>
      <c r="Z108" s="113"/>
      <c r="AA108" s="113"/>
      <c r="AB108" s="113"/>
      <c r="AC108" s="113"/>
    </row>
    <row r="109" spans="1:29" ht="13.5" customHeight="1">
      <c r="A109" s="113"/>
      <c r="B109" s="113"/>
      <c r="C109" s="113"/>
      <c r="D109" s="113"/>
      <c r="E109" s="113"/>
      <c r="F109" s="113"/>
      <c r="G109" s="113"/>
      <c r="H109" s="113"/>
      <c r="I109" s="113"/>
      <c r="J109" s="113"/>
      <c r="K109" s="113"/>
      <c r="L109" s="113"/>
      <c r="M109" s="113"/>
      <c r="N109" s="113"/>
      <c r="O109" s="113"/>
      <c r="P109" s="113"/>
      <c r="Q109" s="113"/>
      <c r="R109" s="113"/>
      <c r="S109" s="113"/>
      <c r="T109" s="113"/>
      <c r="U109" s="113"/>
      <c r="V109" s="113"/>
      <c r="W109" s="113"/>
      <c r="X109" s="113"/>
      <c r="Y109" s="113"/>
      <c r="Z109" s="113"/>
      <c r="AA109" s="113"/>
      <c r="AB109" s="113"/>
      <c r="AC109" s="113"/>
    </row>
    <row r="110" spans="1:29" ht="13.5" customHeight="1">
      <c r="A110" s="113"/>
      <c r="B110" s="113"/>
      <c r="C110" s="113"/>
      <c r="D110" s="113"/>
      <c r="E110" s="113"/>
      <c r="F110" s="113"/>
      <c r="G110" s="113"/>
      <c r="H110" s="113"/>
      <c r="I110" s="113"/>
      <c r="J110" s="113"/>
      <c r="K110" s="113"/>
      <c r="L110" s="113"/>
      <c r="M110" s="113"/>
      <c r="N110" s="113"/>
      <c r="O110" s="113"/>
      <c r="P110" s="113"/>
      <c r="Q110" s="113"/>
      <c r="R110" s="113"/>
      <c r="S110" s="113"/>
      <c r="T110" s="113"/>
      <c r="U110" s="113"/>
      <c r="V110" s="113"/>
      <c r="W110" s="113"/>
      <c r="X110" s="113"/>
      <c r="Y110" s="113"/>
      <c r="Z110" s="113"/>
      <c r="AA110" s="113"/>
      <c r="AB110" s="113"/>
      <c r="AC110" s="113"/>
    </row>
    <row r="111" spans="1:29" ht="13.5" customHeight="1">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row>
    <row r="112" spans="1:29" ht="13.5" customHeight="1">
      <c r="A112" s="113"/>
      <c r="B112" s="113"/>
      <c r="C112" s="113"/>
      <c r="D112" s="113"/>
      <c r="E112" s="113"/>
      <c r="F112" s="113"/>
      <c r="G112" s="113"/>
      <c r="H112" s="113"/>
      <c r="I112" s="113"/>
      <c r="J112" s="113"/>
      <c r="K112" s="113"/>
      <c r="L112" s="113"/>
      <c r="M112" s="113"/>
      <c r="N112" s="113"/>
      <c r="O112" s="113"/>
      <c r="P112" s="113"/>
      <c r="Q112" s="113"/>
      <c r="R112" s="113"/>
      <c r="S112" s="113"/>
      <c r="T112" s="113"/>
      <c r="U112" s="113"/>
      <c r="V112" s="113"/>
      <c r="W112" s="113"/>
      <c r="X112" s="113"/>
      <c r="Y112" s="113"/>
      <c r="Z112" s="113"/>
      <c r="AA112" s="113"/>
      <c r="AB112" s="113"/>
      <c r="AC112" s="113"/>
    </row>
    <row r="113" spans="1:29" ht="13.5" customHeight="1">
      <c r="A113" s="113"/>
      <c r="B113" s="113"/>
      <c r="C113" s="113"/>
      <c r="D113" s="113"/>
      <c r="E113" s="113"/>
      <c r="F113" s="113"/>
      <c r="G113" s="113"/>
      <c r="H113" s="113"/>
      <c r="I113" s="113"/>
      <c r="J113" s="113"/>
      <c r="K113" s="113"/>
      <c r="L113" s="113"/>
      <c r="M113" s="113"/>
      <c r="N113" s="113"/>
      <c r="O113" s="113"/>
      <c r="P113" s="113"/>
      <c r="Q113" s="113"/>
      <c r="R113" s="113"/>
      <c r="S113" s="113"/>
      <c r="T113" s="113"/>
      <c r="U113" s="113"/>
      <c r="V113" s="113"/>
      <c r="W113" s="113"/>
      <c r="X113" s="113"/>
      <c r="Y113" s="113"/>
      <c r="Z113" s="113"/>
      <c r="AA113" s="113"/>
      <c r="AB113" s="113"/>
      <c r="AC113" s="113"/>
    </row>
    <row r="114" spans="1:29" ht="13.5" customHeight="1">
      <c r="A114" s="113"/>
      <c r="B114" s="113"/>
      <c r="C114" s="113"/>
      <c r="D114" s="113"/>
      <c r="E114" s="113"/>
      <c r="F114" s="113"/>
      <c r="G114" s="113"/>
      <c r="H114" s="113"/>
      <c r="I114" s="113"/>
      <c r="J114" s="113"/>
      <c r="K114" s="113"/>
      <c r="L114" s="113"/>
      <c r="M114" s="113"/>
      <c r="N114" s="113"/>
      <c r="O114" s="113"/>
      <c r="P114" s="113"/>
      <c r="Q114" s="113"/>
      <c r="R114" s="113"/>
      <c r="S114" s="113"/>
      <c r="T114" s="113"/>
      <c r="U114" s="113"/>
      <c r="V114" s="113"/>
      <c r="W114" s="113"/>
      <c r="X114" s="113"/>
      <c r="Y114" s="113"/>
      <c r="Z114" s="113"/>
      <c r="AA114" s="113"/>
      <c r="AB114" s="113"/>
      <c r="AC114" s="113"/>
    </row>
    <row r="115" spans="1:29" ht="13.5" customHeight="1">
      <c r="A115" s="113"/>
      <c r="B115" s="113"/>
      <c r="C115" s="113"/>
      <c r="D115" s="113"/>
      <c r="E115" s="113"/>
      <c r="F115" s="113"/>
      <c r="G115" s="113"/>
      <c r="H115" s="113"/>
      <c r="I115" s="113"/>
      <c r="J115" s="113"/>
      <c r="K115" s="113"/>
      <c r="L115" s="113"/>
      <c r="M115" s="113"/>
      <c r="N115" s="113"/>
      <c r="O115" s="113"/>
      <c r="P115" s="113"/>
      <c r="Q115" s="113"/>
      <c r="R115" s="113"/>
      <c r="S115" s="113"/>
      <c r="T115" s="113"/>
      <c r="U115" s="113"/>
      <c r="V115" s="113"/>
      <c r="W115" s="113"/>
      <c r="X115" s="113"/>
      <c r="Y115" s="113"/>
      <c r="Z115" s="113"/>
      <c r="AA115" s="113"/>
      <c r="AB115" s="113"/>
      <c r="AC115" s="113"/>
    </row>
    <row r="116" spans="1:29" ht="13.5" customHeight="1">
      <c r="A116" s="113"/>
      <c r="B116" s="113"/>
      <c r="C116" s="113"/>
      <c r="D116" s="113"/>
      <c r="E116" s="113"/>
      <c r="F116" s="113"/>
      <c r="G116" s="113"/>
      <c r="H116" s="113"/>
      <c r="I116" s="113"/>
      <c r="J116" s="113"/>
      <c r="K116" s="113"/>
      <c r="L116" s="113"/>
      <c r="M116" s="113"/>
      <c r="N116" s="113"/>
      <c r="O116" s="113"/>
      <c r="P116" s="113"/>
      <c r="Q116" s="113"/>
      <c r="R116" s="113"/>
      <c r="S116" s="113"/>
      <c r="T116" s="113"/>
      <c r="U116" s="113"/>
      <c r="V116" s="113"/>
      <c r="W116" s="113"/>
      <c r="X116" s="113"/>
      <c r="Y116" s="113"/>
      <c r="Z116" s="113"/>
      <c r="AA116" s="113"/>
      <c r="AB116" s="113"/>
      <c r="AC116" s="113"/>
    </row>
    <row r="117" spans="1:29" ht="13.5" customHeight="1">
      <c r="A117" s="113"/>
      <c r="B117" s="113"/>
      <c r="C117" s="113"/>
      <c r="D117" s="113"/>
      <c r="E117" s="113"/>
      <c r="F117" s="113"/>
      <c r="G117" s="113"/>
      <c r="H117" s="113"/>
      <c r="I117" s="113"/>
      <c r="J117" s="113"/>
      <c r="K117" s="113"/>
      <c r="L117" s="113"/>
      <c r="M117" s="113"/>
      <c r="N117" s="113"/>
      <c r="O117" s="113"/>
      <c r="P117" s="113"/>
      <c r="Q117" s="113"/>
      <c r="R117" s="113"/>
      <c r="S117" s="113"/>
      <c r="T117" s="113"/>
      <c r="U117" s="113"/>
      <c r="V117" s="113"/>
      <c r="W117" s="113"/>
      <c r="X117" s="113"/>
      <c r="Y117" s="113"/>
      <c r="Z117" s="113"/>
      <c r="AA117" s="113"/>
      <c r="AB117" s="113"/>
      <c r="AC117" s="113"/>
    </row>
    <row r="118" spans="1:29" ht="13.5" customHeight="1">
      <c r="A118" s="113"/>
      <c r="B118" s="113"/>
      <c r="C118" s="113"/>
      <c r="D118" s="113"/>
      <c r="E118" s="113"/>
      <c r="F118" s="113"/>
      <c r="G118" s="113"/>
      <c r="H118" s="113"/>
      <c r="I118" s="113"/>
      <c r="J118" s="113"/>
      <c r="K118" s="113"/>
      <c r="L118" s="113"/>
      <c r="M118" s="113"/>
      <c r="N118" s="113"/>
      <c r="O118" s="113"/>
      <c r="P118" s="113"/>
      <c r="Q118" s="113"/>
      <c r="R118" s="113"/>
      <c r="S118" s="113"/>
      <c r="T118" s="113"/>
      <c r="U118" s="113"/>
      <c r="V118" s="113"/>
      <c r="W118" s="113"/>
      <c r="X118" s="113"/>
      <c r="Y118" s="113"/>
      <c r="Z118" s="113"/>
      <c r="AA118" s="113"/>
      <c r="AB118" s="113"/>
      <c r="AC118" s="113"/>
    </row>
    <row r="119" spans="1:29" ht="13.5" customHeight="1">
      <c r="A119" s="113"/>
      <c r="B119" s="113"/>
      <c r="C119" s="113"/>
      <c r="D119" s="113"/>
      <c r="E119" s="113"/>
      <c r="F119" s="113"/>
      <c r="G119" s="113"/>
      <c r="H119" s="113"/>
      <c r="I119" s="113"/>
      <c r="J119" s="113"/>
      <c r="K119" s="113"/>
      <c r="L119" s="113"/>
      <c r="M119" s="113"/>
      <c r="N119" s="113"/>
      <c r="O119" s="113"/>
      <c r="P119" s="113"/>
      <c r="Q119" s="113"/>
      <c r="R119" s="113"/>
      <c r="S119" s="113"/>
      <c r="T119" s="113"/>
      <c r="U119" s="113"/>
      <c r="V119" s="113"/>
      <c r="W119" s="113"/>
      <c r="X119" s="113"/>
      <c r="Y119" s="113"/>
      <c r="Z119" s="113"/>
      <c r="AA119" s="113"/>
      <c r="AB119" s="113"/>
      <c r="AC119" s="113"/>
    </row>
    <row r="120" spans="1:29" ht="13.5" customHeight="1">
      <c r="A120" s="113"/>
      <c r="B120" s="113"/>
      <c r="C120" s="113"/>
      <c r="D120" s="113"/>
      <c r="E120" s="113"/>
      <c r="F120" s="113"/>
      <c r="G120" s="113"/>
      <c r="H120" s="113"/>
      <c r="I120" s="113"/>
      <c r="J120" s="113"/>
      <c r="K120" s="113"/>
      <c r="L120" s="113"/>
      <c r="M120" s="113"/>
      <c r="N120" s="113"/>
      <c r="O120" s="113"/>
      <c r="P120" s="113"/>
      <c r="Q120" s="113"/>
      <c r="R120" s="113"/>
      <c r="S120" s="113"/>
      <c r="T120" s="113"/>
      <c r="U120" s="113"/>
      <c r="V120" s="113"/>
      <c r="W120" s="113"/>
      <c r="X120" s="113"/>
      <c r="Y120" s="113"/>
      <c r="Z120" s="113"/>
      <c r="AA120" s="113"/>
      <c r="AB120" s="113"/>
      <c r="AC120" s="113"/>
    </row>
    <row r="121" spans="1:29" ht="13.5" customHeight="1">
      <c r="A121" s="113"/>
      <c r="B121" s="113"/>
      <c r="C121" s="113"/>
      <c r="D121" s="113"/>
      <c r="E121" s="113"/>
      <c r="F121" s="113"/>
      <c r="G121" s="113"/>
      <c r="H121" s="113"/>
      <c r="I121" s="113"/>
      <c r="J121" s="113"/>
      <c r="K121" s="113"/>
      <c r="L121" s="113"/>
      <c r="M121" s="113"/>
      <c r="N121" s="113"/>
      <c r="O121" s="113"/>
      <c r="P121" s="113"/>
      <c r="Q121" s="113"/>
      <c r="R121" s="113"/>
      <c r="S121" s="113"/>
      <c r="T121" s="113"/>
      <c r="U121" s="113"/>
      <c r="V121" s="113"/>
      <c r="W121" s="113"/>
      <c r="X121" s="113"/>
      <c r="Y121" s="113"/>
      <c r="Z121" s="113"/>
      <c r="AA121" s="113"/>
      <c r="AB121" s="113"/>
      <c r="AC121" s="113"/>
    </row>
    <row r="122" spans="1:29" ht="13.5" customHeight="1">
      <c r="A122" s="113"/>
      <c r="B122" s="113"/>
      <c r="C122" s="113"/>
      <c r="D122" s="113"/>
      <c r="E122" s="113"/>
      <c r="F122" s="113"/>
      <c r="G122" s="113"/>
      <c r="H122" s="113"/>
      <c r="I122" s="113"/>
      <c r="J122" s="113"/>
      <c r="K122" s="113"/>
      <c r="L122" s="113"/>
      <c r="M122" s="113"/>
      <c r="N122" s="113"/>
      <c r="O122" s="113"/>
      <c r="P122" s="113"/>
      <c r="Q122" s="113"/>
      <c r="R122" s="113"/>
      <c r="S122" s="113"/>
      <c r="T122" s="113"/>
      <c r="U122" s="113"/>
      <c r="V122" s="113"/>
      <c r="W122" s="113"/>
      <c r="X122" s="113"/>
      <c r="Y122" s="113"/>
      <c r="Z122" s="113"/>
      <c r="AA122" s="113"/>
      <c r="AB122" s="113"/>
      <c r="AC122" s="113"/>
    </row>
    <row r="123" spans="1:29" ht="13.5" customHeight="1">
      <c r="A123" s="113"/>
      <c r="B123" s="113"/>
      <c r="C123" s="113"/>
      <c r="D123" s="113"/>
      <c r="E123" s="113"/>
      <c r="F123" s="113"/>
      <c r="G123" s="113"/>
      <c r="H123" s="113"/>
      <c r="I123" s="113"/>
      <c r="J123" s="113"/>
      <c r="K123" s="113"/>
      <c r="L123" s="113"/>
      <c r="M123" s="113"/>
      <c r="N123" s="113"/>
      <c r="O123" s="113"/>
      <c r="P123" s="113"/>
      <c r="Q123" s="113"/>
      <c r="R123" s="113"/>
      <c r="S123" s="113"/>
      <c r="T123" s="113"/>
      <c r="U123" s="113"/>
      <c r="V123" s="113"/>
      <c r="W123" s="113"/>
      <c r="X123" s="113"/>
      <c r="Y123" s="113"/>
      <c r="Z123" s="113"/>
      <c r="AA123" s="113"/>
      <c r="AB123" s="113"/>
      <c r="AC123" s="113"/>
    </row>
    <row r="124" spans="1:29" ht="13.5" customHeight="1">
      <c r="A124" s="113"/>
      <c r="B124" s="113"/>
      <c r="C124" s="113"/>
      <c r="D124" s="113"/>
      <c r="E124" s="113"/>
      <c r="F124" s="113"/>
      <c r="G124" s="113"/>
      <c r="H124" s="113"/>
      <c r="I124" s="113"/>
      <c r="J124" s="113"/>
      <c r="K124" s="113"/>
      <c r="L124" s="113"/>
      <c r="M124" s="113"/>
      <c r="N124" s="113"/>
      <c r="O124" s="113"/>
      <c r="P124" s="113"/>
      <c r="Q124" s="113"/>
      <c r="R124" s="113"/>
      <c r="S124" s="113"/>
      <c r="T124" s="113"/>
      <c r="U124" s="113"/>
      <c r="V124" s="113"/>
      <c r="W124" s="113"/>
      <c r="X124" s="113"/>
      <c r="Y124" s="113"/>
      <c r="Z124" s="113"/>
      <c r="AA124" s="113"/>
      <c r="AB124" s="113"/>
      <c r="AC124" s="113"/>
    </row>
    <row r="125" spans="1:29" ht="13.5" customHeight="1">
      <c r="A125" s="113"/>
      <c r="B125" s="113"/>
      <c r="C125" s="113"/>
      <c r="D125" s="113"/>
      <c r="E125" s="113"/>
      <c r="F125" s="113"/>
      <c r="G125" s="113"/>
      <c r="H125" s="113"/>
      <c r="I125" s="113"/>
      <c r="J125" s="113"/>
      <c r="K125" s="113"/>
      <c r="L125" s="113"/>
      <c r="M125" s="113"/>
      <c r="N125" s="113"/>
      <c r="O125" s="113"/>
      <c r="P125" s="113"/>
      <c r="Q125" s="113"/>
      <c r="R125" s="113"/>
      <c r="S125" s="113"/>
      <c r="T125" s="113"/>
      <c r="U125" s="113"/>
      <c r="V125" s="113"/>
      <c r="W125" s="113"/>
      <c r="X125" s="113"/>
      <c r="Y125" s="113"/>
      <c r="Z125" s="113"/>
      <c r="AA125" s="113"/>
      <c r="AB125" s="113"/>
      <c r="AC125" s="113"/>
    </row>
    <row r="126" spans="1:29" ht="13.5" customHeight="1">
      <c r="A126" s="113"/>
      <c r="B126" s="113"/>
      <c r="C126" s="113"/>
      <c r="D126" s="113"/>
      <c r="E126" s="113"/>
      <c r="F126" s="113"/>
      <c r="G126" s="113"/>
      <c r="H126" s="113"/>
      <c r="I126" s="113"/>
      <c r="J126" s="113"/>
      <c r="K126" s="113"/>
      <c r="L126" s="113"/>
      <c r="M126" s="113"/>
      <c r="N126" s="113"/>
      <c r="O126" s="113"/>
      <c r="P126" s="113"/>
      <c r="Q126" s="113"/>
      <c r="R126" s="113"/>
      <c r="S126" s="113"/>
      <c r="T126" s="113"/>
      <c r="U126" s="113"/>
      <c r="V126" s="113"/>
      <c r="W126" s="113"/>
      <c r="X126" s="113"/>
      <c r="Y126" s="113"/>
      <c r="Z126" s="113"/>
      <c r="AA126" s="113"/>
      <c r="AB126" s="113"/>
      <c r="AC126" s="113"/>
    </row>
    <row r="127" spans="1:29" ht="13.5" customHeight="1">
      <c r="A127" s="113"/>
      <c r="B127" s="113"/>
      <c r="C127" s="113"/>
      <c r="D127" s="113"/>
      <c r="E127" s="113"/>
      <c r="F127" s="113"/>
      <c r="G127" s="113"/>
      <c r="H127" s="113"/>
      <c r="I127" s="113"/>
      <c r="J127" s="113"/>
      <c r="K127" s="113"/>
      <c r="L127" s="113"/>
      <c r="M127" s="113"/>
      <c r="N127" s="113"/>
      <c r="O127" s="113"/>
      <c r="P127" s="113"/>
      <c r="Q127" s="113"/>
      <c r="R127" s="113"/>
      <c r="S127" s="113"/>
      <c r="T127" s="113"/>
      <c r="U127" s="113"/>
      <c r="V127" s="113"/>
      <c r="W127" s="113"/>
      <c r="X127" s="113"/>
      <c r="Y127" s="113"/>
      <c r="Z127" s="113"/>
      <c r="AA127" s="113"/>
      <c r="AB127" s="113"/>
      <c r="AC127" s="113"/>
    </row>
    <row r="128" spans="1:29" ht="13.5" customHeight="1">
      <c r="A128" s="113"/>
      <c r="B128" s="113"/>
      <c r="C128" s="113"/>
      <c r="D128" s="113"/>
      <c r="E128" s="113"/>
      <c r="F128" s="113"/>
      <c r="G128" s="113"/>
      <c r="H128" s="113"/>
      <c r="I128" s="113"/>
      <c r="J128" s="113"/>
      <c r="K128" s="113"/>
      <c r="L128" s="113"/>
      <c r="M128" s="113"/>
      <c r="N128" s="113"/>
      <c r="O128" s="113"/>
      <c r="P128" s="113"/>
      <c r="Q128" s="113"/>
      <c r="R128" s="113"/>
      <c r="S128" s="113"/>
      <c r="T128" s="113"/>
      <c r="U128" s="113"/>
      <c r="V128" s="113"/>
      <c r="W128" s="113"/>
      <c r="X128" s="113"/>
      <c r="Y128" s="113"/>
      <c r="Z128" s="113"/>
      <c r="AA128" s="113"/>
      <c r="AB128" s="113"/>
      <c r="AC128" s="113"/>
    </row>
    <row r="129" spans="1:29" ht="13.5" customHeight="1">
      <c r="A129" s="113"/>
      <c r="B129" s="113"/>
      <c r="C129" s="113"/>
      <c r="D129" s="113"/>
      <c r="E129" s="113"/>
      <c r="F129" s="113"/>
      <c r="G129" s="113"/>
      <c r="H129" s="113"/>
      <c r="I129" s="113"/>
      <c r="J129" s="113"/>
      <c r="K129" s="113"/>
      <c r="L129" s="113"/>
      <c r="M129" s="113"/>
      <c r="N129" s="113"/>
      <c r="O129" s="113"/>
      <c r="P129" s="113"/>
      <c r="Q129" s="113"/>
      <c r="R129" s="113"/>
      <c r="S129" s="113"/>
      <c r="T129" s="113"/>
      <c r="U129" s="113"/>
      <c r="V129" s="113"/>
      <c r="W129" s="113"/>
      <c r="X129" s="113"/>
      <c r="Y129" s="113"/>
      <c r="Z129" s="113"/>
      <c r="AA129" s="113"/>
      <c r="AB129" s="113"/>
      <c r="AC129" s="113"/>
    </row>
    <row r="130" spans="1:29" ht="13.5" customHeight="1">
      <c r="A130" s="113"/>
      <c r="B130" s="113"/>
      <c r="C130" s="113"/>
      <c r="D130" s="113"/>
      <c r="E130" s="113"/>
      <c r="F130" s="113"/>
      <c r="G130" s="113"/>
      <c r="H130" s="113"/>
      <c r="I130" s="113"/>
      <c r="J130" s="113"/>
      <c r="K130" s="113"/>
      <c r="L130" s="113"/>
      <c r="M130" s="113"/>
      <c r="N130" s="113"/>
      <c r="O130" s="113"/>
      <c r="P130" s="113"/>
      <c r="Q130" s="113"/>
      <c r="R130" s="113"/>
      <c r="S130" s="113"/>
      <c r="T130" s="113"/>
      <c r="U130" s="113"/>
      <c r="V130" s="113"/>
      <c r="W130" s="113"/>
      <c r="X130" s="113"/>
      <c r="Y130" s="113"/>
      <c r="Z130" s="113"/>
      <c r="AA130" s="113"/>
      <c r="AB130" s="113"/>
      <c r="AC130" s="113"/>
    </row>
    <row r="131" spans="1:29" ht="13.5" customHeight="1">
      <c r="A131" s="113"/>
      <c r="B131" s="113"/>
      <c r="C131" s="113"/>
      <c r="D131" s="113"/>
      <c r="E131" s="113"/>
      <c r="F131" s="113"/>
      <c r="G131" s="113"/>
      <c r="H131" s="113"/>
      <c r="I131" s="113"/>
      <c r="J131" s="113"/>
      <c r="K131" s="113"/>
      <c r="L131" s="113"/>
      <c r="M131" s="113"/>
      <c r="N131" s="113"/>
      <c r="O131" s="113"/>
      <c r="P131" s="113"/>
      <c r="Q131" s="113"/>
      <c r="R131" s="113"/>
      <c r="S131" s="113"/>
      <c r="T131" s="113"/>
      <c r="U131" s="113"/>
      <c r="V131" s="113"/>
      <c r="W131" s="113"/>
      <c r="X131" s="113"/>
      <c r="Y131" s="113"/>
      <c r="Z131" s="113"/>
      <c r="AA131" s="113"/>
      <c r="AB131" s="113"/>
      <c r="AC131" s="113"/>
    </row>
    <row r="132" spans="1:29" ht="13.5" customHeight="1">
      <c r="A132" s="113"/>
      <c r="B132" s="113"/>
      <c r="C132" s="113"/>
      <c r="D132" s="113"/>
      <c r="E132" s="113"/>
      <c r="F132" s="113"/>
      <c r="G132" s="113"/>
      <c r="H132" s="113"/>
      <c r="I132" s="113"/>
      <c r="J132" s="113"/>
      <c r="K132" s="113"/>
      <c r="L132" s="113"/>
      <c r="M132" s="113"/>
      <c r="N132" s="113"/>
      <c r="O132" s="113"/>
      <c r="P132" s="113"/>
      <c r="Q132" s="113"/>
      <c r="R132" s="113"/>
      <c r="S132" s="113"/>
      <c r="T132" s="113"/>
      <c r="U132" s="113"/>
      <c r="V132" s="113"/>
      <c r="W132" s="113"/>
      <c r="X132" s="113"/>
      <c r="Y132" s="113"/>
      <c r="Z132" s="113"/>
      <c r="AA132" s="113"/>
      <c r="AB132" s="113"/>
      <c r="AC132" s="113"/>
    </row>
    <row r="133" spans="1:29" ht="13.5" customHeight="1">
      <c r="A133" s="113"/>
      <c r="B133" s="113"/>
      <c r="C133" s="113"/>
      <c r="D133" s="113"/>
      <c r="E133" s="113"/>
      <c r="F133" s="113"/>
      <c r="G133" s="113"/>
      <c r="H133" s="113"/>
      <c r="I133" s="113"/>
      <c r="J133" s="113"/>
      <c r="K133" s="113"/>
      <c r="L133" s="113"/>
      <c r="M133" s="113"/>
      <c r="N133" s="113"/>
      <c r="O133" s="113"/>
      <c r="P133" s="113"/>
      <c r="Q133" s="113"/>
      <c r="R133" s="113"/>
      <c r="S133" s="113"/>
      <c r="T133" s="113"/>
      <c r="U133" s="113"/>
      <c r="V133" s="113"/>
      <c r="W133" s="113"/>
      <c r="X133" s="113"/>
      <c r="Y133" s="113"/>
      <c r="Z133" s="113"/>
      <c r="AA133" s="113"/>
      <c r="AB133" s="113"/>
      <c r="AC133" s="113"/>
    </row>
    <row r="134" spans="1:29" ht="13.5" customHeight="1">
      <c r="A134" s="113"/>
      <c r="B134" s="113"/>
      <c r="C134" s="113"/>
      <c r="D134" s="113"/>
      <c r="E134" s="113"/>
      <c r="F134" s="113"/>
      <c r="G134" s="113"/>
      <c r="H134" s="113"/>
      <c r="I134" s="113"/>
      <c r="J134" s="113"/>
      <c r="K134" s="113"/>
      <c r="L134" s="113"/>
      <c r="M134" s="113"/>
      <c r="N134" s="113"/>
      <c r="O134" s="113"/>
      <c r="P134" s="113"/>
      <c r="Q134" s="113"/>
      <c r="R134" s="113"/>
      <c r="S134" s="113"/>
      <c r="T134" s="113"/>
      <c r="U134" s="113"/>
      <c r="V134" s="113"/>
      <c r="W134" s="113"/>
      <c r="X134" s="113"/>
      <c r="Y134" s="113"/>
      <c r="Z134" s="113"/>
      <c r="AA134" s="113"/>
      <c r="AB134" s="113"/>
      <c r="AC134" s="113"/>
    </row>
    <row r="135" spans="1:29" ht="13.5" customHeight="1">
      <c r="A135" s="113"/>
      <c r="B135" s="113"/>
      <c r="C135" s="113"/>
      <c r="D135" s="113"/>
      <c r="E135" s="113"/>
      <c r="F135" s="113"/>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row>
    <row r="136" spans="1:29" ht="13.5" customHeight="1">
      <c r="A136" s="113"/>
      <c r="B136" s="113"/>
      <c r="C136" s="113"/>
      <c r="D136" s="113"/>
      <c r="E136" s="113"/>
      <c r="F136" s="113"/>
      <c r="G136" s="113"/>
      <c r="H136" s="113"/>
      <c r="I136" s="113"/>
      <c r="J136" s="113"/>
      <c r="K136" s="113"/>
      <c r="L136" s="113"/>
      <c r="M136" s="113"/>
      <c r="N136" s="113"/>
      <c r="O136" s="113"/>
      <c r="P136" s="113"/>
      <c r="Q136" s="113"/>
      <c r="R136" s="113"/>
      <c r="S136" s="113"/>
      <c r="T136" s="113"/>
      <c r="U136" s="113"/>
      <c r="V136" s="113"/>
      <c r="W136" s="113"/>
      <c r="X136" s="113"/>
      <c r="Y136" s="113"/>
      <c r="Z136" s="113"/>
      <c r="AA136" s="113"/>
      <c r="AB136" s="113"/>
      <c r="AC136" s="113"/>
    </row>
    <row r="137" spans="1:29" ht="13.5" customHeight="1">
      <c r="A137" s="113"/>
      <c r="B137" s="113"/>
      <c r="C137" s="113"/>
      <c r="D137" s="113"/>
      <c r="E137" s="113"/>
      <c r="F137" s="113"/>
      <c r="G137" s="113"/>
      <c r="H137" s="113"/>
      <c r="I137" s="113"/>
      <c r="J137" s="113"/>
      <c r="K137" s="113"/>
      <c r="L137" s="113"/>
      <c r="M137" s="113"/>
      <c r="N137" s="113"/>
      <c r="O137" s="113"/>
      <c r="P137" s="113"/>
      <c r="Q137" s="113"/>
      <c r="R137" s="113"/>
      <c r="S137" s="113"/>
      <c r="T137" s="113"/>
      <c r="U137" s="113"/>
      <c r="V137" s="113"/>
      <c r="W137" s="113"/>
      <c r="X137" s="113"/>
      <c r="Y137" s="113"/>
      <c r="Z137" s="113"/>
      <c r="AA137" s="113"/>
      <c r="AB137" s="113"/>
      <c r="AC137" s="113"/>
    </row>
    <row r="138" spans="1:29" ht="13.5" customHeight="1">
      <c r="A138" s="113"/>
      <c r="B138" s="113"/>
      <c r="C138" s="113"/>
      <c r="D138" s="113"/>
      <c r="E138" s="113"/>
      <c r="F138" s="113"/>
      <c r="G138" s="113"/>
      <c r="H138" s="113"/>
      <c r="I138" s="113"/>
      <c r="J138" s="113"/>
      <c r="K138" s="113"/>
      <c r="L138" s="113"/>
      <c r="M138" s="113"/>
      <c r="N138" s="113"/>
      <c r="O138" s="113"/>
      <c r="P138" s="113"/>
      <c r="Q138" s="113"/>
      <c r="R138" s="113"/>
      <c r="S138" s="113"/>
      <c r="T138" s="113"/>
      <c r="U138" s="113"/>
      <c r="V138" s="113"/>
      <c r="W138" s="113"/>
      <c r="X138" s="113"/>
      <c r="Y138" s="113"/>
      <c r="Z138" s="113"/>
      <c r="AA138" s="113"/>
      <c r="AB138" s="113"/>
      <c r="AC138" s="113"/>
    </row>
    <row r="139" spans="1:29" ht="13.5" customHeight="1">
      <c r="A139" s="113"/>
      <c r="B139" s="113"/>
      <c r="C139" s="113"/>
      <c r="D139" s="113"/>
      <c r="E139" s="113"/>
      <c r="F139" s="113"/>
      <c r="G139" s="113"/>
      <c r="H139" s="113"/>
      <c r="I139" s="113"/>
      <c r="J139" s="113"/>
      <c r="K139" s="113"/>
      <c r="L139" s="113"/>
      <c r="M139" s="113"/>
      <c r="N139" s="113"/>
      <c r="O139" s="113"/>
      <c r="P139" s="113"/>
      <c r="Q139" s="113"/>
      <c r="R139" s="113"/>
      <c r="S139" s="113"/>
      <c r="T139" s="113"/>
      <c r="U139" s="113"/>
      <c r="V139" s="113"/>
      <c r="W139" s="113"/>
      <c r="X139" s="113"/>
      <c r="Y139" s="113"/>
      <c r="Z139" s="113"/>
      <c r="AA139" s="113"/>
      <c r="AB139" s="113"/>
      <c r="AC139" s="113"/>
    </row>
    <row r="140" spans="1:29" ht="13.5" customHeight="1">
      <c r="A140" s="113"/>
      <c r="B140" s="113"/>
      <c r="C140" s="113"/>
      <c r="D140" s="113"/>
      <c r="E140" s="113"/>
      <c r="F140" s="113"/>
      <c r="G140" s="113"/>
      <c r="H140" s="113"/>
      <c r="I140" s="113"/>
      <c r="J140" s="113"/>
      <c r="K140" s="113"/>
      <c r="L140" s="113"/>
      <c r="M140" s="113"/>
      <c r="N140" s="113"/>
      <c r="O140" s="113"/>
      <c r="P140" s="113"/>
      <c r="Q140" s="113"/>
      <c r="R140" s="113"/>
      <c r="S140" s="113"/>
      <c r="T140" s="113"/>
      <c r="U140" s="113"/>
      <c r="V140" s="113"/>
      <c r="W140" s="113"/>
      <c r="X140" s="113"/>
      <c r="Y140" s="113"/>
      <c r="Z140" s="113"/>
      <c r="AA140" s="113"/>
      <c r="AB140" s="113"/>
      <c r="AC140" s="113"/>
    </row>
    <row r="141" spans="1:29" ht="13.5" customHeight="1">
      <c r="A141" s="113"/>
      <c r="B141" s="113"/>
      <c r="C141" s="113"/>
      <c r="D141" s="113"/>
      <c r="E141" s="113"/>
      <c r="F141" s="113"/>
      <c r="G141" s="113"/>
      <c r="H141" s="113"/>
      <c r="I141" s="113"/>
      <c r="J141" s="113"/>
      <c r="K141" s="113"/>
      <c r="L141" s="113"/>
      <c r="M141" s="113"/>
      <c r="N141" s="113"/>
      <c r="O141" s="113"/>
      <c r="P141" s="113"/>
      <c r="Q141" s="113"/>
      <c r="R141" s="113"/>
      <c r="S141" s="113"/>
      <c r="T141" s="113"/>
      <c r="U141" s="113"/>
      <c r="V141" s="113"/>
      <c r="W141" s="113"/>
      <c r="X141" s="113"/>
      <c r="Y141" s="113"/>
      <c r="Z141" s="113"/>
      <c r="AA141" s="113"/>
      <c r="AB141" s="113"/>
      <c r="AC141" s="113"/>
    </row>
    <row r="142" spans="1:29" ht="13.5" customHeight="1">
      <c r="A142" s="113"/>
      <c r="B142" s="113"/>
      <c r="C142" s="113"/>
      <c r="D142" s="113"/>
      <c r="E142" s="113"/>
      <c r="F142" s="113"/>
      <c r="G142" s="113"/>
      <c r="H142" s="113"/>
      <c r="I142" s="113"/>
      <c r="J142" s="113"/>
      <c r="K142" s="113"/>
      <c r="L142" s="113"/>
      <c r="M142" s="113"/>
      <c r="N142" s="113"/>
      <c r="O142" s="113"/>
      <c r="P142" s="113"/>
      <c r="Q142" s="113"/>
      <c r="R142" s="113"/>
      <c r="S142" s="113"/>
      <c r="T142" s="113"/>
      <c r="U142" s="113"/>
      <c r="V142" s="113"/>
      <c r="W142" s="113"/>
      <c r="X142" s="113"/>
      <c r="Y142" s="113"/>
      <c r="Z142" s="113"/>
      <c r="AA142" s="113"/>
      <c r="AB142" s="113"/>
      <c r="AC142" s="113"/>
    </row>
    <row r="143" spans="1:29" ht="13.5" customHeight="1">
      <c r="A143" s="113"/>
      <c r="B143" s="113"/>
      <c r="C143" s="113"/>
      <c r="D143" s="113"/>
      <c r="E143" s="113"/>
      <c r="F143" s="113"/>
      <c r="G143" s="113"/>
      <c r="H143" s="113"/>
      <c r="I143" s="113"/>
      <c r="J143" s="113"/>
      <c r="K143" s="113"/>
      <c r="L143" s="113"/>
      <c r="M143" s="113"/>
      <c r="N143" s="113"/>
      <c r="O143" s="113"/>
      <c r="P143" s="113"/>
      <c r="Q143" s="113"/>
      <c r="R143" s="113"/>
      <c r="S143" s="113"/>
      <c r="T143" s="113"/>
      <c r="U143" s="113"/>
      <c r="V143" s="113"/>
      <c r="W143" s="113"/>
      <c r="X143" s="113"/>
      <c r="Y143" s="113"/>
      <c r="Z143" s="113"/>
      <c r="AA143" s="113"/>
      <c r="AB143" s="113"/>
      <c r="AC143" s="113"/>
    </row>
    <row r="144" spans="1:29" ht="13.5" customHeight="1">
      <c r="A144" s="113"/>
      <c r="B144" s="113"/>
      <c r="C144" s="113"/>
      <c r="D144" s="113"/>
      <c r="E144" s="113"/>
      <c r="F144" s="113"/>
      <c r="G144" s="113"/>
      <c r="H144" s="113"/>
      <c r="I144" s="113"/>
      <c r="J144" s="113"/>
      <c r="K144" s="113"/>
      <c r="L144" s="113"/>
      <c r="M144" s="113"/>
      <c r="N144" s="113"/>
      <c r="O144" s="113"/>
      <c r="P144" s="113"/>
      <c r="Q144" s="113"/>
      <c r="R144" s="113"/>
      <c r="S144" s="113"/>
      <c r="T144" s="113"/>
      <c r="U144" s="113"/>
      <c r="V144" s="113"/>
      <c r="W144" s="113"/>
      <c r="X144" s="113"/>
      <c r="Y144" s="113"/>
      <c r="Z144" s="113"/>
      <c r="AA144" s="113"/>
      <c r="AB144" s="113"/>
      <c r="AC144" s="113"/>
    </row>
    <row r="145" spans="1:29" ht="13.5" customHeight="1">
      <c r="A145" s="113"/>
      <c r="B145" s="113"/>
      <c r="C145" s="113"/>
      <c r="D145" s="113"/>
      <c r="E145" s="113"/>
      <c r="F145" s="113"/>
      <c r="G145" s="113"/>
      <c r="H145" s="113"/>
      <c r="I145" s="113"/>
      <c r="J145" s="113"/>
      <c r="K145" s="113"/>
      <c r="L145" s="113"/>
      <c r="M145" s="113"/>
      <c r="N145" s="113"/>
      <c r="O145" s="113"/>
      <c r="P145" s="113"/>
      <c r="Q145" s="113"/>
      <c r="R145" s="113"/>
      <c r="S145" s="113"/>
      <c r="T145" s="113"/>
      <c r="U145" s="113"/>
      <c r="V145" s="113"/>
      <c r="W145" s="113"/>
      <c r="X145" s="113"/>
      <c r="Y145" s="113"/>
      <c r="Z145" s="113"/>
      <c r="AA145" s="113"/>
      <c r="AB145" s="113"/>
      <c r="AC145" s="113"/>
    </row>
    <row r="146" spans="1:29" ht="13.5" customHeight="1">
      <c r="A146" s="113"/>
      <c r="B146" s="113"/>
      <c r="C146" s="113"/>
      <c r="D146" s="113"/>
      <c r="E146" s="113"/>
      <c r="F146" s="113"/>
      <c r="G146" s="113"/>
      <c r="H146" s="113"/>
      <c r="I146" s="113"/>
      <c r="J146" s="113"/>
      <c r="K146" s="113"/>
      <c r="L146" s="113"/>
      <c r="M146" s="113"/>
      <c r="N146" s="113"/>
      <c r="O146" s="113"/>
      <c r="P146" s="113"/>
      <c r="Q146" s="113"/>
      <c r="R146" s="113"/>
      <c r="S146" s="113"/>
      <c r="T146" s="113"/>
      <c r="U146" s="113"/>
      <c r="V146" s="113"/>
      <c r="W146" s="113"/>
      <c r="X146" s="113"/>
      <c r="Y146" s="113"/>
      <c r="Z146" s="113"/>
      <c r="AA146" s="113"/>
      <c r="AB146" s="113"/>
      <c r="AC146" s="113"/>
    </row>
    <row r="147" spans="1:29" ht="13.5" customHeight="1">
      <c r="A147" s="113"/>
      <c r="B147" s="113"/>
      <c r="C147" s="113"/>
      <c r="D147" s="113"/>
      <c r="E147" s="113"/>
      <c r="F147" s="113"/>
      <c r="G147" s="113"/>
      <c r="H147" s="113"/>
      <c r="I147" s="113"/>
      <c r="J147" s="113"/>
      <c r="K147" s="113"/>
      <c r="L147" s="113"/>
      <c r="M147" s="113"/>
      <c r="N147" s="113"/>
      <c r="O147" s="113"/>
      <c r="P147" s="113"/>
      <c r="Q147" s="113"/>
      <c r="R147" s="113"/>
      <c r="S147" s="113"/>
      <c r="T147" s="113"/>
      <c r="U147" s="113"/>
      <c r="V147" s="113"/>
      <c r="W147" s="113"/>
      <c r="X147" s="113"/>
      <c r="Y147" s="113"/>
      <c r="Z147" s="113"/>
      <c r="AA147" s="113"/>
      <c r="AB147" s="113"/>
      <c r="AC147" s="113"/>
    </row>
    <row r="148" spans="1:29" ht="13.5" customHeight="1">
      <c r="A148" s="113"/>
      <c r="B148" s="113"/>
      <c r="C148" s="113"/>
      <c r="D148" s="113"/>
      <c r="E148" s="113"/>
      <c r="F148" s="113"/>
      <c r="G148" s="113"/>
      <c r="H148" s="113"/>
      <c r="I148" s="113"/>
      <c r="J148" s="113"/>
      <c r="K148" s="113"/>
      <c r="L148" s="113"/>
      <c r="M148" s="113"/>
      <c r="N148" s="113"/>
      <c r="O148" s="113"/>
      <c r="P148" s="113"/>
      <c r="Q148" s="113"/>
      <c r="R148" s="113"/>
      <c r="S148" s="113"/>
      <c r="T148" s="113"/>
      <c r="U148" s="113"/>
      <c r="V148" s="113"/>
      <c r="W148" s="113"/>
      <c r="X148" s="113"/>
      <c r="Y148" s="113"/>
      <c r="Z148" s="113"/>
      <c r="AA148" s="113"/>
      <c r="AB148" s="113"/>
      <c r="AC148" s="113"/>
    </row>
    <row r="149" spans="1:29" ht="13.5" customHeight="1">
      <c r="A149" s="113"/>
      <c r="B149" s="113"/>
      <c r="C149" s="113"/>
      <c r="D149" s="113"/>
      <c r="E149" s="113"/>
      <c r="F149" s="113"/>
      <c r="G149" s="113"/>
      <c r="H149" s="113"/>
      <c r="I149" s="113"/>
      <c r="J149" s="113"/>
      <c r="K149" s="113"/>
      <c r="L149" s="113"/>
      <c r="M149" s="113"/>
      <c r="N149" s="113"/>
      <c r="O149" s="113"/>
      <c r="P149" s="113"/>
      <c r="Q149" s="113"/>
      <c r="R149" s="113"/>
      <c r="S149" s="113"/>
      <c r="T149" s="113"/>
      <c r="U149" s="113"/>
      <c r="V149" s="113"/>
      <c r="W149" s="113"/>
      <c r="X149" s="113"/>
      <c r="Y149" s="113"/>
      <c r="Z149" s="113"/>
      <c r="AA149" s="113"/>
      <c r="AB149" s="113"/>
      <c r="AC149" s="113"/>
    </row>
    <row r="150" spans="1:29" ht="13.5" customHeight="1">
      <c r="A150" s="113"/>
      <c r="B150" s="113"/>
      <c r="C150" s="113"/>
      <c r="D150" s="113"/>
      <c r="E150" s="113"/>
      <c r="F150" s="113"/>
      <c r="G150" s="113"/>
      <c r="H150" s="113"/>
      <c r="I150" s="113"/>
      <c r="J150" s="113"/>
      <c r="K150" s="113"/>
      <c r="L150" s="113"/>
      <c r="M150" s="113"/>
      <c r="N150" s="113"/>
      <c r="O150" s="113"/>
      <c r="P150" s="113"/>
      <c r="Q150" s="113"/>
      <c r="R150" s="113"/>
      <c r="S150" s="113"/>
      <c r="T150" s="113"/>
      <c r="U150" s="113"/>
      <c r="V150" s="113"/>
      <c r="W150" s="113"/>
      <c r="X150" s="113"/>
      <c r="Y150" s="113"/>
      <c r="Z150" s="113"/>
      <c r="AA150" s="113"/>
      <c r="AB150" s="113"/>
      <c r="AC150" s="113"/>
    </row>
    <row r="151" spans="1:29" ht="13.5" customHeight="1">
      <c r="A151" s="113"/>
      <c r="B151" s="113"/>
      <c r="C151" s="113"/>
      <c r="D151" s="113"/>
      <c r="E151" s="113"/>
      <c r="F151" s="113"/>
      <c r="G151" s="113"/>
      <c r="H151" s="113"/>
      <c r="I151" s="113"/>
      <c r="J151" s="113"/>
      <c r="K151" s="113"/>
      <c r="L151" s="113"/>
      <c r="M151" s="113"/>
      <c r="N151" s="113"/>
      <c r="O151" s="113"/>
      <c r="P151" s="113"/>
      <c r="Q151" s="113"/>
      <c r="R151" s="113"/>
      <c r="S151" s="113"/>
      <c r="T151" s="113"/>
      <c r="U151" s="113"/>
      <c r="V151" s="113"/>
      <c r="W151" s="113"/>
      <c r="X151" s="113"/>
      <c r="Y151" s="113"/>
      <c r="Z151" s="113"/>
      <c r="AA151" s="113"/>
      <c r="AB151" s="113"/>
      <c r="AC151" s="113"/>
    </row>
    <row r="152" spans="1:29" ht="13.5" customHeight="1">
      <c r="A152" s="113"/>
      <c r="B152" s="113"/>
      <c r="C152" s="113"/>
      <c r="D152" s="113"/>
      <c r="E152" s="113"/>
      <c r="F152" s="113"/>
      <c r="G152" s="113"/>
      <c r="H152" s="113"/>
      <c r="I152" s="113"/>
      <c r="J152" s="113"/>
      <c r="K152" s="113"/>
      <c r="L152" s="113"/>
      <c r="M152" s="113"/>
      <c r="N152" s="113"/>
      <c r="O152" s="113"/>
      <c r="P152" s="113"/>
      <c r="Q152" s="113"/>
      <c r="R152" s="113"/>
      <c r="S152" s="113"/>
      <c r="T152" s="113"/>
      <c r="U152" s="113"/>
      <c r="V152" s="113"/>
      <c r="W152" s="113"/>
      <c r="X152" s="113"/>
      <c r="Y152" s="113"/>
      <c r="Z152" s="113"/>
      <c r="AA152" s="113"/>
      <c r="AB152" s="113"/>
      <c r="AC152" s="113"/>
    </row>
    <row r="153" spans="1:29" ht="13.5" customHeight="1">
      <c r="A153" s="113"/>
      <c r="B153" s="113"/>
      <c r="C153" s="113"/>
      <c r="D153" s="113"/>
      <c r="E153" s="113"/>
      <c r="F153" s="113"/>
      <c r="G153" s="113"/>
      <c r="H153" s="113"/>
      <c r="I153" s="113"/>
      <c r="J153" s="113"/>
      <c r="K153" s="113"/>
      <c r="L153" s="113"/>
      <c r="M153" s="113"/>
      <c r="N153" s="113"/>
      <c r="O153" s="113"/>
      <c r="P153" s="113"/>
      <c r="Q153" s="113"/>
      <c r="R153" s="113"/>
      <c r="S153" s="113"/>
      <c r="T153" s="113"/>
      <c r="U153" s="113"/>
      <c r="V153" s="113"/>
      <c r="W153" s="113"/>
      <c r="X153" s="113"/>
      <c r="Y153" s="113"/>
      <c r="Z153" s="113"/>
      <c r="AA153" s="113"/>
      <c r="AB153" s="113"/>
      <c r="AC153" s="113"/>
    </row>
    <row r="154" spans="1:29" ht="13.5" customHeight="1">
      <c r="A154" s="113"/>
      <c r="B154" s="113"/>
      <c r="C154" s="113"/>
      <c r="D154" s="113"/>
      <c r="E154" s="113"/>
      <c r="F154" s="113"/>
      <c r="G154" s="113"/>
      <c r="H154" s="113"/>
      <c r="I154" s="113"/>
      <c r="J154" s="113"/>
      <c r="K154" s="113"/>
      <c r="L154" s="113"/>
      <c r="M154" s="113"/>
      <c r="N154" s="113"/>
      <c r="O154" s="113"/>
      <c r="P154" s="113"/>
      <c r="Q154" s="113"/>
      <c r="R154" s="113"/>
      <c r="S154" s="113"/>
      <c r="T154" s="113"/>
      <c r="U154" s="113"/>
      <c r="V154" s="113"/>
      <c r="W154" s="113"/>
      <c r="X154" s="113"/>
      <c r="Y154" s="113"/>
      <c r="Z154" s="113"/>
      <c r="AA154" s="113"/>
      <c r="AB154" s="113"/>
      <c r="AC154" s="113"/>
    </row>
    <row r="155" spans="1:29" ht="13.5" customHeight="1">
      <c r="A155" s="113"/>
      <c r="B155" s="113"/>
      <c r="C155" s="113"/>
      <c r="D155" s="113"/>
      <c r="E155" s="113"/>
      <c r="F155" s="113"/>
      <c r="G155" s="113"/>
      <c r="H155" s="113"/>
      <c r="I155" s="113"/>
      <c r="J155" s="113"/>
      <c r="K155" s="113"/>
      <c r="L155" s="113"/>
      <c r="M155" s="113"/>
      <c r="N155" s="113"/>
      <c r="O155" s="113"/>
      <c r="P155" s="113"/>
      <c r="Q155" s="113"/>
      <c r="R155" s="113"/>
      <c r="S155" s="113"/>
      <c r="T155" s="113"/>
      <c r="U155" s="113"/>
      <c r="V155" s="113"/>
      <c r="W155" s="113"/>
      <c r="X155" s="113"/>
      <c r="Y155" s="113"/>
      <c r="Z155" s="113"/>
      <c r="AA155" s="113"/>
      <c r="AB155" s="113"/>
      <c r="AC155" s="113"/>
    </row>
    <row r="156" spans="1:29" ht="13.5" customHeight="1">
      <c r="A156" s="113"/>
      <c r="B156" s="113"/>
      <c r="C156" s="113"/>
      <c r="D156" s="113"/>
      <c r="E156" s="113"/>
      <c r="F156" s="113"/>
      <c r="G156" s="113"/>
      <c r="H156" s="113"/>
      <c r="I156" s="113"/>
      <c r="J156" s="113"/>
      <c r="K156" s="113"/>
      <c r="L156" s="113"/>
      <c r="M156" s="113"/>
      <c r="N156" s="113"/>
      <c r="O156" s="113"/>
      <c r="P156" s="113"/>
      <c r="Q156" s="113"/>
      <c r="R156" s="113"/>
      <c r="S156" s="113"/>
      <c r="T156" s="113"/>
      <c r="U156" s="113"/>
      <c r="V156" s="113"/>
      <c r="W156" s="113"/>
      <c r="X156" s="113"/>
      <c r="Y156" s="113"/>
      <c r="Z156" s="113"/>
      <c r="AA156" s="113"/>
      <c r="AB156" s="113"/>
      <c r="AC156" s="113"/>
    </row>
    <row r="157" spans="1:29" ht="13.5" customHeight="1">
      <c r="A157" s="113"/>
      <c r="B157" s="113"/>
      <c r="C157" s="113"/>
      <c r="D157" s="113"/>
      <c r="E157" s="113"/>
      <c r="F157" s="113"/>
      <c r="G157" s="113"/>
      <c r="H157" s="113"/>
      <c r="I157" s="113"/>
      <c r="J157" s="113"/>
      <c r="K157" s="113"/>
      <c r="L157" s="113"/>
      <c r="M157" s="113"/>
      <c r="N157" s="113"/>
      <c r="O157" s="113"/>
      <c r="P157" s="113"/>
      <c r="Q157" s="113"/>
      <c r="R157" s="113"/>
      <c r="S157" s="113"/>
      <c r="T157" s="113"/>
      <c r="U157" s="113"/>
      <c r="V157" s="113"/>
      <c r="W157" s="113"/>
      <c r="X157" s="113"/>
      <c r="Y157" s="113"/>
      <c r="Z157" s="113"/>
      <c r="AA157" s="113"/>
      <c r="AB157" s="113"/>
      <c r="AC157" s="113"/>
    </row>
    <row r="158" spans="1:29" ht="13.5" customHeight="1">
      <c r="A158" s="113"/>
      <c r="B158" s="113"/>
      <c r="C158" s="113"/>
      <c r="D158" s="113"/>
      <c r="E158" s="113"/>
      <c r="F158" s="113"/>
      <c r="G158" s="113"/>
      <c r="H158" s="113"/>
      <c r="I158" s="113"/>
      <c r="J158" s="113"/>
      <c r="K158" s="113"/>
      <c r="L158" s="113"/>
      <c r="M158" s="113"/>
      <c r="N158" s="113"/>
      <c r="O158" s="113"/>
      <c r="P158" s="113"/>
      <c r="Q158" s="113"/>
      <c r="R158" s="113"/>
      <c r="S158" s="113"/>
      <c r="T158" s="113"/>
      <c r="U158" s="113"/>
      <c r="V158" s="113"/>
      <c r="W158" s="113"/>
      <c r="X158" s="113"/>
      <c r="Y158" s="113"/>
      <c r="Z158" s="113"/>
      <c r="AA158" s="113"/>
      <c r="AB158" s="113"/>
      <c r="AC158" s="113"/>
    </row>
    <row r="159" spans="1:29" ht="13.5" customHeight="1">
      <c r="A159" s="113"/>
      <c r="B159" s="113"/>
      <c r="C159" s="113"/>
      <c r="D159" s="113"/>
      <c r="E159" s="113"/>
      <c r="F159" s="113"/>
      <c r="G159" s="113"/>
      <c r="H159" s="113"/>
      <c r="I159" s="113"/>
      <c r="J159" s="113"/>
      <c r="K159" s="113"/>
      <c r="L159" s="113"/>
      <c r="M159" s="113"/>
      <c r="N159" s="113"/>
      <c r="O159" s="113"/>
      <c r="P159" s="113"/>
      <c r="Q159" s="113"/>
      <c r="R159" s="113"/>
      <c r="S159" s="113"/>
      <c r="T159" s="113"/>
      <c r="U159" s="113"/>
      <c r="V159" s="113"/>
      <c r="W159" s="113"/>
      <c r="X159" s="113"/>
      <c r="Y159" s="113"/>
      <c r="Z159" s="113"/>
      <c r="AA159" s="113"/>
      <c r="AB159" s="113"/>
      <c r="AC159" s="113"/>
    </row>
    <row r="160" spans="1:29" ht="13.5" customHeight="1">
      <c r="A160" s="113"/>
      <c r="B160" s="113"/>
      <c r="C160" s="113"/>
      <c r="D160" s="113"/>
      <c r="E160" s="113"/>
      <c r="F160" s="113"/>
      <c r="G160" s="113"/>
      <c r="H160" s="113"/>
      <c r="I160" s="113"/>
      <c r="J160" s="113"/>
      <c r="K160" s="113"/>
      <c r="L160" s="113"/>
      <c r="M160" s="113"/>
      <c r="N160" s="113"/>
      <c r="O160" s="113"/>
      <c r="P160" s="113"/>
      <c r="Q160" s="113"/>
      <c r="R160" s="113"/>
      <c r="S160" s="113"/>
      <c r="T160" s="113"/>
      <c r="U160" s="113"/>
      <c r="V160" s="113"/>
      <c r="W160" s="113"/>
      <c r="X160" s="113"/>
      <c r="Y160" s="113"/>
      <c r="Z160" s="113"/>
      <c r="AA160" s="113"/>
      <c r="AB160" s="113"/>
      <c r="AC160" s="113"/>
    </row>
    <row r="161" spans="1:29" ht="13.5" customHeight="1">
      <c r="A161" s="113"/>
      <c r="B161" s="113"/>
      <c r="C161" s="113"/>
      <c r="D161" s="113"/>
      <c r="E161" s="113"/>
      <c r="F161" s="113"/>
      <c r="G161" s="113"/>
      <c r="H161" s="113"/>
      <c r="I161" s="113"/>
      <c r="J161" s="113"/>
      <c r="K161" s="113"/>
      <c r="L161" s="113"/>
      <c r="M161" s="113"/>
      <c r="N161" s="113"/>
      <c r="O161" s="113"/>
      <c r="P161" s="113"/>
      <c r="Q161" s="113"/>
      <c r="R161" s="113"/>
      <c r="S161" s="113"/>
      <c r="T161" s="113"/>
      <c r="U161" s="113"/>
      <c r="V161" s="113"/>
      <c r="W161" s="113"/>
      <c r="X161" s="113"/>
      <c r="Y161" s="113"/>
      <c r="Z161" s="113"/>
      <c r="AA161" s="113"/>
      <c r="AB161" s="113"/>
      <c r="AC161" s="113"/>
    </row>
    <row r="162" spans="1:29" ht="13.5" customHeight="1">
      <c r="A162" s="113"/>
      <c r="B162" s="113"/>
      <c r="C162" s="113"/>
      <c r="D162" s="113"/>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row>
    <row r="163" spans="1:29" ht="13.5" customHeight="1">
      <c r="A163" s="113"/>
      <c r="B163" s="113"/>
      <c r="C163" s="113"/>
      <c r="D163" s="113"/>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113"/>
      <c r="AB163" s="113"/>
      <c r="AC163" s="113"/>
    </row>
    <row r="164" spans="1:29" ht="13.5" customHeight="1">
      <c r="A164" s="113"/>
      <c r="B164" s="113"/>
      <c r="C164" s="113"/>
      <c r="D164" s="113"/>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113"/>
      <c r="AB164" s="113"/>
      <c r="AC164" s="113"/>
    </row>
    <row r="165" spans="1:29" ht="13.5" customHeight="1">
      <c r="A165" s="113"/>
      <c r="B165" s="113"/>
      <c r="C165" s="113"/>
      <c r="D165" s="113"/>
      <c r="E165" s="113"/>
      <c r="F165" s="113"/>
      <c r="G165" s="113"/>
      <c r="H165" s="113"/>
      <c r="I165" s="113"/>
      <c r="J165" s="113"/>
      <c r="K165" s="113"/>
      <c r="L165" s="113"/>
      <c r="M165" s="113"/>
      <c r="N165" s="113"/>
      <c r="O165" s="113"/>
      <c r="P165" s="113"/>
      <c r="Q165" s="113"/>
      <c r="R165" s="113"/>
      <c r="S165" s="113"/>
      <c r="T165" s="113"/>
      <c r="U165" s="113"/>
      <c r="V165" s="113"/>
      <c r="W165" s="113"/>
      <c r="X165" s="113"/>
      <c r="Y165" s="113"/>
      <c r="Z165" s="113"/>
      <c r="AA165" s="113"/>
      <c r="AB165" s="113"/>
      <c r="AC165" s="113"/>
    </row>
    <row r="166" spans="1:29" ht="13.5" customHeight="1">
      <c r="A166" s="113"/>
      <c r="B166" s="113"/>
      <c r="C166" s="113"/>
      <c r="D166" s="113"/>
      <c r="E166" s="113"/>
      <c r="F166" s="113"/>
      <c r="G166" s="113"/>
      <c r="H166" s="113"/>
      <c r="I166" s="113"/>
      <c r="J166" s="113"/>
      <c r="K166" s="113"/>
      <c r="L166" s="113"/>
      <c r="M166" s="113"/>
      <c r="N166" s="113"/>
      <c r="O166" s="113"/>
      <c r="P166" s="113"/>
      <c r="Q166" s="113"/>
      <c r="R166" s="113"/>
      <c r="S166" s="113"/>
      <c r="T166" s="113"/>
      <c r="U166" s="113"/>
      <c r="V166" s="113"/>
      <c r="W166" s="113"/>
      <c r="X166" s="113"/>
      <c r="Y166" s="113"/>
      <c r="Z166" s="113"/>
      <c r="AA166" s="113"/>
      <c r="AB166" s="113"/>
      <c r="AC166" s="113"/>
    </row>
    <row r="167" spans="1:29" ht="13.5" customHeight="1">
      <c r="A167" s="113"/>
      <c r="B167" s="113"/>
      <c r="C167" s="113"/>
      <c r="D167" s="113"/>
      <c r="E167" s="113"/>
      <c r="F167" s="113"/>
      <c r="G167" s="113"/>
      <c r="H167" s="113"/>
      <c r="I167" s="113"/>
      <c r="J167" s="113"/>
      <c r="K167" s="113"/>
      <c r="L167" s="113"/>
      <c r="M167" s="113"/>
      <c r="N167" s="113"/>
      <c r="O167" s="113"/>
      <c r="P167" s="113"/>
      <c r="Q167" s="113"/>
      <c r="R167" s="113"/>
      <c r="S167" s="113"/>
      <c r="T167" s="113"/>
      <c r="U167" s="113"/>
      <c r="V167" s="113"/>
      <c r="W167" s="113"/>
      <c r="X167" s="113"/>
      <c r="Y167" s="113"/>
      <c r="Z167" s="113"/>
      <c r="AA167" s="113"/>
      <c r="AB167" s="113"/>
      <c r="AC167" s="113"/>
    </row>
    <row r="168" spans="1:29" ht="13.5" customHeight="1">
      <c r="A168" s="113"/>
      <c r="B168" s="113"/>
      <c r="C168" s="113"/>
      <c r="D168" s="113"/>
      <c r="E168" s="113"/>
      <c r="F168" s="113"/>
      <c r="G168" s="113"/>
      <c r="H168" s="113"/>
      <c r="I168" s="113"/>
      <c r="J168" s="113"/>
      <c r="K168" s="113"/>
      <c r="L168" s="113"/>
      <c r="M168" s="113"/>
      <c r="N168" s="113"/>
      <c r="O168" s="113"/>
      <c r="P168" s="113"/>
      <c r="Q168" s="113"/>
      <c r="R168" s="113"/>
      <c r="S168" s="113"/>
      <c r="T168" s="113"/>
      <c r="U168" s="113"/>
      <c r="V168" s="113"/>
      <c r="W168" s="113"/>
      <c r="X168" s="113"/>
      <c r="Y168" s="113"/>
      <c r="Z168" s="113"/>
      <c r="AA168" s="113"/>
      <c r="AB168" s="113"/>
      <c r="AC168" s="113"/>
    </row>
    <row r="169" spans="1:29" ht="13.5" customHeight="1">
      <c r="A169" s="113"/>
      <c r="B169" s="113"/>
      <c r="C169" s="113"/>
      <c r="D169" s="113"/>
      <c r="E169" s="113"/>
      <c r="F169" s="113"/>
      <c r="G169" s="113"/>
      <c r="H169" s="113"/>
      <c r="I169" s="113"/>
      <c r="J169" s="113"/>
      <c r="K169" s="113"/>
      <c r="L169" s="113"/>
      <c r="M169" s="113"/>
      <c r="N169" s="113"/>
      <c r="O169" s="113"/>
      <c r="P169" s="113"/>
      <c r="Q169" s="113"/>
      <c r="R169" s="113"/>
      <c r="S169" s="113"/>
      <c r="T169" s="113"/>
      <c r="U169" s="113"/>
      <c r="V169" s="113"/>
      <c r="W169" s="113"/>
      <c r="X169" s="113"/>
      <c r="Y169" s="113"/>
      <c r="Z169" s="113"/>
      <c r="AA169" s="113"/>
      <c r="AB169" s="113"/>
      <c r="AC169" s="113"/>
    </row>
    <row r="170" spans="1:29" ht="13.5" customHeight="1">
      <c r="A170" s="113"/>
      <c r="B170" s="113"/>
      <c r="C170" s="113"/>
      <c r="D170" s="113"/>
      <c r="E170" s="113"/>
      <c r="F170" s="113"/>
      <c r="G170" s="113"/>
      <c r="H170" s="113"/>
      <c r="I170" s="113"/>
      <c r="J170" s="113"/>
      <c r="K170" s="113"/>
      <c r="L170" s="113"/>
      <c r="M170" s="113"/>
      <c r="N170" s="113"/>
      <c r="O170" s="113"/>
      <c r="P170" s="113"/>
      <c r="Q170" s="113"/>
      <c r="R170" s="113"/>
      <c r="S170" s="113"/>
      <c r="T170" s="113"/>
      <c r="U170" s="113"/>
      <c r="V170" s="113"/>
      <c r="W170" s="113"/>
      <c r="X170" s="113"/>
      <c r="Y170" s="113"/>
      <c r="Z170" s="113"/>
      <c r="AA170" s="113"/>
      <c r="AB170" s="113"/>
      <c r="AC170" s="113"/>
    </row>
    <row r="171" spans="1:29" ht="13.5" customHeight="1">
      <c r="A171" s="113"/>
      <c r="B171" s="113"/>
      <c r="C171" s="113"/>
      <c r="D171" s="113"/>
      <c r="E171" s="113"/>
      <c r="F171" s="113"/>
      <c r="G171" s="113"/>
      <c r="H171" s="113"/>
      <c r="I171" s="113"/>
      <c r="J171" s="113"/>
      <c r="K171" s="113"/>
      <c r="L171" s="113"/>
      <c r="M171" s="113"/>
      <c r="N171" s="113"/>
      <c r="O171" s="113"/>
      <c r="P171" s="113"/>
      <c r="Q171" s="113"/>
      <c r="R171" s="113"/>
      <c r="S171" s="113"/>
      <c r="T171" s="113"/>
      <c r="U171" s="113"/>
      <c r="V171" s="113"/>
      <c r="W171" s="113"/>
      <c r="X171" s="113"/>
      <c r="Y171" s="113"/>
      <c r="Z171" s="113"/>
      <c r="AA171" s="113"/>
      <c r="AB171" s="113"/>
      <c r="AC171" s="113"/>
    </row>
    <row r="172" spans="1:29" ht="13.5" customHeight="1">
      <c r="A172" s="113"/>
      <c r="B172" s="113"/>
      <c r="C172" s="113"/>
      <c r="D172" s="113"/>
      <c r="E172" s="113"/>
      <c r="F172" s="113"/>
      <c r="G172" s="113"/>
      <c r="H172" s="113"/>
      <c r="I172" s="113"/>
      <c r="J172" s="113"/>
      <c r="K172" s="113"/>
      <c r="L172" s="113"/>
      <c r="M172" s="113"/>
      <c r="N172" s="113"/>
      <c r="O172" s="113"/>
      <c r="P172" s="113"/>
      <c r="Q172" s="113"/>
      <c r="R172" s="113"/>
      <c r="S172" s="113"/>
      <c r="T172" s="113"/>
      <c r="U172" s="113"/>
      <c r="V172" s="113"/>
      <c r="W172" s="113"/>
      <c r="X172" s="113"/>
      <c r="Y172" s="113"/>
      <c r="Z172" s="113"/>
      <c r="AA172" s="113"/>
      <c r="AB172" s="113"/>
      <c r="AC172" s="113"/>
    </row>
    <row r="173" spans="1:29" ht="13.5" customHeight="1">
      <c r="A173" s="113"/>
      <c r="B173" s="113"/>
      <c r="C173" s="113"/>
      <c r="D173" s="113"/>
      <c r="E173" s="113"/>
      <c r="F173" s="113"/>
      <c r="G173" s="113"/>
      <c r="H173" s="113"/>
      <c r="I173" s="113"/>
      <c r="J173" s="113"/>
      <c r="K173" s="113"/>
      <c r="L173" s="113"/>
      <c r="M173" s="113"/>
      <c r="N173" s="113"/>
      <c r="O173" s="113"/>
      <c r="P173" s="113"/>
      <c r="Q173" s="113"/>
      <c r="R173" s="113"/>
      <c r="S173" s="113"/>
      <c r="T173" s="113"/>
      <c r="U173" s="113"/>
      <c r="V173" s="113"/>
      <c r="W173" s="113"/>
      <c r="X173" s="113"/>
      <c r="Y173" s="113"/>
      <c r="Z173" s="113"/>
      <c r="AA173" s="113"/>
      <c r="AB173" s="113"/>
      <c r="AC173" s="113"/>
    </row>
    <row r="174" spans="1:29" ht="13.5" customHeight="1">
      <c r="A174" s="113"/>
      <c r="B174" s="113"/>
      <c r="C174" s="113"/>
      <c r="D174" s="113"/>
      <c r="E174" s="113"/>
      <c r="F174" s="113"/>
      <c r="G174" s="113"/>
      <c r="H174" s="113"/>
      <c r="I174" s="113"/>
      <c r="J174" s="113"/>
      <c r="K174" s="113"/>
      <c r="L174" s="113"/>
      <c r="M174" s="113"/>
      <c r="N174" s="113"/>
      <c r="O174" s="113"/>
      <c r="P174" s="113"/>
      <c r="Q174" s="113"/>
      <c r="R174" s="113"/>
      <c r="S174" s="113"/>
      <c r="T174" s="113"/>
      <c r="U174" s="113"/>
      <c r="V174" s="113"/>
      <c r="W174" s="113"/>
      <c r="X174" s="113"/>
      <c r="Y174" s="113"/>
      <c r="Z174" s="113"/>
      <c r="AA174" s="113"/>
      <c r="AB174" s="113"/>
      <c r="AC174" s="113"/>
    </row>
    <row r="175" spans="1:29" ht="13.5" customHeight="1">
      <c r="A175" s="113"/>
      <c r="B175" s="113"/>
      <c r="C175" s="113"/>
      <c r="D175" s="113"/>
      <c r="E175" s="113"/>
      <c r="F175" s="113"/>
      <c r="G175" s="113"/>
      <c r="H175" s="113"/>
      <c r="I175" s="113"/>
      <c r="J175" s="113"/>
      <c r="K175" s="113"/>
      <c r="L175" s="113"/>
      <c r="M175" s="113"/>
      <c r="N175" s="113"/>
      <c r="O175" s="113"/>
      <c r="P175" s="113"/>
      <c r="Q175" s="113"/>
      <c r="R175" s="113"/>
      <c r="S175" s="113"/>
      <c r="T175" s="113"/>
      <c r="U175" s="113"/>
      <c r="V175" s="113"/>
      <c r="W175" s="113"/>
      <c r="X175" s="113"/>
      <c r="Y175" s="113"/>
      <c r="Z175" s="113"/>
      <c r="AA175" s="113"/>
      <c r="AB175" s="113"/>
      <c r="AC175" s="113"/>
    </row>
    <row r="176" spans="1:29" ht="13.5" customHeight="1">
      <c r="A176" s="113"/>
      <c r="B176" s="113"/>
      <c r="C176" s="113"/>
      <c r="D176" s="113"/>
      <c r="E176" s="113"/>
      <c r="F176" s="113"/>
      <c r="G176" s="113"/>
      <c r="H176" s="113"/>
      <c r="I176" s="113"/>
      <c r="J176" s="113"/>
      <c r="K176" s="113"/>
      <c r="L176" s="113"/>
      <c r="M176" s="113"/>
      <c r="N176" s="113"/>
      <c r="O176" s="113"/>
      <c r="P176" s="113"/>
      <c r="Q176" s="113"/>
      <c r="R176" s="113"/>
      <c r="S176" s="113"/>
      <c r="T176" s="113"/>
      <c r="U176" s="113"/>
      <c r="V176" s="113"/>
      <c r="W176" s="113"/>
      <c r="X176" s="113"/>
      <c r="Y176" s="113"/>
      <c r="Z176" s="113"/>
      <c r="AA176" s="113"/>
      <c r="AB176" s="113"/>
      <c r="AC176" s="113"/>
    </row>
    <row r="177" spans="1:29" ht="13.5" customHeight="1">
      <c r="A177" s="113"/>
      <c r="B177" s="113"/>
      <c r="C177" s="113"/>
      <c r="D177" s="113"/>
      <c r="E177" s="113"/>
      <c r="F177" s="113"/>
      <c r="G177" s="113"/>
      <c r="H177" s="113"/>
      <c r="I177" s="113"/>
      <c r="J177" s="113"/>
      <c r="K177" s="113"/>
      <c r="L177" s="113"/>
      <c r="M177" s="113"/>
      <c r="N177" s="113"/>
      <c r="O177" s="113"/>
      <c r="P177" s="113"/>
      <c r="Q177" s="113"/>
      <c r="R177" s="113"/>
      <c r="S177" s="113"/>
      <c r="T177" s="113"/>
      <c r="U177" s="113"/>
      <c r="V177" s="113"/>
      <c r="W177" s="113"/>
      <c r="X177" s="113"/>
      <c r="Y177" s="113"/>
      <c r="Z177" s="113"/>
      <c r="AA177" s="113"/>
      <c r="AB177" s="113"/>
      <c r="AC177" s="113"/>
    </row>
    <row r="178" spans="1:29" ht="13.5" customHeight="1">
      <c r="A178" s="113"/>
      <c r="B178" s="113"/>
      <c r="C178" s="113"/>
      <c r="D178" s="113"/>
      <c r="E178" s="113"/>
      <c r="F178" s="113"/>
      <c r="G178" s="113"/>
      <c r="H178" s="113"/>
      <c r="I178" s="113"/>
      <c r="J178" s="113"/>
      <c r="K178" s="113"/>
      <c r="L178" s="113"/>
      <c r="M178" s="113"/>
      <c r="N178" s="113"/>
      <c r="O178" s="113"/>
      <c r="P178" s="113"/>
      <c r="Q178" s="113"/>
      <c r="R178" s="113"/>
      <c r="S178" s="113"/>
      <c r="T178" s="113"/>
      <c r="U178" s="113"/>
      <c r="V178" s="113"/>
      <c r="W178" s="113"/>
      <c r="X178" s="113"/>
      <c r="Y178" s="113"/>
      <c r="Z178" s="113"/>
      <c r="AA178" s="113"/>
      <c r="AB178" s="113"/>
      <c r="AC178" s="113"/>
    </row>
    <row r="179" spans="1:29" ht="13.5" customHeight="1">
      <c r="A179" s="113"/>
      <c r="B179" s="113"/>
      <c r="C179" s="113"/>
      <c r="D179" s="113"/>
      <c r="E179" s="113"/>
      <c r="F179" s="113"/>
      <c r="G179" s="113"/>
      <c r="H179" s="113"/>
      <c r="I179" s="113"/>
      <c r="J179" s="113"/>
      <c r="K179" s="113"/>
      <c r="L179" s="113"/>
      <c r="M179" s="113"/>
      <c r="N179" s="113"/>
      <c r="O179" s="113"/>
      <c r="P179" s="113"/>
      <c r="Q179" s="113"/>
      <c r="R179" s="113"/>
      <c r="S179" s="113"/>
      <c r="T179" s="113"/>
      <c r="U179" s="113"/>
      <c r="V179" s="113"/>
      <c r="W179" s="113"/>
      <c r="X179" s="113"/>
      <c r="Y179" s="113"/>
      <c r="Z179" s="113"/>
      <c r="AA179" s="113"/>
      <c r="AB179" s="113"/>
      <c r="AC179" s="113"/>
    </row>
    <row r="180" spans="1:29" ht="13.5" customHeight="1">
      <c r="A180" s="113"/>
      <c r="B180" s="113"/>
      <c r="C180" s="113"/>
      <c r="D180" s="113"/>
      <c r="E180" s="113"/>
      <c r="F180" s="113"/>
      <c r="G180" s="113"/>
      <c r="H180" s="113"/>
      <c r="I180" s="113"/>
      <c r="J180" s="113"/>
      <c r="K180" s="113"/>
      <c r="L180" s="113"/>
      <c r="M180" s="113"/>
      <c r="N180" s="113"/>
      <c r="O180" s="113"/>
      <c r="P180" s="113"/>
      <c r="Q180" s="113"/>
      <c r="R180" s="113"/>
      <c r="S180" s="113"/>
      <c r="T180" s="113"/>
      <c r="U180" s="113"/>
      <c r="V180" s="113"/>
      <c r="W180" s="113"/>
      <c r="X180" s="113"/>
      <c r="Y180" s="113"/>
      <c r="Z180" s="113"/>
      <c r="AA180" s="113"/>
      <c r="AB180" s="113"/>
      <c r="AC180" s="113"/>
    </row>
    <row r="181" spans="1:29" ht="13.5" customHeight="1">
      <c r="A181" s="113"/>
      <c r="B181" s="113"/>
      <c r="C181" s="113"/>
      <c r="D181" s="113"/>
      <c r="E181" s="113"/>
      <c r="F181" s="113"/>
      <c r="G181" s="113"/>
      <c r="H181" s="113"/>
      <c r="I181" s="113"/>
      <c r="J181" s="113"/>
      <c r="K181" s="113"/>
      <c r="L181" s="113"/>
      <c r="M181" s="113"/>
      <c r="N181" s="113"/>
      <c r="O181" s="113"/>
      <c r="P181" s="113"/>
      <c r="Q181" s="113"/>
      <c r="R181" s="113"/>
      <c r="S181" s="113"/>
      <c r="T181" s="113"/>
      <c r="U181" s="113"/>
      <c r="V181" s="113"/>
      <c r="W181" s="113"/>
      <c r="X181" s="113"/>
      <c r="Y181" s="113"/>
      <c r="Z181" s="113"/>
      <c r="AA181" s="113"/>
      <c r="AB181" s="113"/>
      <c r="AC181" s="113"/>
    </row>
    <row r="182" spans="1:29" ht="13.5" customHeight="1">
      <c r="A182" s="113"/>
      <c r="B182" s="113"/>
      <c r="C182" s="113"/>
      <c r="D182" s="113"/>
      <c r="E182" s="113"/>
      <c r="F182" s="113"/>
      <c r="G182" s="113"/>
      <c r="H182" s="113"/>
      <c r="I182" s="113"/>
      <c r="J182" s="113"/>
      <c r="K182" s="113"/>
      <c r="L182" s="113"/>
      <c r="M182" s="113"/>
      <c r="N182" s="113"/>
      <c r="O182" s="113"/>
      <c r="P182" s="113"/>
      <c r="Q182" s="113"/>
      <c r="R182" s="113"/>
      <c r="S182" s="113"/>
      <c r="T182" s="113"/>
      <c r="U182" s="113"/>
      <c r="V182" s="113"/>
      <c r="W182" s="113"/>
      <c r="X182" s="113"/>
      <c r="Y182" s="113"/>
      <c r="Z182" s="113"/>
      <c r="AA182" s="113"/>
      <c r="AB182" s="113"/>
      <c r="AC182" s="113"/>
    </row>
    <row r="183" spans="1:29" ht="13.5" customHeight="1">
      <c r="A183" s="113"/>
      <c r="B183" s="113"/>
      <c r="C183" s="113"/>
      <c r="D183" s="113"/>
      <c r="E183" s="113"/>
      <c r="F183" s="113"/>
      <c r="G183" s="113"/>
      <c r="H183" s="113"/>
      <c r="I183" s="113"/>
      <c r="J183" s="113"/>
      <c r="K183" s="113"/>
      <c r="L183" s="113"/>
      <c r="M183" s="113"/>
      <c r="N183" s="113"/>
      <c r="O183" s="113"/>
      <c r="P183" s="113"/>
      <c r="Q183" s="113"/>
      <c r="R183" s="113"/>
      <c r="S183" s="113"/>
      <c r="T183" s="113"/>
      <c r="U183" s="113"/>
      <c r="V183" s="113"/>
      <c r="W183" s="113"/>
      <c r="X183" s="113"/>
      <c r="Y183" s="113"/>
      <c r="Z183" s="113"/>
      <c r="AA183" s="113"/>
      <c r="AB183" s="113"/>
      <c r="AC183" s="113"/>
    </row>
    <row r="184" spans="1:29" ht="13.5" customHeight="1">
      <c r="A184" s="113"/>
      <c r="B184" s="113"/>
      <c r="C184" s="113"/>
      <c r="D184" s="113"/>
      <c r="E184" s="113"/>
      <c r="F184" s="113"/>
      <c r="G184" s="113"/>
      <c r="H184" s="113"/>
      <c r="I184" s="113"/>
      <c r="J184" s="113"/>
      <c r="K184" s="113"/>
      <c r="L184" s="113"/>
      <c r="M184" s="113"/>
      <c r="N184" s="113"/>
      <c r="O184" s="113"/>
      <c r="P184" s="113"/>
      <c r="Q184" s="113"/>
      <c r="R184" s="113"/>
      <c r="S184" s="113"/>
      <c r="T184" s="113"/>
      <c r="U184" s="113"/>
      <c r="V184" s="113"/>
      <c r="W184" s="113"/>
      <c r="X184" s="113"/>
      <c r="Y184" s="113"/>
      <c r="Z184" s="113"/>
      <c r="AA184" s="113"/>
      <c r="AB184" s="113"/>
      <c r="AC184" s="113"/>
    </row>
    <row r="185" spans="1:29" ht="13.5" customHeight="1">
      <c r="A185" s="113"/>
      <c r="B185" s="113"/>
      <c r="C185" s="113"/>
      <c r="D185" s="113"/>
      <c r="E185" s="113"/>
      <c r="F185" s="113"/>
      <c r="G185" s="113"/>
      <c r="H185" s="113"/>
      <c r="I185" s="113"/>
      <c r="J185" s="113"/>
      <c r="K185" s="113"/>
      <c r="L185" s="113"/>
      <c r="M185" s="113"/>
      <c r="N185" s="113"/>
      <c r="O185" s="113"/>
      <c r="P185" s="113"/>
      <c r="Q185" s="113"/>
      <c r="R185" s="113"/>
      <c r="S185" s="113"/>
      <c r="T185" s="113"/>
      <c r="U185" s="113"/>
      <c r="V185" s="113"/>
      <c r="W185" s="113"/>
      <c r="X185" s="113"/>
      <c r="Y185" s="113"/>
      <c r="Z185" s="113"/>
      <c r="AA185" s="113"/>
      <c r="AB185" s="113"/>
      <c r="AC185" s="113"/>
    </row>
    <row r="186" spans="1:29" ht="13.5" customHeight="1">
      <c r="A186" s="113"/>
      <c r="B186" s="113"/>
      <c r="C186" s="113"/>
      <c r="D186" s="113"/>
      <c r="E186" s="113"/>
      <c r="F186" s="113"/>
      <c r="G186" s="113"/>
      <c r="H186" s="113"/>
      <c r="I186" s="113"/>
      <c r="J186" s="113"/>
      <c r="K186" s="113"/>
      <c r="L186" s="113"/>
      <c r="M186" s="113"/>
      <c r="N186" s="113"/>
      <c r="O186" s="113"/>
      <c r="P186" s="113"/>
      <c r="Q186" s="113"/>
      <c r="R186" s="113"/>
      <c r="S186" s="113"/>
      <c r="T186" s="113"/>
      <c r="U186" s="113"/>
      <c r="V186" s="113"/>
      <c r="W186" s="113"/>
      <c r="X186" s="113"/>
      <c r="Y186" s="113"/>
      <c r="Z186" s="113"/>
      <c r="AA186" s="113"/>
      <c r="AB186" s="113"/>
      <c r="AC186" s="113"/>
    </row>
    <row r="187" spans="1:29" ht="13.5" customHeight="1">
      <c r="A187" s="113"/>
      <c r="B187" s="113"/>
      <c r="C187" s="113"/>
      <c r="D187" s="113"/>
      <c r="E187" s="113"/>
      <c r="F187" s="113"/>
      <c r="G187" s="113"/>
      <c r="H187" s="113"/>
      <c r="I187" s="113"/>
      <c r="J187" s="113"/>
      <c r="K187" s="113"/>
      <c r="L187" s="113"/>
      <c r="M187" s="113"/>
      <c r="N187" s="113"/>
      <c r="O187" s="113"/>
      <c r="P187" s="113"/>
      <c r="Q187" s="113"/>
      <c r="R187" s="113"/>
      <c r="S187" s="113"/>
      <c r="T187" s="113"/>
      <c r="U187" s="113"/>
      <c r="V187" s="113"/>
      <c r="W187" s="113"/>
      <c r="X187" s="113"/>
      <c r="Y187" s="113"/>
      <c r="Z187" s="113"/>
      <c r="AA187" s="113"/>
      <c r="AB187" s="113"/>
      <c r="AC187" s="113"/>
    </row>
    <row r="188" spans="1:29" ht="13.5" customHeight="1">
      <c r="A188" s="113"/>
      <c r="B188" s="113"/>
      <c r="C188" s="113"/>
      <c r="D188" s="113"/>
      <c r="E188" s="113"/>
      <c r="F188" s="113"/>
      <c r="G188" s="113"/>
      <c r="H188" s="113"/>
      <c r="I188" s="113"/>
      <c r="J188" s="113"/>
      <c r="K188" s="113"/>
      <c r="L188" s="113"/>
      <c r="M188" s="113"/>
      <c r="N188" s="113"/>
      <c r="O188" s="113"/>
      <c r="P188" s="113"/>
      <c r="Q188" s="113"/>
      <c r="R188" s="113"/>
      <c r="S188" s="113"/>
      <c r="T188" s="113"/>
      <c r="U188" s="113"/>
      <c r="V188" s="113"/>
      <c r="W188" s="113"/>
      <c r="X188" s="113"/>
      <c r="Y188" s="113"/>
      <c r="Z188" s="113"/>
      <c r="AA188" s="113"/>
      <c r="AB188" s="113"/>
      <c r="AC188" s="113"/>
    </row>
    <row r="189" spans="1:29" ht="13.5" customHeight="1">
      <c r="A189" s="113"/>
      <c r="B189" s="113"/>
      <c r="C189" s="113"/>
      <c r="D189" s="113"/>
      <c r="E189" s="113"/>
      <c r="F189" s="113"/>
      <c r="G189" s="113"/>
      <c r="H189" s="113"/>
      <c r="I189" s="113"/>
      <c r="J189" s="113"/>
      <c r="K189" s="113"/>
      <c r="L189" s="113"/>
      <c r="M189" s="113"/>
      <c r="N189" s="113"/>
      <c r="O189" s="113"/>
      <c r="P189" s="113"/>
      <c r="Q189" s="113"/>
      <c r="R189" s="113"/>
      <c r="S189" s="113"/>
      <c r="T189" s="113"/>
      <c r="U189" s="113"/>
      <c r="V189" s="113"/>
      <c r="W189" s="113"/>
      <c r="X189" s="113"/>
      <c r="Y189" s="113"/>
      <c r="Z189" s="113"/>
      <c r="AA189" s="113"/>
      <c r="AB189" s="113"/>
      <c r="AC189" s="113"/>
    </row>
    <row r="190" spans="1:29" ht="13.5" customHeight="1">
      <c r="A190" s="113"/>
      <c r="B190" s="113"/>
      <c r="C190" s="113"/>
      <c r="D190" s="113"/>
      <c r="E190" s="113"/>
      <c r="F190" s="113"/>
      <c r="G190" s="113"/>
      <c r="H190" s="113"/>
      <c r="I190" s="113"/>
      <c r="J190" s="113"/>
      <c r="K190" s="113"/>
      <c r="L190" s="113"/>
      <c r="M190" s="113"/>
      <c r="N190" s="113"/>
      <c r="O190" s="113"/>
      <c r="P190" s="113"/>
      <c r="Q190" s="113"/>
      <c r="R190" s="113"/>
      <c r="S190" s="113"/>
      <c r="T190" s="113"/>
      <c r="U190" s="113"/>
      <c r="V190" s="113"/>
      <c r="W190" s="113"/>
      <c r="X190" s="113"/>
      <c r="Y190" s="113"/>
      <c r="Z190" s="113"/>
      <c r="AA190" s="113"/>
      <c r="AB190" s="113"/>
      <c r="AC190" s="113"/>
    </row>
    <row r="191" spans="1:29" ht="13.5" customHeight="1">
      <c r="A191" s="113"/>
      <c r="B191" s="113"/>
      <c r="C191" s="113"/>
      <c r="D191" s="113"/>
      <c r="E191" s="113"/>
      <c r="F191" s="113"/>
      <c r="G191" s="113"/>
      <c r="H191" s="113"/>
      <c r="I191" s="113"/>
      <c r="J191" s="113"/>
      <c r="K191" s="113"/>
      <c r="L191" s="113"/>
      <c r="M191" s="113"/>
      <c r="N191" s="113"/>
      <c r="O191" s="113"/>
      <c r="P191" s="113"/>
      <c r="Q191" s="113"/>
      <c r="R191" s="113"/>
      <c r="S191" s="113"/>
      <c r="T191" s="113"/>
      <c r="U191" s="113"/>
      <c r="V191" s="113"/>
      <c r="W191" s="113"/>
      <c r="X191" s="113"/>
      <c r="Y191" s="113"/>
      <c r="Z191" s="113"/>
      <c r="AA191" s="113"/>
      <c r="AB191" s="113"/>
      <c r="AC191" s="113"/>
    </row>
    <row r="192" spans="1:29" ht="13.5" customHeight="1">
      <c r="A192" s="113"/>
      <c r="B192" s="113"/>
      <c r="C192" s="113"/>
      <c r="D192" s="113"/>
      <c r="E192" s="113"/>
      <c r="F192" s="113"/>
      <c r="G192" s="113"/>
      <c r="H192" s="113"/>
      <c r="I192" s="113"/>
      <c r="J192" s="113"/>
      <c r="K192" s="113"/>
      <c r="L192" s="113"/>
      <c r="M192" s="113"/>
      <c r="N192" s="113"/>
      <c r="O192" s="113"/>
      <c r="P192" s="113"/>
      <c r="Q192" s="113"/>
      <c r="R192" s="113"/>
      <c r="S192" s="113"/>
      <c r="T192" s="113"/>
      <c r="U192" s="113"/>
      <c r="V192" s="113"/>
      <c r="W192" s="113"/>
      <c r="X192" s="113"/>
      <c r="Y192" s="113"/>
      <c r="Z192" s="113"/>
      <c r="AA192" s="113"/>
      <c r="AB192" s="113"/>
      <c r="AC192" s="113"/>
    </row>
    <row r="193" spans="1:29" ht="13.5" customHeight="1">
      <c r="A193" s="113"/>
      <c r="B193" s="113"/>
      <c r="C193" s="113"/>
      <c r="D193" s="113"/>
      <c r="E193" s="113"/>
      <c r="F193" s="113"/>
      <c r="G193" s="113"/>
      <c r="H193" s="113"/>
      <c r="I193" s="113"/>
      <c r="J193" s="113"/>
      <c r="K193" s="113"/>
      <c r="L193" s="113"/>
      <c r="M193" s="113"/>
      <c r="N193" s="113"/>
      <c r="O193" s="113"/>
      <c r="P193" s="113"/>
      <c r="Q193" s="113"/>
      <c r="R193" s="113"/>
      <c r="S193" s="113"/>
      <c r="T193" s="113"/>
      <c r="U193" s="113"/>
      <c r="V193" s="113"/>
      <c r="W193" s="113"/>
      <c r="X193" s="113"/>
      <c r="Y193" s="113"/>
      <c r="Z193" s="113"/>
      <c r="AA193" s="113"/>
      <c r="AB193" s="113"/>
      <c r="AC193" s="113"/>
    </row>
    <row r="194" spans="1:29" ht="13.5" customHeight="1">
      <c r="A194" s="113"/>
      <c r="B194" s="113"/>
      <c r="C194" s="113"/>
      <c r="D194" s="113"/>
      <c r="E194" s="113"/>
      <c r="F194" s="113"/>
      <c r="G194" s="113"/>
      <c r="H194" s="113"/>
      <c r="I194" s="113"/>
      <c r="J194" s="113"/>
      <c r="K194" s="113"/>
      <c r="L194" s="113"/>
      <c r="M194" s="113"/>
      <c r="N194" s="113"/>
      <c r="O194" s="113"/>
      <c r="P194" s="113"/>
      <c r="Q194" s="113"/>
      <c r="R194" s="113"/>
      <c r="S194" s="113"/>
      <c r="T194" s="113"/>
      <c r="U194" s="113"/>
      <c r="V194" s="113"/>
      <c r="W194" s="113"/>
      <c r="X194" s="113"/>
      <c r="Y194" s="113"/>
      <c r="Z194" s="113"/>
      <c r="AA194" s="113"/>
      <c r="AB194" s="113"/>
      <c r="AC194" s="113"/>
    </row>
    <row r="195" spans="1:29" ht="13.5" customHeight="1">
      <c r="A195" s="113"/>
      <c r="B195" s="113"/>
      <c r="C195" s="113"/>
      <c r="D195" s="113"/>
      <c r="E195" s="113"/>
      <c r="F195" s="113"/>
      <c r="G195" s="113"/>
      <c r="H195" s="113"/>
      <c r="I195" s="113"/>
      <c r="J195" s="113"/>
      <c r="K195" s="113"/>
      <c r="L195" s="113"/>
      <c r="M195" s="113"/>
      <c r="N195" s="113"/>
      <c r="O195" s="113"/>
      <c r="P195" s="113"/>
      <c r="Q195" s="113"/>
      <c r="R195" s="113"/>
      <c r="S195" s="113"/>
      <c r="T195" s="113"/>
      <c r="U195" s="113"/>
      <c r="V195" s="113"/>
      <c r="W195" s="113"/>
      <c r="X195" s="113"/>
      <c r="Y195" s="113"/>
      <c r="Z195" s="113"/>
      <c r="AA195" s="113"/>
      <c r="AB195" s="113"/>
      <c r="AC195" s="113"/>
    </row>
    <row r="196" spans="1:29" ht="13.5" customHeight="1">
      <c r="A196" s="113"/>
      <c r="B196" s="113"/>
      <c r="C196" s="113"/>
      <c r="D196" s="113"/>
      <c r="E196" s="113"/>
      <c r="F196" s="113"/>
      <c r="G196" s="113"/>
      <c r="H196" s="113"/>
      <c r="I196" s="113"/>
      <c r="J196" s="113"/>
      <c r="K196" s="113"/>
      <c r="L196" s="113"/>
      <c r="M196" s="113"/>
      <c r="N196" s="113"/>
      <c r="O196" s="113"/>
      <c r="P196" s="113"/>
      <c r="Q196" s="113"/>
      <c r="R196" s="113"/>
      <c r="S196" s="113"/>
      <c r="T196" s="113"/>
      <c r="U196" s="113"/>
      <c r="V196" s="113"/>
      <c r="W196" s="113"/>
      <c r="X196" s="113"/>
      <c r="Y196" s="113"/>
      <c r="Z196" s="113"/>
      <c r="AA196" s="113"/>
      <c r="AB196" s="113"/>
      <c r="AC196" s="113"/>
    </row>
    <row r="197" spans="1:29" ht="13.5" customHeight="1">
      <c r="A197" s="113"/>
      <c r="B197" s="113"/>
      <c r="C197" s="113"/>
      <c r="D197" s="113"/>
      <c r="E197" s="113"/>
      <c r="F197" s="113"/>
      <c r="G197" s="113"/>
      <c r="H197" s="113"/>
      <c r="I197" s="113"/>
      <c r="J197" s="113"/>
      <c r="K197" s="113"/>
      <c r="L197" s="113"/>
      <c r="M197" s="113"/>
      <c r="N197" s="113"/>
      <c r="O197" s="113"/>
      <c r="P197" s="113"/>
      <c r="Q197" s="113"/>
      <c r="R197" s="113"/>
      <c r="S197" s="113"/>
      <c r="T197" s="113"/>
      <c r="U197" s="113"/>
      <c r="V197" s="113"/>
      <c r="W197" s="113"/>
      <c r="X197" s="113"/>
      <c r="Y197" s="113"/>
      <c r="Z197" s="113"/>
      <c r="AA197" s="113"/>
      <c r="AB197" s="113"/>
      <c r="AC197" s="113"/>
    </row>
    <row r="198" spans="1:29" ht="13.5" customHeight="1">
      <c r="A198" s="113"/>
      <c r="B198" s="113"/>
      <c r="C198" s="113"/>
      <c r="D198" s="113"/>
      <c r="E198" s="113"/>
      <c r="F198" s="113"/>
      <c r="G198" s="113"/>
      <c r="H198" s="113"/>
      <c r="I198" s="113"/>
      <c r="J198" s="113"/>
      <c r="K198" s="113"/>
      <c r="L198" s="113"/>
      <c r="M198" s="113"/>
      <c r="N198" s="113"/>
      <c r="O198" s="113"/>
      <c r="P198" s="113"/>
      <c r="Q198" s="113"/>
      <c r="R198" s="113"/>
      <c r="S198" s="113"/>
      <c r="T198" s="113"/>
      <c r="U198" s="113"/>
      <c r="V198" s="113"/>
      <c r="W198" s="113"/>
      <c r="X198" s="113"/>
      <c r="Y198" s="113"/>
      <c r="Z198" s="113"/>
      <c r="AA198" s="113"/>
      <c r="AB198" s="113"/>
      <c r="AC198" s="113"/>
    </row>
    <row r="199" spans="1:29" ht="13.5" customHeight="1">
      <c r="A199" s="113"/>
      <c r="B199" s="113"/>
      <c r="C199" s="113"/>
      <c r="D199" s="113"/>
      <c r="E199" s="113"/>
      <c r="F199" s="113"/>
      <c r="G199" s="113"/>
      <c r="H199" s="113"/>
      <c r="I199" s="113"/>
      <c r="J199" s="113"/>
      <c r="K199" s="113"/>
      <c r="L199" s="113"/>
      <c r="M199" s="113"/>
      <c r="N199" s="113"/>
      <c r="O199" s="113"/>
      <c r="P199" s="113"/>
      <c r="Q199" s="113"/>
      <c r="R199" s="113"/>
      <c r="S199" s="113"/>
      <c r="T199" s="113"/>
      <c r="U199" s="113"/>
      <c r="V199" s="113"/>
      <c r="W199" s="113"/>
      <c r="X199" s="113"/>
      <c r="Y199" s="113"/>
      <c r="Z199" s="113"/>
      <c r="AA199" s="113"/>
      <c r="AB199" s="113"/>
      <c r="AC199" s="113"/>
    </row>
    <row r="200" spans="1:29" ht="13.5" customHeight="1">
      <c r="A200" s="113"/>
      <c r="B200" s="113"/>
      <c r="C200" s="113"/>
      <c r="D200" s="113"/>
      <c r="E200" s="113"/>
      <c r="F200" s="113"/>
      <c r="G200" s="113"/>
      <c r="H200" s="113"/>
      <c r="I200" s="113"/>
      <c r="J200" s="113"/>
      <c r="K200" s="113"/>
      <c r="L200" s="113"/>
      <c r="M200" s="113"/>
      <c r="N200" s="113"/>
      <c r="O200" s="113"/>
      <c r="P200" s="113"/>
      <c r="Q200" s="113"/>
      <c r="R200" s="113"/>
      <c r="S200" s="113"/>
      <c r="T200" s="113"/>
      <c r="U200" s="113"/>
      <c r="V200" s="113"/>
      <c r="W200" s="113"/>
      <c r="X200" s="113"/>
      <c r="Y200" s="113"/>
      <c r="Z200" s="113"/>
      <c r="AA200" s="113"/>
      <c r="AB200" s="113"/>
      <c r="AC200" s="113"/>
    </row>
    <row r="201" spans="1:29" ht="13.5" customHeight="1">
      <c r="A201" s="113"/>
      <c r="B201" s="113"/>
      <c r="C201" s="113"/>
      <c r="D201" s="113"/>
      <c r="E201" s="113"/>
      <c r="F201" s="113"/>
      <c r="G201" s="113"/>
      <c r="H201" s="113"/>
      <c r="I201" s="113"/>
      <c r="J201" s="113"/>
      <c r="K201" s="113"/>
      <c r="L201" s="113"/>
      <c r="M201" s="113"/>
      <c r="N201" s="113"/>
      <c r="O201" s="113"/>
      <c r="P201" s="113"/>
      <c r="Q201" s="113"/>
      <c r="R201" s="113"/>
      <c r="S201" s="113"/>
      <c r="T201" s="113"/>
      <c r="U201" s="113"/>
      <c r="V201" s="113"/>
      <c r="W201" s="113"/>
      <c r="X201" s="113"/>
      <c r="Y201" s="113"/>
      <c r="Z201" s="113"/>
      <c r="AA201" s="113"/>
      <c r="AB201" s="113"/>
      <c r="AC201" s="113"/>
    </row>
    <row r="202" spans="1:29" ht="13.5" customHeight="1">
      <c r="A202" s="113"/>
      <c r="B202" s="113"/>
      <c r="C202" s="113"/>
      <c r="D202" s="113"/>
      <c r="E202" s="113"/>
      <c r="F202" s="113"/>
      <c r="G202" s="113"/>
      <c r="H202" s="113"/>
      <c r="I202" s="113"/>
      <c r="J202" s="113"/>
      <c r="K202" s="113"/>
      <c r="L202" s="113"/>
      <c r="M202" s="113"/>
      <c r="N202" s="113"/>
      <c r="O202" s="113"/>
      <c r="P202" s="113"/>
      <c r="Q202" s="113"/>
      <c r="R202" s="113"/>
      <c r="S202" s="113"/>
      <c r="T202" s="113"/>
      <c r="U202" s="113"/>
      <c r="V202" s="113"/>
      <c r="W202" s="113"/>
      <c r="X202" s="113"/>
      <c r="Y202" s="113"/>
      <c r="Z202" s="113"/>
      <c r="AA202" s="113"/>
      <c r="AB202" s="113"/>
      <c r="AC202" s="113"/>
    </row>
    <row r="203" spans="1:29" ht="13.5" customHeight="1">
      <c r="A203" s="113"/>
      <c r="B203" s="113"/>
      <c r="C203" s="113"/>
      <c r="D203" s="113"/>
      <c r="E203" s="113"/>
      <c r="F203" s="113"/>
      <c r="G203" s="113"/>
      <c r="H203" s="113"/>
      <c r="I203" s="113"/>
      <c r="J203" s="113"/>
      <c r="K203" s="113"/>
      <c r="L203" s="113"/>
      <c r="M203" s="113"/>
      <c r="N203" s="113"/>
      <c r="O203" s="113"/>
      <c r="P203" s="113"/>
      <c r="Q203" s="113"/>
      <c r="R203" s="113"/>
      <c r="S203" s="113"/>
      <c r="T203" s="113"/>
      <c r="U203" s="113"/>
      <c r="V203" s="113"/>
      <c r="W203" s="113"/>
      <c r="X203" s="113"/>
      <c r="Y203" s="113"/>
      <c r="Z203" s="113"/>
      <c r="AA203" s="113"/>
      <c r="AB203" s="113"/>
      <c r="AC203" s="113"/>
    </row>
    <row r="204" spans="1:29" ht="13.5" customHeight="1">
      <c r="A204" s="113"/>
      <c r="B204" s="113"/>
      <c r="C204" s="113"/>
      <c r="D204" s="113"/>
      <c r="E204" s="113"/>
      <c r="F204" s="113"/>
      <c r="G204" s="113"/>
      <c r="H204" s="113"/>
      <c r="I204" s="113"/>
      <c r="J204" s="113"/>
      <c r="K204" s="113"/>
      <c r="L204" s="113"/>
      <c r="M204" s="113"/>
      <c r="N204" s="113"/>
      <c r="O204" s="113"/>
      <c r="P204" s="113"/>
      <c r="Q204" s="113"/>
      <c r="R204" s="113"/>
      <c r="S204" s="113"/>
      <c r="T204" s="113"/>
      <c r="U204" s="113"/>
      <c r="V204" s="113"/>
      <c r="W204" s="113"/>
      <c r="X204" s="113"/>
      <c r="Y204" s="113"/>
      <c r="Z204" s="113"/>
      <c r="AA204" s="113"/>
      <c r="AB204" s="113"/>
      <c r="AC204" s="113"/>
    </row>
    <row r="205" spans="1:29" ht="13.5" customHeight="1">
      <c r="A205" s="113"/>
      <c r="B205" s="113"/>
      <c r="C205" s="113"/>
      <c r="D205" s="113"/>
      <c r="E205" s="113"/>
      <c r="F205" s="113"/>
      <c r="G205" s="113"/>
      <c r="H205" s="113"/>
      <c r="I205" s="113"/>
      <c r="J205" s="113"/>
      <c r="K205" s="113"/>
      <c r="L205" s="113"/>
      <c r="M205" s="113"/>
      <c r="N205" s="113"/>
      <c r="O205" s="113"/>
      <c r="P205" s="113"/>
      <c r="Q205" s="113"/>
      <c r="R205" s="113"/>
      <c r="S205" s="113"/>
      <c r="T205" s="113"/>
      <c r="U205" s="113"/>
      <c r="V205" s="113"/>
      <c r="W205" s="113"/>
      <c r="X205" s="113"/>
      <c r="Y205" s="113"/>
      <c r="Z205" s="113"/>
      <c r="AA205" s="113"/>
      <c r="AB205" s="113"/>
      <c r="AC205" s="113"/>
    </row>
    <row r="206" spans="1:29" ht="13.5" customHeight="1">
      <c r="A206" s="113"/>
      <c r="B206" s="113"/>
      <c r="C206" s="113"/>
      <c r="D206" s="113"/>
      <c r="E206" s="113"/>
      <c r="F206" s="113"/>
      <c r="G206" s="113"/>
      <c r="H206" s="113"/>
      <c r="I206" s="113"/>
      <c r="J206" s="113"/>
      <c r="K206" s="113"/>
      <c r="L206" s="113"/>
      <c r="M206" s="113"/>
      <c r="N206" s="113"/>
      <c r="O206" s="113"/>
      <c r="P206" s="113"/>
      <c r="Q206" s="113"/>
      <c r="R206" s="113"/>
      <c r="S206" s="113"/>
      <c r="T206" s="113"/>
      <c r="U206" s="113"/>
      <c r="V206" s="113"/>
      <c r="W206" s="113"/>
      <c r="X206" s="113"/>
      <c r="Y206" s="113"/>
      <c r="Z206" s="113"/>
      <c r="AA206" s="113"/>
      <c r="AB206" s="113"/>
      <c r="AC206" s="113"/>
    </row>
    <row r="207" spans="1:29" ht="13.5" customHeight="1">
      <c r="A207" s="113"/>
      <c r="B207" s="113"/>
      <c r="C207" s="113"/>
      <c r="D207" s="113"/>
      <c r="E207" s="113"/>
      <c r="F207" s="113"/>
      <c r="G207" s="113"/>
      <c r="H207" s="113"/>
      <c r="I207" s="113"/>
      <c r="J207" s="113"/>
      <c r="K207" s="113"/>
      <c r="L207" s="113"/>
      <c r="M207" s="113"/>
      <c r="N207" s="113"/>
      <c r="O207" s="113"/>
      <c r="P207" s="113"/>
      <c r="Q207" s="113"/>
      <c r="R207" s="113"/>
      <c r="S207" s="113"/>
      <c r="T207" s="113"/>
      <c r="U207" s="113"/>
      <c r="V207" s="113"/>
      <c r="W207" s="113"/>
      <c r="X207" s="113"/>
      <c r="Y207" s="113"/>
      <c r="Z207" s="113"/>
      <c r="AA207" s="113"/>
      <c r="AB207" s="113"/>
      <c r="AC207" s="113"/>
    </row>
    <row r="208" spans="1:29" ht="13.5" customHeight="1">
      <c r="A208" s="113"/>
      <c r="B208" s="113"/>
      <c r="C208" s="113"/>
      <c r="D208" s="113"/>
      <c r="E208" s="113"/>
      <c r="F208" s="113"/>
      <c r="G208" s="113"/>
      <c r="H208" s="113"/>
      <c r="I208" s="113"/>
      <c r="J208" s="113"/>
      <c r="K208" s="113"/>
      <c r="L208" s="113"/>
      <c r="M208" s="113"/>
      <c r="N208" s="113"/>
      <c r="O208" s="113"/>
      <c r="P208" s="113"/>
      <c r="Q208" s="113"/>
      <c r="R208" s="113"/>
      <c r="S208" s="113"/>
      <c r="T208" s="113"/>
      <c r="U208" s="113"/>
      <c r="V208" s="113"/>
      <c r="W208" s="113"/>
      <c r="X208" s="113"/>
      <c r="Y208" s="113"/>
      <c r="Z208" s="113"/>
      <c r="AA208" s="113"/>
      <c r="AB208" s="113"/>
      <c r="AC208" s="113"/>
    </row>
    <row r="209" spans="1:29" ht="13.5" customHeight="1">
      <c r="A209" s="113"/>
      <c r="B209" s="113"/>
      <c r="C209" s="113"/>
      <c r="D209" s="113"/>
      <c r="E209" s="113"/>
      <c r="F209" s="113"/>
      <c r="G209" s="113"/>
      <c r="H209" s="113"/>
      <c r="I209" s="113"/>
      <c r="J209" s="113"/>
      <c r="K209" s="113"/>
      <c r="L209" s="113"/>
      <c r="M209" s="113"/>
      <c r="N209" s="113"/>
      <c r="O209" s="113"/>
      <c r="P209" s="113"/>
      <c r="Q209" s="113"/>
      <c r="R209" s="113"/>
      <c r="S209" s="113"/>
      <c r="T209" s="113"/>
      <c r="U209" s="113"/>
      <c r="V209" s="113"/>
      <c r="W209" s="113"/>
      <c r="X209" s="113"/>
      <c r="Y209" s="113"/>
      <c r="Z209" s="113"/>
      <c r="AA209" s="113"/>
      <c r="AB209" s="113"/>
      <c r="AC209" s="113"/>
    </row>
    <row r="210" spans="1:29" ht="13.5" customHeight="1">
      <c r="A210" s="113"/>
      <c r="B210" s="113"/>
      <c r="C210" s="113"/>
      <c r="D210" s="113"/>
      <c r="E210" s="113"/>
      <c r="F210" s="113"/>
      <c r="G210" s="113"/>
      <c r="H210" s="113"/>
      <c r="I210" s="113"/>
      <c r="J210" s="113"/>
      <c r="K210" s="113"/>
      <c r="L210" s="113"/>
      <c r="M210" s="113"/>
      <c r="N210" s="113"/>
      <c r="O210" s="113"/>
      <c r="P210" s="113"/>
      <c r="Q210" s="113"/>
      <c r="R210" s="113"/>
      <c r="S210" s="113"/>
      <c r="T210" s="113"/>
      <c r="U210" s="113"/>
      <c r="V210" s="113"/>
      <c r="W210" s="113"/>
      <c r="X210" s="113"/>
      <c r="Y210" s="113"/>
      <c r="Z210" s="113"/>
      <c r="AA210" s="113"/>
      <c r="AB210" s="113"/>
      <c r="AC210" s="113"/>
    </row>
    <row r="211" spans="1:29" ht="13.5" customHeight="1">
      <c r="A211" s="113"/>
      <c r="B211" s="113"/>
      <c r="C211" s="113"/>
      <c r="D211" s="113"/>
      <c r="E211" s="113"/>
      <c r="F211" s="113"/>
      <c r="G211" s="113"/>
      <c r="H211" s="113"/>
      <c r="I211" s="113"/>
      <c r="J211" s="113"/>
      <c r="K211" s="113"/>
      <c r="L211" s="113"/>
      <c r="M211" s="113"/>
      <c r="N211" s="113"/>
      <c r="O211" s="113"/>
      <c r="P211" s="113"/>
      <c r="Q211" s="113"/>
      <c r="R211" s="113"/>
      <c r="S211" s="113"/>
      <c r="T211" s="113"/>
      <c r="U211" s="113"/>
      <c r="V211" s="113"/>
      <c r="W211" s="113"/>
      <c r="X211" s="113"/>
      <c r="Y211" s="113"/>
      <c r="Z211" s="113"/>
      <c r="AA211" s="113"/>
      <c r="AB211" s="113"/>
      <c r="AC211" s="113"/>
    </row>
    <row r="212" spans="1:29" ht="13.5" customHeight="1">
      <c r="A212" s="113"/>
      <c r="B212" s="113"/>
      <c r="C212" s="113"/>
      <c r="D212" s="113"/>
      <c r="E212" s="113"/>
      <c r="F212" s="113"/>
      <c r="G212" s="113"/>
      <c r="H212" s="113"/>
      <c r="I212" s="113"/>
      <c r="J212" s="113"/>
      <c r="K212" s="113"/>
      <c r="L212" s="113"/>
      <c r="M212" s="113"/>
      <c r="N212" s="113"/>
      <c r="O212" s="113"/>
      <c r="P212" s="113"/>
      <c r="Q212" s="113"/>
      <c r="R212" s="113"/>
      <c r="S212" s="113"/>
      <c r="T212" s="113"/>
      <c r="U212" s="113"/>
      <c r="V212" s="113"/>
      <c r="W212" s="113"/>
      <c r="X212" s="113"/>
      <c r="Y212" s="113"/>
      <c r="Z212" s="113"/>
      <c r="AA212" s="113"/>
      <c r="AB212" s="113"/>
      <c r="AC212" s="113"/>
    </row>
    <row r="213" spans="1:29" ht="13.5" customHeight="1">
      <c r="A213" s="113"/>
      <c r="B213" s="113"/>
      <c r="C213" s="113"/>
      <c r="D213" s="113"/>
      <c r="E213" s="113"/>
      <c r="F213" s="113"/>
      <c r="G213" s="113"/>
      <c r="H213" s="113"/>
      <c r="I213" s="113"/>
      <c r="J213" s="113"/>
      <c r="K213" s="113"/>
      <c r="L213" s="113"/>
      <c r="M213" s="113"/>
      <c r="N213" s="113"/>
      <c r="O213" s="113"/>
      <c r="P213" s="113"/>
      <c r="Q213" s="113"/>
      <c r="R213" s="113"/>
      <c r="S213" s="113"/>
      <c r="T213" s="113"/>
      <c r="U213" s="113"/>
      <c r="V213" s="113"/>
      <c r="W213" s="113"/>
      <c r="X213" s="113"/>
      <c r="Y213" s="113"/>
      <c r="Z213" s="113"/>
      <c r="AA213" s="113"/>
      <c r="AB213" s="113"/>
      <c r="AC213" s="113"/>
    </row>
    <row r="214" spans="1:29" ht="13.5" customHeight="1">
      <c r="A214" s="113"/>
      <c r="B214" s="113"/>
      <c r="C214" s="113"/>
      <c r="D214" s="113"/>
      <c r="E214" s="113"/>
      <c r="F214" s="113"/>
      <c r="G214" s="113"/>
      <c r="H214" s="113"/>
      <c r="I214" s="113"/>
      <c r="J214" s="113"/>
      <c r="K214" s="113"/>
      <c r="L214" s="113"/>
      <c r="M214" s="113"/>
      <c r="N214" s="113"/>
      <c r="O214" s="113"/>
      <c r="P214" s="113"/>
      <c r="Q214" s="113"/>
      <c r="R214" s="113"/>
      <c r="S214" s="113"/>
      <c r="T214" s="113"/>
      <c r="U214" s="113"/>
      <c r="V214" s="113"/>
      <c r="W214" s="113"/>
      <c r="X214" s="113"/>
      <c r="Y214" s="113"/>
      <c r="Z214" s="113"/>
      <c r="AA214" s="113"/>
      <c r="AB214" s="113"/>
      <c r="AC214" s="113"/>
    </row>
    <row r="215" spans="1:29" ht="13.5" customHeight="1">
      <c r="A215" s="113"/>
      <c r="B215" s="113"/>
      <c r="C215" s="113"/>
      <c r="D215" s="113"/>
      <c r="E215" s="113"/>
      <c r="F215" s="113"/>
      <c r="G215" s="113"/>
      <c r="H215" s="113"/>
      <c r="I215" s="113"/>
      <c r="J215" s="113"/>
      <c r="K215" s="113"/>
      <c r="L215" s="113"/>
      <c r="M215" s="113"/>
      <c r="N215" s="113"/>
      <c r="O215" s="113"/>
      <c r="P215" s="113"/>
      <c r="Q215" s="113"/>
      <c r="R215" s="113"/>
      <c r="S215" s="113"/>
      <c r="T215" s="113"/>
      <c r="U215" s="113"/>
      <c r="V215" s="113"/>
      <c r="W215" s="113"/>
      <c r="X215" s="113"/>
      <c r="Y215" s="113"/>
      <c r="Z215" s="113"/>
      <c r="AA215" s="113"/>
      <c r="AB215" s="113"/>
      <c r="AC215" s="113"/>
    </row>
    <row r="216" spans="1:29" ht="13.5" customHeight="1">
      <c r="A216" s="113"/>
      <c r="B216" s="113"/>
      <c r="C216" s="113"/>
      <c r="D216" s="113"/>
      <c r="E216" s="113"/>
      <c r="F216" s="113"/>
      <c r="G216" s="113"/>
      <c r="H216" s="113"/>
      <c r="I216" s="113"/>
      <c r="J216" s="113"/>
      <c r="K216" s="113"/>
      <c r="L216" s="113"/>
      <c r="M216" s="113"/>
      <c r="N216" s="113"/>
      <c r="O216" s="113"/>
      <c r="P216" s="113"/>
      <c r="Q216" s="113"/>
      <c r="R216" s="113"/>
      <c r="S216" s="113"/>
      <c r="T216" s="113"/>
      <c r="U216" s="113"/>
      <c r="V216" s="113"/>
      <c r="W216" s="113"/>
      <c r="X216" s="113"/>
      <c r="Y216" s="113"/>
      <c r="Z216" s="113"/>
      <c r="AA216" s="113"/>
      <c r="AB216" s="113"/>
      <c r="AC216" s="113"/>
    </row>
    <row r="217" spans="1:29" ht="13.5" customHeight="1">
      <c r="A217" s="113"/>
      <c r="B217" s="113"/>
      <c r="C217" s="113"/>
      <c r="D217" s="113"/>
      <c r="E217" s="113"/>
      <c r="F217" s="113"/>
      <c r="G217" s="113"/>
      <c r="H217" s="113"/>
      <c r="I217" s="113"/>
      <c r="J217" s="113"/>
      <c r="K217" s="113"/>
      <c r="L217" s="113"/>
      <c r="M217" s="113"/>
      <c r="N217" s="113"/>
      <c r="O217" s="113"/>
      <c r="P217" s="113"/>
      <c r="Q217" s="113"/>
      <c r="R217" s="113"/>
      <c r="S217" s="113"/>
      <c r="T217" s="113"/>
      <c r="U217" s="113"/>
      <c r="V217" s="113"/>
      <c r="W217" s="113"/>
      <c r="X217" s="113"/>
      <c r="Y217" s="113"/>
      <c r="Z217" s="113"/>
      <c r="AA217" s="113"/>
      <c r="AB217" s="113"/>
      <c r="AC217" s="113"/>
    </row>
    <row r="218" spans="1:29" ht="13.5" customHeight="1">
      <c r="A218" s="113"/>
      <c r="B218" s="113"/>
      <c r="C218" s="113"/>
      <c r="D218" s="113"/>
      <c r="E218" s="113"/>
      <c r="F218" s="113"/>
      <c r="G218" s="113"/>
      <c r="H218" s="113"/>
      <c r="I218" s="113"/>
      <c r="J218" s="113"/>
      <c r="K218" s="113"/>
      <c r="L218" s="113"/>
      <c r="M218" s="113"/>
      <c r="N218" s="113"/>
      <c r="O218" s="113"/>
      <c r="P218" s="113"/>
      <c r="Q218" s="113"/>
      <c r="R218" s="113"/>
      <c r="S218" s="113"/>
      <c r="T218" s="113"/>
      <c r="U218" s="113"/>
      <c r="V218" s="113"/>
      <c r="W218" s="113"/>
      <c r="X218" s="113"/>
      <c r="Y218" s="113"/>
      <c r="Z218" s="113"/>
      <c r="AA218" s="113"/>
      <c r="AB218" s="113"/>
      <c r="AC218" s="113"/>
    </row>
    <row r="219" spans="1:29" ht="13.5" customHeight="1">
      <c r="A219" s="113"/>
      <c r="B219" s="113"/>
      <c r="C219" s="113"/>
      <c r="D219" s="113"/>
      <c r="E219" s="113"/>
      <c r="F219" s="113"/>
      <c r="G219" s="113"/>
      <c r="H219" s="113"/>
      <c r="I219" s="113"/>
      <c r="J219" s="113"/>
      <c r="K219" s="113"/>
      <c r="L219" s="113"/>
      <c r="M219" s="113"/>
      <c r="N219" s="113"/>
      <c r="O219" s="113"/>
      <c r="P219" s="113"/>
      <c r="Q219" s="113"/>
      <c r="R219" s="113"/>
      <c r="S219" s="113"/>
      <c r="T219" s="113"/>
      <c r="U219" s="113"/>
      <c r="V219" s="113"/>
      <c r="W219" s="113"/>
      <c r="X219" s="113"/>
      <c r="Y219" s="113"/>
      <c r="Z219" s="113"/>
      <c r="AA219" s="113"/>
      <c r="AB219" s="113"/>
      <c r="AC219" s="113"/>
    </row>
    <row r="220" spans="1:29" ht="13.5" customHeight="1">
      <c r="A220" s="113"/>
      <c r="B220" s="113"/>
      <c r="C220" s="113"/>
      <c r="D220" s="113"/>
      <c r="E220" s="113"/>
      <c r="F220" s="113"/>
      <c r="G220" s="113"/>
      <c r="H220" s="113"/>
      <c r="I220" s="113"/>
      <c r="J220" s="113"/>
      <c r="K220" s="113"/>
      <c r="L220" s="113"/>
      <c r="M220" s="113"/>
      <c r="N220" s="113"/>
      <c r="O220" s="113"/>
      <c r="P220" s="113"/>
      <c r="Q220" s="113"/>
      <c r="R220" s="113"/>
      <c r="S220" s="113"/>
      <c r="T220" s="113"/>
      <c r="U220" s="113"/>
      <c r="V220" s="113"/>
      <c r="W220" s="113"/>
      <c r="X220" s="113"/>
      <c r="Y220" s="113"/>
      <c r="Z220" s="113"/>
      <c r="AA220" s="113"/>
      <c r="AB220" s="113"/>
      <c r="AC220" s="113"/>
    </row>
    <row r="221" spans="1:29" ht="13.5" customHeight="1">
      <c r="A221" s="113"/>
      <c r="B221" s="113"/>
      <c r="C221" s="113"/>
      <c r="D221" s="113"/>
      <c r="E221" s="113"/>
      <c r="F221" s="113"/>
      <c r="G221" s="113"/>
      <c r="H221" s="113"/>
      <c r="I221" s="113"/>
      <c r="J221" s="113"/>
      <c r="K221" s="113"/>
      <c r="L221" s="113"/>
      <c r="M221" s="113"/>
      <c r="N221" s="113"/>
      <c r="O221" s="113"/>
      <c r="P221" s="113"/>
      <c r="Q221" s="113"/>
      <c r="R221" s="113"/>
      <c r="S221" s="113"/>
      <c r="T221" s="113"/>
      <c r="U221" s="113"/>
      <c r="V221" s="113"/>
      <c r="W221" s="113"/>
      <c r="X221" s="113"/>
      <c r="Y221" s="113"/>
      <c r="Z221" s="113"/>
      <c r="AA221" s="113"/>
      <c r="AB221" s="113"/>
      <c r="AC221" s="113"/>
    </row>
    <row r="222" spans="1:29" ht="13.5" customHeight="1">
      <c r="A222" s="113"/>
      <c r="B222" s="113"/>
      <c r="C222" s="113"/>
      <c r="D222" s="113"/>
      <c r="E222" s="113"/>
      <c r="F222" s="113"/>
      <c r="G222" s="113"/>
      <c r="H222" s="113"/>
      <c r="I222" s="113"/>
      <c r="J222" s="113"/>
      <c r="K222" s="113"/>
      <c r="L222" s="113"/>
      <c r="M222" s="113"/>
      <c r="N222" s="113"/>
      <c r="O222" s="113"/>
      <c r="P222" s="113"/>
      <c r="Q222" s="113"/>
      <c r="R222" s="113"/>
      <c r="S222" s="113"/>
      <c r="T222" s="113"/>
      <c r="U222" s="113"/>
      <c r="V222" s="113"/>
      <c r="W222" s="113"/>
      <c r="X222" s="113"/>
      <c r="Y222" s="113"/>
      <c r="Z222" s="113"/>
      <c r="AA222" s="113"/>
      <c r="AB222" s="113"/>
      <c r="AC222" s="113"/>
    </row>
    <row r="223" spans="1:29" ht="13.5" customHeight="1">
      <c r="A223" s="113"/>
      <c r="B223" s="113"/>
      <c r="C223" s="113"/>
      <c r="D223" s="113"/>
      <c r="E223" s="113"/>
      <c r="F223" s="113"/>
      <c r="G223" s="113"/>
      <c r="H223" s="113"/>
      <c r="I223" s="113"/>
      <c r="J223" s="113"/>
      <c r="K223" s="113"/>
      <c r="L223" s="113"/>
      <c r="M223" s="113"/>
      <c r="N223" s="113"/>
      <c r="O223" s="113"/>
      <c r="P223" s="113"/>
      <c r="Q223" s="113"/>
      <c r="R223" s="113"/>
      <c r="S223" s="113"/>
      <c r="T223" s="113"/>
      <c r="U223" s="113"/>
      <c r="V223" s="113"/>
      <c r="W223" s="113"/>
      <c r="X223" s="113"/>
      <c r="Y223" s="113"/>
      <c r="Z223" s="113"/>
      <c r="AA223" s="113"/>
      <c r="AB223" s="113"/>
      <c r="AC223" s="113"/>
    </row>
    <row r="224" spans="1:29" ht="13.5" customHeight="1">
      <c r="A224" s="113"/>
      <c r="B224" s="113"/>
      <c r="C224" s="113"/>
      <c r="D224" s="113"/>
      <c r="E224" s="113"/>
      <c r="F224" s="113"/>
      <c r="G224" s="113"/>
      <c r="H224" s="113"/>
      <c r="I224" s="113"/>
      <c r="J224" s="113"/>
      <c r="K224" s="113"/>
      <c r="L224" s="113"/>
      <c r="M224" s="113"/>
      <c r="N224" s="113"/>
      <c r="O224" s="113"/>
      <c r="P224" s="113"/>
      <c r="Q224" s="113"/>
      <c r="R224" s="113"/>
      <c r="S224" s="113"/>
      <c r="T224" s="113"/>
      <c r="U224" s="113"/>
      <c r="V224" s="113"/>
      <c r="W224" s="113"/>
      <c r="X224" s="113"/>
      <c r="Y224" s="113"/>
      <c r="Z224" s="113"/>
      <c r="AA224" s="113"/>
      <c r="AB224" s="113"/>
      <c r="AC224" s="113"/>
    </row>
    <row r="225" spans="1:29" ht="13.5" customHeight="1">
      <c r="A225" s="113"/>
      <c r="B225" s="113"/>
      <c r="C225" s="113"/>
      <c r="D225" s="113"/>
      <c r="E225" s="113"/>
      <c r="F225" s="113"/>
      <c r="G225" s="113"/>
      <c r="H225" s="113"/>
      <c r="I225" s="113"/>
      <c r="J225" s="113"/>
      <c r="K225" s="113"/>
      <c r="L225" s="113"/>
      <c r="M225" s="113"/>
      <c r="N225" s="113"/>
      <c r="O225" s="113"/>
      <c r="P225" s="113"/>
      <c r="Q225" s="113"/>
      <c r="R225" s="113"/>
      <c r="S225" s="113"/>
      <c r="T225" s="113"/>
      <c r="U225" s="113"/>
      <c r="V225" s="113"/>
      <c r="W225" s="113"/>
      <c r="X225" s="113"/>
      <c r="Y225" s="113"/>
      <c r="Z225" s="113"/>
      <c r="AA225" s="113"/>
      <c r="AB225" s="113"/>
      <c r="AC225" s="113"/>
    </row>
    <row r="226" spans="1:29" ht="13.5" customHeight="1">
      <c r="A226" s="113"/>
      <c r="B226" s="113"/>
      <c r="C226" s="113"/>
      <c r="D226" s="113"/>
      <c r="E226" s="113"/>
      <c r="F226" s="113"/>
      <c r="G226" s="113"/>
      <c r="H226" s="113"/>
      <c r="I226" s="113"/>
      <c r="J226" s="113"/>
      <c r="K226" s="113"/>
      <c r="L226" s="113"/>
      <c r="M226" s="113"/>
      <c r="N226" s="113"/>
      <c r="O226" s="113"/>
      <c r="P226" s="113"/>
      <c r="Q226" s="113"/>
      <c r="R226" s="113"/>
      <c r="S226" s="113"/>
      <c r="T226" s="113"/>
      <c r="U226" s="113"/>
      <c r="V226" s="113"/>
      <c r="W226" s="113"/>
      <c r="X226" s="113"/>
      <c r="Y226" s="113"/>
      <c r="Z226" s="113"/>
      <c r="AA226" s="113"/>
      <c r="AB226" s="113"/>
      <c r="AC226" s="113"/>
    </row>
    <row r="227" spans="1:29" ht="15.75" customHeight="1"/>
    <row r="228" spans="1:29" ht="15.75" customHeight="1"/>
    <row r="229" spans="1:29" ht="15.75" customHeight="1"/>
    <row r="230" spans="1:29" ht="15.75" customHeight="1"/>
    <row r="231" spans="1:29" ht="15.75" customHeight="1"/>
    <row r="232" spans="1:29" ht="15.75" customHeight="1"/>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mergeCells count="24">
    <mergeCell ref="B7:C7"/>
    <mergeCell ref="H7:I7"/>
    <mergeCell ref="B30:E36"/>
    <mergeCell ref="F30:I36"/>
    <mergeCell ref="D7:E7"/>
    <mergeCell ref="F7:G7"/>
    <mergeCell ref="H8:H9"/>
    <mergeCell ref="I8:I9"/>
    <mergeCell ref="B28:I28"/>
    <mergeCell ref="B29:E29"/>
    <mergeCell ref="F29:I29"/>
    <mergeCell ref="B4:I4"/>
    <mergeCell ref="B5:C5"/>
    <mergeCell ref="D5:I5"/>
    <mergeCell ref="B6:C6"/>
    <mergeCell ref="D6:E6"/>
    <mergeCell ref="F6:G6"/>
    <mergeCell ref="H6:I6"/>
    <mergeCell ref="B1:C2"/>
    <mergeCell ref="D1:H1"/>
    <mergeCell ref="I1:I2"/>
    <mergeCell ref="D2:H2"/>
    <mergeCell ref="B3:C3"/>
    <mergeCell ref="D3:H3"/>
  </mergeCells>
  <pageMargins left="0.7" right="0.7" top="0.75" bottom="0.75" header="0" footer="0"/>
  <pageSetup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9900"/>
  </sheetPr>
  <dimension ref="A1:AC994"/>
  <sheetViews>
    <sheetView workbookViewId="0">
      <selection activeCell="F31" sqref="F31:I37"/>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29.25" customHeight="1">
      <c r="A1" s="113"/>
      <c r="B1" s="733" t="s">
        <v>517</v>
      </c>
      <c r="C1" s="412"/>
      <c r="D1" s="495" t="s">
        <v>438</v>
      </c>
      <c r="E1" s="417"/>
      <c r="F1" s="417"/>
      <c r="G1" s="417"/>
      <c r="H1" s="418"/>
      <c r="I1" s="496"/>
      <c r="J1" s="113"/>
      <c r="K1" s="113"/>
      <c r="L1" s="113"/>
      <c r="M1" s="113"/>
      <c r="N1" s="113"/>
      <c r="O1" s="113"/>
      <c r="P1" s="113"/>
      <c r="Q1" s="113"/>
      <c r="R1" s="113"/>
      <c r="S1" s="113"/>
      <c r="T1" s="113"/>
      <c r="U1" s="113"/>
      <c r="V1" s="113"/>
      <c r="W1" s="113"/>
      <c r="X1" s="113"/>
      <c r="Y1" s="113"/>
      <c r="Z1" s="113"/>
      <c r="AA1" s="113"/>
      <c r="AB1" s="113"/>
      <c r="AC1" s="113"/>
    </row>
    <row r="2" spans="1:29" ht="21.75" customHeight="1">
      <c r="A2" s="113"/>
      <c r="B2" s="413"/>
      <c r="C2" s="415"/>
      <c r="D2" s="498" t="s">
        <v>439</v>
      </c>
      <c r="E2" s="417"/>
      <c r="F2" s="417"/>
      <c r="G2" s="417"/>
      <c r="H2" s="418"/>
      <c r="I2" s="497"/>
      <c r="J2" s="113"/>
      <c r="K2" s="113"/>
      <c r="L2" s="113"/>
      <c r="M2" s="113"/>
      <c r="N2" s="113"/>
      <c r="O2" s="113"/>
      <c r="P2" s="113"/>
      <c r="Q2" s="113"/>
      <c r="R2" s="113"/>
      <c r="S2" s="113"/>
      <c r="T2" s="113"/>
      <c r="U2" s="113"/>
      <c r="V2" s="113"/>
      <c r="W2" s="113"/>
      <c r="X2" s="113"/>
      <c r="Y2" s="113"/>
      <c r="Z2" s="113"/>
      <c r="AA2" s="113"/>
      <c r="AB2" s="113"/>
      <c r="AC2" s="113"/>
    </row>
    <row r="3" spans="1:29" ht="13.5" customHeight="1">
      <c r="A3" s="113"/>
      <c r="B3" s="499" t="s">
        <v>440</v>
      </c>
      <c r="C3" s="418"/>
      <c r="D3" s="499" t="s">
        <v>441</v>
      </c>
      <c r="E3" s="417"/>
      <c r="F3" s="417"/>
      <c r="G3" s="417"/>
      <c r="H3" s="418"/>
      <c r="I3" s="51" t="s">
        <v>442</v>
      </c>
      <c r="J3" s="113"/>
      <c r="K3" s="113"/>
      <c r="L3" s="113"/>
      <c r="M3" s="113"/>
      <c r="N3" s="113"/>
      <c r="O3" s="113"/>
      <c r="P3" s="113"/>
      <c r="Q3" s="113"/>
      <c r="R3" s="113"/>
      <c r="S3" s="113"/>
      <c r="T3" s="113"/>
      <c r="U3" s="113"/>
      <c r="V3" s="113"/>
      <c r="W3" s="113"/>
      <c r="X3" s="113"/>
      <c r="Y3" s="113"/>
      <c r="Z3" s="113"/>
      <c r="AA3" s="113"/>
      <c r="AB3" s="113"/>
      <c r="AC3" s="113"/>
    </row>
    <row r="4" spans="1:29" ht="8.25" customHeight="1" thickBot="1">
      <c r="A4" s="113"/>
      <c r="B4" s="734"/>
      <c r="C4" s="730"/>
      <c r="D4" s="730"/>
      <c r="E4" s="730"/>
      <c r="F4" s="730"/>
      <c r="G4" s="730"/>
      <c r="H4" s="730"/>
      <c r="I4" s="735"/>
      <c r="J4" s="113"/>
      <c r="K4" s="113"/>
      <c r="L4" s="113"/>
      <c r="M4" s="113"/>
      <c r="N4" s="113"/>
      <c r="O4" s="113"/>
      <c r="P4" s="113"/>
      <c r="Q4" s="113"/>
      <c r="R4" s="113"/>
      <c r="S4" s="113"/>
      <c r="T4" s="113"/>
      <c r="U4" s="113"/>
      <c r="V4" s="113"/>
      <c r="W4" s="113"/>
      <c r="X4" s="113"/>
      <c r="Y4" s="113"/>
      <c r="Z4" s="113"/>
      <c r="AA4" s="113"/>
      <c r="AB4" s="113"/>
      <c r="AC4" s="113"/>
    </row>
    <row r="5" spans="1:29" ht="22.5" customHeight="1" thickBot="1">
      <c r="A5" s="113"/>
      <c r="B5" s="489" t="s">
        <v>443</v>
      </c>
      <c r="C5" s="418"/>
      <c r="D5" s="490" t="str">
        <f>Indicadores!F38</f>
        <v>Gestión Administrativa , Comisiones y Apoyo Logistíco (GAC)</v>
      </c>
      <c r="E5" s="417"/>
      <c r="F5" s="417"/>
      <c r="G5" s="417"/>
      <c r="H5" s="417"/>
      <c r="I5" s="418"/>
      <c r="J5" s="113"/>
      <c r="K5" s="113"/>
      <c r="L5" s="113"/>
      <c r="M5" s="113"/>
      <c r="N5" s="113"/>
      <c r="O5" s="113"/>
      <c r="P5" s="113"/>
      <c r="Q5" s="113"/>
      <c r="R5" s="113"/>
      <c r="S5" s="113"/>
      <c r="T5" s="113"/>
      <c r="U5" s="113"/>
      <c r="V5" s="113"/>
      <c r="W5" s="113"/>
      <c r="X5" s="113"/>
      <c r="Y5" s="113"/>
      <c r="Z5" s="113"/>
      <c r="AA5" s="113"/>
      <c r="AB5" s="113"/>
      <c r="AC5" s="113"/>
    </row>
    <row r="6" spans="1:29" ht="34.5" customHeight="1" thickBot="1">
      <c r="A6" s="113"/>
      <c r="B6" s="489" t="s">
        <v>444</v>
      </c>
      <c r="C6" s="418"/>
      <c r="D6" s="491" t="str">
        <f>Indicadores!A40</f>
        <v>Trámite de Solicitudes de Eventos</v>
      </c>
      <c r="E6" s="492"/>
      <c r="F6" s="489" t="s">
        <v>445</v>
      </c>
      <c r="G6" s="418"/>
      <c r="H6" s="491" t="str">
        <f>Indicadores!S40</f>
        <v>Subdirector Administrativo y financiero</v>
      </c>
      <c r="I6" s="492"/>
      <c r="J6" s="113"/>
      <c r="K6" s="113"/>
      <c r="L6" s="113"/>
      <c r="M6" s="113"/>
      <c r="N6" s="113"/>
      <c r="O6" s="113"/>
      <c r="P6" s="113"/>
      <c r="Q6" s="113"/>
      <c r="R6" s="113"/>
      <c r="S6" s="113"/>
      <c r="T6" s="113"/>
      <c r="U6" s="113"/>
      <c r="V6" s="113"/>
      <c r="W6" s="113"/>
      <c r="X6" s="113"/>
      <c r="Y6" s="113"/>
      <c r="Z6" s="113"/>
      <c r="AA6" s="113"/>
      <c r="AB6" s="113"/>
      <c r="AC6" s="113"/>
    </row>
    <row r="7" spans="1:29" ht="39.75" customHeight="1">
      <c r="A7" s="113"/>
      <c r="B7" s="489" t="s">
        <v>446</v>
      </c>
      <c r="C7" s="418"/>
      <c r="D7" s="491" t="str">
        <f>Indicadores!G40</f>
        <v>(Número de eventos ejecutados/Número de eventos solicitados)*100</v>
      </c>
      <c r="E7" s="492"/>
      <c r="F7" s="489" t="s">
        <v>447</v>
      </c>
      <c r="G7" s="418"/>
      <c r="H7" s="491" t="str">
        <f>Indicadores!C40</f>
        <v>Facilitar el análisis de la relación entre los eventos ejecutados con operador logístico respecto al total de eventos solicitados con el fin de controlar reprocesos administrativos.</v>
      </c>
      <c r="I7" s="492"/>
      <c r="J7" s="113"/>
      <c r="K7" s="113"/>
      <c r="L7" s="113"/>
      <c r="M7" s="113"/>
      <c r="N7" s="113"/>
      <c r="O7" s="113"/>
      <c r="P7" s="113"/>
      <c r="Q7" s="113"/>
      <c r="R7" s="113"/>
      <c r="S7" s="113"/>
      <c r="T7" s="113"/>
      <c r="U7" s="113"/>
      <c r="V7" s="113"/>
      <c r="W7" s="113"/>
      <c r="X7" s="113"/>
      <c r="Y7" s="113"/>
      <c r="Z7" s="113"/>
      <c r="AA7" s="113"/>
      <c r="AB7" s="113"/>
      <c r="AC7" s="113"/>
    </row>
    <row r="8" spans="1:29" ht="42" customHeight="1">
      <c r="A8" s="113"/>
      <c r="B8" s="32" t="s">
        <v>448</v>
      </c>
      <c r="C8" s="43" t="str">
        <f>Indicadores!P40</f>
        <v xml:space="preserve">Trimestral </v>
      </c>
      <c r="D8" s="32" t="s">
        <v>449</v>
      </c>
      <c r="E8" s="43" t="str">
        <f>Indicadores!R40</f>
        <v xml:space="preserve">Grupo de Comisiones y apoyo Logistíco </v>
      </c>
      <c r="F8" s="32" t="s">
        <v>68</v>
      </c>
      <c r="G8" s="43" t="str">
        <f>Indicadores!H40</f>
        <v>Porcentaje</v>
      </c>
      <c r="H8" s="514" t="s">
        <v>450</v>
      </c>
      <c r="I8" s="515" t="str">
        <f>Indicadores!O40</f>
        <v xml:space="preserve">Hacia arriba </v>
      </c>
      <c r="J8" s="113"/>
      <c r="K8" s="113"/>
      <c r="L8" s="113"/>
      <c r="M8" s="113"/>
      <c r="N8" s="113"/>
      <c r="O8" s="113"/>
      <c r="P8" s="113"/>
      <c r="Q8" s="113"/>
      <c r="R8" s="113"/>
      <c r="S8" s="113"/>
      <c r="T8" s="113"/>
      <c r="U8" s="113"/>
      <c r="V8" s="113"/>
      <c r="W8" s="113"/>
      <c r="X8" s="113"/>
      <c r="Y8" s="113"/>
      <c r="Z8" s="113"/>
      <c r="AA8" s="113"/>
      <c r="AB8" s="113"/>
      <c r="AC8" s="113"/>
    </row>
    <row r="9" spans="1:29" ht="33.75" customHeight="1" thickBot="1">
      <c r="A9" s="113"/>
      <c r="B9" s="32" t="s">
        <v>415</v>
      </c>
      <c r="C9" s="33">
        <f>Indicadores!N40</f>
        <v>0.96</v>
      </c>
      <c r="D9" s="34" t="s">
        <v>417</v>
      </c>
      <c r="E9" s="33">
        <f>'TABLERO DE MANDO'!F40</f>
        <v>0.68</v>
      </c>
      <c r="F9" s="35" t="s">
        <v>418</v>
      </c>
      <c r="G9" s="33">
        <f>'TABLERO DE MANDO'!G40</f>
        <v>0.72000000000000008</v>
      </c>
      <c r="H9" s="497"/>
      <c r="I9" s="516"/>
      <c r="J9" s="113"/>
      <c r="K9" s="113"/>
      <c r="L9" s="113"/>
      <c r="M9" s="113"/>
      <c r="N9" s="113"/>
      <c r="O9" s="113"/>
      <c r="P9" s="113"/>
      <c r="Q9" s="113"/>
      <c r="R9" s="113"/>
      <c r="S9" s="113"/>
      <c r="T9" s="113"/>
      <c r="U9" s="113"/>
      <c r="V9" s="113"/>
      <c r="W9" s="113"/>
      <c r="X9" s="113"/>
      <c r="Y9" s="113"/>
      <c r="Z9" s="113"/>
      <c r="AA9" s="113"/>
      <c r="AB9" s="113"/>
      <c r="AC9" s="113"/>
    </row>
    <row r="10" spans="1:29" ht="13.5" customHeight="1">
      <c r="A10" s="113"/>
      <c r="B10" s="119"/>
      <c r="C10" s="36"/>
      <c r="D10" s="36"/>
      <c r="E10" s="36"/>
      <c r="F10" s="36"/>
      <c r="G10" s="36"/>
      <c r="H10" s="36"/>
      <c r="I10" s="114"/>
      <c r="J10" s="113"/>
      <c r="K10" s="113"/>
      <c r="L10" s="113"/>
      <c r="M10" s="113"/>
      <c r="N10" s="113"/>
      <c r="O10" s="113"/>
      <c r="P10" s="113"/>
      <c r="Q10" s="113"/>
      <c r="R10" s="113"/>
      <c r="S10" s="113"/>
      <c r="T10" s="113"/>
      <c r="U10" s="113"/>
      <c r="V10" s="113"/>
      <c r="W10" s="113"/>
      <c r="X10" s="113"/>
      <c r="Y10" s="113"/>
      <c r="Z10" s="113"/>
      <c r="AA10" s="113"/>
      <c r="AB10" s="113"/>
      <c r="AC10" s="113"/>
    </row>
    <row r="11" spans="1:29" ht="13.5" customHeight="1">
      <c r="A11" s="113"/>
      <c r="B11" s="46" t="s">
        <v>451</v>
      </c>
      <c r="C11" s="38" t="s">
        <v>452</v>
      </c>
      <c r="D11" s="39" t="str">
        <f>D9</f>
        <v>LIMITE INSATISFACTORIO</v>
      </c>
      <c r="E11" s="39" t="str">
        <f>F9</f>
        <v>LIMITE SATISFACTORIO</v>
      </c>
      <c r="F11" s="36"/>
      <c r="G11" s="36"/>
      <c r="H11" s="115"/>
      <c r="I11" s="123"/>
      <c r="J11" s="113"/>
      <c r="K11" s="113"/>
      <c r="L11" s="113"/>
      <c r="M11" s="113"/>
      <c r="N11" s="113"/>
      <c r="O11" s="113"/>
      <c r="P11" s="113"/>
      <c r="Q11" s="113"/>
      <c r="R11" s="113"/>
      <c r="S11" s="113"/>
      <c r="T11" s="113"/>
      <c r="U11" s="113"/>
      <c r="V11" s="113"/>
      <c r="W11" s="113"/>
      <c r="X11" s="113"/>
      <c r="Y11" s="113"/>
      <c r="Z11" s="113"/>
      <c r="AA11" s="113"/>
      <c r="AB11" s="113"/>
      <c r="AC11" s="113"/>
    </row>
    <row r="12" spans="1:29" ht="13.5" customHeight="1">
      <c r="A12" s="113"/>
      <c r="B12" s="47" t="s">
        <v>422</v>
      </c>
      <c r="C12" s="49"/>
      <c r="D12" s="40">
        <f t="shared" ref="D12:D23" si="0">+$E$9</f>
        <v>0.68</v>
      </c>
      <c r="E12" s="40">
        <f t="shared" ref="E12:E23" si="1">+$G$9</f>
        <v>0.72000000000000008</v>
      </c>
      <c r="F12" s="36"/>
      <c r="G12" s="36"/>
      <c r="H12" s="115"/>
      <c r="I12" s="123"/>
      <c r="J12" s="113"/>
      <c r="K12" s="113"/>
      <c r="L12" s="113"/>
      <c r="M12" s="113"/>
      <c r="N12" s="113"/>
      <c r="O12" s="113"/>
      <c r="P12" s="113"/>
      <c r="Q12" s="113"/>
      <c r="R12" s="113"/>
      <c r="S12" s="113"/>
      <c r="T12" s="113"/>
      <c r="U12" s="113"/>
      <c r="V12" s="113"/>
      <c r="W12" s="113"/>
      <c r="X12" s="113"/>
      <c r="Y12" s="113"/>
      <c r="Z12" s="113"/>
      <c r="AA12" s="113"/>
      <c r="AB12" s="113"/>
      <c r="AC12" s="113"/>
    </row>
    <row r="13" spans="1:29" ht="13.5" customHeight="1">
      <c r="A13" s="113"/>
      <c r="B13" s="47" t="s">
        <v>423</v>
      </c>
      <c r="C13" s="48"/>
      <c r="D13" s="40">
        <f t="shared" si="0"/>
        <v>0.68</v>
      </c>
      <c r="E13" s="40">
        <f t="shared" si="1"/>
        <v>0.72000000000000008</v>
      </c>
      <c r="F13" s="36"/>
      <c r="G13" s="36"/>
      <c r="H13" s="115"/>
      <c r="I13" s="123"/>
      <c r="J13" s="113"/>
      <c r="K13" s="113"/>
      <c r="L13" s="113"/>
      <c r="M13" s="113"/>
      <c r="N13" s="113"/>
      <c r="O13" s="113"/>
      <c r="P13" s="113"/>
      <c r="Q13" s="113"/>
      <c r="R13" s="113"/>
      <c r="S13" s="113"/>
      <c r="T13" s="113"/>
      <c r="U13" s="113"/>
      <c r="V13" s="113"/>
      <c r="W13" s="113"/>
      <c r="X13" s="113"/>
      <c r="Y13" s="113"/>
      <c r="Z13" s="113"/>
      <c r="AA13" s="113"/>
      <c r="AB13" s="113"/>
      <c r="AC13" s="113"/>
    </row>
    <row r="14" spans="1:29" ht="13.5" customHeight="1">
      <c r="A14" s="113"/>
      <c r="B14" s="47" t="s">
        <v>424</v>
      </c>
      <c r="C14" s="41">
        <v>1</v>
      </c>
      <c r="D14" s="40">
        <f t="shared" si="0"/>
        <v>0.68</v>
      </c>
      <c r="E14" s="40">
        <f t="shared" si="1"/>
        <v>0.72000000000000008</v>
      </c>
      <c r="F14" s="36"/>
      <c r="G14" s="36"/>
      <c r="H14" s="115"/>
      <c r="I14" s="123"/>
      <c r="J14" s="113"/>
      <c r="K14" s="113"/>
      <c r="L14" s="113"/>
      <c r="M14" s="113"/>
      <c r="N14" s="113"/>
      <c r="O14" s="113"/>
      <c r="P14" s="113"/>
      <c r="Q14" s="113"/>
      <c r="R14" s="113"/>
      <c r="S14" s="113"/>
      <c r="T14" s="113"/>
      <c r="U14" s="113"/>
      <c r="V14" s="113"/>
      <c r="W14" s="113"/>
      <c r="X14" s="113"/>
      <c r="Y14" s="113"/>
      <c r="Z14" s="113"/>
      <c r="AA14" s="113"/>
      <c r="AB14" s="113"/>
      <c r="AC14" s="113"/>
    </row>
    <row r="15" spans="1:29" ht="13.5" customHeight="1">
      <c r="A15" s="113"/>
      <c r="B15" s="47" t="s">
        <v>425</v>
      </c>
      <c r="C15" s="41"/>
      <c r="D15" s="40">
        <f t="shared" si="0"/>
        <v>0.68</v>
      </c>
      <c r="E15" s="40">
        <f t="shared" si="1"/>
        <v>0.72000000000000008</v>
      </c>
      <c r="F15" s="36"/>
      <c r="G15" s="36"/>
      <c r="H15" s="115"/>
      <c r="I15" s="123"/>
      <c r="J15" s="113"/>
      <c r="K15" s="113"/>
      <c r="L15" s="113"/>
      <c r="M15" s="113"/>
      <c r="N15" s="113"/>
      <c r="O15" s="113"/>
      <c r="P15" s="113"/>
      <c r="Q15" s="113"/>
      <c r="R15" s="113"/>
      <c r="S15" s="113"/>
      <c r="T15" s="113"/>
      <c r="U15" s="113"/>
      <c r="V15" s="113"/>
      <c r="W15" s="113"/>
      <c r="X15" s="113"/>
      <c r="Y15" s="113"/>
      <c r="Z15" s="113"/>
      <c r="AA15" s="113"/>
      <c r="AB15" s="113"/>
      <c r="AC15" s="113"/>
    </row>
    <row r="16" spans="1:29" ht="13.5" customHeight="1">
      <c r="A16" s="113"/>
      <c r="B16" s="47" t="s">
        <v>426</v>
      </c>
      <c r="C16" s="41"/>
      <c r="D16" s="40">
        <f t="shared" si="0"/>
        <v>0.68</v>
      </c>
      <c r="E16" s="40">
        <f t="shared" si="1"/>
        <v>0.72000000000000008</v>
      </c>
      <c r="F16" s="36"/>
      <c r="G16" s="36"/>
      <c r="H16" s="115"/>
      <c r="I16" s="123"/>
      <c r="J16" s="113"/>
      <c r="K16" s="113"/>
      <c r="L16" s="113"/>
      <c r="M16" s="113"/>
      <c r="N16" s="113"/>
      <c r="O16" s="113"/>
      <c r="P16" s="113"/>
      <c r="Q16" s="113"/>
      <c r="R16" s="113"/>
      <c r="S16" s="113"/>
      <c r="T16" s="113"/>
      <c r="U16" s="113"/>
      <c r="V16" s="113"/>
      <c r="W16" s="113"/>
      <c r="X16" s="113"/>
      <c r="Y16" s="113"/>
      <c r="Z16" s="113"/>
      <c r="AA16" s="113"/>
      <c r="AB16" s="113"/>
      <c r="AC16" s="113"/>
    </row>
    <row r="17" spans="1:29" ht="13.5" customHeight="1">
      <c r="A17" s="113"/>
      <c r="B17" s="47" t="s">
        <v>427</v>
      </c>
      <c r="C17" s="41">
        <v>1</v>
      </c>
      <c r="D17" s="40">
        <f t="shared" si="0"/>
        <v>0.68</v>
      </c>
      <c r="E17" s="40">
        <f t="shared" si="1"/>
        <v>0.72000000000000008</v>
      </c>
      <c r="F17" s="36"/>
      <c r="G17" s="36"/>
      <c r="H17" s="115"/>
      <c r="I17" s="123"/>
      <c r="J17" s="113"/>
      <c r="K17" s="113"/>
      <c r="L17" s="113"/>
      <c r="M17" s="113"/>
      <c r="N17" s="113"/>
      <c r="O17" s="113"/>
      <c r="P17" s="113"/>
      <c r="Q17" s="113"/>
      <c r="R17" s="113"/>
      <c r="S17" s="113"/>
      <c r="T17" s="113"/>
      <c r="U17" s="113"/>
      <c r="V17" s="113"/>
      <c r="W17" s="113"/>
      <c r="X17" s="113"/>
      <c r="Y17" s="113"/>
      <c r="Z17" s="113"/>
      <c r="AA17" s="113"/>
      <c r="AB17" s="113"/>
      <c r="AC17" s="113"/>
    </row>
    <row r="18" spans="1:29" ht="13.5" customHeight="1">
      <c r="A18" s="113"/>
      <c r="B18" s="47" t="s">
        <v>428</v>
      </c>
      <c r="C18" s="41"/>
      <c r="D18" s="40">
        <f t="shared" si="0"/>
        <v>0.68</v>
      </c>
      <c r="E18" s="40">
        <f t="shared" si="1"/>
        <v>0.72000000000000008</v>
      </c>
      <c r="F18" s="36"/>
      <c r="G18" s="36"/>
      <c r="H18" s="115"/>
      <c r="I18" s="123"/>
      <c r="J18" s="113"/>
      <c r="K18" s="113"/>
      <c r="L18" s="113"/>
      <c r="M18" s="113"/>
      <c r="N18" s="113"/>
      <c r="O18" s="113"/>
      <c r="P18" s="113"/>
      <c r="Q18" s="113"/>
      <c r="R18" s="113"/>
      <c r="S18" s="113"/>
      <c r="T18" s="113"/>
      <c r="U18" s="113"/>
      <c r="V18" s="113"/>
      <c r="W18" s="113"/>
      <c r="X18" s="113"/>
      <c r="Y18" s="113"/>
      <c r="Z18" s="113"/>
      <c r="AA18" s="113"/>
      <c r="AB18" s="113"/>
      <c r="AC18" s="113"/>
    </row>
    <row r="19" spans="1:29" ht="13.5" customHeight="1">
      <c r="A19" s="113"/>
      <c r="B19" s="47" t="s">
        <v>429</v>
      </c>
      <c r="C19" s="41"/>
      <c r="D19" s="40">
        <f t="shared" si="0"/>
        <v>0.68</v>
      </c>
      <c r="E19" s="40">
        <f t="shared" si="1"/>
        <v>0.72000000000000008</v>
      </c>
      <c r="F19" s="36"/>
      <c r="G19" s="36"/>
      <c r="H19" s="115"/>
      <c r="I19" s="123"/>
      <c r="J19" s="113"/>
      <c r="K19" s="113"/>
      <c r="L19" s="113"/>
      <c r="M19" s="113"/>
      <c r="N19" s="113"/>
      <c r="O19" s="113"/>
      <c r="P19" s="113"/>
      <c r="Q19" s="113"/>
      <c r="R19" s="113"/>
      <c r="S19" s="113"/>
      <c r="T19" s="113"/>
      <c r="U19" s="113"/>
      <c r="V19" s="113"/>
      <c r="W19" s="113"/>
      <c r="X19" s="113"/>
      <c r="Y19" s="113"/>
      <c r="Z19" s="113"/>
      <c r="AA19" s="113"/>
      <c r="AB19" s="113"/>
      <c r="AC19" s="113"/>
    </row>
    <row r="20" spans="1:29" ht="13.5" customHeight="1">
      <c r="A20" s="113"/>
      <c r="B20" s="47" t="s">
        <v>430</v>
      </c>
      <c r="C20" s="41">
        <v>1</v>
      </c>
      <c r="D20" s="40">
        <f t="shared" si="0"/>
        <v>0.68</v>
      </c>
      <c r="E20" s="40">
        <f t="shared" si="1"/>
        <v>0.72000000000000008</v>
      </c>
      <c r="F20" s="36"/>
      <c r="G20" s="36"/>
      <c r="H20" s="115"/>
      <c r="I20" s="123"/>
      <c r="J20" s="113"/>
      <c r="K20" s="113"/>
      <c r="L20" s="113"/>
      <c r="M20" s="113"/>
      <c r="N20" s="113"/>
      <c r="O20" s="113"/>
      <c r="P20" s="113"/>
      <c r="Q20" s="113"/>
      <c r="R20" s="113"/>
      <c r="S20" s="113"/>
      <c r="T20" s="113"/>
      <c r="U20" s="113"/>
      <c r="V20" s="113"/>
      <c r="W20" s="113"/>
      <c r="X20" s="113"/>
      <c r="Y20" s="113"/>
      <c r="Z20" s="113"/>
      <c r="AA20" s="113"/>
      <c r="AB20" s="113"/>
      <c r="AC20" s="113"/>
    </row>
    <row r="21" spans="1:29" ht="13.5" customHeight="1">
      <c r="A21" s="113"/>
      <c r="B21" s="47" t="s">
        <v>431</v>
      </c>
      <c r="C21" s="41"/>
      <c r="D21" s="40">
        <f t="shared" si="0"/>
        <v>0.68</v>
      </c>
      <c r="E21" s="40">
        <f t="shared" si="1"/>
        <v>0.72000000000000008</v>
      </c>
      <c r="F21" s="36"/>
      <c r="G21" s="36"/>
      <c r="H21" s="115"/>
      <c r="I21" s="123"/>
      <c r="J21" s="113"/>
      <c r="K21" s="113"/>
      <c r="L21" s="113"/>
      <c r="M21" s="113"/>
      <c r="N21" s="113"/>
      <c r="O21" s="113"/>
      <c r="P21" s="113"/>
      <c r="Q21" s="113"/>
      <c r="R21" s="113"/>
      <c r="S21" s="113"/>
      <c r="T21" s="113"/>
      <c r="U21" s="113"/>
      <c r="V21" s="113"/>
      <c r="W21" s="113"/>
      <c r="X21" s="113"/>
      <c r="Y21" s="113"/>
      <c r="Z21" s="113"/>
      <c r="AA21" s="113"/>
      <c r="AB21" s="113"/>
      <c r="AC21" s="113"/>
    </row>
    <row r="22" spans="1:29" ht="13.5" customHeight="1">
      <c r="A22" s="113"/>
      <c r="B22" s="47" t="s">
        <v>432</v>
      </c>
      <c r="C22" s="41"/>
      <c r="D22" s="40">
        <f t="shared" si="0"/>
        <v>0.68</v>
      </c>
      <c r="E22" s="40">
        <f t="shared" si="1"/>
        <v>0.72000000000000008</v>
      </c>
      <c r="F22" s="36"/>
      <c r="G22" s="36"/>
      <c r="H22" s="115"/>
      <c r="I22" s="123"/>
      <c r="J22" s="113"/>
      <c r="K22" s="113"/>
      <c r="L22" s="113"/>
      <c r="M22" s="113"/>
      <c r="N22" s="113"/>
      <c r="O22" s="113"/>
      <c r="P22" s="113"/>
      <c r="Q22" s="113"/>
      <c r="R22" s="113"/>
      <c r="S22" s="113"/>
      <c r="T22" s="113"/>
      <c r="U22" s="113"/>
      <c r="V22" s="113"/>
      <c r="W22" s="113"/>
      <c r="X22" s="113"/>
      <c r="Y22" s="113"/>
      <c r="Z22" s="113"/>
      <c r="AA22" s="113"/>
      <c r="AB22" s="113"/>
      <c r="AC22" s="113"/>
    </row>
    <row r="23" spans="1:29" ht="13.5" customHeight="1">
      <c r="A23" s="113"/>
      <c r="B23" s="47" t="s">
        <v>433</v>
      </c>
      <c r="C23" s="41">
        <v>1</v>
      </c>
      <c r="D23" s="40">
        <f t="shared" si="0"/>
        <v>0.68</v>
      </c>
      <c r="E23" s="40">
        <f t="shared" si="1"/>
        <v>0.72000000000000008</v>
      </c>
      <c r="F23" s="36"/>
      <c r="G23" s="36"/>
      <c r="H23" s="115"/>
      <c r="I23" s="123"/>
      <c r="J23" s="113"/>
      <c r="K23" s="113"/>
      <c r="L23" s="113"/>
      <c r="M23" s="113"/>
      <c r="N23" s="113"/>
      <c r="O23" s="113"/>
      <c r="P23" s="113"/>
      <c r="Q23" s="113"/>
      <c r="R23" s="113"/>
      <c r="S23" s="113"/>
      <c r="T23" s="113"/>
      <c r="U23" s="113"/>
      <c r="V23" s="113"/>
      <c r="W23" s="113"/>
      <c r="X23" s="113"/>
      <c r="Y23" s="113"/>
      <c r="Z23" s="113"/>
      <c r="AA23" s="113"/>
      <c r="AB23" s="113"/>
      <c r="AC23" s="113"/>
    </row>
    <row r="24" spans="1:29" ht="13.5" customHeight="1">
      <c r="A24" s="113"/>
      <c r="B24" s="119"/>
      <c r="C24" s="36"/>
      <c r="D24" s="36"/>
      <c r="E24" s="36"/>
      <c r="F24" s="36"/>
      <c r="G24" s="36"/>
      <c r="H24" s="36"/>
      <c r="I24" s="123"/>
      <c r="J24" s="113"/>
      <c r="K24" s="113"/>
      <c r="L24" s="113"/>
      <c r="M24" s="113"/>
      <c r="N24" s="113"/>
      <c r="O24" s="113"/>
      <c r="P24" s="113"/>
      <c r="Q24" s="113"/>
      <c r="R24" s="113"/>
      <c r="S24" s="113"/>
      <c r="T24" s="113"/>
      <c r="U24" s="113"/>
      <c r="V24" s="113"/>
      <c r="W24" s="113"/>
      <c r="X24" s="113"/>
      <c r="Y24" s="113"/>
      <c r="Z24" s="113"/>
      <c r="AA24" s="113"/>
      <c r="AB24" s="113"/>
      <c r="AC24" s="113"/>
    </row>
    <row r="25" spans="1:29" ht="13.5" customHeight="1">
      <c r="A25" s="113"/>
      <c r="B25" s="119"/>
      <c r="C25" s="36"/>
      <c r="D25" s="36"/>
      <c r="E25" s="36"/>
      <c r="F25" s="36"/>
      <c r="G25" s="36"/>
      <c r="H25" s="36"/>
      <c r="I25" s="123"/>
      <c r="J25" s="113"/>
      <c r="K25" s="113"/>
      <c r="L25" s="113"/>
      <c r="M25" s="113"/>
      <c r="N25" s="113"/>
      <c r="O25" s="113"/>
      <c r="P25" s="113"/>
      <c r="Q25" s="113"/>
      <c r="R25" s="113"/>
      <c r="S25" s="113"/>
      <c r="T25" s="113"/>
      <c r="U25" s="113"/>
      <c r="V25" s="113"/>
      <c r="W25" s="113"/>
      <c r="X25" s="113"/>
      <c r="Y25" s="113"/>
      <c r="Z25" s="113"/>
      <c r="AA25" s="113"/>
      <c r="AB25" s="113"/>
      <c r="AC25" s="113"/>
    </row>
    <row r="26" spans="1:29" ht="13.5" customHeight="1">
      <c r="A26" s="113"/>
      <c r="B26" s="119"/>
      <c r="C26" s="36"/>
      <c r="D26" s="36"/>
      <c r="E26" s="36"/>
      <c r="F26" s="36"/>
      <c r="G26" s="36"/>
      <c r="H26" s="36"/>
      <c r="I26" s="115"/>
      <c r="J26" s="113"/>
      <c r="K26" s="113"/>
      <c r="L26" s="113"/>
      <c r="M26" s="113"/>
      <c r="N26" s="113"/>
      <c r="O26" s="113"/>
      <c r="P26" s="113"/>
      <c r="Q26" s="113"/>
      <c r="R26" s="113"/>
      <c r="S26" s="113"/>
      <c r="T26" s="113"/>
      <c r="U26" s="113"/>
      <c r="V26" s="113"/>
      <c r="W26" s="113"/>
      <c r="X26" s="113"/>
      <c r="Y26" s="113"/>
      <c r="Z26" s="113"/>
      <c r="AA26" s="113"/>
      <c r="AB26" s="113"/>
      <c r="AC26" s="113"/>
    </row>
    <row r="27" spans="1:29" ht="13.5" customHeight="1">
      <c r="A27" s="113"/>
      <c r="B27" s="119"/>
      <c r="C27" s="36"/>
      <c r="D27" s="36"/>
      <c r="E27" s="36"/>
      <c r="F27" s="36"/>
      <c r="G27" s="36"/>
      <c r="H27" s="36"/>
      <c r="I27" s="115"/>
      <c r="J27" s="113"/>
      <c r="K27" s="113"/>
      <c r="L27" s="113"/>
      <c r="M27" s="113"/>
      <c r="N27" s="113"/>
      <c r="O27" s="113"/>
      <c r="P27" s="113"/>
      <c r="Q27" s="113"/>
      <c r="R27" s="113"/>
      <c r="S27" s="113"/>
      <c r="T27" s="113"/>
      <c r="U27" s="113"/>
      <c r="V27" s="113"/>
      <c r="W27" s="113"/>
      <c r="X27" s="113"/>
      <c r="Y27" s="113"/>
      <c r="Z27" s="113"/>
      <c r="AA27" s="113"/>
      <c r="AB27" s="113"/>
      <c r="AC27" s="113"/>
    </row>
    <row r="28" spans="1:29" ht="13.5" customHeight="1">
      <c r="A28" s="113"/>
      <c r="B28" s="736" t="s">
        <v>453</v>
      </c>
      <c r="C28" s="587"/>
      <c r="D28" s="587"/>
      <c r="E28" s="587"/>
      <c r="F28" s="587"/>
      <c r="G28" s="587"/>
      <c r="H28" s="587"/>
      <c r="I28" s="512"/>
      <c r="J28" s="113"/>
      <c r="K28" s="113"/>
      <c r="L28" s="113"/>
      <c r="M28" s="113"/>
      <c r="N28" s="113"/>
      <c r="O28" s="113"/>
      <c r="P28" s="113"/>
      <c r="Q28" s="113"/>
      <c r="R28" s="113"/>
      <c r="S28" s="113"/>
      <c r="T28" s="113"/>
      <c r="U28" s="113"/>
      <c r="V28" s="113"/>
      <c r="W28" s="113"/>
      <c r="X28" s="113"/>
      <c r="Y28" s="113"/>
      <c r="Z28" s="113"/>
      <c r="AA28" s="113"/>
      <c r="AB28" s="113"/>
      <c r="AC28" s="113"/>
    </row>
    <row r="29" spans="1:29" ht="13.5" customHeight="1">
      <c r="A29" s="113"/>
      <c r="B29" s="590" t="s">
        <v>454</v>
      </c>
      <c r="C29" s="417"/>
      <c r="D29" s="417"/>
      <c r="E29" s="418"/>
      <c r="F29" s="590" t="s">
        <v>455</v>
      </c>
      <c r="G29" s="417"/>
      <c r="H29" s="417"/>
      <c r="I29" s="418"/>
      <c r="J29" s="113"/>
      <c r="K29" s="113"/>
      <c r="L29" s="113"/>
      <c r="M29" s="113"/>
      <c r="N29" s="113"/>
      <c r="O29" s="113"/>
      <c r="P29" s="113"/>
      <c r="Q29" s="113"/>
      <c r="R29" s="113"/>
      <c r="S29" s="113"/>
      <c r="T29" s="113"/>
      <c r="U29" s="113"/>
      <c r="V29" s="113"/>
      <c r="W29" s="113"/>
      <c r="X29" s="113"/>
      <c r="Y29" s="113"/>
      <c r="Z29" s="113"/>
      <c r="AA29" s="113"/>
      <c r="AB29" s="113"/>
      <c r="AC29" s="113"/>
    </row>
    <row r="30" spans="1:29" ht="13.5" customHeight="1">
      <c r="A30" s="113"/>
      <c r="B30" s="519" t="s">
        <v>689</v>
      </c>
      <c r="C30" s="411"/>
      <c r="D30" s="411"/>
      <c r="E30" s="412"/>
      <c r="F30" s="509"/>
      <c r="G30" s="411"/>
      <c r="H30" s="411"/>
      <c r="I30" s="412"/>
      <c r="J30" s="113"/>
      <c r="K30" s="113"/>
      <c r="L30" s="113"/>
      <c r="M30" s="113"/>
      <c r="N30" s="113"/>
      <c r="O30" s="113"/>
      <c r="P30" s="113"/>
      <c r="Q30" s="113"/>
      <c r="R30" s="113"/>
      <c r="S30" s="113"/>
      <c r="T30" s="113"/>
      <c r="U30" s="113"/>
      <c r="V30" s="113"/>
      <c r="W30" s="113"/>
      <c r="X30" s="113"/>
      <c r="Y30" s="113"/>
      <c r="Z30" s="113"/>
      <c r="AA30" s="113"/>
      <c r="AB30" s="113"/>
      <c r="AC30" s="113"/>
    </row>
    <row r="31" spans="1:29" ht="13.5" customHeight="1">
      <c r="A31" s="113"/>
      <c r="B31" s="510"/>
      <c r="C31" s="511"/>
      <c r="D31" s="511"/>
      <c r="E31" s="512"/>
      <c r="F31" s="510"/>
      <c r="G31" s="511"/>
      <c r="H31" s="511"/>
      <c r="I31" s="512"/>
      <c r="J31" s="113"/>
      <c r="K31" s="113"/>
      <c r="L31" s="113"/>
      <c r="M31" s="113"/>
      <c r="N31" s="113"/>
      <c r="O31" s="113"/>
      <c r="P31" s="113"/>
      <c r="Q31" s="113"/>
      <c r="R31" s="113"/>
      <c r="S31" s="113"/>
      <c r="T31" s="113"/>
      <c r="U31" s="113"/>
      <c r="V31" s="113"/>
      <c r="W31" s="113"/>
      <c r="X31" s="113"/>
      <c r="Y31" s="113"/>
      <c r="Z31" s="113"/>
      <c r="AA31" s="113"/>
      <c r="AB31" s="113"/>
      <c r="AC31" s="113"/>
    </row>
    <row r="32" spans="1:29" ht="15" customHeight="1">
      <c r="A32" s="113"/>
      <c r="B32" s="510"/>
      <c r="C32" s="511"/>
      <c r="D32" s="511"/>
      <c r="E32" s="512"/>
      <c r="F32" s="510"/>
      <c r="G32" s="511"/>
      <c r="H32" s="511"/>
      <c r="I32" s="512"/>
      <c r="J32" s="113"/>
      <c r="K32" s="113"/>
      <c r="L32" s="113"/>
      <c r="M32" s="113"/>
      <c r="N32" s="113"/>
      <c r="O32" s="113"/>
      <c r="P32" s="113"/>
      <c r="Q32" s="113"/>
      <c r="R32" s="113"/>
      <c r="S32" s="113"/>
      <c r="T32" s="113"/>
      <c r="U32" s="113"/>
      <c r="V32" s="113"/>
      <c r="W32" s="113"/>
      <c r="X32" s="113"/>
      <c r="Y32" s="113"/>
      <c r="Z32" s="113"/>
      <c r="AA32" s="113"/>
      <c r="AB32" s="113"/>
      <c r="AC32" s="113"/>
    </row>
    <row r="33" spans="1:29" ht="15" customHeight="1">
      <c r="A33" s="113"/>
      <c r="B33" s="510"/>
      <c r="C33" s="511"/>
      <c r="D33" s="511"/>
      <c r="E33" s="512"/>
      <c r="F33" s="510"/>
      <c r="G33" s="511"/>
      <c r="H33" s="511"/>
      <c r="I33" s="512"/>
      <c r="J33" s="113"/>
      <c r="K33" s="113"/>
      <c r="L33" s="113"/>
      <c r="M33" s="113"/>
      <c r="N33" s="113"/>
      <c r="O33" s="113"/>
      <c r="P33" s="113"/>
      <c r="Q33" s="113"/>
      <c r="R33" s="113"/>
      <c r="S33" s="113"/>
      <c r="T33" s="113"/>
      <c r="U33" s="113"/>
      <c r="V33" s="113"/>
      <c r="W33" s="113"/>
      <c r="X33" s="113"/>
      <c r="Y33" s="113"/>
      <c r="Z33" s="113"/>
      <c r="AA33" s="113"/>
      <c r="AB33" s="113"/>
      <c r="AC33" s="113"/>
    </row>
    <row r="34" spans="1:29" ht="15" customHeight="1">
      <c r="A34" s="113"/>
      <c r="B34" s="510"/>
      <c r="C34" s="511"/>
      <c r="D34" s="511"/>
      <c r="E34" s="512"/>
      <c r="F34" s="510"/>
      <c r="G34" s="511"/>
      <c r="H34" s="511"/>
      <c r="I34" s="512"/>
      <c r="J34" s="113"/>
      <c r="K34" s="113"/>
      <c r="L34" s="113"/>
      <c r="M34" s="113"/>
      <c r="N34" s="113"/>
      <c r="O34" s="113"/>
      <c r="P34" s="113"/>
      <c r="Q34" s="113"/>
      <c r="R34" s="113"/>
      <c r="S34" s="113"/>
      <c r="T34" s="113"/>
      <c r="U34" s="113"/>
      <c r="V34" s="113"/>
      <c r="W34" s="113"/>
      <c r="X34" s="113"/>
      <c r="Y34" s="113"/>
      <c r="Z34" s="113"/>
      <c r="AA34" s="113"/>
      <c r="AB34" s="113"/>
      <c r="AC34" s="113"/>
    </row>
    <row r="35" spans="1:29" ht="15" customHeight="1">
      <c r="A35" s="113"/>
      <c r="B35" s="510"/>
      <c r="C35" s="511"/>
      <c r="D35" s="511"/>
      <c r="E35" s="512"/>
      <c r="F35" s="510"/>
      <c r="G35" s="511"/>
      <c r="H35" s="511"/>
      <c r="I35" s="512"/>
      <c r="J35" s="113"/>
      <c r="K35" s="113"/>
      <c r="L35" s="113"/>
      <c r="M35" s="113"/>
      <c r="N35" s="113"/>
      <c r="O35" s="113"/>
      <c r="P35" s="113"/>
      <c r="Q35" s="113"/>
      <c r="R35" s="113"/>
      <c r="S35" s="113"/>
      <c r="T35" s="113"/>
      <c r="U35" s="113"/>
      <c r="V35" s="113"/>
      <c r="W35" s="113"/>
      <c r="X35" s="113"/>
      <c r="Y35" s="113"/>
      <c r="Z35" s="113"/>
      <c r="AA35" s="113"/>
      <c r="AB35" s="113"/>
      <c r="AC35" s="113"/>
    </row>
    <row r="36" spans="1:29" ht="35.25" customHeight="1">
      <c r="A36" s="113"/>
      <c r="B36" s="413"/>
      <c r="C36" s="414"/>
      <c r="D36" s="414"/>
      <c r="E36" s="415"/>
      <c r="F36" s="413"/>
      <c r="G36" s="414"/>
      <c r="H36" s="414"/>
      <c r="I36" s="415"/>
      <c r="J36" s="113"/>
      <c r="K36" s="113"/>
      <c r="L36" s="113"/>
      <c r="M36" s="113"/>
      <c r="N36" s="113"/>
      <c r="O36" s="113"/>
      <c r="P36" s="113"/>
      <c r="Q36" s="113"/>
      <c r="R36" s="113"/>
      <c r="S36" s="113"/>
      <c r="T36" s="113"/>
      <c r="U36" s="113"/>
      <c r="V36" s="113"/>
      <c r="W36" s="113"/>
      <c r="X36" s="113"/>
      <c r="Y36" s="113"/>
      <c r="Z36" s="113"/>
      <c r="AA36" s="113"/>
      <c r="AB36" s="113"/>
      <c r="AC36" s="113"/>
    </row>
    <row r="37" spans="1:29" ht="13.5" customHeight="1">
      <c r="A37" s="113"/>
      <c r="B37" s="113"/>
      <c r="C37" s="113"/>
      <c r="D37" s="113"/>
      <c r="E37" s="113"/>
      <c r="F37" s="113"/>
      <c r="G37" s="113"/>
      <c r="H37" s="113"/>
      <c r="I37" s="113"/>
      <c r="J37" s="113"/>
      <c r="K37" s="113"/>
      <c r="L37" s="113"/>
      <c r="M37" s="113"/>
      <c r="N37" s="113"/>
      <c r="O37" s="113"/>
      <c r="P37" s="113"/>
      <c r="Q37" s="113"/>
      <c r="R37" s="113"/>
      <c r="S37" s="113"/>
      <c r="T37" s="113"/>
      <c r="U37" s="113"/>
      <c r="V37" s="113"/>
      <c r="W37" s="113"/>
      <c r="X37" s="113"/>
      <c r="Y37" s="113"/>
      <c r="Z37" s="113"/>
      <c r="AA37" s="113"/>
      <c r="AB37" s="113"/>
      <c r="AC37" s="113"/>
    </row>
    <row r="38" spans="1:29" ht="13.5" customHeight="1">
      <c r="A38" s="113"/>
      <c r="B38" s="113"/>
      <c r="C38" s="113"/>
      <c r="D38" s="113"/>
      <c r="E38" s="113"/>
      <c r="F38" s="113"/>
      <c r="G38" s="113"/>
      <c r="H38" s="113"/>
      <c r="I38" s="113"/>
      <c r="J38" s="113"/>
      <c r="K38" s="113"/>
      <c r="L38" s="113"/>
      <c r="M38" s="113"/>
      <c r="N38" s="113"/>
      <c r="O38" s="113"/>
      <c r="P38" s="113"/>
      <c r="Q38" s="113"/>
      <c r="R38" s="113"/>
      <c r="S38" s="113"/>
      <c r="T38" s="113"/>
      <c r="U38" s="113"/>
      <c r="V38" s="113"/>
      <c r="W38" s="113"/>
      <c r="X38" s="113"/>
      <c r="Y38" s="113"/>
      <c r="Z38" s="113"/>
      <c r="AA38" s="113"/>
      <c r="AB38" s="113"/>
      <c r="AC38" s="113"/>
    </row>
    <row r="39" spans="1:29" ht="13.5" customHeight="1">
      <c r="A39" s="113"/>
      <c r="B39" s="113"/>
      <c r="C39" s="113"/>
      <c r="D39" s="113"/>
      <c r="E39" s="113"/>
      <c r="F39" s="113"/>
      <c r="G39" s="113"/>
      <c r="H39" s="113"/>
      <c r="I39" s="113"/>
      <c r="J39" s="113"/>
      <c r="K39" s="113"/>
      <c r="L39" s="113"/>
      <c r="M39" s="113"/>
      <c r="N39" s="113"/>
      <c r="O39" s="113"/>
      <c r="P39" s="113"/>
      <c r="Q39" s="113"/>
      <c r="R39" s="113"/>
      <c r="S39" s="113"/>
      <c r="T39" s="113"/>
      <c r="U39" s="113"/>
      <c r="V39" s="113"/>
      <c r="W39" s="113"/>
      <c r="X39" s="113"/>
      <c r="Y39" s="113"/>
      <c r="Z39" s="113"/>
      <c r="AA39" s="113"/>
      <c r="AB39" s="113"/>
      <c r="AC39" s="113"/>
    </row>
    <row r="40" spans="1:29" ht="13.5" customHeight="1">
      <c r="A40" s="113"/>
      <c r="B40" s="113"/>
      <c r="C40" s="113"/>
      <c r="D40" s="113"/>
      <c r="E40" s="113"/>
      <c r="F40" s="113"/>
      <c r="G40" s="113"/>
      <c r="H40" s="113"/>
      <c r="I40" s="113"/>
      <c r="J40" s="113"/>
      <c r="K40" s="113"/>
      <c r="L40" s="113"/>
      <c r="M40" s="113"/>
      <c r="N40" s="113"/>
      <c r="O40" s="113"/>
      <c r="P40" s="113"/>
      <c r="Q40" s="113"/>
      <c r="R40" s="113"/>
      <c r="S40" s="113"/>
      <c r="T40" s="113"/>
      <c r="U40" s="113"/>
      <c r="V40" s="113"/>
      <c r="W40" s="113"/>
      <c r="X40" s="113"/>
      <c r="Y40" s="113"/>
      <c r="Z40" s="113"/>
      <c r="AA40" s="113"/>
      <c r="AB40" s="113"/>
      <c r="AC40" s="113"/>
    </row>
    <row r="41" spans="1:29" ht="13.5" customHeight="1">
      <c r="A41" s="113"/>
      <c r="B41" s="113"/>
      <c r="C41" s="113"/>
      <c r="D41" s="113"/>
      <c r="E41" s="113"/>
      <c r="F41" s="113"/>
      <c r="G41" s="113"/>
      <c r="H41" s="113"/>
      <c r="I41" s="113"/>
      <c r="J41" s="113"/>
      <c r="K41" s="113"/>
      <c r="L41" s="113"/>
      <c r="M41" s="113"/>
      <c r="N41" s="113"/>
      <c r="O41" s="113"/>
      <c r="P41" s="113"/>
      <c r="Q41" s="113"/>
      <c r="R41" s="113"/>
      <c r="S41" s="113"/>
      <c r="T41" s="113"/>
      <c r="U41" s="113"/>
      <c r="V41" s="113"/>
      <c r="W41" s="113"/>
      <c r="X41" s="113"/>
      <c r="Y41" s="113"/>
      <c r="Z41" s="113"/>
      <c r="AA41" s="113"/>
      <c r="AB41" s="113"/>
      <c r="AC41" s="113"/>
    </row>
    <row r="42" spans="1:29" ht="13.5" customHeight="1">
      <c r="A42" s="113"/>
      <c r="B42" s="113"/>
      <c r="C42" s="113"/>
      <c r="D42" s="113"/>
      <c r="E42" s="113"/>
      <c r="F42" s="113"/>
      <c r="G42" s="113"/>
      <c r="H42" s="113"/>
      <c r="I42" s="113"/>
      <c r="J42" s="113"/>
      <c r="K42" s="113"/>
      <c r="L42" s="113"/>
      <c r="M42" s="113"/>
      <c r="N42" s="113"/>
      <c r="O42" s="113"/>
      <c r="P42" s="113"/>
      <c r="Q42" s="113"/>
      <c r="R42" s="113"/>
      <c r="S42" s="113"/>
      <c r="T42" s="113"/>
      <c r="U42" s="113"/>
      <c r="V42" s="113"/>
      <c r="W42" s="113"/>
      <c r="X42" s="113"/>
      <c r="Y42" s="113"/>
      <c r="Z42" s="113"/>
      <c r="AA42" s="113"/>
      <c r="AB42" s="113"/>
      <c r="AC42" s="113"/>
    </row>
    <row r="43" spans="1:29" ht="13.5" customHeight="1">
      <c r="A43" s="113"/>
      <c r="B43" s="113"/>
      <c r="C43" s="113"/>
      <c r="D43" s="113"/>
      <c r="E43" s="113"/>
      <c r="F43" s="113"/>
      <c r="G43" s="113"/>
      <c r="H43" s="113"/>
      <c r="I43" s="113"/>
      <c r="J43" s="113"/>
      <c r="K43" s="113"/>
      <c r="L43" s="113"/>
      <c r="M43" s="113"/>
      <c r="N43" s="113"/>
      <c r="O43" s="113"/>
      <c r="P43" s="113"/>
      <c r="Q43" s="113"/>
      <c r="R43" s="113"/>
      <c r="S43" s="113"/>
      <c r="T43" s="113"/>
      <c r="U43" s="113"/>
      <c r="V43" s="113"/>
      <c r="W43" s="113"/>
      <c r="X43" s="113"/>
      <c r="Y43" s="113"/>
      <c r="Z43" s="113"/>
      <c r="AA43" s="113"/>
      <c r="AB43" s="113"/>
      <c r="AC43" s="113"/>
    </row>
    <row r="44" spans="1:29" ht="13.5" customHeight="1">
      <c r="A44" s="113"/>
      <c r="B44" s="113"/>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row>
    <row r="45" spans="1:29" ht="13.5" customHeight="1">
      <c r="A45" s="113"/>
      <c r="B45" s="113"/>
      <c r="C45" s="113"/>
      <c r="D45" s="113"/>
      <c r="E45" s="113"/>
      <c r="F45" s="113"/>
      <c r="G45" s="113"/>
      <c r="H45" s="113"/>
      <c r="I45" s="113"/>
      <c r="J45" s="113"/>
      <c r="K45" s="113"/>
      <c r="L45" s="113"/>
      <c r="M45" s="113"/>
      <c r="N45" s="113"/>
      <c r="O45" s="113"/>
      <c r="P45" s="113"/>
      <c r="Q45" s="113"/>
      <c r="R45" s="113"/>
      <c r="S45" s="113"/>
      <c r="T45" s="113"/>
      <c r="U45" s="113"/>
      <c r="V45" s="113"/>
      <c r="W45" s="113"/>
      <c r="X45" s="113"/>
      <c r="Y45" s="113"/>
      <c r="Z45" s="113"/>
      <c r="AA45" s="113"/>
      <c r="AB45" s="113"/>
      <c r="AC45" s="113"/>
    </row>
    <row r="46" spans="1:29" ht="13.5" customHeight="1">
      <c r="A46" s="113"/>
      <c r="B46" s="113"/>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c r="AA46" s="113"/>
      <c r="AB46" s="113"/>
      <c r="AC46" s="113"/>
    </row>
    <row r="47" spans="1:29" ht="13.5" customHeight="1">
      <c r="A47" s="113"/>
      <c r="B47" s="113"/>
      <c r="C47" s="113"/>
      <c r="D47" s="113"/>
      <c r="E47" s="113"/>
      <c r="F47" s="113"/>
      <c r="G47" s="113"/>
      <c r="H47" s="113"/>
      <c r="I47" s="113"/>
      <c r="J47" s="113"/>
      <c r="K47" s="113"/>
      <c r="L47" s="113"/>
      <c r="M47" s="113"/>
      <c r="N47" s="113"/>
      <c r="O47" s="113"/>
      <c r="P47" s="113"/>
      <c r="Q47" s="113"/>
      <c r="R47" s="113"/>
      <c r="S47" s="113"/>
      <c r="T47" s="113"/>
      <c r="U47" s="113"/>
      <c r="V47" s="113"/>
      <c r="W47" s="113"/>
      <c r="X47" s="113"/>
      <c r="Y47" s="113"/>
      <c r="Z47" s="113"/>
      <c r="AA47" s="113"/>
      <c r="AB47" s="113"/>
      <c r="AC47" s="113"/>
    </row>
    <row r="48" spans="1:29" ht="13.5" customHeight="1">
      <c r="A48" s="113"/>
      <c r="B48" s="113"/>
      <c r="C48" s="113"/>
      <c r="D48" s="113"/>
      <c r="E48" s="113"/>
      <c r="F48" s="113"/>
      <c r="G48" s="113"/>
      <c r="H48" s="113"/>
      <c r="I48" s="113"/>
      <c r="J48" s="113"/>
      <c r="K48" s="113"/>
      <c r="L48" s="113"/>
      <c r="M48" s="113"/>
      <c r="N48" s="113"/>
      <c r="O48" s="113"/>
      <c r="P48" s="113"/>
      <c r="Q48" s="113"/>
      <c r="R48" s="113"/>
      <c r="S48" s="113"/>
      <c r="T48" s="113"/>
      <c r="U48" s="113"/>
      <c r="V48" s="113"/>
      <c r="W48" s="113"/>
      <c r="X48" s="113"/>
      <c r="Y48" s="113"/>
      <c r="Z48" s="113"/>
      <c r="AA48" s="113"/>
      <c r="AB48" s="113"/>
      <c r="AC48" s="113"/>
    </row>
    <row r="49" spans="1:29" ht="13.5" customHeight="1">
      <c r="A49" s="113"/>
      <c r="B49" s="113"/>
      <c r="C49" s="113"/>
      <c r="D49" s="113"/>
      <c r="E49" s="113"/>
      <c r="F49" s="113"/>
      <c r="G49" s="113"/>
      <c r="H49" s="113"/>
      <c r="I49" s="113"/>
      <c r="J49" s="113"/>
      <c r="K49" s="113"/>
      <c r="L49" s="113"/>
      <c r="M49" s="113"/>
      <c r="N49" s="113"/>
      <c r="O49" s="113"/>
      <c r="P49" s="113"/>
      <c r="Q49" s="113"/>
      <c r="R49" s="113"/>
      <c r="S49" s="113"/>
      <c r="T49" s="113"/>
      <c r="U49" s="113"/>
      <c r="V49" s="113"/>
      <c r="W49" s="113"/>
      <c r="X49" s="113"/>
      <c r="Y49" s="113"/>
      <c r="Z49" s="113"/>
      <c r="AA49" s="113"/>
      <c r="AB49" s="113"/>
      <c r="AC49" s="113"/>
    </row>
    <row r="50" spans="1:29" ht="13.5" customHeight="1">
      <c r="A50" s="113"/>
      <c r="B50" s="113"/>
      <c r="C50" s="113"/>
      <c r="D50" s="113"/>
      <c r="E50" s="113"/>
      <c r="F50" s="113"/>
      <c r="G50" s="113"/>
      <c r="H50" s="113"/>
      <c r="I50" s="113"/>
      <c r="J50" s="113"/>
      <c r="K50" s="113"/>
      <c r="L50" s="113"/>
      <c r="M50" s="113"/>
      <c r="N50" s="113"/>
      <c r="O50" s="113"/>
      <c r="P50" s="113"/>
      <c r="Q50" s="113"/>
      <c r="R50" s="113"/>
      <c r="S50" s="113"/>
      <c r="T50" s="113"/>
      <c r="U50" s="113"/>
      <c r="V50" s="113"/>
      <c r="W50" s="113"/>
      <c r="X50" s="113"/>
      <c r="Y50" s="113"/>
      <c r="Z50" s="113"/>
      <c r="AA50" s="113"/>
      <c r="AB50" s="113"/>
      <c r="AC50" s="113"/>
    </row>
    <row r="51" spans="1:29" ht="13.5" customHeight="1">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c r="AA51" s="113"/>
      <c r="AB51" s="113"/>
      <c r="AC51" s="113"/>
    </row>
    <row r="52" spans="1:29" ht="13.5" customHeight="1">
      <c r="A52" s="113"/>
      <c r="B52" s="113"/>
      <c r="C52" s="113"/>
      <c r="D52" s="113"/>
      <c r="E52" s="113"/>
      <c r="F52" s="113"/>
      <c r="G52" s="113"/>
      <c r="H52" s="113"/>
      <c r="I52" s="113"/>
      <c r="J52" s="113"/>
      <c r="K52" s="113"/>
      <c r="L52" s="113"/>
      <c r="M52" s="113"/>
      <c r="N52" s="113"/>
      <c r="O52" s="113"/>
      <c r="P52" s="113"/>
      <c r="Q52" s="113"/>
      <c r="R52" s="113"/>
      <c r="S52" s="113"/>
      <c r="T52" s="113"/>
      <c r="U52" s="113"/>
      <c r="V52" s="113"/>
      <c r="W52" s="113"/>
      <c r="X52" s="113"/>
      <c r="Y52" s="113"/>
      <c r="Z52" s="113"/>
      <c r="AA52" s="113"/>
      <c r="AB52" s="113"/>
      <c r="AC52" s="113"/>
    </row>
    <row r="53" spans="1:29" ht="13.5" customHeight="1">
      <c r="A53" s="113"/>
      <c r="B53" s="113"/>
      <c r="C53" s="113"/>
      <c r="D53" s="113"/>
      <c r="E53" s="113"/>
      <c r="F53" s="113"/>
      <c r="G53" s="113"/>
      <c r="H53" s="113"/>
      <c r="I53" s="113"/>
      <c r="J53" s="113"/>
      <c r="K53" s="113"/>
      <c r="L53" s="113"/>
      <c r="M53" s="113"/>
      <c r="N53" s="113"/>
      <c r="O53" s="113"/>
      <c r="P53" s="113"/>
      <c r="Q53" s="113"/>
      <c r="R53" s="113"/>
      <c r="S53" s="113"/>
      <c r="T53" s="113"/>
      <c r="U53" s="113"/>
      <c r="V53" s="113"/>
      <c r="W53" s="113"/>
      <c r="X53" s="113"/>
      <c r="Y53" s="113"/>
      <c r="Z53" s="113"/>
      <c r="AA53" s="113"/>
      <c r="AB53" s="113"/>
      <c r="AC53" s="113"/>
    </row>
    <row r="54" spans="1:29" ht="13.5" customHeight="1">
      <c r="A54" s="113"/>
      <c r="B54" s="113"/>
      <c r="C54" s="113"/>
      <c r="D54" s="113"/>
      <c r="E54" s="113"/>
      <c r="F54" s="113"/>
      <c r="G54" s="113"/>
      <c r="H54" s="113"/>
      <c r="I54" s="113"/>
      <c r="J54" s="113"/>
      <c r="K54" s="113"/>
      <c r="L54" s="113"/>
      <c r="M54" s="113"/>
      <c r="N54" s="113"/>
      <c r="O54" s="113"/>
      <c r="P54" s="113"/>
      <c r="Q54" s="113"/>
      <c r="R54" s="113"/>
      <c r="S54" s="113"/>
      <c r="T54" s="113"/>
      <c r="U54" s="113"/>
      <c r="V54" s="113"/>
      <c r="W54" s="113"/>
      <c r="X54" s="113"/>
      <c r="Y54" s="113"/>
      <c r="Z54" s="113"/>
      <c r="AA54" s="113"/>
      <c r="AB54" s="113"/>
      <c r="AC54" s="113"/>
    </row>
    <row r="55" spans="1:29" ht="13.5" customHeight="1">
      <c r="A55" s="113"/>
      <c r="B55" s="113"/>
      <c r="C55" s="113"/>
      <c r="D55" s="113"/>
      <c r="E55" s="113"/>
      <c r="F55" s="113"/>
      <c r="G55" s="113"/>
      <c r="H55" s="113"/>
      <c r="I55" s="113"/>
      <c r="J55" s="113"/>
      <c r="K55" s="113"/>
      <c r="L55" s="113"/>
      <c r="M55" s="113"/>
      <c r="N55" s="113"/>
      <c r="O55" s="113"/>
      <c r="P55" s="113"/>
      <c r="Q55" s="113"/>
      <c r="R55" s="113"/>
      <c r="S55" s="113"/>
      <c r="T55" s="113"/>
      <c r="U55" s="113"/>
      <c r="V55" s="113"/>
      <c r="W55" s="113"/>
      <c r="X55" s="113"/>
      <c r="Y55" s="113"/>
      <c r="Z55" s="113"/>
      <c r="AA55" s="113"/>
      <c r="AB55" s="113"/>
      <c r="AC55" s="113"/>
    </row>
    <row r="56" spans="1:29" ht="13.5" customHeight="1">
      <c r="A56" s="113"/>
      <c r="B56" s="113"/>
      <c r="C56" s="113"/>
      <c r="D56" s="113"/>
      <c r="E56" s="113"/>
      <c r="F56" s="113"/>
      <c r="G56" s="113"/>
      <c r="H56" s="113"/>
      <c r="I56" s="113"/>
      <c r="J56" s="113"/>
      <c r="K56" s="113"/>
      <c r="L56" s="113"/>
      <c r="M56" s="113"/>
      <c r="N56" s="113"/>
      <c r="O56" s="113"/>
      <c r="P56" s="113"/>
      <c r="Q56" s="113"/>
      <c r="R56" s="113"/>
      <c r="S56" s="113"/>
      <c r="T56" s="113"/>
      <c r="U56" s="113"/>
      <c r="V56" s="113"/>
      <c r="W56" s="113"/>
      <c r="X56" s="113"/>
      <c r="Y56" s="113"/>
      <c r="Z56" s="113"/>
      <c r="AA56" s="113"/>
      <c r="AB56" s="113"/>
      <c r="AC56" s="113"/>
    </row>
    <row r="57" spans="1:29" ht="13.5" customHeight="1">
      <c r="A57" s="113"/>
      <c r="B57" s="113"/>
      <c r="C57" s="113"/>
      <c r="D57" s="113"/>
      <c r="E57" s="113"/>
      <c r="F57" s="113"/>
      <c r="G57" s="113"/>
      <c r="H57" s="113"/>
      <c r="I57" s="113"/>
      <c r="J57" s="113"/>
      <c r="K57" s="113"/>
      <c r="L57" s="113"/>
      <c r="M57" s="113"/>
      <c r="N57" s="113"/>
      <c r="O57" s="113"/>
      <c r="P57" s="113"/>
      <c r="Q57" s="113"/>
      <c r="R57" s="113"/>
      <c r="S57" s="113"/>
      <c r="T57" s="113"/>
      <c r="U57" s="113"/>
      <c r="V57" s="113"/>
      <c r="W57" s="113"/>
      <c r="X57" s="113"/>
      <c r="Y57" s="113"/>
      <c r="Z57" s="113"/>
      <c r="AA57" s="113"/>
      <c r="AB57" s="113"/>
      <c r="AC57" s="113"/>
    </row>
    <row r="58" spans="1:29" ht="13.5" customHeight="1">
      <c r="A58" s="113"/>
      <c r="B58" s="113"/>
      <c r="C58" s="113"/>
      <c r="D58" s="113"/>
      <c r="E58" s="113"/>
      <c r="F58" s="113"/>
      <c r="G58" s="113"/>
      <c r="H58" s="113"/>
      <c r="I58" s="113"/>
      <c r="J58" s="113"/>
      <c r="K58" s="113"/>
      <c r="L58" s="113"/>
      <c r="M58" s="113"/>
      <c r="N58" s="113"/>
      <c r="O58" s="113"/>
      <c r="P58" s="113"/>
      <c r="Q58" s="113"/>
      <c r="R58" s="113"/>
      <c r="S58" s="113"/>
      <c r="T58" s="113"/>
      <c r="U58" s="113"/>
      <c r="V58" s="113"/>
      <c r="W58" s="113"/>
      <c r="X58" s="113"/>
      <c r="Y58" s="113"/>
      <c r="Z58" s="113"/>
      <c r="AA58" s="113"/>
      <c r="AB58" s="113"/>
      <c r="AC58" s="113"/>
    </row>
    <row r="59" spans="1:29" ht="13.5" customHeight="1">
      <c r="A59" s="113"/>
      <c r="B59" s="113"/>
      <c r="C59" s="113"/>
      <c r="D59" s="113"/>
      <c r="E59" s="113"/>
      <c r="F59" s="113"/>
      <c r="G59" s="113"/>
      <c r="H59" s="113"/>
      <c r="I59" s="113"/>
      <c r="J59" s="113"/>
      <c r="K59" s="113"/>
      <c r="L59" s="113"/>
      <c r="M59" s="113"/>
      <c r="N59" s="113"/>
      <c r="O59" s="113"/>
      <c r="P59" s="113"/>
      <c r="Q59" s="113"/>
      <c r="R59" s="113"/>
      <c r="S59" s="113"/>
      <c r="T59" s="113"/>
      <c r="U59" s="113"/>
      <c r="V59" s="113"/>
      <c r="W59" s="113"/>
      <c r="X59" s="113"/>
      <c r="Y59" s="113"/>
      <c r="Z59" s="113"/>
      <c r="AA59" s="113"/>
      <c r="AB59" s="113"/>
      <c r="AC59" s="113"/>
    </row>
    <row r="60" spans="1:29" ht="13.5" customHeight="1">
      <c r="A60" s="113"/>
      <c r="B60" s="113"/>
      <c r="C60" s="113"/>
      <c r="D60" s="113"/>
      <c r="E60" s="113"/>
      <c r="F60" s="113"/>
      <c r="G60" s="113"/>
      <c r="H60" s="113"/>
      <c r="I60" s="113"/>
      <c r="J60" s="113"/>
      <c r="K60" s="113"/>
      <c r="L60" s="113"/>
      <c r="M60" s="113"/>
      <c r="N60" s="113"/>
      <c r="O60" s="113"/>
      <c r="P60" s="113"/>
      <c r="Q60" s="113"/>
      <c r="R60" s="113"/>
      <c r="S60" s="113"/>
      <c r="T60" s="113"/>
      <c r="U60" s="113"/>
      <c r="V60" s="113"/>
      <c r="W60" s="113"/>
      <c r="X60" s="113"/>
      <c r="Y60" s="113"/>
      <c r="Z60" s="113"/>
      <c r="AA60" s="113"/>
      <c r="AB60" s="113"/>
      <c r="AC60" s="113"/>
    </row>
    <row r="61" spans="1:29" ht="13.5" customHeight="1">
      <c r="A61" s="113"/>
      <c r="B61" s="113"/>
      <c r="C61" s="113"/>
      <c r="D61" s="113"/>
      <c r="E61" s="113"/>
      <c r="F61" s="113"/>
      <c r="G61" s="113"/>
      <c r="H61" s="113"/>
      <c r="I61" s="113"/>
      <c r="J61" s="113"/>
      <c r="K61" s="113"/>
      <c r="L61" s="113"/>
      <c r="M61" s="113"/>
      <c r="N61" s="113"/>
      <c r="O61" s="113"/>
      <c r="P61" s="113"/>
      <c r="Q61" s="113"/>
      <c r="R61" s="113"/>
      <c r="S61" s="113"/>
      <c r="T61" s="113"/>
      <c r="U61" s="113"/>
      <c r="V61" s="113"/>
      <c r="W61" s="113"/>
      <c r="X61" s="113"/>
      <c r="Y61" s="113"/>
      <c r="Z61" s="113"/>
      <c r="AA61" s="113"/>
      <c r="AB61" s="113"/>
      <c r="AC61" s="113"/>
    </row>
    <row r="62" spans="1:29" ht="13.5" customHeight="1">
      <c r="A62" s="113"/>
      <c r="B62" s="113"/>
      <c r="C62" s="113"/>
      <c r="D62" s="113"/>
      <c r="E62" s="113"/>
      <c r="F62" s="113"/>
      <c r="G62" s="113"/>
      <c r="H62" s="113"/>
      <c r="I62" s="113"/>
      <c r="J62" s="113"/>
      <c r="K62" s="113"/>
      <c r="L62" s="113"/>
      <c r="M62" s="113"/>
      <c r="N62" s="113"/>
      <c r="O62" s="113"/>
      <c r="P62" s="113"/>
      <c r="Q62" s="113"/>
      <c r="R62" s="113"/>
      <c r="S62" s="113"/>
      <c r="T62" s="113"/>
      <c r="U62" s="113"/>
      <c r="V62" s="113"/>
      <c r="W62" s="113"/>
      <c r="X62" s="113"/>
      <c r="Y62" s="113"/>
      <c r="Z62" s="113"/>
      <c r="AA62" s="113"/>
      <c r="AB62" s="113"/>
      <c r="AC62" s="113"/>
    </row>
    <row r="63" spans="1:29" ht="13.5" customHeight="1">
      <c r="A63" s="113"/>
      <c r="B63" s="113"/>
      <c r="C63" s="113"/>
      <c r="D63" s="113"/>
      <c r="E63" s="113"/>
      <c r="F63" s="113"/>
      <c r="G63" s="113"/>
      <c r="H63" s="113"/>
      <c r="I63" s="113"/>
      <c r="J63" s="113"/>
      <c r="K63" s="113"/>
      <c r="L63" s="113"/>
      <c r="M63" s="113"/>
      <c r="N63" s="113"/>
      <c r="O63" s="113"/>
      <c r="P63" s="113"/>
      <c r="Q63" s="113"/>
      <c r="R63" s="113"/>
      <c r="S63" s="113"/>
      <c r="T63" s="113"/>
      <c r="U63" s="113"/>
      <c r="V63" s="113"/>
      <c r="W63" s="113"/>
      <c r="X63" s="113"/>
      <c r="Y63" s="113"/>
      <c r="Z63" s="113"/>
      <c r="AA63" s="113"/>
      <c r="AB63" s="113"/>
      <c r="AC63" s="113"/>
    </row>
    <row r="64" spans="1:29" ht="13.5" customHeight="1">
      <c r="A64" s="113"/>
      <c r="B64" s="113"/>
      <c r="C64" s="113"/>
      <c r="D64" s="113"/>
      <c r="E64" s="113"/>
      <c r="F64" s="113"/>
      <c r="G64" s="113"/>
      <c r="H64" s="113"/>
      <c r="I64" s="113"/>
      <c r="J64" s="113"/>
      <c r="K64" s="113"/>
      <c r="L64" s="113"/>
      <c r="M64" s="113"/>
      <c r="N64" s="113"/>
      <c r="O64" s="113"/>
      <c r="P64" s="113"/>
      <c r="Q64" s="113"/>
      <c r="R64" s="113"/>
      <c r="S64" s="113"/>
      <c r="T64" s="113"/>
      <c r="U64" s="113"/>
      <c r="V64" s="113"/>
      <c r="W64" s="113"/>
      <c r="X64" s="113"/>
      <c r="Y64" s="113"/>
      <c r="Z64" s="113"/>
      <c r="AA64" s="113"/>
      <c r="AB64" s="113"/>
      <c r="AC64" s="113"/>
    </row>
    <row r="65" spans="1:29" ht="13.5" customHeight="1">
      <c r="A65" s="113"/>
      <c r="B65" s="113"/>
      <c r="C65" s="113"/>
      <c r="D65" s="113"/>
      <c r="E65" s="113"/>
      <c r="F65" s="113"/>
      <c r="G65" s="113"/>
      <c r="H65" s="113"/>
      <c r="I65" s="113"/>
      <c r="J65" s="113"/>
      <c r="K65" s="113"/>
      <c r="L65" s="113"/>
      <c r="M65" s="113"/>
      <c r="N65" s="113"/>
      <c r="O65" s="113"/>
      <c r="P65" s="113"/>
      <c r="Q65" s="113"/>
      <c r="R65" s="113"/>
      <c r="S65" s="113"/>
      <c r="T65" s="113"/>
      <c r="U65" s="113"/>
      <c r="V65" s="113"/>
      <c r="W65" s="113"/>
      <c r="X65" s="113"/>
      <c r="Y65" s="113"/>
      <c r="Z65" s="113"/>
      <c r="AA65" s="113"/>
      <c r="AB65" s="113"/>
      <c r="AC65" s="113"/>
    </row>
    <row r="66" spans="1:29" ht="13.5" customHeight="1">
      <c r="A66" s="113"/>
      <c r="B66" s="113"/>
      <c r="C66" s="113"/>
      <c r="D66" s="113"/>
      <c r="E66" s="113"/>
      <c r="F66" s="113"/>
      <c r="G66" s="113"/>
      <c r="H66" s="113"/>
      <c r="I66" s="113"/>
      <c r="J66" s="113"/>
      <c r="K66" s="113"/>
      <c r="L66" s="113"/>
      <c r="M66" s="113"/>
      <c r="N66" s="113"/>
      <c r="O66" s="113"/>
      <c r="P66" s="113"/>
      <c r="Q66" s="113"/>
      <c r="R66" s="113"/>
      <c r="S66" s="113"/>
      <c r="T66" s="113"/>
      <c r="U66" s="113"/>
      <c r="V66" s="113"/>
      <c r="W66" s="113"/>
      <c r="X66" s="113"/>
      <c r="Y66" s="113"/>
      <c r="Z66" s="113"/>
      <c r="AA66" s="113"/>
      <c r="AB66" s="113"/>
      <c r="AC66" s="113"/>
    </row>
    <row r="67" spans="1:29" ht="13.5" customHeight="1">
      <c r="A67" s="113"/>
      <c r="B67" s="113"/>
      <c r="C67" s="113"/>
      <c r="D67" s="113"/>
      <c r="E67" s="113"/>
      <c r="F67" s="113"/>
      <c r="G67" s="113"/>
      <c r="H67" s="113"/>
      <c r="I67" s="113"/>
      <c r="J67" s="113"/>
      <c r="K67" s="113"/>
      <c r="L67" s="113"/>
      <c r="M67" s="113"/>
      <c r="N67" s="113"/>
      <c r="O67" s="113"/>
      <c r="P67" s="113"/>
      <c r="Q67" s="113"/>
      <c r="R67" s="113"/>
      <c r="S67" s="113"/>
      <c r="T67" s="113"/>
      <c r="U67" s="113"/>
      <c r="V67" s="113"/>
      <c r="W67" s="113"/>
      <c r="X67" s="113"/>
      <c r="Y67" s="113"/>
      <c r="Z67" s="113"/>
      <c r="AA67" s="113"/>
      <c r="AB67" s="113"/>
      <c r="AC67" s="113"/>
    </row>
    <row r="68" spans="1:29" ht="13.5" customHeight="1">
      <c r="A68" s="113"/>
      <c r="B68" s="113"/>
      <c r="C68" s="113"/>
      <c r="D68" s="113"/>
      <c r="E68" s="113"/>
      <c r="F68" s="113"/>
      <c r="G68" s="113"/>
      <c r="H68" s="113"/>
      <c r="I68" s="113"/>
      <c r="J68" s="113"/>
      <c r="K68" s="113"/>
      <c r="L68" s="113"/>
      <c r="M68" s="113"/>
      <c r="N68" s="113"/>
      <c r="O68" s="113"/>
      <c r="P68" s="113"/>
      <c r="Q68" s="113"/>
      <c r="R68" s="113"/>
      <c r="S68" s="113"/>
      <c r="T68" s="113"/>
      <c r="U68" s="113"/>
      <c r="V68" s="113"/>
      <c r="W68" s="113"/>
      <c r="X68" s="113"/>
      <c r="Y68" s="113"/>
      <c r="Z68" s="113"/>
      <c r="AA68" s="113"/>
      <c r="AB68" s="113"/>
      <c r="AC68" s="113"/>
    </row>
    <row r="69" spans="1:29" ht="13.5" customHeight="1">
      <c r="A69" s="113"/>
      <c r="B69" s="113"/>
      <c r="C69" s="113"/>
      <c r="D69" s="113"/>
      <c r="E69" s="113"/>
      <c r="F69" s="113"/>
      <c r="G69" s="113"/>
      <c r="H69" s="113"/>
      <c r="I69" s="113"/>
      <c r="J69" s="113"/>
      <c r="K69" s="113"/>
      <c r="L69" s="113"/>
      <c r="M69" s="113"/>
      <c r="N69" s="113"/>
      <c r="O69" s="113"/>
      <c r="P69" s="113"/>
      <c r="Q69" s="113"/>
      <c r="R69" s="113"/>
      <c r="S69" s="113"/>
      <c r="T69" s="113"/>
      <c r="U69" s="113"/>
      <c r="V69" s="113"/>
      <c r="W69" s="113"/>
      <c r="X69" s="113"/>
      <c r="Y69" s="113"/>
      <c r="Z69" s="113"/>
      <c r="AA69" s="113"/>
      <c r="AB69" s="113"/>
      <c r="AC69" s="113"/>
    </row>
    <row r="70" spans="1:29" ht="13.5" customHeight="1">
      <c r="A70" s="113"/>
      <c r="B70" s="113"/>
      <c r="C70" s="113"/>
      <c r="D70" s="113"/>
      <c r="E70" s="113"/>
      <c r="F70" s="113"/>
      <c r="G70" s="113"/>
      <c r="H70" s="113"/>
      <c r="I70" s="113"/>
      <c r="J70" s="113"/>
      <c r="K70" s="113"/>
      <c r="L70" s="113"/>
      <c r="M70" s="113"/>
      <c r="N70" s="113"/>
      <c r="O70" s="113"/>
      <c r="P70" s="113"/>
      <c r="Q70" s="113"/>
      <c r="R70" s="113"/>
      <c r="S70" s="113"/>
      <c r="T70" s="113"/>
      <c r="U70" s="113"/>
      <c r="V70" s="113"/>
      <c r="W70" s="113"/>
      <c r="X70" s="113"/>
      <c r="Y70" s="113"/>
      <c r="Z70" s="113"/>
      <c r="AA70" s="113"/>
      <c r="AB70" s="113"/>
      <c r="AC70" s="113"/>
    </row>
    <row r="71" spans="1:29" ht="13.5" customHeight="1">
      <c r="A71" s="113"/>
      <c r="B71" s="113"/>
      <c r="C71" s="113"/>
      <c r="D71" s="113"/>
      <c r="E71" s="113"/>
      <c r="F71" s="113"/>
      <c r="G71" s="113"/>
      <c r="H71" s="113"/>
      <c r="I71" s="113"/>
      <c r="J71" s="113"/>
      <c r="K71" s="113"/>
      <c r="L71" s="113"/>
      <c r="M71" s="113"/>
      <c r="N71" s="113"/>
      <c r="O71" s="113"/>
      <c r="P71" s="113"/>
      <c r="Q71" s="113"/>
      <c r="R71" s="113"/>
      <c r="S71" s="113"/>
      <c r="T71" s="113"/>
      <c r="U71" s="113"/>
      <c r="V71" s="113"/>
      <c r="W71" s="113"/>
      <c r="X71" s="113"/>
      <c r="Y71" s="113"/>
      <c r="Z71" s="113"/>
      <c r="AA71" s="113"/>
      <c r="AB71" s="113"/>
      <c r="AC71" s="113"/>
    </row>
    <row r="72" spans="1:29" ht="13.5" customHeight="1">
      <c r="A72" s="113"/>
      <c r="B72" s="113"/>
      <c r="C72" s="113"/>
      <c r="D72" s="113"/>
      <c r="E72" s="113"/>
      <c r="F72" s="113"/>
      <c r="G72" s="113"/>
      <c r="H72" s="113"/>
      <c r="I72" s="113"/>
      <c r="J72" s="113"/>
      <c r="K72" s="113"/>
      <c r="L72" s="113"/>
      <c r="M72" s="113"/>
      <c r="N72" s="113"/>
      <c r="O72" s="113"/>
      <c r="P72" s="113"/>
      <c r="Q72" s="113"/>
      <c r="R72" s="113"/>
      <c r="S72" s="113"/>
      <c r="T72" s="113"/>
      <c r="U72" s="113"/>
      <c r="V72" s="113"/>
      <c r="W72" s="113"/>
      <c r="X72" s="113"/>
      <c r="Y72" s="113"/>
      <c r="Z72" s="113"/>
      <c r="AA72" s="113"/>
      <c r="AB72" s="113"/>
      <c r="AC72" s="113"/>
    </row>
    <row r="73" spans="1:29" ht="13.5" customHeight="1">
      <c r="A73" s="113"/>
      <c r="B73" s="113"/>
      <c r="C73" s="113"/>
      <c r="D73" s="113"/>
      <c r="E73" s="113"/>
      <c r="F73" s="113"/>
      <c r="G73" s="113"/>
      <c r="H73" s="113"/>
      <c r="I73" s="113"/>
      <c r="J73" s="113"/>
      <c r="K73" s="113"/>
      <c r="L73" s="113"/>
      <c r="M73" s="113"/>
      <c r="N73" s="113"/>
      <c r="O73" s="113"/>
      <c r="P73" s="113"/>
      <c r="Q73" s="113"/>
      <c r="R73" s="113"/>
      <c r="S73" s="113"/>
      <c r="T73" s="113"/>
      <c r="U73" s="113"/>
      <c r="V73" s="113"/>
      <c r="W73" s="113"/>
      <c r="X73" s="113"/>
      <c r="Y73" s="113"/>
      <c r="Z73" s="113"/>
      <c r="AA73" s="113"/>
      <c r="AB73" s="113"/>
      <c r="AC73" s="113"/>
    </row>
    <row r="74" spans="1:29" ht="13.5" customHeight="1">
      <c r="A74" s="113"/>
      <c r="B74" s="113"/>
      <c r="C74" s="113"/>
      <c r="D74" s="113"/>
      <c r="E74" s="113"/>
      <c r="F74" s="113"/>
      <c r="G74" s="113"/>
      <c r="H74" s="113"/>
      <c r="I74" s="113"/>
      <c r="J74" s="113"/>
      <c r="K74" s="113"/>
      <c r="L74" s="113"/>
      <c r="M74" s="113"/>
      <c r="N74" s="113"/>
      <c r="O74" s="113"/>
      <c r="P74" s="113"/>
      <c r="Q74" s="113"/>
      <c r="R74" s="113"/>
      <c r="S74" s="113"/>
      <c r="T74" s="113"/>
      <c r="U74" s="113"/>
      <c r="V74" s="113"/>
      <c r="W74" s="113"/>
      <c r="X74" s="113"/>
      <c r="Y74" s="113"/>
      <c r="Z74" s="113"/>
      <c r="AA74" s="113"/>
      <c r="AB74" s="113"/>
      <c r="AC74" s="113"/>
    </row>
    <row r="75" spans="1:29" ht="13.5" customHeight="1">
      <c r="A75" s="113"/>
      <c r="B75" s="113"/>
      <c r="C75" s="113"/>
      <c r="D75" s="113"/>
      <c r="E75" s="113"/>
      <c r="F75" s="113"/>
      <c r="G75" s="113"/>
      <c r="H75" s="113"/>
      <c r="I75" s="113"/>
      <c r="J75" s="113"/>
      <c r="K75" s="113"/>
      <c r="L75" s="113"/>
      <c r="M75" s="113"/>
      <c r="N75" s="113"/>
      <c r="O75" s="113"/>
      <c r="P75" s="113"/>
      <c r="Q75" s="113"/>
      <c r="R75" s="113"/>
      <c r="S75" s="113"/>
      <c r="T75" s="113"/>
      <c r="U75" s="113"/>
      <c r="V75" s="113"/>
      <c r="W75" s="113"/>
      <c r="X75" s="113"/>
      <c r="Y75" s="113"/>
      <c r="Z75" s="113"/>
      <c r="AA75" s="113"/>
      <c r="AB75" s="113"/>
      <c r="AC75" s="113"/>
    </row>
    <row r="76" spans="1:29" ht="13.5" customHeight="1">
      <c r="A76" s="113"/>
      <c r="B76" s="113"/>
      <c r="C76" s="113"/>
      <c r="D76" s="113"/>
      <c r="E76" s="113"/>
      <c r="F76" s="113"/>
      <c r="G76" s="113"/>
      <c r="H76" s="113"/>
      <c r="I76" s="113"/>
      <c r="J76" s="113"/>
      <c r="K76" s="113"/>
      <c r="L76" s="113"/>
      <c r="M76" s="113"/>
      <c r="N76" s="113"/>
      <c r="O76" s="113"/>
      <c r="P76" s="113"/>
      <c r="Q76" s="113"/>
      <c r="R76" s="113"/>
      <c r="S76" s="113"/>
      <c r="T76" s="113"/>
      <c r="U76" s="113"/>
      <c r="V76" s="113"/>
      <c r="W76" s="113"/>
      <c r="X76" s="113"/>
      <c r="Y76" s="113"/>
      <c r="Z76" s="113"/>
      <c r="AA76" s="113"/>
      <c r="AB76" s="113"/>
      <c r="AC76" s="113"/>
    </row>
    <row r="77" spans="1:29" ht="13.5" customHeight="1">
      <c r="A77" s="113"/>
      <c r="B77" s="113"/>
      <c r="C77" s="113"/>
      <c r="D77" s="113"/>
      <c r="E77" s="113"/>
      <c r="F77" s="113"/>
      <c r="G77" s="113"/>
      <c r="H77" s="113"/>
      <c r="I77" s="113"/>
      <c r="J77" s="113"/>
      <c r="K77" s="113"/>
      <c r="L77" s="113"/>
      <c r="M77" s="113"/>
      <c r="N77" s="113"/>
      <c r="O77" s="113"/>
      <c r="P77" s="113"/>
      <c r="Q77" s="113"/>
      <c r="R77" s="113"/>
      <c r="S77" s="113"/>
      <c r="T77" s="113"/>
      <c r="U77" s="113"/>
      <c r="V77" s="113"/>
      <c r="W77" s="113"/>
      <c r="X77" s="113"/>
      <c r="Y77" s="113"/>
      <c r="Z77" s="113"/>
      <c r="AA77" s="113"/>
      <c r="AB77" s="113"/>
      <c r="AC77" s="113"/>
    </row>
    <row r="78" spans="1:29" ht="13.5" customHeight="1">
      <c r="A78" s="113"/>
      <c r="B78" s="113"/>
      <c r="C78" s="113"/>
      <c r="D78" s="113"/>
      <c r="E78" s="113"/>
      <c r="F78" s="113"/>
      <c r="G78" s="113"/>
      <c r="H78" s="113"/>
      <c r="I78" s="113"/>
      <c r="J78" s="113"/>
      <c r="K78" s="113"/>
      <c r="L78" s="113"/>
      <c r="M78" s="113"/>
      <c r="N78" s="113"/>
      <c r="O78" s="113"/>
      <c r="P78" s="113"/>
      <c r="Q78" s="113"/>
      <c r="R78" s="113"/>
      <c r="S78" s="113"/>
      <c r="T78" s="113"/>
      <c r="U78" s="113"/>
      <c r="V78" s="113"/>
      <c r="W78" s="113"/>
      <c r="X78" s="113"/>
      <c r="Y78" s="113"/>
      <c r="Z78" s="113"/>
      <c r="AA78" s="113"/>
      <c r="AB78" s="113"/>
      <c r="AC78" s="113"/>
    </row>
    <row r="79" spans="1:29" ht="13.5" customHeight="1">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row>
    <row r="80" spans="1:29" ht="13.5" customHeight="1">
      <c r="A80" s="113"/>
      <c r="B80" s="113"/>
      <c r="C80" s="113"/>
      <c r="D80" s="113"/>
      <c r="E80" s="113"/>
      <c r="F80" s="113"/>
      <c r="G80" s="113"/>
      <c r="H80" s="113"/>
      <c r="I80" s="113"/>
      <c r="J80" s="113"/>
      <c r="K80" s="113"/>
      <c r="L80" s="113"/>
      <c r="M80" s="113"/>
      <c r="N80" s="113"/>
      <c r="O80" s="113"/>
      <c r="P80" s="113"/>
      <c r="Q80" s="113"/>
      <c r="R80" s="113"/>
      <c r="S80" s="113"/>
      <c r="T80" s="113"/>
      <c r="U80" s="113"/>
      <c r="V80" s="113"/>
      <c r="W80" s="113"/>
      <c r="X80" s="113"/>
      <c r="Y80" s="113"/>
      <c r="Z80" s="113"/>
      <c r="AA80" s="113"/>
      <c r="AB80" s="113"/>
      <c r="AC80" s="113"/>
    </row>
    <row r="81" spans="1:29" ht="13.5" customHeight="1">
      <c r="A81" s="113"/>
      <c r="B81" s="113"/>
      <c r="C81" s="113"/>
      <c r="D81" s="113"/>
      <c r="E81" s="113"/>
      <c r="F81" s="113"/>
      <c r="G81" s="113"/>
      <c r="H81" s="113"/>
      <c r="I81" s="113"/>
      <c r="J81" s="113"/>
      <c r="K81" s="113"/>
      <c r="L81" s="113"/>
      <c r="M81" s="113"/>
      <c r="N81" s="113"/>
      <c r="O81" s="113"/>
      <c r="P81" s="113"/>
      <c r="Q81" s="113"/>
      <c r="R81" s="113"/>
      <c r="S81" s="113"/>
      <c r="T81" s="113"/>
      <c r="U81" s="113"/>
      <c r="V81" s="113"/>
      <c r="W81" s="113"/>
      <c r="X81" s="113"/>
      <c r="Y81" s="113"/>
      <c r="Z81" s="113"/>
      <c r="AA81" s="113"/>
      <c r="AB81" s="113"/>
      <c r="AC81" s="113"/>
    </row>
    <row r="82" spans="1:29" ht="13.5" customHeight="1">
      <c r="A82" s="113"/>
      <c r="B82" s="113"/>
      <c r="C82" s="113"/>
      <c r="D82" s="113"/>
      <c r="E82" s="113"/>
      <c r="F82" s="113"/>
      <c r="G82" s="113"/>
      <c r="H82" s="113"/>
      <c r="I82" s="113"/>
      <c r="J82" s="113"/>
      <c r="K82" s="113"/>
      <c r="L82" s="113"/>
      <c r="M82" s="113"/>
      <c r="N82" s="113"/>
      <c r="O82" s="113"/>
      <c r="P82" s="113"/>
      <c r="Q82" s="113"/>
      <c r="R82" s="113"/>
      <c r="S82" s="113"/>
      <c r="T82" s="113"/>
      <c r="U82" s="113"/>
      <c r="V82" s="113"/>
      <c r="W82" s="113"/>
      <c r="X82" s="113"/>
      <c r="Y82" s="113"/>
      <c r="Z82" s="113"/>
      <c r="AA82" s="113"/>
      <c r="AB82" s="113"/>
      <c r="AC82" s="113"/>
    </row>
    <row r="83" spans="1:29" ht="13.5" customHeight="1">
      <c r="A83" s="113"/>
      <c r="B83" s="113"/>
      <c r="C83" s="113"/>
      <c r="D83" s="113"/>
      <c r="E83" s="113"/>
      <c r="F83" s="113"/>
      <c r="G83" s="113"/>
      <c r="H83" s="113"/>
      <c r="I83" s="113"/>
      <c r="J83" s="113"/>
      <c r="K83" s="113"/>
      <c r="L83" s="113"/>
      <c r="M83" s="113"/>
      <c r="N83" s="113"/>
      <c r="O83" s="113"/>
      <c r="P83" s="113"/>
      <c r="Q83" s="113"/>
      <c r="R83" s="113"/>
      <c r="S83" s="113"/>
      <c r="T83" s="113"/>
      <c r="U83" s="113"/>
      <c r="V83" s="113"/>
      <c r="W83" s="113"/>
      <c r="X83" s="113"/>
      <c r="Y83" s="113"/>
      <c r="Z83" s="113"/>
      <c r="AA83" s="113"/>
      <c r="AB83" s="113"/>
      <c r="AC83" s="113"/>
    </row>
    <row r="84" spans="1:29" ht="13.5" customHeight="1">
      <c r="A84" s="113"/>
      <c r="B84" s="113"/>
      <c r="C84" s="113"/>
      <c r="D84" s="113"/>
      <c r="E84" s="113"/>
      <c r="F84" s="113"/>
      <c r="G84" s="113"/>
      <c r="H84" s="113"/>
      <c r="I84" s="113"/>
      <c r="J84" s="113"/>
      <c r="K84" s="113"/>
      <c r="L84" s="113"/>
      <c r="M84" s="113"/>
      <c r="N84" s="113"/>
      <c r="O84" s="113"/>
      <c r="P84" s="113"/>
      <c r="Q84" s="113"/>
      <c r="R84" s="113"/>
      <c r="S84" s="113"/>
      <c r="T84" s="113"/>
      <c r="U84" s="113"/>
      <c r="V84" s="113"/>
      <c r="W84" s="113"/>
      <c r="X84" s="113"/>
      <c r="Y84" s="113"/>
      <c r="Z84" s="113"/>
      <c r="AA84" s="113"/>
      <c r="AB84" s="113"/>
      <c r="AC84" s="113"/>
    </row>
    <row r="85" spans="1:29" ht="13.5" customHeight="1">
      <c r="A85" s="113"/>
      <c r="B85" s="113"/>
      <c r="C85" s="113"/>
      <c r="D85" s="113"/>
      <c r="E85" s="113"/>
      <c r="F85" s="113"/>
      <c r="G85" s="113"/>
      <c r="H85" s="113"/>
      <c r="I85" s="113"/>
      <c r="J85" s="113"/>
      <c r="K85" s="113"/>
      <c r="L85" s="113"/>
      <c r="M85" s="113"/>
      <c r="N85" s="113"/>
      <c r="O85" s="113"/>
      <c r="P85" s="113"/>
      <c r="Q85" s="113"/>
      <c r="R85" s="113"/>
      <c r="S85" s="113"/>
      <c r="T85" s="113"/>
      <c r="U85" s="113"/>
      <c r="V85" s="113"/>
      <c r="W85" s="113"/>
      <c r="X85" s="113"/>
      <c r="Y85" s="113"/>
      <c r="Z85" s="113"/>
      <c r="AA85" s="113"/>
      <c r="AB85" s="113"/>
      <c r="AC85" s="113"/>
    </row>
    <row r="86" spans="1:29" ht="13.5" customHeight="1">
      <c r="A86" s="113"/>
      <c r="B86" s="113"/>
      <c r="C86" s="113"/>
      <c r="D86" s="113"/>
      <c r="E86" s="113"/>
      <c r="F86" s="113"/>
      <c r="G86" s="113"/>
      <c r="H86" s="113"/>
      <c r="I86" s="113"/>
      <c r="J86" s="113"/>
      <c r="K86" s="113"/>
      <c r="L86" s="113"/>
      <c r="M86" s="113"/>
      <c r="N86" s="113"/>
      <c r="O86" s="113"/>
      <c r="P86" s="113"/>
      <c r="Q86" s="113"/>
      <c r="R86" s="113"/>
      <c r="S86" s="113"/>
      <c r="T86" s="113"/>
      <c r="U86" s="113"/>
      <c r="V86" s="113"/>
      <c r="W86" s="113"/>
      <c r="X86" s="113"/>
      <c r="Y86" s="113"/>
      <c r="Z86" s="113"/>
      <c r="AA86" s="113"/>
      <c r="AB86" s="113"/>
      <c r="AC86" s="113"/>
    </row>
    <row r="87" spans="1:29" ht="13.5" customHeight="1">
      <c r="A87" s="113"/>
      <c r="B87" s="113"/>
      <c r="C87" s="113"/>
      <c r="D87" s="113"/>
      <c r="E87" s="113"/>
      <c r="F87" s="113"/>
      <c r="G87" s="113"/>
      <c r="H87" s="113"/>
      <c r="I87" s="113"/>
      <c r="J87" s="113"/>
      <c r="K87" s="113"/>
      <c r="L87" s="113"/>
      <c r="M87" s="113"/>
      <c r="N87" s="113"/>
      <c r="O87" s="113"/>
      <c r="P87" s="113"/>
      <c r="Q87" s="113"/>
      <c r="R87" s="113"/>
      <c r="S87" s="113"/>
      <c r="T87" s="113"/>
      <c r="U87" s="113"/>
      <c r="V87" s="113"/>
      <c r="W87" s="113"/>
      <c r="X87" s="113"/>
      <c r="Y87" s="113"/>
      <c r="Z87" s="113"/>
      <c r="AA87" s="113"/>
      <c r="AB87" s="113"/>
      <c r="AC87" s="113"/>
    </row>
    <row r="88" spans="1:29" ht="13.5" customHeight="1">
      <c r="A88" s="113"/>
      <c r="B88" s="113"/>
      <c r="C88" s="113"/>
      <c r="D88" s="113"/>
      <c r="E88" s="113"/>
      <c r="F88" s="113"/>
      <c r="G88" s="113"/>
      <c r="H88" s="113"/>
      <c r="I88" s="113"/>
      <c r="J88" s="113"/>
      <c r="K88" s="113"/>
      <c r="L88" s="113"/>
      <c r="M88" s="113"/>
      <c r="N88" s="113"/>
      <c r="O88" s="113"/>
      <c r="P88" s="113"/>
      <c r="Q88" s="113"/>
      <c r="R88" s="113"/>
      <c r="S88" s="113"/>
      <c r="T88" s="113"/>
      <c r="U88" s="113"/>
      <c r="V88" s="113"/>
      <c r="W88" s="113"/>
      <c r="X88" s="113"/>
      <c r="Y88" s="113"/>
      <c r="Z88" s="113"/>
      <c r="AA88" s="113"/>
      <c r="AB88" s="113"/>
      <c r="AC88" s="113"/>
    </row>
    <row r="89" spans="1:29" ht="13.5" customHeight="1">
      <c r="A89" s="113"/>
      <c r="B89" s="113"/>
      <c r="C89" s="113"/>
      <c r="D89" s="113"/>
      <c r="E89" s="113"/>
      <c r="F89" s="113"/>
      <c r="G89" s="113"/>
      <c r="H89" s="113"/>
      <c r="I89" s="113"/>
      <c r="J89" s="113"/>
      <c r="K89" s="113"/>
      <c r="L89" s="113"/>
      <c r="M89" s="113"/>
      <c r="N89" s="113"/>
      <c r="O89" s="113"/>
      <c r="P89" s="113"/>
      <c r="Q89" s="113"/>
      <c r="R89" s="113"/>
      <c r="S89" s="113"/>
      <c r="T89" s="113"/>
      <c r="U89" s="113"/>
      <c r="V89" s="113"/>
      <c r="W89" s="113"/>
      <c r="X89" s="113"/>
      <c r="Y89" s="113"/>
      <c r="Z89" s="113"/>
      <c r="AA89" s="113"/>
      <c r="AB89" s="113"/>
      <c r="AC89" s="113"/>
    </row>
    <row r="90" spans="1:29" ht="13.5" customHeight="1">
      <c r="A90" s="113"/>
      <c r="B90" s="113"/>
      <c r="C90" s="113"/>
      <c r="D90" s="113"/>
      <c r="E90" s="113"/>
      <c r="F90" s="113"/>
      <c r="G90" s="113"/>
      <c r="H90" s="113"/>
      <c r="I90" s="113"/>
      <c r="J90" s="113"/>
      <c r="K90" s="113"/>
      <c r="L90" s="113"/>
      <c r="M90" s="113"/>
      <c r="N90" s="113"/>
      <c r="O90" s="113"/>
      <c r="P90" s="113"/>
      <c r="Q90" s="113"/>
      <c r="R90" s="113"/>
      <c r="S90" s="113"/>
      <c r="T90" s="113"/>
      <c r="U90" s="113"/>
      <c r="V90" s="113"/>
      <c r="W90" s="113"/>
      <c r="X90" s="113"/>
      <c r="Y90" s="113"/>
      <c r="Z90" s="113"/>
      <c r="AA90" s="113"/>
      <c r="AB90" s="113"/>
      <c r="AC90" s="113"/>
    </row>
    <row r="91" spans="1:29" ht="13.5" customHeight="1">
      <c r="A91" s="113"/>
      <c r="B91" s="113"/>
      <c r="C91" s="113"/>
      <c r="D91" s="113"/>
      <c r="E91" s="113"/>
      <c r="F91" s="113"/>
      <c r="G91" s="113"/>
      <c r="H91" s="113"/>
      <c r="I91" s="113"/>
      <c r="J91" s="113"/>
      <c r="K91" s="113"/>
      <c r="L91" s="113"/>
      <c r="M91" s="113"/>
      <c r="N91" s="113"/>
      <c r="O91" s="113"/>
      <c r="P91" s="113"/>
      <c r="Q91" s="113"/>
      <c r="R91" s="113"/>
      <c r="S91" s="113"/>
      <c r="T91" s="113"/>
      <c r="U91" s="113"/>
      <c r="V91" s="113"/>
      <c r="W91" s="113"/>
      <c r="X91" s="113"/>
      <c r="Y91" s="113"/>
      <c r="Z91" s="113"/>
      <c r="AA91" s="113"/>
      <c r="AB91" s="113"/>
      <c r="AC91" s="113"/>
    </row>
    <row r="92" spans="1:29" ht="13.5" customHeight="1">
      <c r="A92" s="113"/>
      <c r="B92" s="113"/>
      <c r="C92" s="113"/>
      <c r="D92" s="113"/>
      <c r="E92" s="113"/>
      <c r="F92" s="113"/>
      <c r="G92" s="113"/>
      <c r="H92" s="113"/>
      <c r="I92" s="113"/>
      <c r="J92" s="113"/>
      <c r="K92" s="113"/>
      <c r="L92" s="113"/>
      <c r="M92" s="113"/>
      <c r="N92" s="113"/>
      <c r="O92" s="113"/>
      <c r="P92" s="113"/>
      <c r="Q92" s="113"/>
      <c r="R92" s="113"/>
      <c r="S92" s="113"/>
      <c r="T92" s="113"/>
      <c r="U92" s="113"/>
      <c r="V92" s="113"/>
      <c r="W92" s="113"/>
      <c r="X92" s="113"/>
      <c r="Y92" s="113"/>
      <c r="Z92" s="113"/>
      <c r="AA92" s="113"/>
      <c r="AB92" s="113"/>
      <c r="AC92" s="113"/>
    </row>
    <row r="93" spans="1:29" ht="13.5" customHeight="1">
      <c r="A93" s="113"/>
      <c r="B93" s="113"/>
      <c r="C93" s="113"/>
      <c r="D93" s="113"/>
      <c r="E93" s="113"/>
      <c r="F93" s="113"/>
      <c r="G93" s="113"/>
      <c r="H93" s="113"/>
      <c r="I93" s="113"/>
      <c r="J93" s="113"/>
      <c r="K93" s="113"/>
      <c r="L93" s="113"/>
      <c r="M93" s="113"/>
      <c r="N93" s="113"/>
      <c r="O93" s="113"/>
      <c r="P93" s="113"/>
      <c r="Q93" s="113"/>
      <c r="R93" s="113"/>
      <c r="S93" s="113"/>
      <c r="T93" s="113"/>
      <c r="U93" s="113"/>
      <c r="V93" s="113"/>
      <c r="W93" s="113"/>
      <c r="X93" s="113"/>
      <c r="Y93" s="113"/>
      <c r="Z93" s="113"/>
      <c r="AA93" s="113"/>
      <c r="AB93" s="113"/>
      <c r="AC93" s="113"/>
    </row>
    <row r="94" spans="1:29" ht="13.5" customHeight="1">
      <c r="A94" s="113"/>
      <c r="B94" s="113"/>
      <c r="C94" s="113"/>
      <c r="D94" s="113"/>
      <c r="E94" s="113"/>
      <c r="F94" s="113"/>
      <c r="G94" s="113"/>
      <c r="H94" s="113"/>
      <c r="I94" s="113"/>
      <c r="J94" s="113"/>
      <c r="K94" s="113"/>
      <c r="L94" s="113"/>
      <c r="M94" s="113"/>
      <c r="N94" s="113"/>
      <c r="O94" s="113"/>
      <c r="P94" s="113"/>
      <c r="Q94" s="113"/>
      <c r="R94" s="113"/>
      <c r="S94" s="113"/>
      <c r="T94" s="113"/>
      <c r="U94" s="113"/>
      <c r="V94" s="113"/>
      <c r="W94" s="113"/>
      <c r="X94" s="113"/>
      <c r="Y94" s="113"/>
      <c r="Z94" s="113"/>
      <c r="AA94" s="113"/>
      <c r="AB94" s="113"/>
      <c r="AC94" s="113"/>
    </row>
    <row r="95" spans="1:29" ht="13.5" customHeight="1">
      <c r="A95" s="113"/>
      <c r="B95" s="113"/>
      <c r="C95" s="113"/>
      <c r="D95" s="113"/>
      <c r="E95" s="113"/>
      <c r="F95" s="113"/>
      <c r="G95" s="113"/>
      <c r="H95" s="113"/>
      <c r="I95" s="113"/>
      <c r="J95" s="113"/>
      <c r="K95" s="113"/>
      <c r="L95" s="113"/>
      <c r="M95" s="113"/>
      <c r="N95" s="113"/>
      <c r="O95" s="113"/>
      <c r="P95" s="113"/>
      <c r="Q95" s="113"/>
      <c r="R95" s="113"/>
      <c r="S95" s="113"/>
      <c r="T95" s="113"/>
      <c r="U95" s="113"/>
      <c r="V95" s="113"/>
      <c r="W95" s="113"/>
      <c r="X95" s="113"/>
      <c r="Y95" s="113"/>
      <c r="Z95" s="113"/>
      <c r="AA95" s="113"/>
      <c r="AB95" s="113"/>
      <c r="AC95" s="113"/>
    </row>
    <row r="96" spans="1:29" ht="13.5" customHeight="1">
      <c r="A96" s="113"/>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c r="AA96" s="113"/>
      <c r="AB96" s="113"/>
      <c r="AC96" s="113"/>
    </row>
    <row r="97" spans="1:29" ht="13.5" customHeight="1">
      <c r="A97" s="113"/>
      <c r="B97" s="113"/>
      <c r="C97" s="113"/>
      <c r="D97" s="113"/>
      <c r="E97" s="113"/>
      <c r="F97" s="113"/>
      <c r="G97" s="113"/>
      <c r="H97" s="113"/>
      <c r="I97" s="113"/>
      <c r="J97" s="113"/>
      <c r="K97" s="113"/>
      <c r="L97" s="113"/>
      <c r="M97" s="113"/>
      <c r="N97" s="113"/>
      <c r="O97" s="113"/>
      <c r="P97" s="113"/>
      <c r="Q97" s="113"/>
      <c r="R97" s="113"/>
      <c r="S97" s="113"/>
      <c r="T97" s="113"/>
      <c r="U97" s="113"/>
      <c r="V97" s="113"/>
      <c r="W97" s="113"/>
      <c r="X97" s="113"/>
      <c r="Y97" s="113"/>
      <c r="Z97" s="113"/>
      <c r="AA97" s="113"/>
      <c r="AB97" s="113"/>
      <c r="AC97" s="113"/>
    </row>
    <row r="98" spans="1:29" ht="13.5" customHeight="1">
      <c r="A98" s="113"/>
      <c r="B98" s="113"/>
      <c r="C98" s="113"/>
      <c r="D98" s="113"/>
      <c r="E98" s="113"/>
      <c r="F98" s="113"/>
      <c r="G98" s="113"/>
      <c r="H98" s="113"/>
      <c r="I98" s="113"/>
      <c r="J98" s="113"/>
      <c r="K98" s="113"/>
      <c r="L98" s="113"/>
      <c r="M98" s="113"/>
      <c r="N98" s="113"/>
      <c r="O98" s="113"/>
      <c r="P98" s="113"/>
      <c r="Q98" s="113"/>
      <c r="R98" s="113"/>
      <c r="S98" s="113"/>
      <c r="T98" s="113"/>
      <c r="U98" s="113"/>
      <c r="V98" s="113"/>
      <c r="W98" s="113"/>
      <c r="X98" s="113"/>
      <c r="Y98" s="113"/>
      <c r="Z98" s="113"/>
      <c r="AA98" s="113"/>
      <c r="AB98" s="113"/>
      <c r="AC98" s="113"/>
    </row>
    <row r="99" spans="1:29" ht="13.5" customHeight="1">
      <c r="A99" s="113"/>
      <c r="B99" s="113"/>
      <c r="C99" s="113"/>
      <c r="D99" s="113"/>
      <c r="E99" s="113"/>
      <c r="F99" s="113"/>
      <c r="G99" s="113"/>
      <c r="H99" s="113"/>
      <c r="I99" s="113"/>
      <c r="J99" s="113"/>
      <c r="K99" s="113"/>
      <c r="L99" s="113"/>
      <c r="M99" s="113"/>
      <c r="N99" s="113"/>
      <c r="O99" s="113"/>
      <c r="P99" s="113"/>
      <c r="Q99" s="113"/>
      <c r="R99" s="113"/>
      <c r="S99" s="113"/>
      <c r="T99" s="113"/>
      <c r="U99" s="113"/>
      <c r="V99" s="113"/>
      <c r="W99" s="113"/>
      <c r="X99" s="113"/>
      <c r="Y99" s="113"/>
      <c r="Z99" s="113"/>
      <c r="AA99" s="113"/>
      <c r="AB99" s="113"/>
      <c r="AC99" s="113"/>
    </row>
    <row r="100" spans="1:29" ht="13.5" customHeight="1">
      <c r="A100" s="113"/>
      <c r="B100" s="113"/>
      <c r="C100" s="113"/>
      <c r="D100" s="113"/>
      <c r="E100" s="113"/>
      <c r="F100" s="113"/>
      <c r="G100" s="113"/>
      <c r="H100" s="113"/>
      <c r="I100" s="113"/>
      <c r="J100" s="113"/>
      <c r="K100" s="113"/>
      <c r="L100" s="113"/>
      <c r="M100" s="113"/>
      <c r="N100" s="113"/>
      <c r="O100" s="113"/>
      <c r="P100" s="113"/>
      <c r="Q100" s="113"/>
      <c r="R100" s="113"/>
      <c r="S100" s="113"/>
      <c r="T100" s="113"/>
      <c r="U100" s="113"/>
      <c r="V100" s="113"/>
      <c r="W100" s="113"/>
      <c r="X100" s="113"/>
      <c r="Y100" s="113"/>
      <c r="Z100" s="113"/>
      <c r="AA100" s="113"/>
      <c r="AB100" s="113"/>
      <c r="AC100" s="113"/>
    </row>
    <row r="101" spans="1:29" ht="13.5" customHeight="1">
      <c r="A101" s="113"/>
      <c r="B101" s="113"/>
      <c r="C101" s="113"/>
      <c r="D101" s="113"/>
      <c r="E101" s="113"/>
      <c r="F101" s="113"/>
      <c r="G101" s="113"/>
      <c r="H101" s="113"/>
      <c r="I101" s="113"/>
      <c r="J101" s="113"/>
      <c r="K101" s="113"/>
      <c r="L101" s="113"/>
      <c r="M101" s="113"/>
      <c r="N101" s="113"/>
      <c r="O101" s="113"/>
      <c r="P101" s="113"/>
      <c r="Q101" s="113"/>
      <c r="R101" s="113"/>
      <c r="S101" s="113"/>
      <c r="T101" s="113"/>
      <c r="U101" s="113"/>
      <c r="V101" s="113"/>
      <c r="W101" s="113"/>
      <c r="X101" s="113"/>
      <c r="Y101" s="113"/>
      <c r="Z101" s="113"/>
      <c r="AA101" s="113"/>
      <c r="AB101" s="113"/>
      <c r="AC101" s="113"/>
    </row>
    <row r="102" spans="1:29" ht="13.5" customHeight="1">
      <c r="A102" s="113"/>
      <c r="B102" s="113"/>
      <c r="C102" s="113"/>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13"/>
      <c r="Z102" s="113"/>
      <c r="AA102" s="113"/>
      <c r="AB102" s="113"/>
      <c r="AC102" s="113"/>
    </row>
    <row r="103" spans="1:29" ht="13.5" customHeight="1">
      <c r="A103" s="113"/>
      <c r="B103" s="113"/>
      <c r="C103" s="113"/>
      <c r="D103" s="113"/>
      <c r="E103" s="113"/>
      <c r="F103" s="113"/>
      <c r="G103" s="113"/>
      <c r="H103" s="113"/>
      <c r="I103" s="113"/>
      <c r="J103" s="113"/>
      <c r="K103" s="113"/>
      <c r="L103" s="113"/>
      <c r="M103" s="113"/>
      <c r="N103" s="113"/>
      <c r="O103" s="113"/>
      <c r="P103" s="113"/>
      <c r="Q103" s="113"/>
      <c r="R103" s="113"/>
      <c r="S103" s="113"/>
      <c r="T103" s="113"/>
      <c r="U103" s="113"/>
      <c r="V103" s="113"/>
      <c r="W103" s="113"/>
      <c r="X103" s="113"/>
      <c r="Y103" s="113"/>
      <c r="Z103" s="113"/>
      <c r="AA103" s="113"/>
      <c r="AB103" s="113"/>
      <c r="AC103" s="113"/>
    </row>
    <row r="104" spans="1:29" ht="13.5" customHeight="1">
      <c r="A104" s="113"/>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c r="AA104" s="113"/>
      <c r="AB104" s="113"/>
      <c r="AC104" s="113"/>
    </row>
    <row r="105" spans="1:29" ht="13.5" customHeight="1">
      <c r="A105" s="113"/>
      <c r="B105" s="113"/>
      <c r="C105" s="113"/>
      <c r="D105" s="113"/>
      <c r="E105" s="113"/>
      <c r="F105" s="113"/>
      <c r="G105" s="113"/>
      <c r="H105" s="113"/>
      <c r="I105" s="113"/>
      <c r="J105" s="113"/>
      <c r="K105" s="113"/>
      <c r="L105" s="113"/>
      <c r="M105" s="113"/>
      <c r="N105" s="113"/>
      <c r="O105" s="113"/>
      <c r="P105" s="113"/>
      <c r="Q105" s="113"/>
      <c r="R105" s="113"/>
      <c r="S105" s="113"/>
      <c r="T105" s="113"/>
      <c r="U105" s="113"/>
      <c r="V105" s="113"/>
      <c r="W105" s="113"/>
      <c r="X105" s="113"/>
      <c r="Y105" s="113"/>
      <c r="Z105" s="113"/>
      <c r="AA105" s="113"/>
      <c r="AB105" s="113"/>
      <c r="AC105" s="113"/>
    </row>
    <row r="106" spans="1:29" ht="13.5" customHeight="1">
      <c r="A106" s="113"/>
      <c r="B106" s="113"/>
      <c r="C106" s="113"/>
      <c r="D106" s="113"/>
      <c r="E106" s="113"/>
      <c r="F106" s="113"/>
      <c r="G106" s="113"/>
      <c r="H106" s="113"/>
      <c r="I106" s="113"/>
      <c r="J106" s="113"/>
      <c r="K106" s="113"/>
      <c r="L106" s="113"/>
      <c r="M106" s="113"/>
      <c r="N106" s="113"/>
      <c r="O106" s="113"/>
      <c r="P106" s="113"/>
      <c r="Q106" s="113"/>
      <c r="R106" s="113"/>
      <c r="S106" s="113"/>
      <c r="T106" s="113"/>
      <c r="U106" s="113"/>
      <c r="V106" s="113"/>
      <c r="W106" s="113"/>
      <c r="X106" s="113"/>
      <c r="Y106" s="113"/>
      <c r="Z106" s="113"/>
      <c r="AA106" s="113"/>
      <c r="AB106" s="113"/>
      <c r="AC106" s="113"/>
    </row>
    <row r="107" spans="1:29" ht="13.5" customHeight="1">
      <c r="A107" s="113"/>
      <c r="B107" s="113"/>
      <c r="C107" s="113"/>
      <c r="D107" s="113"/>
      <c r="E107" s="113"/>
      <c r="F107" s="113"/>
      <c r="G107" s="113"/>
      <c r="H107" s="113"/>
      <c r="I107" s="113"/>
      <c r="J107" s="113"/>
      <c r="K107" s="113"/>
      <c r="L107" s="113"/>
      <c r="M107" s="113"/>
      <c r="N107" s="113"/>
      <c r="O107" s="113"/>
      <c r="P107" s="113"/>
      <c r="Q107" s="113"/>
      <c r="R107" s="113"/>
      <c r="S107" s="113"/>
      <c r="T107" s="113"/>
      <c r="U107" s="113"/>
      <c r="V107" s="113"/>
      <c r="W107" s="113"/>
      <c r="X107" s="113"/>
      <c r="Y107" s="113"/>
      <c r="Z107" s="113"/>
      <c r="AA107" s="113"/>
      <c r="AB107" s="113"/>
      <c r="AC107" s="113"/>
    </row>
    <row r="108" spans="1:29" ht="13.5" customHeight="1">
      <c r="A108" s="113"/>
      <c r="B108" s="113"/>
      <c r="C108" s="113"/>
      <c r="D108" s="113"/>
      <c r="E108" s="113"/>
      <c r="F108" s="113"/>
      <c r="G108" s="113"/>
      <c r="H108" s="113"/>
      <c r="I108" s="113"/>
      <c r="J108" s="113"/>
      <c r="K108" s="113"/>
      <c r="L108" s="113"/>
      <c r="M108" s="113"/>
      <c r="N108" s="113"/>
      <c r="O108" s="113"/>
      <c r="P108" s="113"/>
      <c r="Q108" s="113"/>
      <c r="R108" s="113"/>
      <c r="S108" s="113"/>
      <c r="T108" s="113"/>
      <c r="U108" s="113"/>
      <c r="V108" s="113"/>
      <c r="W108" s="113"/>
      <c r="X108" s="113"/>
      <c r="Y108" s="113"/>
      <c r="Z108" s="113"/>
      <c r="AA108" s="113"/>
      <c r="AB108" s="113"/>
      <c r="AC108" s="113"/>
    </row>
    <row r="109" spans="1:29" ht="13.5" customHeight="1">
      <c r="A109" s="113"/>
      <c r="B109" s="113"/>
      <c r="C109" s="113"/>
      <c r="D109" s="113"/>
      <c r="E109" s="113"/>
      <c r="F109" s="113"/>
      <c r="G109" s="113"/>
      <c r="H109" s="113"/>
      <c r="I109" s="113"/>
      <c r="J109" s="113"/>
      <c r="K109" s="113"/>
      <c r="L109" s="113"/>
      <c r="M109" s="113"/>
      <c r="N109" s="113"/>
      <c r="O109" s="113"/>
      <c r="P109" s="113"/>
      <c r="Q109" s="113"/>
      <c r="R109" s="113"/>
      <c r="S109" s="113"/>
      <c r="T109" s="113"/>
      <c r="U109" s="113"/>
      <c r="V109" s="113"/>
      <c r="W109" s="113"/>
      <c r="X109" s="113"/>
      <c r="Y109" s="113"/>
      <c r="Z109" s="113"/>
      <c r="AA109" s="113"/>
      <c r="AB109" s="113"/>
      <c r="AC109" s="113"/>
    </row>
    <row r="110" spans="1:29" ht="13.5" customHeight="1">
      <c r="A110" s="113"/>
      <c r="B110" s="113"/>
      <c r="C110" s="113"/>
      <c r="D110" s="113"/>
      <c r="E110" s="113"/>
      <c r="F110" s="113"/>
      <c r="G110" s="113"/>
      <c r="H110" s="113"/>
      <c r="I110" s="113"/>
      <c r="J110" s="113"/>
      <c r="K110" s="113"/>
      <c r="L110" s="113"/>
      <c r="M110" s="113"/>
      <c r="N110" s="113"/>
      <c r="O110" s="113"/>
      <c r="P110" s="113"/>
      <c r="Q110" s="113"/>
      <c r="R110" s="113"/>
      <c r="S110" s="113"/>
      <c r="T110" s="113"/>
      <c r="U110" s="113"/>
      <c r="V110" s="113"/>
      <c r="W110" s="113"/>
      <c r="X110" s="113"/>
      <c r="Y110" s="113"/>
      <c r="Z110" s="113"/>
      <c r="AA110" s="113"/>
      <c r="AB110" s="113"/>
      <c r="AC110" s="113"/>
    </row>
    <row r="111" spans="1:29" ht="13.5" customHeight="1">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row>
    <row r="112" spans="1:29" ht="13.5" customHeight="1">
      <c r="A112" s="113"/>
      <c r="B112" s="113"/>
      <c r="C112" s="113"/>
      <c r="D112" s="113"/>
      <c r="E112" s="113"/>
      <c r="F112" s="113"/>
      <c r="G112" s="113"/>
      <c r="H112" s="113"/>
      <c r="I112" s="113"/>
      <c r="J112" s="113"/>
      <c r="K112" s="113"/>
      <c r="L112" s="113"/>
      <c r="M112" s="113"/>
      <c r="N112" s="113"/>
      <c r="O112" s="113"/>
      <c r="P112" s="113"/>
      <c r="Q112" s="113"/>
      <c r="R112" s="113"/>
      <c r="S112" s="113"/>
      <c r="T112" s="113"/>
      <c r="U112" s="113"/>
      <c r="V112" s="113"/>
      <c r="W112" s="113"/>
      <c r="X112" s="113"/>
      <c r="Y112" s="113"/>
      <c r="Z112" s="113"/>
      <c r="AA112" s="113"/>
      <c r="AB112" s="113"/>
      <c r="AC112" s="113"/>
    </row>
    <row r="113" spans="1:29" ht="13.5" customHeight="1">
      <c r="A113" s="113"/>
      <c r="B113" s="113"/>
      <c r="C113" s="113"/>
      <c r="D113" s="113"/>
      <c r="E113" s="113"/>
      <c r="F113" s="113"/>
      <c r="G113" s="113"/>
      <c r="H113" s="113"/>
      <c r="I113" s="113"/>
      <c r="J113" s="113"/>
      <c r="K113" s="113"/>
      <c r="L113" s="113"/>
      <c r="M113" s="113"/>
      <c r="N113" s="113"/>
      <c r="O113" s="113"/>
      <c r="P113" s="113"/>
      <c r="Q113" s="113"/>
      <c r="R113" s="113"/>
      <c r="S113" s="113"/>
      <c r="T113" s="113"/>
      <c r="U113" s="113"/>
      <c r="V113" s="113"/>
      <c r="W113" s="113"/>
      <c r="X113" s="113"/>
      <c r="Y113" s="113"/>
      <c r="Z113" s="113"/>
      <c r="AA113" s="113"/>
      <c r="AB113" s="113"/>
      <c r="AC113" s="113"/>
    </row>
    <row r="114" spans="1:29" ht="13.5" customHeight="1">
      <c r="A114" s="113"/>
      <c r="B114" s="113"/>
      <c r="C114" s="113"/>
      <c r="D114" s="113"/>
      <c r="E114" s="113"/>
      <c r="F114" s="113"/>
      <c r="G114" s="113"/>
      <c r="H114" s="113"/>
      <c r="I114" s="113"/>
      <c r="J114" s="113"/>
      <c r="K114" s="113"/>
      <c r="L114" s="113"/>
      <c r="M114" s="113"/>
      <c r="N114" s="113"/>
      <c r="O114" s="113"/>
      <c r="P114" s="113"/>
      <c r="Q114" s="113"/>
      <c r="R114" s="113"/>
      <c r="S114" s="113"/>
      <c r="T114" s="113"/>
      <c r="U114" s="113"/>
      <c r="V114" s="113"/>
      <c r="W114" s="113"/>
      <c r="X114" s="113"/>
      <c r="Y114" s="113"/>
      <c r="Z114" s="113"/>
      <c r="AA114" s="113"/>
      <c r="AB114" s="113"/>
      <c r="AC114" s="113"/>
    </row>
    <row r="115" spans="1:29" ht="13.5" customHeight="1">
      <c r="A115" s="113"/>
      <c r="B115" s="113"/>
      <c r="C115" s="113"/>
      <c r="D115" s="113"/>
      <c r="E115" s="113"/>
      <c r="F115" s="113"/>
      <c r="G115" s="113"/>
      <c r="H115" s="113"/>
      <c r="I115" s="113"/>
      <c r="J115" s="113"/>
      <c r="K115" s="113"/>
      <c r="L115" s="113"/>
      <c r="M115" s="113"/>
      <c r="N115" s="113"/>
      <c r="O115" s="113"/>
      <c r="P115" s="113"/>
      <c r="Q115" s="113"/>
      <c r="R115" s="113"/>
      <c r="S115" s="113"/>
      <c r="T115" s="113"/>
      <c r="U115" s="113"/>
      <c r="V115" s="113"/>
      <c r="W115" s="113"/>
      <c r="X115" s="113"/>
      <c r="Y115" s="113"/>
      <c r="Z115" s="113"/>
      <c r="AA115" s="113"/>
      <c r="AB115" s="113"/>
      <c r="AC115" s="113"/>
    </row>
    <row r="116" spans="1:29" ht="13.5" customHeight="1">
      <c r="A116" s="113"/>
      <c r="B116" s="113"/>
      <c r="C116" s="113"/>
      <c r="D116" s="113"/>
      <c r="E116" s="113"/>
      <c r="F116" s="113"/>
      <c r="G116" s="113"/>
      <c r="H116" s="113"/>
      <c r="I116" s="113"/>
      <c r="J116" s="113"/>
      <c r="K116" s="113"/>
      <c r="L116" s="113"/>
      <c r="M116" s="113"/>
      <c r="N116" s="113"/>
      <c r="O116" s="113"/>
      <c r="P116" s="113"/>
      <c r="Q116" s="113"/>
      <c r="R116" s="113"/>
      <c r="S116" s="113"/>
      <c r="T116" s="113"/>
      <c r="U116" s="113"/>
      <c r="V116" s="113"/>
      <c r="W116" s="113"/>
      <c r="X116" s="113"/>
      <c r="Y116" s="113"/>
      <c r="Z116" s="113"/>
      <c r="AA116" s="113"/>
      <c r="AB116" s="113"/>
      <c r="AC116" s="113"/>
    </row>
    <row r="117" spans="1:29" ht="13.5" customHeight="1">
      <c r="A117" s="113"/>
      <c r="B117" s="113"/>
      <c r="C117" s="113"/>
      <c r="D117" s="113"/>
      <c r="E117" s="113"/>
      <c r="F117" s="113"/>
      <c r="G117" s="113"/>
      <c r="H117" s="113"/>
      <c r="I117" s="113"/>
      <c r="J117" s="113"/>
      <c r="K117" s="113"/>
      <c r="L117" s="113"/>
      <c r="M117" s="113"/>
      <c r="N117" s="113"/>
      <c r="O117" s="113"/>
      <c r="P117" s="113"/>
      <c r="Q117" s="113"/>
      <c r="R117" s="113"/>
      <c r="S117" s="113"/>
      <c r="T117" s="113"/>
      <c r="U117" s="113"/>
      <c r="V117" s="113"/>
      <c r="W117" s="113"/>
      <c r="X117" s="113"/>
      <c r="Y117" s="113"/>
      <c r="Z117" s="113"/>
      <c r="AA117" s="113"/>
      <c r="AB117" s="113"/>
      <c r="AC117" s="113"/>
    </row>
    <row r="118" spans="1:29" ht="13.5" customHeight="1">
      <c r="A118" s="113"/>
      <c r="B118" s="113"/>
      <c r="C118" s="113"/>
      <c r="D118" s="113"/>
      <c r="E118" s="113"/>
      <c r="F118" s="113"/>
      <c r="G118" s="113"/>
      <c r="H118" s="113"/>
      <c r="I118" s="113"/>
      <c r="J118" s="113"/>
      <c r="K118" s="113"/>
      <c r="L118" s="113"/>
      <c r="M118" s="113"/>
      <c r="N118" s="113"/>
      <c r="O118" s="113"/>
      <c r="P118" s="113"/>
      <c r="Q118" s="113"/>
      <c r="R118" s="113"/>
      <c r="S118" s="113"/>
      <c r="T118" s="113"/>
      <c r="U118" s="113"/>
      <c r="V118" s="113"/>
      <c r="W118" s="113"/>
      <c r="X118" s="113"/>
      <c r="Y118" s="113"/>
      <c r="Z118" s="113"/>
      <c r="AA118" s="113"/>
      <c r="AB118" s="113"/>
      <c r="AC118" s="113"/>
    </row>
    <row r="119" spans="1:29" ht="13.5" customHeight="1">
      <c r="A119" s="113"/>
      <c r="B119" s="113"/>
      <c r="C119" s="113"/>
      <c r="D119" s="113"/>
      <c r="E119" s="113"/>
      <c r="F119" s="113"/>
      <c r="G119" s="113"/>
      <c r="H119" s="113"/>
      <c r="I119" s="113"/>
      <c r="J119" s="113"/>
      <c r="K119" s="113"/>
      <c r="L119" s="113"/>
      <c r="M119" s="113"/>
      <c r="N119" s="113"/>
      <c r="O119" s="113"/>
      <c r="P119" s="113"/>
      <c r="Q119" s="113"/>
      <c r="R119" s="113"/>
      <c r="S119" s="113"/>
      <c r="T119" s="113"/>
      <c r="U119" s="113"/>
      <c r="V119" s="113"/>
      <c r="W119" s="113"/>
      <c r="X119" s="113"/>
      <c r="Y119" s="113"/>
      <c r="Z119" s="113"/>
      <c r="AA119" s="113"/>
      <c r="AB119" s="113"/>
      <c r="AC119" s="113"/>
    </row>
    <row r="120" spans="1:29" ht="13.5" customHeight="1">
      <c r="A120" s="113"/>
      <c r="B120" s="113"/>
      <c r="C120" s="113"/>
      <c r="D120" s="113"/>
      <c r="E120" s="113"/>
      <c r="F120" s="113"/>
      <c r="G120" s="113"/>
      <c r="H120" s="113"/>
      <c r="I120" s="113"/>
      <c r="J120" s="113"/>
      <c r="K120" s="113"/>
      <c r="L120" s="113"/>
      <c r="M120" s="113"/>
      <c r="N120" s="113"/>
      <c r="O120" s="113"/>
      <c r="P120" s="113"/>
      <c r="Q120" s="113"/>
      <c r="R120" s="113"/>
      <c r="S120" s="113"/>
      <c r="T120" s="113"/>
      <c r="U120" s="113"/>
      <c r="V120" s="113"/>
      <c r="W120" s="113"/>
      <c r="X120" s="113"/>
      <c r="Y120" s="113"/>
      <c r="Z120" s="113"/>
      <c r="AA120" s="113"/>
      <c r="AB120" s="113"/>
      <c r="AC120" s="113"/>
    </row>
    <row r="121" spans="1:29" ht="13.5" customHeight="1">
      <c r="A121" s="113"/>
      <c r="B121" s="113"/>
      <c r="C121" s="113"/>
      <c r="D121" s="113"/>
      <c r="E121" s="113"/>
      <c r="F121" s="113"/>
      <c r="G121" s="113"/>
      <c r="H121" s="113"/>
      <c r="I121" s="113"/>
      <c r="J121" s="113"/>
      <c r="K121" s="113"/>
      <c r="L121" s="113"/>
      <c r="M121" s="113"/>
      <c r="N121" s="113"/>
      <c r="O121" s="113"/>
      <c r="P121" s="113"/>
      <c r="Q121" s="113"/>
      <c r="R121" s="113"/>
      <c r="S121" s="113"/>
      <c r="T121" s="113"/>
      <c r="U121" s="113"/>
      <c r="V121" s="113"/>
      <c r="W121" s="113"/>
      <c r="X121" s="113"/>
      <c r="Y121" s="113"/>
      <c r="Z121" s="113"/>
      <c r="AA121" s="113"/>
      <c r="AB121" s="113"/>
      <c r="AC121" s="113"/>
    </row>
    <row r="122" spans="1:29" ht="13.5" customHeight="1">
      <c r="A122" s="113"/>
      <c r="B122" s="113"/>
      <c r="C122" s="113"/>
      <c r="D122" s="113"/>
      <c r="E122" s="113"/>
      <c r="F122" s="113"/>
      <c r="G122" s="113"/>
      <c r="H122" s="113"/>
      <c r="I122" s="113"/>
      <c r="J122" s="113"/>
      <c r="K122" s="113"/>
      <c r="L122" s="113"/>
      <c r="M122" s="113"/>
      <c r="N122" s="113"/>
      <c r="O122" s="113"/>
      <c r="P122" s="113"/>
      <c r="Q122" s="113"/>
      <c r="R122" s="113"/>
      <c r="S122" s="113"/>
      <c r="T122" s="113"/>
      <c r="U122" s="113"/>
      <c r="V122" s="113"/>
      <c r="W122" s="113"/>
      <c r="X122" s="113"/>
      <c r="Y122" s="113"/>
      <c r="Z122" s="113"/>
      <c r="AA122" s="113"/>
      <c r="AB122" s="113"/>
      <c r="AC122" s="113"/>
    </row>
    <row r="123" spans="1:29" ht="13.5" customHeight="1">
      <c r="A123" s="113"/>
      <c r="B123" s="113"/>
      <c r="C123" s="113"/>
      <c r="D123" s="113"/>
      <c r="E123" s="113"/>
      <c r="F123" s="113"/>
      <c r="G123" s="113"/>
      <c r="H123" s="113"/>
      <c r="I123" s="113"/>
      <c r="J123" s="113"/>
      <c r="K123" s="113"/>
      <c r="L123" s="113"/>
      <c r="M123" s="113"/>
      <c r="N123" s="113"/>
      <c r="O123" s="113"/>
      <c r="P123" s="113"/>
      <c r="Q123" s="113"/>
      <c r="R123" s="113"/>
      <c r="S123" s="113"/>
      <c r="T123" s="113"/>
      <c r="U123" s="113"/>
      <c r="V123" s="113"/>
      <c r="W123" s="113"/>
      <c r="X123" s="113"/>
      <c r="Y123" s="113"/>
      <c r="Z123" s="113"/>
      <c r="AA123" s="113"/>
      <c r="AB123" s="113"/>
      <c r="AC123" s="113"/>
    </row>
    <row r="124" spans="1:29" ht="13.5" customHeight="1">
      <c r="A124" s="113"/>
      <c r="B124" s="113"/>
      <c r="C124" s="113"/>
      <c r="D124" s="113"/>
      <c r="E124" s="113"/>
      <c r="F124" s="113"/>
      <c r="G124" s="113"/>
      <c r="H124" s="113"/>
      <c r="I124" s="113"/>
      <c r="J124" s="113"/>
      <c r="K124" s="113"/>
      <c r="L124" s="113"/>
      <c r="M124" s="113"/>
      <c r="N124" s="113"/>
      <c r="O124" s="113"/>
      <c r="P124" s="113"/>
      <c r="Q124" s="113"/>
      <c r="R124" s="113"/>
      <c r="S124" s="113"/>
      <c r="T124" s="113"/>
      <c r="U124" s="113"/>
      <c r="V124" s="113"/>
      <c r="W124" s="113"/>
      <c r="X124" s="113"/>
      <c r="Y124" s="113"/>
      <c r="Z124" s="113"/>
      <c r="AA124" s="113"/>
      <c r="AB124" s="113"/>
      <c r="AC124" s="113"/>
    </row>
    <row r="125" spans="1:29" ht="13.5" customHeight="1">
      <c r="A125" s="113"/>
      <c r="B125" s="113"/>
      <c r="C125" s="113"/>
      <c r="D125" s="113"/>
      <c r="E125" s="113"/>
      <c r="F125" s="113"/>
      <c r="G125" s="113"/>
      <c r="H125" s="113"/>
      <c r="I125" s="113"/>
      <c r="J125" s="113"/>
      <c r="K125" s="113"/>
      <c r="L125" s="113"/>
      <c r="M125" s="113"/>
      <c r="N125" s="113"/>
      <c r="O125" s="113"/>
      <c r="P125" s="113"/>
      <c r="Q125" s="113"/>
      <c r="R125" s="113"/>
      <c r="S125" s="113"/>
      <c r="T125" s="113"/>
      <c r="U125" s="113"/>
      <c r="V125" s="113"/>
      <c r="W125" s="113"/>
      <c r="X125" s="113"/>
      <c r="Y125" s="113"/>
      <c r="Z125" s="113"/>
      <c r="AA125" s="113"/>
      <c r="AB125" s="113"/>
      <c r="AC125" s="113"/>
    </row>
    <row r="126" spans="1:29" ht="13.5" customHeight="1">
      <c r="A126" s="113"/>
      <c r="B126" s="113"/>
      <c r="C126" s="113"/>
      <c r="D126" s="113"/>
      <c r="E126" s="113"/>
      <c r="F126" s="113"/>
      <c r="G126" s="113"/>
      <c r="H126" s="113"/>
      <c r="I126" s="113"/>
      <c r="J126" s="113"/>
      <c r="K126" s="113"/>
      <c r="L126" s="113"/>
      <c r="M126" s="113"/>
      <c r="N126" s="113"/>
      <c r="O126" s="113"/>
      <c r="P126" s="113"/>
      <c r="Q126" s="113"/>
      <c r="R126" s="113"/>
      <c r="S126" s="113"/>
      <c r="T126" s="113"/>
      <c r="U126" s="113"/>
      <c r="V126" s="113"/>
      <c r="W126" s="113"/>
      <c r="X126" s="113"/>
      <c r="Y126" s="113"/>
      <c r="Z126" s="113"/>
      <c r="AA126" s="113"/>
      <c r="AB126" s="113"/>
      <c r="AC126" s="113"/>
    </row>
    <row r="127" spans="1:29" ht="13.5" customHeight="1">
      <c r="A127" s="113"/>
      <c r="B127" s="113"/>
      <c r="C127" s="113"/>
      <c r="D127" s="113"/>
      <c r="E127" s="113"/>
      <c r="F127" s="113"/>
      <c r="G127" s="113"/>
      <c r="H127" s="113"/>
      <c r="I127" s="113"/>
      <c r="J127" s="113"/>
      <c r="K127" s="113"/>
      <c r="L127" s="113"/>
      <c r="M127" s="113"/>
      <c r="N127" s="113"/>
      <c r="O127" s="113"/>
      <c r="P127" s="113"/>
      <c r="Q127" s="113"/>
      <c r="R127" s="113"/>
      <c r="S127" s="113"/>
      <c r="T127" s="113"/>
      <c r="U127" s="113"/>
      <c r="V127" s="113"/>
      <c r="W127" s="113"/>
      <c r="X127" s="113"/>
      <c r="Y127" s="113"/>
      <c r="Z127" s="113"/>
      <c r="AA127" s="113"/>
      <c r="AB127" s="113"/>
      <c r="AC127" s="113"/>
    </row>
    <row r="128" spans="1:29" ht="13.5" customHeight="1">
      <c r="A128" s="113"/>
      <c r="B128" s="113"/>
      <c r="C128" s="113"/>
      <c r="D128" s="113"/>
      <c r="E128" s="113"/>
      <c r="F128" s="113"/>
      <c r="G128" s="113"/>
      <c r="H128" s="113"/>
      <c r="I128" s="113"/>
      <c r="J128" s="113"/>
      <c r="K128" s="113"/>
      <c r="L128" s="113"/>
      <c r="M128" s="113"/>
      <c r="N128" s="113"/>
      <c r="O128" s="113"/>
      <c r="P128" s="113"/>
      <c r="Q128" s="113"/>
      <c r="R128" s="113"/>
      <c r="S128" s="113"/>
      <c r="T128" s="113"/>
      <c r="U128" s="113"/>
      <c r="V128" s="113"/>
      <c r="W128" s="113"/>
      <c r="X128" s="113"/>
      <c r="Y128" s="113"/>
      <c r="Z128" s="113"/>
      <c r="AA128" s="113"/>
      <c r="AB128" s="113"/>
      <c r="AC128" s="113"/>
    </row>
    <row r="129" spans="1:29" ht="13.5" customHeight="1">
      <c r="A129" s="113"/>
      <c r="B129" s="113"/>
      <c r="C129" s="113"/>
      <c r="D129" s="113"/>
      <c r="E129" s="113"/>
      <c r="F129" s="113"/>
      <c r="G129" s="113"/>
      <c r="H129" s="113"/>
      <c r="I129" s="113"/>
      <c r="J129" s="113"/>
      <c r="K129" s="113"/>
      <c r="L129" s="113"/>
      <c r="M129" s="113"/>
      <c r="N129" s="113"/>
      <c r="O129" s="113"/>
      <c r="P129" s="113"/>
      <c r="Q129" s="113"/>
      <c r="R129" s="113"/>
      <c r="S129" s="113"/>
      <c r="T129" s="113"/>
      <c r="U129" s="113"/>
      <c r="V129" s="113"/>
      <c r="W129" s="113"/>
      <c r="X129" s="113"/>
      <c r="Y129" s="113"/>
      <c r="Z129" s="113"/>
      <c r="AA129" s="113"/>
      <c r="AB129" s="113"/>
      <c r="AC129" s="113"/>
    </row>
    <row r="130" spans="1:29" ht="13.5" customHeight="1">
      <c r="A130" s="113"/>
      <c r="B130" s="113"/>
      <c r="C130" s="113"/>
      <c r="D130" s="113"/>
      <c r="E130" s="113"/>
      <c r="F130" s="113"/>
      <c r="G130" s="113"/>
      <c r="H130" s="113"/>
      <c r="I130" s="113"/>
      <c r="J130" s="113"/>
      <c r="K130" s="113"/>
      <c r="L130" s="113"/>
      <c r="M130" s="113"/>
      <c r="N130" s="113"/>
      <c r="O130" s="113"/>
      <c r="P130" s="113"/>
      <c r="Q130" s="113"/>
      <c r="R130" s="113"/>
      <c r="S130" s="113"/>
      <c r="T130" s="113"/>
      <c r="U130" s="113"/>
      <c r="V130" s="113"/>
      <c r="W130" s="113"/>
      <c r="X130" s="113"/>
      <c r="Y130" s="113"/>
      <c r="Z130" s="113"/>
      <c r="AA130" s="113"/>
      <c r="AB130" s="113"/>
      <c r="AC130" s="113"/>
    </row>
    <row r="131" spans="1:29" ht="13.5" customHeight="1">
      <c r="A131" s="113"/>
      <c r="B131" s="113"/>
      <c r="C131" s="113"/>
      <c r="D131" s="113"/>
      <c r="E131" s="113"/>
      <c r="F131" s="113"/>
      <c r="G131" s="113"/>
      <c r="H131" s="113"/>
      <c r="I131" s="113"/>
      <c r="J131" s="113"/>
      <c r="K131" s="113"/>
      <c r="L131" s="113"/>
      <c r="M131" s="113"/>
      <c r="N131" s="113"/>
      <c r="O131" s="113"/>
      <c r="P131" s="113"/>
      <c r="Q131" s="113"/>
      <c r="R131" s="113"/>
      <c r="S131" s="113"/>
      <c r="T131" s="113"/>
      <c r="U131" s="113"/>
      <c r="V131" s="113"/>
      <c r="W131" s="113"/>
      <c r="X131" s="113"/>
      <c r="Y131" s="113"/>
      <c r="Z131" s="113"/>
      <c r="AA131" s="113"/>
      <c r="AB131" s="113"/>
      <c r="AC131" s="113"/>
    </row>
    <row r="132" spans="1:29" ht="13.5" customHeight="1">
      <c r="A132" s="113"/>
      <c r="B132" s="113"/>
      <c r="C132" s="113"/>
      <c r="D132" s="113"/>
      <c r="E132" s="113"/>
      <c r="F132" s="113"/>
      <c r="G132" s="113"/>
      <c r="H132" s="113"/>
      <c r="I132" s="113"/>
      <c r="J132" s="113"/>
      <c r="K132" s="113"/>
      <c r="L132" s="113"/>
      <c r="M132" s="113"/>
      <c r="N132" s="113"/>
      <c r="O132" s="113"/>
      <c r="P132" s="113"/>
      <c r="Q132" s="113"/>
      <c r="R132" s="113"/>
      <c r="S132" s="113"/>
      <c r="T132" s="113"/>
      <c r="U132" s="113"/>
      <c r="V132" s="113"/>
      <c r="W132" s="113"/>
      <c r="X132" s="113"/>
      <c r="Y132" s="113"/>
      <c r="Z132" s="113"/>
      <c r="AA132" s="113"/>
      <c r="AB132" s="113"/>
      <c r="AC132" s="113"/>
    </row>
    <row r="133" spans="1:29" ht="13.5" customHeight="1">
      <c r="A133" s="113"/>
      <c r="B133" s="113"/>
      <c r="C133" s="113"/>
      <c r="D133" s="113"/>
      <c r="E133" s="113"/>
      <c r="F133" s="113"/>
      <c r="G133" s="113"/>
      <c r="H133" s="113"/>
      <c r="I133" s="113"/>
      <c r="J133" s="113"/>
      <c r="K133" s="113"/>
      <c r="L133" s="113"/>
      <c r="M133" s="113"/>
      <c r="N133" s="113"/>
      <c r="O133" s="113"/>
      <c r="P133" s="113"/>
      <c r="Q133" s="113"/>
      <c r="R133" s="113"/>
      <c r="S133" s="113"/>
      <c r="T133" s="113"/>
      <c r="U133" s="113"/>
      <c r="V133" s="113"/>
      <c r="W133" s="113"/>
      <c r="X133" s="113"/>
      <c r="Y133" s="113"/>
      <c r="Z133" s="113"/>
      <c r="AA133" s="113"/>
      <c r="AB133" s="113"/>
      <c r="AC133" s="113"/>
    </row>
    <row r="134" spans="1:29" ht="13.5" customHeight="1">
      <c r="A134" s="113"/>
      <c r="B134" s="113"/>
      <c r="C134" s="113"/>
      <c r="D134" s="113"/>
      <c r="E134" s="113"/>
      <c r="F134" s="113"/>
      <c r="G134" s="113"/>
      <c r="H134" s="113"/>
      <c r="I134" s="113"/>
      <c r="J134" s="113"/>
      <c r="K134" s="113"/>
      <c r="L134" s="113"/>
      <c r="M134" s="113"/>
      <c r="N134" s="113"/>
      <c r="O134" s="113"/>
      <c r="P134" s="113"/>
      <c r="Q134" s="113"/>
      <c r="R134" s="113"/>
      <c r="S134" s="113"/>
      <c r="T134" s="113"/>
      <c r="U134" s="113"/>
      <c r="V134" s="113"/>
      <c r="W134" s="113"/>
      <c r="X134" s="113"/>
      <c r="Y134" s="113"/>
      <c r="Z134" s="113"/>
      <c r="AA134" s="113"/>
      <c r="AB134" s="113"/>
      <c r="AC134" s="113"/>
    </row>
    <row r="135" spans="1:29" ht="13.5" customHeight="1">
      <c r="A135" s="113"/>
      <c r="B135" s="113"/>
      <c r="C135" s="113"/>
      <c r="D135" s="113"/>
      <c r="E135" s="113"/>
      <c r="F135" s="113"/>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row>
    <row r="136" spans="1:29" ht="13.5" customHeight="1">
      <c r="A136" s="113"/>
      <c r="B136" s="113"/>
      <c r="C136" s="113"/>
      <c r="D136" s="113"/>
      <c r="E136" s="113"/>
      <c r="F136" s="113"/>
      <c r="G136" s="113"/>
      <c r="H136" s="113"/>
      <c r="I136" s="113"/>
      <c r="J136" s="113"/>
      <c r="K136" s="113"/>
      <c r="L136" s="113"/>
      <c r="M136" s="113"/>
      <c r="N136" s="113"/>
      <c r="O136" s="113"/>
      <c r="P136" s="113"/>
      <c r="Q136" s="113"/>
      <c r="R136" s="113"/>
      <c r="S136" s="113"/>
      <c r="T136" s="113"/>
      <c r="U136" s="113"/>
      <c r="V136" s="113"/>
      <c r="W136" s="113"/>
      <c r="X136" s="113"/>
      <c r="Y136" s="113"/>
      <c r="Z136" s="113"/>
      <c r="AA136" s="113"/>
      <c r="AB136" s="113"/>
      <c r="AC136" s="113"/>
    </row>
    <row r="137" spans="1:29" ht="13.5" customHeight="1">
      <c r="A137" s="113"/>
      <c r="B137" s="113"/>
      <c r="C137" s="113"/>
      <c r="D137" s="113"/>
      <c r="E137" s="113"/>
      <c r="F137" s="113"/>
      <c r="G137" s="113"/>
      <c r="H137" s="113"/>
      <c r="I137" s="113"/>
      <c r="J137" s="113"/>
      <c r="K137" s="113"/>
      <c r="L137" s="113"/>
      <c r="M137" s="113"/>
      <c r="N137" s="113"/>
      <c r="O137" s="113"/>
      <c r="P137" s="113"/>
      <c r="Q137" s="113"/>
      <c r="R137" s="113"/>
      <c r="S137" s="113"/>
      <c r="T137" s="113"/>
      <c r="U137" s="113"/>
      <c r="V137" s="113"/>
      <c r="W137" s="113"/>
      <c r="X137" s="113"/>
      <c r="Y137" s="113"/>
      <c r="Z137" s="113"/>
      <c r="AA137" s="113"/>
      <c r="AB137" s="113"/>
      <c r="AC137" s="113"/>
    </row>
    <row r="138" spans="1:29" ht="13.5" customHeight="1">
      <c r="A138" s="113"/>
      <c r="B138" s="113"/>
      <c r="C138" s="113"/>
      <c r="D138" s="113"/>
      <c r="E138" s="113"/>
      <c r="F138" s="113"/>
      <c r="G138" s="113"/>
      <c r="H138" s="113"/>
      <c r="I138" s="113"/>
      <c r="J138" s="113"/>
      <c r="K138" s="113"/>
      <c r="L138" s="113"/>
      <c r="M138" s="113"/>
      <c r="N138" s="113"/>
      <c r="O138" s="113"/>
      <c r="P138" s="113"/>
      <c r="Q138" s="113"/>
      <c r="R138" s="113"/>
      <c r="S138" s="113"/>
      <c r="T138" s="113"/>
      <c r="U138" s="113"/>
      <c r="V138" s="113"/>
      <c r="W138" s="113"/>
      <c r="X138" s="113"/>
      <c r="Y138" s="113"/>
      <c r="Z138" s="113"/>
      <c r="AA138" s="113"/>
      <c r="AB138" s="113"/>
      <c r="AC138" s="113"/>
    </row>
    <row r="139" spans="1:29" ht="13.5" customHeight="1">
      <c r="A139" s="113"/>
      <c r="B139" s="113"/>
      <c r="C139" s="113"/>
      <c r="D139" s="113"/>
      <c r="E139" s="113"/>
      <c r="F139" s="113"/>
      <c r="G139" s="113"/>
      <c r="H139" s="113"/>
      <c r="I139" s="113"/>
      <c r="J139" s="113"/>
      <c r="K139" s="113"/>
      <c r="L139" s="113"/>
      <c r="M139" s="113"/>
      <c r="N139" s="113"/>
      <c r="O139" s="113"/>
      <c r="P139" s="113"/>
      <c r="Q139" s="113"/>
      <c r="R139" s="113"/>
      <c r="S139" s="113"/>
      <c r="T139" s="113"/>
      <c r="U139" s="113"/>
      <c r="V139" s="113"/>
      <c r="W139" s="113"/>
      <c r="X139" s="113"/>
      <c r="Y139" s="113"/>
      <c r="Z139" s="113"/>
      <c r="AA139" s="113"/>
      <c r="AB139" s="113"/>
      <c r="AC139" s="113"/>
    </row>
    <row r="140" spans="1:29" ht="13.5" customHeight="1">
      <c r="A140" s="113"/>
      <c r="B140" s="113"/>
      <c r="C140" s="113"/>
      <c r="D140" s="113"/>
      <c r="E140" s="113"/>
      <c r="F140" s="113"/>
      <c r="G140" s="113"/>
      <c r="H140" s="113"/>
      <c r="I140" s="113"/>
      <c r="J140" s="113"/>
      <c r="K140" s="113"/>
      <c r="L140" s="113"/>
      <c r="M140" s="113"/>
      <c r="N140" s="113"/>
      <c r="O140" s="113"/>
      <c r="P140" s="113"/>
      <c r="Q140" s="113"/>
      <c r="R140" s="113"/>
      <c r="S140" s="113"/>
      <c r="T140" s="113"/>
      <c r="U140" s="113"/>
      <c r="V140" s="113"/>
      <c r="W140" s="113"/>
      <c r="X140" s="113"/>
      <c r="Y140" s="113"/>
      <c r="Z140" s="113"/>
      <c r="AA140" s="113"/>
      <c r="AB140" s="113"/>
      <c r="AC140" s="113"/>
    </row>
    <row r="141" spans="1:29" ht="13.5" customHeight="1">
      <c r="A141" s="113"/>
      <c r="B141" s="113"/>
      <c r="C141" s="113"/>
      <c r="D141" s="113"/>
      <c r="E141" s="113"/>
      <c r="F141" s="113"/>
      <c r="G141" s="113"/>
      <c r="H141" s="113"/>
      <c r="I141" s="113"/>
      <c r="J141" s="113"/>
      <c r="K141" s="113"/>
      <c r="L141" s="113"/>
      <c r="M141" s="113"/>
      <c r="N141" s="113"/>
      <c r="O141" s="113"/>
      <c r="P141" s="113"/>
      <c r="Q141" s="113"/>
      <c r="R141" s="113"/>
      <c r="S141" s="113"/>
      <c r="T141" s="113"/>
      <c r="U141" s="113"/>
      <c r="V141" s="113"/>
      <c r="W141" s="113"/>
      <c r="X141" s="113"/>
      <c r="Y141" s="113"/>
      <c r="Z141" s="113"/>
      <c r="AA141" s="113"/>
      <c r="AB141" s="113"/>
      <c r="AC141" s="113"/>
    </row>
    <row r="142" spans="1:29" ht="13.5" customHeight="1">
      <c r="A142" s="113"/>
      <c r="B142" s="113"/>
      <c r="C142" s="113"/>
      <c r="D142" s="113"/>
      <c r="E142" s="113"/>
      <c r="F142" s="113"/>
      <c r="G142" s="113"/>
      <c r="H142" s="113"/>
      <c r="I142" s="113"/>
      <c r="J142" s="113"/>
      <c r="K142" s="113"/>
      <c r="L142" s="113"/>
      <c r="M142" s="113"/>
      <c r="N142" s="113"/>
      <c r="O142" s="113"/>
      <c r="P142" s="113"/>
      <c r="Q142" s="113"/>
      <c r="R142" s="113"/>
      <c r="S142" s="113"/>
      <c r="T142" s="113"/>
      <c r="U142" s="113"/>
      <c r="V142" s="113"/>
      <c r="W142" s="113"/>
      <c r="X142" s="113"/>
      <c r="Y142" s="113"/>
      <c r="Z142" s="113"/>
      <c r="AA142" s="113"/>
      <c r="AB142" s="113"/>
      <c r="AC142" s="113"/>
    </row>
    <row r="143" spans="1:29" ht="13.5" customHeight="1">
      <c r="A143" s="113"/>
      <c r="B143" s="113"/>
      <c r="C143" s="113"/>
      <c r="D143" s="113"/>
      <c r="E143" s="113"/>
      <c r="F143" s="113"/>
      <c r="G143" s="113"/>
      <c r="H143" s="113"/>
      <c r="I143" s="113"/>
      <c r="J143" s="113"/>
      <c r="K143" s="113"/>
      <c r="L143" s="113"/>
      <c r="M143" s="113"/>
      <c r="N143" s="113"/>
      <c r="O143" s="113"/>
      <c r="P143" s="113"/>
      <c r="Q143" s="113"/>
      <c r="R143" s="113"/>
      <c r="S143" s="113"/>
      <c r="T143" s="113"/>
      <c r="U143" s="113"/>
      <c r="V143" s="113"/>
      <c r="W143" s="113"/>
      <c r="X143" s="113"/>
      <c r="Y143" s="113"/>
      <c r="Z143" s="113"/>
      <c r="AA143" s="113"/>
      <c r="AB143" s="113"/>
      <c r="AC143" s="113"/>
    </row>
    <row r="144" spans="1:29" ht="13.5" customHeight="1">
      <c r="A144" s="113"/>
      <c r="B144" s="113"/>
      <c r="C144" s="113"/>
      <c r="D144" s="113"/>
      <c r="E144" s="113"/>
      <c r="F144" s="113"/>
      <c r="G144" s="113"/>
      <c r="H144" s="113"/>
      <c r="I144" s="113"/>
      <c r="J144" s="113"/>
      <c r="K144" s="113"/>
      <c r="L144" s="113"/>
      <c r="M144" s="113"/>
      <c r="N144" s="113"/>
      <c r="O144" s="113"/>
      <c r="P144" s="113"/>
      <c r="Q144" s="113"/>
      <c r="R144" s="113"/>
      <c r="S144" s="113"/>
      <c r="T144" s="113"/>
      <c r="U144" s="113"/>
      <c r="V144" s="113"/>
      <c r="W144" s="113"/>
      <c r="X144" s="113"/>
      <c r="Y144" s="113"/>
      <c r="Z144" s="113"/>
      <c r="AA144" s="113"/>
      <c r="AB144" s="113"/>
      <c r="AC144" s="113"/>
    </row>
    <row r="145" spans="1:29" ht="13.5" customHeight="1">
      <c r="A145" s="113"/>
      <c r="B145" s="113"/>
      <c r="C145" s="113"/>
      <c r="D145" s="113"/>
      <c r="E145" s="113"/>
      <c r="F145" s="113"/>
      <c r="G145" s="113"/>
      <c r="H145" s="113"/>
      <c r="I145" s="113"/>
      <c r="J145" s="113"/>
      <c r="K145" s="113"/>
      <c r="L145" s="113"/>
      <c r="M145" s="113"/>
      <c r="N145" s="113"/>
      <c r="O145" s="113"/>
      <c r="P145" s="113"/>
      <c r="Q145" s="113"/>
      <c r="R145" s="113"/>
      <c r="S145" s="113"/>
      <c r="T145" s="113"/>
      <c r="U145" s="113"/>
      <c r="V145" s="113"/>
      <c r="W145" s="113"/>
      <c r="X145" s="113"/>
      <c r="Y145" s="113"/>
      <c r="Z145" s="113"/>
      <c r="AA145" s="113"/>
      <c r="AB145" s="113"/>
      <c r="AC145" s="113"/>
    </row>
    <row r="146" spans="1:29" ht="13.5" customHeight="1">
      <c r="A146" s="113"/>
      <c r="B146" s="113"/>
      <c r="C146" s="113"/>
      <c r="D146" s="113"/>
      <c r="E146" s="113"/>
      <c r="F146" s="113"/>
      <c r="G146" s="113"/>
      <c r="H146" s="113"/>
      <c r="I146" s="113"/>
      <c r="J146" s="113"/>
      <c r="K146" s="113"/>
      <c r="L146" s="113"/>
      <c r="M146" s="113"/>
      <c r="N146" s="113"/>
      <c r="O146" s="113"/>
      <c r="P146" s="113"/>
      <c r="Q146" s="113"/>
      <c r="R146" s="113"/>
      <c r="S146" s="113"/>
      <c r="T146" s="113"/>
      <c r="U146" s="113"/>
      <c r="V146" s="113"/>
      <c r="W146" s="113"/>
      <c r="X146" s="113"/>
      <c r="Y146" s="113"/>
      <c r="Z146" s="113"/>
      <c r="AA146" s="113"/>
      <c r="AB146" s="113"/>
      <c r="AC146" s="113"/>
    </row>
    <row r="147" spans="1:29" ht="13.5" customHeight="1">
      <c r="A147" s="113"/>
      <c r="B147" s="113"/>
      <c r="C147" s="113"/>
      <c r="D147" s="113"/>
      <c r="E147" s="113"/>
      <c r="F147" s="113"/>
      <c r="G147" s="113"/>
      <c r="H147" s="113"/>
      <c r="I147" s="113"/>
      <c r="J147" s="113"/>
      <c r="K147" s="113"/>
      <c r="L147" s="113"/>
      <c r="M147" s="113"/>
      <c r="N147" s="113"/>
      <c r="O147" s="113"/>
      <c r="P147" s="113"/>
      <c r="Q147" s="113"/>
      <c r="R147" s="113"/>
      <c r="S147" s="113"/>
      <c r="T147" s="113"/>
      <c r="U147" s="113"/>
      <c r="V147" s="113"/>
      <c r="W147" s="113"/>
      <c r="X147" s="113"/>
      <c r="Y147" s="113"/>
      <c r="Z147" s="113"/>
      <c r="AA147" s="113"/>
      <c r="AB147" s="113"/>
      <c r="AC147" s="113"/>
    </row>
    <row r="148" spans="1:29" ht="13.5" customHeight="1">
      <c r="A148" s="113"/>
      <c r="B148" s="113"/>
      <c r="C148" s="113"/>
      <c r="D148" s="113"/>
      <c r="E148" s="113"/>
      <c r="F148" s="113"/>
      <c r="G148" s="113"/>
      <c r="H148" s="113"/>
      <c r="I148" s="113"/>
      <c r="J148" s="113"/>
      <c r="K148" s="113"/>
      <c r="L148" s="113"/>
      <c r="M148" s="113"/>
      <c r="N148" s="113"/>
      <c r="O148" s="113"/>
      <c r="P148" s="113"/>
      <c r="Q148" s="113"/>
      <c r="R148" s="113"/>
      <c r="S148" s="113"/>
      <c r="T148" s="113"/>
      <c r="U148" s="113"/>
      <c r="V148" s="113"/>
      <c r="W148" s="113"/>
      <c r="X148" s="113"/>
      <c r="Y148" s="113"/>
      <c r="Z148" s="113"/>
      <c r="AA148" s="113"/>
      <c r="AB148" s="113"/>
      <c r="AC148" s="113"/>
    </row>
    <row r="149" spans="1:29" ht="13.5" customHeight="1">
      <c r="A149" s="113"/>
      <c r="B149" s="113"/>
      <c r="C149" s="113"/>
      <c r="D149" s="113"/>
      <c r="E149" s="113"/>
      <c r="F149" s="113"/>
      <c r="G149" s="113"/>
      <c r="H149" s="113"/>
      <c r="I149" s="113"/>
      <c r="J149" s="113"/>
      <c r="K149" s="113"/>
      <c r="L149" s="113"/>
      <c r="M149" s="113"/>
      <c r="N149" s="113"/>
      <c r="O149" s="113"/>
      <c r="P149" s="113"/>
      <c r="Q149" s="113"/>
      <c r="R149" s="113"/>
      <c r="S149" s="113"/>
      <c r="T149" s="113"/>
      <c r="U149" s="113"/>
      <c r="V149" s="113"/>
      <c r="W149" s="113"/>
      <c r="X149" s="113"/>
      <c r="Y149" s="113"/>
      <c r="Z149" s="113"/>
      <c r="AA149" s="113"/>
      <c r="AB149" s="113"/>
      <c r="AC149" s="113"/>
    </row>
    <row r="150" spans="1:29" ht="13.5" customHeight="1">
      <c r="A150" s="113"/>
      <c r="B150" s="113"/>
      <c r="C150" s="113"/>
      <c r="D150" s="113"/>
      <c r="E150" s="113"/>
      <c r="F150" s="113"/>
      <c r="G150" s="113"/>
      <c r="H150" s="113"/>
      <c r="I150" s="113"/>
      <c r="J150" s="113"/>
      <c r="K150" s="113"/>
      <c r="L150" s="113"/>
      <c r="M150" s="113"/>
      <c r="N150" s="113"/>
      <c r="O150" s="113"/>
      <c r="P150" s="113"/>
      <c r="Q150" s="113"/>
      <c r="R150" s="113"/>
      <c r="S150" s="113"/>
      <c r="T150" s="113"/>
      <c r="U150" s="113"/>
      <c r="V150" s="113"/>
      <c r="W150" s="113"/>
      <c r="X150" s="113"/>
      <c r="Y150" s="113"/>
      <c r="Z150" s="113"/>
      <c r="AA150" s="113"/>
      <c r="AB150" s="113"/>
      <c r="AC150" s="113"/>
    </row>
    <row r="151" spans="1:29" ht="13.5" customHeight="1">
      <c r="A151" s="113"/>
      <c r="B151" s="113"/>
      <c r="C151" s="113"/>
      <c r="D151" s="113"/>
      <c r="E151" s="113"/>
      <c r="F151" s="113"/>
      <c r="G151" s="113"/>
      <c r="H151" s="113"/>
      <c r="I151" s="113"/>
      <c r="J151" s="113"/>
      <c r="K151" s="113"/>
      <c r="L151" s="113"/>
      <c r="M151" s="113"/>
      <c r="N151" s="113"/>
      <c r="O151" s="113"/>
      <c r="P151" s="113"/>
      <c r="Q151" s="113"/>
      <c r="R151" s="113"/>
      <c r="S151" s="113"/>
      <c r="T151" s="113"/>
      <c r="U151" s="113"/>
      <c r="V151" s="113"/>
      <c r="W151" s="113"/>
      <c r="X151" s="113"/>
      <c r="Y151" s="113"/>
      <c r="Z151" s="113"/>
      <c r="AA151" s="113"/>
      <c r="AB151" s="113"/>
      <c r="AC151" s="113"/>
    </row>
    <row r="152" spans="1:29" ht="13.5" customHeight="1">
      <c r="A152" s="113"/>
      <c r="B152" s="113"/>
      <c r="C152" s="113"/>
      <c r="D152" s="113"/>
      <c r="E152" s="113"/>
      <c r="F152" s="113"/>
      <c r="G152" s="113"/>
      <c r="H152" s="113"/>
      <c r="I152" s="113"/>
      <c r="J152" s="113"/>
      <c r="K152" s="113"/>
      <c r="L152" s="113"/>
      <c r="M152" s="113"/>
      <c r="N152" s="113"/>
      <c r="O152" s="113"/>
      <c r="P152" s="113"/>
      <c r="Q152" s="113"/>
      <c r="R152" s="113"/>
      <c r="S152" s="113"/>
      <c r="T152" s="113"/>
      <c r="U152" s="113"/>
      <c r="V152" s="113"/>
      <c r="W152" s="113"/>
      <c r="X152" s="113"/>
      <c r="Y152" s="113"/>
      <c r="Z152" s="113"/>
      <c r="AA152" s="113"/>
      <c r="AB152" s="113"/>
      <c r="AC152" s="113"/>
    </row>
    <row r="153" spans="1:29" ht="13.5" customHeight="1">
      <c r="A153" s="113"/>
      <c r="B153" s="113"/>
      <c r="C153" s="113"/>
      <c r="D153" s="113"/>
      <c r="E153" s="113"/>
      <c r="F153" s="113"/>
      <c r="G153" s="113"/>
      <c r="H153" s="113"/>
      <c r="I153" s="113"/>
      <c r="J153" s="113"/>
      <c r="K153" s="113"/>
      <c r="L153" s="113"/>
      <c r="M153" s="113"/>
      <c r="N153" s="113"/>
      <c r="O153" s="113"/>
      <c r="P153" s="113"/>
      <c r="Q153" s="113"/>
      <c r="R153" s="113"/>
      <c r="S153" s="113"/>
      <c r="T153" s="113"/>
      <c r="U153" s="113"/>
      <c r="V153" s="113"/>
      <c r="W153" s="113"/>
      <c r="X153" s="113"/>
      <c r="Y153" s="113"/>
      <c r="Z153" s="113"/>
      <c r="AA153" s="113"/>
      <c r="AB153" s="113"/>
      <c r="AC153" s="113"/>
    </row>
    <row r="154" spans="1:29" ht="13.5" customHeight="1">
      <c r="A154" s="113"/>
      <c r="B154" s="113"/>
      <c r="C154" s="113"/>
      <c r="D154" s="113"/>
      <c r="E154" s="113"/>
      <c r="F154" s="113"/>
      <c r="G154" s="113"/>
      <c r="H154" s="113"/>
      <c r="I154" s="113"/>
      <c r="J154" s="113"/>
      <c r="K154" s="113"/>
      <c r="L154" s="113"/>
      <c r="M154" s="113"/>
      <c r="N154" s="113"/>
      <c r="O154" s="113"/>
      <c r="P154" s="113"/>
      <c r="Q154" s="113"/>
      <c r="R154" s="113"/>
      <c r="S154" s="113"/>
      <c r="T154" s="113"/>
      <c r="U154" s="113"/>
      <c r="V154" s="113"/>
      <c r="W154" s="113"/>
      <c r="X154" s="113"/>
      <c r="Y154" s="113"/>
      <c r="Z154" s="113"/>
      <c r="AA154" s="113"/>
      <c r="AB154" s="113"/>
      <c r="AC154" s="113"/>
    </row>
    <row r="155" spans="1:29" ht="13.5" customHeight="1">
      <c r="A155" s="113"/>
      <c r="B155" s="113"/>
      <c r="C155" s="113"/>
      <c r="D155" s="113"/>
      <c r="E155" s="113"/>
      <c r="F155" s="113"/>
      <c r="G155" s="113"/>
      <c r="H155" s="113"/>
      <c r="I155" s="113"/>
      <c r="J155" s="113"/>
      <c r="K155" s="113"/>
      <c r="L155" s="113"/>
      <c r="M155" s="113"/>
      <c r="N155" s="113"/>
      <c r="O155" s="113"/>
      <c r="P155" s="113"/>
      <c r="Q155" s="113"/>
      <c r="R155" s="113"/>
      <c r="S155" s="113"/>
      <c r="T155" s="113"/>
      <c r="U155" s="113"/>
      <c r="V155" s="113"/>
      <c r="W155" s="113"/>
      <c r="X155" s="113"/>
      <c r="Y155" s="113"/>
      <c r="Z155" s="113"/>
      <c r="AA155" s="113"/>
      <c r="AB155" s="113"/>
      <c r="AC155" s="113"/>
    </row>
    <row r="156" spans="1:29" ht="13.5" customHeight="1">
      <c r="A156" s="113"/>
      <c r="B156" s="113"/>
      <c r="C156" s="113"/>
      <c r="D156" s="113"/>
      <c r="E156" s="113"/>
      <c r="F156" s="113"/>
      <c r="G156" s="113"/>
      <c r="H156" s="113"/>
      <c r="I156" s="113"/>
      <c r="J156" s="113"/>
      <c r="K156" s="113"/>
      <c r="L156" s="113"/>
      <c r="M156" s="113"/>
      <c r="N156" s="113"/>
      <c r="O156" s="113"/>
      <c r="P156" s="113"/>
      <c r="Q156" s="113"/>
      <c r="R156" s="113"/>
      <c r="S156" s="113"/>
      <c r="T156" s="113"/>
      <c r="U156" s="113"/>
      <c r="V156" s="113"/>
      <c r="W156" s="113"/>
      <c r="X156" s="113"/>
      <c r="Y156" s="113"/>
      <c r="Z156" s="113"/>
      <c r="AA156" s="113"/>
      <c r="AB156" s="113"/>
      <c r="AC156" s="113"/>
    </row>
    <row r="157" spans="1:29" ht="13.5" customHeight="1">
      <c r="A157" s="113"/>
      <c r="B157" s="113"/>
      <c r="C157" s="113"/>
      <c r="D157" s="113"/>
      <c r="E157" s="113"/>
      <c r="F157" s="113"/>
      <c r="G157" s="113"/>
      <c r="H157" s="113"/>
      <c r="I157" s="113"/>
      <c r="J157" s="113"/>
      <c r="K157" s="113"/>
      <c r="L157" s="113"/>
      <c r="M157" s="113"/>
      <c r="N157" s="113"/>
      <c r="O157" s="113"/>
      <c r="P157" s="113"/>
      <c r="Q157" s="113"/>
      <c r="R157" s="113"/>
      <c r="S157" s="113"/>
      <c r="T157" s="113"/>
      <c r="U157" s="113"/>
      <c r="V157" s="113"/>
      <c r="W157" s="113"/>
      <c r="X157" s="113"/>
      <c r="Y157" s="113"/>
      <c r="Z157" s="113"/>
      <c r="AA157" s="113"/>
      <c r="AB157" s="113"/>
      <c r="AC157" s="113"/>
    </row>
    <row r="158" spans="1:29" ht="13.5" customHeight="1">
      <c r="A158" s="113"/>
      <c r="B158" s="113"/>
      <c r="C158" s="113"/>
      <c r="D158" s="113"/>
      <c r="E158" s="113"/>
      <c r="F158" s="113"/>
      <c r="G158" s="113"/>
      <c r="H158" s="113"/>
      <c r="I158" s="113"/>
      <c r="J158" s="113"/>
      <c r="K158" s="113"/>
      <c r="L158" s="113"/>
      <c r="M158" s="113"/>
      <c r="N158" s="113"/>
      <c r="O158" s="113"/>
      <c r="P158" s="113"/>
      <c r="Q158" s="113"/>
      <c r="R158" s="113"/>
      <c r="S158" s="113"/>
      <c r="T158" s="113"/>
      <c r="U158" s="113"/>
      <c r="V158" s="113"/>
      <c r="W158" s="113"/>
      <c r="X158" s="113"/>
      <c r="Y158" s="113"/>
      <c r="Z158" s="113"/>
      <c r="AA158" s="113"/>
      <c r="AB158" s="113"/>
      <c r="AC158" s="113"/>
    </row>
    <row r="159" spans="1:29" ht="13.5" customHeight="1">
      <c r="A159" s="113"/>
      <c r="B159" s="113"/>
      <c r="C159" s="113"/>
      <c r="D159" s="113"/>
      <c r="E159" s="113"/>
      <c r="F159" s="113"/>
      <c r="G159" s="113"/>
      <c r="H159" s="113"/>
      <c r="I159" s="113"/>
      <c r="J159" s="113"/>
      <c r="K159" s="113"/>
      <c r="L159" s="113"/>
      <c r="M159" s="113"/>
      <c r="N159" s="113"/>
      <c r="O159" s="113"/>
      <c r="P159" s="113"/>
      <c r="Q159" s="113"/>
      <c r="R159" s="113"/>
      <c r="S159" s="113"/>
      <c r="T159" s="113"/>
      <c r="U159" s="113"/>
      <c r="V159" s="113"/>
      <c r="W159" s="113"/>
      <c r="X159" s="113"/>
      <c r="Y159" s="113"/>
      <c r="Z159" s="113"/>
      <c r="AA159" s="113"/>
      <c r="AB159" s="113"/>
      <c r="AC159" s="113"/>
    </row>
    <row r="160" spans="1:29" ht="13.5" customHeight="1">
      <c r="A160" s="113"/>
      <c r="B160" s="113"/>
      <c r="C160" s="113"/>
      <c r="D160" s="113"/>
      <c r="E160" s="113"/>
      <c r="F160" s="113"/>
      <c r="G160" s="113"/>
      <c r="H160" s="113"/>
      <c r="I160" s="113"/>
      <c r="J160" s="113"/>
      <c r="K160" s="113"/>
      <c r="L160" s="113"/>
      <c r="M160" s="113"/>
      <c r="N160" s="113"/>
      <c r="O160" s="113"/>
      <c r="P160" s="113"/>
      <c r="Q160" s="113"/>
      <c r="R160" s="113"/>
      <c r="S160" s="113"/>
      <c r="T160" s="113"/>
      <c r="U160" s="113"/>
      <c r="V160" s="113"/>
      <c r="W160" s="113"/>
      <c r="X160" s="113"/>
      <c r="Y160" s="113"/>
      <c r="Z160" s="113"/>
      <c r="AA160" s="113"/>
      <c r="AB160" s="113"/>
      <c r="AC160" s="113"/>
    </row>
    <row r="161" spans="1:29" ht="13.5" customHeight="1">
      <c r="A161" s="113"/>
      <c r="B161" s="113"/>
      <c r="C161" s="113"/>
      <c r="D161" s="113"/>
      <c r="E161" s="113"/>
      <c r="F161" s="113"/>
      <c r="G161" s="113"/>
      <c r="H161" s="113"/>
      <c r="I161" s="113"/>
      <c r="J161" s="113"/>
      <c r="K161" s="113"/>
      <c r="L161" s="113"/>
      <c r="M161" s="113"/>
      <c r="N161" s="113"/>
      <c r="O161" s="113"/>
      <c r="P161" s="113"/>
      <c r="Q161" s="113"/>
      <c r="R161" s="113"/>
      <c r="S161" s="113"/>
      <c r="T161" s="113"/>
      <c r="U161" s="113"/>
      <c r="V161" s="113"/>
      <c r="W161" s="113"/>
      <c r="X161" s="113"/>
      <c r="Y161" s="113"/>
      <c r="Z161" s="113"/>
      <c r="AA161" s="113"/>
      <c r="AB161" s="113"/>
      <c r="AC161" s="113"/>
    </row>
    <row r="162" spans="1:29" ht="13.5" customHeight="1">
      <c r="A162" s="113"/>
      <c r="B162" s="113"/>
      <c r="C162" s="113"/>
      <c r="D162" s="113"/>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row>
    <row r="163" spans="1:29" ht="13.5" customHeight="1">
      <c r="A163" s="113"/>
      <c r="B163" s="113"/>
      <c r="C163" s="113"/>
      <c r="D163" s="113"/>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113"/>
      <c r="AB163" s="113"/>
      <c r="AC163" s="113"/>
    </row>
    <row r="164" spans="1:29" ht="13.5" customHeight="1">
      <c r="A164" s="113"/>
      <c r="B164" s="113"/>
      <c r="C164" s="113"/>
      <c r="D164" s="113"/>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113"/>
      <c r="AB164" s="113"/>
      <c r="AC164" s="113"/>
    </row>
    <row r="165" spans="1:29" ht="13.5" customHeight="1">
      <c r="A165" s="113"/>
      <c r="B165" s="113"/>
      <c r="C165" s="113"/>
      <c r="D165" s="113"/>
      <c r="E165" s="113"/>
      <c r="F165" s="113"/>
      <c r="G165" s="113"/>
      <c r="H165" s="113"/>
      <c r="I165" s="113"/>
      <c r="J165" s="113"/>
      <c r="K165" s="113"/>
      <c r="L165" s="113"/>
      <c r="M165" s="113"/>
      <c r="N165" s="113"/>
      <c r="O165" s="113"/>
      <c r="P165" s="113"/>
      <c r="Q165" s="113"/>
      <c r="R165" s="113"/>
      <c r="S165" s="113"/>
      <c r="T165" s="113"/>
      <c r="U165" s="113"/>
      <c r="V165" s="113"/>
      <c r="W165" s="113"/>
      <c r="X165" s="113"/>
      <c r="Y165" s="113"/>
      <c r="Z165" s="113"/>
      <c r="AA165" s="113"/>
      <c r="AB165" s="113"/>
      <c r="AC165" s="113"/>
    </row>
    <row r="166" spans="1:29" ht="13.5" customHeight="1">
      <c r="A166" s="113"/>
      <c r="B166" s="113"/>
      <c r="C166" s="113"/>
      <c r="D166" s="113"/>
      <c r="E166" s="113"/>
      <c r="F166" s="113"/>
      <c r="G166" s="113"/>
      <c r="H166" s="113"/>
      <c r="I166" s="113"/>
      <c r="J166" s="113"/>
      <c r="K166" s="113"/>
      <c r="L166" s="113"/>
      <c r="M166" s="113"/>
      <c r="N166" s="113"/>
      <c r="O166" s="113"/>
      <c r="P166" s="113"/>
      <c r="Q166" s="113"/>
      <c r="R166" s="113"/>
      <c r="S166" s="113"/>
      <c r="T166" s="113"/>
      <c r="U166" s="113"/>
      <c r="V166" s="113"/>
      <c r="W166" s="113"/>
      <c r="X166" s="113"/>
      <c r="Y166" s="113"/>
      <c r="Z166" s="113"/>
      <c r="AA166" s="113"/>
      <c r="AB166" s="113"/>
      <c r="AC166" s="113"/>
    </row>
    <row r="167" spans="1:29" ht="13.5" customHeight="1">
      <c r="A167" s="113"/>
      <c r="B167" s="113"/>
      <c r="C167" s="113"/>
      <c r="D167" s="113"/>
      <c r="E167" s="113"/>
      <c r="F167" s="113"/>
      <c r="G167" s="113"/>
      <c r="H167" s="113"/>
      <c r="I167" s="113"/>
      <c r="J167" s="113"/>
      <c r="K167" s="113"/>
      <c r="L167" s="113"/>
      <c r="M167" s="113"/>
      <c r="N167" s="113"/>
      <c r="O167" s="113"/>
      <c r="P167" s="113"/>
      <c r="Q167" s="113"/>
      <c r="R167" s="113"/>
      <c r="S167" s="113"/>
      <c r="T167" s="113"/>
      <c r="U167" s="113"/>
      <c r="V167" s="113"/>
      <c r="W167" s="113"/>
      <c r="X167" s="113"/>
      <c r="Y167" s="113"/>
      <c r="Z167" s="113"/>
      <c r="AA167" s="113"/>
      <c r="AB167" s="113"/>
      <c r="AC167" s="113"/>
    </row>
    <row r="168" spans="1:29" ht="13.5" customHeight="1">
      <c r="A168" s="113"/>
      <c r="B168" s="113"/>
      <c r="C168" s="113"/>
      <c r="D168" s="113"/>
      <c r="E168" s="113"/>
      <c r="F168" s="113"/>
      <c r="G168" s="113"/>
      <c r="H168" s="113"/>
      <c r="I168" s="113"/>
      <c r="J168" s="113"/>
      <c r="K168" s="113"/>
      <c r="L168" s="113"/>
      <c r="M168" s="113"/>
      <c r="N168" s="113"/>
      <c r="O168" s="113"/>
      <c r="P168" s="113"/>
      <c r="Q168" s="113"/>
      <c r="R168" s="113"/>
      <c r="S168" s="113"/>
      <c r="T168" s="113"/>
      <c r="U168" s="113"/>
      <c r="V168" s="113"/>
      <c r="W168" s="113"/>
      <c r="X168" s="113"/>
      <c r="Y168" s="113"/>
      <c r="Z168" s="113"/>
      <c r="AA168" s="113"/>
      <c r="AB168" s="113"/>
      <c r="AC168" s="113"/>
    </row>
    <row r="169" spans="1:29" ht="13.5" customHeight="1">
      <c r="A169" s="113"/>
      <c r="B169" s="113"/>
      <c r="C169" s="113"/>
      <c r="D169" s="113"/>
      <c r="E169" s="113"/>
      <c r="F169" s="113"/>
      <c r="G169" s="113"/>
      <c r="H169" s="113"/>
      <c r="I169" s="113"/>
      <c r="J169" s="113"/>
      <c r="K169" s="113"/>
      <c r="L169" s="113"/>
      <c r="M169" s="113"/>
      <c r="N169" s="113"/>
      <c r="O169" s="113"/>
      <c r="P169" s="113"/>
      <c r="Q169" s="113"/>
      <c r="R169" s="113"/>
      <c r="S169" s="113"/>
      <c r="T169" s="113"/>
      <c r="U169" s="113"/>
      <c r="V169" s="113"/>
      <c r="W169" s="113"/>
      <c r="X169" s="113"/>
      <c r="Y169" s="113"/>
      <c r="Z169" s="113"/>
      <c r="AA169" s="113"/>
      <c r="AB169" s="113"/>
      <c r="AC169" s="113"/>
    </row>
    <row r="170" spans="1:29" ht="13.5" customHeight="1">
      <c r="A170" s="113"/>
      <c r="B170" s="113"/>
      <c r="C170" s="113"/>
      <c r="D170" s="113"/>
      <c r="E170" s="113"/>
      <c r="F170" s="113"/>
      <c r="G170" s="113"/>
      <c r="H170" s="113"/>
      <c r="I170" s="113"/>
      <c r="J170" s="113"/>
      <c r="K170" s="113"/>
      <c r="L170" s="113"/>
      <c r="M170" s="113"/>
      <c r="N170" s="113"/>
      <c r="O170" s="113"/>
      <c r="P170" s="113"/>
      <c r="Q170" s="113"/>
      <c r="R170" s="113"/>
      <c r="S170" s="113"/>
      <c r="T170" s="113"/>
      <c r="U170" s="113"/>
      <c r="V170" s="113"/>
      <c r="W170" s="113"/>
      <c r="X170" s="113"/>
      <c r="Y170" s="113"/>
      <c r="Z170" s="113"/>
      <c r="AA170" s="113"/>
      <c r="AB170" s="113"/>
      <c r="AC170" s="113"/>
    </row>
    <row r="171" spans="1:29" ht="13.5" customHeight="1">
      <c r="A171" s="113"/>
      <c r="B171" s="113"/>
      <c r="C171" s="113"/>
      <c r="D171" s="113"/>
      <c r="E171" s="113"/>
      <c r="F171" s="113"/>
      <c r="G171" s="113"/>
      <c r="H171" s="113"/>
      <c r="I171" s="113"/>
      <c r="J171" s="113"/>
      <c r="K171" s="113"/>
      <c r="L171" s="113"/>
      <c r="M171" s="113"/>
      <c r="N171" s="113"/>
      <c r="O171" s="113"/>
      <c r="P171" s="113"/>
      <c r="Q171" s="113"/>
      <c r="R171" s="113"/>
      <c r="S171" s="113"/>
      <c r="T171" s="113"/>
      <c r="U171" s="113"/>
      <c r="V171" s="113"/>
      <c r="W171" s="113"/>
      <c r="X171" s="113"/>
      <c r="Y171" s="113"/>
      <c r="Z171" s="113"/>
      <c r="AA171" s="113"/>
      <c r="AB171" s="113"/>
      <c r="AC171" s="113"/>
    </row>
    <row r="172" spans="1:29" ht="13.5" customHeight="1">
      <c r="A172" s="113"/>
      <c r="B172" s="113"/>
      <c r="C172" s="113"/>
      <c r="D172" s="113"/>
      <c r="E172" s="113"/>
      <c r="F172" s="113"/>
      <c r="G172" s="113"/>
      <c r="H172" s="113"/>
      <c r="I172" s="113"/>
      <c r="J172" s="113"/>
      <c r="K172" s="113"/>
      <c r="L172" s="113"/>
      <c r="M172" s="113"/>
      <c r="N172" s="113"/>
      <c r="O172" s="113"/>
      <c r="P172" s="113"/>
      <c r="Q172" s="113"/>
      <c r="R172" s="113"/>
      <c r="S172" s="113"/>
      <c r="T172" s="113"/>
      <c r="U172" s="113"/>
      <c r="V172" s="113"/>
      <c r="W172" s="113"/>
      <c r="X172" s="113"/>
      <c r="Y172" s="113"/>
      <c r="Z172" s="113"/>
      <c r="AA172" s="113"/>
      <c r="AB172" s="113"/>
      <c r="AC172" s="113"/>
    </row>
    <row r="173" spans="1:29" ht="13.5" customHeight="1">
      <c r="A173" s="113"/>
      <c r="B173" s="113"/>
      <c r="C173" s="113"/>
      <c r="D173" s="113"/>
      <c r="E173" s="113"/>
      <c r="F173" s="113"/>
      <c r="G173" s="113"/>
      <c r="H173" s="113"/>
      <c r="I173" s="113"/>
      <c r="J173" s="113"/>
      <c r="K173" s="113"/>
      <c r="L173" s="113"/>
      <c r="M173" s="113"/>
      <c r="N173" s="113"/>
      <c r="O173" s="113"/>
      <c r="P173" s="113"/>
      <c r="Q173" s="113"/>
      <c r="R173" s="113"/>
      <c r="S173" s="113"/>
      <c r="T173" s="113"/>
      <c r="U173" s="113"/>
      <c r="V173" s="113"/>
      <c r="W173" s="113"/>
      <c r="X173" s="113"/>
      <c r="Y173" s="113"/>
      <c r="Z173" s="113"/>
      <c r="AA173" s="113"/>
      <c r="AB173" s="113"/>
      <c r="AC173" s="113"/>
    </row>
    <row r="174" spans="1:29" ht="13.5" customHeight="1">
      <c r="A174" s="113"/>
      <c r="B174" s="113"/>
      <c r="C174" s="113"/>
      <c r="D174" s="113"/>
      <c r="E174" s="113"/>
      <c r="F174" s="113"/>
      <c r="G174" s="113"/>
      <c r="H174" s="113"/>
      <c r="I174" s="113"/>
      <c r="J174" s="113"/>
      <c r="K174" s="113"/>
      <c r="L174" s="113"/>
      <c r="M174" s="113"/>
      <c r="N174" s="113"/>
      <c r="O174" s="113"/>
      <c r="P174" s="113"/>
      <c r="Q174" s="113"/>
      <c r="R174" s="113"/>
      <c r="S174" s="113"/>
      <c r="T174" s="113"/>
      <c r="U174" s="113"/>
      <c r="V174" s="113"/>
      <c r="W174" s="113"/>
      <c r="X174" s="113"/>
      <c r="Y174" s="113"/>
      <c r="Z174" s="113"/>
      <c r="AA174" s="113"/>
      <c r="AB174" s="113"/>
      <c r="AC174" s="113"/>
    </row>
    <row r="175" spans="1:29" ht="13.5" customHeight="1">
      <c r="A175" s="113"/>
      <c r="B175" s="113"/>
      <c r="C175" s="113"/>
      <c r="D175" s="113"/>
      <c r="E175" s="113"/>
      <c r="F175" s="113"/>
      <c r="G175" s="113"/>
      <c r="H175" s="113"/>
      <c r="I175" s="113"/>
      <c r="J175" s="113"/>
      <c r="K175" s="113"/>
      <c r="L175" s="113"/>
      <c r="M175" s="113"/>
      <c r="N175" s="113"/>
      <c r="O175" s="113"/>
      <c r="P175" s="113"/>
      <c r="Q175" s="113"/>
      <c r="R175" s="113"/>
      <c r="S175" s="113"/>
      <c r="T175" s="113"/>
      <c r="U175" s="113"/>
      <c r="V175" s="113"/>
      <c r="W175" s="113"/>
      <c r="X175" s="113"/>
      <c r="Y175" s="113"/>
      <c r="Z175" s="113"/>
      <c r="AA175" s="113"/>
      <c r="AB175" s="113"/>
      <c r="AC175" s="113"/>
    </row>
    <row r="176" spans="1:29" ht="13.5" customHeight="1">
      <c r="A176" s="113"/>
      <c r="B176" s="113"/>
      <c r="C176" s="113"/>
      <c r="D176" s="113"/>
      <c r="E176" s="113"/>
      <c r="F176" s="113"/>
      <c r="G176" s="113"/>
      <c r="H176" s="113"/>
      <c r="I176" s="113"/>
      <c r="J176" s="113"/>
      <c r="K176" s="113"/>
      <c r="L176" s="113"/>
      <c r="M176" s="113"/>
      <c r="N176" s="113"/>
      <c r="O176" s="113"/>
      <c r="P176" s="113"/>
      <c r="Q176" s="113"/>
      <c r="R176" s="113"/>
      <c r="S176" s="113"/>
      <c r="T176" s="113"/>
      <c r="U176" s="113"/>
      <c r="V176" s="113"/>
      <c r="W176" s="113"/>
      <c r="X176" s="113"/>
      <c r="Y176" s="113"/>
      <c r="Z176" s="113"/>
      <c r="AA176" s="113"/>
      <c r="AB176" s="113"/>
      <c r="AC176" s="113"/>
    </row>
    <row r="177" spans="1:29" ht="13.5" customHeight="1">
      <c r="A177" s="113"/>
      <c r="B177" s="113"/>
      <c r="C177" s="113"/>
      <c r="D177" s="113"/>
      <c r="E177" s="113"/>
      <c r="F177" s="113"/>
      <c r="G177" s="113"/>
      <c r="H177" s="113"/>
      <c r="I177" s="113"/>
      <c r="J177" s="113"/>
      <c r="K177" s="113"/>
      <c r="L177" s="113"/>
      <c r="M177" s="113"/>
      <c r="N177" s="113"/>
      <c r="O177" s="113"/>
      <c r="P177" s="113"/>
      <c r="Q177" s="113"/>
      <c r="R177" s="113"/>
      <c r="S177" s="113"/>
      <c r="T177" s="113"/>
      <c r="U177" s="113"/>
      <c r="V177" s="113"/>
      <c r="W177" s="113"/>
      <c r="X177" s="113"/>
      <c r="Y177" s="113"/>
      <c r="Z177" s="113"/>
      <c r="AA177" s="113"/>
      <c r="AB177" s="113"/>
      <c r="AC177" s="113"/>
    </row>
    <row r="178" spans="1:29" ht="13.5" customHeight="1">
      <c r="A178" s="113"/>
      <c r="B178" s="113"/>
      <c r="C178" s="113"/>
      <c r="D178" s="113"/>
      <c r="E178" s="113"/>
      <c r="F178" s="113"/>
      <c r="G178" s="113"/>
      <c r="H178" s="113"/>
      <c r="I178" s="113"/>
      <c r="J178" s="113"/>
      <c r="K178" s="113"/>
      <c r="L178" s="113"/>
      <c r="M178" s="113"/>
      <c r="N178" s="113"/>
      <c r="O178" s="113"/>
      <c r="P178" s="113"/>
      <c r="Q178" s="113"/>
      <c r="R178" s="113"/>
      <c r="S178" s="113"/>
      <c r="T178" s="113"/>
      <c r="U178" s="113"/>
      <c r="V178" s="113"/>
      <c r="W178" s="113"/>
      <c r="X178" s="113"/>
      <c r="Y178" s="113"/>
      <c r="Z178" s="113"/>
      <c r="AA178" s="113"/>
      <c r="AB178" s="113"/>
      <c r="AC178" s="113"/>
    </row>
    <row r="179" spans="1:29" ht="13.5" customHeight="1">
      <c r="A179" s="113"/>
      <c r="B179" s="113"/>
      <c r="C179" s="113"/>
      <c r="D179" s="113"/>
      <c r="E179" s="113"/>
      <c r="F179" s="113"/>
      <c r="G179" s="113"/>
      <c r="H179" s="113"/>
      <c r="I179" s="113"/>
      <c r="J179" s="113"/>
      <c r="K179" s="113"/>
      <c r="L179" s="113"/>
      <c r="M179" s="113"/>
      <c r="N179" s="113"/>
      <c r="O179" s="113"/>
      <c r="P179" s="113"/>
      <c r="Q179" s="113"/>
      <c r="R179" s="113"/>
      <c r="S179" s="113"/>
      <c r="T179" s="113"/>
      <c r="U179" s="113"/>
      <c r="V179" s="113"/>
      <c r="W179" s="113"/>
      <c r="X179" s="113"/>
      <c r="Y179" s="113"/>
      <c r="Z179" s="113"/>
      <c r="AA179" s="113"/>
      <c r="AB179" s="113"/>
      <c r="AC179" s="113"/>
    </row>
    <row r="180" spans="1:29" ht="13.5" customHeight="1">
      <c r="A180" s="113"/>
      <c r="B180" s="113"/>
      <c r="C180" s="113"/>
      <c r="D180" s="113"/>
      <c r="E180" s="113"/>
      <c r="F180" s="113"/>
      <c r="G180" s="113"/>
      <c r="H180" s="113"/>
      <c r="I180" s="113"/>
      <c r="J180" s="113"/>
      <c r="K180" s="113"/>
      <c r="L180" s="113"/>
      <c r="M180" s="113"/>
      <c r="N180" s="113"/>
      <c r="O180" s="113"/>
      <c r="P180" s="113"/>
      <c r="Q180" s="113"/>
      <c r="R180" s="113"/>
      <c r="S180" s="113"/>
      <c r="T180" s="113"/>
      <c r="U180" s="113"/>
      <c r="V180" s="113"/>
      <c r="W180" s="113"/>
      <c r="X180" s="113"/>
      <c r="Y180" s="113"/>
      <c r="Z180" s="113"/>
      <c r="AA180" s="113"/>
      <c r="AB180" s="113"/>
      <c r="AC180" s="113"/>
    </row>
    <row r="181" spans="1:29" ht="13.5" customHeight="1">
      <c r="A181" s="113"/>
      <c r="B181" s="113"/>
      <c r="C181" s="113"/>
      <c r="D181" s="113"/>
      <c r="E181" s="113"/>
      <c r="F181" s="113"/>
      <c r="G181" s="113"/>
      <c r="H181" s="113"/>
      <c r="I181" s="113"/>
      <c r="J181" s="113"/>
      <c r="K181" s="113"/>
      <c r="L181" s="113"/>
      <c r="M181" s="113"/>
      <c r="N181" s="113"/>
      <c r="O181" s="113"/>
      <c r="P181" s="113"/>
      <c r="Q181" s="113"/>
      <c r="R181" s="113"/>
      <c r="S181" s="113"/>
      <c r="T181" s="113"/>
      <c r="U181" s="113"/>
      <c r="V181" s="113"/>
      <c r="W181" s="113"/>
      <c r="X181" s="113"/>
      <c r="Y181" s="113"/>
      <c r="Z181" s="113"/>
      <c r="AA181" s="113"/>
      <c r="AB181" s="113"/>
      <c r="AC181" s="113"/>
    </row>
    <row r="182" spans="1:29" ht="13.5" customHeight="1">
      <c r="A182" s="113"/>
      <c r="B182" s="113"/>
      <c r="C182" s="113"/>
      <c r="D182" s="113"/>
      <c r="E182" s="113"/>
      <c r="F182" s="113"/>
      <c r="G182" s="113"/>
      <c r="H182" s="113"/>
      <c r="I182" s="113"/>
      <c r="J182" s="113"/>
      <c r="K182" s="113"/>
      <c r="L182" s="113"/>
      <c r="M182" s="113"/>
      <c r="N182" s="113"/>
      <c r="O182" s="113"/>
      <c r="P182" s="113"/>
      <c r="Q182" s="113"/>
      <c r="R182" s="113"/>
      <c r="S182" s="113"/>
      <c r="T182" s="113"/>
      <c r="U182" s="113"/>
      <c r="V182" s="113"/>
      <c r="W182" s="113"/>
      <c r="X182" s="113"/>
      <c r="Y182" s="113"/>
      <c r="Z182" s="113"/>
      <c r="AA182" s="113"/>
      <c r="AB182" s="113"/>
      <c r="AC182" s="113"/>
    </row>
    <row r="183" spans="1:29" ht="13.5" customHeight="1">
      <c r="A183" s="113"/>
      <c r="B183" s="113"/>
      <c r="C183" s="113"/>
      <c r="D183" s="113"/>
      <c r="E183" s="113"/>
      <c r="F183" s="113"/>
      <c r="G183" s="113"/>
      <c r="H183" s="113"/>
      <c r="I183" s="113"/>
      <c r="J183" s="113"/>
      <c r="K183" s="113"/>
      <c r="L183" s="113"/>
      <c r="M183" s="113"/>
      <c r="N183" s="113"/>
      <c r="O183" s="113"/>
      <c r="P183" s="113"/>
      <c r="Q183" s="113"/>
      <c r="R183" s="113"/>
      <c r="S183" s="113"/>
      <c r="T183" s="113"/>
      <c r="U183" s="113"/>
      <c r="V183" s="113"/>
      <c r="W183" s="113"/>
      <c r="X183" s="113"/>
      <c r="Y183" s="113"/>
      <c r="Z183" s="113"/>
      <c r="AA183" s="113"/>
      <c r="AB183" s="113"/>
      <c r="AC183" s="113"/>
    </row>
    <row r="184" spans="1:29" ht="13.5" customHeight="1">
      <c r="A184" s="113"/>
      <c r="B184" s="113"/>
      <c r="C184" s="113"/>
      <c r="D184" s="113"/>
      <c r="E184" s="113"/>
      <c r="F184" s="113"/>
      <c r="G184" s="113"/>
      <c r="H184" s="113"/>
      <c r="I184" s="113"/>
      <c r="J184" s="113"/>
      <c r="K184" s="113"/>
      <c r="L184" s="113"/>
      <c r="M184" s="113"/>
      <c r="N184" s="113"/>
      <c r="O184" s="113"/>
      <c r="P184" s="113"/>
      <c r="Q184" s="113"/>
      <c r="R184" s="113"/>
      <c r="S184" s="113"/>
      <c r="T184" s="113"/>
      <c r="U184" s="113"/>
      <c r="V184" s="113"/>
      <c r="W184" s="113"/>
      <c r="X184" s="113"/>
      <c r="Y184" s="113"/>
      <c r="Z184" s="113"/>
      <c r="AA184" s="113"/>
      <c r="AB184" s="113"/>
      <c r="AC184" s="113"/>
    </row>
    <row r="185" spans="1:29" ht="13.5" customHeight="1">
      <c r="A185" s="113"/>
      <c r="B185" s="113"/>
      <c r="C185" s="113"/>
      <c r="D185" s="113"/>
      <c r="E185" s="113"/>
      <c r="F185" s="113"/>
      <c r="G185" s="113"/>
      <c r="H185" s="113"/>
      <c r="I185" s="113"/>
      <c r="J185" s="113"/>
      <c r="K185" s="113"/>
      <c r="L185" s="113"/>
      <c r="M185" s="113"/>
      <c r="N185" s="113"/>
      <c r="O185" s="113"/>
      <c r="P185" s="113"/>
      <c r="Q185" s="113"/>
      <c r="R185" s="113"/>
      <c r="S185" s="113"/>
      <c r="T185" s="113"/>
      <c r="U185" s="113"/>
      <c r="V185" s="113"/>
      <c r="W185" s="113"/>
      <c r="X185" s="113"/>
      <c r="Y185" s="113"/>
      <c r="Z185" s="113"/>
      <c r="AA185" s="113"/>
      <c r="AB185" s="113"/>
      <c r="AC185" s="113"/>
    </row>
    <row r="186" spans="1:29" ht="13.5" customHeight="1">
      <c r="A186" s="113"/>
      <c r="B186" s="113"/>
      <c r="C186" s="113"/>
      <c r="D186" s="113"/>
      <c r="E186" s="113"/>
      <c r="F186" s="113"/>
      <c r="G186" s="113"/>
      <c r="H186" s="113"/>
      <c r="I186" s="113"/>
      <c r="J186" s="113"/>
      <c r="K186" s="113"/>
      <c r="L186" s="113"/>
      <c r="M186" s="113"/>
      <c r="N186" s="113"/>
      <c r="O186" s="113"/>
      <c r="P186" s="113"/>
      <c r="Q186" s="113"/>
      <c r="R186" s="113"/>
      <c r="S186" s="113"/>
      <c r="T186" s="113"/>
      <c r="U186" s="113"/>
      <c r="V186" s="113"/>
      <c r="W186" s="113"/>
      <c r="X186" s="113"/>
      <c r="Y186" s="113"/>
      <c r="Z186" s="113"/>
      <c r="AA186" s="113"/>
      <c r="AB186" s="113"/>
      <c r="AC186" s="113"/>
    </row>
    <row r="187" spans="1:29" ht="13.5" customHeight="1">
      <c r="A187" s="113"/>
      <c r="B187" s="113"/>
      <c r="C187" s="113"/>
      <c r="D187" s="113"/>
      <c r="E187" s="113"/>
      <c r="F187" s="113"/>
      <c r="G187" s="113"/>
      <c r="H187" s="113"/>
      <c r="I187" s="113"/>
      <c r="J187" s="113"/>
      <c r="K187" s="113"/>
      <c r="L187" s="113"/>
      <c r="M187" s="113"/>
      <c r="N187" s="113"/>
      <c r="O187" s="113"/>
      <c r="P187" s="113"/>
      <c r="Q187" s="113"/>
      <c r="R187" s="113"/>
      <c r="S187" s="113"/>
      <c r="T187" s="113"/>
      <c r="U187" s="113"/>
      <c r="V187" s="113"/>
      <c r="W187" s="113"/>
      <c r="X187" s="113"/>
      <c r="Y187" s="113"/>
      <c r="Z187" s="113"/>
      <c r="AA187" s="113"/>
      <c r="AB187" s="113"/>
      <c r="AC187" s="113"/>
    </row>
    <row r="188" spans="1:29" ht="13.5" customHeight="1">
      <c r="A188" s="113"/>
      <c r="B188" s="113"/>
      <c r="C188" s="113"/>
      <c r="D188" s="113"/>
      <c r="E188" s="113"/>
      <c r="F188" s="113"/>
      <c r="G188" s="113"/>
      <c r="H188" s="113"/>
      <c r="I188" s="113"/>
      <c r="J188" s="113"/>
      <c r="K188" s="113"/>
      <c r="L188" s="113"/>
      <c r="M188" s="113"/>
      <c r="N188" s="113"/>
      <c r="O188" s="113"/>
      <c r="P188" s="113"/>
      <c r="Q188" s="113"/>
      <c r="R188" s="113"/>
      <c r="S188" s="113"/>
      <c r="T188" s="113"/>
      <c r="U188" s="113"/>
      <c r="V188" s="113"/>
      <c r="W188" s="113"/>
      <c r="X188" s="113"/>
      <c r="Y188" s="113"/>
      <c r="Z188" s="113"/>
      <c r="AA188" s="113"/>
      <c r="AB188" s="113"/>
      <c r="AC188" s="113"/>
    </row>
    <row r="189" spans="1:29" ht="13.5" customHeight="1">
      <c r="A189" s="113"/>
      <c r="B189" s="113"/>
      <c r="C189" s="113"/>
      <c r="D189" s="113"/>
      <c r="E189" s="113"/>
      <c r="F189" s="113"/>
      <c r="G189" s="113"/>
      <c r="H189" s="113"/>
      <c r="I189" s="113"/>
      <c r="J189" s="113"/>
      <c r="K189" s="113"/>
      <c r="L189" s="113"/>
      <c r="M189" s="113"/>
      <c r="N189" s="113"/>
      <c r="O189" s="113"/>
      <c r="P189" s="113"/>
      <c r="Q189" s="113"/>
      <c r="R189" s="113"/>
      <c r="S189" s="113"/>
      <c r="T189" s="113"/>
      <c r="U189" s="113"/>
      <c r="V189" s="113"/>
      <c r="W189" s="113"/>
      <c r="X189" s="113"/>
      <c r="Y189" s="113"/>
      <c r="Z189" s="113"/>
      <c r="AA189" s="113"/>
      <c r="AB189" s="113"/>
      <c r="AC189" s="113"/>
    </row>
    <row r="190" spans="1:29" ht="13.5" customHeight="1">
      <c r="A190" s="113"/>
      <c r="B190" s="113"/>
      <c r="C190" s="113"/>
      <c r="D190" s="113"/>
      <c r="E190" s="113"/>
      <c r="F190" s="113"/>
      <c r="G190" s="113"/>
      <c r="H190" s="113"/>
      <c r="I190" s="113"/>
      <c r="J190" s="113"/>
      <c r="K190" s="113"/>
      <c r="L190" s="113"/>
      <c r="M190" s="113"/>
      <c r="N190" s="113"/>
      <c r="O190" s="113"/>
      <c r="P190" s="113"/>
      <c r="Q190" s="113"/>
      <c r="R190" s="113"/>
      <c r="S190" s="113"/>
      <c r="T190" s="113"/>
      <c r="U190" s="113"/>
      <c r="V190" s="113"/>
      <c r="W190" s="113"/>
      <c r="X190" s="113"/>
      <c r="Y190" s="113"/>
      <c r="Z190" s="113"/>
      <c r="AA190" s="113"/>
      <c r="AB190" s="113"/>
      <c r="AC190" s="113"/>
    </row>
    <row r="191" spans="1:29" ht="13.5" customHeight="1">
      <c r="A191" s="113"/>
      <c r="B191" s="113"/>
      <c r="C191" s="113"/>
      <c r="D191" s="113"/>
      <c r="E191" s="113"/>
      <c r="F191" s="113"/>
      <c r="G191" s="113"/>
      <c r="H191" s="113"/>
      <c r="I191" s="113"/>
      <c r="J191" s="113"/>
      <c r="K191" s="113"/>
      <c r="L191" s="113"/>
      <c r="M191" s="113"/>
      <c r="N191" s="113"/>
      <c r="O191" s="113"/>
      <c r="P191" s="113"/>
      <c r="Q191" s="113"/>
      <c r="R191" s="113"/>
      <c r="S191" s="113"/>
      <c r="T191" s="113"/>
      <c r="U191" s="113"/>
      <c r="V191" s="113"/>
      <c r="W191" s="113"/>
      <c r="X191" s="113"/>
      <c r="Y191" s="113"/>
      <c r="Z191" s="113"/>
      <c r="AA191" s="113"/>
      <c r="AB191" s="113"/>
      <c r="AC191" s="113"/>
    </row>
    <row r="192" spans="1:29" ht="13.5" customHeight="1">
      <c r="A192" s="113"/>
      <c r="B192" s="113"/>
      <c r="C192" s="113"/>
      <c r="D192" s="113"/>
      <c r="E192" s="113"/>
      <c r="F192" s="113"/>
      <c r="G192" s="113"/>
      <c r="H192" s="113"/>
      <c r="I192" s="113"/>
      <c r="J192" s="113"/>
      <c r="K192" s="113"/>
      <c r="L192" s="113"/>
      <c r="M192" s="113"/>
      <c r="N192" s="113"/>
      <c r="O192" s="113"/>
      <c r="P192" s="113"/>
      <c r="Q192" s="113"/>
      <c r="R192" s="113"/>
      <c r="S192" s="113"/>
      <c r="T192" s="113"/>
      <c r="U192" s="113"/>
      <c r="V192" s="113"/>
      <c r="W192" s="113"/>
      <c r="X192" s="113"/>
      <c r="Y192" s="113"/>
      <c r="Z192" s="113"/>
      <c r="AA192" s="113"/>
      <c r="AB192" s="113"/>
      <c r="AC192" s="113"/>
    </row>
    <row r="193" spans="1:29" ht="13.5" customHeight="1">
      <c r="A193" s="113"/>
      <c r="B193" s="113"/>
      <c r="C193" s="113"/>
      <c r="D193" s="113"/>
      <c r="E193" s="113"/>
      <c r="F193" s="113"/>
      <c r="G193" s="113"/>
      <c r="H193" s="113"/>
      <c r="I193" s="113"/>
      <c r="J193" s="113"/>
      <c r="K193" s="113"/>
      <c r="L193" s="113"/>
      <c r="M193" s="113"/>
      <c r="N193" s="113"/>
      <c r="O193" s="113"/>
      <c r="P193" s="113"/>
      <c r="Q193" s="113"/>
      <c r="R193" s="113"/>
      <c r="S193" s="113"/>
      <c r="T193" s="113"/>
      <c r="U193" s="113"/>
      <c r="V193" s="113"/>
      <c r="W193" s="113"/>
      <c r="X193" s="113"/>
      <c r="Y193" s="113"/>
      <c r="Z193" s="113"/>
      <c r="AA193" s="113"/>
      <c r="AB193" s="113"/>
      <c r="AC193" s="113"/>
    </row>
    <row r="194" spans="1:29" ht="13.5" customHeight="1">
      <c r="A194" s="113"/>
      <c r="B194" s="113"/>
      <c r="C194" s="113"/>
      <c r="D194" s="113"/>
      <c r="E194" s="113"/>
      <c r="F194" s="113"/>
      <c r="G194" s="113"/>
      <c r="H194" s="113"/>
      <c r="I194" s="113"/>
      <c r="J194" s="113"/>
      <c r="K194" s="113"/>
      <c r="L194" s="113"/>
      <c r="M194" s="113"/>
      <c r="N194" s="113"/>
      <c r="O194" s="113"/>
      <c r="P194" s="113"/>
      <c r="Q194" s="113"/>
      <c r="R194" s="113"/>
      <c r="S194" s="113"/>
      <c r="T194" s="113"/>
      <c r="U194" s="113"/>
      <c r="V194" s="113"/>
      <c r="W194" s="113"/>
      <c r="X194" s="113"/>
      <c r="Y194" s="113"/>
      <c r="Z194" s="113"/>
      <c r="AA194" s="113"/>
      <c r="AB194" s="113"/>
      <c r="AC194" s="113"/>
    </row>
    <row r="195" spans="1:29" ht="13.5" customHeight="1">
      <c r="A195" s="113"/>
      <c r="B195" s="113"/>
      <c r="C195" s="113"/>
      <c r="D195" s="113"/>
      <c r="E195" s="113"/>
      <c r="F195" s="113"/>
      <c r="G195" s="113"/>
      <c r="H195" s="113"/>
      <c r="I195" s="113"/>
      <c r="J195" s="113"/>
      <c r="K195" s="113"/>
      <c r="L195" s="113"/>
      <c r="M195" s="113"/>
      <c r="N195" s="113"/>
      <c r="O195" s="113"/>
      <c r="P195" s="113"/>
      <c r="Q195" s="113"/>
      <c r="R195" s="113"/>
      <c r="S195" s="113"/>
      <c r="T195" s="113"/>
      <c r="U195" s="113"/>
      <c r="V195" s="113"/>
      <c r="W195" s="113"/>
      <c r="X195" s="113"/>
      <c r="Y195" s="113"/>
      <c r="Z195" s="113"/>
      <c r="AA195" s="113"/>
      <c r="AB195" s="113"/>
      <c r="AC195" s="113"/>
    </row>
    <row r="196" spans="1:29" ht="13.5" customHeight="1">
      <c r="A196" s="113"/>
      <c r="B196" s="113"/>
      <c r="C196" s="113"/>
      <c r="D196" s="113"/>
      <c r="E196" s="113"/>
      <c r="F196" s="113"/>
      <c r="G196" s="113"/>
      <c r="H196" s="113"/>
      <c r="I196" s="113"/>
      <c r="J196" s="113"/>
      <c r="K196" s="113"/>
      <c r="L196" s="113"/>
      <c r="M196" s="113"/>
      <c r="N196" s="113"/>
      <c r="O196" s="113"/>
      <c r="P196" s="113"/>
      <c r="Q196" s="113"/>
      <c r="R196" s="113"/>
      <c r="S196" s="113"/>
      <c r="T196" s="113"/>
      <c r="U196" s="113"/>
      <c r="V196" s="113"/>
      <c r="W196" s="113"/>
      <c r="X196" s="113"/>
      <c r="Y196" s="113"/>
      <c r="Z196" s="113"/>
      <c r="AA196" s="113"/>
      <c r="AB196" s="113"/>
      <c r="AC196" s="113"/>
    </row>
    <row r="197" spans="1:29" ht="13.5" customHeight="1">
      <c r="A197" s="113"/>
      <c r="B197" s="113"/>
      <c r="C197" s="113"/>
      <c r="D197" s="113"/>
      <c r="E197" s="113"/>
      <c r="F197" s="113"/>
      <c r="G197" s="113"/>
      <c r="H197" s="113"/>
      <c r="I197" s="113"/>
      <c r="J197" s="113"/>
      <c r="K197" s="113"/>
      <c r="L197" s="113"/>
      <c r="M197" s="113"/>
      <c r="N197" s="113"/>
      <c r="O197" s="113"/>
      <c r="P197" s="113"/>
      <c r="Q197" s="113"/>
      <c r="R197" s="113"/>
      <c r="S197" s="113"/>
      <c r="T197" s="113"/>
      <c r="U197" s="113"/>
      <c r="V197" s="113"/>
      <c r="W197" s="113"/>
      <c r="X197" s="113"/>
      <c r="Y197" s="113"/>
      <c r="Z197" s="113"/>
      <c r="AA197" s="113"/>
      <c r="AB197" s="113"/>
      <c r="AC197" s="113"/>
    </row>
    <row r="198" spans="1:29" ht="13.5" customHeight="1">
      <c r="A198" s="113"/>
      <c r="B198" s="113"/>
      <c r="C198" s="113"/>
      <c r="D198" s="113"/>
      <c r="E198" s="113"/>
      <c r="F198" s="113"/>
      <c r="G198" s="113"/>
      <c r="H198" s="113"/>
      <c r="I198" s="113"/>
      <c r="J198" s="113"/>
      <c r="K198" s="113"/>
      <c r="L198" s="113"/>
      <c r="M198" s="113"/>
      <c r="N198" s="113"/>
      <c r="O198" s="113"/>
      <c r="P198" s="113"/>
      <c r="Q198" s="113"/>
      <c r="R198" s="113"/>
      <c r="S198" s="113"/>
      <c r="T198" s="113"/>
      <c r="U198" s="113"/>
      <c r="V198" s="113"/>
      <c r="W198" s="113"/>
      <c r="X198" s="113"/>
      <c r="Y198" s="113"/>
      <c r="Z198" s="113"/>
      <c r="AA198" s="113"/>
      <c r="AB198" s="113"/>
      <c r="AC198" s="113"/>
    </row>
    <row r="199" spans="1:29" ht="13.5" customHeight="1">
      <c r="A199" s="113"/>
      <c r="B199" s="113"/>
      <c r="C199" s="113"/>
      <c r="D199" s="113"/>
      <c r="E199" s="113"/>
      <c r="F199" s="113"/>
      <c r="G199" s="113"/>
      <c r="H199" s="113"/>
      <c r="I199" s="113"/>
      <c r="J199" s="113"/>
      <c r="K199" s="113"/>
      <c r="L199" s="113"/>
      <c r="M199" s="113"/>
      <c r="N199" s="113"/>
      <c r="O199" s="113"/>
      <c r="P199" s="113"/>
      <c r="Q199" s="113"/>
      <c r="R199" s="113"/>
      <c r="S199" s="113"/>
      <c r="T199" s="113"/>
      <c r="U199" s="113"/>
      <c r="V199" s="113"/>
      <c r="W199" s="113"/>
      <c r="X199" s="113"/>
      <c r="Y199" s="113"/>
      <c r="Z199" s="113"/>
      <c r="AA199" s="113"/>
      <c r="AB199" s="113"/>
      <c r="AC199" s="113"/>
    </row>
    <row r="200" spans="1:29" ht="13.5" customHeight="1">
      <c r="A200" s="113"/>
      <c r="B200" s="113"/>
      <c r="C200" s="113"/>
      <c r="D200" s="113"/>
      <c r="E200" s="113"/>
      <c r="F200" s="113"/>
      <c r="G200" s="113"/>
      <c r="H200" s="113"/>
      <c r="I200" s="113"/>
      <c r="J200" s="113"/>
      <c r="K200" s="113"/>
      <c r="L200" s="113"/>
      <c r="M200" s="113"/>
      <c r="N200" s="113"/>
      <c r="O200" s="113"/>
      <c r="P200" s="113"/>
      <c r="Q200" s="113"/>
      <c r="R200" s="113"/>
      <c r="S200" s="113"/>
      <c r="T200" s="113"/>
      <c r="U200" s="113"/>
      <c r="V200" s="113"/>
      <c r="W200" s="113"/>
      <c r="X200" s="113"/>
      <c r="Y200" s="113"/>
      <c r="Z200" s="113"/>
      <c r="AA200" s="113"/>
      <c r="AB200" s="113"/>
      <c r="AC200" s="113"/>
    </row>
    <row r="201" spans="1:29" ht="13.5" customHeight="1">
      <c r="A201" s="113"/>
      <c r="B201" s="113"/>
      <c r="C201" s="113"/>
      <c r="D201" s="113"/>
      <c r="E201" s="113"/>
      <c r="F201" s="113"/>
      <c r="G201" s="113"/>
      <c r="H201" s="113"/>
      <c r="I201" s="113"/>
      <c r="J201" s="113"/>
      <c r="K201" s="113"/>
      <c r="L201" s="113"/>
      <c r="M201" s="113"/>
      <c r="N201" s="113"/>
      <c r="O201" s="113"/>
      <c r="P201" s="113"/>
      <c r="Q201" s="113"/>
      <c r="R201" s="113"/>
      <c r="S201" s="113"/>
      <c r="T201" s="113"/>
      <c r="U201" s="113"/>
      <c r="V201" s="113"/>
      <c r="W201" s="113"/>
      <c r="X201" s="113"/>
      <c r="Y201" s="113"/>
      <c r="Z201" s="113"/>
      <c r="AA201" s="113"/>
      <c r="AB201" s="113"/>
      <c r="AC201" s="113"/>
    </row>
    <row r="202" spans="1:29" ht="13.5" customHeight="1">
      <c r="A202" s="113"/>
      <c r="B202" s="113"/>
      <c r="C202" s="113"/>
      <c r="D202" s="113"/>
      <c r="E202" s="113"/>
      <c r="F202" s="113"/>
      <c r="G202" s="113"/>
      <c r="H202" s="113"/>
      <c r="I202" s="113"/>
      <c r="J202" s="113"/>
      <c r="K202" s="113"/>
      <c r="L202" s="113"/>
      <c r="M202" s="113"/>
      <c r="N202" s="113"/>
      <c r="O202" s="113"/>
      <c r="P202" s="113"/>
      <c r="Q202" s="113"/>
      <c r="R202" s="113"/>
      <c r="S202" s="113"/>
      <c r="T202" s="113"/>
      <c r="U202" s="113"/>
      <c r="V202" s="113"/>
      <c r="W202" s="113"/>
      <c r="X202" s="113"/>
      <c r="Y202" s="113"/>
      <c r="Z202" s="113"/>
      <c r="AA202" s="113"/>
      <c r="AB202" s="113"/>
      <c r="AC202" s="113"/>
    </row>
    <row r="203" spans="1:29" ht="13.5" customHeight="1">
      <c r="A203" s="113"/>
      <c r="B203" s="113"/>
      <c r="C203" s="113"/>
      <c r="D203" s="113"/>
      <c r="E203" s="113"/>
      <c r="F203" s="113"/>
      <c r="G203" s="113"/>
      <c r="H203" s="113"/>
      <c r="I203" s="113"/>
      <c r="J203" s="113"/>
      <c r="K203" s="113"/>
      <c r="L203" s="113"/>
      <c r="M203" s="113"/>
      <c r="N203" s="113"/>
      <c r="O203" s="113"/>
      <c r="P203" s="113"/>
      <c r="Q203" s="113"/>
      <c r="R203" s="113"/>
      <c r="S203" s="113"/>
      <c r="T203" s="113"/>
      <c r="U203" s="113"/>
      <c r="V203" s="113"/>
      <c r="W203" s="113"/>
      <c r="X203" s="113"/>
      <c r="Y203" s="113"/>
      <c r="Z203" s="113"/>
      <c r="AA203" s="113"/>
      <c r="AB203" s="113"/>
      <c r="AC203" s="113"/>
    </row>
    <row r="204" spans="1:29" ht="13.5" customHeight="1">
      <c r="A204" s="113"/>
      <c r="B204" s="113"/>
      <c r="C204" s="113"/>
      <c r="D204" s="113"/>
      <c r="E204" s="113"/>
      <c r="F204" s="113"/>
      <c r="G204" s="113"/>
      <c r="H204" s="113"/>
      <c r="I204" s="113"/>
      <c r="J204" s="113"/>
      <c r="K204" s="113"/>
      <c r="L204" s="113"/>
      <c r="M204" s="113"/>
      <c r="N204" s="113"/>
      <c r="O204" s="113"/>
      <c r="P204" s="113"/>
      <c r="Q204" s="113"/>
      <c r="R204" s="113"/>
      <c r="S204" s="113"/>
      <c r="T204" s="113"/>
      <c r="U204" s="113"/>
      <c r="V204" s="113"/>
      <c r="W204" s="113"/>
      <c r="X204" s="113"/>
      <c r="Y204" s="113"/>
      <c r="Z204" s="113"/>
      <c r="AA204" s="113"/>
      <c r="AB204" s="113"/>
      <c r="AC204" s="113"/>
    </row>
    <row r="205" spans="1:29" ht="13.5" customHeight="1">
      <c r="A205" s="113"/>
      <c r="B205" s="113"/>
      <c r="C205" s="113"/>
      <c r="D205" s="113"/>
      <c r="E205" s="113"/>
      <c r="F205" s="113"/>
      <c r="G205" s="113"/>
      <c r="H205" s="113"/>
      <c r="I205" s="113"/>
      <c r="J205" s="113"/>
      <c r="K205" s="113"/>
      <c r="L205" s="113"/>
      <c r="M205" s="113"/>
      <c r="N205" s="113"/>
      <c r="O205" s="113"/>
      <c r="P205" s="113"/>
      <c r="Q205" s="113"/>
      <c r="R205" s="113"/>
      <c r="S205" s="113"/>
      <c r="T205" s="113"/>
      <c r="U205" s="113"/>
      <c r="V205" s="113"/>
      <c r="W205" s="113"/>
      <c r="X205" s="113"/>
      <c r="Y205" s="113"/>
      <c r="Z205" s="113"/>
      <c r="AA205" s="113"/>
      <c r="AB205" s="113"/>
      <c r="AC205" s="113"/>
    </row>
    <row r="206" spans="1:29" ht="13.5" customHeight="1">
      <c r="A206" s="113"/>
      <c r="B206" s="113"/>
      <c r="C206" s="113"/>
      <c r="D206" s="113"/>
      <c r="E206" s="113"/>
      <c r="F206" s="113"/>
      <c r="G206" s="113"/>
      <c r="H206" s="113"/>
      <c r="I206" s="113"/>
      <c r="J206" s="113"/>
      <c r="K206" s="113"/>
      <c r="L206" s="113"/>
      <c r="M206" s="113"/>
      <c r="N206" s="113"/>
      <c r="O206" s="113"/>
      <c r="P206" s="113"/>
      <c r="Q206" s="113"/>
      <c r="R206" s="113"/>
      <c r="S206" s="113"/>
      <c r="T206" s="113"/>
      <c r="U206" s="113"/>
      <c r="V206" s="113"/>
      <c r="W206" s="113"/>
      <c r="X206" s="113"/>
      <c r="Y206" s="113"/>
      <c r="Z206" s="113"/>
      <c r="AA206" s="113"/>
      <c r="AB206" s="113"/>
      <c r="AC206" s="113"/>
    </row>
    <row r="207" spans="1:29" ht="13.5" customHeight="1">
      <c r="A207" s="113"/>
      <c r="B207" s="113"/>
      <c r="C207" s="113"/>
      <c r="D207" s="113"/>
      <c r="E207" s="113"/>
      <c r="F207" s="113"/>
      <c r="G207" s="113"/>
      <c r="H207" s="113"/>
      <c r="I207" s="113"/>
      <c r="J207" s="113"/>
      <c r="K207" s="113"/>
      <c r="L207" s="113"/>
      <c r="M207" s="113"/>
      <c r="N207" s="113"/>
      <c r="O207" s="113"/>
      <c r="P207" s="113"/>
      <c r="Q207" s="113"/>
      <c r="R207" s="113"/>
      <c r="S207" s="113"/>
      <c r="T207" s="113"/>
      <c r="U207" s="113"/>
      <c r="V207" s="113"/>
      <c r="W207" s="113"/>
      <c r="X207" s="113"/>
      <c r="Y207" s="113"/>
      <c r="Z207" s="113"/>
      <c r="AA207" s="113"/>
      <c r="AB207" s="113"/>
      <c r="AC207" s="113"/>
    </row>
    <row r="208" spans="1:29" ht="13.5" customHeight="1">
      <c r="A208" s="113"/>
      <c r="B208" s="113"/>
      <c r="C208" s="113"/>
      <c r="D208" s="113"/>
      <c r="E208" s="113"/>
      <c r="F208" s="113"/>
      <c r="G208" s="113"/>
      <c r="H208" s="113"/>
      <c r="I208" s="113"/>
      <c r="J208" s="113"/>
      <c r="K208" s="113"/>
      <c r="L208" s="113"/>
      <c r="M208" s="113"/>
      <c r="N208" s="113"/>
      <c r="O208" s="113"/>
      <c r="P208" s="113"/>
      <c r="Q208" s="113"/>
      <c r="R208" s="113"/>
      <c r="S208" s="113"/>
      <c r="T208" s="113"/>
      <c r="U208" s="113"/>
      <c r="V208" s="113"/>
      <c r="W208" s="113"/>
      <c r="X208" s="113"/>
      <c r="Y208" s="113"/>
      <c r="Z208" s="113"/>
      <c r="AA208" s="113"/>
      <c r="AB208" s="113"/>
      <c r="AC208" s="113"/>
    </row>
    <row r="209" spans="1:29" ht="13.5" customHeight="1">
      <c r="A209" s="113"/>
      <c r="B209" s="113"/>
      <c r="C209" s="113"/>
      <c r="D209" s="113"/>
      <c r="E209" s="113"/>
      <c r="F209" s="113"/>
      <c r="G209" s="113"/>
      <c r="H209" s="113"/>
      <c r="I209" s="113"/>
      <c r="J209" s="113"/>
      <c r="K209" s="113"/>
      <c r="L209" s="113"/>
      <c r="M209" s="113"/>
      <c r="N209" s="113"/>
      <c r="O209" s="113"/>
      <c r="P209" s="113"/>
      <c r="Q209" s="113"/>
      <c r="R209" s="113"/>
      <c r="S209" s="113"/>
      <c r="T209" s="113"/>
      <c r="U209" s="113"/>
      <c r="V209" s="113"/>
      <c r="W209" s="113"/>
      <c r="X209" s="113"/>
      <c r="Y209" s="113"/>
      <c r="Z209" s="113"/>
      <c r="AA209" s="113"/>
      <c r="AB209" s="113"/>
      <c r="AC209" s="113"/>
    </row>
    <row r="210" spans="1:29" ht="13.5" customHeight="1">
      <c r="A210" s="113"/>
      <c r="B210" s="113"/>
      <c r="C210" s="113"/>
      <c r="D210" s="113"/>
      <c r="E210" s="113"/>
      <c r="F210" s="113"/>
      <c r="G210" s="113"/>
      <c r="H210" s="113"/>
      <c r="I210" s="113"/>
      <c r="J210" s="113"/>
      <c r="K210" s="113"/>
      <c r="L210" s="113"/>
      <c r="M210" s="113"/>
      <c r="N210" s="113"/>
      <c r="O210" s="113"/>
      <c r="P210" s="113"/>
      <c r="Q210" s="113"/>
      <c r="R210" s="113"/>
      <c r="S210" s="113"/>
      <c r="T210" s="113"/>
      <c r="U210" s="113"/>
      <c r="V210" s="113"/>
      <c r="W210" s="113"/>
      <c r="X210" s="113"/>
      <c r="Y210" s="113"/>
      <c r="Z210" s="113"/>
      <c r="AA210" s="113"/>
      <c r="AB210" s="113"/>
      <c r="AC210" s="113"/>
    </row>
    <row r="211" spans="1:29" ht="13.5" customHeight="1">
      <c r="A211" s="113"/>
      <c r="B211" s="113"/>
      <c r="C211" s="113"/>
      <c r="D211" s="113"/>
      <c r="E211" s="113"/>
      <c r="F211" s="113"/>
      <c r="G211" s="113"/>
      <c r="H211" s="113"/>
      <c r="I211" s="113"/>
      <c r="J211" s="113"/>
      <c r="K211" s="113"/>
      <c r="L211" s="113"/>
      <c r="M211" s="113"/>
      <c r="N211" s="113"/>
      <c r="O211" s="113"/>
      <c r="P211" s="113"/>
      <c r="Q211" s="113"/>
      <c r="R211" s="113"/>
      <c r="S211" s="113"/>
      <c r="T211" s="113"/>
      <c r="U211" s="113"/>
      <c r="V211" s="113"/>
      <c r="W211" s="113"/>
      <c r="X211" s="113"/>
      <c r="Y211" s="113"/>
      <c r="Z211" s="113"/>
      <c r="AA211" s="113"/>
      <c r="AB211" s="113"/>
      <c r="AC211" s="113"/>
    </row>
    <row r="212" spans="1:29" ht="13.5" customHeight="1">
      <c r="A212" s="113"/>
      <c r="B212" s="113"/>
      <c r="C212" s="113"/>
      <c r="D212" s="113"/>
      <c r="E212" s="113"/>
      <c r="F212" s="113"/>
      <c r="G212" s="113"/>
      <c r="H212" s="113"/>
      <c r="I212" s="113"/>
      <c r="J212" s="113"/>
      <c r="K212" s="113"/>
      <c r="L212" s="113"/>
      <c r="M212" s="113"/>
      <c r="N212" s="113"/>
      <c r="O212" s="113"/>
      <c r="P212" s="113"/>
      <c r="Q212" s="113"/>
      <c r="R212" s="113"/>
      <c r="S212" s="113"/>
      <c r="T212" s="113"/>
      <c r="U212" s="113"/>
      <c r="V212" s="113"/>
      <c r="W212" s="113"/>
      <c r="X212" s="113"/>
      <c r="Y212" s="113"/>
      <c r="Z212" s="113"/>
      <c r="AA212" s="113"/>
      <c r="AB212" s="113"/>
      <c r="AC212" s="113"/>
    </row>
    <row r="213" spans="1:29" ht="13.5" customHeight="1">
      <c r="A213" s="113"/>
      <c r="B213" s="113"/>
      <c r="C213" s="113"/>
      <c r="D213" s="113"/>
      <c r="E213" s="113"/>
      <c r="F213" s="113"/>
      <c r="G213" s="113"/>
      <c r="H213" s="113"/>
      <c r="I213" s="113"/>
      <c r="J213" s="113"/>
      <c r="K213" s="113"/>
      <c r="L213" s="113"/>
      <c r="M213" s="113"/>
      <c r="N213" s="113"/>
      <c r="O213" s="113"/>
      <c r="P213" s="113"/>
      <c r="Q213" s="113"/>
      <c r="R213" s="113"/>
      <c r="S213" s="113"/>
      <c r="T213" s="113"/>
      <c r="U213" s="113"/>
      <c r="V213" s="113"/>
      <c r="W213" s="113"/>
      <c r="X213" s="113"/>
      <c r="Y213" s="113"/>
      <c r="Z213" s="113"/>
      <c r="AA213" s="113"/>
      <c r="AB213" s="113"/>
      <c r="AC213" s="113"/>
    </row>
    <row r="214" spans="1:29" ht="13.5" customHeight="1">
      <c r="A214" s="113"/>
      <c r="B214" s="113"/>
      <c r="C214" s="113"/>
      <c r="D214" s="113"/>
      <c r="E214" s="113"/>
      <c r="F214" s="113"/>
      <c r="G214" s="113"/>
      <c r="H214" s="113"/>
      <c r="I214" s="113"/>
      <c r="J214" s="113"/>
      <c r="K214" s="113"/>
      <c r="L214" s="113"/>
      <c r="M214" s="113"/>
      <c r="N214" s="113"/>
      <c r="O214" s="113"/>
      <c r="P214" s="113"/>
      <c r="Q214" s="113"/>
      <c r="R214" s="113"/>
      <c r="S214" s="113"/>
      <c r="T214" s="113"/>
      <c r="U214" s="113"/>
      <c r="V214" s="113"/>
      <c r="W214" s="113"/>
      <c r="X214" s="113"/>
      <c r="Y214" s="113"/>
      <c r="Z214" s="113"/>
      <c r="AA214" s="113"/>
      <c r="AB214" s="113"/>
      <c r="AC214" s="113"/>
    </row>
    <row r="215" spans="1:29" ht="13.5" customHeight="1">
      <c r="A215" s="113"/>
      <c r="B215" s="113"/>
      <c r="C215" s="113"/>
      <c r="D215" s="113"/>
      <c r="E215" s="113"/>
      <c r="F215" s="113"/>
      <c r="G215" s="113"/>
      <c r="H215" s="113"/>
      <c r="I215" s="113"/>
      <c r="J215" s="113"/>
      <c r="K215" s="113"/>
      <c r="L215" s="113"/>
      <c r="M215" s="113"/>
      <c r="N215" s="113"/>
      <c r="O215" s="113"/>
      <c r="P215" s="113"/>
      <c r="Q215" s="113"/>
      <c r="R215" s="113"/>
      <c r="S215" s="113"/>
      <c r="T215" s="113"/>
      <c r="U215" s="113"/>
      <c r="V215" s="113"/>
      <c r="W215" s="113"/>
      <c r="X215" s="113"/>
      <c r="Y215" s="113"/>
      <c r="Z215" s="113"/>
      <c r="AA215" s="113"/>
      <c r="AB215" s="113"/>
      <c r="AC215" s="113"/>
    </row>
    <row r="216" spans="1:29" ht="13.5" customHeight="1">
      <c r="A216" s="113"/>
      <c r="B216" s="113"/>
      <c r="C216" s="113"/>
      <c r="D216" s="113"/>
      <c r="E216" s="113"/>
      <c r="F216" s="113"/>
      <c r="G216" s="113"/>
      <c r="H216" s="113"/>
      <c r="I216" s="113"/>
      <c r="J216" s="113"/>
      <c r="K216" s="113"/>
      <c r="L216" s="113"/>
      <c r="M216" s="113"/>
      <c r="N216" s="113"/>
      <c r="O216" s="113"/>
      <c r="P216" s="113"/>
      <c r="Q216" s="113"/>
      <c r="R216" s="113"/>
      <c r="S216" s="113"/>
      <c r="T216" s="113"/>
      <c r="U216" s="113"/>
      <c r="V216" s="113"/>
      <c r="W216" s="113"/>
      <c r="X216" s="113"/>
      <c r="Y216" s="113"/>
      <c r="Z216" s="113"/>
      <c r="AA216" s="113"/>
      <c r="AB216" s="113"/>
      <c r="AC216" s="113"/>
    </row>
    <row r="217" spans="1:29" ht="13.5" customHeight="1">
      <c r="A217" s="113"/>
      <c r="B217" s="113"/>
      <c r="C217" s="113"/>
      <c r="D217" s="113"/>
      <c r="E217" s="113"/>
      <c r="F217" s="113"/>
      <c r="G217" s="113"/>
      <c r="H217" s="113"/>
      <c r="I217" s="113"/>
      <c r="J217" s="113"/>
      <c r="K217" s="113"/>
      <c r="L217" s="113"/>
      <c r="M217" s="113"/>
      <c r="N217" s="113"/>
      <c r="O217" s="113"/>
      <c r="P217" s="113"/>
      <c r="Q217" s="113"/>
      <c r="R217" s="113"/>
      <c r="S217" s="113"/>
      <c r="T217" s="113"/>
      <c r="U217" s="113"/>
      <c r="V217" s="113"/>
      <c r="W217" s="113"/>
      <c r="X217" s="113"/>
      <c r="Y217" s="113"/>
      <c r="Z217" s="113"/>
      <c r="AA217" s="113"/>
      <c r="AB217" s="113"/>
      <c r="AC217" s="113"/>
    </row>
    <row r="218" spans="1:29" ht="13.5" customHeight="1">
      <c r="A218" s="113"/>
      <c r="B218" s="113"/>
      <c r="C218" s="113"/>
      <c r="D218" s="113"/>
      <c r="E218" s="113"/>
      <c r="F218" s="113"/>
      <c r="G218" s="113"/>
      <c r="H218" s="113"/>
      <c r="I218" s="113"/>
      <c r="J218" s="113"/>
      <c r="K218" s="113"/>
      <c r="L218" s="113"/>
      <c r="M218" s="113"/>
      <c r="N218" s="113"/>
      <c r="O218" s="113"/>
      <c r="P218" s="113"/>
      <c r="Q218" s="113"/>
      <c r="R218" s="113"/>
      <c r="S218" s="113"/>
      <c r="T218" s="113"/>
      <c r="U218" s="113"/>
      <c r="V218" s="113"/>
      <c r="W218" s="113"/>
      <c r="X218" s="113"/>
      <c r="Y218" s="113"/>
      <c r="Z218" s="113"/>
      <c r="AA218" s="113"/>
      <c r="AB218" s="113"/>
      <c r="AC218" s="113"/>
    </row>
    <row r="219" spans="1:29" ht="13.5" customHeight="1">
      <c r="A219" s="113"/>
      <c r="B219" s="113"/>
      <c r="C219" s="113"/>
      <c r="D219" s="113"/>
      <c r="E219" s="113"/>
      <c r="F219" s="113"/>
      <c r="G219" s="113"/>
      <c r="H219" s="113"/>
      <c r="I219" s="113"/>
      <c r="J219" s="113"/>
      <c r="K219" s="113"/>
      <c r="L219" s="113"/>
      <c r="M219" s="113"/>
      <c r="N219" s="113"/>
      <c r="O219" s="113"/>
      <c r="P219" s="113"/>
      <c r="Q219" s="113"/>
      <c r="R219" s="113"/>
      <c r="S219" s="113"/>
      <c r="T219" s="113"/>
      <c r="U219" s="113"/>
      <c r="V219" s="113"/>
      <c r="W219" s="113"/>
      <c r="X219" s="113"/>
      <c r="Y219" s="113"/>
      <c r="Z219" s="113"/>
      <c r="AA219" s="113"/>
      <c r="AB219" s="113"/>
      <c r="AC219" s="113"/>
    </row>
    <row r="220" spans="1:29" ht="13.5" customHeight="1">
      <c r="A220" s="113"/>
      <c r="B220" s="113"/>
      <c r="C220" s="113"/>
      <c r="D220" s="113"/>
      <c r="E220" s="113"/>
      <c r="F220" s="113"/>
      <c r="G220" s="113"/>
      <c r="H220" s="113"/>
      <c r="I220" s="113"/>
      <c r="J220" s="113"/>
      <c r="K220" s="113"/>
      <c r="L220" s="113"/>
      <c r="M220" s="113"/>
      <c r="N220" s="113"/>
      <c r="O220" s="113"/>
      <c r="P220" s="113"/>
      <c r="Q220" s="113"/>
      <c r="R220" s="113"/>
      <c r="S220" s="113"/>
      <c r="T220" s="113"/>
      <c r="U220" s="113"/>
      <c r="V220" s="113"/>
      <c r="W220" s="113"/>
      <c r="X220" s="113"/>
      <c r="Y220" s="113"/>
      <c r="Z220" s="113"/>
      <c r="AA220" s="113"/>
      <c r="AB220" s="113"/>
      <c r="AC220" s="113"/>
    </row>
    <row r="221" spans="1:29" ht="13.5" customHeight="1">
      <c r="A221" s="113"/>
      <c r="B221" s="113"/>
      <c r="C221" s="113"/>
      <c r="D221" s="113"/>
      <c r="E221" s="113"/>
      <c r="F221" s="113"/>
      <c r="G221" s="113"/>
      <c r="H221" s="113"/>
      <c r="I221" s="113"/>
      <c r="J221" s="113"/>
      <c r="K221" s="113"/>
      <c r="L221" s="113"/>
      <c r="M221" s="113"/>
      <c r="N221" s="113"/>
      <c r="O221" s="113"/>
      <c r="P221" s="113"/>
      <c r="Q221" s="113"/>
      <c r="R221" s="113"/>
      <c r="S221" s="113"/>
      <c r="T221" s="113"/>
      <c r="U221" s="113"/>
      <c r="V221" s="113"/>
      <c r="W221" s="113"/>
      <c r="X221" s="113"/>
      <c r="Y221" s="113"/>
      <c r="Z221" s="113"/>
      <c r="AA221" s="113"/>
      <c r="AB221" s="113"/>
      <c r="AC221" s="113"/>
    </row>
    <row r="222" spans="1:29" ht="13.5" customHeight="1">
      <c r="A222" s="113"/>
      <c r="B222" s="113"/>
      <c r="C222" s="113"/>
      <c r="D222" s="113"/>
      <c r="E222" s="113"/>
      <c r="F222" s="113"/>
      <c r="G222" s="113"/>
      <c r="H222" s="113"/>
      <c r="I222" s="113"/>
      <c r="J222" s="113"/>
      <c r="K222" s="113"/>
      <c r="L222" s="113"/>
      <c r="M222" s="113"/>
      <c r="N222" s="113"/>
      <c r="O222" s="113"/>
      <c r="P222" s="113"/>
      <c r="Q222" s="113"/>
      <c r="R222" s="113"/>
      <c r="S222" s="113"/>
      <c r="T222" s="113"/>
      <c r="U222" s="113"/>
      <c r="V222" s="113"/>
      <c r="W222" s="113"/>
      <c r="X222" s="113"/>
      <c r="Y222" s="113"/>
      <c r="Z222" s="113"/>
      <c r="AA222" s="113"/>
      <c r="AB222" s="113"/>
      <c r="AC222" s="113"/>
    </row>
    <row r="223" spans="1:29" ht="13.5" customHeight="1">
      <c r="A223" s="113"/>
      <c r="B223" s="113"/>
      <c r="C223" s="113"/>
      <c r="D223" s="113"/>
      <c r="E223" s="113"/>
      <c r="F223" s="113"/>
      <c r="G223" s="113"/>
      <c r="H223" s="113"/>
      <c r="I223" s="113"/>
      <c r="J223" s="113"/>
      <c r="K223" s="113"/>
      <c r="L223" s="113"/>
      <c r="M223" s="113"/>
      <c r="N223" s="113"/>
      <c r="O223" s="113"/>
      <c r="P223" s="113"/>
      <c r="Q223" s="113"/>
      <c r="R223" s="113"/>
      <c r="S223" s="113"/>
      <c r="T223" s="113"/>
      <c r="U223" s="113"/>
      <c r="V223" s="113"/>
      <c r="W223" s="113"/>
      <c r="X223" s="113"/>
      <c r="Y223" s="113"/>
      <c r="Z223" s="113"/>
      <c r="AA223" s="113"/>
      <c r="AB223" s="113"/>
      <c r="AC223" s="113"/>
    </row>
    <row r="224" spans="1:29" ht="13.5" customHeight="1">
      <c r="A224" s="113"/>
      <c r="B224" s="113"/>
      <c r="C224" s="113"/>
      <c r="D224" s="113"/>
      <c r="E224" s="113"/>
      <c r="F224" s="113"/>
      <c r="G224" s="113"/>
      <c r="H224" s="113"/>
      <c r="I224" s="113"/>
      <c r="J224" s="113"/>
      <c r="K224" s="113"/>
      <c r="L224" s="113"/>
      <c r="M224" s="113"/>
      <c r="N224" s="113"/>
      <c r="O224" s="113"/>
      <c r="P224" s="113"/>
      <c r="Q224" s="113"/>
      <c r="R224" s="113"/>
      <c r="S224" s="113"/>
      <c r="T224" s="113"/>
      <c r="U224" s="113"/>
      <c r="V224" s="113"/>
      <c r="W224" s="113"/>
      <c r="X224" s="113"/>
      <c r="Y224" s="113"/>
      <c r="Z224" s="113"/>
      <c r="AA224" s="113"/>
      <c r="AB224" s="113"/>
      <c r="AC224" s="113"/>
    </row>
    <row r="225" spans="1:29" ht="13.5" customHeight="1">
      <c r="A225" s="113"/>
      <c r="B225" s="113"/>
      <c r="C225" s="113"/>
      <c r="D225" s="113"/>
      <c r="E225" s="113"/>
      <c r="F225" s="113"/>
      <c r="G225" s="113"/>
      <c r="H225" s="113"/>
      <c r="I225" s="113"/>
      <c r="J225" s="113"/>
      <c r="K225" s="113"/>
      <c r="L225" s="113"/>
      <c r="M225" s="113"/>
      <c r="N225" s="113"/>
      <c r="O225" s="113"/>
      <c r="P225" s="113"/>
      <c r="Q225" s="113"/>
      <c r="R225" s="113"/>
      <c r="S225" s="113"/>
      <c r="T225" s="113"/>
      <c r="U225" s="113"/>
      <c r="V225" s="113"/>
      <c r="W225" s="113"/>
      <c r="X225" s="113"/>
      <c r="Y225" s="113"/>
      <c r="Z225" s="113"/>
      <c r="AA225" s="113"/>
      <c r="AB225" s="113"/>
      <c r="AC225" s="113"/>
    </row>
    <row r="226" spans="1:29" ht="13.5" customHeight="1">
      <c r="A226" s="113"/>
      <c r="B226" s="113"/>
      <c r="C226" s="113"/>
      <c r="D226" s="113"/>
      <c r="E226" s="113"/>
      <c r="F226" s="113"/>
      <c r="G226" s="113"/>
      <c r="H226" s="113"/>
      <c r="I226" s="113"/>
      <c r="J226" s="113"/>
      <c r="K226" s="113"/>
      <c r="L226" s="113"/>
      <c r="M226" s="113"/>
      <c r="N226" s="113"/>
      <c r="O226" s="113"/>
      <c r="P226" s="113"/>
      <c r="Q226" s="113"/>
      <c r="R226" s="113"/>
      <c r="S226" s="113"/>
      <c r="T226" s="113"/>
      <c r="U226" s="113"/>
      <c r="V226" s="113"/>
      <c r="W226" s="113"/>
      <c r="X226" s="113"/>
      <c r="Y226" s="113"/>
      <c r="Z226" s="113"/>
      <c r="AA226" s="113"/>
      <c r="AB226" s="113"/>
      <c r="AC226" s="113"/>
    </row>
    <row r="227" spans="1:29" ht="15.75" customHeight="1"/>
    <row r="228" spans="1:29" ht="15.75" customHeight="1"/>
    <row r="229" spans="1:29" ht="15.75" customHeight="1"/>
    <row r="230" spans="1:29" ht="15.75" customHeight="1"/>
    <row r="231" spans="1:29" ht="15.75" customHeight="1"/>
    <row r="232" spans="1:29" ht="15.75" customHeight="1"/>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mergeCells count="24">
    <mergeCell ref="B1:C2"/>
    <mergeCell ref="D1:H1"/>
    <mergeCell ref="I1:I2"/>
    <mergeCell ref="D2:H2"/>
    <mergeCell ref="B3:C3"/>
    <mergeCell ref="D3:H3"/>
    <mergeCell ref="B4:I4"/>
    <mergeCell ref="B5:C5"/>
    <mergeCell ref="D5:I5"/>
    <mergeCell ref="B6:C6"/>
    <mergeCell ref="D6:E6"/>
    <mergeCell ref="F6:G6"/>
    <mergeCell ref="H6:I6"/>
    <mergeCell ref="B7:C7"/>
    <mergeCell ref="D7:E7"/>
    <mergeCell ref="F7:G7"/>
    <mergeCell ref="H7:I7"/>
    <mergeCell ref="H8:H9"/>
    <mergeCell ref="I8:I9"/>
    <mergeCell ref="B28:I28"/>
    <mergeCell ref="B29:E29"/>
    <mergeCell ref="F29:I29"/>
    <mergeCell ref="B30:E36"/>
    <mergeCell ref="F30:I36"/>
  </mergeCells>
  <pageMargins left="0.7" right="0.7" top="0.75" bottom="0.75" header="0" footer="0"/>
  <pageSetup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9900"/>
  </sheetPr>
  <dimension ref="A1:AC994"/>
  <sheetViews>
    <sheetView workbookViewId="0">
      <selection activeCell="F31" sqref="F31:I37"/>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29.25" customHeight="1">
      <c r="A1" s="113"/>
      <c r="B1" s="733" t="s">
        <v>517</v>
      </c>
      <c r="C1" s="412"/>
      <c r="D1" s="495" t="s">
        <v>438</v>
      </c>
      <c r="E1" s="417"/>
      <c r="F1" s="417"/>
      <c r="G1" s="417"/>
      <c r="H1" s="418"/>
      <c r="I1" s="496"/>
      <c r="J1" s="113"/>
      <c r="K1" s="113"/>
      <c r="L1" s="113"/>
      <c r="M1" s="113"/>
      <c r="N1" s="113"/>
      <c r="O1" s="113"/>
      <c r="P1" s="113"/>
      <c r="Q1" s="113"/>
      <c r="R1" s="113"/>
      <c r="S1" s="113"/>
      <c r="T1" s="113"/>
      <c r="U1" s="113"/>
      <c r="V1" s="113"/>
      <c r="W1" s="113"/>
      <c r="X1" s="113"/>
      <c r="Y1" s="113"/>
      <c r="Z1" s="113"/>
      <c r="AA1" s="113"/>
      <c r="AB1" s="113"/>
      <c r="AC1" s="113"/>
    </row>
    <row r="2" spans="1:29" ht="21.75" customHeight="1">
      <c r="A2" s="113"/>
      <c r="B2" s="413"/>
      <c r="C2" s="415"/>
      <c r="D2" s="498" t="s">
        <v>439</v>
      </c>
      <c r="E2" s="417"/>
      <c r="F2" s="417"/>
      <c r="G2" s="417"/>
      <c r="H2" s="418"/>
      <c r="I2" s="497"/>
      <c r="J2" s="113"/>
      <c r="K2" s="113"/>
      <c r="L2" s="113"/>
      <c r="M2" s="113"/>
      <c r="N2" s="113"/>
      <c r="O2" s="113"/>
      <c r="P2" s="113"/>
      <c r="Q2" s="113"/>
      <c r="R2" s="113"/>
      <c r="S2" s="113"/>
      <c r="T2" s="113"/>
      <c r="U2" s="113"/>
      <c r="V2" s="113"/>
      <c r="W2" s="113"/>
      <c r="X2" s="113"/>
      <c r="Y2" s="113"/>
      <c r="Z2" s="113"/>
      <c r="AA2" s="113"/>
      <c r="AB2" s="113"/>
      <c r="AC2" s="113"/>
    </row>
    <row r="3" spans="1:29" ht="13.5" customHeight="1">
      <c r="A3" s="113"/>
      <c r="B3" s="499" t="s">
        <v>440</v>
      </c>
      <c r="C3" s="418"/>
      <c r="D3" s="499" t="s">
        <v>441</v>
      </c>
      <c r="E3" s="417"/>
      <c r="F3" s="417"/>
      <c r="G3" s="417"/>
      <c r="H3" s="418"/>
      <c r="I3" s="51" t="s">
        <v>442</v>
      </c>
      <c r="J3" s="113"/>
      <c r="K3" s="113"/>
      <c r="L3" s="113"/>
      <c r="M3" s="113"/>
      <c r="N3" s="113"/>
      <c r="O3" s="113"/>
      <c r="P3" s="113"/>
      <c r="Q3" s="113"/>
      <c r="R3" s="113"/>
      <c r="S3" s="113"/>
      <c r="T3" s="113"/>
      <c r="U3" s="113"/>
      <c r="V3" s="113"/>
      <c r="W3" s="113"/>
      <c r="X3" s="113"/>
      <c r="Y3" s="113"/>
      <c r="Z3" s="113"/>
      <c r="AA3" s="113"/>
      <c r="AB3" s="113"/>
      <c r="AC3" s="113"/>
    </row>
    <row r="4" spans="1:29" ht="8.25" customHeight="1" thickBot="1">
      <c r="A4" s="113"/>
      <c r="B4" s="734"/>
      <c r="C4" s="730"/>
      <c r="D4" s="730"/>
      <c r="E4" s="730"/>
      <c r="F4" s="730"/>
      <c r="G4" s="730"/>
      <c r="H4" s="730"/>
      <c r="I4" s="735"/>
      <c r="J4" s="113"/>
      <c r="K4" s="113"/>
      <c r="L4" s="113"/>
      <c r="M4" s="113"/>
      <c r="N4" s="113"/>
      <c r="O4" s="113"/>
      <c r="P4" s="113"/>
      <c r="Q4" s="113"/>
      <c r="R4" s="113"/>
      <c r="S4" s="113"/>
      <c r="T4" s="113"/>
      <c r="U4" s="113"/>
      <c r="V4" s="113"/>
      <c r="W4" s="113"/>
      <c r="X4" s="113"/>
      <c r="Y4" s="113"/>
      <c r="Z4" s="113"/>
      <c r="AA4" s="113"/>
      <c r="AB4" s="113"/>
      <c r="AC4" s="113"/>
    </row>
    <row r="5" spans="1:29" ht="22.5" customHeight="1" thickBot="1">
      <c r="A5" s="113"/>
      <c r="B5" s="489" t="s">
        <v>443</v>
      </c>
      <c r="C5" s="418"/>
      <c r="D5" s="490" t="str">
        <f>Indicadores!F38</f>
        <v>Gestión Administrativa , Comisiones y Apoyo Logistíco (GAC)</v>
      </c>
      <c r="E5" s="417"/>
      <c r="F5" s="417"/>
      <c r="G5" s="417"/>
      <c r="H5" s="417"/>
      <c r="I5" s="418"/>
      <c r="J5" s="113"/>
      <c r="K5" s="113"/>
      <c r="L5" s="113"/>
      <c r="M5" s="113"/>
      <c r="N5" s="113"/>
      <c r="O5" s="113"/>
      <c r="P5" s="113"/>
      <c r="Q5" s="113"/>
      <c r="R5" s="113"/>
      <c r="S5" s="113"/>
      <c r="T5" s="113"/>
      <c r="U5" s="113"/>
      <c r="V5" s="113"/>
      <c r="W5" s="113"/>
      <c r="X5" s="113"/>
      <c r="Y5" s="113"/>
      <c r="Z5" s="113"/>
      <c r="AA5" s="113"/>
      <c r="AB5" s="113"/>
      <c r="AC5" s="113"/>
    </row>
    <row r="6" spans="1:29" ht="34.5" customHeight="1" thickBot="1">
      <c r="A6" s="113"/>
      <c r="B6" s="489" t="s">
        <v>444</v>
      </c>
      <c r="C6" s="418"/>
      <c r="D6" s="491" t="str">
        <f>Indicadores!A39</f>
        <v>Trámite de Comisiones</v>
      </c>
      <c r="E6" s="492"/>
      <c r="F6" s="489" t="s">
        <v>445</v>
      </c>
      <c r="G6" s="418"/>
      <c r="H6" s="491" t="str">
        <f>Indicadores!S38</f>
        <v>Subdirector Administrativo y financiero</v>
      </c>
      <c r="I6" s="492"/>
      <c r="J6" s="113"/>
      <c r="K6" s="113"/>
      <c r="L6" s="113"/>
      <c r="M6" s="113"/>
      <c r="N6" s="113"/>
      <c r="O6" s="113"/>
      <c r="P6" s="113"/>
      <c r="Q6" s="113"/>
      <c r="R6" s="113"/>
      <c r="S6" s="113"/>
      <c r="T6" s="113"/>
      <c r="U6" s="113"/>
      <c r="V6" s="113"/>
      <c r="W6" s="113"/>
      <c r="X6" s="113"/>
      <c r="Y6" s="113"/>
      <c r="Z6" s="113"/>
      <c r="AA6" s="113"/>
      <c r="AB6" s="113"/>
      <c r="AC6" s="113"/>
    </row>
    <row r="7" spans="1:29" ht="39.75" customHeight="1">
      <c r="A7" s="113"/>
      <c r="B7" s="489" t="s">
        <v>446</v>
      </c>
      <c r="C7" s="418"/>
      <c r="D7" s="491" t="str">
        <f>Indicadores!G39</f>
        <v>(Número de comisiones ejecutadas/Número de comisiones solicitadas)*100</v>
      </c>
      <c r="E7" s="492"/>
      <c r="F7" s="489" t="s">
        <v>447</v>
      </c>
      <c r="G7" s="418"/>
      <c r="H7" s="491" t="str">
        <f>Indicadores!C39</f>
        <v>Facilitar el análisis de la relación entre las comisiones ejecutadas respecto al total de comisiones solicitadas con el fin de controlar reprocesos administrativos.</v>
      </c>
      <c r="I7" s="492"/>
      <c r="J7" s="113"/>
      <c r="K7" s="113"/>
      <c r="L7" s="113"/>
      <c r="M7" s="113"/>
      <c r="N7" s="113"/>
      <c r="O7" s="113"/>
      <c r="P7" s="113"/>
      <c r="Q7" s="113"/>
      <c r="R7" s="113"/>
      <c r="S7" s="113"/>
      <c r="T7" s="113"/>
      <c r="U7" s="113"/>
      <c r="V7" s="113"/>
      <c r="W7" s="113"/>
      <c r="X7" s="113"/>
      <c r="Y7" s="113"/>
      <c r="Z7" s="113"/>
      <c r="AA7" s="113"/>
      <c r="AB7" s="113"/>
      <c r="AC7" s="113"/>
    </row>
    <row r="8" spans="1:29" ht="42" customHeight="1">
      <c r="A8" s="113"/>
      <c r="B8" s="32" t="s">
        <v>448</v>
      </c>
      <c r="C8" s="43" t="str">
        <f>Indicadores!P39</f>
        <v xml:space="preserve">Trimestral </v>
      </c>
      <c r="D8" s="32" t="s">
        <v>449</v>
      </c>
      <c r="E8" s="43" t="str">
        <f>Indicadores!R39</f>
        <v xml:space="preserve">Grupo de Comisiones y apoyo Logistíco </v>
      </c>
      <c r="F8" s="32" t="s">
        <v>68</v>
      </c>
      <c r="G8" s="43" t="str">
        <f>Indicadores!H39</f>
        <v>Porcentaje</v>
      </c>
      <c r="H8" s="514" t="s">
        <v>450</v>
      </c>
      <c r="I8" s="515" t="str">
        <f>Indicadores!O39</f>
        <v>Hacia arriba</v>
      </c>
      <c r="J8" s="113"/>
      <c r="K8" s="113"/>
      <c r="L8" s="113"/>
      <c r="M8" s="113"/>
      <c r="N8" s="113"/>
      <c r="O8" s="113"/>
      <c r="P8" s="113"/>
      <c r="Q8" s="113"/>
      <c r="R8" s="113"/>
      <c r="S8" s="113"/>
      <c r="T8" s="113"/>
      <c r="U8" s="113"/>
      <c r="V8" s="113"/>
      <c r="W8" s="113"/>
      <c r="X8" s="113"/>
      <c r="Y8" s="113"/>
      <c r="Z8" s="113"/>
      <c r="AA8" s="113"/>
      <c r="AB8" s="113"/>
      <c r="AC8" s="113"/>
    </row>
    <row r="9" spans="1:29" ht="33.75" customHeight="1" thickBot="1">
      <c r="A9" s="113"/>
      <c r="B9" s="32" t="s">
        <v>415</v>
      </c>
      <c r="C9" s="33">
        <f>Indicadores!N39</f>
        <v>0.8</v>
      </c>
      <c r="D9" s="34" t="s">
        <v>417</v>
      </c>
      <c r="E9" s="33">
        <f>'TABLERO DE MANDO'!F39</f>
        <v>0.255</v>
      </c>
      <c r="F9" s="35" t="s">
        <v>418</v>
      </c>
      <c r="G9" s="33">
        <f>'TABLERO DE MANDO'!G39</f>
        <v>0.27</v>
      </c>
      <c r="H9" s="497"/>
      <c r="I9" s="516"/>
      <c r="J9" s="113"/>
      <c r="K9" s="113"/>
      <c r="L9" s="113"/>
      <c r="M9" s="113"/>
      <c r="N9" s="113"/>
      <c r="O9" s="113"/>
      <c r="P9" s="113"/>
      <c r="Q9" s="113"/>
      <c r="R9" s="113"/>
      <c r="S9" s="113"/>
      <c r="T9" s="113"/>
      <c r="U9" s="113"/>
      <c r="V9" s="113"/>
      <c r="W9" s="113"/>
      <c r="X9" s="113"/>
      <c r="Y9" s="113"/>
      <c r="Z9" s="113"/>
      <c r="AA9" s="113"/>
      <c r="AB9" s="113"/>
      <c r="AC9" s="113"/>
    </row>
    <row r="10" spans="1:29" ht="13.5" customHeight="1">
      <c r="A10" s="113"/>
      <c r="B10" s="119"/>
      <c r="C10" s="36"/>
      <c r="D10" s="36"/>
      <c r="E10" s="36"/>
      <c r="F10" s="36"/>
      <c r="G10" s="36"/>
      <c r="H10" s="36"/>
      <c r="I10" s="114"/>
      <c r="J10" s="113"/>
      <c r="K10" s="113"/>
      <c r="L10" s="113"/>
      <c r="M10" s="113"/>
      <c r="N10" s="113"/>
      <c r="O10" s="113"/>
      <c r="P10" s="113"/>
      <c r="Q10" s="113"/>
      <c r="R10" s="113"/>
      <c r="S10" s="113"/>
      <c r="T10" s="113"/>
      <c r="U10" s="113"/>
      <c r="V10" s="113"/>
      <c r="W10" s="113"/>
      <c r="X10" s="113"/>
      <c r="Y10" s="113"/>
      <c r="Z10" s="113"/>
      <c r="AA10" s="113"/>
      <c r="AB10" s="113"/>
      <c r="AC10" s="113"/>
    </row>
    <row r="11" spans="1:29" ht="13.5" customHeight="1">
      <c r="A11" s="113"/>
      <c r="B11" s="46" t="s">
        <v>451</v>
      </c>
      <c r="C11" s="38" t="s">
        <v>452</v>
      </c>
      <c r="D11" s="39" t="str">
        <f>D9</f>
        <v>LIMITE INSATISFACTORIO</v>
      </c>
      <c r="E11" s="39" t="str">
        <f>F9</f>
        <v>LIMITE SATISFACTORIO</v>
      </c>
      <c r="F11" s="36"/>
      <c r="G11" s="36"/>
      <c r="H11" s="115"/>
      <c r="I11" s="123"/>
      <c r="J11" s="113"/>
      <c r="K11" s="113"/>
      <c r="L11" s="113"/>
      <c r="M11" s="113"/>
      <c r="N11" s="113"/>
      <c r="O11" s="113"/>
      <c r="P11" s="113"/>
      <c r="Q11" s="113"/>
      <c r="R11" s="113"/>
      <c r="S11" s="113"/>
      <c r="T11" s="113"/>
      <c r="U11" s="113"/>
      <c r="V11" s="113"/>
      <c r="W11" s="113"/>
      <c r="X11" s="113"/>
      <c r="Y11" s="113"/>
      <c r="Z11" s="113"/>
      <c r="AA11" s="113"/>
      <c r="AB11" s="113"/>
      <c r="AC11" s="113"/>
    </row>
    <row r="12" spans="1:29" ht="13.5" customHeight="1">
      <c r="A12" s="113"/>
      <c r="B12" s="47" t="s">
        <v>422</v>
      </c>
      <c r="C12" s="49"/>
      <c r="D12" s="40">
        <f t="shared" ref="D12:D23" si="0">+$E$9</f>
        <v>0.255</v>
      </c>
      <c r="E12" s="40">
        <f t="shared" ref="E12:E23" si="1">+$G$9</f>
        <v>0.27</v>
      </c>
      <c r="F12" s="36"/>
      <c r="G12" s="36"/>
      <c r="H12" s="115"/>
      <c r="I12" s="123"/>
      <c r="J12" s="113"/>
      <c r="K12" s="113"/>
      <c r="L12" s="113"/>
      <c r="M12" s="113"/>
      <c r="N12" s="113"/>
      <c r="O12" s="113"/>
      <c r="P12" s="113"/>
      <c r="Q12" s="113"/>
      <c r="R12" s="113"/>
      <c r="S12" s="113"/>
      <c r="T12" s="113"/>
      <c r="U12" s="113"/>
      <c r="V12" s="113"/>
      <c r="W12" s="113"/>
      <c r="X12" s="113"/>
      <c r="Y12" s="113"/>
      <c r="Z12" s="113"/>
      <c r="AA12" s="113"/>
      <c r="AB12" s="113"/>
      <c r="AC12" s="113"/>
    </row>
    <row r="13" spans="1:29" ht="13.5" customHeight="1">
      <c r="A13" s="113"/>
      <c r="B13" s="47" t="s">
        <v>423</v>
      </c>
      <c r="C13" s="48"/>
      <c r="D13" s="40">
        <f t="shared" si="0"/>
        <v>0.255</v>
      </c>
      <c r="E13" s="40">
        <f t="shared" si="1"/>
        <v>0.27</v>
      </c>
      <c r="F13" s="36"/>
      <c r="G13" s="36"/>
      <c r="H13" s="115"/>
      <c r="I13" s="123"/>
      <c r="J13" s="113"/>
      <c r="K13" s="113"/>
      <c r="L13" s="113"/>
      <c r="M13" s="113"/>
      <c r="N13" s="113"/>
      <c r="O13" s="113"/>
      <c r="P13" s="113"/>
      <c r="Q13" s="113"/>
      <c r="R13" s="113"/>
      <c r="S13" s="113"/>
      <c r="T13" s="113"/>
      <c r="U13" s="113"/>
      <c r="V13" s="113"/>
      <c r="W13" s="113"/>
      <c r="X13" s="113"/>
      <c r="Y13" s="113"/>
      <c r="Z13" s="113"/>
      <c r="AA13" s="113"/>
      <c r="AB13" s="113"/>
      <c r="AC13" s="113"/>
    </row>
    <row r="14" spans="1:29" ht="13.5" customHeight="1">
      <c r="A14" s="113"/>
      <c r="B14" s="47" t="s">
        <v>424</v>
      </c>
      <c r="C14" s="41">
        <v>0.73</v>
      </c>
      <c r="D14" s="40">
        <f t="shared" si="0"/>
        <v>0.255</v>
      </c>
      <c r="E14" s="40">
        <f t="shared" si="1"/>
        <v>0.27</v>
      </c>
      <c r="F14" s="36"/>
      <c r="G14" s="36"/>
      <c r="H14" s="115"/>
      <c r="I14" s="123"/>
      <c r="J14" s="113"/>
      <c r="K14" s="113"/>
      <c r="L14" s="113"/>
      <c r="M14" s="113"/>
      <c r="N14" s="113"/>
      <c r="O14" s="113"/>
      <c r="P14" s="113"/>
      <c r="Q14" s="113"/>
      <c r="R14" s="113"/>
      <c r="S14" s="113"/>
      <c r="T14" s="113"/>
      <c r="U14" s="113"/>
      <c r="V14" s="113"/>
      <c r="W14" s="113"/>
      <c r="X14" s="113"/>
      <c r="Y14" s="113"/>
      <c r="Z14" s="113"/>
      <c r="AA14" s="113"/>
      <c r="AB14" s="113"/>
      <c r="AC14" s="113"/>
    </row>
    <row r="15" spans="1:29" ht="13.5" customHeight="1">
      <c r="A15" s="113"/>
      <c r="B15" s="47" t="s">
        <v>425</v>
      </c>
      <c r="C15" s="41"/>
      <c r="D15" s="40">
        <f t="shared" si="0"/>
        <v>0.255</v>
      </c>
      <c r="E15" s="40">
        <f t="shared" si="1"/>
        <v>0.27</v>
      </c>
      <c r="F15" s="36"/>
      <c r="G15" s="36"/>
      <c r="H15" s="115"/>
      <c r="I15" s="123"/>
      <c r="J15" s="113"/>
      <c r="K15" s="113"/>
      <c r="L15" s="113"/>
      <c r="M15" s="113"/>
      <c r="N15" s="113"/>
      <c r="O15" s="113"/>
      <c r="P15" s="113"/>
      <c r="Q15" s="113"/>
      <c r="R15" s="113"/>
      <c r="S15" s="113"/>
      <c r="T15" s="113"/>
      <c r="U15" s="113"/>
      <c r="V15" s="113"/>
      <c r="W15" s="113"/>
      <c r="X15" s="113"/>
      <c r="Y15" s="113"/>
      <c r="Z15" s="113"/>
      <c r="AA15" s="113"/>
      <c r="AB15" s="113"/>
      <c r="AC15" s="113"/>
    </row>
    <row r="16" spans="1:29" ht="13.5" customHeight="1">
      <c r="A16" s="113"/>
      <c r="B16" s="47" t="s">
        <v>426</v>
      </c>
      <c r="C16" s="41"/>
      <c r="D16" s="40">
        <f t="shared" si="0"/>
        <v>0.255</v>
      </c>
      <c r="E16" s="40">
        <f t="shared" si="1"/>
        <v>0.27</v>
      </c>
      <c r="F16" s="36"/>
      <c r="G16" s="36"/>
      <c r="H16" s="115"/>
      <c r="I16" s="123"/>
      <c r="J16" s="113"/>
      <c r="K16" s="113"/>
      <c r="L16" s="113"/>
      <c r="M16" s="113"/>
      <c r="N16" s="113"/>
      <c r="O16" s="113"/>
      <c r="P16" s="113"/>
      <c r="Q16" s="113"/>
      <c r="R16" s="113"/>
      <c r="S16" s="113"/>
      <c r="T16" s="113"/>
      <c r="U16" s="113"/>
      <c r="V16" s="113"/>
      <c r="W16" s="113"/>
      <c r="X16" s="113"/>
      <c r="Y16" s="113"/>
      <c r="Z16" s="113"/>
      <c r="AA16" s="113"/>
      <c r="AB16" s="113"/>
      <c r="AC16" s="113"/>
    </row>
    <row r="17" spans="1:29" ht="13.5" customHeight="1">
      <c r="A17" s="113"/>
      <c r="B17" s="47" t="s">
        <v>427</v>
      </c>
      <c r="C17" s="41">
        <v>0.71</v>
      </c>
      <c r="D17" s="40">
        <f t="shared" si="0"/>
        <v>0.255</v>
      </c>
      <c r="E17" s="40">
        <f t="shared" si="1"/>
        <v>0.27</v>
      </c>
      <c r="F17" s="36"/>
      <c r="G17" s="36"/>
      <c r="H17" s="115"/>
      <c r="I17" s="123"/>
      <c r="J17" s="113"/>
      <c r="K17" s="113"/>
      <c r="L17" s="113"/>
      <c r="M17" s="113"/>
      <c r="N17" s="113"/>
      <c r="O17" s="113"/>
      <c r="P17" s="113"/>
      <c r="Q17" s="113"/>
      <c r="R17" s="113"/>
      <c r="S17" s="113"/>
      <c r="T17" s="113"/>
      <c r="U17" s="113"/>
      <c r="V17" s="113"/>
      <c r="W17" s="113"/>
      <c r="X17" s="113"/>
      <c r="Y17" s="113"/>
      <c r="Z17" s="113"/>
      <c r="AA17" s="113"/>
      <c r="AB17" s="113"/>
      <c r="AC17" s="113"/>
    </row>
    <row r="18" spans="1:29" ht="13.5" customHeight="1">
      <c r="A18" s="113"/>
      <c r="B18" s="47" t="s">
        <v>428</v>
      </c>
      <c r="C18" s="41"/>
      <c r="D18" s="40">
        <f t="shared" si="0"/>
        <v>0.255</v>
      </c>
      <c r="E18" s="40">
        <f t="shared" si="1"/>
        <v>0.27</v>
      </c>
      <c r="F18" s="36"/>
      <c r="G18" s="36"/>
      <c r="H18" s="115"/>
      <c r="I18" s="123"/>
      <c r="J18" s="113"/>
      <c r="K18" s="113"/>
      <c r="L18" s="113"/>
      <c r="M18" s="113"/>
      <c r="N18" s="113"/>
      <c r="O18" s="113"/>
      <c r="P18" s="113"/>
      <c r="Q18" s="113"/>
      <c r="R18" s="113"/>
      <c r="S18" s="113"/>
      <c r="T18" s="113"/>
      <c r="U18" s="113"/>
      <c r="V18" s="113"/>
      <c r="W18" s="113"/>
      <c r="X18" s="113"/>
      <c r="Y18" s="113"/>
      <c r="Z18" s="113"/>
      <c r="AA18" s="113"/>
      <c r="AB18" s="113"/>
      <c r="AC18" s="113"/>
    </row>
    <row r="19" spans="1:29" ht="13.5" customHeight="1">
      <c r="A19" s="113"/>
      <c r="B19" s="47" t="s">
        <v>429</v>
      </c>
      <c r="C19" s="41"/>
      <c r="D19" s="40">
        <f t="shared" si="0"/>
        <v>0.255</v>
      </c>
      <c r="E19" s="40">
        <f t="shared" si="1"/>
        <v>0.27</v>
      </c>
      <c r="F19" s="36"/>
      <c r="G19" s="36"/>
      <c r="H19" s="115"/>
      <c r="I19" s="123"/>
      <c r="J19" s="113"/>
      <c r="K19" s="113"/>
      <c r="L19" s="113"/>
      <c r="M19" s="113"/>
      <c r="N19" s="113"/>
      <c r="O19" s="113"/>
      <c r="P19" s="113"/>
      <c r="Q19" s="113"/>
      <c r="R19" s="113"/>
      <c r="S19" s="113"/>
      <c r="T19" s="113"/>
      <c r="U19" s="113"/>
      <c r="V19" s="113"/>
      <c r="W19" s="113"/>
      <c r="X19" s="113"/>
      <c r="Y19" s="113"/>
      <c r="Z19" s="113"/>
      <c r="AA19" s="113"/>
      <c r="AB19" s="113"/>
      <c r="AC19" s="113"/>
    </row>
    <row r="20" spans="1:29" ht="13.5" customHeight="1">
      <c r="A20" s="113"/>
      <c r="B20" s="47" t="s">
        <v>430</v>
      </c>
      <c r="C20" s="41">
        <v>0.79</v>
      </c>
      <c r="D20" s="40">
        <f t="shared" si="0"/>
        <v>0.255</v>
      </c>
      <c r="E20" s="40">
        <f t="shared" si="1"/>
        <v>0.27</v>
      </c>
      <c r="F20" s="36"/>
      <c r="G20" s="36"/>
      <c r="H20" s="115"/>
      <c r="I20" s="123"/>
      <c r="J20" s="113"/>
      <c r="K20" s="113"/>
      <c r="L20" s="113"/>
      <c r="M20" s="113"/>
      <c r="N20" s="113"/>
      <c r="O20" s="113"/>
      <c r="P20" s="113"/>
      <c r="Q20" s="113"/>
      <c r="R20" s="113"/>
      <c r="S20" s="113"/>
      <c r="T20" s="113"/>
      <c r="U20" s="113"/>
      <c r="V20" s="113"/>
      <c r="W20" s="113"/>
      <c r="X20" s="113"/>
      <c r="Y20" s="113"/>
      <c r="Z20" s="113"/>
      <c r="AA20" s="113"/>
      <c r="AB20" s="113"/>
      <c r="AC20" s="113"/>
    </row>
    <row r="21" spans="1:29" ht="13.5" customHeight="1">
      <c r="A21" s="113"/>
      <c r="B21" s="47" t="s">
        <v>431</v>
      </c>
      <c r="C21" s="41"/>
      <c r="D21" s="40">
        <f t="shared" si="0"/>
        <v>0.255</v>
      </c>
      <c r="E21" s="40">
        <f t="shared" si="1"/>
        <v>0.27</v>
      </c>
      <c r="F21" s="36"/>
      <c r="G21" s="36"/>
      <c r="H21" s="115"/>
      <c r="I21" s="123"/>
      <c r="J21" s="113"/>
      <c r="K21" s="113"/>
      <c r="L21" s="113"/>
      <c r="M21" s="113"/>
      <c r="N21" s="113"/>
      <c r="O21" s="113"/>
      <c r="P21" s="113"/>
      <c r="Q21" s="113"/>
      <c r="R21" s="113"/>
      <c r="S21" s="113"/>
      <c r="T21" s="113"/>
      <c r="U21" s="113"/>
      <c r="V21" s="113"/>
      <c r="W21" s="113"/>
      <c r="X21" s="113"/>
      <c r="Y21" s="113"/>
      <c r="Z21" s="113"/>
      <c r="AA21" s="113"/>
      <c r="AB21" s="113"/>
      <c r="AC21" s="113"/>
    </row>
    <row r="22" spans="1:29" ht="13.5" customHeight="1">
      <c r="A22" s="113"/>
      <c r="B22" s="47" t="s">
        <v>432</v>
      </c>
      <c r="C22" s="41"/>
      <c r="D22" s="40">
        <f t="shared" si="0"/>
        <v>0.255</v>
      </c>
      <c r="E22" s="40">
        <f t="shared" si="1"/>
        <v>0.27</v>
      </c>
      <c r="F22" s="36"/>
      <c r="G22" s="36"/>
      <c r="H22" s="115"/>
      <c r="I22" s="123"/>
      <c r="J22" s="113"/>
      <c r="K22" s="113"/>
      <c r="L22" s="113"/>
      <c r="M22" s="113"/>
      <c r="N22" s="113"/>
      <c r="O22" s="113"/>
      <c r="P22" s="113"/>
      <c r="Q22" s="113"/>
      <c r="R22" s="113"/>
      <c r="S22" s="113"/>
      <c r="T22" s="113"/>
      <c r="U22" s="113"/>
      <c r="V22" s="113"/>
      <c r="W22" s="113"/>
      <c r="X22" s="113"/>
      <c r="Y22" s="113"/>
      <c r="Z22" s="113"/>
      <c r="AA22" s="113"/>
      <c r="AB22" s="113"/>
      <c r="AC22" s="113"/>
    </row>
    <row r="23" spans="1:29" ht="13.5" customHeight="1">
      <c r="A23" s="113"/>
      <c r="B23" s="47" t="s">
        <v>433</v>
      </c>
      <c r="C23" s="41">
        <v>0.7</v>
      </c>
      <c r="D23" s="40">
        <f t="shared" si="0"/>
        <v>0.255</v>
      </c>
      <c r="E23" s="40">
        <f t="shared" si="1"/>
        <v>0.27</v>
      </c>
      <c r="F23" s="36"/>
      <c r="G23" s="36"/>
      <c r="H23" s="115"/>
      <c r="I23" s="123"/>
      <c r="J23" s="113"/>
      <c r="K23" s="113"/>
      <c r="L23" s="113"/>
      <c r="M23" s="113"/>
      <c r="N23" s="113"/>
      <c r="O23" s="113"/>
      <c r="P23" s="113"/>
      <c r="Q23" s="113"/>
      <c r="R23" s="113"/>
      <c r="S23" s="113"/>
      <c r="T23" s="113"/>
      <c r="U23" s="113"/>
      <c r="V23" s="113"/>
      <c r="W23" s="113"/>
      <c r="X23" s="113"/>
      <c r="Y23" s="113"/>
      <c r="Z23" s="113"/>
      <c r="AA23" s="113"/>
      <c r="AB23" s="113"/>
      <c r="AC23" s="113"/>
    </row>
    <row r="24" spans="1:29" ht="13.5" customHeight="1">
      <c r="A24" s="113"/>
      <c r="B24" s="119"/>
      <c r="C24" s="36"/>
      <c r="D24" s="36"/>
      <c r="E24" s="36"/>
      <c r="F24" s="36"/>
      <c r="G24" s="36"/>
      <c r="H24" s="36"/>
      <c r="I24" s="123"/>
      <c r="J24" s="113"/>
      <c r="K24" s="113"/>
      <c r="L24" s="113"/>
      <c r="M24" s="113"/>
      <c r="N24" s="113"/>
      <c r="O24" s="113"/>
      <c r="P24" s="113"/>
      <c r="Q24" s="113"/>
      <c r="R24" s="113"/>
      <c r="S24" s="113"/>
      <c r="T24" s="113"/>
      <c r="U24" s="113"/>
      <c r="V24" s="113"/>
      <c r="W24" s="113"/>
      <c r="X24" s="113"/>
      <c r="Y24" s="113"/>
      <c r="Z24" s="113"/>
      <c r="AA24" s="113"/>
      <c r="AB24" s="113"/>
      <c r="AC24" s="113"/>
    </row>
    <row r="25" spans="1:29" ht="13.5" customHeight="1">
      <c r="A25" s="113"/>
      <c r="B25" s="119"/>
      <c r="C25" s="36"/>
      <c r="D25" s="36"/>
      <c r="E25" s="36"/>
      <c r="F25" s="36"/>
      <c r="G25" s="36"/>
      <c r="H25" s="36"/>
      <c r="I25" s="123"/>
      <c r="J25" s="113"/>
      <c r="K25" s="113"/>
      <c r="L25" s="113"/>
      <c r="M25" s="113"/>
      <c r="N25" s="113"/>
      <c r="O25" s="113"/>
      <c r="P25" s="113"/>
      <c r="Q25" s="113"/>
      <c r="R25" s="113"/>
      <c r="S25" s="113"/>
      <c r="T25" s="113"/>
      <c r="U25" s="113"/>
      <c r="V25" s="113"/>
      <c r="W25" s="113"/>
      <c r="X25" s="113"/>
      <c r="Y25" s="113"/>
      <c r="Z25" s="113"/>
      <c r="AA25" s="113"/>
      <c r="AB25" s="113"/>
      <c r="AC25" s="113"/>
    </row>
    <row r="26" spans="1:29" ht="13.5" customHeight="1">
      <c r="A26" s="113"/>
      <c r="B26" s="119"/>
      <c r="C26" s="36"/>
      <c r="D26" s="36"/>
      <c r="E26" s="36"/>
      <c r="F26" s="36"/>
      <c r="G26" s="36"/>
      <c r="H26" s="36"/>
      <c r="I26" s="115"/>
      <c r="J26" s="113"/>
      <c r="K26" s="113"/>
      <c r="L26" s="113"/>
      <c r="M26" s="113"/>
      <c r="N26" s="113"/>
      <c r="O26" s="113"/>
      <c r="P26" s="113"/>
      <c r="Q26" s="113"/>
      <c r="R26" s="113"/>
      <c r="S26" s="113"/>
      <c r="T26" s="113"/>
      <c r="U26" s="113"/>
      <c r="V26" s="113"/>
      <c r="W26" s="113"/>
      <c r="X26" s="113"/>
      <c r="Y26" s="113"/>
      <c r="Z26" s="113"/>
      <c r="AA26" s="113"/>
      <c r="AB26" s="113"/>
      <c r="AC26" s="113"/>
    </row>
    <row r="27" spans="1:29" ht="13.5" customHeight="1">
      <c r="A27" s="113"/>
      <c r="B27" s="119"/>
      <c r="C27" s="36"/>
      <c r="D27" s="36"/>
      <c r="E27" s="36"/>
      <c r="F27" s="36"/>
      <c r="G27" s="36"/>
      <c r="H27" s="36"/>
      <c r="I27" s="115"/>
      <c r="J27" s="113"/>
      <c r="K27" s="113"/>
      <c r="L27" s="113"/>
      <c r="M27" s="113"/>
      <c r="N27" s="113"/>
      <c r="O27" s="113"/>
      <c r="P27" s="113"/>
      <c r="Q27" s="113"/>
      <c r="R27" s="113"/>
      <c r="S27" s="113"/>
      <c r="T27" s="113"/>
      <c r="U27" s="113"/>
      <c r="V27" s="113"/>
      <c r="W27" s="113"/>
      <c r="X27" s="113"/>
      <c r="Y27" s="113"/>
      <c r="Z27" s="113"/>
      <c r="AA27" s="113"/>
      <c r="AB27" s="113"/>
      <c r="AC27" s="113"/>
    </row>
    <row r="28" spans="1:29" ht="13.5" customHeight="1">
      <c r="A28" s="113"/>
      <c r="B28" s="736" t="s">
        <v>453</v>
      </c>
      <c r="C28" s="587"/>
      <c r="D28" s="587"/>
      <c r="E28" s="587"/>
      <c r="F28" s="587"/>
      <c r="G28" s="587"/>
      <c r="H28" s="587"/>
      <c r="I28" s="512"/>
      <c r="J28" s="113"/>
      <c r="K28" s="113"/>
      <c r="L28" s="113"/>
      <c r="M28" s="113"/>
      <c r="N28" s="113"/>
      <c r="O28" s="113"/>
      <c r="P28" s="113"/>
      <c r="Q28" s="113"/>
      <c r="R28" s="113"/>
      <c r="S28" s="113"/>
      <c r="T28" s="113"/>
      <c r="U28" s="113"/>
      <c r="V28" s="113"/>
      <c r="W28" s="113"/>
      <c r="X28" s="113"/>
      <c r="Y28" s="113"/>
      <c r="Z28" s="113"/>
      <c r="AA28" s="113"/>
      <c r="AB28" s="113"/>
      <c r="AC28" s="113"/>
    </row>
    <row r="29" spans="1:29" ht="13.5" customHeight="1">
      <c r="A29" s="113"/>
      <c r="B29" s="590" t="s">
        <v>454</v>
      </c>
      <c r="C29" s="417"/>
      <c r="D29" s="417"/>
      <c r="E29" s="418"/>
      <c r="F29" s="590" t="s">
        <v>455</v>
      </c>
      <c r="G29" s="417"/>
      <c r="H29" s="417"/>
      <c r="I29" s="418"/>
      <c r="J29" s="113"/>
      <c r="K29" s="113"/>
      <c r="L29" s="113"/>
      <c r="M29" s="113"/>
      <c r="N29" s="113"/>
      <c r="O29" s="113"/>
      <c r="P29" s="113"/>
      <c r="Q29" s="113"/>
      <c r="R29" s="113"/>
      <c r="S29" s="113"/>
      <c r="T29" s="113"/>
      <c r="U29" s="113"/>
      <c r="V29" s="113"/>
      <c r="W29" s="113"/>
      <c r="X29" s="113"/>
      <c r="Y29" s="113"/>
      <c r="Z29" s="113"/>
      <c r="AA29" s="113"/>
      <c r="AB29" s="113"/>
      <c r="AC29" s="113"/>
    </row>
    <row r="30" spans="1:29" ht="13.5" customHeight="1">
      <c r="A30" s="113"/>
      <c r="B30" s="519" t="s">
        <v>688</v>
      </c>
      <c r="C30" s="411"/>
      <c r="D30" s="411"/>
      <c r="E30" s="412"/>
      <c r="F30" s="509"/>
      <c r="G30" s="411"/>
      <c r="H30" s="411"/>
      <c r="I30" s="412"/>
      <c r="J30" s="113"/>
      <c r="K30" s="113"/>
      <c r="L30" s="113"/>
      <c r="M30" s="113"/>
      <c r="N30" s="113"/>
      <c r="O30" s="113"/>
      <c r="P30" s="113"/>
      <c r="Q30" s="113"/>
      <c r="R30" s="113"/>
      <c r="S30" s="113"/>
      <c r="T30" s="113"/>
      <c r="U30" s="113"/>
      <c r="V30" s="113"/>
      <c r="W30" s="113"/>
      <c r="X30" s="113"/>
      <c r="Y30" s="113"/>
      <c r="Z30" s="113"/>
      <c r="AA30" s="113"/>
      <c r="AB30" s="113"/>
      <c r="AC30" s="113"/>
    </row>
    <row r="31" spans="1:29" ht="13.5" customHeight="1">
      <c r="A31" s="113"/>
      <c r="B31" s="510"/>
      <c r="C31" s="511"/>
      <c r="D31" s="511"/>
      <c r="E31" s="512"/>
      <c r="F31" s="510"/>
      <c r="G31" s="511"/>
      <c r="H31" s="511"/>
      <c r="I31" s="512"/>
      <c r="J31" s="113"/>
      <c r="K31" s="113"/>
      <c r="L31" s="113"/>
      <c r="M31" s="113"/>
      <c r="N31" s="113"/>
      <c r="O31" s="113"/>
      <c r="P31" s="113"/>
      <c r="Q31" s="113"/>
      <c r="R31" s="113"/>
      <c r="S31" s="113"/>
      <c r="T31" s="113"/>
      <c r="U31" s="113"/>
      <c r="V31" s="113"/>
      <c r="W31" s="113"/>
      <c r="X31" s="113"/>
      <c r="Y31" s="113"/>
      <c r="Z31" s="113"/>
      <c r="AA31" s="113"/>
      <c r="AB31" s="113"/>
      <c r="AC31" s="113"/>
    </row>
    <row r="32" spans="1:29" ht="15" customHeight="1">
      <c r="A32" s="113"/>
      <c r="B32" s="510"/>
      <c r="C32" s="511"/>
      <c r="D32" s="511"/>
      <c r="E32" s="512"/>
      <c r="F32" s="510"/>
      <c r="G32" s="511"/>
      <c r="H32" s="511"/>
      <c r="I32" s="512"/>
      <c r="J32" s="113"/>
      <c r="K32" s="113"/>
      <c r="L32" s="113"/>
      <c r="M32" s="113"/>
      <c r="N32" s="113"/>
      <c r="O32" s="113"/>
      <c r="P32" s="113"/>
      <c r="Q32" s="113"/>
      <c r="R32" s="113"/>
      <c r="S32" s="113"/>
      <c r="T32" s="113"/>
      <c r="U32" s="113"/>
      <c r="V32" s="113"/>
      <c r="W32" s="113"/>
      <c r="X32" s="113"/>
      <c r="Y32" s="113"/>
      <c r="Z32" s="113"/>
      <c r="AA32" s="113"/>
      <c r="AB32" s="113"/>
      <c r="AC32" s="113"/>
    </row>
    <row r="33" spans="1:29" ht="15" customHeight="1">
      <c r="A33" s="113"/>
      <c r="B33" s="510"/>
      <c r="C33" s="511"/>
      <c r="D33" s="511"/>
      <c r="E33" s="512"/>
      <c r="F33" s="510"/>
      <c r="G33" s="511"/>
      <c r="H33" s="511"/>
      <c r="I33" s="512"/>
      <c r="J33" s="113"/>
      <c r="K33" s="113"/>
      <c r="L33" s="113"/>
      <c r="M33" s="113"/>
      <c r="N33" s="113"/>
      <c r="O33" s="113"/>
      <c r="P33" s="113"/>
      <c r="Q33" s="113"/>
      <c r="R33" s="113"/>
      <c r="S33" s="113"/>
      <c r="T33" s="113"/>
      <c r="U33" s="113"/>
      <c r="V33" s="113"/>
      <c r="W33" s="113"/>
      <c r="X33" s="113"/>
      <c r="Y33" s="113"/>
      <c r="Z33" s="113"/>
      <c r="AA33" s="113"/>
      <c r="AB33" s="113"/>
      <c r="AC33" s="113"/>
    </row>
    <row r="34" spans="1:29" ht="15" customHeight="1">
      <c r="A34" s="113"/>
      <c r="B34" s="510"/>
      <c r="C34" s="511"/>
      <c r="D34" s="511"/>
      <c r="E34" s="512"/>
      <c r="F34" s="510"/>
      <c r="G34" s="511"/>
      <c r="H34" s="511"/>
      <c r="I34" s="512"/>
      <c r="J34" s="113"/>
      <c r="K34" s="113"/>
      <c r="L34" s="113"/>
      <c r="M34" s="113"/>
      <c r="N34" s="113"/>
      <c r="O34" s="113"/>
      <c r="P34" s="113"/>
      <c r="Q34" s="113"/>
      <c r="R34" s="113"/>
      <c r="S34" s="113"/>
      <c r="T34" s="113"/>
      <c r="U34" s="113"/>
      <c r="V34" s="113"/>
      <c r="W34" s="113"/>
      <c r="X34" s="113"/>
      <c r="Y34" s="113"/>
      <c r="Z34" s="113"/>
      <c r="AA34" s="113"/>
      <c r="AB34" s="113"/>
      <c r="AC34" s="113"/>
    </row>
    <row r="35" spans="1:29" ht="15" customHeight="1">
      <c r="A35" s="113"/>
      <c r="B35" s="510"/>
      <c r="C35" s="511"/>
      <c r="D35" s="511"/>
      <c r="E35" s="512"/>
      <c r="F35" s="510"/>
      <c r="G35" s="511"/>
      <c r="H35" s="511"/>
      <c r="I35" s="512"/>
      <c r="J35" s="113"/>
      <c r="K35" s="113"/>
      <c r="L35" s="113"/>
      <c r="M35" s="113"/>
      <c r="N35" s="113"/>
      <c r="O35" s="113"/>
      <c r="P35" s="113"/>
      <c r="Q35" s="113"/>
      <c r="R35" s="113"/>
      <c r="S35" s="113"/>
      <c r="T35" s="113"/>
      <c r="U35" s="113"/>
      <c r="V35" s="113"/>
      <c r="W35" s="113"/>
      <c r="X35" s="113"/>
      <c r="Y35" s="113"/>
      <c r="Z35" s="113"/>
      <c r="AA35" s="113"/>
      <c r="AB35" s="113"/>
      <c r="AC35" s="113"/>
    </row>
    <row r="36" spans="1:29" ht="35.25" customHeight="1">
      <c r="A36" s="113"/>
      <c r="B36" s="413"/>
      <c r="C36" s="414"/>
      <c r="D36" s="414"/>
      <c r="E36" s="415"/>
      <c r="F36" s="413"/>
      <c r="G36" s="414"/>
      <c r="H36" s="414"/>
      <c r="I36" s="415"/>
      <c r="J36" s="113"/>
      <c r="K36" s="113"/>
      <c r="L36" s="113"/>
      <c r="M36" s="113"/>
      <c r="N36" s="113"/>
      <c r="O36" s="113"/>
      <c r="P36" s="113"/>
      <c r="Q36" s="113"/>
      <c r="R36" s="113"/>
      <c r="S36" s="113"/>
      <c r="T36" s="113"/>
      <c r="U36" s="113"/>
      <c r="V36" s="113"/>
      <c r="W36" s="113"/>
      <c r="X36" s="113"/>
      <c r="Y36" s="113"/>
      <c r="Z36" s="113"/>
      <c r="AA36" s="113"/>
      <c r="AB36" s="113"/>
      <c r="AC36" s="113"/>
    </row>
    <row r="37" spans="1:29" ht="13.5" customHeight="1">
      <c r="A37" s="113"/>
      <c r="B37" s="113"/>
      <c r="C37" s="113"/>
      <c r="D37" s="113"/>
      <c r="E37" s="113"/>
      <c r="F37" s="113"/>
      <c r="G37" s="113"/>
      <c r="H37" s="113"/>
      <c r="I37" s="113"/>
      <c r="J37" s="113"/>
      <c r="K37" s="113"/>
      <c r="L37" s="113"/>
      <c r="M37" s="113"/>
      <c r="N37" s="113"/>
      <c r="O37" s="113"/>
      <c r="P37" s="113"/>
      <c r="Q37" s="113"/>
      <c r="R37" s="113"/>
      <c r="S37" s="113"/>
      <c r="T37" s="113"/>
      <c r="U37" s="113"/>
      <c r="V37" s="113"/>
      <c r="W37" s="113"/>
      <c r="X37" s="113"/>
      <c r="Y37" s="113"/>
      <c r="Z37" s="113"/>
      <c r="AA37" s="113"/>
      <c r="AB37" s="113"/>
      <c r="AC37" s="113"/>
    </row>
    <row r="38" spans="1:29" ht="13.5" customHeight="1">
      <c r="A38" s="113"/>
      <c r="B38" s="113"/>
      <c r="C38" s="113"/>
      <c r="D38" s="113"/>
      <c r="E38" s="113"/>
      <c r="F38" s="113"/>
      <c r="G38" s="113"/>
      <c r="H38" s="113"/>
      <c r="I38" s="113"/>
      <c r="J38" s="113"/>
      <c r="K38" s="113"/>
      <c r="L38" s="113"/>
      <c r="M38" s="113"/>
      <c r="N38" s="113"/>
      <c r="O38" s="113"/>
      <c r="P38" s="113"/>
      <c r="Q38" s="113"/>
      <c r="R38" s="113"/>
      <c r="S38" s="113"/>
      <c r="T38" s="113"/>
      <c r="U38" s="113"/>
      <c r="V38" s="113"/>
      <c r="W38" s="113"/>
      <c r="X38" s="113"/>
      <c r="Y38" s="113"/>
      <c r="Z38" s="113"/>
      <c r="AA38" s="113"/>
      <c r="AB38" s="113"/>
      <c r="AC38" s="113"/>
    </row>
    <row r="39" spans="1:29" ht="13.5" customHeight="1">
      <c r="A39" s="113"/>
      <c r="B39" s="113"/>
      <c r="C39" s="113"/>
      <c r="D39" s="113"/>
      <c r="E39" s="113"/>
      <c r="F39" s="113"/>
      <c r="G39" s="113"/>
      <c r="H39" s="113"/>
      <c r="I39" s="113"/>
      <c r="J39" s="113"/>
      <c r="K39" s="113"/>
      <c r="L39" s="113"/>
      <c r="M39" s="113"/>
      <c r="N39" s="113"/>
      <c r="O39" s="113"/>
      <c r="P39" s="113"/>
      <c r="Q39" s="113"/>
      <c r="R39" s="113"/>
      <c r="S39" s="113"/>
      <c r="T39" s="113"/>
      <c r="U39" s="113"/>
      <c r="V39" s="113"/>
      <c r="W39" s="113"/>
      <c r="X39" s="113"/>
      <c r="Y39" s="113"/>
      <c r="Z39" s="113"/>
      <c r="AA39" s="113"/>
      <c r="AB39" s="113"/>
      <c r="AC39" s="113"/>
    </row>
    <row r="40" spans="1:29" ht="13.5" customHeight="1">
      <c r="A40" s="113"/>
      <c r="B40" s="113"/>
      <c r="C40" s="113"/>
      <c r="D40" s="113"/>
      <c r="E40" s="113"/>
      <c r="F40" s="113"/>
      <c r="G40" s="113"/>
      <c r="H40" s="113"/>
      <c r="I40" s="113"/>
      <c r="J40" s="113"/>
      <c r="K40" s="113"/>
      <c r="L40" s="113"/>
      <c r="M40" s="113"/>
      <c r="N40" s="113"/>
      <c r="O40" s="113"/>
      <c r="P40" s="113"/>
      <c r="Q40" s="113"/>
      <c r="R40" s="113"/>
      <c r="S40" s="113"/>
      <c r="T40" s="113"/>
      <c r="U40" s="113"/>
      <c r="V40" s="113"/>
      <c r="W40" s="113"/>
      <c r="X40" s="113"/>
      <c r="Y40" s="113"/>
      <c r="Z40" s="113"/>
      <c r="AA40" s="113"/>
      <c r="AB40" s="113"/>
      <c r="AC40" s="113"/>
    </row>
    <row r="41" spans="1:29" ht="13.5" customHeight="1">
      <c r="A41" s="113"/>
      <c r="B41" s="113"/>
      <c r="C41" s="113"/>
      <c r="D41" s="113"/>
      <c r="E41" s="113"/>
      <c r="F41" s="113"/>
      <c r="G41" s="113"/>
      <c r="H41" s="113"/>
      <c r="I41" s="113"/>
      <c r="J41" s="113"/>
      <c r="K41" s="113"/>
      <c r="L41" s="113"/>
      <c r="M41" s="113"/>
      <c r="N41" s="113"/>
      <c r="O41" s="113"/>
      <c r="P41" s="113"/>
      <c r="Q41" s="113"/>
      <c r="R41" s="113"/>
      <c r="S41" s="113"/>
      <c r="T41" s="113"/>
      <c r="U41" s="113"/>
      <c r="V41" s="113"/>
      <c r="W41" s="113"/>
      <c r="X41" s="113"/>
      <c r="Y41" s="113"/>
      <c r="Z41" s="113"/>
      <c r="AA41" s="113"/>
      <c r="AB41" s="113"/>
      <c r="AC41" s="113"/>
    </row>
    <row r="42" spans="1:29" ht="13.5" customHeight="1">
      <c r="A42" s="113"/>
      <c r="B42" s="113"/>
      <c r="C42" s="113"/>
      <c r="D42" s="113"/>
      <c r="E42" s="113"/>
      <c r="F42" s="113"/>
      <c r="G42" s="113"/>
      <c r="H42" s="113"/>
      <c r="I42" s="113"/>
      <c r="J42" s="113"/>
      <c r="K42" s="113"/>
      <c r="L42" s="113"/>
      <c r="M42" s="113"/>
      <c r="N42" s="113"/>
      <c r="O42" s="113"/>
      <c r="P42" s="113"/>
      <c r="Q42" s="113"/>
      <c r="R42" s="113"/>
      <c r="S42" s="113"/>
      <c r="T42" s="113"/>
      <c r="U42" s="113"/>
      <c r="V42" s="113"/>
      <c r="W42" s="113"/>
      <c r="X42" s="113"/>
      <c r="Y42" s="113"/>
      <c r="Z42" s="113"/>
      <c r="AA42" s="113"/>
      <c r="AB42" s="113"/>
      <c r="AC42" s="113"/>
    </row>
    <row r="43" spans="1:29" ht="13.5" customHeight="1">
      <c r="A43" s="113"/>
      <c r="B43" s="113"/>
      <c r="C43" s="113"/>
      <c r="D43" s="113"/>
      <c r="E43" s="113"/>
      <c r="F43" s="113"/>
      <c r="G43" s="113"/>
      <c r="H43" s="113"/>
      <c r="I43" s="113"/>
      <c r="J43" s="113"/>
      <c r="K43" s="113"/>
      <c r="L43" s="113"/>
      <c r="M43" s="113"/>
      <c r="N43" s="113"/>
      <c r="O43" s="113"/>
      <c r="P43" s="113"/>
      <c r="Q43" s="113"/>
      <c r="R43" s="113"/>
      <c r="S43" s="113"/>
      <c r="T43" s="113"/>
      <c r="U43" s="113"/>
      <c r="V43" s="113"/>
      <c r="W43" s="113"/>
      <c r="X43" s="113"/>
      <c r="Y43" s="113"/>
      <c r="Z43" s="113"/>
      <c r="AA43" s="113"/>
      <c r="AB43" s="113"/>
      <c r="AC43" s="113"/>
    </row>
    <row r="44" spans="1:29" ht="13.5" customHeight="1">
      <c r="A44" s="113"/>
      <c r="B44" s="113"/>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row>
    <row r="45" spans="1:29" ht="13.5" customHeight="1">
      <c r="A45" s="113"/>
      <c r="B45" s="113"/>
      <c r="C45" s="113"/>
      <c r="D45" s="113"/>
      <c r="E45" s="113"/>
      <c r="F45" s="113"/>
      <c r="G45" s="113"/>
      <c r="H45" s="113"/>
      <c r="I45" s="113"/>
      <c r="J45" s="113"/>
      <c r="K45" s="113"/>
      <c r="L45" s="113"/>
      <c r="M45" s="113"/>
      <c r="N45" s="113"/>
      <c r="O45" s="113"/>
      <c r="P45" s="113"/>
      <c r="Q45" s="113"/>
      <c r="R45" s="113"/>
      <c r="S45" s="113"/>
      <c r="T45" s="113"/>
      <c r="U45" s="113"/>
      <c r="V45" s="113"/>
      <c r="W45" s="113"/>
      <c r="X45" s="113"/>
      <c r="Y45" s="113"/>
      <c r="Z45" s="113"/>
      <c r="AA45" s="113"/>
      <c r="AB45" s="113"/>
      <c r="AC45" s="113"/>
    </row>
    <row r="46" spans="1:29" ht="13.5" customHeight="1">
      <c r="A46" s="113"/>
      <c r="B46" s="113"/>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c r="AA46" s="113"/>
      <c r="AB46" s="113"/>
      <c r="AC46" s="113"/>
    </row>
    <row r="47" spans="1:29" ht="13.5" customHeight="1">
      <c r="A47" s="113"/>
      <c r="B47" s="113"/>
      <c r="C47" s="113"/>
      <c r="D47" s="113"/>
      <c r="E47" s="113"/>
      <c r="F47" s="113"/>
      <c r="G47" s="113"/>
      <c r="H47" s="113"/>
      <c r="I47" s="113"/>
      <c r="J47" s="113"/>
      <c r="K47" s="113"/>
      <c r="L47" s="113"/>
      <c r="M47" s="113"/>
      <c r="N47" s="113"/>
      <c r="O47" s="113"/>
      <c r="P47" s="113"/>
      <c r="Q47" s="113"/>
      <c r="R47" s="113"/>
      <c r="S47" s="113"/>
      <c r="T47" s="113"/>
      <c r="U47" s="113"/>
      <c r="V47" s="113"/>
      <c r="W47" s="113"/>
      <c r="X47" s="113"/>
      <c r="Y47" s="113"/>
      <c r="Z47" s="113"/>
      <c r="AA47" s="113"/>
      <c r="AB47" s="113"/>
      <c r="AC47" s="113"/>
    </row>
    <row r="48" spans="1:29" ht="13.5" customHeight="1">
      <c r="A48" s="113"/>
      <c r="B48" s="113"/>
      <c r="C48" s="113"/>
      <c r="D48" s="113"/>
      <c r="E48" s="113"/>
      <c r="F48" s="113"/>
      <c r="G48" s="113"/>
      <c r="H48" s="113"/>
      <c r="I48" s="113"/>
      <c r="J48" s="113"/>
      <c r="K48" s="113"/>
      <c r="L48" s="113"/>
      <c r="M48" s="113"/>
      <c r="N48" s="113"/>
      <c r="O48" s="113"/>
      <c r="P48" s="113"/>
      <c r="Q48" s="113"/>
      <c r="R48" s="113"/>
      <c r="S48" s="113"/>
      <c r="T48" s="113"/>
      <c r="U48" s="113"/>
      <c r="V48" s="113"/>
      <c r="W48" s="113"/>
      <c r="X48" s="113"/>
      <c r="Y48" s="113"/>
      <c r="Z48" s="113"/>
      <c r="AA48" s="113"/>
      <c r="AB48" s="113"/>
      <c r="AC48" s="113"/>
    </row>
    <row r="49" spans="1:29" ht="13.5" customHeight="1">
      <c r="A49" s="113"/>
      <c r="B49" s="113"/>
      <c r="C49" s="113"/>
      <c r="D49" s="113"/>
      <c r="E49" s="113"/>
      <c r="F49" s="113"/>
      <c r="G49" s="113"/>
      <c r="H49" s="113"/>
      <c r="I49" s="113"/>
      <c r="J49" s="113"/>
      <c r="K49" s="113"/>
      <c r="L49" s="113"/>
      <c r="M49" s="113"/>
      <c r="N49" s="113"/>
      <c r="O49" s="113"/>
      <c r="P49" s="113"/>
      <c r="Q49" s="113"/>
      <c r="R49" s="113"/>
      <c r="S49" s="113"/>
      <c r="T49" s="113"/>
      <c r="U49" s="113"/>
      <c r="V49" s="113"/>
      <c r="W49" s="113"/>
      <c r="X49" s="113"/>
      <c r="Y49" s="113"/>
      <c r="Z49" s="113"/>
      <c r="AA49" s="113"/>
      <c r="AB49" s="113"/>
      <c r="AC49" s="113"/>
    </row>
    <row r="50" spans="1:29" ht="13.5" customHeight="1">
      <c r="A50" s="113"/>
      <c r="B50" s="113"/>
      <c r="C50" s="113"/>
      <c r="D50" s="113"/>
      <c r="E50" s="113"/>
      <c r="F50" s="113"/>
      <c r="G50" s="113"/>
      <c r="H50" s="113"/>
      <c r="I50" s="113"/>
      <c r="J50" s="113"/>
      <c r="K50" s="113"/>
      <c r="L50" s="113"/>
      <c r="M50" s="113"/>
      <c r="N50" s="113"/>
      <c r="O50" s="113"/>
      <c r="P50" s="113"/>
      <c r="Q50" s="113"/>
      <c r="R50" s="113"/>
      <c r="S50" s="113"/>
      <c r="T50" s="113"/>
      <c r="U50" s="113"/>
      <c r="V50" s="113"/>
      <c r="W50" s="113"/>
      <c r="X50" s="113"/>
      <c r="Y50" s="113"/>
      <c r="Z50" s="113"/>
      <c r="AA50" s="113"/>
      <c r="AB50" s="113"/>
      <c r="AC50" s="113"/>
    </row>
    <row r="51" spans="1:29" ht="13.5" customHeight="1">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c r="AA51" s="113"/>
      <c r="AB51" s="113"/>
      <c r="AC51" s="113"/>
    </row>
    <row r="52" spans="1:29" ht="13.5" customHeight="1">
      <c r="A52" s="113"/>
      <c r="B52" s="113"/>
      <c r="C52" s="113"/>
      <c r="D52" s="113"/>
      <c r="E52" s="113"/>
      <c r="F52" s="113"/>
      <c r="G52" s="113"/>
      <c r="H52" s="113"/>
      <c r="I52" s="113"/>
      <c r="J52" s="113"/>
      <c r="K52" s="113"/>
      <c r="L52" s="113"/>
      <c r="M52" s="113"/>
      <c r="N52" s="113"/>
      <c r="O52" s="113"/>
      <c r="P52" s="113"/>
      <c r="Q52" s="113"/>
      <c r="R52" s="113"/>
      <c r="S52" s="113"/>
      <c r="T52" s="113"/>
      <c r="U52" s="113"/>
      <c r="V52" s="113"/>
      <c r="W52" s="113"/>
      <c r="X52" s="113"/>
      <c r="Y52" s="113"/>
      <c r="Z52" s="113"/>
      <c r="AA52" s="113"/>
      <c r="AB52" s="113"/>
      <c r="AC52" s="113"/>
    </row>
    <row r="53" spans="1:29" ht="13.5" customHeight="1">
      <c r="A53" s="113"/>
      <c r="B53" s="113"/>
      <c r="C53" s="113"/>
      <c r="D53" s="113"/>
      <c r="E53" s="113"/>
      <c r="F53" s="113"/>
      <c r="G53" s="113"/>
      <c r="H53" s="113"/>
      <c r="I53" s="113"/>
      <c r="J53" s="113"/>
      <c r="K53" s="113"/>
      <c r="L53" s="113"/>
      <c r="M53" s="113"/>
      <c r="N53" s="113"/>
      <c r="O53" s="113"/>
      <c r="P53" s="113"/>
      <c r="Q53" s="113"/>
      <c r="R53" s="113"/>
      <c r="S53" s="113"/>
      <c r="T53" s="113"/>
      <c r="U53" s="113"/>
      <c r="V53" s="113"/>
      <c r="W53" s="113"/>
      <c r="X53" s="113"/>
      <c r="Y53" s="113"/>
      <c r="Z53" s="113"/>
      <c r="AA53" s="113"/>
      <c r="AB53" s="113"/>
      <c r="AC53" s="113"/>
    </row>
    <row r="54" spans="1:29" ht="13.5" customHeight="1">
      <c r="A54" s="113"/>
      <c r="B54" s="113"/>
      <c r="C54" s="113"/>
      <c r="D54" s="113"/>
      <c r="E54" s="113"/>
      <c r="F54" s="113"/>
      <c r="G54" s="113"/>
      <c r="H54" s="113"/>
      <c r="I54" s="113"/>
      <c r="J54" s="113"/>
      <c r="K54" s="113"/>
      <c r="L54" s="113"/>
      <c r="M54" s="113"/>
      <c r="N54" s="113"/>
      <c r="O54" s="113"/>
      <c r="P54" s="113"/>
      <c r="Q54" s="113"/>
      <c r="R54" s="113"/>
      <c r="S54" s="113"/>
      <c r="T54" s="113"/>
      <c r="U54" s="113"/>
      <c r="V54" s="113"/>
      <c r="W54" s="113"/>
      <c r="X54" s="113"/>
      <c r="Y54" s="113"/>
      <c r="Z54" s="113"/>
      <c r="AA54" s="113"/>
      <c r="AB54" s="113"/>
      <c r="AC54" s="113"/>
    </row>
    <row r="55" spans="1:29" ht="13.5" customHeight="1">
      <c r="A55" s="113"/>
      <c r="B55" s="113"/>
      <c r="C55" s="113"/>
      <c r="D55" s="113"/>
      <c r="E55" s="113"/>
      <c r="F55" s="113"/>
      <c r="G55" s="113"/>
      <c r="H55" s="113"/>
      <c r="I55" s="113"/>
      <c r="J55" s="113"/>
      <c r="K55" s="113"/>
      <c r="L55" s="113"/>
      <c r="M55" s="113"/>
      <c r="N55" s="113"/>
      <c r="O55" s="113"/>
      <c r="P55" s="113"/>
      <c r="Q55" s="113"/>
      <c r="R55" s="113"/>
      <c r="S55" s="113"/>
      <c r="T55" s="113"/>
      <c r="U55" s="113"/>
      <c r="V55" s="113"/>
      <c r="W55" s="113"/>
      <c r="X55" s="113"/>
      <c r="Y55" s="113"/>
      <c r="Z55" s="113"/>
      <c r="AA55" s="113"/>
      <c r="AB55" s="113"/>
      <c r="AC55" s="113"/>
    </row>
    <row r="56" spans="1:29" ht="13.5" customHeight="1">
      <c r="A56" s="113"/>
      <c r="B56" s="113"/>
      <c r="C56" s="113"/>
      <c r="D56" s="113"/>
      <c r="E56" s="113"/>
      <c r="F56" s="113"/>
      <c r="G56" s="113"/>
      <c r="H56" s="113"/>
      <c r="I56" s="113"/>
      <c r="J56" s="113"/>
      <c r="K56" s="113"/>
      <c r="L56" s="113"/>
      <c r="M56" s="113"/>
      <c r="N56" s="113"/>
      <c r="O56" s="113"/>
      <c r="P56" s="113"/>
      <c r="Q56" s="113"/>
      <c r="R56" s="113"/>
      <c r="S56" s="113"/>
      <c r="T56" s="113"/>
      <c r="U56" s="113"/>
      <c r="V56" s="113"/>
      <c r="W56" s="113"/>
      <c r="X56" s="113"/>
      <c r="Y56" s="113"/>
      <c r="Z56" s="113"/>
      <c r="AA56" s="113"/>
      <c r="AB56" s="113"/>
      <c r="AC56" s="113"/>
    </row>
    <row r="57" spans="1:29" ht="13.5" customHeight="1">
      <c r="A57" s="113"/>
      <c r="B57" s="113"/>
      <c r="C57" s="113"/>
      <c r="D57" s="113"/>
      <c r="E57" s="113"/>
      <c r="F57" s="113"/>
      <c r="G57" s="113"/>
      <c r="H57" s="113"/>
      <c r="I57" s="113"/>
      <c r="J57" s="113"/>
      <c r="K57" s="113"/>
      <c r="L57" s="113"/>
      <c r="M57" s="113"/>
      <c r="N57" s="113"/>
      <c r="O57" s="113"/>
      <c r="P57" s="113"/>
      <c r="Q57" s="113"/>
      <c r="R57" s="113"/>
      <c r="S57" s="113"/>
      <c r="T57" s="113"/>
      <c r="U57" s="113"/>
      <c r="V57" s="113"/>
      <c r="W57" s="113"/>
      <c r="X57" s="113"/>
      <c r="Y57" s="113"/>
      <c r="Z57" s="113"/>
      <c r="AA57" s="113"/>
      <c r="AB57" s="113"/>
      <c r="AC57" s="113"/>
    </row>
    <row r="58" spans="1:29" ht="13.5" customHeight="1">
      <c r="A58" s="113"/>
      <c r="B58" s="113"/>
      <c r="C58" s="113"/>
      <c r="D58" s="113"/>
      <c r="E58" s="113"/>
      <c r="F58" s="113"/>
      <c r="G58" s="113"/>
      <c r="H58" s="113"/>
      <c r="I58" s="113"/>
      <c r="J58" s="113"/>
      <c r="K58" s="113"/>
      <c r="L58" s="113"/>
      <c r="M58" s="113"/>
      <c r="N58" s="113"/>
      <c r="O58" s="113"/>
      <c r="P58" s="113"/>
      <c r="Q58" s="113"/>
      <c r="R58" s="113"/>
      <c r="S58" s="113"/>
      <c r="T58" s="113"/>
      <c r="U58" s="113"/>
      <c r="V58" s="113"/>
      <c r="W58" s="113"/>
      <c r="X58" s="113"/>
      <c r="Y58" s="113"/>
      <c r="Z58" s="113"/>
      <c r="AA58" s="113"/>
      <c r="AB58" s="113"/>
      <c r="AC58" s="113"/>
    </row>
    <row r="59" spans="1:29" ht="13.5" customHeight="1">
      <c r="A59" s="113"/>
      <c r="B59" s="113"/>
      <c r="C59" s="113"/>
      <c r="D59" s="113"/>
      <c r="E59" s="113"/>
      <c r="F59" s="113"/>
      <c r="G59" s="113"/>
      <c r="H59" s="113"/>
      <c r="I59" s="113"/>
      <c r="J59" s="113"/>
      <c r="K59" s="113"/>
      <c r="L59" s="113"/>
      <c r="M59" s="113"/>
      <c r="N59" s="113"/>
      <c r="O59" s="113"/>
      <c r="P59" s="113"/>
      <c r="Q59" s="113"/>
      <c r="R59" s="113"/>
      <c r="S59" s="113"/>
      <c r="T59" s="113"/>
      <c r="U59" s="113"/>
      <c r="V59" s="113"/>
      <c r="W59" s="113"/>
      <c r="X59" s="113"/>
      <c r="Y59" s="113"/>
      <c r="Z59" s="113"/>
      <c r="AA59" s="113"/>
      <c r="AB59" s="113"/>
      <c r="AC59" s="113"/>
    </row>
    <row r="60" spans="1:29" ht="13.5" customHeight="1">
      <c r="A60" s="113"/>
      <c r="B60" s="113"/>
      <c r="C60" s="113"/>
      <c r="D60" s="113"/>
      <c r="E60" s="113"/>
      <c r="F60" s="113"/>
      <c r="G60" s="113"/>
      <c r="H60" s="113"/>
      <c r="I60" s="113"/>
      <c r="J60" s="113"/>
      <c r="K60" s="113"/>
      <c r="L60" s="113"/>
      <c r="M60" s="113"/>
      <c r="N60" s="113"/>
      <c r="O60" s="113"/>
      <c r="P60" s="113"/>
      <c r="Q60" s="113"/>
      <c r="R60" s="113"/>
      <c r="S60" s="113"/>
      <c r="T60" s="113"/>
      <c r="U60" s="113"/>
      <c r="V60" s="113"/>
      <c r="W60" s="113"/>
      <c r="X60" s="113"/>
      <c r="Y60" s="113"/>
      <c r="Z60" s="113"/>
      <c r="AA60" s="113"/>
      <c r="AB60" s="113"/>
      <c r="AC60" s="113"/>
    </row>
    <row r="61" spans="1:29" ht="13.5" customHeight="1">
      <c r="A61" s="113"/>
      <c r="B61" s="113"/>
      <c r="C61" s="113"/>
      <c r="D61" s="113"/>
      <c r="E61" s="113"/>
      <c r="F61" s="113"/>
      <c r="G61" s="113"/>
      <c r="H61" s="113"/>
      <c r="I61" s="113"/>
      <c r="J61" s="113"/>
      <c r="K61" s="113"/>
      <c r="L61" s="113"/>
      <c r="M61" s="113"/>
      <c r="N61" s="113"/>
      <c r="O61" s="113"/>
      <c r="P61" s="113"/>
      <c r="Q61" s="113"/>
      <c r="R61" s="113"/>
      <c r="S61" s="113"/>
      <c r="T61" s="113"/>
      <c r="U61" s="113"/>
      <c r="V61" s="113"/>
      <c r="W61" s="113"/>
      <c r="X61" s="113"/>
      <c r="Y61" s="113"/>
      <c r="Z61" s="113"/>
      <c r="AA61" s="113"/>
      <c r="AB61" s="113"/>
      <c r="AC61" s="113"/>
    </row>
    <row r="62" spans="1:29" ht="13.5" customHeight="1">
      <c r="A62" s="113"/>
      <c r="B62" s="113"/>
      <c r="C62" s="113"/>
      <c r="D62" s="113"/>
      <c r="E62" s="113"/>
      <c r="F62" s="113"/>
      <c r="G62" s="113"/>
      <c r="H62" s="113"/>
      <c r="I62" s="113"/>
      <c r="J62" s="113"/>
      <c r="K62" s="113"/>
      <c r="L62" s="113"/>
      <c r="M62" s="113"/>
      <c r="N62" s="113"/>
      <c r="O62" s="113"/>
      <c r="P62" s="113"/>
      <c r="Q62" s="113"/>
      <c r="R62" s="113"/>
      <c r="S62" s="113"/>
      <c r="T62" s="113"/>
      <c r="U62" s="113"/>
      <c r="V62" s="113"/>
      <c r="W62" s="113"/>
      <c r="X62" s="113"/>
      <c r="Y62" s="113"/>
      <c r="Z62" s="113"/>
      <c r="AA62" s="113"/>
      <c r="AB62" s="113"/>
      <c r="AC62" s="113"/>
    </row>
    <row r="63" spans="1:29" ht="13.5" customHeight="1">
      <c r="A63" s="113"/>
      <c r="B63" s="113"/>
      <c r="C63" s="113"/>
      <c r="D63" s="113"/>
      <c r="E63" s="113"/>
      <c r="F63" s="113"/>
      <c r="G63" s="113"/>
      <c r="H63" s="113"/>
      <c r="I63" s="113"/>
      <c r="J63" s="113"/>
      <c r="K63" s="113"/>
      <c r="L63" s="113"/>
      <c r="M63" s="113"/>
      <c r="N63" s="113"/>
      <c r="O63" s="113"/>
      <c r="P63" s="113"/>
      <c r="Q63" s="113"/>
      <c r="R63" s="113"/>
      <c r="S63" s="113"/>
      <c r="T63" s="113"/>
      <c r="U63" s="113"/>
      <c r="V63" s="113"/>
      <c r="W63" s="113"/>
      <c r="X63" s="113"/>
      <c r="Y63" s="113"/>
      <c r="Z63" s="113"/>
      <c r="AA63" s="113"/>
      <c r="AB63" s="113"/>
      <c r="AC63" s="113"/>
    </row>
    <row r="64" spans="1:29" ht="13.5" customHeight="1">
      <c r="A64" s="113"/>
      <c r="B64" s="113"/>
      <c r="C64" s="113"/>
      <c r="D64" s="113"/>
      <c r="E64" s="113"/>
      <c r="F64" s="113"/>
      <c r="G64" s="113"/>
      <c r="H64" s="113"/>
      <c r="I64" s="113"/>
      <c r="J64" s="113"/>
      <c r="K64" s="113"/>
      <c r="L64" s="113"/>
      <c r="M64" s="113"/>
      <c r="N64" s="113"/>
      <c r="O64" s="113"/>
      <c r="P64" s="113"/>
      <c r="Q64" s="113"/>
      <c r="R64" s="113"/>
      <c r="S64" s="113"/>
      <c r="T64" s="113"/>
      <c r="U64" s="113"/>
      <c r="V64" s="113"/>
      <c r="W64" s="113"/>
      <c r="X64" s="113"/>
      <c r="Y64" s="113"/>
      <c r="Z64" s="113"/>
      <c r="AA64" s="113"/>
      <c r="AB64" s="113"/>
      <c r="AC64" s="113"/>
    </row>
    <row r="65" spans="1:29" ht="13.5" customHeight="1">
      <c r="A65" s="113"/>
      <c r="B65" s="113"/>
      <c r="C65" s="113"/>
      <c r="D65" s="113"/>
      <c r="E65" s="113"/>
      <c r="F65" s="113"/>
      <c r="G65" s="113"/>
      <c r="H65" s="113"/>
      <c r="I65" s="113"/>
      <c r="J65" s="113"/>
      <c r="K65" s="113"/>
      <c r="L65" s="113"/>
      <c r="M65" s="113"/>
      <c r="N65" s="113"/>
      <c r="O65" s="113"/>
      <c r="P65" s="113"/>
      <c r="Q65" s="113"/>
      <c r="R65" s="113"/>
      <c r="S65" s="113"/>
      <c r="T65" s="113"/>
      <c r="U65" s="113"/>
      <c r="V65" s="113"/>
      <c r="W65" s="113"/>
      <c r="X65" s="113"/>
      <c r="Y65" s="113"/>
      <c r="Z65" s="113"/>
      <c r="AA65" s="113"/>
      <c r="AB65" s="113"/>
      <c r="AC65" s="113"/>
    </row>
    <row r="66" spans="1:29" ht="13.5" customHeight="1">
      <c r="A66" s="113"/>
      <c r="B66" s="113"/>
      <c r="C66" s="113"/>
      <c r="D66" s="113"/>
      <c r="E66" s="113"/>
      <c r="F66" s="113"/>
      <c r="G66" s="113"/>
      <c r="H66" s="113"/>
      <c r="I66" s="113"/>
      <c r="J66" s="113"/>
      <c r="K66" s="113"/>
      <c r="L66" s="113"/>
      <c r="M66" s="113"/>
      <c r="N66" s="113"/>
      <c r="O66" s="113"/>
      <c r="P66" s="113"/>
      <c r="Q66" s="113"/>
      <c r="R66" s="113"/>
      <c r="S66" s="113"/>
      <c r="T66" s="113"/>
      <c r="U66" s="113"/>
      <c r="V66" s="113"/>
      <c r="W66" s="113"/>
      <c r="X66" s="113"/>
      <c r="Y66" s="113"/>
      <c r="Z66" s="113"/>
      <c r="AA66" s="113"/>
      <c r="AB66" s="113"/>
      <c r="AC66" s="113"/>
    </row>
    <row r="67" spans="1:29" ht="13.5" customHeight="1">
      <c r="A67" s="113"/>
      <c r="B67" s="113"/>
      <c r="C67" s="113"/>
      <c r="D67" s="113"/>
      <c r="E67" s="113"/>
      <c r="F67" s="113"/>
      <c r="G67" s="113"/>
      <c r="H67" s="113"/>
      <c r="I67" s="113"/>
      <c r="J67" s="113"/>
      <c r="K67" s="113"/>
      <c r="L67" s="113"/>
      <c r="M67" s="113"/>
      <c r="N67" s="113"/>
      <c r="O67" s="113"/>
      <c r="P67" s="113"/>
      <c r="Q67" s="113"/>
      <c r="R67" s="113"/>
      <c r="S67" s="113"/>
      <c r="T67" s="113"/>
      <c r="U67" s="113"/>
      <c r="V67" s="113"/>
      <c r="W67" s="113"/>
      <c r="X67" s="113"/>
      <c r="Y67" s="113"/>
      <c r="Z67" s="113"/>
      <c r="AA67" s="113"/>
      <c r="AB67" s="113"/>
      <c r="AC67" s="113"/>
    </row>
    <row r="68" spans="1:29" ht="13.5" customHeight="1">
      <c r="A68" s="113"/>
      <c r="B68" s="113"/>
      <c r="C68" s="113"/>
      <c r="D68" s="113"/>
      <c r="E68" s="113"/>
      <c r="F68" s="113"/>
      <c r="G68" s="113"/>
      <c r="H68" s="113"/>
      <c r="I68" s="113"/>
      <c r="J68" s="113"/>
      <c r="K68" s="113"/>
      <c r="L68" s="113"/>
      <c r="M68" s="113"/>
      <c r="N68" s="113"/>
      <c r="O68" s="113"/>
      <c r="P68" s="113"/>
      <c r="Q68" s="113"/>
      <c r="R68" s="113"/>
      <c r="S68" s="113"/>
      <c r="T68" s="113"/>
      <c r="U68" s="113"/>
      <c r="V68" s="113"/>
      <c r="W68" s="113"/>
      <c r="X68" s="113"/>
      <c r="Y68" s="113"/>
      <c r="Z68" s="113"/>
      <c r="AA68" s="113"/>
      <c r="AB68" s="113"/>
      <c r="AC68" s="113"/>
    </row>
    <row r="69" spans="1:29" ht="13.5" customHeight="1">
      <c r="A69" s="113"/>
      <c r="B69" s="113"/>
      <c r="C69" s="113"/>
      <c r="D69" s="113"/>
      <c r="E69" s="113"/>
      <c r="F69" s="113"/>
      <c r="G69" s="113"/>
      <c r="H69" s="113"/>
      <c r="I69" s="113"/>
      <c r="J69" s="113"/>
      <c r="K69" s="113"/>
      <c r="L69" s="113"/>
      <c r="M69" s="113"/>
      <c r="N69" s="113"/>
      <c r="O69" s="113"/>
      <c r="P69" s="113"/>
      <c r="Q69" s="113"/>
      <c r="R69" s="113"/>
      <c r="S69" s="113"/>
      <c r="T69" s="113"/>
      <c r="U69" s="113"/>
      <c r="V69" s="113"/>
      <c r="W69" s="113"/>
      <c r="X69" s="113"/>
      <c r="Y69" s="113"/>
      <c r="Z69" s="113"/>
      <c r="AA69" s="113"/>
      <c r="AB69" s="113"/>
      <c r="AC69" s="113"/>
    </row>
    <row r="70" spans="1:29" ht="13.5" customHeight="1">
      <c r="A70" s="113"/>
      <c r="B70" s="113"/>
      <c r="C70" s="113"/>
      <c r="D70" s="113"/>
      <c r="E70" s="113"/>
      <c r="F70" s="113"/>
      <c r="G70" s="113"/>
      <c r="H70" s="113"/>
      <c r="I70" s="113"/>
      <c r="J70" s="113"/>
      <c r="K70" s="113"/>
      <c r="L70" s="113"/>
      <c r="M70" s="113"/>
      <c r="N70" s="113"/>
      <c r="O70" s="113"/>
      <c r="P70" s="113"/>
      <c r="Q70" s="113"/>
      <c r="R70" s="113"/>
      <c r="S70" s="113"/>
      <c r="T70" s="113"/>
      <c r="U70" s="113"/>
      <c r="V70" s="113"/>
      <c r="W70" s="113"/>
      <c r="X70" s="113"/>
      <c r="Y70" s="113"/>
      <c r="Z70" s="113"/>
      <c r="AA70" s="113"/>
      <c r="AB70" s="113"/>
      <c r="AC70" s="113"/>
    </row>
    <row r="71" spans="1:29" ht="13.5" customHeight="1">
      <c r="A71" s="113"/>
      <c r="B71" s="113"/>
      <c r="C71" s="113"/>
      <c r="D71" s="113"/>
      <c r="E71" s="113"/>
      <c r="F71" s="113"/>
      <c r="G71" s="113"/>
      <c r="H71" s="113"/>
      <c r="I71" s="113"/>
      <c r="J71" s="113"/>
      <c r="K71" s="113"/>
      <c r="L71" s="113"/>
      <c r="M71" s="113"/>
      <c r="N71" s="113"/>
      <c r="O71" s="113"/>
      <c r="P71" s="113"/>
      <c r="Q71" s="113"/>
      <c r="R71" s="113"/>
      <c r="S71" s="113"/>
      <c r="T71" s="113"/>
      <c r="U71" s="113"/>
      <c r="V71" s="113"/>
      <c r="W71" s="113"/>
      <c r="X71" s="113"/>
      <c r="Y71" s="113"/>
      <c r="Z71" s="113"/>
      <c r="AA71" s="113"/>
      <c r="AB71" s="113"/>
      <c r="AC71" s="113"/>
    </row>
    <row r="72" spans="1:29" ht="13.5" customHeight="1">
      <c r="A72" s="113"/>
      <c r="B72" s="113"/>
      <c r="C72" s="113"/>
      <c r="D72" s="113"/>
      <c r="E72" s="113"/>
      <c r="F72" s="113"/>
      <c r="G72" s="113"/>
      <c r="H72" s="113"/>
      <c r="I72" s="113"/>
      <c r="J72" s="113"/>
      <c r="K72" s="113"/>
      <c r="L72" s="113"/>
      <c r="M72" s="113"/>
      <c r="N72" s="113"/>
      <c r="O72" s="113"/>
      <c r="P72" s="113"/>
      <c r="Q72" s="113"/>
      <c r="R72" s="113"/>
      <c r="S72" s="113"/>
      <c r="T72" s="113"/>
      <c r="U72" s="113"/>
      <c r="V72" s="113"/>
      <c r="W72" s="113"/>
      <c r="X72" s="113"/>
      <c r="Y72" s="113"/>
      <c r="Z72" s="113"/>
      <c r="AA72" s="113"/>
      <c r="AB72" s="113"/>
      <c r="AC72" s="113"/>
    </row>
    <row r="73" spans="1:29" ht="13.5" customHeight="1">
      <c r="A73" s="113"/>
      <c r="B73" s="113"/>
      <c r="C73" s="113"/>
      <c r="D73" s="113"/>
      <c r="E73" s="113"/>
      <c r="F73" s="113"/>
      <c r="G73" s="113"/>
      <c r="H73" s="113"/>
      <c r="I73" s="113"/>
      <c r="J73" s="113"/>
      <c r="K73" s="113"/>
      <c r="L73" s="113"/>
      <c r="M73" s="113"/>
      <c r="N73" s="113"/>
      <c r="O73" s="113"/>
      <c r="P73" s="113"/>
      <c r="Q73" s="113"/>
      <c r="R73" s="113"/>
      <c r="S73" s="113"/>
      <c r="T73" s="113"/>
      <c r="U73" s="113"/>
      <c r="V73" s="113"/>
      <c r="W73" s="113"/>
      <c r="X73" s="113"/>
      <c r="Y73" s="113"/>
      <c r="Z73" s="113"/>
      <c r="AA73" s="113"/>
      <c r="AB73" s="113"/>
      <c r="AC73" s="113"/>
    </row>
    <row r="74" spans="1:29" ht="13.5" customHeight="1">
      <c r="A74" s="113"/>
      <c r="B74" s="113"/>
      <c r="C74" s="113"/>
      <c r="D74" s="113"/>
      <c r="E74" s="113"/>
      <c r="F74" s="113"/>
      <c r="G74" s="113"/>
      <c r="H74" s="113"/>
      <c r="I74" s="113"/>
      <c r="J74" s="113"/>
      <c r="K74" s="113"/>
      <c r="L74" s="113"/>
      <c r="M74" s="113"/>
      <c r="N74" s="113"/>
      <c r="O74" s="113"/>
      <c r="P74" s="113"/>
      <c r="Q74" s="113"/>
      <c r="R74" s="113"/>
      <c r="S74" s="113"/>
      <c r="T74" s="113"/>
      <c r="U74" s="113"/>
      <c r="V74" s="113"/>
      <c r="W74" s="113"/>
      <c r="X74" s="113"/>
      <c r="Y74" s="113"/>
      <c r="Z74" s="113"/>
      <c r="AA74" s="113"/>
      <c r="AB74" s="113"/>
      <c r="AC74" s="113"/>
    </row>
    <row r="75" spans="1:29" ht="13.5" customHeight="1">
      <c r="A75" s="113"/>
      <c r="B75" s="113"/>
      <c r="C75" s="113"/>
      <c r="D75" s="113"/>
      <c r="E75" s="113"/>
      <c r="F75" s="113"/>
      <c r="G75" s="113"/>
      <c r="H75" s="113"/>
      <c r="I75" s="113"/>
      <c r="J75" s="113"/>
      <c r="K75" s="113"/>
      <c r="L75" s="113"/>
      <c r="M75" s="113"/>
      <c r="N75" s="113"/>
      <c r="O75" s="113"/>
      <c r="P75" s="113"/>
      <c r="Q75" s="113"/>
      <c r="R75" s="113"/>
      <c r="S75" s="113"/>
      <c r="T75" s="113"/>
      <c r="U75" s="113"/>
      <c r="V75" s="113"/>
      <c r="W75" s="113"/>
      <c r="X75" s="113"/>
      <c r="Y75" s="113"/>
      <c r="Z75" s="113"/>
      <c r="AA75" s="113"/>
      <c r="AB75" s="113"/>
      <c r="AC75" s="113"/>
    </row>
    <row r="76" spans="1:29" ht="13.5" customHeight="1">
      <c r="A76" s="113"/>
      <c r="B76" s="113"/>
      <c r="C76" s="113"/>
      <c r="D76" s="113"/>
      <c r="E76" s="113"/>
      <c r="F76" s="113"/>
      <c r="G76" s="113"/>
      <c r="H76" s="113"/>
      <c r="I76" s="113"/>
      <c r="J76" s="113"/>
      <c r="K76" s="113"/>
      <c r="L76" s="113"/>
      <c r="M76" s="113"/>
      <c r="N76" s="113"/>
      <c r="O76" s="113"/>
      <c r="P76" s="113"/>
      <c r="Q76" s="113"/>
      <c r="R76" s="113"/>
      <c r="S76" s="113"/>
      <c r="T76" s="113"/>
      <c r="U76" s="113"/>
      <c r="V76" s="113"/>
      <c r="W76" s="113"/>
      <c r="X76" s="113"/>
      <c r="Y76" s="113"/>
      <c r="Z76" s="113"/>
      <c r="AA76" s="113"/>
      <c r="AB76" s="113"/>
      <c r="AC76" s="113"/>
    </row>
    <row r="77" spans="1:29" ht="13.5" customHeight="1">
      <c r="A77" s="113"/>
      <c r="B77" s="113"/>
      <c r="C77" s="113"/>
      <c r="D77" s="113"/>
      <c r="E77" s="113"/>
      <c r="F77" s="113"/>
      <c r="G77" s="113"/>
      <c r="H77" s="113"/>
      <c r="I77" s="113"/>
      <c r="J77" s="113"/>
      <c r="K77" s="113"/>
      <c r="L77" s="113"/>
      <c r="M77" s="113"/>
      <c r="N77" s="113"/>
      <c r="O77" s="113"/>
      <c r="P77" s="113"/>
      <c r="Q77" s="113"/>
      <c r="R77" s="113"/>
      <c r="S77" s="113"/>
      <c r="T77" s="113"/>
      <c r="U77" s="113"/>
      <c r="V77" s="113"/>
      <c r="W77" s="113"/>
      <c r="X77" s="113"/>
      <c r="Y77" s="113"/>
      <c r="Z77" s="113"/>
      <c r="AA77" s="113"/>
      <c r="AB77" s="113"/>
      <c r="AC77" s="113"/>
    </row>
    <row r="78" spans="1:29" ht="13.5" customHeight="1">
      <c r="A78" s="113"/>
      <c r="B78" s="113"/>
      <c r="C78" s="113"/>
      <c r="D78" s="113"/>
      <c r="E78" s="113"/>
      <c r="F78" s="113"/>
      <c r="G78" s="113"/>
      <c r="H78" s="113"/>
      <c r="I78" s="113"/>
      <c r="J78" s="113"/>
      <c r="K78" s="113"/>
      <c r="L78" s="113"/>
      <c r="M78" s="113"/>
      <c r="N78" s="113"/>
      <c r="O78" s="113"/>
      <c r="P78" s="113"/>
      <c r="Q78" s="113"/>
      <c r="R78" s="113"/>
      <c r="S78" s="113"/>
      <c r="T78" s="113"/>
      <c r="U78" s="113"/>
      <c r="V78" s="113"/>
      <c r="W78" s="113"/>
      <c r="X78" s="113"/>
      <c r="Y78" s="113"/>
      <c r="Z78" s="113"/>
      <c r="AA78" s="113"/>
      <c r="AB78" s="113"/>
      <c r="AC78" s="113"/>
    </row>
    <row r="79" spans="1:29" ht="13.5" customHeight="1">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row>
    <row r="80" spans="1:29" ht="13.5" customHeight="1">
      <c r="A80" s="113"/>
      <c r="B80" s="113"/>
      <c r="C80" s="113"/>
      <c r="D80" s="113"/>
      <c r="E80" s="113"/>
      <c r="F80" s="113"/>
      <c r="G80" s="113"/>
      <c r="H80" s="113"/>
      <c r="I80" s="113"/>
      <c r="J80" s="113"/>
      <c r="K80" s="113"/>
      <c r="L80" s="113"/>
      <c r="M80" s="113"/>
      <c r="N80" s="113"/>
      <c r="O80" s="113"/>
      <c r="P80" s="113"/>
      <c r="Q80" s="113"/>
      <c r="R80" s="113"/>
      <c r="S80" s="113"/>
      <c r="T80" s="113"/>
      <c r="U80" s="113"/>
      <c r="V80" s="113"/>
      <c r="W80" s="113"/>
      <c r="X80" s="113"/>
      <c r="Y80" s="113"/>
      <c r="Z80" s="113"/>
      <c r="AA80" s="113"/>
      <c r="AB80" s="113"/>
      <c r="AC80" s="113"/>
    </row>
    <row r="81" spans="1:29" ht="13.5" customHeight="1">
      <c r="A81" s="113"/>
      <c r="B81" s="113"/>
      <c r="C81" s="113"/>
      <c r="D81" s="113"/>
      <c r="E81" s="113"/>
      <c r="F81" s="113"/>
      <c r="G81" s="113"/>
      <c r="H81" s="113"/>
      <c r="I81" s="113"/>
      <c r="J81" s="113"/>
      <c r="K81" s="113"/>
      <c r="L81" s="113"/>
      <c r="M81" s="113"/>
      <c r="N81" s="113"/>
      <c r="O81" s="113"/>
      <c r="P81" s="113"/>
      <c r="Q81" s="113"/>
      <c r="R81" s="113"/>
      <c r="S81" s="113"/>
      <c r="T81" s="113"/>
      <c r="U81" s="113"/>
      <c r="V81" s="113"/>
      <c r="W81" s="113"/>
      <c r="X81" s="113"/>
      <c r="Y81" s="113"/>
      <c r="Z81" s="113"/>
      <c r="AA81" s="113"/>
      <c r="AB81" s="113"/>
      <c r="AC81" s="113"/>
    </row>
    <row r="82" spans="1:29" ht="13.5" customHeight="1">
      <c r="A82" s="113"/>
      <c r="B82" s="113"/>
      <c r="C82" s="113"/>
      <c r="D82" s="113"/>
      <c r="E82" s="113"/>
      <c r="F82" s="113"/>
      <c r="G82" s="113"/>
      <c r="H82" s="113"/>
      <c r="I82" s="113"/>
      <c r="J82" s="113"/>
      <c r="K82" s="113"/>
      <c r="L82" s="113"/>
      <c r="M82" s="113"/>
      <c r="N82" s="113"/>
      <c r="O82" s="113"/>
      <c r="P82" s="113"/>
      <c r="Q82" s="113"/>
      <c r="R82" s="113"/>
      <c r="S82" s="113"/>
      <c r="T82" s="113"/>
      <c r="U82" s="113"/>
      <c r="V82" s="113"/>
      <c r="W82" s="113"/>
      <c r="X82" s="113"/>
      <c r="Y82" s="113"/>
      <c r="Z82" s="113"/>
      <c r="AA82" s="113"/>
      <c r="AB82" s="113"/>
      <c r="AC82" s="113"/>
    </row>
    <row r="83" spans="1:29" ht="13.5" customHeight="1">
      <c r="A83" s="113"/>
      <c r="B83" s="113"/>
      <c r="C83" s="113"/>
      <c r="D83" s="113"/>
      <c r="E83" s="113"/>
      <c r="F83" s="113"/>
      <c r="G83" s="113"/>
      <c r="H83" s="113"/>
      <c r="I83" s="113"/>
      <c r="J83" s="113"/>
      <c r="K83" s="113"/>
      <c r="L83" s="113"/>
      <c r="M83" s="113"/>
      <c r="N83" s="113"/>
      <c r="O83" s="113"/>
      <c r="P83" s="113"/>
      <c r="Q83" s="113"/>
      <c r="R83" s="113"/>
      <c r="S83" s="113"/>
      <c r="T83" s="113"/>
      <c r="U83" s="113"/>
      <c r="V83" s="113"/>
      <c r="W83" s="113"/>
      <c r="X83" s="113"/>
      <c r="Y83" s="113"/>
      <c r="Z83" s="113"/>
      <c r="AA83" s="113"/>
      <c r="AB83" s="113"/>
      <c r="AC83" s="113"/>
    </row>
    <row r="84" spans="1:29" ht="13.5" customHeight="1">
      <c r="A84" s="113"/>
      <c r="B84" s="113"/>
      <c r="C84" s="113"/>
      <c r="D84" s="113"/>
      <c r="E84" s="113"/>
      <c r="F84" s="113"/>
      <c r="G84" s="113"/>
      <c r="H84" s="113"/>
      <c r="I84" s="113"/>
      <c r="J84" s="113"/>
      <c r="K84" s="113"/>
      <c r="L84" s="113"/>
      <c r="M84" s="113"/>
      <c r="N84" s="113"/>
      <c r="O84" s="113"/>
      <c r="P84" s="113"/>
      <c r="Q84" s="113"/>
      <c r="R84" s="113"/>
      <c r="S84" s="113"/>
      <c r="T84" s="113"/>
      <c r="U84" s="113"/>
      <c r="V84" s="113"/>
      <c r="W84" s="113"/>
      <c r="X84" s="113"/>
      <c r="Y84" s="113"/>
      <c r="Z84" s="113"/>
      <c r="AA84" s="113"/>
      <c r="AB84" s="113"/>
      <c r="AC84" s="113"/>
    </row>
    <row r="85" spans="1:29" ht="13.5" customHeight="1">
      <c r="A85" s="113"/>
      <c r="B85" s="113"/>
      <c r="C85" s="113"/>
      <c r="D85" s="113"/>
      <c r="E85" s="113"/>
      <c r="F85" s="113"/>
      <c r="G85" s="113"/>
      <c r="H85" s="113"/>
      <c r="I85" s="113"/>
      <c r="J85" s="113"/>
      <c r="K85" s="113"/>
      <c r="L85" s="113"/>
      <c r="M85" s="113"/>
      <c r="N85" s="113"/>
      <c r="O85" s="113"/>
      <c r="P85" s="113"/>
      <c r="Q85" s="113"/>
      <c r="R85" s="113"/>
      <c r="S85" s="113"/>
      <c r="T85" s="113"/>
      <c r="U85" s="113"/>
      <c r="V85" s="113"/>
      <c r="W85" s="113"/>
      <c r="X85" s="113"/>
      <c r="Y85" s="113"/>
      <c r="Z85" s="113"/>
      <c r="AA85" s="113"/>
      <c r="AB85" s="113"/>
      <c r="AC85" s="113"/>
    </row>
    <row r="86" spans="1:29" ht="13.5" customHeight="1">
      <c r="A86" s="113"/>
      <c r="B86" s="113"/>
      <c r="C86" s="113"/>
      <c r="D86" s="113"/>
      <c r="E86" s="113"/>
      <c r="F86" s="113"/>
      <c r="G86" s="113"/>
      <c r="H86" s="113"/>
      <c r="I86" s="113"/>
      <c r="J86" s="113"/>
      <c r="K86" s="113"/>
      <c r="L86" s="113"/>
      <c r="M86" s="113"/>
      <c r="N86" s="113"/>
      <c r="O86" s="113"/>
      <c r="P86" s="113"/>
      <c r="Q86" s="113"/>
      <c r="R86" s="113"/>
      <c r="S86" s="113"/>
      <c r="T86" s="113"/>
      <c r="U86" s="113"/>
      <c r="V86" s="113"/>
      <c r="W86" s="113"/>
      <c r="X86" s="113"/>
      <c r="Y86" s="113"/>
      <c r="Z86" s="113"/>
      <c r="AA86" s="113"/>
      <c r="AB86" s="113"/>
      <c r="AC86" s="113"/>
    </row>
    <row r="87" spans="1:29" ht="13.5" customHeight="1">
      <c r="A87" s="113"/>
      <c r="B87" s="113"/>
      <c r="C87" s="113"/>
      <c r="D87" s="113"/>
      <c r="E87" s="113"/>
      <c r="F87" s="113"/>
      <c r="G87" s="113"/>
      <c r="H87" s="113"/>
      <c r="I87" s="113"/>
      <c r="J87" s="113"/>
      <c r="K87" s="113"/>
      <c r="L87" s="113"/>
      <c r="M87" s="113"/>
      <c r="N87" s="113"/>
      <c r="O87" s="113"/>
      <c r="P87" s="113"/>
      <c r="Q87" s="113"/>
      <c r="R87" s="113"/>
      <c r="S87" s="113"/>
      <c r="T87" s="113"/>
      <c r="U87" s="113"/>
      <c r="V87" s="113"/>
      <c r="W87" s="113"/>
      <c r="X87" s="113"/>
      <c r="Y87" s="113"/>
      <c r="Z87" s="113"/>
      <c r="AA87" s="113"/>
      <c r="AB87" s="113"/>
      <c r="AC87" s="113"/>
    </row>
    <row r="88" spans="1:29" ht="13.5" customHeight="1">
      <c r="A88" s="113"/>
      <c r="B88" s="113"/>
      <c r="C88" s="113"/>
      <c r="D88" s="113"/>
      <c r="E88" s="113"/>
      <c r="F88" s="113"/>
      <c r="G88" s="113"/>
      <c r="H88" s="113"/>
      <c r="I88" s="113"/>
      <c r="J88" s="113"/>
      <c r="K88" s="113"/>
      <c r="L88" s="113"/>
      <c r="M88" s="113"/>
      <c r="N88" s="113"/>
      <c r="O88" s="113"/>
      <c r="P88" s="113"/>
      <c r="Q88" s="113"/>
      <c r="R88" s="113"/>
      <c r="S88" s="113"/>
      <c r="T88" s="113"/>
      <c r="U88" s="113"/>
      <c r="V88" s="113"/>
      <c r="W88" s="113"/>
      <c r="X88" s="113"/>
      <c r="Y88" s="113"/>
      <c r="Z88" s="113"/>
      <c r="AA88" s="113"/>
      <c r="AB88" s="113"/>
      <c r="AC88" s="113"/>
    </row>
    <row r="89" spans="1:29" ht="13.5" customHeight="1">
      <c r="A89" s="113"/>
      <c r="B89" s="113"/>
      <c r="C89" s="113"/>
      <c r="D89" s="113"/>
      <c r="E89" s="113"/>
      <c r="F89" s="113"/>
      <c r="G89" s="113"/>
      <c r="H89" s="113"/>
      <c r="I89" s="113"/>
      <c r="J89" s="113"/>
      <c r="K89" s="113"/>
      <c r="L89" s="113"/>
      <c r="M89" s="113"/>
      <c r="N89" s="113"/>
      <c r="O89" s="113"/>
      <c r="P89" s="113"/>
      <c r="Q89" s="113"/>
      <c r="R89" s="113"/>
      <c r="S89" s="113"/>
      <c r="T89" s="113"/>
      <c r="U89" s="113"/>
      <c r="V89" s="113"/>
      <c r="W89" s="113"/>
      <c r="X89" s="113"/>
      <c r="Y89" s="113"/>
      <c r="Z89" s="113"/>
      <c r="AA89" s="113"/>
      <c r="AB89" s="113"/>
      <c r="AC89" s="113"/>
    </row>
    <row r="90" spans="1:29" ht="13.5" customHeight="1">
      <c r="A90" s="113"/>
      <c r="B90" s="113"/>
      <c r="C90" s="113"/>
      <c r="D90" s="113"/>
      <c r="E90" s="113"/>
      <c r="F90" s="113"/>
      <c r="G90" s="113"/>
      <c r="H90" s="113"/>
      <c r="I90" s="113"/>
      <c r="J90" s="113"/>
      <c r="K90" s="113"/>
      <c r="L90" s="113"/>
      <c r="M90" s="113"/>
      <c r="N90" s="113"/>
      <c r="O90" s="113"/>
      <c r="P90" s="113"/>
      <c r="Q90" s="113"/>
      <c r="R90" s="113"/>
      <c r="S90" s="113"/>
      <c r="T90" s="113"/>
      <c r="U90" s="113"/>
      <c r="V90" s="113"/>
      <c r="W90" s="113"/>
      <c r="X90" s="113"/>
      <c r="Y90" s="113"/>
      <c r="Z90" s="113"/>
      <c r="AA90" s="113"/>
      <c r="AB90" s="113"/>
      <c r="AC90" s="113"/>
    </row>
    <row r="91" spans="1:29" ht="13.5" customHeight="1">
      <c r="A91" s="113"/>
      <c r="B91" s="113"/>
      <c r="C91" s="113"/>
      <c r="D91" s="113"/>
      <c r="E91" s="113"/>
      <c r="F91" s="113"/>
      <c r="G91" s="113"/>
      <c r="H91" s="113"/>
      <c r="I91" s="113"/>
      <c r="J91" s="113"/>
      <c r="K91" s="113"/>
      <c r="L91" s="113"/>
      <c r="M91" s="113"/>
      <c r="N91" s="113"/>
      <c r="O91" s="113"/>
      <c r="P91" s="113"/>
      <c r="Q91" s="113"/>
      <c r="R91" s="113"/>
      <c r="S91" s="113"/>
      <c r="T91" s="113"/>
      <c r="U91" s="113"/>
      <c r="V91" s="113"/>
      <c r="W91" s="113"/>
      <c r="X91" s="113"/>
      <c r="Y91" s="113"/>
      <c r="Z91" s="113"/>
      <c r="AA91" s="113"/>
      <c r="AB91" s="113"/>
      <c r="AC91" s="113"/>
    </row>
    <row r="92" spans="1:29" ht="13.5" customHeight="1">
      <c r="A92" s="113"/>
      <c r="B92" s="113"/>
      <c r="C92" s="113"/>
      <c r="D92" s="113"/>
      <c r="E92" s="113"/>
      <c r="F92" s="113"/>
      <c r="G92" s="113"/>
      <c r="H92" s="113"/>
      <c r="I92" s="113"/>
      <c r="J92" s="113"/>
      <c r="K92" s="113"/>
      <c r="L92" s="113"/>
      <c r="M92" s="113"/>
      <c r="N92" s="113"/>
      <c r="O92" s="113"/>
      <c r="P92" s="113"/>
      <c r="Q92" s="113"/>
      <c r="R92" s="113"/>
      <c r="S92" s="113"/>
      <c r="T92" s="113"/>
      <c r="U92" s="113"/>
      <c r="V92" s="113"/>
      <c r="W92" s="113"/>
      <c r="X92" s="113"/>
      <c r="Y92" s="113"/>
      <c r="Z92" s="113"/>
      <c r="AA92" s="113"/>
      <c r="AB92" s="113"/>
      <c r="AC92" s="113"/>
    </row>
    <row r="93" spans="1:29" ht="13.5" customHeight="1">
      <c r="A93" s="113"/>
      <c r="B93" s="113"/>
      <c r="C93" s="113"/>
      <c r="D93" s="113"/>
      <c r="E93" s="113"/>
      <c r="F93" s="113"/>
      <c r="G93" s="113"/>
      <c r="H93" s="113"/>
      <c r="I93" s="113"/>
      <c r="J93" s="113"/>
      <c r="K93" s="113"/>
      <c r="L93" s="113"/>
      <c r="M93" s="113"/>
      <c r="N93" s="113"/>
      <c r="O93" s="113"/>
      <c r="P93" s="113"/>
      <c r="Q93" s="113"/>
      <c r="R93" s="113"/>
      <c r="S93" s="113"/>
      <c r="T93" s="113"/>
      <c r="U93" s="113"/>
      <c r="V93" s="113"/>
      <c r="W93" s="113"/>
      <c r="X93" s="113"/>
      <c r="Y93" s="113"/>
      <c r="Z93" s="113"/>
      <c r="AA93" s="113"/>
      <c r="AB93" s="113"/>
      <c r="AC93" s="113"/>
    </row>
    <row r="94" spans="1:29" ht="13.5" customHeight="1">
      <c r="A94" s="113"/>
      <c r="B94" s="113"/>
      <c r="C94" s="113"/>
      <c r="D94" s="113"/>
      <c r="E94" s="113"/>
      <c r="F94" s="113"/>
      <c r="G94" s="113"/>
      <c r="H94" s="113"/>
      <c r="I94" s="113"/>
      <c r="J94" s="113"/>
      <c r="K94" s="113"/>
      <c r="L94" s="113"/>
      <c r="M94" s="113"/>
      <c r="N94" s="113"/>
      <c r="O94" s="113"/>
      <c r="P94" s="113"/>
      <c r="Q94" s="113"/>
      <c r="R94" s="113"/>
      <c r="S94" s="113"/>
      <c r="T94" s="113"/>
      <c r="U94" s="113"/>
      <c r="V94" s="113"/>
      <c r="W94" s="113"/>
      <c r="X94" s="113"/>
      <c r="Y94" s="113"/>
      <c r="Z94" s="113"/>
      <c r="AA94" s="113"/>
      <c r="AB94" s="113"/>
      <c r="AC94" s="113"/>
    </row>
    <row r="95" spans="1:29" ht="13.5" customHeight="1">
      <c r="A95" s="113"/>
      <c r="B95" s="113"/>
      <c r="C95" s="113"/>
      <c r="D95" s="113"/>
      <c r="E95" s="113"/>
      <c r="F95" s="113"/>
      <c r="G95" s="113"/>
      <c r="H95" s="113"/>
      <c r="I95" s="113"/>
      <c r="J95" s="113"/>
      <c r="K95" s="113"/>
      <c r="L95" s="113"/>
      <c r="M95" s="113"/>
      <c r="N95" s="113"/>
      <c r="O95" s="113"/>
      <c r="P95" s="113"/>
      <c r="Q95" s="113"/>
      <c r="R95" s="113"/>
      <c r="S95" s="113"/>
      <c r="T95" s="113"/>
      <c r="U95" s="113"/>
      <c r="V95" s="113"/>
      <c r="W95" s="113"/>
      <c r="X95" s="113"/>
      <c r="Y95" s="113"/>
      <c r="Z95" s="113"/>
      <c r="AA95" s="113"/>
      <c r="AB95" s="113"/>
      <c r="AC95" s="113"/>
    </row>
    <row r="96" spans="1:29" ht="13.5" customHeight="1">
      <c r="A96" s="113"/>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c r="AA96" s="113"/>
      <c r="AB96" s="113"/>
      <c r="AC96" s="113"/>
    </row>
    <row r="97" spans="1:29" ht="13.5" customHeight="1">
      <c r="A97" s="113"/>
      <c r="B97" s="113"/>
      <c r="C97" s="113"/>
      <c r="D97" s="113"/>
      <c r="E97" s="113"/>
      <c r="F97" s="113"/>
      <c r="G97" s="113"/>
      <c r="H97" s="113"/>
      <c r="I97" s="113"/>
      <c r="J97" s="113"/>
      <c r="K97" s="113"/>
      <c r="L97" s="113"/>
      <c r="M97" s="113"/>
      <c r="N97" s="113"/>
      <c r="O97" s="113"/>
      <c r="P97" s="113"/>
      <c r="Q97" s="113"/>
      <c r="R97" s="113"/>
      <c r="S97" s="113"/>
      <c r="T97" s="113"/>
      <c r="U97" s="113"/>
      <c r="V97" s="113"/>
      <c r="W97" s="113"/>
      <c r="X97" s="113"/>
      <c r="Y97" s="113"/>
      <c r="Z97" s="113"/>
      <c r="AA97" s="113"/>
      <c r="AB97" s="113"/>
      <c r="AC97" s="113"/>
    </row>
    <row r="98" spans="1:29" ht="13.5" customHeight="1">
      <c r="A98" s="113"/>
      <c r="B98" s="113"/>
      <c r="C98" s="113"/>
      <c r="D98" s="113"/>
      <c r="E98" s="113"/>
      <c r="F98" s="113"/>
      <c r="G98" s="113"/>
      <c r="H98" s="113"/>
      <c r="I98" s="113"/>
      <c r="J98" s="113"/>
      <c r="K98" s="113"/>
      <c r="L98" s="113"/>
      <c r="M98" s="113"/>
      <c r="N98" s="113"/>
      <c r="O98" s="113"/>
      <c r="P98" s="113"/>
      <c r="Q98" s="113"/>
      <c r="R98" s="113"/>
      <c r="S98" s="113"/>
      <c r="T98" s="113"/>
      <c r="U98" s="113"/>
      <c r="V98" s="113"/>
      <c r="W98" s="113"/>
      <c r="X98" s="113"/>
      <c r="Y98" s="113"/>
      <c r="Z98" s="113"/>
      <c r="AA98" s="113"/>
      <c r="AB98" s="113"/>
      <c r="AC98" s="113"/>
    </row>
    <row r="99" spans="1:29" ht="13.5" customHeight="1">
      <c r="A99" s="113"/>
      <c r="B99" s="113"/>
      <c r="C99" s="113"/>
      <c r="D99" s="113"/>
      <c r="E99" s="113"/>
      <c r="F99" s="113"/>
      <c r="G99" s="113"/>
      <c r="H99" s="113"/>
      <c r="I99" s="113"/>
      <c r="J99" s="113"/>
      <c r="K99" s="113"/>
      <c r="L99" s="113"/>
      <c r="M99" s="113"/>
      <c r="N99" s="113"/>
      <c r="O99" s="113"/>
      <c r="P99" s="113"/>
      <c r="Q99" s="113"/>
      <c r="R99" s="113"/>
      <c r="S99" s="113"/>
      <c r="T99" s="113"/>
      <c r="U99" s="113"/>
      <c r="V99" s="113"/>
      <c r="W99" s="113"/>
      <c r="X99" s="113"/>
      <c r="Y99" s="113"/>
      <c r="Z99" s="113"/>
      <c r="AA99" s="113"/>
      <c r="AB99" s="113"/>
      <c r="AC99" s="113"/>
    </row>
    <row r="100" spans="1:29" ht="13.5" customHeight="1">
      <c r="A100" s="113"/>
      <c r="B100" s="113"/>
      <c r="C100" s="113"/>
      <c r="D100" s="113"/>
      <c r="E100" s="113"/>
      <c r="F100" s="113"/>
      <c r="G100" s="113"/>
      <c r="H100" s="113"/>
      <c r="I100" s="113"/>
      <c r="J100" s="113"/>
      <c r="K100" s="113"/>
      <c r="L100" s="113"/>
      <c r="M100" s="113"/>
      <c r="N100" s="113"/>
      <c r="O100" s="113"/>
      <c r="P100" s="113"/>
      <c r="Q100" s="113"/>
      <c r="R100" s="113"/>
      <c r="S100" s="113"/>
      <c r="T100" s="113"/>
      <c r="U100" s="113"/>
      <c r="V100" s="113"/>
      <c r="W100" s="113"/>
      <c r="X100" s="113"/>
      <c r="Y100" s="113"/>
      <c r="Z100" s="113"/>
      <c r="AA100" s="113"/>
      <c r="AB100" s="113"/>
      <c r="AC100" s="113"/>
    </row>
    <row r="101" spans="1:29" ht="13.5" customHeight="1">
      <c r="A101" s="113"/>
      <c r="B101" s="113"/>
      <c r="C101" s="113"/>
      <c r="D101" s="113"/>
      <c r="E101" s="113"/>
      <c r="F101" s="113"/>
      <c r="G101" s="113"/>
      <c r="H101" s="113"/>
      <c r="I101" s="113"/>
      <c r="J101" s="113"/>
      <c r="K101" s="113"/>
      <c r="L101" s="113"/>
      <c r="M101" s="113"/>
      <c r="N101" s="113"/>
      <c r="O101" s="113"/>
      <c r="P101" s="113"/>
      <c r="Q101" s="113"/>
      <c r="R101" s="113"/>
      <c r="S101" s="113"/>
      <c r="T101" s="113"/>
      <c r="U101" s="113"/>
      <c r="V101" s="113"/>
      <c r="W101" s="113"/>
      <c r="X101" s="113"/>
      <c r="Y101" s="113"/>
      <c r="Z101" s="113"/>
      <c r="AA101" s="113"/>
      <c r="AB101" s="113"/>
      <c r="AC101" s="113"/>
    </row>
    <row r="102" spans="1:29" ht="13.5" customHeight="1">
      <c r="A102" s="113"/>
      <c r="B102" s="113"/>
      <c r="C102" s="113"/>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13"/>
      <c r="Z102" s="113"/>
      <c r="AA102" s="113"/>
      <c r="AB102" s="113"/>
      <c r="AC102" s="113"/>
    </row>
    <row r="103" spans="1:29" ht="13.5" customHeight="1">
      <c r="A103" s="113"/>
      <c r="B103" s="113"/>
      <c r="C103" s="113"/>
      <c r="D103" s="113"/>
      <c r="E103" s="113"/>
      <c r="F103" s="113"/>
      <c r="G103" s="113"/>
      <c r="H103" s="113"/>
      <c r="I103" s="113"/>
      <c r="J103" s="113"/>
      <c r="K103" s="113"/>
      <c r="L103" s="113"/>
      <c r="M103" s="113"/>
      <c r="N103" s="113"/>
      <c r="O103" s="113"/>
      <c r="P103" s="113"/>
      <c r="Q103" s="113"/>
      <c r="R103" s="113"/>
      <c r="S103" s="113"/>
      <c r="T103" s="113"/>
      <c r="U103" s="113"/>
      <c r="V103" s="113"/>
      <c r="W103" s="113"/>
      <c r="X103" s="113"/>
      <c r="Y103" s="113"/>
      <c r="Z103" s="113"/>
      <c r="AA103" s="113"/>
      <c r="AB103" s="113"/>
      <c r="AC103" s="113"/>
    </row>
    <row r="104" spans="1:29" ht="13.5" customHeight="1">
      <c r="A104" s="113"/>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c r="AA104" s="113"/>
      <c r="AB104" s="113"/>
      <c r="AC104" s="113"/>
    </row>
    <row r="105" spans="1:29" ht="13.5" customHeight="1">
      <c r="A105" s="113"/>
      <c r="B105" s="113"/>
      <c r="C105" s="113"/>
      <c r="D105" s="113"/>
      <c r="E105" s="113"/>
      <c r="F105" s="113"/>
      <c r="G105" s="113"/>
      <c r="H105" s="113"/>
      <c r="I105" s="113"/>
      <c r="J105" s="113"/>
      <c r="K105" s="113"/>
      <c r="L105" s="113"/>
      <c r="M105" s="113"/>
      <c r="N105" s="113"/>
      <c r="O105" s="113"/>
      <c r="P105" s="113"/>
      <c r="Q105" s="113"/>
      <c r="R105" s="113"/>
      <c r="S105" s="113"/>
      <c r="T105" s="113"/>
      <c r="U105" s="113"/>
      <c r="V105" s="113"/>
      <c r="W105" s="113"/>
      <c r="X105" s="113"/>
      <c r="Y105" s="113"/>
      <c r="Z105" s="113"/>
      <c r="AA105" s="113"/>
      <c r="AB105" s="113"/>
      <c r="AC105" s="113"/>
    </row>
    <row r="106" spans="1:29" ht="13.5" customHeight="1">
      <c r="A106" s="113"/>
      <c r="B106" s="113"/>
      <c r="C106" s="113"/>
      <c r="D106" s="113"/>
      <c r="E106" s="113"/>
      <c r="F106" s="113"/>
      <c r="G106" s="113"/>
      <c r="H106" s="113"/>
      <c r="I106" s="113"/>
      <c r="J106" s="113"/>
      <c r="K106" s="113"/>
      <c r="L106" s="113"/>
      <c r="M106" s="113"/>
      <c r="N106" s="113"/>
      <c r="O106" s="113"/>
      <c r="P106" s="113"/>
      <c r="Q106" s="113"/>
      <c r="R106" s="113"/>
      <c r="S106" s="113"/>
      <c r="T106" s="113"/>
      <c r="U106" s="113"/>
      <c r="V106" s="113"/>
      <c r="W106" s="113"/>
      <c r="X106" s="113"/>
      <c r="Y106" s="113"/>
      <c r="Z106" s="113"/>
      <c r="AA106" s="113"/>
      <c r="AB106" s="113"/>
      <c r="AC106" s="113"/>
    </row>
    <row r="107" spans="1:29" ht="13.5" customHeight="1">
      <c r="A107" s="113"/>
      <c r="B107" s="113"/>
      <c r="C107" s="113"/>
      <c r="D107" s="113"/>
      <c r="E107" s="113"/>
      <c r="F107" s="113"/>
      <c r="G107" s="113"/>
      <c r="H107" s="113"/>
      <c r="I107" s="113"/>
      <c r="J107" s="113"/>
      <c r="K107" s="113"/>
      <c r="L107" s="113"/>
      <c r="M107" s="113"/>
      <c r="N107" s="113"/>
      <c r="O107" s="113"/>
      <c r="P107" s="113"/>
      <c r="Q107" s="113"/>
      <c r="R107" s="113"/>
      <c r="S107" s="113"/>
      <c r="T107" s="113"/>
      <c r="U107" s="113"/>
      <c r="V107" s="113"/>
      <c r="W107" s="113"/>
      <c r="X107" s="113"/>
      <c r="Y107" s="113"/>
      <c r="Z107" s="113"/>
      <c r="AA107" s="113"/>
      <c r="AB107" s="113"/>
      <c r="AC107" s="113"/>
    </row>
    <row r="108" spans="1:29" ht="13.5" customHeight="1">
      <c r="A108" s="113"/>
      <c r="B108" s="113"/>
      <c r="C108" s="113"/>
      <c r="D108" s="113"/>
      <c r="E108" s="113"/>
      <c r="F108" s="113"/>
      <c r="G108" s="113"/>
      <c r="H108" s="113"/>
      <c r="I108" s="113"/>
      <c r="J108" s="113"/>
      <c r="K108" s="113"/>
      <c r="L108" s="113"/>
      <c r="M108" s="113"/>
      <c r="N108" s="113"/>
      <c r="O108" s="113"/>
      <c r="P108" s="113"/>
      <c r="Q108" s="113"/>
      <c r="R108" s="113"/>
      <c r="S108" s="113"/>
      <c r="T108" s="113"/>
      <c r="U108" s="113"/>
      <c r="V108" s="113"/>
      <c r="W108" s="113"/>
      <c r="X108" s="113"/>
      <c r="Y108" s="113"/>
      <c r="Z108" s="113"/>
      <c r="AA108" s="113"/>
      <c r="AB108" s="113"/>
      <c r="AC108" s="113"/>
    </row>
    <row r="109" spans="1:29" ht="13.5" customHeight="1">
      <c r="A109" s="113"/>
      <c r="B109" s="113"/>
      <c r="C109" s="113"/>
      <c r="D109" s="113"/>
      <c r="E109" s="113"/>
      <c r="F109" s="113"/>
      <c r="G109" s="113"/>
      <c r="H109" s="113"/>
      <c r="I109" s="113"/>
      <c r="J109" s="113"/>
      <c r="K109" s="113"/>
      <c r="L109" s="113"/>
      <c r="M109" s="113"/>
      <c r="N109" s="113"/>
      <c r="O109" s="113"/>
      <c r="P109" s="113"/>
      <c r="Q109" s="113"/>
      <c r="R109" s="113"/>
      <c r="S109" s="113"/>
      <c r="T109" s="113"/>
      <c r="U109" s="113"/>
      <c r="V109" s="113"/>
      <c r="W109" s="113"/>
      <c r="X109" s="113"/>
      <c r="Y109" s="113"/>
      <c r="Z109" s="113"/>
      <c r="AA109" s="113"/>
      <c r="AB109" s="113"/>
      <c r="AC109" s="113"/>
    </row>
    <row r="110" spans="1:29" ht="13.5" customHeight="1">
      <c r="A110" s="113"/>
      <c r="B110" s="113"/>
      <c r="C110" s="113"/>
      <c r="D110" s="113"/>
      <c r="E110" s="113"/>
      <c r="F110" s="113"/>
      <c r="G110" s="113"/>
      <c r="H110" s="113"/>
      <c r="I110" s="113"/>
      <c r="J110" s="113"/>
      <c r="K110" s="113"/>
      <c r="L110" s="113"/>
      <c r="M110" s="113"/>
      <c r="N110" s="113"/>
      <c r="O110" s="113"/>
      <c r="P110" s="113"/>
      <c r="Q110" s="113"/>
      <c r="R110" s="113"/>
      <c r="S110" s="113"/>
      <c r="T110" s="113"/>
      <c r="U110" s="113"/>
      <c r="V110" s="113"/>
      <c r="W110" s="113"/>
      <c r="X110" s="113"/>
      <c r="Y110" s="113"/>
      <c r="Z110" s="113"/>
      <c r="AA110" s="113"/>
      <c r="AB110" s="113"/>
      <c r="AC110" s="113"/>
    </row>
    <row r="111" spans="1:29" ht="13.5" customHeight="1">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row>
    <row r="112" spans="1:29" ht="13.5" customHeight="1">
      <c r="A112" s="113"/>
      <c r="B112" s="113"/>
      <c r="C112" s="113"/>
      <c r="D112" s="113"/>
      <c r="E112" s="113"/>
      <c r="F112" s="113"/>
      <c r="G112" s="113"/>
      <c r="H112" s="113"/>
      <c r="I112" s="113"/>
      <c r="J112" s="113"/>
      <c r="K112" s="113"/>
      <c r="L112" s="113"/>
      <c r="M112" s="113"/>
      <c r="N112" s="113"/>
      <c r="O112" s="113"/>
      <c r="P112" s="113"/>
      <c r="Q112" s="113"/>
      <c r="R112" s="113"/>
      <c r="S112" s="113"/>
      <c r="T112" s="113"/>
      <c r="U112" s="113"/>
      <c r="V112" s="113"/>
      <c r="W112" s="113"/>
      <c r="X112" s="113"/>
      <c r="Y112" s="113"/>
      <c r="Z112" s="113"/>
      <c r="AA112" s="113"/>
      <c r="AB112" s="113"/>
      <c r="AC112" s="113"/>
    </row>
    <row r="113" spans="1:29" ht="13.5" customHeight="1">
      <c r="A113" s="113"/>
      <c r="B113" s="113"/>
      <c r="C113" s="113"/>
      <c r="D113" s="113"/>
      <c r="E113" s="113"/>
      <c r="F113" s="113"/>
      <c r="G113" s="113"/>
      <c r="H113" s="113"/>
      <c r="I113" s="113"/>
      <c r="J113" s="113"/>
      <c r="K113" s="113"/>
      <c r="L113" s="113"/>
      <c r="M113" s="113"/>
      <c r="N113" s="113"/>
      <c r="O113" s="113"/>
      <c r="P113" s="113"/>
      <c r="Q113" s="113"/>
      <c r="R113" s="113"/>
      <c r="S113" s="113"/>
      <c r="T113" s="113"/>
      <c r="U113" s="113"/>
      <c r="V113" s="113"/>
      <c r="W113" s="113"/>
      <c r="X113" s="113"/>
      <c r="Y113" s="113"/>
      <c r="Z113" s="113"/>
      <c r="AA113" s="113"/>
      <c r="AB113" s="113"/>
      <c r="AC113" s="113"/>
    </row>
    <row r="114" spans="1:29" ht="13.5" customHeight="1">
      <c r="A114" s="113"/>
      <c r="B114" s="113"/>
      <c r="C114" s="113"/>
      <c r="D114" s="113"/>
      <c r="E114" s="113"/>
      <c r="F114" s="113"/>
      <c r="G114" s="113"/>
      <c r="H114" s="113"/>
      <c r="I114" s="113"/>
      <c r="J114" s="113"/>
      <c r="K114" s="113"/>
      <c r="L114" s="113"/>
      <c r="M114" s="113"/>
      <c r="N114" s="113"/>
      <c r="O114" s="113"/>
      <c r="P114" s="113"/>
      <c r="Q114" s="113"/>
      <c r="R114" s="113"/>
      <c r="S114" s="113"/>
      <c r="T114" s="113"/>
      <c r="U114" s="113"/>
      <c r="V114" s="113"/>
      <c r="W114" s="113"/>
      <c r="X114" s="113"/>
      <c r="Y114" s="113"/>
      <c r="Z114" s="113"/>
      <c r="AA114" s="113"/>
      <c r="AB114" s="113"/>
      <c r="AC114" s="113"/>
    </row>
    <row r="115" spans="1:29" ht="13.5" customHeight="1">
      <c r="A115" s="113"/>
      <c r="B115" s="113"/>
      <c r="C115" s="113"/>
      <c r="D115" s="113"/>
      <c r="E115" s="113"/>
      <c r="F115" s="113"/>
      <c r="G115" s="113"/>
      <c r="H115" s="113"/>
      <c r="I115" s="113"/>
      <c r="J115" s="113"/>
      <c r="K115" s="113"/>
      <c r="L115" s="113"/>
      <c r="M115" s="113"/>
      <c r="N115" s="113"/>
      <c r="O115" s="113"/>
      <c r="P115" s="113"/>
      <c r="Q115" s="113"/>
      <c r="R115" s="113"/>
      <c r="S115" s="113"/>
      <c r="T115" s="113"/>
      <c r="U115" s="113"/>
      <c r="V115" s="113"/>
      <c r="W115" s="113"/>
      <c r="X115" s="113"/>
      <c r="Y115" s="113"/>
      <c r="Z115" s="113"/>
      <c r="AA115" s="113"/>
      <c r="AB115" s="113"/>
      <c r="AC115" s="113"/>
    </row>
    <row r="116" spans="1:29" ht="13.5" customHeight="1">
      <c r="A116" s="113"/>
      <c r="B116" s="113"/>
      <c r="C116" s="113"/>
      <c r="D116" s="113"/>
      <c r="E116" s="113"/>
      <c r="F116" s="113"/>
      <c r="G116" s="113"/>
      <c r="H116" s="113"/>
      <c r="I116" s="113"/>
      <c r="J116" s="113"/>
      <c r="K116" s="113"/>
      <c r="L116" s="113"/>
      <c r="M116" s="113"/>
      <c r="N116" s="113"/>
      <c r="O116" s="113"/>
      <c r="P116" s="113"/>
      <c r="Q116" s="113"/>
      <c r="R116" s="113"/>
      <c r="S116" s="113"/>
      <c r="T116" s="113"/>
      <c r="U116" s="113"/>
      <c r="V116" s="113"/>
      <c r="W116" s="113"/>
      <c r="X116" s="113"/>
      <c r="Y116" s="113"/>
      <c r="Z116" s="113"/>
      <c r="AA116" s="113"/>
      <c r="AB116" s="113"/>
      <c r="AC116" s="113"/>
    </row>
    <row r="117" spans="1:29" ht="13.5" customHeight="1">
      <c r="A117" s="113"/>
      <c r="B117" s="113"/>
      <c r="C117" s="113"/>
      <c r="D117" s="113"/>
      <c r="E117" s="113"/>
      <c r="F117" s="113"/>
      <c r="G117" s="113"/>
      <c r="H117" s="113"/>
      <c r="I117" s="113"/>
      <c r="J117" s="113"/>
      <c r="K117" s="113"/>
      <c r="L117" s="113"/>
      <c r="M117" s="113"/>
      <c r="N117" s="113"/>
      <c r="O117" s="113"/>
      <c r="P117" s="113"/>
      <c r="Q117" s="113"/>
      <c r="R117" s="113"/>
      <c r="S117" s="113"/>
      <c r="T117" s="113"/>
      <c r="U117" s="113"/>
      <c r="V117" s="113"/>
      <c r="W117" s="113"/>
      <c r="X117" s="113"/>
      <c r="Y117" s="113"/>
      <c r="Z117" s="113"/>
      <c r="AA117" s="113"/>
      <c r="AB117" s="113"/>
      <c r="AC117" s="113"/>
    </row>
    <row r="118" spans="1:29" ht="13.5" customHeight="1">
      <c r="A118" s="113"/>
      <c r="B118" s="113"/>
      <c r="C118" s="113"/>
      <c r="D118" s="113"/>
      <c r="E118" s="113"/>
      <c r="F118" s="113"/>
      <c r="G118" s="113"/>
      <c r="H118" s="113"/>
      <c r="I118" s="113"/>
      <c r="J118" s="113"/>
      <c r="K118" s="113"/>
      <c r="L118" s="113"/>
      <c r="M118" s="113"/>
      <c r="N118" s="113"/>
      <c r="O118" s="113"/>
      <c r="P118" s="113"/>
      <c r="Q118" s="113"/>
      <c r="R118" s="113"/>
      <c r="S118" s="113"/>
      <c r="T118" s="113"/>
      <c r="U118" s="113"/>
      <c r="V118" s="113"/>
      <c r="W118" s="113"/>
      <c r="X118" s="113"/>
      <c r="Y118" s="113"/>
      <c r="Z118" s="113"/>
      <c r="AA118" s="113"/>
      <c r="AB118" s="113"/>
      <c r="AC118" s="113"/>
    </row>
    <row r="119" spans="1:29" ht="13.5" customHeight="1">
      <c r="A119" s="113"/>
      <c r="B119" s="113"/>
      <c r="C119" s="113"/>
      <c r="D119" s="113"/>
      <c r="E119" s="113"/>
      <c r="F119" s="113"/>
      <c r="G119" s="113"/>
      <c r="H119" s="113"/>
      <c r="I119" s="113"/>
      <c r="J119" s="113"/>
      <c r="K119" s="113"/>
      <c r="L119" s="113"/>
      <c r="M119" s="113"/>
      <c r="N119" s="113"/>
      <c r="O119" s="113"/>
      <c r="P119" s="113"/>
      <c r="Q119" s="113"/>
      <c r="R119" s="113"/>
      <c r="S119" s="113"/>
      <c r="T119" s="113"/>
      <c r="U119" s="113"/>
      <c r="V119" s="113"/>
      <c r="W119" s="113"/>
      <c r="X119" s="113"/>
      <c r="Y119" s="113"/>
      <c r="Z119" s="113"/>
      <c r="AA119" s="113"/>
      <c r="AB119" s="113"/>
      <c r="AC119" s="113"/>
    </row>
    <row r="120" spans="1:29" ht="13.5" customHeight="1">
      <c r="A120" s="113"/>
      <c r="B120" s="113"/>
      <c r="C120" s="113"/>
      <c r="D120" s="113"/>
      <c r="E120" s="113"/>
      <c r="F120" s="113"/>
      <c r="G120" s="113"/>
      <c r="H120" s="113"/>
      <c r="I120" s="113"/>
      <c r="J120" s="113"/>
      <c r="K120" s="113"/>
      <c r="L120" s="113"/>
      <c r="M120" s="113"/>
      <c r="N120" s="113"/>
      <c r="O120" s="113"/>
      <c r="P120" s="113"/>
      <c r="Q120" s="113"/>
      <c r="R120" s="113"/>
      <c r="S120" s="113"/>
      <c r="T120" s="113"/>
      <c r="U120" s="113"/>
      <c r="V120" s="113"/>
      <c r="W120" s="113"/>
      <c r="X120" s="113"/>
      <c r="Y120" s="113"/>
      <c r="Z120" s="113"/>
      <c r="AA120" s="113"/>
      <c r="AB120" s="113"/>
      <c r="AC120" s="113"/>
    </row>
    <row r="121" spans="1:29" ht="13.5" customHeight="1">
      <c r="A121" s="113"/>
      <c r="B121" s="113"/>
      <c r="C121" s="113"/>
      <c r="D121" s="113"/>
      <c r="E121" s="113"/>
      <c r="F121" s="113"/>
      <c r="G121" s="113"/>
      <c r="H121" s="113"/>
      <c r="I121" s="113"/>
      <c r="J121" s="113"/>
      <c r="K121" s="113"/>
      <c r="L121" s="113"/>
      <c r="M121" s="113"/>
      <c r="N121" s="113"/>
      <c r="O121" s="113"/>
      <c r="P121" s="113"/>
      <c r="Q121" s="113"/>
      <c r="R121" s="113"/>
      <c r="S121" s="113"/>
      <c r="T121" s="113"/>
      <c r="U121" s="113"/>
      <c r="V121" s="113"/>
      <c r="W121" s="113"/>
      <c r="X121" s="113"/>
      <c r="Y121" s="113"/>
      <c r="Z121" s="113"/>
      <c r="AA121" s="113"/>
      <c r="AB121" s="113"/>
      <c r="AC121" s="113"/>
    </row>
    <row r="122" spans="1:29" ht="13.5" customHeight="1">
      <c r="A122" s="113"/>
      <c r="B122" s="113"/>
      <c r="C122" s="113"/>
      <c r="D122" s="113"/>
      <c r="E122" s="113"/>
      <c r="F122" s="113"/>
      <c r="G122" s="113"/>
      <c r="H122" s="113"/>
      <c r="I122" s="113"/>
      <c r="J122" s="113"/>
      <c r="K122" s="113"/>
      <c r="L122" s="113"/>
      <c r="M122" s="113"/>
      <c r="N122" s="113"/>
      <c r="O122" s="113"/>
      <c r="P122" s="113"/>
      <c r="Q122" s="113"/>
      <c r="R122" s="113"/>
      <c r="S122" s="113"/>
      <c r="T122" s="113"/>
      <c r="U122" s="113"/>
      <c r="V122" s="113"/>
      <c r="W122" s="113"/>
      <c r="X122" s="113"/>
      <c r="Y122" s="113"/>
      <c r="Z122" s="113"/>
      <c r="AA122" s="113"/>
      <c r="AB122" s="113"/>
      <c r="AC122" s="113"/>
    </row>
    <row r="123" spans="1:29" ht="13.5" customHeight="1">
      <c r="A123" s="113"/>
      <c r="B123" s="113"/>
      <c r="C123" s="113"/>
      <c r="D123" s="113"/>
      <c r="E123" s="113"/>
      <c r="F123" s="113"/>
      <c r="G123" s="113"/>
      <c r="H123" s="113"/>
      <c r="I123" s="113"/>
      <c r="J123" s="113"/>
      <c r="K123" s="113"/>
      <c r="L123" s="113"/>
      <c r="M123" s="113"/>
      <c r="N123" s="113"/>
      <c r="O123" s="113"/>
      <c r="P123" s="113"/>
      <c r="Q123" s="113"/>
      <c r="R123" s="113"/>
      <c r="S123" s="113"/>
      <c r="T123" s="113"/>
      <c r="U123" s="113"/>
      <c r="V123" s="113"/>
      <c r="W123" s="113"/>
      <c r="X123" s="113"/>
      <c r="Y123" s="113"/>
      <c r="Z123" s="113"/>
      <c r="AA123" s="113"/>
      <c r="AB123" s="113"/>
      <c r="AC123" s="113"/>
    </row>
    <row r="124" spans="1:29" ht="13.5" customHeight="1">
      <c r="A124" s="113"/>
      <c r="B124" s="113"/>
      <c r="C124" s="113"/>
      <c r="D124" s="113"/>
      <c r="E124" s="113"/>
      <c r="F124" s="113"/>
      <c r="G124" s="113"/>
      <c r="H124" s="113"/>
      <c r="I124" s="113"/>
      <c r="J124" s="113"/>
      <c r="K124" s="113"/>
      <c r="L124" s="113"/>
      <c r="M124" s="113"/>
      <c r="N124" s="113"/>
      <c r="O124" s="113"/>
      <c r="P124" s="113"/>
      <c r="Q124" s="113"/>
      <c r="R124" s="113"/>
      <c r="S124" s="113"/>
      <c r="T124" s="113"/>
      <c r="U124" s="113"/>
      <c r="V124" s="113"/>
      <c r="W124" s="113"/>
      <c r="X124" s="113"/>
      <c r="Y124" s="113"/>
      <c r="Z124" s="113"/>
      <c r="AA124" s="113"/>
      <c r="AB124" s="113"/>
      <c r="AC124" s="113"/>
    </row>
    <row r="125" spans="1:29" ht="13.5" customHeight="1">
      <c r="A125" s="113"/>
      <c r="B125" s="113"/>
      <c r="C125" s="113"/>
      <c r="D125" s="113"/>
      <c r="E125" s="113"/>
      <c r="F125" s="113"/>
      <c r="G125" s="113"/>
      <c r="H125" s="113"/>
      <c r="I125" s="113"/>
      <c r="J125" s="113"/>
      <c r="K125" s="113"/>
      <c r="L125" s="113"/>
      <c r="M125" s="113"/>
      <c r="N125" s="113"/>
      <c r="O125" s="113"/>
      <c r="P125" s="113"/>
      <c r="Q125" s="113"/>
      <c r="R125" s="113"/>
      <c r="S125" s="113"/>
      <c r="T125" s="113"/>
      <c r="U125" s="113"/>
      <c r="V125" s="113"/>
      <c r="W125" s="113"/>
      <c r="X125" s="113"/>
      <c r="Y125" s="113"/>
      <c r="Z125" s="113"/>
      <c r="AA125" s="113"/>
      <c r="AB125" s="113"/>
      <c r="AC125" s="113"/>
    </row>
    <row r="126" spans="1:29" ht="13.5" customHeight="1">
      <c r="A126" s="113"/>
      <c r="B126" s="113"/>
      <c r="C126" s="113"/>
      <c r="D126" s="113"/>
      <c r="E126" s="113"/>
      <c r="F126" s="113"/>
      <c r="G126" s="113"/>
      <c r="H126" s="113"/>
      <c r="I126" s="113"/>
      <c r="J126" s="113"/>
      <c r="K126" s="113"/>
      <c r="L126" s="113"/>
      <c r="M126" s="113"/>
      <c r="N126" s="113"/>
      <c r="O126" s="113"/>
      <c r="P126" s="113"/>
      <c r="Q126" s="113"/>
      <c r="R126" s="113"/>
      <c r="S126" s="113"/>
      <c r="T126" s="113"/>
      <c r="U126" s="113"/>
      <c r="V126" s="113"/>
      <c r="W126" s="113"/>
      <c r="X126" s="113"/>
      <c r="Y126" s="113"/>
      <c r="Z126" s="113"/>
      <c r="AA126" s="113"/>
      <c r="AB126" s="113"/>
      <c r="AC126" s="113"/>
    </row>
    <row r="127" spans="1:29" ht="13.5" customHeight="1">
      <c r="A127" s="113"/>
      <c r="B127" s="113"/>
      <c r="C127" s="113"/>
      <c r="D127" s="113"/>
      <c r="E127" s="113"/>
      <c r="F127" s="113"/>
      <c r="G127" s="113"/>
      <c r="H127" s="113"/>
      <c r="I127" s="113"/>
      <c r="J127" s="113"/>
      <c r="K127" s="113"/>
      <c r="L127" s="113"/>
      <c r="M127" s="113"/>
      <c r="N127" s="113"/>
      <c r="O127" s="113"/>
      <c r="P127" s="113"/>
      <c r="Q127" s="113"/>
      <c r="R127" s="113"/>
      <c r="S127" s="113"/>
      <c r="T127" s="113"/>
      <c r="U127" s="113"/>
      <c r="V127" s="113"/>
      <c r="W127" s="113"/>
      <c r="X127" s="113"/>
      <c r="Y127" s="113"/>
      <c r="Z127" s="113"/>
      <c r="AA127" s="113"/>
      <c r="AB127" s="113"/>
      <c r="AC127" s="113"/>
    </row>
    <row r="128" spans="1:29" ht="13.5" customHeight="1">
      <c r="A128" s="113"/>
      <c r="B128" s="113"/>
      <c r="C128" s="113"/>
      <c r="D128" s="113"/>
      <c r="E128" s="113"/>
      <c r="F128" s="113"/>
      <c r="G128" s="113"/>
      <c r="H128" s="113"/>
      <c r="I128" s="113"/>
      <c r="J128" s="113"/>
      <c r="K128" s="113"/>
      <c r="L128" s="113"/>
      <c r="M128" s="113"/>
      <c r="N128" s="113"/>
      <c r="O128" s="113"/>
      <c r="P128" s="113"/>
      <c r="Q128" s="113"/>
      <c r="R128" s="113"/>
      <c r="S128" s="113"/>
      <c r="T128" s="113"/>
      <c r="U128" s="113"/>
      <c r="V128" s="113"/>
      <c r="W128" s="113"/>
      <c r="X128" s="113"/>
      <c r="Y128" s="113"/>
      <c r="Z128" s="113"/>
      <c r="AA128" s="113"/>
      <c r="AB128" s="113"/>
      <c r="AC128" s="113"/>
    </row>
    <row r="129" spans="1:29" ht="13.5" customHeight="1">
      <c r="A129" s="113"/>
      <c r="B129" s="113"/>
      <c r="C129" s="113"/>
      <c r="D129" s="113"/>
      <c r="E129" s="113"/>
      <c r="F129" s="113"/>
      <c r="G129" s="113"/>
      <c r="H129" s="113"/>
      <c r="I129" s="113"/>
      <c r="J129" s="113"/>
      <c r="K129" s="113"/>
      <c r="L129" s="113"/>
      <c r="M129" s="113"/>
      <c r="N129" s="113"/>
      <c r="O129" s="113"/>
      <c r="P129" s="113"/>
      <c r="Q129" s="113"/>
      <c r="R129" s="113"/>
      <c r="S129" s="113"/>
      <c r="T129" s="113"/>
      <c r="U129" s="113"/>
      <c r="V129" s="113"/>
      <c r="W129" s="113"/>
      <c r="X129" s="113"/>
      <c r="Y129" s="113"/>
      <c r="Z129" s="113"/>
      <c r="AA129" s="113"/>
      <c r="AB129" s="113"/>
      <c r="AC129" s="113"/>
    </row>
    <row r="130" spans="1:29" ht="13.5" customHeight="1">
      <c r="A130" s="113"/>
      <c r="B130" s="113"/>
      <c r="C130" s="113"/>
      <c r="D130" s="113"/>
      <c r="E130" s="113"/>
      <c r="F130" s="113"/>
      <c r="G130" s="113"/>
      <c r="H130" s="113"/>
      <c r="I130" s="113"/>
      <c r="J130" s="113"/>
      <c r="K130" s="113"/>
      <c r="L130" s="113"/>
      <c r="M130" s="113"/>
      <c r="N130" s="113"/>
      <c r="O130" s="113"/>
      <c r="P130" s="113"/>
      <c r="Q130" s="113"/>
      <c r="R130" s="113"/>
      <c r="S130" s="113"/>
      <c r="T130" s="113"/>
      <c r="U130" s="113"/>
      <c r="V130" s="113"/>
      <c r="W130" s="113"/>
      <c r="X130" s="113"/>
      <c r="Y130" s="113"/>
      <c r="Z130" s="113"/>
      <c r="AA130" s="113"/>
      <c r="AB130" s="113"/>
      <c r="AC130" s="113"/>
    </row>
    <row r="131" spans="1:29" ht="13.5" customHeight="1">
      <c r="A131" s="113"/>
      <c r="B131" s="113"/>
      <c r="C131" s="113"/>
      <c r="D131" s="113"/>
      <c r="E131" s="113"/>
      <c r="F131" s="113"/>
      <c r="G131" s="113"/>
      <c r="H131" s="113"/>
      <c r="I131" s="113"/>
      <c r="J131" s="113"/>
      <c r="K131" s="113"/>
      <c r="L131" s="113"/>
      <c r="M131" s="113"/>
      <c r="N131" s="113"/>
      <c r="O131" s="113"/>
      <c r="P131" s="113"/>
      <c r="Q131" s="113"/>
      <c r="R131" s="113"/>
      <c r="S131" s="113"/>
      <c r="T131" s="113"/>
      <c r="U131" s="113"/>
      <c r="V131" s="113"/>
      <c r="W131" s="113"/>
      <c r="X131" s="113"/>
      <c r="Y131" s="113"/>
      <c r="Z131" s="113"/>
      <c r="AA131" s="113"/>
      <c r="AB131" s="113"/>
      <c r="AC131" s="113"/>
    </row>
    <row r="132" spans="1:29" ht="13.5" customHeight="1">
      <c r="A132" s="113"/>
      <c r="B132" s="113"/>
      <c r="C132" s="113"/>
      <c r="D132" s="113"/>
      <c r="E132" s="113"/>
      <c r="F132" s="113"/>
      <c r="G132" s="113"/>
      <c r="H132" s="113"/>
      <c r="I132" s="113"/>
      <c r="J132" s="113"/>
      <c r="K132" s="113"/>
      <c r="L132" s="113"/>
      <c r="M132" s="113"/>
      <c r="N132" s="113"/>
      <c r="O132" s="113"/>
      <c r="P132" s="113"/>
      <c r="Q132" s="113"/>
      <c r="R132" s="113"/>
      <c r="S132" s="113"/>
      <c r="T132" s="113"/>
      <c r="U132" s="113"/>
      <c r="V132" s="113"/>
      <c r="W132" s="113"/>
      <c r="X132" s="113"/>
      <c r="Y132" s="113"/>
      <c r="Z132" s="113"/>
      <c r="AA132" s="113"/>
      <c r="AB132" s="113"/>
      <c r="AC132" s="113"/>
    </row>
    <row r="133" spans="1:29" ht="13.5" customHeight="1">
      <c r="A133" s="113"/>
      <c r="B133" s="113"/>
      <c r="C133" s="113"/>
      <c r="D133" s="113"/>
      <c r="E133" s="113"/>
      <c r="F133" s="113"/>
      <c r="G133" s="113"/>
      <c r="H133" s="113"/>
      <c r="I133" s="113"/>
      <c r="J133" s="113"/>
      <c r="K133" s="113"/>
      <c r="L133" s="113"/>
      <c r="M133" s="113"/>
      <c r="N133" s="113"/>
      <c r="O133" s="113"/>
      <c r="P133" s="113"/>
      <c r="Q133" s="113"/>
      <c r="R133" s="113"/>
      <c r="S133" s="113"/>
      <c r="T133" s="113"/>
      <c r="U133" s="113"/>
      <c r="V133" s="113"/>
      <c r="W133" s="113"/>
      <c r="X133" s="113"/>
      <c r="Y133" s="113"/>
      <c r="Z133" s="113"/>
      <c r="AA133" s="113"/>
      <c r="AB133" s="113"/>
      <c r="AC133" s="113"/>
    </row>
    <row r="134" spans="1:29" ht="13.5" customHeight="1">
      <c r="A134" s="113"/>
      <c r="B134" s="113"/>
      <c r="C134" s="113"/>
      <c r="D134" s="113"/>
      <c r="E134" s="113"/>
      <c r="F134" s="113"/>
      <c r="G134" s="113"/>
      <c r="H134" s="113"/>
      <c r="I134" s="113"/>
      <c r="J134" s="113"/>
      <c r="K134" s="113"/>
      <c r="L134" s="113"/>
      <c r="M134" s="113"/>
      <c r="N134" s="113"/>
      <c r="O134" s="113"/>
      <c r="P134" s="113"/>
      <c r="Q134" s="113"/>
      <c r="R134" s="113"/>
      <c r="S134" s="113"/>
      <c r="T134" s="113"/>
      <c r="U134" s="113"/>
      <c r="V134" s="113"/>
      <c r="W134" s="113"/>
      <c r="X134" s="113"/>
      <c r="Y134" s="113"/>
      <c r="Z134" s="113"/>
      <c r="AA134" s="113"/>
      <c r="AB134" s="113"/>
      <c r="AC134" s="113"/>
    </row>
    <row r="135" spans="1:29" ht="13.5" customHeight="1">
      <c r="A135" s="113"/>
      <c r="B135" s="113"/>
      <c r="C135" s="113"/>
      <c r="D135" s="113"/>
      <c r="E135" s="113"/>
      <c r="F135" s="113"/>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row>
    <row r="136" spans="1:29" ht="13.5" customHeight="1">
      <c r="A136" s="113"/>
      <c r="B136" s="113"/>
      <c r="C136" s="113"/>
      <c r="D136" s="113"/>
      <c r="E136" s="113"/>
      <c r="F136" s="113"/>
      <c r="G136" s="113"/>
      <c r="H136" s="113"/>
      <c r="I136" s="113"/>
      <c r="J136" s="113"/>
      <c r="K136" s="113"/>
      <c r="L136" s="113"/>
      <c r="M136" s="113"/>
      <c r="N136" s="113"/>
      <c r="O136" s="113"/>
      <c r="P136" s="113"/>
      <c r="Q136" s="113"/>
      <c r="R136" s="113"/>
      <c r="S136" s="113"/>
      <c r="T136" s="113"/>
      <c r="U136" s="113"/>
      <c r="V136" s="113"/>
      <c r="W136" s="113"/>
      <c r="X136" s="113"/>
      <c r="Y136" s="113"/>
      <c r="Z136" s="113"/>
      <c r="AA136" s="113"/>
      <c r="AB136" s="113"/>
      <c r="AC136" s="113"/>
    </row>
    <row r="137" spans="1:29" ht="13.5" customHeight="1">
      <c r="A137" s="113"/>
      <c r="B137" s="113"/>
      <c r="C137" s="113"/>
      <c r="D137" s="113"/>
      <c r="E137" s="113"/>
      <c r="F137" s="113"/>
      <c r="G137" s="113"/>
      <c r="H137" s="113"/>
      <c r="I137" s="113"/>
      <c r="J137" s="113"/>
      <c r="K137" s="113"/>
      <c r="L137" s="113"/>
      <c r="M137" s="113"/>
      <c r="N137" s="113"/>
      <c r="O137" s="113"/>
      <c r="P137" s="113"/>
      <c r="Q137" s="113"/>
      <c r="R137" s="113"/>
      <c r="S137" s="113"/>
      <c r="T137" s="113"/>
      <c r="U137" s="113"/>
      <c r="V137" s="113"/>
      <c r="W137" s="113"/>
      <c r="X137" s="113"/>
      <c r="Y137" s="113"/>
      <c r="Z137" s="113"/>
      <c r="AA137" s="113"/>
      <c r="AB137" s="113"/>
      <c r="AC137" s="113"/>
    </row>
    <row r="138" spans="1:29" ht="13.5" customHeight="1">
      <c r="A138" s="113"/>
      <c r="B138" s="113"/>
      <c r="C138" s="113"/>
      <c r="D138" s="113"/>
      <c r="E138" s="113"/>
      <c r="F138" s="113"/>
      <c r="G138" s="113"/>
      <c r="H138" s="113"/>
      <c r="I138" s="113"/>
      <c r="J138" s="113"/>
      <c r="K138" s="113"/>
      <c r="L138" s="113"/>
      <c r="M138" s="113"/>
      <c r="N138" s="113"/>
      <c r="O138" s="113"/>
      <c r="P138" s="113"/>
      <c r="Q138" s="113"/>
      <c r="R138" s="113"/>
      <c r="S138" s="113"/>
      <c r="T138" s="113"/>
      <c r="U138" s="113"/>
      <c r="V138" s="113"/>
      <c r="W138" s="113"/>
      <c r="X138" s="113"/>
      <c r="Y138" s="113"/>
      <c r="Z138" s="113"/>
      <c r="AA138" s="113"/>
      <c r="AB138" s="113"/>
      <c r="AC138" s="113"/>
    </row>
    <row r="139" spans="1:29" ht="13.5" customHeight="1">
      <c r="A139" s="113"/>
      <c r="B139" s="113"/>
      <c r="C139" s="113"/>
      <c r="D139" s="113"/>
      <c r="E139" s="113"/>
      <c r="F139" s="113"/>
      <c r="G139" s="113"/>
      <c r="H139" s="113"/>
      <c r="I139" s="113"/>
      <c r="J139" s="113"/>
      <c r="K139" s="113"/>
      <c r="L139" s="113"/>
      <c r="M139" s="113"/>
      <c r="N139" s="113"/>
      <c r="O139" s="113"/>
      <c r="P139" s="113"/>
      <c r="Q139" s="113"/>
      <c r="R139" s="113"/>
      <c r="S139" s="113"/>
      <c r="T139" s="113"/>
      <c r="U139" s="113"/>
      <c r="V139" s="113"/>
      <c r="W139" s="113"/>
      <c r="X139" s="113"/>
      <c r="Y139" s="113"/>
      <c r="Z139" s="113"/>
      <c r="AA139" s="113"/>
      <c r="AB139" s="113"/>
      <c r="AC139" s="113"/>
    </row>
    <row r="140" spans="1:29" ht="13.5" customHeight="1">
      <c r="A140" s="113"/>
      <c r="B140" s="113"/>
      <c r="C140" s="113"/>
      <c r="D140" s="113"/>
      <c r="E140" s="113"/>
      <c r="F140" s="113"/>
      <c r="G140" s="113"/>
      <c r="H140" s="113"/>
      <c r="I140" s="113"/>
      <c r="J140" s="113"/>
      <c r="K140" s="113"/>
      <c r="L140" s="113"/>
      <c r="M140" s="113"/>
      <c r="N140" s="113"/>
      <c r="O140" s="113"/>
      <c r="P140" s="113"/>
      <c r="Q140" s="113"/>
      <c r="R140" s="113"/>
      <c r="S140" s="113"/>
      <c r="T140" s="113"/>
      <c r="U140" s="113"/>
      <c r="V140" s="113"/>
      <c r="W140" s="113"/>
      <c r="X140" s="113"/>
      <c r="Y140" s="113"/>
      <c r="Z140" s="113"/>
      <c r="AA140" s="113"/>
      <c r="AB140" s="113"/>
      <c r="AC140" s="113"/>
    </row>
    <row r="141" spans="1:29" ht="13.5" customHeight="1">
      <c r="A141" s="113"/>
      <c r="B141" s="113"/>
      <c r="C141" s="113"/>
      <c r="D141" s="113"/>
      <c r="E141" s="113"/>
      <c r="F141" s="113"/>
      <c r="G141" s="113"/>
      <c r="H141" s="113"/>
      <c r="I141" s="113"/>
      <c r="J141" s="113"/>
      <c r="K141" s="113"/>
      <c r="L141" s="113"/>
      <c r="M141" s="113"/>
      <c r="N141" s="113"/>
      <c r="O141" s="113"/>
      <c r="P141" s="113"/>
      <c r="Q141" s="113"/>
      <c r="R141" s="113"/>
      <c r="S141" s="113"/>
      <c r="T141" s="113"/>
      <c r="U141" s="113"/>
      <c r="V141" s="113"/>
      <c r="W141" s="113"/>
      <c r="X141" s="113"/>
      <c r="Y141" s="113"/>
      <c r="Z141" s="113"/>
      <c r="AA141" s="113"/>
      <c r="AB141" s="113"/>
      <c r="AC141" s="113"/>
    </row>
    <row r="142" spans="1:29" ht="13.5" customHeight="1">
      <c r="A142" s="113"/>
      <c r="B142" s="113"/>
      <c r="C142" s="113"/>
      <c r="D142" s="113"/>
      <c r="E142" s="113"/>
      <c r="F142" s="113"/>
      <c r="G142" s="113"/>
      <c r="H142" s="113"/>
      <c r="I142" s="113"/>
      <c r="J142" s="113"/>
      <c r="K142" s="113"/>
      <c r="L142" s="113"/>
      <c r="M142" s="113"/>
      <c r="N142" s="113"/>
      <c r="O142" s="113"/>
      <c r="P142" s="113"/>
      <c r="Q142" s="113"/>
      <c r="R142" s="113"/>
      <c r="S142" s="113"/>
      <c r="T142" s="113"/>
      <c r="U142" s="113"/>
      <c r="V142" s="113"/>
      <c r="W142" s="113"/>
      <c r="X142" s="113"/>
      <c r="Y142" s="113"/>
      <c r="Z142" s="113"/>
      <c r="AA142" s="113"/>
      <c r="AB142" s="113"/>
      <c r="AC142" s="113"/>
    </row>
    <row r="143" spans="1:29" ht="13.5" customHeight="1">
      <c r="A143" s="113"/>
      <c r="B143" s="113"/>
      <c r="C143" s="113"/>
      <c r="D143" s="113"/>
      <c r="E143" s="113"/>
      <c r="F143" s="113"/>
      <c r="G143" s="113"/>
      <c r="H143" s="113"/>
      <c r="I143" s="113"/>
      <c r="J143" s="113"/>
      <c r="K143" s="113"/>
      <c r="L143" s="113"/>
      <c r="M143" s="113"/>
      <c r="N143" s="113"/>
      <c r="O143" s="113"/>
      <c r="P143" s="113"/>
      <c r="Q143" s="113"/>
      <c r="R143" s="113"/>
      <c r="S143" s="113"/>
      <c r="T143" s="113"/>
      <c r="U143" s="113"/>
      <c r="V143" s="113"/>
      <c r="W143" s="113"/>
      <c r="X143" s="113"/>
      <c r="Y143" s="113"/>
      <c r="Z143" s="113"/>
      <c r="AA143" s="113"/>
      <c r="AB143" s="113"/>
      <c r="AC143" s="113"/>
    </row>
    <row r="144" spans="1:29" ht="13.5" customHeight="1">
      <c r="A144" s="113"/>
      <c r="B144" s="113"/>
      <c r="C144" s="113"/>
      <c r="D144" s="113"/>
      <c r="E144" s="113"/>
      <c r="F144" s="113"/>
      <c r="G144" s="113"/>
      <c r="H144" s="113"/>
      <c r="I144" s="113"/>
      <c r="J144" s="113"/>
      <c r="K144" s="113"/>
      <c r="L144" s="113"/>
      <c r="M144" s="113"/>
      <c r="N144" s="113"/>
      <c r="O144" s="113"/>
      <c r="P144" s="113"/>
      <c r="Q144" s="113"/>
      <c r="R144" s="113"/>
      <c r="S144" s="113"/>
      <c r="T144" s="113"/>
      <c r="U144" s="113"/>
      <c r="V144" s="113"/>
      <c r="W144" s="113"/>
      <c r="X144" s="113"/>
      <c r="Y144" s="113"/>
      <c r="Z144" s="113"/>
      <c r="AA144" s="113"/>
      <c r="AB144" s="113"/>
      <c r="AC144" s="113"/>
    </row>
    <row r="145" spans="1:29" ht="13.5" customHeight="1">
      <c r="A145" s="113"/>
      <c r="B145" s="113"/>
      <c r="C145" s="113"/>
      <c r="D145" s="113"/>
      <c r="E145" s="113"/>
      <c r="F145" s="113"/>
      <c r="G145" s="113"/>
      <c r="H145" s="113"/>
      <c r="I145" s="113"/>
      <c r="J145" s="113"/>
      <c r="K145" s="113"/>
      <c r="L145" s="113"/>
      <c r="M145" s="113"/>
      <c r="N145" s="113"/>
      <c r="O145" s="113"/>
      <c r="P145" s="113"/>
      <c r="Q145" s="113"/>
      <c r="R145" s="113"/>
      <c r="S145" s="113"/>
      <c r="T145" s="113"/>
      <c r="U145" s="113"/>
      <c r="V145" s="113"/>
      <c r="W145" s="113"/>
      <c r="X145" s="113"/>
      <c r="Y145" s="113"/>
      <c r="Z145" s="113"/>
      <c r="AA145" s="113"/>
      <c r="AB145" s="113"/>
      <c r="AC145" s="113"/>
    </row>
    <row r="146" spans="1:29" ht="13.5" customHeight="1">
      <c r="A146" s="113"/>
      <c r="B146" s="113"/>
      <c r="C146" s="113"/>
      <c r="D146" s="113"/>
      <c r="E146" s="113"/>
      <c r="F146" s="113"/>
      <c r="G146" s="113"/>
      <c r="H146" s="113"/>
      <c r="I146" s="113"/>
      <c r="J146" s="113"/>
      <c r="K146" s="113"/>
      <c r="L146" s="113"/>
      <c r="M146" s="113"/>
      <c r="N146" s="113"/>
      <c r="O146" s="113"/>
      <c r="P146" s="113"/>
      <c r="Q146" s="113"/>
      <c r="R146" s="113"/>
      <c r="S146" s="113"/>
      <c r="T146" s="113"/>
      <c r="U146" s="113"/>
      <c r="V146" s="113"/>
      <c r="W146" s="113"/>
      <c r="X146" s="113"/>
      <c r="Y146" s="113"/>
      <c r="Z146" s="113"/>
      <c r="AA146" s="113"/>
      <c r="AB146" s="113"/>
      <c r="AC146" s="113"/>
    </row>
    <row r="147" spans="1:29" ht="13.5" customHeight="1">
      <c r="A147" s="113"/>
      <c r="B147" s="113"/>
      <c r="C147" s="113"/>
      <c r="D147" s="113"/>
      <c r="E147" s="113"/>
      <c r="F147" s="113"/>
      <c r="G147" s="113"/>
      <c r="H147" s="113"/>
      <c r="I147" s="113"/>
      <c r="J147" s="113"/>
      <c r="K147" s="113"/>
      <c r="L147" s="113"/>
      <c r="M147" s="113"/>
      <c r="N147" s="113"/>
      <c r="O147" s="113"/>
      <c r="P147" s="113"/>
      <c r="Q147" s="113"/>
      <c r="R147" s="113"/>
      <c r="S147" s="113"/>
      <c r="T147" s="113"/>
      <c r="U147" s="113"/>
      <c r="V147" s="113"/>
      <c r="W147" s="113"/>
      <c r="X147" s="113"/>
      <c r="Y147" s="113"/>
      <c r="Z147" s="113"/>
      <c r="AA147" s="113"/>
      <c r="AB147" s="113"/>
      <c r="AC147" s="113"/>
    </row>
    <row r="148" spans="1:29" ht="13.5" customHeight="1">
      <c r="A148" s="113"/>
      <c r="B148" s="113"/>
      <c r="C148" s="113"/>
      <c r="D148" s="113"/>
      <c r="E148" s="113"/>
      <c r="F148" s="113"/>
      <c r="G148" s="113"/>
      <c r="H148" s="113"/>
      <c r="I148" s="113"/>
      <c r="J148" s="113"/>
      <c r="K148" s="113"/>
      <c r="L148" s="113"/>
      <c r="M148" s="113"/>
      <c r="N148" s="113"/>
      <c r="O148" s="113"/>
      <c r="P148" s="113"/>
      <c r="Q148" s="113"/>
      <c r="R148" s="113"/>
      <c r="S148" s="113"/>
      <c r="T148" s="113"/>
      <c r="U148" s="113"/>
      <c r="V148" s="113"/>
      <c r="W148" s="113"/>
      <c r="X148" s="113"/>
      <c r="Y148" s="113"/>
      <c r="Z148" s="113"/>
      <c r="AA148" s="113"/>
      <c r="AB148" s="113"/>
      <c r="AC148" s="113"/>
    </row>
    <row r="149" spans="1:29" ht="13.5" customHeight="1">
      <c r="A149" s="113"/>
      <c r="B149" s="113"/>
      <c r="C149" s="113"/>
      <c r="D149" s="113"/>
      <c r="E149" s="113"/>
      <c r="F149" s="113"/>
      <c r="G149" s="113"/>
      <c r="H149" s="113"/>
      <c r="I149" s="113"/>
      <c r="J149" s="113"/>
      <c r="K149" s="113"/>
      <c r="L149" s="113"/>
      <c r="M149" s="113"/>
      <c r="N149" s="113"/>
      <c r="O149" s="113"/>
      <c r="P149" s="113"/>
      <c r="Q149" s="113"/>
      <c r="R149" s="113"/>
      <c r="S149" s="113"/>
      <c r="T149" s="113"/>
      <c r="U149" s="113"/>
      <c r="V149" s="113"/>
      <c r="W149" s="113"/>
      <c r="X149" s="113"/>
      <c r="Y149" s="113"/>
      <c r="Z149" s="113"/>
      <c r="AA149" s="113"/>
      <c r="AB149" s="113"/>
      <c r="AC149" s="113"/>
    </row>
    <row r="150" spans="1:29" ht="13.5" customHeight="1">
      <c r="A150" s="113"/>
      <c r="B150" s="113"/>
      <c r="C150" s="113"/>
      <c r="D150" s="113"/>
      <c r="E150" s="113"/>
      <c r="F150" s="113"/>
      <c r="G150" s="113"/>
      <c r="H150" s="113"/>
      <c r="I150" s="113"/>
      <c r="J150" s="113"/>
      <c r="K150" s="113"/>
      <c r="L150" s="113"/>
      <c r="M150" s="113"/>
      <c r="N150" s="113"/>
      <c r="O150" s="113"/>
      <c r="P150" s="113"/>
      <c r="Q150" s="113"/>
      <c r="R150" s="113"/>
      <c r="S150" s="113"/>
      <c r="T150" s="113"/>
      <c r="U150" s="113"/>
      <c r="V150" s="113"/>
      <c r="W150" s="113"/>
      <c r="X150" s="113"/>
      <c r="Y150" s="113"/>
      <c r="Z150" s="113"/>
      <c r="AA150" s="113"/>
      <c r="AB150" s="113"/>
      <c r="AC150" s="113"/>
    </row>
    <row r="151" spans="1:29" ht="13.5" customHeight="1">
      <c r="A151" s="113"/>
      <c r="B151" s="113"/>
      <c r="C151" s="113"/>
      <c r="D151" s="113"/>
      <c r="E151" s="113"/>
      <c r="F151" s="113"/>
      <c r="G151" s="113"/>
      <c r="H151" s="113"/>
      <c r="I151" s="113"/>
      <c r="J151" s="113"/>
      <c r="K151" s="113"/>
      <c r="L151" s="113"/>
      <c r="M151" s="113"/>
      <c r="N151" s="113"/>
      <c r="O151" s="113"/>
      <c r="P151" s="113"/>
      <c r="Q151" s="113"/>
      <c r="R151" s="113"/>
      <c r="S151" s="113"/>
      <c r="T151" s="113"/>
      <c r="U151" s="113"/>
      <c r="V151" s="113"/>
      <c r="W151" s="113"/>
      <c r="X151" s="113"/>
      <c r="Y151" s="113"/>
      <c r="Z151" s="113"/>
      <c r="AA151" s="113"/>
      <c r="AB151" s="113"/>
      <c r="AC151" s="113"/>
    </row>
    <row r="152" spans="1:29" ht="13.5" customHeight="1">
      <c r="A152" s="113"/>
      <c r="B152" s="113"/>
      <c r="C152" s="113"/>
      <c r="D152" s="113"/>
      <c r="E152" s="113"/>
      <c r="F152" s="113"/>
      <c r="G152" s="113"/>
      <c r="H152" s="113"/>
      <c r="I152" s="113"/>
      <c r="J152" s="113"/>
      <c r="K152" s="113"/>
      <c r="L152" s="113"/>
      <c r="M152" s="113"/>
      <c r="N152" s="113"/>
      <c r="O152" s="113"/>
      <c r="P152" s="113"/>
      <c r="Q152" s="113"/>
      <c r="R152" s="113"/>
      <c r="S152" s="113"/>
      <c r="T152" s="113"/>
      <c r="U152" s="113"/>
      <c r="V152" s="113"/>
      <c r="W152" s="113"/>
      <c r="X152" s="113"/>
      <c r="Y152" s="113"/>
      <c r="Z152" s="113"/>
      <c r="AA152" s="113"/>
      <c r="AB152" s="113"/>
      <c r="AC152" s="113"/>
    </row>
    <row r="153" spans="1:29" ht="13.5" customHeight="1">
      <c r="A153" s="113"/>
      <c r="B153" s="113"/>
      <c r="C153" s="113"/>
      <c r="D153" s="113"/>
      <c r="E153" s="113"/>
      <c r="F153" s="113"/>
      <c r="G153" s="113"/>
      <c r="H153" s="113"/>
      <c r="I153" s="113"/>
      <c r="J153" s="113"/>
      <c r="K153" s="113"/>
      <c r="L153" s="113"/>
      <c r="M153" s="113"/>
      <c r="N153" s="113"/>
      <c r="O153" s="113"/>
      <c r="P153" s="113"/>
      <c r="Q153" s="113"/>
      <c r="R153" s="113"/>
      <c r="S153" s="113"/>
      <c r="T153" s="113"/>
      <c r="U153" s="113"/>
      <c r="V153" s="113"/>
      <c r="W153" s="113"/>
      <c r="X153" s="113"/>
      <c r="Y153" s="113"/>
      <c r="Z153" s="113"/>
      <c r="AA153" s="113"/>
      <c r="AB153" s="113"/>
      <c r="AC153" s="113"/>
    </row>
    <row r="154" spans="1:29" ht="13.5" customHeight="1">
      <c r="A154" s="113"/>
      <c r="B154" s="113"/>
      <c r="C154" s="113"/>
      <c r="D154" s="113"/>
      <c r="E154" s="113"/>
      <c r="F154" s="113"/>
      <c r="G154" s="113"/>
      <c r="H154" s="113"/>
      <c r="I154" s="113"/>
      <c r="J154" s="113"/>
      <c r="K154" s="113"/>
      <c r="L154" s="113"/>
      <c r="M154" s="113"/>
      <c r="N154" s="113"/>
      <c r="O154" s="113"/>
      <c r="P154" s="113"/>
      <c r="Q154" s="113"/>
      <c r="R154" s="113"/>
      <c r="S154" s="113"/>
      <c r="T154" s="113"/>
      <c r="U154" s="113"/>
      <c r="V154" s="113"/>
      <c r="W154" s="113"/>
      <c r="X154" s="113"/>
      <c r="Y154" s="113"/>
      <c r="Z154" s="113"/>
      <c r="AA154" s="113"/>
      <c r="AB154" s="113"/>
      <c r="AC154" s="113"/>
    </row>
    <row r="155" spans="1:29" ht="13.5" customHeight="1">
      <c r="A155" s="113"/>
      <c r="B155" s="113"/>
      <c r="C155" s="113"/>
      <c r="D155" s="113"/>
      <c r="E155" s="113"/>
      <c r="F155" s="113"/>
      <c r="G155" s="113"/>
      <c r="H155" s="113"/>
      <c r="I155" s="113"/>
      <c r="J155" s="113"/>
      <c r="K155" s="113"/>
      <c r="L155" s="113"/>
      <c r="M155" s="113"/>
      <c r="N155" s="113"/>
      <c r="O155" s="113"/>
      <c r="P155" s="113"/>
      <c r="Q155" s="113"/>
      <c r="R155" s="113"/>
      <c r="S155" s="113"/>
      <c r="T155" s="113"/>
      <c r="U155" s="113"/>
      <c r="V155" s="113"/>
      <c r="W155" s="113"/>
      <c r="X155" s="113"/>
      <c r="Y155" s="113"/>
      <c r="Z155" s="113"/>
      <c r="AA155" s="113"/>
      <c r="AB155" s="113"/>
      <c r="AC155" s="113"/>
    </row>
    <row r="156" spans="1:29" ht="13.5" customHeight="1">
      <c r="A156" s="113"/>
      <c r="B156" s="113"/>
      <c r="C156" s="113"/>
      <c r="D156" s="113"/>
      <c r="E156" s="113"/>
      <c r="F156" s="113"/>
      <c r="G156" s="113"/>
      <c r="H156" s="113"/>
      <c r="I156" s="113"/>
      <c r="J156" s="113"/>
      <c r="K156" s="113"/>
      <c r="L156" s="113"/>
      <c r="M156" s="113"/>
      <c r="N156" s="113"/>
      <c r="O156" s="113"/>
      <c r="P156" s="113"/>
      <c r="Q156" s="113"/>
      <c r="R156" s="113"/>
      <c r="S156" s="113"/>
      <c r="T156" s="113"/>
      <c r="U156" s="113"/>
      <c r="V156" s="113"/>
      <c r="W156" s="113"/>
      <c r="X156" s="113"/>
      <c r="Y156" s="113"/>
      <c r="Z156" s="113"/>
      <c r="AA156" s="113"/>
      <c r="AB156" s="113"/>
      <c r="AC156" s="113"/>
    </row>
    <row r="157" spans="1:29" ht="13.5" customHeight="1">
      <c r="A157" s="113"/>
      <c r="B157" s="113"/>
      <c r="C157" s="113"/>
      <c r="D157" s="113"/>
      <c r="E157" s="113"/>
      <c r="F157" s="113"/>
      <c r="G157" s="113"/>
      <c r="H157" s="113"/>
      <c r="I157" s="113"/>
      <c r="J157" s="113"/>
      <c r="K157" s="113"/>
      <c r="L157" s="113"/>
      <c r="M157" s="113"/>
      <c r="N157" s="113"/>
      <c r="O157" s="113"/>
      <c r="P157" s="113"/>
      <c r="Q157" s="113"/>
      <c r="R157" s="113"/>
      <c r="S157" s="113"/>
      <c r="T157" s="113"/>
      <c r="U157" s="113"/>
      <c r="V157" s="113"/>
      <c r="W157" s="113"/>
      <c r="X157" s="113"/>
      <c r="Y157" s="113"/>
      <c r="Z157" s="113"/>
      <c r="AA157" s="113"/>
      <c r="AB157" s="113"/>
      <c r="AC157" s="113"/>
    </row>
    <row r="158" spans="1:29" ht="13.5" customHeight="1">
      <c r="A158" s="113"/>
      <c r="B158" s="113"/>
      <c r="C158" s="113"/>
      <c r="D158" s="113"/>
      <c r="E158" s="113"/>
      <c r="F158" s="113"/>
      <c r="G158" s="113"/>
      <c r="H158" s="113"/>
      <c r="I158" s="113"/>
      <c r="J158" s="113"/>
      <c r="K158" s="113"/>
      <c r="L158" s="113"/>
      <c r="M158" s="113"/>
      <c r="N158" s="113"/>
      <c r="O158" s="113"/>
      <c r="P158" s="113"/>
      <c r="Q158" s="113"/>
      <c r="R158" s="113"/>
      <c r="S158" s="113"/>
      <c r="T158" s="113"/>
      <c r="U158" s="113"/>
      <c r="V158" s="113"/>
      <c r="W158" s="113"/>
      <c r="X158" s="113"/>
      <c r="Y158" s="113"/>
      <c r="Z158" s="113"/>
      <c r="AA158" s="113"/>
      <c r="AB158" s="113"/>
      <c r="AC158" s="113"/>
    </row>
    <row r="159" spans="1:29" ht="13.5" customHeight="1">
      <c r="A159" s="113"/>
      <c r="B159" s="113"/>
      <c r="C159" s="113"/>
      <c r="D159" s="113"/>
      <c r="E159" s="113"/>
      <c r="F159" s="113"/>
      <c r="G159" s="113"/>
      <c r="H159" s="113"/>
      <c r="I159" s="113"/>
      <c r="J159" s="113"/>
      <c r="K159" s="113"/>
      <c r="L159" s="113"/>
      <c r="M159" s="113"/>
      <c r="N159" s="113"/>
      <c r="O159" s="113"/>
      <c r="P159" s="113"/>
      <c r="Q159" s="113"/>
      <c r="R159" s="113"/>
      <c r="S159" s="113"/>
      <c r="T159" s="113"/>
      <c r="U159" s="113"/>
      <c r="V159" s="113"/>
      <c r="W159" s="113"/>
      <c r="X159" s="113"/>
      <c r="Y159" s="113"/>
      <c r="Z159" s="113"/>
      <c r="AA159" s="113"/>
      <c r="AB159" s="113"/>
      <c r="AC159" s="113"/>
    </row>
    <row r="160" spans="1:29" ht="13.5" customHeight="1">
      <c r="A160" s="113"/>
      <c r="B160" s="113"/>
      <c r="C160" s="113"/>
      <c r="D160" s="113"/>
      <c r="E160" s="113"/>
      <c r="F160" s="113"/>
      <c r="G160" s="113"/>
      <c r="H160" s="113"/>
      <c r="I160" s="113"/>
      <c r="J160" s="113"/>
      <c r="K160" s="113"/>
      <c r="L160" s="113"/>
      <c r="M160" s="113"/>
      <c r="N160" s="113"/>
      <c r="O160" s="113"/>
      <c r="P160" s="113"/>
      <c r="Q160" s="113"/>
      <c r="R160" s="113"/>
      <c r="S160" s="113"/>
      <c r="T160" s="113"/>
      <c r="U160" s="113"/>
      <c r="V160" s="113"/>
      <c r="W160" s="113"/>
      <c r="X160" s="113"/>
      <c r="Y160" s="113"/>
      <c r="Z160" s="113"/>
      <c r="AA160" s="113"/>
      <c r="AB160" s="113"/>
      <c r="AC160" s="113"/>
    </row>
    <row r="161" spans="1:29" ht="13.5" customHeight="1">
      <c r="A161" s="113"/>
      <c r="B161" s="113"/>
      <c r="C161" s="113"/>
      <c r="D161" s="113"/>
      <c r="E161" s="113"/>
      <c r="F161" s="113"/>
      <c r="G161" s="113"/>
      <c r="H161" s="113"/>
      <c r="I161" s="113"/>
      <c r="J161" s="113"/>
      <c r="K161" s="113"/>
      <c r="L161" s="113"/>
      <c r="M161" s="113"/>
      <c r="N161" s="113"/>
      <c r="O161" s="113"/>
      <c r="P161" s="113"/>
      <c r="Q161" s="113"/>
      <c r="R161" s="113"/>
      <c r="S161" s="113"/>
      <c r="T161" s="113"/>
      <c r="U161" s="113"/>
      <c r="V161" s="113"/>
      <c r="W161" s="113"/>
      <c r="X161" s="113"/>
      <c r="Y161" s="113"/>
      <c r="Z161" s="113"/>
      <c r="AA161" s="113"/>
      <c r="AB161" s="113"/>
      <c r="AC161" s="113"/>
    </row>
    <row r="162" spans="1:29" ht="13.5" customHeight="1">
      <c r="A162" s="113"/>
      <c r="B162" s="113"/>
      <c r="C162" s="113"/>
      <c r="D162" s="113"/>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row>
    <row r="163" spans="1:29" ht="13.5" customHeight="1">
      <c r="A163" s="113"/>
      <c r="B163" s="113"/>
      <c r="C163" s="113"/>
      <c r="D163" s="113"/>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113"/>
      <c r="AB163" s="113"/>
      <c r="AC163" s="113"/>
    </row>
    <row r="164" spans="1:29" ht="13.5" customHeight="1">
      <c r="A164" s="113"/>
      <c r="B164" s="113"/>
      <c r="C164" s="113"/>
      <c r="D164" s="113"/>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113"/>
      <c r="AB164" s="113"/>
      <c r="AC164" s="113"/>
    </row>
    <row r="165" spans="1:29" ht="13.5" customHeight="1">
      <c r="A165" s="113"/>
      <c r="B165" s="113"/>
      <c r="C165" s="113"/>
      <c r="D165" s="113"/>
      <c r="E165" s="113"/>
      <c r="F165" s="113"/>
      <c r="G165" s="113"/>
      <c r="H165" s="113"/>
      <c r="I165" s="113"/>
      <c r="J165" s="113"/>
      <c r="K165" s="113"/>
      <c r="L165" s="113"/>
      <c r="M165" s="113"/>
      <c r="N165" s="113"/>
      <c r="O165" s="113"/>
      <c r="P165" s="113"/>
      <c r="Q165" s="113"/>
      <c r="R165" s="113"/>
      <c r="S165" s="113"/>
      <c r="T165" s="113"/>
      <c r="U165" s="113"/>
      <c r="V165" s="113"/>
      <c r="W165" s="113"/>
      <c r="X165" s="113"/>
      <c r="Y165" s="113"/>
      <c r="Z165" s="113"/>
      <c r="AA165" s="113"/>
      <c r="AB165" s="113"/>
      <c r="AC165" s="113"/>
    </row>
    <row r="166" spans="1:29" ht="13.5" customHeight="1">
      <c r="A166" s="113"/>
      <c r="B166" s="113"/>
      <c r="C166" s="113"/>
      <c r="D166" s="113"/>
      <c r="E166" s="113"/>
      <c r="F166" s="113"/>
      <c r="G166" s="113"/>
      <c r="H166" s="113"/>
      <c r="I166" s="113"/>
      <c r="J166" s="113"/>
      <c r="K166" s="113"/>
      <c r="L166" s="113"/>
      <c r="M166" s="113"/>
      <c r="N166" s="113"/>
      <c r="O166" s="113"/>
      <c r="P166" s="113"/>
      <c r="Q166" s="113"/>
      <c r="R166" s="113"/>
      <c r="S166" s="113"/>
      <c r="T166" s="113"/>
      <c r="U166" s="113"/>
      <c r="V166" s="113"/>
      <c r="W166" s="113"/>
      <c r="X166" s="113"/>
      <c r="Y166" s="113"/>
      <c r="Z166" s="113"/>
      <c r="AA166" s="113"/>
      <c r="AB166" s="113"/>
      <c r="AC166" s="113"/>
    </row>
    <row r="167" spans="1:29" ht="13.5" customHeight="1">
      <c r="A167" s="113"/>
      <c r="B167" s="113"/>
      <c r="C167" s="113"/>
      <c r="D167" s="113"/>
      <c r="E167" s="113"/>
      <c r="F167" s="113"/>
      <c r="G167" s="113"/>
      <c r="H167" s="113"/>
      <c r="I167" s="113"/>
      <c r="J167" s="113"/>
      <c r="K167" s="113"/>
      <c r="L167" s="113"/>
      <c r="M167" s="113"/>
      <c r="N167" s="113"/>
      <c r="O167" s="113"/>
      <c r="P167" s="113"/>
      <c r="Q167" s="113"/>
      <c r="R167" s="113"/>
      <c r="S167" s="113"/>
      <c r="T167" s="113"/>
      <c r="U167" s="113"/>
      <c r="V167" s="113"/>
      <c r="W167" s="113"/>
      <c r="X167" s="113"/>
      <c r="Y167" s="113"/>
      <c r="Z167" s="113"/>
      <c r="AA167" s="113"/>
      <c r="AB167" s="113"/>
      <c r="AC167" s="113"/>
    </row>
    <row r="168" spans="1:29" ht="13.5" customHeight="1">
      <c r="A168" s="113"/>
      <c r="B168" s="113"/>
      <c r="C168" s="113"/>
      <c r="D168" s="113"/>
      <c r="E168" s="113"/>
      <c r="F168" s="113"/>
      <c r="G168" s="113"/>
      <c r="H168" s="113"/>
      <c r="I168" s="113"/>
      <c r="J168" s="113"/>
      <c r="K168" s="113"/>
      <c r="L168" s="113"/>
      <c r="M168" s="113"/>
      <c r="N168" s="113"/>
      <c r="O168" s="113"/>
      <c r="P168" s="113"/>
      <c r="Q168" s="113"/>
      <c r="R168" s="113"/>
      <c r="S168" s="113"/>
      <c r="T168" s="113"/>
      <c r="U168" s="113"/>
      <c r="V168" s="113"/>
      <c r="W168" s="113"/>
      <c r="X168" s="113"/>
      <c r="Y168" s="113"/>
      <c r="Z168" s="113"/>
      <c r="AA168" s="113"/>
      <c r="AB168" s="113"/>
      <c r="AC168" s="113"/>
    </row>
    <row r="169" spans="1:29" ht="13.5" customHeight="1">
      <c r="A169" s="113"/>
      <c r="B169" s="113"/>
      <c r="C169" s="113"/>
      <c r="D169" s="113"/>
      <c r="E169" s="113"/>
      <c r="F169" s="113"/>
      <c r="G169" s="113"/>
      <c r="H169" s="113"/>
      <c r="I169" s="113"/>
      <c r="J169" s="113"/>
      <c r="K169" s="113"/>
      <c r="L169" s="113"/>
      <c r="M169" s="113"/>
      <c r="N169" s="113"/>
      <c r="O169" s="113"/>
      <c r="P169" s="113"/>
      <c r="Q169" s="113"/>
      <c r="R169" s="113"/>
      <c r="S169" s="113"/>
      <c r="T169" s="113"/>
      <c r="U169" s="113"/>
      <c r="V169" s="113"/>
      <c r="W169" s="113"/>
      <c r="X169" s="113"/>
      <c r="Y169" s="113"/>
      <c r="Z169" s="113"/>
      <c r="AA169" s="113"/>
      <c r="AB169" s="113"/>
      <c r="AC169" s="113"/>
    </row>
    <row r="170" spans="1:29" ht="13.5" customHeight="1">
      <c r="A170" s="113"/>
      <c r="B170" s="113"/>
      <c r="C170" s="113"/>
      <c r="D170" s="113"/>
      <c r="E170" s="113"/>
      <c r="F170" s="113"/>
      <c r="G170" s="113"/>
      <c r="H170" s="113"/>
      <c r="I170" s="113"/>
      <c r="J170" s="113"/>
      <c r="K170" s="113"/>
      <c r="L170" s="113"/>
      <c r="M170" s="113"/>
      <c r="N170" s="113"/>
      <c r="O170" s="113"/>
      <c r="P170" s="113"/>
      <c r="Q170" s="113"/>
      <c r="R170" s="113"/>
      <c r="S170" s="113"/>
      <c r="T170" s="113"/>
      <c r="U170" s="113"/>
      <c r="V170" s="113"/>
      <c r="W170" s="113"/>
      <c r="X170" s="113"/>
      <c r="Y170" s="113"/>
      <c r="Z170" s="113"/>
      <c r="AA170" s="113"/>
      <c r="AB170" s="113"/>
      <c r="AC170" s="113"/>
    </row>
    <row r="171" spans="1:29" ht="13.5" customHeight="1">
      <c r="A171" s="113"/>
      <c r="B171" s="113"/>
      <c r="C171" s="113"/>
      <c r="D171" s="113"/>
      <c r="E171" s="113"/>
      <c r="F171" s="113"/>
      <c r="G171" s="113"/>
      <c r="H171" s="113"/>
      <c r="I171" s="113"/>
      <c r="J171" s="113"/>
      <c r="K171" s="113"/>
      <c r="L171" s="113"/>
      <c r="M171" s="113"/>
      <c r="N171" s="113"/>
      <c r="O171" s="113"/>
      <c r="P171" s="113"/>
      <c r="Q171" s="113"/>
      <c r="R171" s="113"/>
      <c r="S171" s="113"/>
      <c r="T171" s="113"/>
      <c r="U171" s="113"/>
      <c r="V171" s="113"/>
      <c r="W171" s="113"/>
      <c r="X171" s="113"/>
      <c r="Y171" s="113"/>
      <c r="Z171" s="113"/>
      <c r="AA171" s="113"/>
      <c r="AB171" s="113"/>
      <c r="AC171" s="113"/>
    </row>
    <row r="172" spans="1:29" ht="13.5" customHeight="1">
      <c r="A172" s="113"/>
      <c r="B172" s="113"/>
      <c r="C172" s="113"/>
      <c r="D172" s="113"/>
      <c r="E172" s="113"/>
      <c r="F172" s="113"/>
      <c r="G172" s="113"/>
      <c r="H172" s="113"/>
      <c r="I172" s="113"/>
      <c r="J172" s="113"/>
      <c r="K172" s="113"/>
      <c r="L172" s="113"/>
      <c r="M172" s="113"/>
      <c r="N172" s="113"/>
      <c r="O172" s="113"/>
      <c r="P172" s="113"/>
      <c r="Q172" s="113"/>
      <c r="R172" s="113"/>
      <c r="S172" s="113"/>
      <c r="T172" s="113"/>
      <c r="U172" s="113"/>
      <c r="V172" s="113"/>
      <c r="W172" s="113"/>
      <c r="X172" s="113"/>
      <c r="Y172" s="113"/>
      <c r="Z172" s="113"/>
      <c r="AA172" s="113"/>
      <c r="AB172" s="113"/>
      <c r="AC172" s="113"/>
    </row>
    <row r="173" spans="1:29" ht="13.5" customHeight="1">
      <c r="A173" s="113"/>
      <c r="B173" s="113"/>
      <c r="C173" s="113"/>
      <c r="D173" s="113"/>
      <c r="E173" s="113"/>
      <c r="F173" s="113"/>
      <c r="G173" s="113"/>
      <c r="H173" s="113"/>
      <c r="I173" s="113"/>
      <c r="J173" s="113"/>
      <c r="K173" s="113"/>
      <c r="L173" s="113"/>
      <c r="M173" s="113"/>
      <c r="N173" s="113"/>
      <c r="O173" s="113"/>
      <c r="P173" s="113"/>
      <c r="Q173" s="113"/>
      <c r="R173" s="113"/>
      <c r="S173" s="113"/>
      <c r="T173" s="113"/>
      <c r="U173" s="113"/>
      <c r="V173" s="113"/>
      <c r="W173" s="113"/>
      <c r="X173" s="113"/>
      <c r="Y173" s="113"/>
      <c r="Z173" s="113"/>
      <c r="AA173" s="113"/>
      <c r="AB173" s="113"/>
      <c r="AC173" s="113"/>
    </row>
    <row r="174" spans="1:29" ht="13.5" customHeight="1">
      <c r="A174" s="113"/>
      <c r="B174" s="113"/>
      <c r="C174" s="113"/>
      <c r="D174" s="113"/>
      <c r="E174" s="113"/>
      <c r="F174" s="113"/>
      <c r="G174" s="113"/>
      <c r="H174" s="113"/>
      <c r="I174" s="113"/>
      <c r="J174" s="113"/>
      <c r="K174" s="113"/>
      <c r="L174" s="113"/>
      <c r="M174" s="113"/>
      <c r="N174" s="113"/>
      <c r="O174" s="113"/>
      <c r="P174" s="113"/>
      <c r="Q174" s="113"/>
      <c r="R174" s="113"/>
      <c r="S174" s="113"/>
      <c r="T174" s="113"/>
      <c r="U174" s="113"/>
      <c r="V174" s="113"/>
      <c r="W174" s="113"/>
      <c r="X174" s="113"/>
      <c r="Y174" s="113"/>
      <c r="Z174" s="113"/>
      <c r="AA174" s="113"/>
      <c r="AB174" s="113"/>
      <c r="AC174" s="113"/>
    </row>
    <row r="175" spans="1:29" ht="13.5" customHeight="1">
      <c r="A175" s="113"/>
      <c r="B175" s="113"/>
      <c r="C175" s="113"/>
      <c r="D175" s="113"/>
      <c r="E175" s="113"/>
      <c r="F175" s="113"/>
      <c r="G175" s="113"/>
      <c r="H175" s="113"/>
      <c r="I175" s="113"/>
      <c r="J175" s="113"/>
      <c r="K175" s="113"/>
      <c r="L175" s="113"/>
      <c r="M175" s="113"/>
      <c r="N175" s="113"/>
      <c r="O175" s="113"/>
      <c r="P175" s="113"/>
      <c r="Q175" s="113"/>
      <c r="R175" s="113"/>
      <c r="S175" s="113"/>
      <c r="T175" s="113"/>
      <c r="U175" s="113"/>
      <c r="V175" s="113"/>
      <c r="W175" s="113"/>
      <c r="X175" s="113"/>
      <c r="Y175" s="113"/>
      <c r="Z175" s="113"/>
      <c r="AA175" s="113"/>
      <c r="AB175" s="113"/>
      <c r="AC175" s="113"/>
    </row>
    <row r="176" spans="1:29" ht="13.5" customHeight="1">
      <c r="A176" s="113"/>
      <c r="B176" s="113"/>
      <c r="C176" s="113"/>
      <c r="D176" s="113"/>
      <c r="E176" s="113"/>
      <c r="F176" s="113"/>
      <c r="G176" s="113"/>
      <c r="H176" s="113"/>
      <c r="I176" s="113"/>
      <c r="J176" s="113"/>
      <c r="K176" s="113"/>
      <c r="L176" s="113"/>
      <c r="M176" s="113"/>
      <c r="N176" s="113"/>
      <c r="O176" s="113"/>
      <c r="P176" s="113"/>
      <c r="Q176" s="113"/>
      <c r="R176" s="113"/>
      <c r="S176" s="113"/>
      <c r="T176" s="113"/>
      <c r="U176" s="113"/>
      <c r="V176" s="113"/>
      <c r="W176" s="113"/>
      <c r="X176" s="113"/>
      <c r="Y176" s="113"/>
      <c r="Z176" s="113"/>
      <c r="AA176" s="113"/>
      <c r="AB176" s="113"/>
      <c r="AC176" s="113"/>
    </row>
    <row r="177" spans="1:29" ht="13.5" customHeight="1">
      <c r="A177" s="113"/>
      <c r="B177" s="113"/>
      <c r="C177" s="113"/>
      <c r="D177" s="113"/>
      <c r="E177" s="113"/>
      <c r="F177" s="113"/>
      <c r="G177" s="113"/>
      <c r="H177" s="113"/>
      <c r="I177" s="113"/>
      <c r="J177" s="113"/>
      <c r="K177" s="113"/>
      <c r="L177" s="113"/>
      <c r="M177" s="113"/>
      <c r="N177" s="113"/>
      <c r="O177" s="113"/>
      <c r="P177" s="113"/>
      <c r="Q177" s="113"/>
      <c r="R177" s="113"/>
      <c r="S177" s="113"/>
      <c r="T177" s="113"/>
      <c r="U177" s="113"/>
      <c r="V177" s="113"/>
      <c r="W177" s="113"/>
      <c r="X177" s="113"/>
      <c r="Y177" s="113"/>
      <c r="Z177" s="113"/>
      <c r="AA177" s="113"/>
      <c r="AB177" s="113"/>
      <c r="AC177" s="113"/>
    </row>
    <row r="178" spans="1:29" ht="13.5" customHeight="1">
      <c r="A178" s="113"/>
      <c r="B178" s="113"/>
      <c r="C178" s="113"/>
      <c r="D178" s="113"/>
      <c r="E178" s="113"/>
      <c r="F178" s="113"/>
      <c r="G178" s="113"/>
      <c r="H178" s="113"/>
      <c r="I178" s="113"/>
      <c r="J178" s="113"/>
      <c r="K178" s="113"/>
      <c r="L178" s="113"/>
      <c r="M178" s="113"/>
      <c r="N178" s="113"/>
      <c r="O178" s="113"/>
      <c r="P178" s="113"/>
      <c r="Q178" s="113"/>
      <c r="R178" s="113"/>
      <c r="S178" s="113"/>
      <c r="T178" s="113"/>
      <c r="U178" s="113"/>
      <c r="V178" s="113"/>
      <c r="W178" s="113"/>
      <c r="X178" s="113"/>
      <c r="Y178" s="113"/>
      <c r="Z178" s="113"/>
      <c r="AA178" s="113"/>
      <c r="AB178" s="113"/>
      <c r="AC178" s="113"/>
    </row>
    <row r="179" spans="1:29" ht="13.5" customHeight="1">
      <c r="A179" s="113"/>
      <c r="B179" s="113"/>
      <c r="C179" s="113"/>
      <c r="D179" s="113"/>
      <c r="E179" s="113"/>
      <c r="F179" s="113"/>
      <c r="G179" s="113"/>
      <c r="H179" s="113"/>
      <c r="I179" s="113"/>
      <c r="J179" s="113"/>
      <c r="K179" s="113"/>
      <c r="L179" s="113"/>
      <c r="M179" s="113"/>
      <c r="N179" s="113"/>
      <c r="O179" s="113"/>
      <c r="P179" s="113"/>
      <c r="Q179" s="113"/>
      <c r="R179" s="113"/>
      <c r="S179" s="113"/>
      <c r="T179" s="113"/>
      <c r="U179" s="113"/>
      <c r="V179" s="113"/>
      <c r="W179" s="113"/>
      <c r="X179" s="113"/>
      <c r="Y179" s="113"/>
      <c r="Z179" s="113"/>
      <c r="AA179" s="113"/>
      <c r="AB179" s="113"/>
      <c r="AC179" s="113"/>
    </row>
    <row r="180" spans="1:29" ht="13.5" customHeight="1">
      <c r="A180" s="113"/>
      <c r="B180" s="113"/>
      <c r="C180" s="113"/>
      <c r="D180" s="113"/>
      <c r="E180" s="113"/>
      <c r="F180" s="113"/>
      <c r="G180" s="113"/>
      <c r="H180" s="113"/>
      <c r="I180" s="113"/>
      <c r="J180" s="113"/>
      <c r="K180" s="113"/>
      <c r="L180" s="113"/>
      <c r="M180" s="113"/>
      <c r="N180" s="113"/>
      <c r="O180" s="113"/>
      <c r="P180" s="113"/>
      <c r="Q180" s="113"/>
      <c r="R180" s="113"/>
      <c r="S180" s="113"/>
      <c r="T180" s="113"/>
      <c r="U180" s="113"/>
      <c r="V180" s="113"/>
      <c r="W180" s="113"/>
      <c r="X180" s="113"/>
      <c r="Y180" s="113"/>
      <c r="Z180" s="113"/>
      <c r="AA180" s="113"/>
      <c r="AB180" s="113"/>
      <c r="AC180" s="113"/>
    </row>
    <row r="181" spans="1:29" ht="13.5" customHeight="1">
      <c r="A181" s="113"/>
      <c r="B181" s="113"/>
      <c r="C181" s="113"/>
      <c r="D181" s="113"/>
      <c r="E181" s="113"/>
      <c r="F181" s="113"/>
      <c r="G181" s="113"/>
      <c r="H181" s="113"/>
      <c r="I181" s="113"/>
      <c r="J181" s="113"/>
      <c r="K181" s="113"/>
      <c r="L181" s="113"/>
      <c r="M181" s="113"/>
      <c r="N181" s="113"/>
      <c r="O181" s="113"/>
      <c r="P181" s="113"/>
      <c r="Q181" s="113"/>
      <c r="R181" s="113"/>
      <c r="S181" s="113"/>
      <c r="T181" s="113"/>
      <c r="U181" s="113"/>
      <c r="V181" s="113"/>
      <c r="W181" s="113"/>
      <c r="X181" s="113"/>
      <c r="Y181" s="113"/>
      <c r="Z181" s="113"/>
      <c r="AA181" s="113"/>
      <c r="AB181" s="113"/>
      <c r="AC181" s="113"/>
    </row>
    <row r="182" spans="1:29" ht="13.5" customHeight="1">
      <c r="A182" s="113"/>
      <c r="B182" s="113"/>
      <c r="C182" s="113"/>
      <c r="D182" s="113"/>
      <c r="E182" s="113"/>
      <c r="F182" s="113"/>
      <c r="G182" s="113"/>
      <c r="H182" s="113"/>
      <c r="I182" s="113"/>
      <c r="J182" s="113"/>
      <c r="K182" s="113"/>
      <c r="L182" s="113"/>
      <c r="M182" s="113"/>
      <c r="N182" s="113"/>
      <c r="O182" s="113"/>
      <c r="P182" s="113"/>
      <c r="Q182" s="113"/>
      <c r="R182" s="113"/>
      <c r="S182" s="113"/>
      <c r="T182" s="113"/>
      <c r="U182" s="113"/>
      <c r="V182" s="113"/>
      <c r="W182" s="113"/>
      <c r="X182" s="113"/>
      <c r="Y182" s="113"/>
      <c r="Z182" s="113"/>
      <c r="AA182" s="113"/>
      <c r="AB182" s="113"/>
      <c r="AC182" s="113"/>
    </row>
    <row r="183" spans="1:29" ht="13.5" customHeight="1">
      <c r="A183" s="113"/>
      <c r="B183" s="113"/>
      <c r="C183" s="113"/>
      <c r="D183" s="113"/>
      <c r="E183" s="113"/>
      <c r="F183" s="113"/>
      <c r="G183" s="113"/>
      <c r="H183" s="113"/>
      <c r="I183" s="113"/>
      <c r="J183" s="113"/>
      <c r="K183" s="113"/>
      <c r="L183" s="113"/>
      <c r="M183" s="113"/>
      <c r="N183" s="113"/>
      <c r="O183" s="113"/>
      <c r="P183" s="113"/>
      <c r="Q183" s="113"/>
      <c r="R183" s="113"/>
      <c r="S183" s="113"/>
      <c r="T183" s="113"/>
      <c r="U183" s="113"/>
      <c r="V183" s="113"/>
      <c r="W183" s="113"/>
      <c r="X183" s="113"/>
      <c r="Y183" s="113"/>
      <c r="Z183" s="113"/>
      <c r="AA183" s="113"/>
      <c r="AB183" s="113"/>
      <c r="AC183" s="113"/>
    </row>
    <row r="184" spans="1:29" ht="13.5" customHeight="1">
      <c r="A184" s="113"/>
      <c r="B184" s="113"/>
      <c r="C184" s="113"/>
      <c r="D184" s="113"/>
      <c r="E184" s="113"/>
      <c r="F184" s="113"/>
      <c r="G184" s="113"/>
      <c r="H184" s="113"/>
      <c r="I184" s="113"/>
      <c r="J184" s="113"/>
      <c r="K184" s="113"/>
      <c r="L184" s="113"/>
      <c r="M184" s="113"/>
      <c r="N184" s="113"/>
      <c r="O184" s="113"/>
      <c r="P184" s="113"/>
      <c r="Q184" s="113"/>
      <c r="R184" s="113"/>
      <c r="S184" s="113"/>
      <c r="T184" s="113"/>
      <c r="U184" s="113"/>
      <c r="V184" s="113"/>
      <c r="W184" s="113"/>
      <c r="X184" s="113"/>
      <c r="Y184" s="113"/>
      <c r="Z184" s="113"/>
      <c r="AA184" s="113"/>
      <c r="AB184" s="113"/>
      <c r="AC184" s="113"/>
    </row>
    <row r="185" spans="1:29" ht="13.5" customHeight="1">
      <c r="A185" s="113"/>
      <c r="B185" s="113"/>
      <c r="C185" s="113"/>
      <c r="D185" s="113"/>
      <c r="E185" s="113"/>
      <c r="F185" s="113"/>
      <c r="G185" s="113"/>
      <c r="H185" s="113"/>
      <c r="I185" s="113"/>
      <c r="J185" s="113"/>
      <c r="K185" s="113"/>
      <c r="L185" s="113"/>
      <c r="M185" s="113"/>
      <c r="N185" s="113"/>
      <c r="O185" s="113"/>
      <c r="P185" s="113"/>
      <c r="Q185" s="113"/>
      <c r="R185" s="113"/>
      <c r="S185" s="113"/>
      <c r="T185" s="113"/>
      <c r="U185" s="113"/>
      <c r="V185" s="113"/>
      <c r="W185" s="113"/>
      <c r="X185" s="113"/>
      <c r="Y185" s="113"/>
      <c r="Z185" s="113"/>
      <c r="AA185" s="113"/>
      <c r="AB185" s="113"/>
      <c r="AC185" s="113"/>
    </row>
    <row r="186" spans="1:29" ht="13.5" customHeight="1">
      <c r="A186" s="113"/>
      <c r="B186" s="113"/>
      <c r="C186" s="113"/>
      <c r="D186" s="113"/>
      <c r="E186" s="113"/>
      <c r="F186" s="113"/>
      <c r="G186" s="113"/>
      <c r="H186" s="113"/>
      <c r="I186" s="113"/>
      <c r="J186" s="113"/>
      <c r="K186" s="113"/>
      <c r="L186" s="113"/>
      <c r="M186" s="113"/>
      <c r="N186" s="113"/>
      <c r="O186" s="113"/>
      <c r="P186" s="113"/>
      <c r="Q186" s="113"/>
      <c r="R186" s="113"/>
      <c r="S186" s="113"/>
      <c r="T186" s="113"/>
      <c r="U186" s="113"/>
      <c r="V186" s="113"/>
      <c r="W186" s="113"/>
      <c r="X186" s="113"/>
      <c r="Y186" s="113"/>
      <c r="Z186" s="113"/>
      <c r="AA186" s="113"/>
      <c r="AB186" s="113"/>
      <c r="AC186" s="113"/>
    </row>
    <row r="187" spans="1:29" ht="13.5" customHeight="1">
      <c r="A187" s="113"/>
      <c r="B187" s="113"/>
      <c r="C187" s="113"/>
      <c r="D187" s="113"/>
      <c r="E187" s="113"/>
      <c r="F187" s="113"/>
      <c r="G187" s="113"/>
      <c r="H187" s="113"/>
      <c r="I187" s="113"/>
      <c r="J187" s="113"/>
      <c r="K187" s="113"/>
      <c r="L187" s="113"/>
      <c r="M187" s="113"/>
      <c r="N187" s="113"/>
      <c r="O187" s="113"/>
      <c r="P187" s="113"/>
      <c r="Q187" s="113"/>
      <c r="R187" s="113"/>
      <c r="S187" s="113"/>
      <c r="T187" s="113"/>
      <c r="U187" s="113"/>
      <c r="V187" s="113"/>
      <c r="W187" s="113"/>
      <c r="X187" s="113"/>
      <c r="Y187" s="113"/>
      <c r="Z187" s="113"/>
      <c r="AA187" s="113"/>
      <c r="AB187" s="113"/>
      <c r="AC187" s="113"/>
    </row>
    <row r="188" spans="1:29" ht="13.5" customHeight="1">
      <c r="A188" s="113"/>
      <c r="B188" s="113"/>
      <c r="C188" s="113"/>
      <c r="D188" s="113"/>
      <c r="E188" s="113"/>
      <c r="F188" s="113"/>
      <c r="G188" s="113"/>
      <c r="H188" s="113"/>
      <c r="I188" s="113"/>
      <c r="J188" s="113"/>
      <c r="K188" s="113"/>
      <c r="L188" s="113"/>
      <c r="M188" s="113"/>
      <c r="N188" s="113"/>
      <c r="O188" s="113"/>
      <c r="P188" s="113"/>
      <c r="Q188" s="113"/>
      <c r="R188" s="113"/>
      <c r="S188" s="113"/>
      <c r="T188" s="113"/>
      <c r="U188" s="113"/>
      <c r="V188" s="113"/>
      <c r="W188" s="113"/>
      <c r="X188" s="113"/>
      <c r="Y188" s="113"/>
      <c r="Z188" s="113"/>
      <c r="AA188" s="113"/>
      <c r="AB188" s="113"/>
      <c r="AC188" s="113"/>
    </row>
    <row r="189" spans="1:29" ht="13.5" customHeight="1">
      <c r="A189" s="113"/>
      <c r="B189" s="113"/>
      <c r="C189" s="113"/>
      <c r="D189" s="113"/>
      <c r="E189" s="113"/>
      <c r="F189" s="113"/>
      <c r="G189" s="113"/>
      <c r="H189" s="113"/>
      <c r="I189" s="113"/>
      <c r="J189" s="113"/>
      <c r="K189" s="113"/>
      <c r="L189" s="113"/>
      <c r="M189" s="113"/>
      <c r="N189" s="113"/>
      <c r="O189" s="113"/>
      <c r="P189" s="113"/>
      <c r="Q189" s="113"/>
      <c r="R189" s="113"/>
      <c r="S189" s="113"/>
      <c r="T189" s="113"/>
      <c r="U189" s="113"/>
      <c r="V189" s="113"/>
      <c r="W189" s="113"/>
      <c r="X189" s="113"/>
      <c r="Y189" s="113"/>
      <c r="Z189" s="113"/>
      <c r="AA189" s="113"/>
      <c r="AB189" s="113"/>
      <c r="AC189" s="113"/>
    </row>
    <row r="190" spans="1:29" ht="13.5" customHeight="1">
      <c r="A190" s="113"/>
      <c r="B190" s="113"/>
      <c r="C190" s="113"/>
      <c r="D190" s="113"/>
      <c r="E190" s="113"/>
      <c r="F190" s="113"/>
      <c r="G190" s="113"/>
      <c r="H190" s="113"/>
      <c r="I190" s="113"/>
      <c r="J190" s="113"/>
      <c r="K190" s="113"/>
      <c r="L190" s="113"/>
      <c r="M190" s="113"/>
      <c r="N190" s="113"/>
      <c r="O190" s="113"/>
      <c r="P190" s="113"/>
      <c r="Q190" s="113"/>
      <c r="R190" s="113"/>
      <c r="S190" s="113"/>
      <c r="T190" s="113"/>
      <c r="U190" s="113"/>
      <c r="V190" s="113"/>
      <c r="W190" s="113"/>
      <c r="X190" s="113"/>
      <c r="Y190" s="113"/>
      <c r="Z190" s="113"/>
      <c r="AA190" s="113"/>
      <c r="AB190" s="113"/>
      <c r="AC190" s="113"/>
    </row>
    <row r="191" spans="1:29" ht="13.5" customHeight="1">
      <c r="A191" s="113"/>
      <c r="B191" s="113"/>
      <c r="C191" s="113"/>
      <c r="D191" s="113"/>
      <c r="E191" s="113"/>
      <c r="F191" s="113"/>
      <c r="G191" s="113"/>
      <c r="H191" s="113"/>
      <c r="I191" s="113"/>
      <c r="J191" s="113"/>
      <c r="K191" s="113"/>
      <c r="L191" s="113"/>
      <c r="M191" s="113"/>
      <c r="N191" s="113"/>
      <c r="O191" s="113"/>
      <c r="P191" s="113"/>
      <c r="Q191" s="113"/>
      <c r="R191" s="113"/>
      <c r="S191" s="113"/>
      <c r="T191" s="113"/>
      <c r="U191" s="113"/>
      <c r="V191" s="113"/>
      <c r="W191" s="113"/>
      <c r="X191" s="113"/>
      <c r="Y191" s="113"/>
      <c r="Z191" s="113"/>
      <c r="AA191" s="113"/>
      <c r="AB191" s="113"/>
      <c r="AC191" s="113"/>
    </row>
    <row r="192" spans="1:29" ht="13.5" customHeight="1">
      <c r="A192" s="113"/>
      <c r="B192" s="113"/>
      <c r="C192" s="113"/>
      <c r="D192" s="113"/>
      <c r="E192" s="113"/>
      <c r="F192" s="113"/>
      <c r="G192" s="113"/>
      <c r="H192" s="113"/>
      <c r="I192" s="113"/>
      <c r="J192" s="113"/>
      <c r="K192" s="113"/>
      <c r="L192" s="113"/>
      <c r="M192" s="113"/>
      <c r="N192" s="113"/>
      <c r="O192" s="113"/>
      <c r="P192" s="113"/>
      <c r="Q192" s="113"/>
      <c r="R192" s="113"/>
      <c r="S192" s="113"/>
      <c r="T192" s="113"/>
      <c r="U192" s="113"/>
      <c r="V192" s="113"/>
      <c r="W192" s="113"/>
      <c r="X192" s="113"/>
      <c r="Y192" s="113"/>
      <c r="Z192" s="113"/>
      <c r="AA192" s="113"/>
      <c r="AB192" s="113"/>
      <c r="AC192" s="113"/>
    </row>
    <row r="193" spans="1:29" ht="13.5" customHeight="1">
      <c r="A193" s="113"/>
      <c r="B193" s="113"/>
      <c r="C193" s="113"/>
      <c r="D193" s="113"/>
      <c r="E193" s="113"/>
      <c r="F193" s="113"/>
      <c r="G193" s="113"/>
      <c r="H193" s="113"/>
      <c r="I193" s="113"/>
      <c r="J193" s="113"/>
      <c r="K193" s="113"/>
      <c r="L193" s="113"/>
      <c r="M193" s="113"/>
      <c r="N193" s="113"/>
      <c r="O193" s="113"/>
      <c r="P193" s="113"/>
      <c r="Q193" s="113"/>
      <c r="R193" s="113"/>
      <c r="S193" s="113"/>
      <c r="T193" s="113"/>
      <c r="U193" s="113"/>
      <c r="V193" s="113"/>
      <c r="W193" s="113"/>
      <c r="X193" s="113"/>
      <c r="Y193" s="113"/>
      <c r="Z193" s="113"/>
      <c r="AA193" s="113"/>
      <c r="AB193" s="113"/>
      <c r="AC193" s="113"/>
    </row>
    <row r="194" spans="1:29" ht="13.5" customHeight="1">
      <c r="A194" s="113"/>
      <c r="B194" s="113"/>
      <c r="C194" s="113"/>
      <c r="D194" s="113"/>
      <c r="E194" s="113"/>
      <c r="F194" s="113"/>
      <c r="G194" s="113"/>
      <c r="H194" s="113"/>
      <c r="I194" s="113"/>
      <c r="J194" s="113"/>
      <c r="K194" s="113"/>
      <c r="L194" s="113"/>
      <c r="M194" s="113"/>
      <c r="N194" s="113"/>
      <c r="O194" s="113"/>
      <c r="P194" s="113"/>
      <c r="Q194" s="113"/>
      <c r="R194" s="113"/>
      <c r="S194" s="113"/>
      <c r="T194" s="113"/>
      <c r="U194" s="113"/>
      <c r="V194" s="113"/>
      <c r="W194" s="113"/>
      <c r="X194" s="113"/>
      <c r="Y194" s="113"/>
      <c r="Z194" s="113"/>
      <c r="AA194" s="113"/>
      <c r="AB194" s="113"/>
      <c r="AC194" s="113"/>
    </row>
    <row r="195" spans="1:29" ht="13.5" customHeight="1">
      <c r="A195" s="113"/>
      <c r="B195" s="113"/>
      <c r="C195" s="113"/>
      <c r="D195" s="113"/>
      <c r="E195" s="113"/>
      <c r="F195" s="113"/>
      <c r="G195" s="113"/>
      <c r="H195" s="113"/>
      <c r="I195" s="113"/>
      <c r="J195" s="113"/>
      <c r="K195" s="113"/>
      <c r="L195" s="113"/>
      <c r="M195" s="113"/>
      <c r="N195" s="113"/>
      <c r="O195" s="113"/>
      <c r="P195" s="113"/>
      <c r="Q195" s="113"/>
      <c r="R195" s="113"/>
      <c r="S195" s="113"/>
      <c r="T195" s="113"/>
      <c r="U195" s="113"/>
      <c r="V195" s="113"/>
      <c r="W195" s="113"/>
      <c r="X195" s="113"/>
      <c r="Y195" s="113"/>
      <c r="Z195" s="113"/>
      <c r="AA195" s="113"/>
      <c r="AB195" s="113"/>
      <c r="AC195" s="113"/>
    </row>
    <row r="196" spans="1:29" ht="13.5" customHeight="1">
      <c r="A196" s="113"/>
      <c r="B196" s="113"/>
      <c r="C196" s="113"/>
      <c r="D196" s="113"/>
      <c r="E196" s="113"/>
      <c r="F196" s="113"/>
      <c r="G196" s="113"/>
      <c r="H196" s="113"/>
      <c r="I196" s="113"/>
      <c r="J196" s="113"/>
      <c r="K196" s="113"/>
      <c r="L196" s="113"/>
      <c r="M196" s="113"/>
      <c r="N196" s="113"/>
      <c r="O196" s="113"/>
      <c r="P196" s="113"/>
      <c r="Q196" s="113"/>
      <c r="R196" s="113"/>
      <c r="S196" s="113"/>
      <c r="T196" s="113"/>
      <c r="U196" s="113"/>
      <c r="V196" s="113"/>
      <c r="W196" s="113"/>
      <c r="X196" s="113"/>
      <c r="Y196" s="113"/>
      <c r="Z196" s="113"/>
      <c r="AA196" s="113"/>
      <c r="AB196" s="113"/>
      <c r="AC196" s="113"/>
    </row>
    <row r="197" spans="1:29" ht="13.5" customHeight="1">
      <c r="A197" s="113"/>
      <c r="B197" s="113"/>
      <c r="C197" s="113"/>
      <c r="D197" s="113"/>
      <c r="E197" s="113"/>
      <c r="F197" s="113"/>
      <c r="G197" s="113"/>
      <c r="H197" s="113"/>
      <c r="I197" s="113"/>
      <c r="J197" s="113"/>
      <c r="K197" s="113"/>
      <c r="L197" s="113"/>
      <c r="M197" s="113"/>
      <c r="N197" s="113"/>
      <c r="O197" s="113"/>
      <c r="P197" s="113"/>
      <c r="Q197" s="113"/>
      <c r="R197" s="113"/>
      <c r="S197" s="113"/>
      <c r="T197" s="113"/>
      <c r="U197" s="113"/>
      <c r="V197" s="113"/>
      <c r="W197" s="113"/>
      <c r="X197" s="113"/>
      <c r="Y197" s="113"/>
      <c r="Z197" s="113"/>
      <c r="AA197" s="113"/>
      <c r="AB197" s="113"/>
      <c r="AC197" s="113"/>
    </row>
    <row r="198" spans="1:29" ht="13.5" customHeight="1">
      <c r="A198" s="113"/>
      <c r="B198" s="113"/>
      <c r="C198" s="113"/>
      <c r="D198" s="113"/>
      <c r="E198" s="113"/>
      <c r="F198" s="113"/>
      <c r="G198" s="113"/>
      <c r="H198" s="113"/>
      <c r="I198" s="113"/>
      <c r="J198" s="113"/>
      <c r="K198" s="113"/>
      <c r="L198" s="113"/>
      <c r="M198" s="113"/>
      <c r="N198" s="113"/>
      <c r="O198" s="113"/>
      <c r="P198" s="113"/>
      <c r="Q198" s="113"/>
      <c r="R198" s="113"/>
      <c r="S198" s="113"/>
      <c r="T198" s="113"/>
      <c r="U198" s="113"/>
      <c r="V198" s="113"/>
      <c r="W198" s="113"/>
      <c r="X198" s="113"/>
      <c r="Y198" s="113"/>
      <c r="Z198" s="113"/>
      <c r="AA198" s="113"/>
      <c r="AB198" s="113"/>
      <c r="AC198" s="113"/>
    </row>
    <row r="199" spans="1:29" ht="13.5" customHeight="1">
      <c r="A199" s="113"/>
      <c r="B199" s="113"/>
      <c r="C199" s="113"/>
      <c r="D199" s="113"/>
      <c r="E199" s="113"/>
      <c r="F199" s="113"/>
      <c r="G199" s="113"/>
      <c r="H199" s="113"/>
      <c r="I199" s="113"/>
      <c r="J199" s="113"/>
      <c r="K199" s="113"/>
      <c r="L199" s="113"/>
      <c r="M199" s="113"/>
      <c r="N199" s="113"/>
      <c r="O199" s="113"/>
      <c r="P199" s="113"/>
      <c r="Q199" s="113"/>
      <c r="R199" s="113"/>
      <c r="S199" s="113"/>
      <c r="T199" s="113"/>
      <c r="U199" s="113"/>
      <c r="V199" s="113"/>
      <c r="W199" s="113"/>
      <c r="X199" s="113"/>
      <c r="Y199" s="113"/>
      <c r="Z199" s="113"/>
      <c r="AA199" s="113"/>
      <c r="AB199" s="113"/>
      <c r="AC199" s="113"/>
    </row>
    <row r="200" spans="1:29" ht="13.5" customHeight="1">
      <c r="A200" s="113"/>
      <c r="B200" s="113"/>
      <c r="C200" s="113"/>
      <c r="D200" s="113"/>
      <c r="E200" s="113"/>
      <c r="F200" s="113"/>
      <c r="G200" s="113"/>
      <c r="H200" s="113"/>
      <c r="I200" s="113"/>
      <c r="J200" s="113"/>
      <c r="K200" s="113"/>
      <c r="L200" s="113"/>
      <c r="M200" s="113"/>
      <c r="N200" s="113"/>
      <c r="O200" s="113"/>
      <c r="P200" s="113"/>
      <c r="Q200" s="113"/>
      <c r="R200" s="113"/>
      <c r="S200" s="113"/>
      <c r="T200" s="113"/>
      <c r="U200" s="113"/>
      <c r="V200" s="113"/>
      <c r="W200" s="113"/>
      <c r="X200" s="113"/>
      <c r="Y200" s="113"/>
      <c r="Z200" s="113"/>
      <c r="AA200" s="113"/>
      <c r="AB200" s="113"/>
      <c r="AC200" s="113"/>
    </row>
    <row r="201" spans="1:29" ht="13.5" customHeight="1">
      <c r="A201" s="113"/>
      <c r="B201" s="113"/>
      <c r="C201" s="113"/>
      <c r="D201" s="113"/>
      <c r="E201" s="113"/>
      <c r="F201" s="113"/>
      <c r="G201" s="113"/>
      <c r="H201" s="113"/>
      <c r="I201" s="113"/>
      <c r="J201" s="113"/>
      <c r="K201" s="113"/>
      <c r="L201" s="113"/>
      <c r="M201" s="113"/>
      <c r="N201" s="113"/>
      <c r="O201" s="113"/>
      <c r="P201" s="113"/>
      <c r="Q201" s="113"/>
      <c r="R201" s="113"/>
      <c r="S201" s="113"/>
      <c r="T201" s="113"/>
      <c r="U201" s="113"/>
      <c r="V201" s="113"/>
      <c r="W201" s="113"/>
      <c r="X201" s="113"/>
      <c r="Y201" s="113"/>
      <c r="Z201" s="113"/>
      <c r="AA201" s="113"/>
      <c r="AB201" s="113"/>
      <c r="AC201" s="113"/>
    </row>
    <row r="202" spans="1:29" ht="13.5" customHeight="1">
      <c r="A202" s="113"/>
      <c r="B202" s="113"/>
      <c r="C202" s="113"/>
      <c r="D202" s="113"/>
      <c r="E202" s="113"/>
      <c r="F202" s="113"/>
      <c r="G202" s="113"/>
      <c r="H202" s="113"/>
      <c r="I202" s="113"/>
      <c r="J202" s="113"/>
      <c r="K202" s="113"/>
      <c r="L202" s="113"/>
      <c r="M202" s="113"/>
      <c r="N202" s="113"/>
      <c r="O202" s="113"/>
      <c r="P202" s="113"/>
      <c r="Q202" s="113"/>
      <c r="R202" s="113"/>
      <c r="S202" s="113"/>
      <c r="T202" s="113"/>
      <c r="U202" s="113"/>
      <c r="V202" s="113"/>
      <c r="W202" s="113"/>
      <c r="X202" s="113"/>
      <c r="Y202" s="113"/>
      <c r="Z202" s="113"/>
      <c r="AA202" s="113"/>
      <c r="AB202" s="113"/>
      <c r="AC202" s="113"/>
    </row>
    <row r="203" spans="1:29" ht="13.5" customHeight="1">
      <c r="A203" s="113"/>
      <c r="B203" s="113"/>
      <c r="C203" s="113"/>
      <c r="D203" s="113"/>
      <c r="E203" s="113"/>
      <c r="F203" s="113"/>
      <c r="G203" s="113"/>
      <c r="H203" s="113"/>
      <c r="I203" s="113"/>
      <c r="J203" s="113"/>
      <c r="K203" s="113"/>
      <c r="L203" s="113"/>
      <c r="M203" s="113"/>
      <c r="N203" s="113"/>
      <c r="O203" s="113"/>
      <c r="P203" s="113"/>
      <c r="Q203" s="113"/>
      <c r="R203" s="113"/>
      <c r="S203" s="113"/>
      <c r="T203" s="113"/>
      <c r="U203" s="113"/>
      <c r="V203" s="113"/>
      <c r="W203" s="113"/>
      <c r="X203" s="113"/>
      <c r="Y203" s="113"/>
      <c r="Z203" s="113"/>
      <c r="AA203" s="113"/>
      <c r="AB203" s="113"/>
      <c r="AC203" s="113"/>
    </row>
    <row r="204" spans="1:29" ht="13.5" customHeight="1">
      <c r="A204" s="113"/>
      <c r="B204" s="113"/>
      <c r="C204" s="113"/>
      <c r="D204" s="113"/>
      <c r="E204" s="113"/>
      <c r="F204" s="113"/>
      <c r="G204" s="113"/>
      <c r="H204" s="113"/>
      <c r="I204" s="113"/>
      <c r="J204" s="113"/>
      <c r="K204" s="113"/>
      <c r="L204" s="113"/>
      <c r="M204" s="113"/>
      <c r="N204" s="113"/>
      <c r="O204" s="113"/>
      <c r="P204" s="113"/>
      <c r="Q204" s="113"/>
      <c r="R204" s="113"/>
      <c r="S204" s="113"/>
      <c r="T204" s="113"/>
      <c r="U204" s="113"/>
      <c r="V204" s="113"/>
      <c r="W204" s="113"/>
      <c r="X204" s="113"/>
      <c r="Y204" s="113"/>
      <c r="Z204" s="113"/>
      <c r="AA204" s="113"/>
      <c r="AB204" s="113"/>
      <c r="AC204" s="113"/>
    </row>
    <row r="205" spans="1:29" ht="13.5" customHeight="1">
      <c r="A205" s="113"/>
      <c r="B205" s="113"/>
      <c r="C205" s="113"/>
      <c r="D205" s="113"/>
      <c r="E205" s="113"/>
      <c r="F205" s="113"/>
      <c r="G205" s="113"/>
      <c r="H205" s="113"/>
      <c r="I205" s="113"/>
      <c r="J205" s="113"/>
      <c r="K205" s="113"/>
      <c r="L205" s="113"/>
      <c r="M205" s="113"/>
      <c r="N205" s="113"/>
      <c r="O205" s="113"/>
      <c r="P205" s="113"/>
      <c r="Q205" s="113"/>
      <c r="R205" s="113"/>
      <c r="S205" s="113"/>
      <c r="T205" s="113"/>
      <c r="U205" s="113"/>
      <c r="V205" s="113"/>
      <c r="W205" s="113"/>
      <c r="X205" s="113"/>
      <c r="Y205" s="113"/>
      <c r="Z205" s="113"/>
      <c r="AA205" s="113"/>
      <c r="AB205" s="113"/>
      <c r="AC205" s="113"/>
    </row>
    <row r="206" spans="1:29" ht="13.5" customHeight="1">
      <c r="A206" s="113"/>
      <c r="B206" s="113"/>
      <c r="C206" s="113"/>
      <c r="D206" s="113"/>
      <c r="E206" s="113"/>
      <c r="F206" s="113"/>
      <c r="G206" s="113"/>
      <c r="H206" s="113"/>
      <c r="I206" s="113"/>
      <c r="J206" s="113"/>
      <c r="K206" s="113"/>
      <c r="L206" s="113"/>
      <c r="M206" s="113"/>
      <c r="N206" s="113"/>
      <c r="O206" s="113"/>
      <c r="P206" s="113"/>
      <c r="Q206" s="113"/>
      <c r="R206" s="113"/>
      <c r="S206" s="113"/>
      <c r="T206" s="113"/>
      <c r="U206" s="113"/>
      <c r="V206" s="113"/>
      <c r="W206" s="113"/>
      <c r="X206" s="113"/>
      <c r="Y206" s="113"/>
      <c r="Z206" s="113"/>
      <c r="AA206" s="113"/>
      <c r="AB206" s="113"/>
      <c r="AC206" s="113"/>
    </row>
    <row r="207" spans="1:29" ht="13.5" customHeight="1">
      <c r="A207" s="113"/>
      <c r="B207" s="113"/>
      <c r="C207" s="113"/>
      <c r="D207" s="113"/>
      <c r="E207" s="113"/>
      <c r="F207" s="113"/>
      <c r="G207" s="113"/>
      <c r="H207" s="113"/>
      <c r="I207" s="113"/>
      <c r="J207" s="113"/>
      <c r="K207" s="113"/>
      <c r="L207" s="113"/>
      <c r="M207" s="113"/>
      <c r="N207" s="113"/>
      <c r="O207" s="113"/>
      <c r="P207" s="113"/>
      <c r="Q207" s="113"/>
      <c r="R207" s="113"/>
      <c r="S207" s="113"/>
      <c r="T207" s="113"/>
      <c r="U207" s="113"/>
      <c r="V207" s="113"/>
      <c r="W207" s="113"/>
      <c r="X207" s="113"/>
      <c r="Y207" s="113"/>
      <c r="Z207" s="113"/>
      <c r="AA207" s="113"/>
      <c r="AB207" s="113"/>
      <c r="AC207" s="113"/>
    </row>
    <row r="208" spans="1:29" ht="13.5" customHeight="1">
      <c r="A208" s="113"/>
      <c r="B208" s="113"/>
      <c r="C208" s="113"/>
      <c r="D208" s="113"/>
      <c r="E208" s="113"/>
      <c r="F208" s="113"/>
      <c r="G208" s="113"/>
      <c r="H208" s="113"/>
      <c r="I208" s="113"/>
      <c r="J208" s="113"/>
      <c r="K208" s="113"/>
      <c r="L208" s="113"/>
      <c r="M208" s="113"/>
      <c r="N208" s="113"/>
      <c r="O208" s="113"/>
      <c r="P208" s="113"/>
      <c r="Q208" s="113"/>
      <c r="R208" s="113"/>
      <c r="S208" s="113"/>
      <c r="T208" s="113"/>
      <c r="U208" s="113"/>
      <c r="V208" s="113"/>
      <c r="W208" s="113"/>
      <c r="X208" s="113"/>
      <c r="Y208" s="113"/>
      <c r="Z208" s="113"/>
      <c r="AA208" s="113"/>
      <c r="AB208" s="113"/>
      <c r="AC208" s="113"/>
    </row>
    <row r="209" spans="1:29" ht="13.5" customHeight="1">
      <c r="A209" s="113"/>
      <c r="B209" s="113"/>
      <c r="C209" s="113"/>
      <c r="D209" s="113"/>
      <c r="E209" s="113"/>
      <c r="F209" s="113"/>
      <c r="G209" s="113"/>
      <c r="H209" s="113"/>
      <c r="I209" s="113"/>
      <c r="J209" s="113"/>
      <c r="K209" s="113"/>
      <c r="L209" s="113"/>
      <c r="M209" s="113"/>
      <c r="N209" s="113"/>
      <c r="O209" s="113"/>
      <c r="P209" s="113"/>
      <c r="Q209" s="113"/>
      <c r="R209" s="113"/>
      <c r="S209" s="113"/>
      <c r="T209" s="113"/>
      <c r="U209" s="113"/>
      <c r="V209" s="113"/>
      <c r="W209" s="113"/>
      <c r="X209" s="113"/>
      <c r="Y209" s="113"/>
      <c r="Z209" s="113"/>
      <c r="AA209" s="113"/>
      <c r="AB209" s="113"/>
      <c r="AC209" s="113"/>
    </row>
    <row r="210" spans="1:29" ht="13.5" customHeight="1">
      <c r="A210" s="113"/>
      <c r="B210" s="113"/>
      <c r="C210" s="113"/>
      <c r="D210" s="113"/>
      <c r="E210" s="113"/>
      <c r="F210" s="113"/>
      <c r="G210" s="113"/>
      <c r="H210" s="113"/>
      <c r="I210" s="113"/>
      <c r="J210" s="113"/>
      <c r="K210" s="113"/>
      <c r="L210" s="113"/>
      <c r="M210" s="113"/>
      <c r="N210" s="113"/>
      <c r="O210" s="113"/>
      <c r="P210" s="113"/>
      <c r="Q210" s="113"/>
      <c r="R210" s="113"/>
      <c r="S210" s="113"/>
      <c r="T210" s="113"/>
      <c r="U210" s="113"/>
      <c r="V210" s="113"/>
      <c r="W210" s="113"/>
      <c r="X210" s="113"/>
      <c r="Y210" s="113"/>
      <c r="Z210" s="113"/>
      <c r="AA210" s="113"/>
      <c r="AB210" s="113"/>
      <c r="AC210" s="113"/>
    </row>
    <row r="211" spans="1:29" ht="13.5" customHeight="1">
      <c r="A211" s="113"/>
      <c r="B211" s="113"/>
      <c r="C211" s="113"/>
      <c r="D211" s="113"/>
      <c r="E211" s="113"/>
      <c r="F211" s="113"/>
      <c r="G211" s="113"/>
      <c r="H211" s="113"/>
      <c r="I211" s="113"/>
      <c r="J211" s="113"/>
      <c r="K211" s="113"/>
      <c r="L211" s="113"/>
      <c r="M211" s="113"/>
      <c r="N211" s="113"/>
      <c r="O211" s="113"/>
      <c r="P211" s="113"/>
      <c r="Q211" s="113"/>
      <c r="R211" s="113"/>
      <c r="S211" s="113"/>
      <c r="T211" s="113"/>
      <c r="U211" s="113"/>
      <c r="V211" s="113"/>
      <c r="W211" s="113"/>
      <c r="X211" s="113"/>
      <c r="Y211" s="113"/>
      <c r="Z211" s="113"/>
      <c r="AA211" s="113"/>
      <c r="AB211" s="113"/>
      <c r="AC211" s="113"/>
    </row>
    <row r="212" spans="1:29" ht="13.5" customHeight="1">
      <c r="A212" s="113"/>
      <c r="B212" s="113"/>
      <c r="C212" s="113"/>
      <c r="D212" s="113"/>
      <c r="E212" s="113"/>
      <c r="F212" s="113"/>
      <c r="G212" s="113"/>
      <c r="H212" s="113"/>
      <c r="I212" s="113"/>
      <c r="J212" s="113"/>
      <c r="K212" s="113"/>
      <c r="L212" s="113"/>
      <c r="M212" s="113"/>
      <c r="N212" s="113"/>
      <c r="O212" s="113"/>
      <c r="P212" s="113"/>
      <c r="Q212" s="113"/>
      <c r="R212" s="113"/>
      <c r="S212" s="113"/>
      <c r="T212" s="113"/>
      <c r="U212" s="113"/>
      <c r="V212" s="113"/>
      <c r="W212" s="113"/>
      <c r="X212" s="113"/>
      <c r="Y212" s="113"/>
      <c r="Z212" s="113"/>
      <c r="AA212" s="113"/>
      <c r="AB212" s="113"/>
      <c r="AC212" s="113"/>
    </row>
    <row r="213" spans="1:29" ht="13.5" customHeight="1">
      <c r="A213" s="113"/>
      <c r="B213" s="113"/>
      <c r="C213" s="113"/>
      <c r="D213" s="113"/>
      <c r="E213" s="113"/>
      <c r="F213" s="113"/>
      <c r="G213" s="113"/>
      <c r="H213" s="113"/>
      <c r="I213" s="113"/>
      <c r="J213" s="113"/>
      <c r="K213" s="113"/>
      <c r="L213" s="113"/>
      <c r="M213" s="113"/>
      <c r="N213" s="113"/>
      <c r="O213" s="113"/>
      <c r="P213" s="113"/>
      <c r="Q213" s="113"/>
      <c r="R213" s="113"/>
      <c r="S213" s="113"/>
      <c r="T213" s="113"/>
      <c r="U213" s="113"/>
      <c r="V213" s="113"/>
      <c r="W213" s="113"/>
      <c r="X213" s="113"/>
      <c r="Y213" s="113"/>
      <c r="Z213" s="113"/>
      <c r="AA213" s="113"/>
      <c r="AB213" s="113"/>
      <c r="AC213" s="113"/>
    </row>
    <row r="214" spans="1:29" ht="13.5" customHeight="1">
      <c r="A214" s="113"/>
      <c r="B214" s="113"/>
      <c r="C214" s="113"/>
      <c r="D214" s="113"/>
      <c r="E214" s="113"/>
      <c r="F214" s="113"/>
      <c r="G214" s="113"/>
      <c r="H214" s="113"/>
      <c r="I214" s="113"/>
      <c r="J214" s="113"/>
      <c r="K214" s="113"/>
      <c r="L214" s="113"/>
      <c r="M214" s="113"/>
      <c r="N214" s="113"/>
      <c r="O214" s="113"/>
      <c r="P214" s="113"/>
      <c r="Q214" s="113"/>
      <c r="R214" s="113"/>
      <c r="S214" s="113"/>
      <c r="T214" s="113"/>
      <c r="U214" s="113"/>
      <c r="V214" s="113"/>
      <c r="W214" s="113"/>
      <c r="X214" s="113"/>
      <c r="Y214" s="113"/>
      <c r="Z214" s="113"/>
      <c r="AA214" s="113"/>
      <c r="AB214" s="113"/>
      <c r="AC214" s="113"/>
    </row>
    <row r="215" spans="1:29" ht="13.5" customHeight="1">
      <c r="A215" s="113"/>
      <c r="B215" s="113"/>
      <c r="C215" s="113"/>
      <c r="D215" s="113"/>
      <c r="E215" s="113"/>
      <c r="F215" s="113"/>
      <c r="G215" s="113"/>
      <c r="H215" s="113"/>
      <c r="I215" s="113"/>
      <c r="J215" s="113"/>
      <c r="K215" s="113"/>
      <c r="L215" s="113"/>
      <c r="M215" s="113"/>
      <c r="N215" s="113"/>
      <c r="O215" s="113"/>
      <c r="P215" s="113"/>
      <c r="Q215" s="113"/>
      <c r="R215" s="113"/>
      <c r="S215" s="113"/>
      <c r="T215" s="113"/>
      <c r="U215" s="113"/>
      <c r="V215" s="113"/>
      <c r="W215" s="113"/>
      <c r="X215" s="113"/>
      <c r="Y215" s="113"/>
      <c r="Z215" s="113"/>
      <c r="AA215" s="113"/>
      <c r="AB215" s="113"/>
      <c r="AC215" s="113"/>
    </row>
    <row r="216" spans="1:29" ht="13.5" customHeight="1">
      <c r="A216" s="113"/>
      <c r="B216" s="113"/>
      <c r="C216" s="113"/>
      <c r="D216" s="113"/>
      <c r="E216" s="113"/>
      <c r="F216" s="113"/>
      <c r="G216" s="113"/>
      <c r="H216" s="113"/>
      <c r="I216" s="113"/>
      <c r="J216" s="113"/>
      <c r="K216" s="113"/>
      <c r="L216" s="113"/>
      <c r="M216" s="113"/>
      <c r="N216" s="113"/>
      <c r="O216" s="113"/>
      <c r="P216" s="113"/>
      <c r="Q216" s="113"/>
      <c r="R216" s="113"/>
      <c r="S216" s="113"/>
      <c r="T216" s="113"/>
      <c r="U216" s="113"/>
      <c r="V216" s="113"/>
      <c r="W216" s="113"/>
      <c r="X216" s="113"/>
      <c r="Y216" s="113"/>
      <c r="Z216" s="113"/>
      <c r="AA216" s="113"/>
      <c r="AB216" s="113"/>
      <c r="AC216" s="113"/>
    </row>
    <row r="217" spans="1:29" ht="13.5" customHeight="1">
      <c r="A217" s="113"/>
      <c r="B217" s="113"/>
      <c r="C217" s="113"/>
      <c r="D217" s="113"/>
      <c r="E217" s="113"/>
      <c r="F217" s="113"/>
      <c r="G217" s="113"/>
      <c r="H217" s="113"/>
      <c r="I217" s="113"/>
      <c r="J217" s="113"/>
      <c r="K217" s="113"/>
      <c r="L217" s="113"/>
      <c r="M217" s="113"/>
      <c r="N217" s="113"/>
      <c r="O217" s="113"/>
      <c r="P217" s="113"/>
      <c r="Q217" s="113"/>
      <c r="R217" s="113"/>
      <c r="S217" s="113"/>
      <c r="T217" s="113"/>
      <c r="U217" s="113"/>
      <c r="V217" s="113"/>
      <c r="W217" s="113"/>
      <c r="X217" s="113"/>
      <c r="Y217" s="113"/>
      <c r="Z217" s="113"/>
      <c r="AA217" s="113"/>
      <c r="AB217" s="113"/>
      <c r="AC217" s="113"/>
    </row>
    <row r="218" spans="1:29" ht="13.5" customHeight="1">
      <c r="A218" s="113"/>
      <c r="B218" s="113"/>
      <c r="C218" s="113"/>
      <c r="D218" s="113"/>
      <c r="E218" s="113"/>
      <c r="F218" s="113"/>
      <c r="G218" s="113"/>
      <c r="H218" s="113"/>
      <c r="I218" s="113"/>
      <c r="J218" s="113"/>
      <c r="K218" s="113"/>
      <c r="L218" s="113"/>
      <c r="M218" s="113"/>
      <c r="N218" s="113"/>
      <c r="O218" s="113"/>
      <c r="P218" s="113"/>
      <c r="Q218" s="113"/>
      <c r="R218" s="113"/>
      <c r="S218" s="113"/>
      <c r="T218" s="113"/>
      <c r="U218" s="113"/>
      <c r="V218" s="113"/>
      <c r="W218" s="113"/>
      <c r="X218" s="113"/>
      <c r="Y218" s="113"/>
      <c r="Z218" s="113"/>
      <c r="AA218" s="113"/>
      <c r="AB218" s="113"/>
      <c r="AC218" s="113"/>
    </row>
    <row r="219" spans="1:29" ht="13.5" customHeight="1">
      <c r="A219" s="113"/>
      <c r="B219" s="113"/>
      <c r="C219" s="113"/>
      <c r="D219" s="113"/>
      <c r="E219" s="113"/>
      <c r="F219" s="113"/>
      <c r="G219" s="113"/>
      <c r="H219" s="113"/>
      <c r="I219" s="113"/>
      <c r="J219" s="113"/>
      <c r="K219" s="113"/>
      <c r="L219" s="113"/>
      <c r="M219" s="113"/>
      <c r="N219" s="113"/>
      <c r="O219" s="113"/>
      <c r="P219" s="113"/>
      <c r="Q219" s="113"/>
      <c r="R219" s="113"/>
      <c r="S219" s="113"/>
      <c r="T219" s="113"/>
      <c r="U219" s="113"/>
      <c r="V219" s="113"/>
      <c r="W219" s="113"/>
      <c r="X219" s="113"/>
      <c r="Y219" s="113"/>
      <c r="Z219" s="113"/>
      <c r="AA219" s="113"/>
      <c r="AB219" s="113"/>
      <c r="AC219" s="113"/>
    </row>
    <row r="220" spans="1:29" ht="13.5" customHeight="1">
      <c r="A220" s="113"/>
      <c r="B220" s="113"/>
      <c r="C220" s="113"/>
      <c r="D220" s="113"/>
      <c r="E220" s="113"/>
      <c r="F220" s="113"/>
      <c r="G220" s="113"/>
      <c r="H220" s="113"/>
      <c r="I220" s="113"/>
      <c r="J220" s="113"/>
      <c r="K220" s="113"/>
      <c r="L220" s="113"/>
      <c r="M220" s="113"/>
      <c r="N220" s="113"/>
      <c r="O220" s="113"/>
      <c r="P220" s="113"/>
      <c r="Q220" s="113"/>
      <c r="R220" s="113"/>
      <c r="S220" s="113"/>
      <c r="T220" s="113"/>
      <c r="U220" s="113"/>
      <c r="V220" s="113"/>
      <c r="W220" s="113"/>
      <c r="X220" s="113"/>
      <c r="Y220" s="113"/>
      <c r="Z220" s="113"/>
      <c r="AA220" s="113"/>
      <c r="AB220" s="113"/>
      <c r="AC220" s="113"/>
    </row>
    <row r="221" spans="1:29" ht="13.5" customHeight="1">
      <c r="A221" s="113"/>
      <c r="B221" s="113"/>
      <c r="C221" s="113"/>
      <c r="D221" s="113"/>
      <c r="E221" s="113"/>
      <c r="F221" s="113"/>
      <c r="G221" s="113"/>
      <c r="H221" s="113"/>
      <c r="I221" s="113"/>
      <c r="J221" s="113"/>
      <c r="K221" s="113"/>
      <c r="L221" s="113"/>
      <c r="M221" s="113"/>
      <c r="N221" s="113"/>
      <c r="O221" s="113"/>
      <c r="P221" s="113"/>
      <c r="Q221" s="113"/>
      <c r="R221" s="113"/>
      <c r="S221" s="113"/>
      <c r="T221" s="113"/>
      <c r="U221" s="113"/>
      <c r="V221" s="113"/>
      <c r="W221" s="113"/>
      <c r="X221" s="113"/>
      <c r="Y221" s="113"/>
      <c r="Z221" s="113"/>
      <c r="AA221" s="113"/>
      <c r="AB221" s="113"/>
      <c r="AC221" s="113"/>
    </row>
    <row r="222" spans="1:29" ht="13.5" customHeight="1">
      <c r="A222" s="113"/>
      <c r="B222" s="113"/>
      <c r="C222" s="113"/>
      <c r="D222" s="113"/>
      <c r="E222" s="113"/>
      <c r="F222" s="113"/>
      <c r="G222" s="113"/>
      <c r="H222" s="113"/>
      <c r="I222" s="113"/>
      <c r="J222" s="113"/>
      <c r="K222" s="113"/>
      <c r="L222" s="113"/>
      <c r="M222" s="113"/>
      <c r="N222" s="113"/>
      <c r="O222" s="113"/>
      <c r="P222" s="113"/>
      <c r="Q222" s="113"/>
      <c r="R222" s="113"/>
      <c r="S222" s="113"/>
      <c r="T222" s="113"/>
      <c r="U222" s="113"/>
      <c r="V222" s="113"/>
      <c r="W222" s="113"/>
      <c r="X222" s="113"/>
      <c r="Y222" s="113"/>
      <c r="Z222" s="113"/>
      <c r="AA222" s="113"/>
      <c r="AB222" s="113"/>
      <c r="AC222" s="113"/>
    </row>
    <row r="223" spans="1:29" ht="13.5" customHeight="1">
      <c r="A223" s="113"/>
      <c r="B223" s="113"/>
      <c r="C223" s="113"/>
      <c r="D223" s="113"/>
      <c r="E223" s="113"/>
      <c r="F223" s="113"/>
      <c r="G223" s="113"/>
      <c r="H223" s="113"/>
      <c r="I223" s="113"/>
      <c r="J223" s="113"/>
      <c r="K223" s="113"/>
      <c r="L223" s="113"/>
      <c r="M223" s="113"/>
      <c r="N223" s="113"/>
      <c r="O223" s="113"/>
      <c r="P223" s="113"/>
      <c r="Q223" s="113"/>
      <c r="R223" s="113"/>
      <c r="S223" s="113"/>
      <c r="T223" s="113"/>
      <c r="U223" s="113"/>
      <c r="V223" s="113"/>
      <c r="W223" s="113"/>
      <c r="X223" s="113"/>
      <c r="Y223" s="113"/>
      <c r="Z223" s="113"/>
      <c r="AA223" s="113"/>
      <c r="AB223" s="113"/>
      <c r="AC223" s="113"/>
    </row>
    <row r="224" spans="1:29" ht="13.5" customHeight="1">
      <c r="A224" s="113"/>
      <c r="B224" s="113"/>
      <c r="C224" s="113"/>
      <c r="D224" s="113"/>
      <c r="E224" s="113"/>
      <c r="F224" s="113"/>
      <c r="G224" s="113"/>
      <c r="H224" s="113"/>
      <c r="I224" s="113"/>
      <c r="J224" s="113"/>
      <c r="K224" s="113"/>
      <c r="L224" s="113"/>
      <c r="M224" s="113"/>
      <c r="N224" s="113"/>
      <c r="O224" s="113"/>
      <c r="P224" s="113"/>
      <c r="Q224" s="113"/>
      <c r="R224" s="113"/>
      <c r="S224" s="113"/>
      <c r="T224" s="113"/>
      <c r="U224" s="113"/>
      <c r="V224" s="113"/>
      <c r="W224" s="113"/>
      <c r="X224" s="113"/>
      <c r="Y224" s="113"/>
      <c r="Z224" s="113"/>
      <c r="AA224" s="113"/>
      <c r="AB224" s="113"/>
      <c r="AC224" s="113"/>
    </row>
    <row r="225" spans="1:29" ht="13.5" customHeight="1">
      <c r="A225" s="113"/>
      <c r="B225" s="113"/>
      <c r="C225" s="113"/>
      <c r="D225" s="113"/>
      <c r="E225" s="113"/>
      <c r="F225" s="113"/>
      <c r="G225" s="113"/>
      <c r="H225" s="113"/>
      <c r="I225" s="113"/>
      <c r="J225" s="113"/>
      <c r="K225" s="113"/>
      <c r="L225" s="113"/>
      <c r="M225" s="113"/>
      <c r="N225" s="113"/>
      <c r="O225" s="113"/>
      <c r="P225" s="113"/>
      <c r="Q225" s="113"/>
      <c r="R225" s="113"/>
      <c r="S225" s="113"/>
      <c r="T225" s="113"/>
      <c r="U225" s="113"/>
      <c r="V225" s="113"/>
      <c r="W225" s="113"/>
      <c r="X225" s="113"/>
      <c r="Y225" s="113"/>
      <c r="Z225" s="113"/>
      <c r="AA225" s="113"/>
      <c r="AB225" s="113"/>
      <c r="AC225" s="113"/>
    </row>
    <row r="226" spans="1:29" ht="13.5" customHeight="1">
      <c r="A226" s="113"/>
      <c r="B226" s="113"/>
      <c r="C226" s="113"/>
      <c r="D226" s="113"/>
      <c r="E226" s="113"/>
      <c r="F226" s="113"/>
      <c r="G226" s="113"/>
      <c r="H226" s="113"/>
      <c r="I226" s="113"/>
      <c r="J226" s="113"/>
      <c r="K226" s="113"/>
      <c r="L226" s="113"/>
      <c r="M226" s="113"/>
      <c r="N226" s="113"/>
      <c r="O226" s="113"/>
      <c r="P226" s="113"/>
      <c r="Q226" s="113"/>
      <c r="R226" s="113"/>
      <c r="S226" s="113"/>
      <c r="T226" s="113"/>
      <c r="U226" s="113"/>
      <c r="V226" s="113"/>
      <c r="W226" s="113"/>
      <c r="X226" s="113"/>
      <c r="Y226" s="113"/>
      <c r="Z226" s="113"/>
      <c r="AA226" s="113"/>
      <c r="AB226" s="113"/>
      <c r="AC226" s="113"/>
    </row>
    <row r="227" spans="1:29" ht="15.75" customHeight="1"/>
    <row r="228" spans="1:29" ht="15.75" customHeight="1"/>
    <row r="229" spans="1:29" ht="15.75" customHeight="1"/>
    <row r="230" spans="1:29" ht="15.75" customHeight="1"/>
    <row r="231" spans="1:29" ht="15.75" customHeight="1"/>
    <row r="232" spans="1:29" ht="15.75" customHeight="1"/>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mergeCells count="24">
    <mergeCell ref="B1:C2"/>
    <mergeCell ref="D1:H1"/>
    <mergeCell ref="I1:I2"/>
    <mergeCell ref="D2:H2"/>
    <mergeCell ref="B3:C3"/>
    <mergeCell ref="D3:H3"/>
    <mergeCell ref="B4:I4"/>
    <mergeCell ref="B5:C5"/>
    <mergeCell ref="D5:I5"/>
    <mergeCell ref="B6:C6"/>
    <mergeCell ref="D6:E6"/>
    <mergeCell ref="F6:G6"/>
    <mergeCell ref="H6:I6"/>
    <mergeCell ref="B7:C7"/>
    <mergeCell ref="D7:E7"/>
    <mergeCell ref="F7:G7"/>
    <mergeCell ref="H7:I7"/>
    <mergeCell ref="H8:H9"/>
    <mergeCell ref="I8:I9"/>
    <mergeCell ref="B28:I28"/>
    <mergeCell ref="B29:E29"/>
    <mergeCell ref="F29:I29"/>
    <mergeCell ref="B30:E36"/>
    <mergeCell ref="F30:I36"/>
  </mergeCells>
  <pageMargins left="0.7" right="0.7" top="0.75" bottom="0.75" header="0" footer="0"/>
  <pageSetup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9900"/>
  </sheetPr>
  <dimension ref="A1:AC995"/>
  <sheetViews>
    <sheetView workbookViewId="0">
      <selection activeCell="F31" sqref="F31:I37"/>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113"/>
      <c r="B1" s="733" t="s">
        <v>517</v>
      </c>
      <c r="C1" s="412"/>
      <c r="D1" s="495" t="s">
        <v>438</v>
      </c>
      <c r="E1" s="417"/>
      <c r="F1" s="417"/>
      <c r="G1" s="417"/>
      <c r="H1" s="418"/>
      <c r="I1" s="496"/>
      <c r="J1" s="113"/>
      <c r="K1" s="113"/>
      <c r="L1" s="113"/>
      <c r="M1" s="113"/>
      <c r="N1" s="113"/>
      <c r="O1" s="113"/>
      <c r="P1" s="113"/>
      <c r="Q1" s="113"/>
      <c r="R1" s="113"/>
      <c r="S1" s="113"/>
      <c r="T1" s="113"/>
      <c r="U1" s="113"/>
      <c r="V1" s="113"/>
      <c r="W1" s="113"/>
      <c r="X1" s="113"/>
      <c r="Y1" s="113"/>
      <c r="Z1" s="113"/>
      <c r="AA1" s="113"/>
      <c r="AB1" s="113"/>
      <c r="AC1" s="113"/>
    </row>
    <row r="2" spans="1:29" ht="13.5" customHeight="1">
      <c r="A2" s="113"/>
      <c r="B2" s="413"/>
      <c r="C2" s="415"/>
      <c r="D2" s="498" t="s">
        <v>439</v>
      </c>
      <c r="E2" s="417"/>
      <c r="F2" s="417"/>
      <c r="G2" s="417"/>
      <c r="H2" s="418"/>
      <c r="I2" s="497"/>
      <c r="J2" s="113"/>
      <c r="K2" s="113"/>
      <c r="L2" s="113"/>
      <c r="M2" s="113"/>
      <c r="N2" s="113"/>
      <c r="O2" s="113"/>
      <c r="P2" s="113"/>
      <c r="Q2" s="113"/>
      <c r="R2" s="113"/>
      <c r="S2" s="113"/>
      <c r="T2" s="113"/>
      <c r="U2" s="113"/>
      <c r="V2" s="113"/>
      <c r="W2" s="113"/>
      <c r="X2" s="113"/>
      <c r="Y2" s="113"/>
      <c r="Z2" s="113"/>
      <c r="AA2" s="113"/>
      <c r="AB2" s="113"/>
      <c r="AC2" s="113"/>
    </row>
    <row r="3" spans="1:29" ht="13.5" customHeight="1">
      <c r="A3" s="113"/>
      <c r="B3" s="499" t="s">
        <v>440</v>
      </c>
      <c r="C3" s="418"/>
      <c r="D3" s="499" t="s">
        <v>441</v>
      </c>
      <c r="E3" s="417"/>
      <c r="F3" s="417"/>
      <c r="G3" s="417"/>
      <c r="H3" s="418"/>
      <c r="I3" s="51" t="s">
        <v>442</v>
      </c>
      <c r="J3" s="113"/>
      <c r="K3" s="113"/>
      <c r="L3" s="113"/>
      <c r="M3" s="113"/>
      <c r="N3" s="113"/>
      <c r="O3" s="113"/>
      <c r="P3" s="113"/>
      <c r="Q3" s="113"/>
      <c r="R3" s="113"/>
      <c r="S3" s="113"/>
      <c r="T3" s="113"/>
      <c r="U3" s="113"/>
      <c r="V3" s="113"/>
      <c r="W3" s="113"/>
      <c r="X3" s="113"/>
      <c r="Y3" s="113"/>
      <c r="Z3" s="113"/>
      <c r="AA3" s="113"/>
      <c r="AB3" s="113"/>
      <c r="AC3" s="113"/>
    </row>
    <row r="4" spans="1:29" ht="13.5" customHeight="1">
      <c r="A4" s="113"/>
      <c r="B4" s="734"/>
      <c r="C4" s="730"/>
      <c r="D4" s="730"/>
      <c r="E4" s="730"/>
      <c r="F4" s="730"/>
      <c r="G4" s="730"/>
      <c r="H4" s="730"/>
      <c r="I4" s="735"/>
      <c r="J4" s="113"/>
      <c r="K4" s="113"/>
      <c r="L4" s="113"/>
      <c r="M4" s="113"/>
      <c r="N4" s="113"/>
      <c r="O4" s="113"/>
      <c r="P4" s="113"/>
      <c r="Q4" s="113"/>
      <c r="R4" s="113"/>
      <c r="S4" s="113"/>
      <c r="T4" s="113"/>
      <c r="U4" s="113"/>
      <c r="V4" s="113"/>
      <c r="W4" s="113"/>
      <c r="X4" s="113"/>
      <c r="Y4" s="113"/>
      <c r="Z4" s="113"/>
      <c r="AA4" s="113"/>
      <c r="AB4" s="113"/>
      <c r="AC4" s="113"/>
    </row>
    <row r="5" spans="1:29" ht="22.5" customHeight="1">
      <c r="A5" s="113"/>
      <c r="B5" s="531" t="s">
        <v>443</v>
      </c>
      <c r="C5" s="415"/>
      <c r="D5" s="532" t="str">
        <f>Indicadores!F41</f>
        <v>Gestión Documental (DOC)</v>
      </c>
      <c r="E5" s="414"/>
      <c r="F5" s="414"/>
      <c r="G5" s="414"/>
      <c r="H5" s="414"/>
      <c r="I5" s="415"/>
      <c r="J5" s="113"/>
      <c r="K5" s="113"/>
      <c r="L5" s="113"/>
      <c r="M5" s="113"/>
      <c r="N5" s="113"/>
      <c r="O5" s="113"/>
      <c r="P5" s="113"/>
      <c r="Q5" s="113"/>
      <c r="R5" s="113"/>
      <c r="S5" s="113"/>
      <c r="T5" s="113"/>
      <c r="U5" s="113"/>
      <c r="V5" s="113"/>
      <c r="W5" s="113"/>
      <c r="X5" s="113"/>
      <c r="Y5" s="113"/>
      <c r="Z5" s="113"/>
      <c r="AA5" s="113"/>
      <c r="AB5" s="113"/>
      <c r="AC5" s="113"/>
    </row>
    <row r="6" spans="1:29" ht="34.5" customHeight="1">
      <c r="A6" s="113"/>
      <c r="B6" s="489" t="s">
        <v>444</v>
      </c>
      <c r="C6" s="418"/>
      <c r="D6" s="491" t="str">
        <f>Indicadores!A41</f>
        <v xml:space="preserve">Devolución de las comunicaciones oficiales, distribuida desde ventanilla única de correspondencia </v>
      </c>
      <c r="E6" s="492"/>
      <c r="F6" s="489" t="s">
        <v>445</v>
      </c>
      <c r="G6" s="418"/>
      <c r="H6" s="491" t="str">
        <f>Indicadores!S41</f>
        <v xml:space="preserve">Coordinador del Grupo de gestión Documental </v>
      </c>
      <c r="I6" s="492"/>
      <c r="J6" s="113"/>
      <c r="K6" s="113"/>
      <c r="L6" s="113"/>
      <c r="M6" s="113"/>
      <c r="N6" s="113"/>
      <c r="O6" s="113"/>
      <c r="P6" s="113"/>
      <c r="Q6" s="113"/>
      <c r="R6" s="113"/>
      <c r="S6" s="113"/>
      <c r="T6" s="113"/>
      <c r="U6" s="113"/>
      <c r="V6" s="113"/>
      <c r="W6" s="113"/>
      <c r="X6" s="113"/>
      <c r="Y6" s="113"/>
      <c r="Z6" s="113"/>
      <c r="AA6" s="113"/>
      <c r="AB6" s="113"/>
      <c r="AC6" s="113"/>
    </row>
    <row r="7" spans="1:29" ht="48.75" customHeight="1">
      <c r="A7" s="113"/>
      <c r="B7" s="489" t="s">
        <v>446</v>
      </c>
      <c r="C7" s="418"/>
      <c r="D7" s="491" t="str">
        <f>Indicadores!G41</f>
        <v xml:space="preserve">(Comunicaciones Oficiales Devueltas / Total de comunicaciones oficiales distribuida)*100  </v>
      </c>
      <c r="E7" s="492"/>
      <c r="F7" s="489" t="s">
        <v>447</v>
      </c>
      <c r="G7" s="418"/>
      <c r="H7" s="491" t="str">
        <f>Indicadores!C41</f>
        <v xml:space="preserve">Identifica la cantidad de documentos distribuidos de forma incorrecta, por la competencia que le corresponde a cada dependencia </v>
      </c>
      <c r="I7" s="492"/>
      <c r="J7" s="113"/>
      <c r="K7" s="113"/>
      <c r="L7" s="113"/>
      <c r="M7" s="113"/>
      <c r="N7" s="113"/>
      <c r="O7" s="113"/>
      <c r="P7" s="113"/>
      <c r="Q7" s="113"/>
      <c r="R7" s="113"/>
      <c r="S7" s="113"/>
      <c r="T7" s="113"/>
      <c r="U7" s="113"/>
      <c r="V7" s="113"/>
      <c r="W7" s="113"/>
      <c r="X7" s="113"/>
      <c r="Y7" s="113"/>
      <c r="Z7" s="113"/>
      <c r="AA7" s="113"/>
      <c r="AB7" s="113"/>
      <c r="AC7" s="113"/>
    </row>
    <row r="8" spans="1:29" ht="42" customHeight="1">
      <c r="A8" s="113"/>
      <c r="B8" s="32" t="s">
        <v>448</v>
      </c>
      <c r="C8" s="43" t="str">
        <f>Indicadores!P41</f>
        <v>Mensual</v>
      </c>
      <c r="D8" s="32" t="s">
        <v>449</v>
      </c>
      <c r="E8" s="43" t="str">
        <f>Indicadores!R41</f>
        <v>Enero a Diciembre de 2021</v>
      </c>
      <c r="F8" s="32" t="s">
        <v>68</v>
      </c>
      <c r="G8" s="43" t="str">
        <f>Indicadores!H41</f>
        <v xml:space="preserve">Documento </v>
      </c>
      <c r="H8" s="514" t="s">
        <v>450</v>
      </c>
      <c r="I8" s="515" t="str">
        <f>Indicadores!O41</f>
        <v xml:space="preserve">Hacia abajo </v>
      </c>
      <c r="J8" s="113"/>
      <c r="K8" s="113"/>
      <c r="L8" s="113"/>
      <c r="M8" s="113"/>
      <c r="N8" s="113"/>
      <c r="O8" s="113"/>
      <c r="P8" s="113"/>
      <c r="Q8" s="113"/>
      <c r="R8" s="113"/>
      <c r="S8" s="113"/>
      <c r="T8" s="113"/>
      <c r="U8" s="113"/>
      <c r="V8" s="113"/>
      <c r="W8" s="113"/>
      <c r="X8" s="113"/>
      <c r="Y8" s="113"/>
      <c r="Z8" s="113"/>
      <c r="AA8" s="113"/>
      <c r="AB8" s="113"/>
      <c r="AC8" s="113"/>
    </row>
    <row r="9" spans="1:29" ht="33.75" customHeight="1">
      <c r="A9" s="113"/>
      <c r="B9" s="32" t="s">
        <v>415</v>
      </c>
      <c r="C9" s="33">
        <f>Indicadores!N41</f>
        <v>0.05</v>
      </c>
      <c r="D9" s="34" t="s">
        <v>469</v>
      </c>
      <c r="E9" s="33">
        <f>'TABLERO DE MANDO'!F42</f>
        <v>4.2500000000000003E-2</v>
      </c>
      <c r="F9" s="35" t="s">
        <v>470</v>
      </c>
      <c r="G9" s="33">
        <f>'TABLERO DE MANDO'!G42</f>
        <v>4.5000000000000005E-2</v>
      </c>
      <c r="H9" s="497"/>
      <c r="I9" s="516"/>
      <c r="J9" s="113"/>
      <c r="K9" s="113"/>
      <c r="L9" s="113"/>
      <c r="M9" s="113"/>
      <c r="N9" s="113"/>
      <c r="O9" s="113"/>
      <c r="P9" s="113"/>
      <c r="Q9" s="113"/>
      <c r="R9" s="113"/>
      <c r="S9" s="113"/>
      <c r="T9" s="113"/>
      <c r="U9" s="113"/>
      <c r="V9" s="113"/>
      <c r="W9" s="113"/>
      <c r="X9" s="113"/>
      <c r="Y9" s="113"/>
      <c r="Z9" s="113"/>
      <c r="AA9" s="113"/>
      <c r="AB9" s="113"/>
      <c r="AC9" s="113"/>
    </row>
    <row r="10" spans="1:29" ht="13.5" customHeight="1">
      <c r="A10" s="113"/>
      <c r="B10" s="119"/>
      <c r="C10" s="36"/>
      <c r="D10" s="36"/>
      <c r="E10" s="36"/>
      <c r="F10" s="36"/>
      <c r="G10" s="36"/>
      <c r="H10" s="36"/>
      <c r="I10" s="114"/>
      <c r="J10" s="113"/>
      <c r="K10" s="113"/>
      <c r="L10" s="113"/>
      <c r="M10" s="113"/>
      <c r="N10" s="113"/>
      <c r="O10" s="113"/>
      <c r="P10" s="113"/>
      <c r="Q10" s="113"/>
      <c r="R10" s="113"/>
      <c r="S10" s="113"/>
      <c r="T10" s="113"/>
      <c r="U10" s="113"/>
      <c r="V10" s="113"/>
      <c r="W10" s="113"/>
      <c r="X10" s="113"/>
      <c r="Y10" s="113"/>
      <c r="Z10" s="113"/>
      <c r="AA10" s="113"/>
      <c r="AB10" s="113"/>
      <c r="AC10" s="113"/>
    </row>
    <row r="11" spans="1:29" ht="23.25" customHeight="1">
      <c r="A11" s="113"/>
      <c r="B11" s="46" t="s">
        <v>451</v>
      </c>
      <c r="C11" s="38" t="s">
        <v>452</v>
      </c>
      <c r="D11" s="39" t="str">
        <f>D9</f>
        <v>LÍMITE INSATISFACTORIO</v>
      </c>
      <c r="E11" s="39" t="str">
        <f>F9</f>
        <v>LÍMITE SATISFACTORIO</v>
      </c>
      <c r="F11" s="36"/>
      <c r="G11" s="36"/>
      <c r="H11" s="115"/>
      <c r="I11" s="123"/>
      <c r="J11" s="113"/>
      <c r="K11" s="113"/>
      <c r="L11" s="113"/>
      <c r="M11" s="113"/>
      <c r="N11" s="113"/>
      <c r="O11" s="113"/>
      <c r="P11" s="113"/>
      <c r="Q11" s="113"/>
      <c r="R11" s="113"/>
      <c r="S11" s="113"/>
      <c r="T11" s="113"/>
      <c r="U11" s="113"/>
      <c r="V11" s="113"/>
      <c r="W11" s="113"/>
      <c r="X11" s="113"/>
      <c r="Y11" s="113"/>
      <c r="Z11" s="113"/>
      <c r="AA11" s="113"/>
      <c r="AB11" s="113"/>
      <c r="AC11" s="113"/>
    </row>
    <row r="12" spans="1:29" ht="13.5" customHeight="1">
      <c r="A12" s="113"/>
      <c r="B12" s="47" t="s">
        <v>422</v>
      </c>
      <c r="C12" s="75">
        <v>0.01</v>
      </c>
      <c r="D12" s="40">
        <f t="shared" ref="D12:D23" si="0">+$E$9</f>
        <v>4.2500000000000003E-2</v>
      </c>
      <c r="E12" s="40">
        <f t="shared" ref="E12:E23" si="1">+$G$9</f>
        <v>4.5000000000000005E-2</v>
      </c>
      <c r="F12" s="36"/>
      <c r="G12" s="36"/>
      <c r="H12" s="115"/>
      <c r="I12" s="123"/>
      <c r="J12" s="113"/>
      <c r="K12" s="113"/>
      <c r="L12" s="113"/>
      <c r="M12" s="113"/>
      <c r="N12" s="113"/>
      <c r="O12" s="113"/>
      <c r="P12" s="113"/>
      <c r="Q12" s="113"/>
      <c r="R12" s="113"/>
      <c r="S12" s="113"/>
      <c r="T12" s="113"/>
      <c r="U12" s="113"/>
      <c r="V12" s="113"/>
      <c r="W12" s="113"/>
      <c r="X12" s="113"/>
      <c r="Y12" s="113"/>
      <c r="Z12" s="113"/>
      <c r="AA12" s="113"/>
      <c r="AB12" s="113"/>
      <c r="AC12" s="113"/>
    </row>
    <row r="13" spans="1:29" ht="13.5" customHeight="1">
      <c r="A13" s="113"/>
      <c r="B13" s="47" t="s">
        <v>423</v>
      </c>
      <c r="C13" s="76">
        <v>1.7999999999999999E-2</v>
      </c>
      <c r="D13" s="40">
        <f t="shared" si="0"/>
        <v>4.2500000000000003E-2</v>
      </c>
      <c r="E13" s="40">
        <f t="shared" si="1"/>
        <v>4.5000000000000005E-2</v>
      </c>
      <c r="F13" s="36"/>
      <c r="G13" s="36"/>
      <c r="H13" s="115"/>
      <c r="I13" s="123"/>
      <c r="J13" s="113"/>
      <c r="K13" s="113"/>
      <c r="L13" s="113"/>
      <c r="M13" s="113"/>
      <c r="N13" s="113"/>
      <c r="O13" s="113"/>
      <c r="P13" s="113"/>
      <c r="Q13" s="113"/>
      <c r="R13" s="113"/>
      <c r="S13" s="113"/>
      <c r="T13" s="113"/>
      <c r="U13" s="113"/>
      <c r="V13" s="113"/>
      <c r="W13" s="113"/>
      <c r="X13" s="113"/>
      <c r="Y13" s="113"/>
      <c r="Z13" s="113"/>
      <c r="AA13" s="113"/>
      <c r="AB13" s="113"/>
      <c r="AC13" s="113"/>
    </row>
    <row r="14" spans="1:29" ht="13.5" customHeight="1">
      <c r="A14" s="113"/>
      <c r="B14" s="47" t="s">
        <v>424</v>
      </c>
      <c r="C14" s="76">
        <v>1.4E-2</v>
      </c>
      <c r="D14" s="40">
        <f t="shared" si="0"/>
        <v>4.2500000000000003E-2</v>
      </c>
      <c r="E14" s="40">
        <f t="shared" si="1"/>
        <v>4.5000000000000005E-2</v>
      </c>
      <c r="F14" s="36"/>
      <c r="G14" s="36"/>
      <c r="H14" s="115"/>
      <c r="I14" s="123"/>
      <c r="J14" s="113"/>
      <c r="K14" s="113"/>
      <c r="L14" s="113"/>
      <c r="M14" s="113"/>
      <c r="N14" s="113"/>
      <c r="O14" s="113"/>
      <c r="P14" s="113"/>
      <c r="Q14" s="113"/>
      <c r="R14" s="113"/>
      <c r="S14" s="113"/>
      <c r="T14" s="113"/>
      <c r="U14" s="113"/>
      <c r="V14" s="113"/>
      <c r="W14" s="113"/>
      <c r="X14" s="113"/>
      <c r="Y14" s="113"/>
      <c r="Z14" s="113"/>
      <c r="AA14" s="113"/>
      <c r="AB14" s="113"/>
      <c r="AC14" s="113"/>
    </row>
    <row r="15" spans="1:29" ht="13.5" customHeight="1">
      <c r="A15" s="113"/>
      <c r="B15" s="47" t="s">
        <v>425</v>
      </c>
      <c r="C15" s="76">
        <v>1.4E-2</v>
      </c>
      <c r="D15" s="40">
        <f t="shared" si="0"/>
        <v>4.2500000000000003E-2</v>
      </c>
      <c r="E15" s="40">
        <f t="shared" si="1"/>
        <v>4.5000000000000005E-2</v>
      </c>
      <c r="F15" s="36"/>
      <c r="G15" s="36"/>
      <c r="H15" s="115"/>
      <c r="I15" s="123"/>
      <c r="J15" s="113"/>
      <c r="K15" s="113"/>
      <c r="L15" s="113"/>
      <c r="M15" s="113"/>
      <c r="N15" s="113"/>
      <c r="O15" s="113"/>
      <c r="P15" s="113"/>
      <c r="Q15" s="113"/>
      <c r="R15" s="113"/>
      <c r="S15" s="113"/>
      <c r="T15" s="113"/>
      <c r="U15" s="113"/>
      <c r="V15" s="113"/>
      <c r="W15" s="113"/>
      <c r="X15" s="113"/>
      <c r="Y15" s="113"/>
      <c r="Z15" s="113"/>
      <c r="AA15" s="113"/>
      <c r="AB15" s="113"/>
      <c r="AC15" s="113"/>
    </row>
    <row r="16" spans="1:29" ht="13.5" customHeight="1">
      <c r="A16" s="113"/>
      <c r="B16" s="47" t="s">
        <v>426</v>
      </c>
      <c r="C16" s="76">
        <v>1.4E-2</v>
      </c>
      <c r="D16" s="40">
        <f t="shared" si="0"/>
        <v>4.2500000000000003E-2</v>
      </c>
      <c r="E16" s="40">
        <f t="shared" si="1"/>
        <v>4.5000000000000005E-2</v>
      </c>
      <c r="F16" s="36"/>
      <c r="G16" s="36"/>
      <c r="H16" s="115"/>
      <c r="I16" s="123"/>
      <c r="J16" s="113"/>
      <c r="K16" s="113"/>
      <c r="L16" s="113"/>
      <c r="M16" s="113"/>
      <c r="N16" s="113"/>
      <c r="O16" s="113"/>
      <c r="P16" s="113"/>
      <c r="Q16" s="113"/>
      <c r="R16" s="113"/>
      <c r="S16" s="113"/>
      <c r="T16" s="113"/>
      <c r="U16" s="113"/>
      <c r="V16" s="113"/>
      <c r="W16" s="113"/>
      <c r="X16" s="113"/>
      <c r="Y16" s="113"/>
      <c r="Z16" s="113"/>
      <c r="AA16" s="113"/>
      <c r="AB16" s="113"/>
      <c r="AC16" s="113"/>
    </row>
    <row r="17" spans="1:29" ht="13.5" customHeight="1">
      <c r="A17" s="113"/>
      <c r="B17" s="47" t="s">
        <v>427</v>
      </c>
      <c r="C17" s="76">
        <v>2.5000000000000001E-2</v>
      </c>
      <c r="D17" s="40">
        <f t="shared" si="0"/>
        <v>4.2500000000000003E-2</v>
      </c>
      <c r="E17" s="40">
        <f t="shared" si="1"/>
        <v>4.5000000000000005E-2</v>
      </c>
      <c r="F17" s="36"/>
      <c r="G17" s="36"/>
      <c r="H17" s="115"/>
      <c r="I17" s="123"/>
      <c r="J17" s="113"/>
      <c r="K17" s="113"/>
      <c r="L17" s="113"/>
      <c r="M17" s="113"/>
      <c r="N17" s="113"/>
      <c r="O17" s="113"/>
      <c r="P17" s="113"/>
      <c r="Q17" s="113"/>
      <c r="R17" s="113"/>
      <c r="S17" s="113"/>
      <c r="T17" s="113"/>
      <c r="U17" s="113"/>
      <c r="V17" s="113"/>
      <c r="W17" s="113"/>
      <c r="X17" s="113"/>
      <c r="Y17" s="113"/>
      <c r="Z17" s="113"/>
      <c r="AA17" s="113"/>
      <c r="AB17" s="113"/>
      <c r="AC17" s="113"/>
    </row>
    <row r="18" spans="1:29" ht="13.5" customHeight="1">
      <c r="A18" s="113"/>
      <c r="B18" s="47" t="s">
        <v>428</v>
      </c>
      <c r="C18" s="76">
        <v>1.9E-2</v>
      </c>
      <c r="D18" s="40">
        <f t="shared" si="0"/>
        <v>4.2500000000000003E-2</v>
      </c>
      <c r="E18" s="40">
        <f t="shared" si="1"/>
        <v>4.5000000000000005E-2</v>
      </c>
      <c r="F18" s="36"/>
      <c r="G18" s="36"/>
      <c r="H18" s="115"/>
      <c r="I18" s="123"/>
      <c r="J18" s="113"/>
      <c r="K18" s="113"/>
      <c r="L18" s="113"/>
      <c r="M18" s="113"/>
      <c r="N18" s="113"/>
      <c r="O18" s="113"/>
      <c r="P18" s="113"/>
      <c r="Q18" s="113"/>
      <c r="R18" s="113"/>
      <c r="S18" s="113"/>
      <c r="T18" s="113"/>
      <c r="U18" s="113"/>
      <c r="V18" s="113"/>
      <c r="W18" s="113"/>
      <c r="X18" s="113"/>
      <c r="Y18" s="113"/>
      <c r="Z18" s="113"/>
      <c r="AA18" s="113"/>
      <c r="AB18" s="113"/>
      <c r="AC18" s="113"/>
    </row>
    <row r="19" spans="1:29" ht="13.5" customHeight="1">
      <c r="A19" s="113"/>
      <c r="B19" s="47" t="s">
        <v>429</v>
      </c>
      <c r="C19" s="76">
        <v>1.7000000000000001E-2</v>
      </c>
      <c r="D19" s="40">
        <f t="shared" si="0"/>
        <v>4.2500000000000003E-2</v>
      </c>
      <c r="E19" s="40">
        <f t="shared" si="1"/>
        <v>4.5000000000000005E-2</v>
      </c>
      <c r="F19" s="36"/>
      <c r="G19" s="36"/>
      <c r="H19" s="115"/>
      <c r="I19" s="123"/>
      <c r="J19" s="113"/>
      <c r="K19" s="113"/>
      <c r="L19" s="113"/>
      <c r="M19" s="113"/>
      <c r="N19" s="113"/>
      <c r="O19" s="113"/>
      <c r="P19" s="113"/>
      <c r="Q19" s="113"/>
      <c r="R19" s="113"/>
      <c r="S19" s="113"/>
      <c r="T19" s="113"/>
      <c r="U19" s="113"/>
      <c r="V19" s="113"/>
      <c r="W19" s="113"/>
      <c r="X19" s="113"/>
      <c r="Y19" s="113"/>
      <c r="Z19" s="113"/>
      <c r="AA19" s="113"/>
      <c r="AB19" s="113"/>
      <c r="AC19" s="113"/>
    </row>
    <row r="20" spans="1:29" ht="13.5" customHeight="1">
      <c r="A20" s="113"/>
      <c r="B20" s="47" t="s">
        <v>430</v>
      </c>
      <c r="C20" s="76">
        <v>1.7000000000000001E-2</v>
      </c>
      <c r="D20" s="40">
        <f t="shared" si="0"/>
        <v>4.2500000000000003E-2</v>
      </c>
      <c r="E20" s="40">
        <f t="shared" si="1"/>
        <v>4.5000000000000005E-2</v>
      </c>
      <c r="F20" s="36"/>
      <c r="G20" s="36"/>
      <c r="H20" s="115"/>
      <c r="I20" s="123"/>
      <c r="J20" s="113"/>
      <c r="K20" s="113"/>
      <c r="L20" s="113"/>
      <c r="M20" s="113"/>
      <c r="N20" s="113"/>
      <c r="O20" s="113"/>
      <c r="P20" s="113"/>
      <c r="Q20" s="113"/>
      <c r="R20" s="113"/>
      <c r="S20" s="113"/>
      <c r="T20" s="113"/>
      <c r="U20" s="113"/>
      <c r="V20" s="113"/>
      <c r="W20" s="113"/>
      <c r="X20" s="113"/>
      <c r="Y20" s="113"/>
      <c r="Z20" s="113"/>
      <c r="AA20" s="113"/>
      <c r="AB20" s="113"/>
      <c r="AC20" s="113"/>
    </row>
    <row r="21" spans="1:29" ht="13.5" customHeight="1">
      <c r="A21" s="113"/>
      <c r="B21" s="47" t="s">
        <v>431</v>
      </c>
      <c r="C21" s="76">
        <v>1.2999999999999999E-2</v>
      </c>
      <c r="D21" s="40">
        <f t="shared" si="0"/>
        <v>4.2500000000000003E-2</v>
      </c>
      <c r="E21" s="40">
        <f t="shared" si="1"/>
        <v>4.5000000000000005E-2</v>
      </c>
      <c r="F21" s="36"/>
      <c r="G21" s="36"/>
      <c r="H21" s="115"/>
      <c r="I21" s="123"/>
      <c r="J21" s="113"/>
      <c r="K21" s="113"/>
      <c r="L21" s="113"/>
      <c r="M21" s="113"/>
      <c r="N21" s="113"/>
      <c r="O21" s="113"/>
      <c r="P21" s="113"/>
      <c r="Q21" s="113"/>
      <c r="R21" s="113"/>
      <c r="S21" s="113"/>
      <c r="T21" s="113"/>
      <c r="U21" s="113"/>
      <c r="V21" s="113"/>
      <c r="W21" s="113"/>
      <c r="X21" s="113"/>
      <c r="Y21" s="113"/>
      <c r="Z21" s="113"/>
      <c r="AA21" s="113"/>
      <c r="AB21" s="113"/>
      <c r="AC21" s="113"/>
    </row>
    <row r="22" spans="1:29" ht="13.5" customHeight="1">
      <c r="A22" s="113"/>
      <c r="B22" s="47" t="s">
        <v>432</v>
      </c>
      <c r="C22" s="387">
        <v>1.4500000000000001E-2</v>
      </c>
      <c r="D22" s="40">
        <f t="shared" si="0"/>
        <v>4.2500000000000003E-2</v>
      </c>
      <c r="E22" s="40">
        <f t="shared" si="1"/>
        <v>4.5000000000000005E-2</v>
      </c>
      <c r="F22" s="36"/>
      <c r="G22" s="36"/>
      <c r="H22" s="115"/>
      <c r="I22" s="123"/>
      <c r="J22" s="113"/>
      <c r="K22" s="113"/>
      <c r="L22" s="113"/>
      <c r="M22" s="113"/>
      <c r="N22" s="113"/>
      <c r="O22" s="113"/>
      <c r="P22" s="113"/>
      <c r="Q22" s="113"/>
      <c r="R22" s="113"/>
      <c r="S22" s="113"/>
      <c r="T22" s="113"/>
      <c r="U22" s="113"/>
      <c r="V22" s="113"/>
      <c r="W22" s="113"/>
      <c r="X22" s="113"/>
      <c r="Y22" s="113"/>
      <c r="Z22" s="113"/>
      <c r="AA22" s="113"/>
      <c r="AB22" s="113"/>
      <c r="AC22" s="113"/>
    </row>
    <row r="23" spans="1:29" ht="13.5" customHeight="1">
      <c r="A23" s="113"/>
      <c r="B23" s="47" t="s">
        <v>433</v>
      </c>
      <c r="C23" s="387">
        <v>1.7000000000000001E-2</v>
      </c>
      <c r="D23" s="40">
        <f t="shared" si="0"/>
        <v>4.2500000000000003E-2</v>
      </c>
      <c r="E23" s="40">
        <f t="shared" si="1"/>
        <v>4.5000000000000005E-2</v>
      </c>
      <c r="F23" s="36"/>
      <c r="G23" s="36"/>
      <c r="H23" s="115"/>
      <c r="I23" s="123"/>
      <c r="J23" s="113"/>
      <c r="K23" s="113"/>
      <c r="L23" s="113"/>
      <c r="M23" s="113"/>
      <c r="N23" s="113"/>
      <c r="O23" s="113"/>
      <c r="P23" s="113"/>
      <c r="Q23" s="113"/>
      <c r="R23" s="113"/>
      <c r="S23" s="113"/>
      <c r="T23" s="113"/>
      <c r="U23" s="113"/>
      <c r="V23" s="113"/>
      <c r="W23" s="113"/>
      <c r="X23" s="113"/>
      <c r="Y23" s="113"/>
      <c r="Z23" s="113"/>
      <c r="AA23" s="113"/>
      <c r="AB23" s="113"/>
      <c r="AC23" s="113"/>
    </row>
    <row r="24" spans="1:29" ht="13.5" customHeight="1">
      <c r="A24" s="113"/>
      <c r="B24" s="119"/>
      <c r="C24" s="36"/>
      <c r="D24" s="36"/>
      <c r="E24" s="36"/>
      <c r="F24" s="36"/>
      <c r="G24" s="36"/>
      <c r="H24" s="36"/>
      <c r="I24" s="123"/>
      <c r="J24" s="113"/>
      <c r="K24" s="113"/>
      <c r="L24" s="113"/>
      <c r="M24" s="113"/>
      <c r="N24" s="113"/>
      <c r="O24" s="113"/>
      <c r="P24" s="113"/>
      <c r="Q24" s="113"/>
      <c r="R24" s="113"/>
      <c r="S24" s="113"/>
      <c r="T24" s="113"/>
      <c r="U24" s="113"/>
      <c r="V24" s="113"/>
      <c r="W24" s="113"/>
      <c r="X24" s="113"/>
      <c r="Y24" s="113"/>
      <c r="Z24" s="113"/>
      <c r="AA24" s="113"/>
      <c r="AB24" s="113"/>
      <c r="AC24" s="113"/>
    </row>
    <row r="25" spans="1:29" ht="13.5" customHeight="1">
      <c r="A25" s="113"/>
      <c r="B25" s="119"/>
      <c r="C25" s="36"/>
      <c r="D25" s="36"/>
      <c r="E25" s="36"/>
      <c r="F25" s="36"/>
      <c r="G25" s="36"/>
      <c r="H25" s="36"/>
      <c r="I25" s="123"/>
      <c r="J25" s="113"/>
      <c r="K25" s="113"/>
      <c r="L25" s="113"/>
      <c r="M25" s="113"/>
      <c r="N25" s="113"/>
      <c r="O25" s="113"/>
      <c r="P25" s="113"/>
      <c r="Q25" s="113"/>
      <c r="R25" s="113"/>
      <c r="S25" s="113"/>
      <c r="T25" s="113"/>
      <c r="U25" s="113"/>
      <c r="V25" s="113"/>
      <c r="W25" s="113"/>
      <c r="X25" s="113"/>
      <c r="Y25" s="113"/>
      <c r="Z25" s="113"/>
      <c r="AA25" s="113"/>
      <c r="AB25" s="113"/>
      <c r="AC25" s="113"/>
    </row>
    <row r="26" spans="1:29" ht="13.5" customHeight="1">
      <c r="A26" s="113"/>
      <c r="B26" s="119"/>
      <c r="C26" s="36"/>
      <c r="D26" s="36"/>
      <c r="E26" s="36"/>
      <c r="F26" s="36"/>
      <c r="G26" s="36"/>
      <c r="H26" s="36"/>
      <c r="I26" s="115"/>
      <c r="J26" s="113"/>
      <c r="K26" s="113"/>
      <c r="L26" s="113"/>
      <c r="M26" s="113"/>
      <c r="N26" s="113"/>
      <c r="O26" s="113"/>
      <c r="P26" s="113"/>
      <c r="Q26" s="113"/>
      <c r="R26" s="113"/>
      <c r="S26" s="113"/>
      <c r="T26" s="113"/>
      <c r="U26" s="113"/>
      <c r="V26" s="113"/>
      <c r="W26" s="113"/>
      <c r="X26" s="113"/>
      <c r="Y26" s="113"/>
      <c r="Z26" s="113"/>
      <c r="AA26" s="113"/>
      <c r="AB26" s="113"/>
      <c r="AC26" s="113"/>
    </row>
    <row r="27" spans="1:29" ht="13.5" customHeight="1">
      <c r="A27" s="113"/>
      <c r="B27" s="119"/>
      <c r="C27" s="36"/>
      <c r="D27" s="36"/>
      <c r="E27" s="36"/>
      <c r="F27" s="36"/>
      <c r="G27" s="36"/>
      <c r="H27" s="36"/>
      <c r="I27" s="115"/>
      <c r="J27" s="113"/>
      <c r="K27" s="113"/>
      <c r="L27" s="113"/>
      <c r="M27" s="113"/>
      <c r="N27" s="113"/>
      <c r="O27" s="113"/>
      <c r="P27" s="113"/>
      <c r="Q27" s="113"/>
      <c r="R27" s="113"/>
      <c r="S27" s="113"/>
      <c r="T27" s="113"/>
      <c r="U27" s="113"/>
      <c r="V27" s="113"/>
      <c r="W27" s="113"/>
      <c r="X27" s="113"/>
      <c r="Y27" s="113"/>
      <c r="Z27" s="113"/>
      <c r="AA27" s="113"/>
      <c r="AB27" s="113"/>
      <c r="AC27" s="113"/>
    </row>
    <row r="28" spans="1:29" ht="13.5" customHeight="1">
      <c r="A28" s="113"/>
      <c r="B28" s="736"/>
      <c r="C28" s="587"/>
      <c r="D28" s="587"/>
      <c r="E28" s="587"/>
      <c r="F28" s="587"/>
      <c r="G28" s="587"/>
      <c r="H28" s="587"/>
      <c r="I28" s="512"/>
      <c r="J28" s="113"/>
      <c r="K28" s="113"/>
      <c r="L28" s="113"/>
      <c r="M28" s="113"/>
      <c r="N28" s="113"/>
      <c r="O28" s="113"/>
      <c r="P28" s="113"/>
      <c r="Q28" s="113"/>
      <c r="R28" s="113"/>
      <c r="S28" s="113"/>
      <c r="T28" s="113"/>
      <c r="U28" s="113"/>
      <c r="V28" s="113"/>
      <c r="W28" s="113"/>
      <c r="X28" s="113"/>
      <c r="Y28" s="113"/>
      <c r="Z28" s="113"/>
      <c r="AA28" s="113"/>
      <c r="AB28" s="113"/>
      <c r="AC28" s="113"/>
    </row>
    <row r="29" spans="1:29" ht="15.75" customHeight="1">
      <c r="A29" s="113"/>
      <c r="B29" s="737" t="s">
        <v>453</v>
      </c>
      <c r="C29" s="511"/>
      <c r="D29" s="511"/>
      <c r="E29" s="511"/>
      <c r="F29" s="511"/>
      <c r="G29" s="511"/>
      <c r="H29" s="511"/>
      <c r="I29" s="512"/>
      <c r="J29" s="113"/>
      <c r="K29" s="113"/>
      <c r="L29" s="113"/>
      <c r="M29" s="113"/>
      <c r="N29" s="113"/>
      <c r="O29" s="113"/>
      <c r="P29" s="113"/>
      <c r="Q29" s="113"/>
      <c r="R29" s="113"/>
      <c r="S29" s="113"/>
      <c r="T29" s="113"/>
      <c r="U29" s="113"/>
      <c r="V29" s="113"/>
      <c r="W29" s="113"/>
      <c r="X29" s="113"/>
      <c r="Y29" s="113"/>
      <c r="Z29" s="113"/>
      <c r="AA29" s="113"/>
      <c r="AB29" s="113"/>
      <c r="AC29" s="113"/>
    </row>
    <row r="30" spans="1:29" ht="13.5" customHeight="1">
      <c r="A30" s="113"/>
      <c r="B30" s="590" t="s">
        <v>454</v>
      </c>
      <c r="C30" s="417"/>
      <c r="D30" s="417"/>
      <c r="E30" s="418"/>
      <c r="F30" s="590" t="s">
        <v>455</v>
      </c>
      <c r="G30" s="417"/>
      <c r="H30" s="417"/>
      <c r="I30" s="418"/>
      <c r="J30" s="113"/>
      <c r="K30" s="113"/>
      <c r="L30" s="113"/>
      <c r="M30" s="113"/>
      <c r="N30" s="113"/>
      <c r="O30" s="113"/>
      <c r="P30" s="113"/>
      <c r="Q30" s="113"/>
      <c r="R30" s="113"/>
      <c r="S30" s="113"/>
      <c r="T30" s="113"/>
      <c r="U30" s="113"/>
      <c r="V30" s="113"/>
      <c r="W30" s="113"/>
      <c r="X30" s="113"/>
      <c r="Y30" s="113"/>
      <c r="Z30" s="113"/>
      <c r="AA30" s="113"/>
      <c r="AB30" s="113"/>
      <c r="AC30" s="113"/>
    </row>
    <row r="31" spans="1:29" ht="13.5" customHeight="1">
      <c r="A31" s="113"/>
      <c r="B31" s="738" t="s">
        <v>524</v>
      </c>
      <c r="C31" s="511"/>
      <c r="D31" s="511"/>
      <c r="E31" s="512"/>
      <c r="F31" s="739"/>
      <c r="G31" s="511"/>
      <c r="H31" s="511"/>
      <c r="I31" s="512"/>
      <c r="J31" s="113"/>
      <c r="K31" s="113"/>
      <c r="L31" s="113"/>
      <c r="M31" s="113"/>
      <c r="N31" s="113"/>
      <c r="O31" s="113"/>
      <c r="P31" s="113"/>
      <c r="Q31" s="113"/>
      <c r="R31" s="113"/>
      <c r="S31" s="113"/>
      <c r="T31" s="113"/>
      <c r="U31" s="113"/>
      <c r="V31" s="113"/>
      <c r="W31" s="113"/>
      <c r="X31" s="113"/>
      <c r="Y31" s="113"/>
      <c r="Z31" s="113"/>
      <c r="AA31" s="113"/>
      <c r="AB31" s="113"/>
      <c r="AC31" s="113"/>
    </row>
    <row r="32" spans="1:29" ht="13.5" customHeight="1">
      <c r="A32" s="113"/>
      <c r="B32" s="510"/>
      <c r="C32" s="511"/>
      <c r="D32" s="511"/>
      <c r="E32" s="512"/>
      <c r="F32" s="510"/>
      <c r="G32" s="511"/>
      <c r="H32" s="511"/>
      <c r="I32" s="512"/>
      <c r="J32" s="113"/>
      <c r="K32" s="113"/>
      <c r="L32" s="113"/>
      <c r="M32" s="113"/>
      <c r="N32" s="113"/>
      <c r="O32" s="113"/>
      <c r="P32" s="113"/>
      <c r="Q32" s="113"/>
      <c r="R32" s="113"/>
      <c r="S32" s="113"/>
      <c r="T32" s="113"/>
      <c r="U32" s="113"/>
      <c r="V32" s="113"/>
      <c r="W32" s="113"/>
      <c r="X32" s="113"/>
      <c r="Y32" s="113"/>
      <c r="Z32" s="113"/>
      <c r="AA32" s="113"/>
      <c r="AB32" s="113"/>
      <c r="AC32" s="113"/>
    </row>
    <row r="33" spans="1:29" ht="15" customHeight="1">
      <c r="A33" s="113"/>
      <c r="B33" s="510"/>
      <c r="C33" s="511"/>
      <c r="D33" s="511"/>
      <c r="E33" s="512"/>
      <c r="F33" s="510"/>
      <c r="G33" s="511"/>
      <c r="H33" s="511"/>
      <c r="I33" s="512"/>
      <c r="J33" s="113"/>
      <c r="K33" s="113"/>
      <c r="L33" s="113"/>
      <c r="M33" s="113"/>
      <c r="N33" s="113"/>
      <c r="O33" s="113"/>
      <c r="P33" s="113"/>
      <c r="Q33" s="113"/>
      <c r="R33" s="113"/>
      <c r="S33" s="113"/>
      <c r="T33" s="113"/>
      <c r="U33" s="113"/>
      <c r="V33" s="113"/>
      <c r="W33" s="113"/>
      <c r="X33" s="113"/>
      <c r="Y33" s="113"/>
      <c r="Z33" s="113"/>
      <c r="AA33" s="113"/>
      <c r="AB33" s="113"/>
      <c r="AC33" s="113"/>
    </row>
    <row r="34" spans="1:29" ht="15" customHeight="1">
      <c r="A34" s="113"/>
      <c r="B34" s="510"/>
      <c r="C34" s="511"/>
      <c r="D34" s="511"/>
      <c r="E34" s="512"/>
      <c r="F34" s="510"/>
      <c r="G34" s="511"/>
      <c r="H34" s="511"/>
      <c r="I34" s="512"/>
      <c r="J34" s="113"/>
      <c r="K34" s="113"/>
      <c r="L34" s="113"/>
      <c r="M34" s="113"/>
      <c r="N34" s="113"/>
      <c r="O34" s="113"/>
      <c r="P34" s="113"/>
      <c r="Q34" s="113"/>
      <c r="R34" s="113"/>
      <c r="S34" s="113"/>
      <c r="T34" s="113"/>
      <c r="U34" s="113"/>
      <c r="V34" s="113"/>
      <c r="W34" s="113"/>
      <c r="X34" s="113"/>
      <c r="Y34" s="113"/>
      <c r="Z34" s="113"/>
      <c r="AA34" s="113"/>
      <c r="AB34" s="113"/>
      <c r="AC34" s="113"/>
    </row>
    <row r="35" spans="1:29" ht="15" customHeight="1">
      <c r="A35" s="113"/>
      <c r="B35" s="510"/>
      <c r="C35" s="511"/>
      <c r="D35" s="511"/>
      <c r="E35" s="512"/>
      <c r="F35" s="510"/>
      <c r="G35" s="511"/>
      <c r="H35" s="511"/>
      <c r="I35" s="512"/>
      <c r="J35" s="113"/>
      <c r="K35" s="113"/>
      <c r="L35" s="113"/>
      <c r="M35" s="113"/>
      <c r="N35" s="113"/>
      <c r="O35" s="113"/>
      <c r="P35" s="113"/>
      <c r="Q35" s="113"/>
      <c r="R35" s="113"/>
      <c r="S35" s="113"/>
      <c r="T35" s="113"/>
      <c r="U35" s="113"/>
      <c r="V35" s="113"/>
      <c r="W35" s="113"/>
      <c r="X35" s="113"/>
      <c r="Y35" s="113"/>
      <c r="Z35" s="113"/>
      <c r="AA35" s="113"/>
      <c r="AB35" s="113"/>
      <c r="AC35" s="113"/>
    </row>
    <row r="36" spans="1:29" ht="15" customHeight="1">
      <c r="A36" s="113"/>
      <c r="B36" s="510"/>
      <c r="C36" s="511"/>
      <c r="D36" s="511"/>
      <c r="E36" s="512"/>
      <c r="F36" s="510"/>
      <c r="G36" s="511"/>
      <c r="H36" s="511"/>
      <c r="I36" s="512"/>
      <c r="J36" s="113"/>
      <c r="K36" s="113"/>
      <c r="L36" s="113"/>
      <c r="M36" s="113"/>
      <c r="N36" s="113"/>
      <c r="O36" s="113"/>
      <c r="P36" s="113"/>
      <c r="Q36" s="113"/>
      <c r="R36" s="113"/>
      <c r="S36" s="113"/>
      <c r="T36" s="113"/>
      <c r="U36" s="113"/>
      <c r="V36" s="113"/>
      <c r="W36" s="113"/>
      <c r="X36" s="113"/>
      <c r="Y36" s="113"/>
      <c r="Z36" s="113"/>
      <c r="AA36" s="113"/>
      <c r="AB36" s="113"/>
      <c r="AC36" s="113"/>
    </row>
    <row r="37" spans="1:29" ht="99.75" customHeight="1">
      <c r="A37" s="113"/>
      <c r="B37" s="413"/>
      <c r="C37" s="414"/>
      <c r="D37" s="414"/>
      <c r="E37" s="415"/>
      <c r="F37" s="413"/>
      <c r="G37" s="414"/>
      <c r="H37" s="414"/>
      <c r="I37" s="415"/>
      <c r="J37" s="113"/>
      <c r="K37" s="113"/>
      <c r="L37" s="113"/>
      <c r="M37" s="113"/>
      <c r="N37" s="113"/>
      <c r="O37" s="113"/>
      <c r="P37" s="113"/>
      <c r="Q37" s="113"/>
      <c r="R37" s="113"/>
      <c r="S37" s="113"/>
      <c r="T37" s="113"/>
      <c r="U37" s="113"/>
      <c r="V37" s="113"/>
      <c r="W37" s="113"/>
      <c r="X37" s="113"/>
      <c r="Y37" s="113"/>
      <c r="Z37" s="113"/>
      <c r="AA37" s="113"/>
      <c r="AB37" s="113"/>
      <c r="AC37" s="113"/>
    </row>
    <row r="38" spans="1:29" ht="13.5" customHeight="1">
      <c r="A38" s="113"/>
      <c r="B38" s="738" t="s">
        <v>632</v>
      </c>
      <c r="C38" s="511"/>
      <c r="D38" s="511"/>
      <c r="E38" s="512"/>
      <c r="F38" s="738"/>
      <c r="G38" s="511"/>
      <c r="H38" s="511"/>
      <c r="I38" s="512"/>
      <c r="J38" s="113"/>
      <c r="K38" s="113"/>
      <c r="L38" s="113"/>
      <c r="M38" s="113"/>
      <c r="N38" s="113"/>
      <c r="O38" s="113"/>
      <c r="P38" s="113"/>
      <c r="Q38" s="113"/>
      <c r="R38" s="113"/>
      <c r="S38" s="113"/>
      <c r="T38" s="113"/>
      <c r="U38" s="113"/>
      <c r="V38" s="113"/>
      <c r="W38" s="113"/>
      <c r="X38" s="113"/>
      <c r="Y38" s="113"/>
      <c r="Z38" s="113"/>
      <c r="AA38" s="113"/>
      <c r="AB38" s="113"/>
      <c r="AC38" s="113"/>
    </row>
    <row r="39" spans="1:29" ht="13.5" customHeight="1">
      <c r="A39" s="113"/>
      <c r="B39" s="510"/>
      <c r="C39" s="511"/>
      <c r="D39" s="511"/>
      <c r="E39" s="512"/>
      <c r="F39" s="510"/>
      <c r="G39" s="511"/>
      <c r="H39" s="511"/>
      <c r="I39" s="512"/>
      <c r="J39" s="113"/>
      <c r="K39" s="113"/>
      <c r="L39" s="113"/>
      <c r="M39" s="113"/>
      <c r="N39" s="113"/>
      <c r="O39" s="113"/>
      <c r="P39" s="113"/>
      <c r="Q39" s="113"/>
      <c r="R39" s="113"/>
      <c r="S39" s="113"/>
      <c r="T39" s="113"/>
      <c r="U39" s="113"/>
      <c r="V39" s="113"/>
      <c r="W39" s="113"/>
      <c r="X39" s="113"/>
      <c r="Y39" s="113"/>
      <c r="Z39" s="113"/>
      <c r="AA39" s="113"/>
      <c r="AB39" s="113"/>
      <c r="AC39" s="113"/>
    </row>
    <row r="40" spans="1:29" ht="13.5" customHeight="1">
      <c r="A40" s="113"/>
      <c r="B40" s="510"/>
      <c r="C40" s="511"/>
      <c r="D40" s="511"/>
      <c r="E40" s="512"/>
      <c r="F40" s="510"/>
      <c r="G40" s="511"/>
      <c r="H40" s="511"/>
      <c r="I40" s="512"/>
      <c r="J40" s="113"/>
      <c r="K40" s="113"/>
      <c r="L40" s="113"/>
      <c r="M40" s="113"/>
      <c r="N40" s="113"/>
      <c r="O40" s="113"/>
      <c r="P40" s="113"/>
      <c r="Q40" s="113"/>
      <c r="R40" s="113"/>
      <c r="S40" s="113"/>
      <c r="T40" s="113"/>
      <c r="U40" s="113"/>
      <c r="V40" s="113"/>
      <c r="W40" s="113"/>
      <c r="X40" s="113"/>
      <c r="Y40" s="113"/>
      <c r="Z40" s="113"/>
      <c r="AA40" s="113"/>
      <c r="AB40" s="113"/>
      <c r="AC40" s="113"/>
    </row>
    <row r="41" spans="1:29" ht="13.5" customHeight="1">
      <c r="A41" s="113"/>
      <c r="B41" s="510"/>
      <c r="C41" s="511"/>
      <c r="D41" s="511"/>
      <c r="E41" s="512"/>
      <c r="F41" s="510"/>
      <c r="G41" s="511"/>
      <c r="H41" s="511"/>
      <c r="I41" s="512"/>
      <c r="J41" s="113"/>
      <c r="K41" s="113"/>
      <c r="L41" s="113"/>
      <c r="M41" s="113"/>
      <c r="N41" s="113"/>
      <c r="O41" s="113"/>
      <c r="P41" s="113"/>
      <c r="Q41" s="113"/>
      <c r="R41" s="113"/>
      <c r="S41" s="113"/>
      <c r="T41" s="113"/>
      <c r="U41" s="113"/>
      <c r="V41" s="113"/>
      <c r="W41" s="113"/>
      <c r="X41" s="113"/>
      <c r="Y41" s="113"/>
      <c r="Z41" s="113"/>
      <c r="AA41" s="113"/>
      <c r="AB41" s="113"/>
      <c r="AC41" s="113"/>
    </row>
    <row r="42" spans="1:29" ht="13.5" customHeight="1">
      <c r="A42" s="113"/>
      <c r="B42" s="510"/>
      <c r="C42" s="511"/>
      <c r="D42" s="511"/>
      <c r="E42" s="512"/>
      <c r="F42" s="510"/>
      <c r="G42" s="511"/>
      <c r="H42" s="511"/>
      <c r="I42" s="512"/>
      <c r="J42" s="113"/>
      <c r="K42" s="113"/>
      <c r="L42" s="113"/>
      <c r="M42" s="113"/>
      <c r="N42" s="113"/>
      <c r="O42" s="113"/>
      <c r="P42" s="113"/>
      <c r="Q42" s="113"/>
      <c r="R42" s="113"/>
      <c r="S42" s="113"/>
      <c r="T42" s="113"/>
      <c r="U42" s="113"/>
      <c r="V42" s="113"/>
      <c r="W42" s="113"/>
      <c r="X42" s="113"/>
      <c r="Y42" s="113"/>
      <c r="Z42" s="113"/>
      <c r="AA42" s="113"/>
      <c r="AB42" s="113"/>
      <c r="AC42" s="113"/>
    </row>
    <row r="43" spans="1:29" ht="13.5" customHeight="1">
      <c r="A43" s="113"/>
      <c r="B43" s="510"/>
      <c r="C43" s="511"/>
      <c r="D43" s="511"/>
      <c r="E43" s="512"/>
      <c r="F43" s="510"/>
      <c r="G43" s="511"/>
      <c r="H43" s="511"/>
      <c r="I43" s="512"/>
      <c r="J43" s="113"/>
      <c r="K43" s="113"/>
      <c r="L43" s="113"/>
      <c r="M43" s="113"/>
      <c r="N43" s="113"/>
      <c r="O43" s="113"/>
      <c r="P43" s="113"/>
      <c r="Q43" s="113"/>
      <c r="R43" s="113"/>
      <c r="S43" s="113"/>
      <c r="T43" s="113"/>
      <c r="U43" s="113"/>
      <c r="V43" s="113"/>
      <c r="W43" s="113"/>
      <c r="X43" s="113"/>
      <c r="Y43" s="113"/>
      <c r="Z43" s="113"/>
      <c r="AA43" s="113"/>
      <c r="AB43" s="113"/>
      <c r="AC43" s="113"/>
    </row>
    <row r="44" spans="1:29" ht="13.5" customHeight="1">
      <c r="A44" s="113"/>
      <c r="B44" s="413"/>
      <c r="C44" s="414"/>
      <c r="D44" s="414"/>
      <c r="E44" s="415"/>
      <c r="F44" s="413"/>
      <c r="G44" s="414"/>
      <c r="H44" s="414"/>
      <c r="I44" s="415"/>
      <c r="J44" s="113"/>
      <c r="K44" s="113"/>
      <c r="L44" s="113"/>
      <c r="M44" s="113"/>
      <c r="N44" s="113"/>
      <c r="O44" s="113"/>
      <c r="P44" s="113"/>
      <c r="Q44" s="113"/>
      <c r="R44" s="113"/>
      <c r="S44" s="113"/>
      <c r="T44" s="113"/>
      <c r="U44" s="113"/>
      <c r="V44" s="113"/>
      <c r="W44" s="113"/>
      <c r="X44" s="113"/>
      <c r="Y44" s="113"/>
      <c r="Z44" s="113"/>
      <c r="AA44" s="113"/>
      <c r="AB44" s="113"/>
      <c r="AC44" s="113"/>
    </row>
    <row r="45" spans="1:29" ht="13.5" customHeight="1">
      <c r="A45" s="113"/>
      <c r="B45" s="738" t="s">
        <v>690</v>
      </c>
      <c r="C45" s="511"/>
      <c r="D45" s="511"/>
      <c r="E45" s="512"/>
      <c r="F45" s="738"/>
      <c r="G45" s="511"/>
      <c r="H45" s="511"/>
      <c r="I45" s="512"/>
      <c r="J45" s="113"/>
      <c r="K45" s="113"/>
      <c r="L45" s="113"/>
      <c r="M45" s="113"/>
      <c r="N45" s="113"/>
      <c r="O45" s="113"/>
      <c r="P45" s="113"/>
      <c r="Q45" s="113"/>
      <c r="R45" s="113"/>
      <c r="S45" s="113"/>
      <c r="T45" s="113"/>
      <c r="U45" s="113"/>
      <c r="V45" s="113"/>
      <c r="W45" s="113"/>
      <c r="X45" s="113"/>
      <c r="Y45" s="113"/>
      <c r="Z45" s="113"/>
      <c r="AA45" s="113"/>
      <c r="AB45" s="113"/>
      <c r="AC45" s="113"/>
    </row>
    <row r="46" spans="1:29" ht="13.5" customHeight="1">
      <c r="A46" s="113"/>
      <c r="B46" s="510"/>
      <c r="C46" s="511"/>
      <c r="D46" s="511"/>
      <c r="E46" s="512"/>
      <c r="F46" s="510"/>
      <c r="G46" s="511"/>
      <c r="H46" s="511"/>
      <c r="I46" s="512"/>
      <c r="J46" s="113"/>
      <c r="K46" s="113"/>
      <c r="L46" s="113"/>
      <c r="M46" s="113"/>
      <c r="N46" s="113"/>
      <c r="O46" s="113"/>
      <c r="P46" s="113"/>
      <c r="Q46" s="113"/>
      <c r="R46" s="113"/>
      <c r="S46" s="113"/>
      <c r="T46" s="113"/>
      <c r="U46" s="113"/>
      <c r="V46" s="113"/>
      <c r="W46" s="113"/>
      <c r="X46" s="113"/>
      <c r="Y46" s="113"/>
      <c r="Z46" s="113"/>
      <c r="AA46" s="113"/>
      <c r="AB46" s="113"/>
      <c r="AC46" s="113"/>
    </row>
    <row r="47" spans="1:29" ht="13.5" customHeight="1">
      <c r="A47" s="113"/>
      <c r="B47" s="510"/>
      <c r="C47" s="511"/>
      <c r="D47" s="511"/>
      <c r="E47" s="512"/>
      <c r="F47" s="510"/>
      <c r="G47" s="511"/>
      <c r="H47" s="511"/>
      <c r="I47" s="512"/>
      <c r="J47" s="113"/>
      <c r="K47" s="113"/>
      <c r="L47" s="113"/>
      <c r="M47" s="113"/>
      <c r="N47" s="113"/>
      <c r="O47" s="113"/>
      <c r="P47" s="113"/>
      <c r="Q47" s="113"/>
      <c r="R47" s="113"/>
      <c r="S47" s="113"/>
      <c r="T47" s="113"/>
      <c r="U47" s="113"/>
      <c r="V47" s="113"/>
      <c r="W47" s="113"/>
      <c r="X47" s="113"/>
      <c r="Y47" s="113"/>
      <c r="Z47" s="113"/>
      <c r="AA47" s="113"/>
      <c r="AB47" s="113"/>
      <c r="AC47" s="113"/>
    </row>
    <row r="48" spans="1:29" ht="13.5" customHeight="1">
      <c r="A48" s="113"/>
      <c r="B48" s="510"/>
      <c r="C48" s="511"/>
      <c r="D48" s="511"/>
      <c r="E48" s="512"/>
      <c r="F48" s="510"/>
      <c r="G48" s="511"/>
      <c r="H48" s="511"/>
      <c r="I48" s="512"/>
      <c r="J48" s="113"/>
      <c r="K48" s="113"/>
      <c r="L48" s="113"/>
      <c r="M48" s="113"/>
      <c r="N48" s="113"/>
      <c r="O48" s="113"/>
      <c r="P48" s="113"/>
      <c r="Q48" s="113"/>
      <c r="R48" s="113"/>
      <c r="S48" s="113"/>
      <c r="T48" s="113"/>
      <c r="U48" s="113"/>
      <c r="V48" s="113"/>
      <c r="W48" s="113"/>
      <c r="X48" s="113"/>
      <c r="Y48" s="113"/>
      <c r="Z48" s="113"/>
      <c r="AA48" s="113"/>
      <c r="AB48" s="113"/>
      <c r="AC48" s="113"/>
    </row>
    <row r="49" spans="1:29" ht="13.5" customHeight="1">
      <c r="A49" s="113"/>
      <c r="B49" s="510"/>
      <c r="C49" s="511"/>
      <c r="D49" s="511"/>
      <c r="E49" s="512"/>
      <c r="F49" s="510"/>
      <c r="G49" s="511"/>
      <c r="H49" s="511"/>
      <c r="I49" s="512"/>
      <c r="J49" s="113"/>
      <c r="K49" s="113"/>
      <c r="L49" s="113"/>
      <c r="M49" s="113"/>
      <c r="N49" s="113"/>
      <c r="O49" s="113"/>
      <c r="P49" s="113"/>
      <c r="Q49" s="113"/>
      <c r="R49" s="113"/>
      <c r="S49" s="113"/>
      <c r="T49" s="113"/>
      <c r="U49" s="113"/>
      <c r="V49" s="113"/>
      <c r="W49" s="113"/>
      <c r="X49" s="113"/>
      <c r="Y49" s="113"/>
      <c r="Z49" s="113"/>
      <c r="AA49" s="113"/>
      <c r="AB49" s="113"/>
      <c r="AC49" s="113"/>
    </row>
    <row r="50" spans="1:29" ht="13.5" customHeight="1">
      <c r="A50" s="113"/>
      <c r="B50" s="510"/>
      <c r="C50" s="511"/>
      <c r="D50" s="511"/>
      <c r="E50" s="512"/>
      <c r="F50" s="510"/>
      <c r="G50" s="511"/>
      <c r="H50" s="511"/>
      <c r="I50" s="512"/>
      <c r="J50" s="113"/>
      <c r="K50" s="113"/>
      <c r="L50" s="113"/>
      <c r="M50" s="113"/>
      <c r="N50" s="113"/>
      <c r="O50" s="113"/>
      <c r="P50" s="113"/>
      <c r="Q50" s="113"/>
      <c r="R50" s="113"/>
      <c r="S50" s="113"/>
      <c r="T50" s="113"/>
      <c r="U50" s="113"/>
      <c r="V50" s="113"/>
      <c r="W50" s="113"/>
      <c r="X50" s="113"/>
      <c r="Y50" s="113"/>
      <c r="Z50" s="113"/>
      <c r="AA50" s="113"/>
      <c r="AB50" s="113"/>
      <c r="AC50" s="113"/>
    </row>
    <row r="51" spans="1:29" ht="13.5" customHeight="1">
      <c r="A51" s="113"/>
      <c r="B51" s="413"/>
      <c r="C51" s="414"/>
      <c r="D51" s="414"/>
      <c r="E51" s="415"/>
      <c r="F51" s="413"/>
      <c r="G51" s="414"/>
      <c r="H51" s="414"/>
      <c r="I51" s="415"/>
      <c r="J51" s="113"/>
      <c r="K51" s="113"/>
      <c r="L51" s="113"/>
      <c r="M51" s="113"/>
      <c r="N51" s="113"/>
      <c r="O51" s="113"/>
      <c r="P51" s="113"/>
      <c r="Q51" s="113"/>
      <c r="R51" s="113"/>
      <c r="S51" s="113"/>
      <c r="T51" s="113"/>
      <c r="U51" s="113"/>
      <c r="V51" s="113"/>
      <c r="W51" s="113"/>
      <c r="X51" s="113"/>
      <c r="Y51" s="113"/>
      <c r="Z51" s="113"/>
      <c r="AA51" s="113"/>
      <c r="AB51" s="113"/>
      <c r="AC51" s="113"/>
    </row>
    <row r="52" spans="1:29" ht="13.5" customHeight="1">
      <c r="A52" s="113"/>
      <c r="B52" s="113"/>
      <c r="C52" s="113"/>
      <c r="D52" s="113"/>
      <c r="E52" s="113"/>
      <c r="F52" s="113"/>
      <c r="G52" s="113"/>
      <c r="H52" s="113"/>
      <c r="I52" s="113"/>
      <c r="J52" s="113"/>
      <c r="K52" s="113"/>
      <c r="L52" s="113"/>
      <c r="M52" s="113"/>
      <c r="N52" s="113"/>
      <c r="O52" s="113"/>
      <c r="P52" s="113"/>
      <c r="Q52" s="113"/>
      <c r="R52" s="113"/>
      <c r="S52" s="113"/>
      <c r="T52" s="113"/>
      <c r="U52" s="113"/>
      <c r="V52" s="113"/>
      <c r="W52" s="113"/>
      <c r="X52" s="113"/>
      <c r="Y52" s="113"/>
      <c r="Z52" s="113"/>
      <c r="AA52" s="113"/>
      <c r="AB52" s="113"/>
      <c r="AC52" s="113"/>
    </row>
    <row r="53" spans="1:29" ht="13.5" customHeight="1">
      <c r="A53" s="113"/>
      <c r="B53" s="113"/>
      <c r="C53" s="113"/>
      <c r="D53" s="113"/>
      <c r="E53" s="113"/>
      <c r="F53" s="113"/>
      <c r="G53" s="113"/>
      <c r="H53" s="113"/>
      <c r="I53" s="113"/>
      <c r="J53" s="113"/>
      <c r="K53" s="113"/>
      <c r="L53" s="113"/>
      <c r="M53" s="113"/>
      <c r="N53" s="113"/>
      <c r="O53" s="113"/>
      <c r="P53" s="113"/>
      <c r="Q53" s="113"/>
      <c r="R53" s="113"/>
      <c r="S53" s="113"/>
      <c r="T53" s="113"/>
      <c r="U53" s="113"/>
      <c r="V53" s="113"/>
      <c r="W53" s="113"/>
      <c r="X53" s="113"/>
      <c r="Y53" s="113"/>
      <c r="Z53" s="113"/>
      <c r="AA53" s="113"/>
      <c r="AB53" s="113"/>
      <c r="AC53" s="113"/>
    </row>
    <row r="54" spans="1:29" ht="13.5" customHeight="1">
      <c r="A54" s="113"/>
      <c r="B54" s="113"/>
      <c r="C54" s="113"/>
      <c r="D54" s="113"/>
      <c r="E54" s="113"/>
      <c r="F54" s="113"/>
      <c r="G54" s="113"/>
      <c r="H54" s="113"/>
      <c r="I54" s="113"/>
      <c r="J54" s="113"/>
      <c r="K54" s="113"/>
      <c r="L54" s="113"/>
      <c r="M54" s="113"/>
      <c r="N54" s="113"/>
      <c r="O54" s="113"/>
      <c r="P54" s="113"/>
      <c r="Q54" s="113"/>
      <c r="R54" s="113"/>
      <c r="S54" s="113"/>
      <c r="T54" s="113"/>
      <c r="U54" s="113"/>
      <c r="V54" s="113"/>
      <c r="W54" s="113"/>
      <c r="X54" s="113"/>
      <c r="Y54" s="113"/>
      <c r="Z54" s="113"/>
      <c r="AA54" s="113"/>
      <c r="AB54" s="113"/>
      <c r="AC54" s="113"/>
    </row>
    <row r="55" spans="1:29" ht="13.5" customHeight="1">
      <c r="A55" s="113"/>
      <c r="B55" s="113"/>
      <c r="C55" s="113"/>
      <c r="D55" s="113"/>
      <c r="E55" s="113"/>
      <c r="F55" s="113"/>
      <c r="G55" s="113"/>
      <c r="H55" s="113"/>
      <c r="I55" s="113"/>
      <c r="J55" s="113"/>
      <c r="K55" s="113"/>
      <c r="L55" s="113"/>
      <c r="M55" s="113"/>
      <c r="N55" s="113"/>
      <c r="O55" s="113"/>
      <c r="P55" s="113"/>
      <c r="Q55" s="113"/>
      <c r="R55" s="113"/>
      <c r="S55" s="113"/>
      <c r="T55" s="113"/>
      <c r="U55" s="113"/>
      <c r="V55" s="113"/>
      <c r="W55" s="113"/>
      <c r="X55" s="113"/>
      <c r="Y55" s="113"/>
      <c r="Z55" s="113"/>
      <c r="AA55" s="113"/>
      <c r="AB55" s="113"/>
      <c r="AC55" s="113"/>
    </row>
    <row r="56" spans="1:29" ht="13.5" customHeight="1">
      <c r="A56" s="113"/>
      <c r="B56" s="113"/>
      <c r="C56" s="113"/>
      <c r="D56" s="113"/>
      <c r="E56" s="113"/>
      <c r="F56" s="113"/>
      <c r="G56" s="113"/>
      <c r="H56" s="113"/>
      <c r="I56" s="113"/>
      <c r="J56" s="113"/>
      <c r="K56" s="113"/>
      <c r="L56" s="113"/>
      <c r="M56" s="113"/>
      <c r="N56" s="113"/>
      <c r="O56" s="113"/>
      <c r="P56" s="113"/>
      <c r="Q56" s="113"/>
      <c r="R56" s="113"/>
      <c r="S56" s="113"/>
      <c r="T56" s="113"/>
      <c r="U56" s="113"/>
      <c r="V56" s="113"/>
      <c r="W56" s="113"/>
      <c r="X56" s="113"/>
      <c r="Y56" s="113"/>
      <c r="Z56" s="113"/>
      <c r="AA56" s="113"/>
      <c r="AB56" s="113"/>
      <c r="AC56" s="113"/>
    </row>
    <row r="57" spans="1:29" ht="13.5" customHeight="1">
      <c r="A57" s="113"/>
      <c r="B57" s="113"/>
      <c r="C57" s="113"/>
      <c r="D57" s="113"/>
      <c r="E57" s="113"/>
      <c r="F57" s="113"/>
      <c r="G57" s="113"/>
      <c r="H57" s="113"/>
      <c r="I57" s="113"/>
      <c r="J57" s="113"/>
      <c r="K57" s="113"/>
      <c r="L57" s="113"/>
      <c r="M57" s="113"/>
      <c r="N57" s="113"/>
      <c r="O57" s="113"/>
      <c r="P57" s="113"/>
      <c r="Q57" s="113"/>
      <c r="R57" s="113"/>
      <c r="S57" s="113"/>
      <c r="T57" s="113"/>
      <c r="U57" s="113"/>
      <c r="V57" s="113"/>
      <c r="W57" s="113"/>
      <c r="X57" s="113"/>
      <c r="Y57" s="113"/>
      <c r="Z57" s="113"/>
      <c r="AA57" s="113"/>
      <c r="AB57" s="113"/>
      <c r="AC57" s="113"/>
    </row>
    <row r="58" spans="1:29" ht="13.5" customHeight="1">
      <c r="A58" s="113"/>
      <c r="B58" s="113"/>
      <c r="C58" s="113"/>
      <c r="D58" s="113"/>
      <c r="E58" s="113"/>
      <c r="F58" s="113"/>
      <c r="G58" s="113"/>
      <c r="H58" s="113"/>
      <c r="I58" s="113"/>
      <c r="J58" s="113"/>
      <c r="K58" s="113"/>
      <c r="L58" s="113"/>
      <c r="M58" s="113"/>
      <c r="N58" s="113"/>
      <c r="O58" s="113"/>
      <c r="P58" s="113"/>
      <c r="Q58" s="113"/>
      <c r="R58" s="113"/>
      <c r="S58" s="113"/>
      <c r="T58" s="113"/>
      <c r="U58" s="113"/>
      <c r="V58" s="113"/>
      <c r="W58" s="113"/>
      <c r="X58" s="113"/>
      <c r="Y58" s="113"/>
      <c r="Z58" s="113"/>
      <c r="AA58" s="113"/>
      <c r="AB58" s="113"/>
      <c r="AC58" s="113"/>
    </row>
    <row r="59" spans="1:29" ht="13.5" customHeight="1">
      <c r="A59" s="113"/>
      <c r="B59" s="113"/>
      <c r="C59" s="113"/>
      <c r="D59" s="113"/>
      <c r="E59" s="113"/>
      <c r="F59" s="113"/>
      <c r="G59" s="113"/>
      <c r="H59" s="113"/>
      <c r="I59" s="113"/>
      <c r="J59" s="113"/>
      <c r="K59" s="113"/>
      <c r="L59" s="113"/>
      <c r="M59" s="113"/>
      <c r="N59" s="113"/>
      <c r="O59" s="113"/>
      <c r="P59" s="113"/>
      <c r="Q59" s="113"/>
      <c r="R59" s="113"/>
      <c r="S59" s="113"/>
      <c r="T59" s="113"/>
      <c r="U59" s="113"/>
      <c r="V59" s="113"/>
      <c r="W59" s="113"/>
      <c r="X59" s="113"/>
      <c r="Y59" s="113"/>
      <c r="Z59" s="113"/>
      <c r="AA59" s="113"/>
      <c r="AB59" s="113"/>
      <c r="AC59" s="113"/>
    </row>
    <row r="60" spans="1:29" ht="13.5" customHeight="1">
      <c r="A60" s="113"/>
      <c r="B60" s="113"/>
      <c r="C60" s="113"/>
      <c r="D60" s="113"/>
      <c r="E60" s="113"/>
      <c r="F60" s="113"/>
      <c r="G60" s="113"/>
      <c r="H60" s="113"/>
      <c r="I60" s="113"/>
      <c r="J60" s="113"/>
      <c r="K60" s="113"/>
      <c r="L60" s="113"/>
      <c r="M60" s="113"/>
      <c r="N60" s="113"/>
      <c r="O60" s="113"/>
      <c r="P60" s="113"/>
      <c r="Q60" s="113"/>
      <c r="R60" s="113"/>
      <c r="S60" s="113"/>
      <c r="T60" s="113"/>
      <c r="U60" s="113"/>
      <c r="V60" s="113"/>
      <c r="W60" s="113"/>
      <c r="X60" s="113"/>
      <c r="Y60" s="113"/>
      <c r="Z60" s="113"/>
      <c r="AA60" s="113"/>
      <c r="AB60" s="113"/>
      <c r="AC60" s="113"/>
    </row>
    <row r="61" spans="1:29" ht="13.5" customHeight="1">
      <c r="A61" s="113"/>
      <c r="B61" s="113"/>
      <c r="C61" s="113"/>
      <c r="D61" s="113"/>
      <c r="E61" s="113"/>
      <c r="F61" s="113"/>
      <c r="G61" s="113"/>
      <c r="H61" s="113"/>
      <c r="I61" s="113"/>
      <c r="J61" s="113"/>
      <c r="K61" s="113"/>
      <c r="L61" s="113"/>
      <c r="M61" s="113"/>
      <c r="N61" s="113"/>
      <c r="O61" s="113"/>
      <c r="P61" s="113"/>
      <c r="Q61" s="113"/>
      <c r="R61" s="113"/>
      <c r="S61" s="113"/>
      <c r="T61" s="113"/>
      <c r="U61" s="113"/>
      <c r="V61" s="113"/>
      <c r="W61" s="113"/>
      <c r="X61" s="113"/>
      <c r="Y61" s="113"/>
      <c r="Z61" s="113"/>
      <c r="AA61" s="113"/>
      <c r="AB61" s="113"/>
      <c r="AC61" s="113"/>
    </row>
    <row r="62" spans="1:29" ht="13.5" customHeight="1">
      <c r="A62" s="113"/>
      <c r="B62" s="113"/>
      <c r="C62" s="113"/>
      <c r="D62" s="113"/>
      <c r="E62" s="113"/>
      <c r="F62" s="113"/>
      <c r="G62" s="113"/>
      <c r="H62" s="113"/>
      <c r="I62" s="113"/>
      <c r="J62" s="113"/>
      <c r="K62" s="113"/>
      <c r="L62" s="113"/>
      <c r="M62" s="113"/>
      <c r="N62" s="113"/>
      <c r="O62" s="113"/>
      <c r="P62" s="113"/>
      <c r="Q62" s="113"/>
      <c r="R62" s="113"/>
      <c r="S62" s="113"/>
      <c r="T62" s="113"/>
      <c r="U62" s="113"/>
      <c r="V62" s="113"/>
      <c r="W62" s="113"/>
      <c r="X62" s="113"/>
      <c r="Y62" s="113"/>
      <c r="Z62" s="113"/>
      <c r="AA62" s="113"/>
      <c r="AB62" s="113"/>
      <c r="AC62" s="113"/>
    </row>
    <row r="63" spans="1:29" ht="13.5" customHeight="1">
      <c r="A63" s="113"/>
      <c r="B63" s="113"/>
      <c r="C63" s="113"/>
      <c r="D63" s="113"/>
      <c r="E63" s="113"/>
      <c r="F63" s="113"/>
      <c r="G63" s="113"/>
      <c r="H63" s="113"/>
      <c r="I63" s="113"/>
      <c r="J63" s="113"/>
      <c r="K63" s="113"/>
      <c r="L63" s="113"/>
      <c r="M63" s="113"/>
      <c r="N63" s="113"/>
      <c r="O63" s="113"/>
      <c r="P63" s="113"/>
      <c r="Q63" s="113"/>
      <c r="R63" s="113"/>
      <c r="S63" s="113"/>
      <c r="T63" s="113"/>
      <c r="U63" s="113"/>
      <c r="V63" s="113"/>
      <c r="W63" s="113"/>
      <c r="X63" s="113"/>
      <c r="Y63" s="113"/>
      <c r="Z63" s="113"/>
      <c r="AA63" s="113"/>
      <c r="AB63" s="113"/>
      <c r="AC63" s="113"/>
    </row>
    <row r="64" spans="1:29" ht="13.5" customHeight="1">
      <c r="A64" s="113"/>
      <c r="B64" s="113"/>
      <c r="C64" s="113"/>
      <c r="D64" s="113"/>
      <c r="E64" s="113"/>
      <c r="F64" s="113"/>
      <c r="G64" s="113"/>
      <c r="H64" s="113"/>
      <c r="I64" s="113"/>
      <c r="J64" s="113"/>
      <c r="K64" s="113"/>
      <c r="L64" s="113"/>
      <c r="M64" s="113"/>
      <c r="N64" s="113"/>
      <c r="O64" s="113"/>
      <c r="P64" s="113"/>
      <c r="Q64" s="113"/>
      <c r="R64" s="113"/>
      <c r="S64" s="113"/>
      <c r="T64" s="113"/>
      <c r="U64" s="113"/>
      <c r="V64" s="113"/>
      <c r="W64" s="113"/>
      <c r="X64" s="113"/>
      <c r="Y64" s="113"/>
      <c r="Z64" s="113"/>
      <c r="AA64" s="113"/>
      <c r="AB64" s="113"/>
      <c r="AC64" s="113"/>
    </row>
    <row r="65" spans="1:29" ht="13.5" customHeight="1">
      <c r="A65" s="113"/>
      <c r="B65" s="113"/>
      <c r="C65" s="113"/>
      <c r="D65" s="113"/>
      <c r="E65" s="113"/>
      <c r="F65" s="113"/>
      <c r="G65" s="113"/>
      <c r="H65" s="113"/>
      <c r="I65" s="113"/>
      <c r="J65" s="113"/>
      <c r="K65" s="113"/>
      <c r="L65" s="113"/>
      <c r="M65" s="113"/>
      <c r="N65" s="113"/>
      <c r="O65" s="113"/>
      <c r="P65" s="113"/>
      <c r="Q65" s="113"/>
      <c r="R65" s="113"/>
      <c r="S65" s="113"/>
      <c r="T65" s="113"/>
      <c r="U65" s="113"/>
      <c r="V65" s="113"/>
      <c r="W65" s="113"/>
      <c r="X65" s="113"/>
      <c r="Y65" s="113"/>
      <c r="Z65" s="113"/>
      <c r="AA65" s="113"/>
      <c r="AB65" s="113"/>
      <c r="AC65" s="113"/>
    </row>
    <row r="66" spans="1:29" ht="13.5" customHeight="1">
      <c r="A66" s="113"/>
      <c r="B66" s="113"/>
      <c r="C66" s="113"/>
      <c r="D66" s="113"/>
      <c r="E66" s="113"/>
      <c r="F66" s="113"/>
      <c r="G66" s="113"/>
      <c r="H66" s="113"/>
      <c r="I66" s="113"/>
      <c r="J66" s="113"/>
      <c r="K66" s="113"/>
      <c r="L66" s="113"/>
      <c r="M66" s="113"/>
      <c r="N66" s="113"/>
      <c r="O66" s="113"/>
      <c r="P66" s="113"/>
      <c r="Q66" s="113"/>
      <c r="R66" s="113"/>
      <c r="S66" s="113"/>
      <c r="T66" s="113"/>
      <c r="U66" s="113"/>
      <c r="V66" s="113"/>
      <c r="W66" s="113"/>
      <c r="X66" s="113"/>
      <c r="Y66" s="113"/>
      <c r="Z66" s="113"/>
      <c r="AA66" s="113"/>
      <c r="AB66" s="113"/>
      <c r="AC66" s="113"/>
    </row>
    <row r="67" spans="1:29" ht="13.5" customHeight="1">
      <c r="A67" s="113"/>
      <c r="B67" s="113"/>
      <c r="C67" s="113"/>
      <c r="D67" s="113"/>
      <c r="E67" s="113"/>
      <c r="F67" s="113"/>
      <c r="G67" s="113"/>
      <c r="H67" s="113"/>
      <c r="I67" s="113"/>
      <c r="J67" s="113"/>
      <c r="K67" s="113"/>
      <c r="L67" s="113"/>
      <c r="M67" s="113"/>
      <c r="N67" s="113"/>
      <c r="O67" s="113"/>
      <c r="P67" s="113"/>
      <c r="Q67" s="113"/>
      <c r="R67" s="113"/>
      <c r="S67" s="113"/>
      <c r="T67" s="113"/>
      <c r="U67" s="113"/>
      <c r="V67" s="113"/>
      <c r="W67" s="113"/>
      <c r="X67" s="113"/>
      <c r="Y67" s="113"/>
      <c r="Z67" s="113"/>
      <c r="AA67" s="113"/>
      <c r="AB67" s="113"/>
      <c r="AC67" s="113"/>
    </row>
    <row r="68" spans="1:29" ht="13.5" customHeight="1">
      <c r="A68" s="113"/>
      <c r="B68" s="113"/>
      <c r="C68" s="113"/>
      <c r="D68" s="113"/>
      <c r="E68" s="113"/>
      <c r="F68" s="113"/>
      <c r="G68" s="113"/>
      <c r="H68" s="113"/>
      <c r="I68" s="113"/>
      <c r="J68" s="113"/>
      <c r="K68" s="113"/>
      <c r="L68" s="113"/>
      <c r="M68" s="113"/>
      <c r="N68" s="113"/>
      <c r="O68" s="113"/>
      <c r="P68" s="113"/>
      <c r="Q68" s="113"/>
      <c r="R68" s="113"/>
      <c r="S68" s="113"/>
      <c r="T68" s="113"/>
      <c r="U68" s="113"/>
      <c r="V68" s="113"/>
      <c r="W68" s="113"/>
      <c r="X68" s="113"/>
      <c r="Y68" s="113"/>
      <c r="Z68" s="113"/>
      <c r="AA68" s="113"/>
      <c r="AB68" s="113"/>
      <c r="AC68" s="113"/>
    </row>
    <row r="69" spans="1:29" ht="13.5" customHeight="1">
      <c r="A69" s="113"/>
      <c r="B69" s="113"/>
      <c r="C69" s="113"/>
      <c r="D69" s="113"/>
      <c r="E69" s="113"/>
      <c r="F69" s="113"/>
      <c r="G69" s="113"/>
      <c r="H69" s="113"/>
      <c r="I69" s="113"/>
      <c r="J69" s="113"/>
      <c r="K69" s="113"/>
      <c r="L69" s="113"/>
      <c r="M69" s="113"/>
      <c r="N69" s="113"/>
      <c r="O69" s="113"/>
      <c r="P69" s="113"/>
      <c r="Q69" s="113"/>
      <c r="R69" s="113"/>
      <c r="S69" s="113"/>
      <c r="T69" s="113"/>
      <c r="U69" s="113"/>
      <c r="V69" s="113"/>
      <c r="W69" s="113"/>
      <c r="X69" s="113"/>
      <c r="Y69" s="113"/>
      <c r="Z69" s="113"/>
      <c r="AA69" s="113"/>
      <c r="AB69" s="113"/>
      <c r="AC69" s="113"/>
    </row>
    <row r="70" spans="1:29" ht="13.5" customHeight="1">
      <c r="A70" s="113"/>
      <c r="B70" s="113"/>
      <c r="C70" s="113"/>
      <c r="D70" s="113"/>
      <c r="E70" s="113"/>
      <c r="F70" s="113"/>
      <c r="G70" s="113"/>
      <c r="H70" s="113"/>
      <c r="I70" s="113"/>
      <c r="J70" s="113"/>
      <c r="K70" s="113"/>
      <c r="L70" s="113"/>
      <c r="M70" s="113"/>
      <c r="N70" s="113"/>
      <c r="O70" s="113"/>
      <c r="P70" s="113"/>
      <c r="Q70" s="113"/>
      <c r="R70" s="113"/>
      <c r="S70" s="113"/>
      <c r="T70" s="113"/>
      <c r="U70" s="113"/>
      <c r="V70" s="113"/>
      <c r="W70" s="113"/>
      <c r="X70" s="113"/>
      <c r="Y70" s="113"/>
      <c r="Z70" s="113"/>
      <c r="AA70" s="113"/>
      <c r="AB70" s="113"/>
      <c r="AC70" s="113"/>
    </row>
    <row r="71" spans="1:29" ht="13.5" customHeight="1">
      <c r="A71" s="113"/>
      <c r="B71" s="113"/>
      <c r="C71" s="113"/>
      <c r="D71" s="113"/>
      <c r="E71" s="113"/>
      <c r="F71" s="113"/>
      <c r="G71" s="113"/>
      <c r="H71" s="113"/>
      <c r="I71" s="113"/>
      <c r="J71" s="113"/>
      <c r="K71" s="113"/>
      <c r="L71" s="113"/>
      <c r="M71" s="113"/>
      <c r="N71" s="113"/>
      <c r="O71" s="113"/>
      <c r="P71" s="113"/>
      <c r="Q71" s="113"/>
      <c r="R71" s="113"/>
      <c r="S71" s="113"/>
      <c r="T71" s="113"/>
      <c r="U71" s="113"/>
      <c r="V71" s="113"/>
      <c r="W71" s="113"/>
      <c r="X71" s="113"/>
      <c r="Y71" s="113"/>
      <c r="Z71" s="113"/>
      <c r="AA71" s="113"/>
      <c r="AB71" s="113"/>
      <c r="AC71" s="113"/>
    </row>
    <row r="72" spans="1:29" ht="13.5" customHeight="1">
      <c r="A72" s="113"/>
      <c r="B72" s="113"/>
      <c r="C72" s="113"/>
      <c r="D72" s="113"/>
      <c r="E72" s="113"/>
      <c r="F72" s="113"/>
      <c r="G72" s="113"/>
      <c r="H72" s="113"/>
      <c r="I72" s="113"/>
      <c r="J72" s="113"/>
      <c r="K72" s="113"/>
      <c r="L72" s="113"/>
      <c r="M72" s="113"/>
      <c r="N72" s="113"/>
      <c r="O72" s="113"/>
      <c r="P72" s="113"/>
      <c r="Q72" s="113"/>
      <c r="R72" s="113"/>
      <c r="S72" s="113"/>
      <c r="T72" s="113"/>
      <c r="U72" s="113"/>
      <c r="V72" s="113"/>
      <c r="W72" s="113"/>
      <c r="X72" s="113"/>
      <c r="Y72" s="113"/>
      <c r="Z72" s="113"/>
      <c r="AA72" s="113"/>
      <c r="AB72" s="113"/>
      <c r="AC72" s="113"/>
    </row>
    <row r="73" spans="1:29" ht="13.5" customHeight="1">
      <c r="A73" s="113"/>
      <c r="B73" s="113"/>
      <c r="C73" s="113"/>
      <c r="D73" s="113"/>
      <c r="E73" s="113"/>
      <c r="F73" s="113"/>
      <c r="G73" s="113"/>
      <c r="H73" s="113"/>
      <c r="I73" s="113"/>
      <c r="J73" s="113"/>
      <c r="K73" s="113"/>
      <c r="L73" s="113"/>
      <c r="M73" s="113"/>
      <c r="N73" s="113"/>
      <c r="O73" s="113"/>
      <c r="P73" s="113"/>
      <c r="Q73" s="113"/>
      <c r="R73" s="113"/>
      <c r="S73" s="113"/>
      <c r="T73" s="113"/>
      <c r="U73" s="113"/>
      <c r="V73" s="113"/>
      <c r="W73" s="113"/>
      <c r="X73" s="113"/>
      <c r="Y73" s="113"/>
      <c r="Z73" s="113"/>
      <c r="AA73" s="113"/>
      <c r="AB73" s="113"/>
      <c r="AC73" s="113"/>
    </row>
    <row r="74" spans="1:29" ht="13.5" customHeight="1">
      <c r="A74" s="113"/>
      <c r="B74" s="113"/>
      <c r="C74" s="113"/>
      <c r="D74" s="113"/>
      <c r="E74" s="113"/>
      <c r="F74" s="113"/>
      <c r="G74" s="113"/>
      <c r="H74" s="113"/>
      <c r="I74" s="113"/>
      <c r="J74" s="113"/>
      <c r="K74" s="113"/>
      <c r="L74" s="113"/>
      <c r="M74" s="113"/>
      <c r="N74" s="113"/>
      <c r="O74" s="113"/>
      <c r="P74" s="113"/>
      <c r="Q74" s="113"/>
      <c r="R74" s="113"/>
      <c r="S74" s="113"/>
      <c r="T74" s="113"/>
      <c r="U74" s="113"/>
      <c r="V74" s="113"/>
      <c r="W74" s="113"/>
      <c r="X74" s="113"/>
      <c r="Y74" s="113"/>
      <c r="Z74" s="113"/>
      <c r="AA74" s="113"/>
      <c r="AB74" s="113"/>
      <c r="AC74" s="113"/>
    </row>
    <row r="75" spans="1:29" ht="13.5" customHeight="1">
      <c r="A75" s="113"/>
      <c r="B75" s="113"/>
      <c r="C75" s="113"/>
      <c r="D75" s="113"/>
      <c r="E75" s="113"/>
      <c r="F75" s="113"/>
      <c r="G75" s="113"/>
      <c r="H75" s="113"/>
      <c r="I75" s="113"/>
      <c r="J75" s="113"/>
      <c r="K75" s="113"/>
      <c r="L75" s="113"/>
      <c r="M75" s="113"/>
      <c r="N75" s="113"/>
      <c r="O75" s="113"/>
      <c r="P75" s="113"/>
      <c r="Q75" s="113"/>
      <c r="R75" s="113"/>
      <c r="S75" s="113"/>
      <c r="T75" s="113"/>
      <c r="U75" s="113"/>
      <c r="V75" s="113"/>
      <c r="W75" s="113"/>
      <c r="X75" s="113"/>
      <c r="Y75" s="113"/>
      <c r="Z75" s="113"/>
      <c r="AA75" s="113"/>
      <c r="AB75" s="113"/>
      <c r="AC75" s="113"/>
    </row>
    <row r="76" spans="1:29" ht="13.5" customHeight="1">
      <c r="A76" s="113"/>
      <c r="B76" s="113"/>
      <c r="C76" s="113"/>
      <c r="D76" s="113"/>
      <c r="E76" s="113"/>
      <c r="F76" s="113"/>
      <c r="G76" s="113"/>
      <c r="H76" s="113"/>
      <c r="I76" s="113"/>
      <c r="J76" s="113"/>
      <c r="K76" s="113"/>
      <c r="L76" s="113"/>
      <c r="M76" s="113"/>
      <c r="N76" s="113"/>
      <c r="O76" s="113"/>
      <c r="P76" s="113"/>
      <c r="Q76" s="113"/>
      <c r="R76" s="113"/>
      <c r="S76" s="113"/>
      <c r="T76" s="113"/>
      <c r="U76" s="113"/>
      <c r="V76" s="113"/>
      <c r="W76" s="113"/>
      <c r="X76" s="113"/>
      <c r="Y76" s="113"/>
      <c r="Z76" s="113"/>
      <c r="AA76" s="113"/>
      <c r="AB76" s="113"/>
      <c r="AC76" s="113"/>
    </row>
    <row r="77" spans="1:29" ht="13.5" customHeight="1">
      <c r="A77" s="113"/>
      <c r="B77" s="113"/>
      <c r="C77" s="113"/>
      <c r="D77" s="113"/>
      <c r="E77" s="113"/>
      <c r="F77" s="113"/>
      <c r="G77" s="113"/>
      <c r="H77" s="113"/>
      <c r="I77" s="113"/>
      <c r="J77" s="113"/>
      <c r="K77" s="113"/>
      <c r="L77" s="113"/>
      <c r="M77" s="113"/>
      <c r="N77" s="113"/>
      <c r="O77" s="113"/>
      <c r="P77" s="113"/>
      <c r="Q77" s="113"/>
      <c r="R77" s="113"/>
      <c r="S77" s="113"/>
      <c r="T77" s="113"/>
      <c r="U77" s="113"/>
      <c r="V77" s="113"/>
      <c r="W77" s="113"/>
      <c r="X77" s="113"/>
      <c r="Y77" s="113"/>
      <c r="Z77" s="113"/>
      <c r="AA77" s="113"/>
      <c r="AB77" s="113"/>
      <c r="AC77" s="113"/>
    </row>
    <row r="78" spans="1:29" ht="13.5" customHeight="1">
      <c r="A78" s="113"/>
      <c r="B78" s="113"/>
      <c r="C78" s="113"/>
      <c r="D78" s="113"/>
      <c r="E78" s="113"/>
      <c r="F78" s="113"/>
      <c r="G78" s="113"/>
      <c r="H78" s="113"/>
      <c r="I78" s="113"/>
      <c r="J78" s="113"/>
      <c r="K78" s="113"/>
      <c r="L78" s="113"/>
      <c r="M78" s="113"/>
      <c r="N78" s="113"/>
      <c r="O78" s="113"/>
      <c r="P78" s="113"/>
      <c r="Q78" s="113"/>
      <c r="R78" s="113"/>
      <c r="S78" s="113"/>
      <c r="T78" s="113"/>
      <c r="U78" s="113"/>
      <c r="V78" s="113"/>
      <c r="W78" s="113"/>
      <c r="X78" s="113"/>
      <c r="Y78" s="113"/>
      <c r="Z78" s="113"/>
      <c r="AA78" s="113"/>
      <c r="AB78" s="113"/>
      <c r="AC78" s="113"/>
    </row>
    <row r="79" spans="1:29" ht="13.5" customHeight="1">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row>
    <row r="80" spans="1:29" ht="13.5" customHeight="1">
      <c r="A80" s="113"/>
      <c r="B80" s="113"/>
      <c r="C80" s="113"/>
      <c r="D80" s="113"/>
      <c r="E80" s="113"/>
      <c r="F80" s="113"/>
      <c r="G80" s="113"/>
      <c r="H80" s="113"/>
      <c r="I80" s="113"/>
      <c r="J80" s="113"/>
      <c r="K80" s="113"/>
      <c r="L80" s="113"/>
      <c r="M80" s="113"/>
      <c r="N80" s="113"/>
      <c r="O80" s="113"/>
      <c r="P80" s="113"/>
      <c r="Q80" s="113"/>
      <c r="R80" s="113"/>
      <c r="S80" s="113"/>
      <c r="T80" s="113"/>
      <c r="U80" s="113"/>
      <c r="V80" s="113"/>
      <c r="W80" s="113"/>
      <c r="X80" s="113"/>
      <c r="Y80" s="113"/>
      <c r="Z80" s="113"/>
      <c r="AA80" s="113"/>
      <c r="AB80" s="113"/>
      <c r="AC80" s="113"/>
    </row>
    <row r="81" spans="1:29" ht="13.5" customHeight="1">
      <c r="A81" s="113"/>
      <c r="B81" s="113"/>
      <c r="C81" s="113"/>
      <c r="D81" s="113"/>
      <c r="E81" s="113"/>
      <c r="F81" s="113"/>
      <c r="G81" s="113"/>
      <c r="H81" s="113"/>
      <c r="I81" s="113"/>
      <c r="J81" s="113"/>
      <c r="K81" s="113"/>
      <c r="L81" s="113"/>
      <c r="M81" s="113"/>
      <c r="N81" s="113"/>
      <c r="O81" s="113"/>
      <c r="P81" s="113"/>
      <c r="Q81" s="113"/>
      <c r="R81" s="113"/>
      <c r="S81" s="113"/>
      <c r="T81" s="113"/>
      <c r="U81" s="113"/>
      <c r="V81" s="113"/>
      <c r="W81" s="113"/>
      <c r="X81" s="113"/>
      <c r="Y81" s="113"/>
      <c r="Z81" s="113"/>
      <c r="AA81" s="113"/>
      <c r="AB81" s="113"/>
      <c r="AC81" s="113"/>
    </row>
    <row r="82" spans="1:29" ht="13.5" customHeight="1">
      <c r="A82" s="113"/>
      <c r="B82" s="113"/>
      <c r="C82" s="113"/>
      <c r="D82" s="113"/>
      <c r="E82" s="113"/>
      <c r="F82" s="113"/>
      <c r="G82" s="113"/>
      <c r="H82" s="113"/>
      <c r="I82" s="113"/>
      <c r="J82" s="113"/>
      <c r="K82" s="113"/>
      <c r="L82" s="113"/>
      <c r="M82" s="113"/>
      <c r="N82" s="113"/>
      <c r="O82" s="113"/>
      <c r="P82" s="113"/>
      <c r="Q82" s="113"/>
      <c r="R82" s="113"/>
      <c r="S82" s="113"/>
      <c r="T82" s="113"/>
      <c r="U82" s="113"/>
      <c r="V82" s="113"/>
      <c r="W82" s="113"/>
      <c r="X82" s="113"/>
      <c r="Y82" s="113"/>
      <c r="Z82" s="113"/>
      <c r="AA82" s="113"/>
      <c r="AB82" s="113"/>
      <c r="AC82" s="113"/>
    </row>
    <row r="83" spans="1:29" ht="13.5" customHeight="1">
      <c r="A83" s="113"/>
      <c r="B83" s="113"/>
      <c r="C83" s="113"/>
      <c r="D83" s="113"/>
      <c r="E83" s="113"/>
      <c r="F83" s="113"/>
      <c r="G83" s="113"/>
      <c r="H83" s="113"/>
      <c r="I83" s="113"/>
      <c r="J83" s="113"/>
      <c r="K83" s="113"/>
      <c r="L83" s="113"/>
      <c r="M83" s="113"/>
      <c r="N83" s="113"/>
      <c r="O83" s="113"/>
      <c r="P83" s="113"/>
      <c r="Q83" s="113"/>
      <c r="R83" s="113"/>
      <c r="S83" s="113"/>
      <c r="T83" s="113"/>
      <c r="U83" s="113"/>
      <c r="V83" s="113"/>
      <c r="W83" s="113"/>
      <c r="X83" s="113"/>
      <c r="Y83" s="113"/>
      <c r="Z83" s="113"/>
      <c r="AA83" s="113"/>
      <c r="AB83" s="113"/>
      <c r="AC83" s="113"/>
    </row>
    <row r="84" spans="1:29" ht="13.5" customHeight="1">
      <c r="A84" s="113"/>
      <c r="B84" s="113"/>
      <c r="C84" s="113"/>
      <c r="D84" s="113"/>
      <c r="E84" s="113"/>
      <c r="F84" s="113"/>
      <c r="G84" s="113"/>
      <c r="H84" s="113"/>
      <c r="I84" s="113"/>
      <c r="J84" s="113"/>
      <c r="K84" s="113"/>
      <c r="L84" s="113"/>
      <c r="M84" s="113"/>
      <c r="N84" s="113"/>
      <c r="O84" s="113"/>
      <c r="P84" s="113"/>
      <c r="Q84" s="113"/>
      <c r="R84" s="113"/>
      <c r="S84" s="113"/>
      <c r="T84" s="113"/>
      <c r="U84" s="113"/>
      <c r="V84" s="113"/>
      <c r="W84" s="113"/>
      <c r="X84" s="113"/>
      <c r="Y84" s="113"/>
      <c r="Z84" s="113"/>
      <c r="AA84" s="113"/>
      <c r="AB84" s="113"/>
      <c r="AC84" s="113"/>
    </row>
    <row r="85" spans="1:29" ht="13.5" customHeight="1">
      <c r="A85" s="113"/>
      <c r="B85" s="113"/>
      <c r="C85" s="113"/>
      <c r="D85" s="113"/>
      <c r="E85" s="113"/>
      <c r="F85" s="113"/>
      <c r="G85" s="113"/>
      <c r="H85" s="113"/>
      <c r="I85" s="113"/>
      <c r="J85" s="113"/>
      <c r="K85" s="113"/>
      <c r="L85" s="113"/>
      <c r="M85" s="113"/>
      <c r="N85" s="113"/>
      <c r="O85" s="113"/>
      <c r="P85" s="113"/>
      <c r="Q85" s="113"/>
      <c r="R85" s="113"/>
      <c r="S85" s="113"/>
      <c r="T85" s="113"/>
      <c r="U85" s="113"/>
      <c r="V85" s="113"/>
      <c r="W85" s="113"/>
      <c r="X85" s="113"/>
      <c r="Y85" s="113"/>
      <c r="Z85" s="113"/>
      <c r="AA85" s="113"/>
      <c r="AB85" s="113"/>
      <c r="AC85" s="113"/>
    </row>
    <row r="86" spans="1:29" ht="13.5" customHeight="1">
      <c r="A86" s="113"/>
      <c r="B86" s="113"/>
      <c r="C86" s="113"/>
      <c r="D86" s="113"/>
      <c r="E86" s="113"/>
      <c r="F86" s="113"/>
      <c r="G86" s="113"/>
      <c r="H86" s="113"/>
      <c r="I86" s="113"/>
      <c r="J86" s="113"/>
      <c r="K86" s="113"/>
      <c r="L86" s="113"/>
      <c r="M86" s="113"/>
      <c r="N86" s="113"/>
      <c r="O86" s="113"/>
      <c r="P86" s="113"/>
      <c r="Q86" s="113"/>
      <c r="R86" s="113"/>
      <c r="S86" s="113"/>
      <c r="T86" s="113"/>
      <c r="U86" s="113"/>
      <c r="V86" s="113"/>
      <c r="W86" s="113"/>
      <c r="X86" s="113"/>
      <c r="Y86" s="113"/>
      <c r="Z86" s="113"/>
      <c r="AA86" s="113"/>
      <c r="AB86" s="113"/>
      <c r="AC86" s="113"/>
    </row>
    <row r="87" spans="1:29" ht="13.5" customHeight="1">
      <c r="A87" s="113"/>
      <c r="B87" s="113"/>
      <c r="C87" s="113"/>
      <c r="D87" s="113"/>
      <c r="E87" s="113"/>
      <c r="F87" s="113"/>
      <c r="G87" s="113"/>
      <c r="H87" s="113"/>
      <c r="I87" s="113"/>
      <c r="J87" s="113"/>
      <c r="K87" s="113"/>
      <c r="L87" s="113"/>
      <c r="M87" s="113"/>
      <c r="N87" s="113"/>
      <c r="O87" s="113"/>
      <c r="P87" s="113"/>
      <c r="Q87" s="113"/>
      <c r="R87" s="113"/>
      <c r="S87" s="113"/>
      <c r="T87" s="113"/>
      <c r="U87" s="113"/>
      <c r="V87" s="113"/>
      <c r="W87" s="113"/>
      <c r="X87" s="113"/>
      <c r="Y87" s="113"/>
      <c r="Z87" s="113"/>
      <c r="AA87" s="113"/>
      <c r="AB87" s="113"/>
      <c r="AC87" s="113"/>
    </row>
    <row r="88" spans="1:29" ht="13.5" customHeight="1">
      <c r="A88" s="113"/>
      <c r="B88" s="113"/>
      <c r="C88" s="113"/>
      <c r="D88" s="113"/>
      <c r="E88" s="113"/>
      <c r="F88" s="113"/>
      <c r="G88" s="113"/>
      <c r="H88" s="113"/>
      <c r="I88" s="113"/>
      <c r="J88" s="113"/>
      <c r="K88" s="113"/>
      <c r="L88" s="113"/>
      <c r="M88" s="113"/>
      <c r="N88" s="113"/>
      <c r="O88" s="113"/>
      <c r="P88" s="113"/>
      <c r="Q88" s="113"/>
      <c r="R88" s="113"/>
      <c r="S88" s="113"/>
      <c r="T88" s="113"/>
      <c r="U88" s="113"/>
      <c r="V88" s="113"/>
      <c r="W88" s="113"/>
      <c r="X88" s="113"/>
      <c r="Y88" s="113"/>
      <c r="Z88" s="113"/>
      <c r="AA88" s="113"/>
      <c r="AB88" s="113"/>
      <c r="AC88" s="113"/>
    </row>
    <row r="89" spans="1:29" ht="13.5" customHeight="1">
      <c r="A89" s="113"/>
      <c r="B89" s="113"/>
      <c r="C89" s="113"/>
      <c r="D89" s="113"/>
      <c r="E89" s="113"/>
      <c r="F89" s="113"/>
      <c r="G89" s="113"/>
      <c r="H89" s="113"/>
      <c r="I89" s="113"/>
      <c r="J89" s="113"/>
      <c r="K89" s="113"/>
      <c r="L89" s="113"/>
      <c r="M89" s="113"/>
      <c r="N89" s="113"/>
      <c r="O89" s="113"/>
      <c r="P89" s="113"/>
      <c r="Q89" s="113"/>
      <c r="R89" s="113"/>
      <c r="S89" s="113"/>
      <c r="T89" s="113"/>
      <c r="U89" s="113"/>
      <c r="V89" s="113"/>
      <c r="W89" s="113"/>
      <c r="X89" s="113"/>
      <c r="Y89" s="113"/>
      <c r="Z89" s="113"/>
      <c r="AA89" s="113"/>
      <c r="AB89" s="113"/>
      <c r="AC89" s="113"/>
    </row>
    <row r="90" spans="1:29" ht="13.5" customHeight="1">
      <c r="A90" s="113"/>
      <c r="B90" s="113"/>
      <c r="C90" s="113"/>
      <c r="D90" s="113"/>
      <c r="E90" s="113"/>
      <c r="F90" s="113"/>
      <c r="G90" s="113"/>
      <c r="H90" s="113"/>
      <c r="I90" s="113"/>
      <c r="J90" s="113"/>
      <c r="K90" s="113"/>
      <c r="L90" s="113"/>
      <c r="M90" s="113"/>
      <c r="N90" s="113"/>
      <c r="O90" s="113"/>
      <c r="P90" s="113"/>
      <c r="Q90" s="113"/>
      <c r="R90" s="113"/>
      <c r="S90" s="113"/>
      <c r="T90" s="113"/>
      <c r="U90" s="113"/>
      <c r="V90" s="113"/>
      <c r="W90" s="113"/>
      <c r="X90" s="113"/>
      <c r="Y90" s="113"/>
      <c r="Z90" s="113"/>
      <c r="AA90" s="113"/>
      <c r="AB90" s="113"/>
      <c r="AC90" s="113"/>
    </row>
    <row r="91" spans="1:29" ht="13.5" customHeight="1">
      <c r="A91" s="113"/>
      <c r="B91" s="113"/>
      <c r="C91" s="113"/>
      <c r="D91" s="113"/>
      <c r="E91" s="113"/>
      <c r="F91" s="113"/>
      <c r="G91" s="113"/>
      <c r="H91" s="113"/>
      <c r="I91" s="113"/>
      <c r="J91" s="113"/>
      <c r="K91" s="113"/>
      <c r="L91" s="113"/>
      <c r="M91" s="113"/>
      <c r="N91" s="113"/>
      <c r="O91" s="113"/>
      <c r="P91" s="113"/>
      <c r="Q91" s="113"/>
      <c r="R91" s="113"/>
      <c r="S91" s="113"/>
      <c r="T91" s="113"/>
      <c r="U91" s="113"/>
      <c r="V91" s="113"/>
      <c r="W91" s="113"/>
      <c r="X91" s="113"/>
      <c r="Y91" s="113"/>
      <c r="Z91" s="113"/>
      <c r="AA91" s="113"/>
      <c r="AB91" s="113"/>
      <c r="AC91" s="113"/>
    </row>
    <row r="92" spans="1:29" ht="13.5" customHeight="1">
      <c r="A92" s="113"/>
      <c r="B92" s="113"/>
      <c r="C92" s="113"/>
      <c r="D92" s="113"/>
      <c r="E92" s="113"/>
      <c r="F92" s="113"/>
      <c r="G92" s="113"/>
      <c r="H92" s="113"/>
      <c r="I92" s="113"/>
      <c r="J92" s="113"/>
      <c r="K92" s="113"/>
      <c r="L92" s="113"/>
      <c r="M92" s="113"/>
      <c r="N92" s="113"/>
      <c r="O92" s="113"/>
      <c r="P92" s="113"/>
      <c r="Q92" s="113"/>
      <c r="R92" s="113"/>
      <c r="S92" s="113"/>
      <c r="T92" s="113"/>
      <c r="U92" s="113"/>
      <c r="V92" s="113"/>
      <c r="W92" s="113"/>
      <c r="X92" s="113"/>
      <c r="Y92" s="113"/>
      <c r="Z92" s="113"/>
      <c r="AA92" s="113"/>
      <c r="AB92" s="113"/>
      <c r="AC92" s="113"/>
    </row>
    <row r="93" spans="1:29" ht="13.5" customHeight="1">
      <c r="A93" s="113"/>
      <c r="B93" s="113"/>
      <c r="C93" s="113"/>
      <c r="D93" s="113"/>
      <c r="E93" s="113"/>
      <c r="F93" s="113"/>
      <c r="G93" s="113"/>
      <c r="H93" s="113"/>
      <c r="I93" s="113"/>
      <c r="J93" s="113"/>
      <c r="K93" s="113"/>
      <c r="L93" s="113"/>
      <c r="M93" s="113"/>
      <c r="N93" s="113"/>
      <c r="O93" s="113"/>
      <c r="P93" s="113"/>
      <c r="Q93" s="113"/>
      <c r="R93" s="113"/>
      <c r="S93" s="113"/>
      <c r="T93" s="113"/>
      <c r="U93" s="113"/>
      <c r="V93" s="113"/>
      <c r="W93" s="113"/>
      <c r="X93" s="113"/>
      <c r="Y93" s="113"/>
      <c r="Z93" s="113"/>
      <c r="AA93" s="113"/>
      <c r="AB93" s="113"/>
      <c r="AC93" s="113"/>
    </row>
    <row r="94" spans="1:29" ht="13.5" customHeight="1">
      <c r="A94" s="113"/>
      <c r="B94" s="113"/>
      <c r="C94" s="113"/>
      <c r="D94" s="113"/>
      <c r="E94" s="113"/>
      <c r="F94" s="113"/>
      <c r="G94" s="113"/>
      <c r="H94" s="113"/>
      <c r="I94" s="113"/>
      <c r="J94" s="113"/>
      <c r="K94" s="113"/>
      <c r="L94" s="113"/>
      <c r="M94" s="113"/>
      <c r="N94" s="113"/>
      <c r="O94" s="113"/>
      <c r="P94" s="113"/>
      <c r="Q94" s="113"/>
      <c r="R94" s="113"/>
      <c r="S94" s="113"/>
      <c r="T94" s="113"/>
      <c r="U94" s="113"/>
      <c r="V94" s="113"/>
      <c r="W94" s="113"/>
      <c r="X94" s="113"/>
      <c r="Y94" s="113"/>
      <c r="Z94" s="113"/>
      <c r="AA94" s="113"/>
      <c r="AB94" s="113"/>
      <c r="AC94" s="113"/>
    </row>
    <row r="95" spans="1:29" ht="13.5" customHeight="1">
      <c r="A95" s="113"/>
      <c r="B95" s="113"/>
      <c r="C95" s="113"/>
      <c r="D95" s="113"/>
      <c r="E95" s="113"/>
      <c r="F95" s="113"/>
      <c r="G95" s="113"/>
      <c r="H95" s="113"/>
      <c r="I95" s="113"/>
      <c r="J95" s="113"/>
      <c r="K95" s="113"/>
      <c r="L95" s="113"/>
      <c r="M95" s="113"/>
      <c r="N95" s="113"/>
      <c r="O95" s="113"/>
      <c r="P95" s="113"/>
      <c r="Q95" s="113"/>
      <c r="R95" s="113"/>
      <c r="S95" s="113"/>
      <c r="T95" s="113"/>
      <c r="U95" s="113"/>
      <c r="V95" s="113"/>
      <c r="W95" s="113"/>
      <c r="X95" s="113"/>
      <c r="Y95" s="113"/>
      <c r="Z95" s="113"/>
      <c r="AA95" s="113"/>
      <c r="AB95" s="113"/>
      <c r="AC95" s="113"/>
    </row>
    <row r="96" spans="1:29" ht="13.5" customHeight="1">
      <c r="A96" s="113"/>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c r="AA96" s="113"/>
      <c r="AB96" s="113"/>
      <c r="AC96" s="113"/>
    </row>
    <row r="97" spans="1:29" ht="13.5" customHeight="1">
      <c r="A97" s="113"/>
      <c r="B97" s="113"/>
      <c r="C97" s="113"/>
      <c r="D97" s="113"/>
      <c r="E97" s="113"/>
      <c r="F97" s="113"/>
      <c r="G97" s="113"/>
      <c r="H97" s="113"/>
      <c r="I97" s="113"/>
      <c r="J97" s="113"/>
      <c r="K97" s="113"/>
      <c r="L97" s="113"/>
      <c r="M97" s="113"/>
      <c r="N97" s="113"/>
      <c r="O97" s="113"/>
      <c r="P97" s="113"/>
      <c r="Q97" s="113"/>
      <c r="R97" s="113"/>
      <c r="S97" s="113"/>
      <c r="T97" s="113"/>
      <c r="U97" s="113"/>
      <c r="V97" s="113"/>
      <c r="W97" s="113"/>
      <c r="X97" s="113"/>
      <c r="Y97" s="113"/>
      <c r="Z97" s="113"/>
      <c r="AA97" s="113"/>
      <c r="AB97" s="113"/>
      <c r="AC97" s="113"/>
    </row>
    <row r="98" spans="1:29" ht="13.5" customHeight="1">
      <c r="A98" s="113"/>
      <c r="B98" s="113"/>
      <c r="C98" s="113"/>
      <c r="D98" s="113"/>
      <c r="E98" s="113"/>
      <c r="F98" s="113"/>
      <c r="G98" s="113"/>
      <c r="H98" s="113"/>
      <c r="I98" s="113"/>
      <c r="J98" s="113"/>
      <c r="K98" s="113"/>
      <c r="L98" s="113"/>
      <c r="M98" s="113"/>
      <c r="N98" s="113"/>
      <c r="O98" s="113"/>
      <c r="P98" s="113"/>
      <c r="Q98" s="113"/>
      <c r="R98" s="113"/>
      <c r="S98" s="113"/>
      <c r="T98" s="113"/>
      <c r="U98" s="113"/>
      <c r="V98" s="113"/>
      <c r="W98" s="113"/>
      <c r="X98" s="113"/>
      <c r="Y98" s="113"/>
      <c r="Z98" s="113"/>
      <c r="AA98" s="113"/>
      <c r="AB98" s="113"/>
      <c r="AC98" s="113"/>
    </row>
    <row r="99" spans="1:29" ht="13.5" customHeight="1">
      <c r="A99" s="113"/>
      <c r="B99" s="113"/>
      <c r="C99" s="113"/>
      <c r="D99" s="113"/>
      <c r="E99" s="113"/>
      <c r="F99" s="113"/>
      <c r="G99" s="113"/>
      <c r="H99" s="113"/>
      <c r="I99" s="113"/>
      <c r="J99" s="113"/>
      <c r="K99" s="113"/>
      <c r="L99" s="113"/>
      <c r="M99" s="113"/>
      <c r="N99" s="113"/>
      <c r="O99" s="113"/>
      <c r="P99" s="113"/>
      <c r="Q99" s="113"/>
      <c r="R99" s="113"/>
      <c r="S99" s="113"/>
      <c r="T99" s="113"/>
      <c r="U99" s="113"/>
      <c r="V99" s="113"/>
      <c r="W99" s="113"/>
      <c r="X99" s="113"/>
      <c r="Y99" s="113"/>
      <c r="Z99" s="113"/>
      <c r="AA99" s="113"/>
      <c r="AB99" s="113"/>
      <c r="AC99" s="113"/>
    </row>
    <row r="100" spans="1:29" ht="13.5" customHeight="1">
      <c r="A100" s="113"/>
      <c r="B100" s="113"/>
      <c r="C100" s="113"/>
      <c r="D100" s="113"/>
      <c r="E100" s="113"/>
      <c r="F100" s="113"/>
      <c r="G100" s="113"/>
      <c r="H100" s="113"/>
      <c r="I100" s="113"/>
      <c r="J100" s="113"/>
      <c r="K100" s="113"/>
      <c r="L100" s="113"/>
      <c r="M100" s="113"/>
      <c r="N100" s="113"/>
      <c r="O100" s="113"/>
      <c r="P100" s="113"/>
      <c r="Q100" s="113"/>
      <c r="R100" s="113"/>
      <c r="S100" s="113"/>
      <c r="T100" s="113"/>
      <c r="U100" s="113"/>
      <c r="V100" s="113"/>
      <c r="W100" s="113"/>
      <c r="X100" s="113"/>
      <c r="Y100" s="113"/>
      <c r="Z100" s="113"/>
      <c r="AA100" s="113"/>
      <c r="AB100" s="113"/>
      <c r="AC100" s="113"/>
    </row>
    <row r="101" spans="1:29" ht="13.5" customHeight="1">
      <c r="A101" s="113"/>
      <c r="B101" s="113"/>
      <c r="C101" s="113"/>
      <c r="D101" s="113"/>
      <c r="E101" s="113"/>
      <c r="F101" s="113"/>
      <c r="G101" s="113"/>
      <c r="H101" s="113"/>
      <c r="I101" s="113"/>
      <c r="J101" s="113"/>
      <c r="K101" s="113"/>
      <c r="L101" s="113"/>
      <c r="M101" s="113"/>
      <c r="N101" s="113"/>
      <c r="O101" s="113"/>
      <c r="P101" s="113"/>
      <c r="Q101" s="113"/>
      <c r="R101" s="113"/>
      <c r="S101" s="113"/>
      <c r="T101" s="113"/>
      <c r="U101" s="113"/>
      <c r="V101" s="113"/>
      <c r="W101" s="113"/>
      <c r="X101" s="113"/>
      <c r="Y101" s="113"/>
      <c r="Z101" s="113"/>
      <c r="AA101" s="113"/>
      <c r="AB101" s="113"/>
      <c r="AC101" s="113"/>
    </row>
    <row r="102" spans="1:29" ht="13.5" customHeight="1">
      <c r="A102" s="113"/>
      <c r="B102" s="113"/>
      <c r="C102" s="113"/>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13"/>
      <c r="Z102" s="113"/>
      <c r="AA102" s="113"/>
      <c r="AB102" s="113"/>
      <c r="AC102" s="113"/>
    </row>
    <row r="103" spans="1:29" ht="13.5" customHeight="1">
      <c r="A103" s="113"/>
      <c r="B103" s="113"/>
      <c r="C103" s="113"/>
      <c r="D103" s="113"/>
      <c r="E103" s="113"/>
      <c r="F103" s="113"/>
      <c r="G103" s="113"/>
      <c r="H103" s="113"/>
      <c r="I103" s="113"/>
      <c r="J103" s="113"/>
      <c r="K103" s="113"/>
      <c r="L103" s="113"/>
      <c r="M103" s="113"/>
      <c r="N103" s="113"/>
      <c r="O103" s="113"/>
      <c r="P103" s="113"/>
      <c r="Q103" s="113"/>
      <c r="R103" s="113"/>
      <c r="S103" s="113"/>
      <c r="T103" s="113"/>
      <c r="U103" s="113"/>
      <c r="V103" s="113"/>
      <c r="W103" s="113"/>
      <c r="X103" s="113"/>
      <c r="Y103" s="113"/>
      <c r="Z103" s="113"/>
      <c r="AA103" s="113"/>
      <c r="AB103" s="113"/>
      <c r="AC103" s="113"/>
    </row>
    <row r="104" spans="1:29" ht="13.5" customHeight="1">
      <c r="A104" s="113"/>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c r="AA104" s="113"/>
      <c r="AB104" s="113"/>
      <c r="AC104" s="113"/>
    </row>
    <row r="105" spans="1:29" ht="13.5" customHeight="1">
      <c r="A105" s="113"/>
      <c r="B105" s="113"/>
      <c r="C105" s="113"/>
      <c r="D105" s="113"/>
      <c r="E105" s="113"/>
      <c r="F105" s="113"/>
      <c r="G105" s="113"/>
      <c r="H105" s="113"/>
      <c r="I105" s="113"/>
      <c r="J105" s="113"/>
      <c r="K105" s="113"/>
      <c r="L105" s="113"/>
      <c r="M105" s="113"/>
      <c r="N105" s="113"/>
      <c r="O105" s="113"/>
      <c r="P105" s="113"/>
      <c r="Q105" s="113"/>
      <c r="R105" s="113"/>
      <c r="S105" s="113"/>
      <c r="T105" s="113"/>
      <c r="U105" s="113"/>
      <c r="V105" s="113"/>
      <c r="W105" s="113"/>
      <c r="X105" s="113"/>
      <c r="Y105" s="113"/>
      <c r="Z105" s="113"/>
      <c r="AA105" s="113"/>
      <c r="AB105" s="113"/>
      <c r="AC105" s="113"/>
    </row>
    <row r="106" spans="1:29" ht="13.5" customHeight="1">
      <c r="A106" s="113"/>
      <c r="B106" s="113"/>
      <c r="C106" s="113"/>
      <c r="D106" s="113"/>
      <c r="E106" s="113"/>
      <c r="F106" s="113"/>
      <c r="G106" s="113"/>
      <c r="H106" s="113"/>
      <c r="I106" s="113"/>
      <c r="J106" s="113"/>
      <c r="K106" s="113"/>
      <c r="L106" s="113"/>
      <c r="M106" s="113"/>
      <c r="N106" s="113"/>
      <c r="O106" s="113"/>
      <c r="P106" s="113"/>
      <c r="Q106" s="113"/>
      <c r="R106" s="113"/>
      <c r="S106" s="113"/>
      <c r="T106" s="113"/>
      <c r="U106" s="113"/>
      <c r="V106" s="113"/>
      <c r="W106" s="113"/>
      <c r="X106" s="113"/>
      <c r="Y106" s="113"/>
      <c r="Z106" s="113"/>
      <c r="AA106" s="113"/>
      <c r="AB106" s="113"/>
      <c r="AC106" s="113"/>
    </row>
    <row r="107" spans="1:29" ht="13.5" customHeight="1">
      <c r="A107" s="113"/>
      <c r="B107" s="113"/>
      <c r="C107" s="113"/>
      <c r="D107" s="113"/>
      <c r="E107" s="113"/>
      <c r="F107" s="113"/>
      <c r="G107" s="113"/>
      <c r="H107" s="113"/>
      <c r="I107" s="113"/>
      <c r="J107" s="113"/>
      <c r="K107" s="113"/>
      <c r="L107" s="113"/>
      <c r="M107" s="113"/>
      <c r="N107" s="113"/>
      <c r="O107" s="113"/>
      <c r="P107" s="113"/>
      <c r="Q107" s="113"/>
      <c r="R107" s="113"/>
      <c r="S107" s="113"/>
      <c r="T107" s="113"/>
      <c r="U107" s="113"/>
      <c r="V107" s="113"/>
      <c r="W107" s="113"/>
      <c r="X107" s="113"/>
      <c r="Y107" s="113"/>
      <c r="Z107" s="113"/>
      <c r="AA107" s="113"/>
      <c r="AB107" s="113"/>
      <c r="AC107" s="113"/>
    </row>
    <row r="108" spans="1:29" ht="13.5" customHeight="1">
      <c r="A108" s="113"/>
      <c r="B108" s="113"/>
      <c r="C108" s="113"/>
      <c r="D108" s="113"/>
      <c r="E108" s="113"/>
      <c r="F108" s="113"/>
      <c r="G108" s="113"/>
      <c r="H108" s="113"/>
      <c r="I108" s="113"/>
      <c r="J108" s="113"/>
      <c r="K108" s="113"/>
      <c r="L108" s="113"/>
      <c r="M108" s="113"/>
      <c r="N108" s="113"/>
      <c r="O108" s="113"/>
      <c r="P108" s="113"/>
      <c r="Q108" s="113"/>
      <c r="R108" s="113"/>
      <c r="S108" s="113"/>
      <c r="T108" s="113"/>
      <c r="U108" s="113"/>
      <c r="V108" s="113"/>
      <c r="W108" s="113"/>
      <c r="X108" s="113"/>
      <c r="Y108" s="113"/>
      <c r="Z108" s="113"/>
      <c r="AA108" s="113"/>
      <c r="AB108" s="113"/>
      <c r="AC108" s="113"/>
    </row>
    <row r="109" spans="1:29" ht="13.5" customHeight="1">
      <c r="A109" s="113"/>
      <c r="B109" s="113"/>
      <c r="C109" s="113"/>
      <c r="D109" s="113"/>
      <c r="E109" s="113"/>
      <c r="F109" s="113"/>
      <c r="G109" s="113"/>
      <c r="H109" s="113"/>
      <c r="I109" s="113"/>
      <c r="J109" s="113"/>
      <c r="K109" s="113"/>
      <c r="L109" s="113"/>
      <c r="M109" s="113"/>
      <c r="N109" s="113"/>
      <c r="O109" s="113"/>
      <c r="P109" s="113"/>
      <c r="Q109" s="113"/>
      <c r="R109" s="113"/>
      <c r="S109" s="113"/>
      <c r="T109" s="113"/>
      <c r="U109" s="113"/>
      <c r="V109" s="113"/>
      <c r="W109" s="113"/>
      <c r="X109" s="113"/>
      <c r="Y109" s="113"/>
      <c r="Z109" s="113"/>
      <c r="AA109" s="113"/>
      <c r="AB109" s="113"/>
      <c r="AC109" s="113"/>
    </row>
    <row r="110" spans="1:29" ht="13.5" customHeight="1">
      <c r="A110" s="113"/>
      <c r="B110" s="113"/>
      <c r="C110" s="113"/>
      <c r="D110" s="113"/>
      <c r="E110" s="113"/>
      <c r="F110" s="113"/>
      <c r="G110" s="113"/>
      <c r="H110" s="113"/>
      <c r="I110" s="113"/>
      <c r="J110" s="113"/>
      <c r="K110" s="113"/>
      <c r="L110" s="113"/>
      <c r="M110" s="113"/>
      <c r="N110" s="113"/>
      <c r="O110" s="113"/>
      <c r="P110" s="113"/>
      <c r="Q110" s="113"/>
      <c r="R110" s="113"/>
      <c r="S110" s="113"/>
      <c r="T110" s="113"/>
      <c r="U110" s="113"/>
      <c r="V110" s="113"/>
      <c r="W110" s="113"/>
      <c r="X110" s="113"/>
      <c r="Y110" s="113"/>
      <c r="Z110" s="113"/>
      <c r="AA110" s="113"/>
      <c r="AB110" s="113"/>
      <c r="AC110" s="113"/>
    </row>
    <row r="111" spans="1:29" ht="13.5" customHeight="1">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row>
    <row r="112" spans="1:29" ht="13.5" customHeight="1">
      <c r="A112" s="113"/>
      <c r="B112" s="113"/>
      <c r="C112" s="113"/>
      <c r="D112" s="113"/>
      <c r="E112" s="113"/>
      <c r="F112" s="113"/>
      <c r="G112" s="113"/>
      <c r="H112" s="113"/>
      <c r="I112" s="113"/>
      <c r="J112" s="113"/>
      <c r="K112" s="113"/>
      <c r="L112" s="113"/>
      <c r="M112" s="113"/>
      <c r="N112" s="113"/>
      <c r="O112" s="113"/>
      <c r="P112" s="113"/>
      <c r="Q112" s="113"/>
      <c r="R112" s="113"/>
      <c r="S112" s="113"/>
      <c r="T112" s="113"/>
      <c r="U112" s="113"/>
      <c r="V112" s="113"/>
      <c r="W112" s="113"/>
      <c r="X112" s="113"/>
      <c r="Y112" s="113"/>
      <c r="Z112" s="113"/>
      <c r="AA112" s="113"/>
      <c r="AB112" s="113"/>
      <c r="AC112" s="113"/>
    </row>
    <row r="113" spans="1:29" ht="13.5" customHeight="1">
      <c r="A113" s="113"/>
      <c r="B113" s="113"/>
      <c r="C113" s="113"/>
      <c r="D113" s="113"/>
      <c r="E113" s="113"/>
      <c r="F113" s="113"/>
      <c r="G113" s="113"/>
      <c r="H113" s="113"/>
      <c r="I113" s="113"/>
      <c r="J113" s="113"/>
      <c r="K113" s="113"/>
      <c r="L113" s="113"/>
      <c r="M113" s="113"/>
      <c r="N113" s="113"/>
      <c r="O113" s="113"/>
      <c r="P113" s="113"/>
      <c r="Q113" s="113"/>
      <c r="R113" s="113"/>
      <c r="S113" s="113"/>
      <c r="T113" s="113"/>
      <c r="U113" s="113"/>
      <c r="V113" s="113"/>
      <c r="W113" s="113"/>
      <c r="X113" s="113"/>
      <c r="Y113" s="113"/>
      <c r="Z113" s="113"/>
      <c r="AA113" s="113"/>
      <c r="AB113" s="113"/>
      <c r="AC113" s="113"/>
    </row>
    <row r="114" spans="1:29" ht="13.5" customHeight="1">
      <c r="A114" s="113"/>
      <c r="B114" s="113"/>
      <c r="C114" s="113"/>
      <c r="D114" s="113"/>
      <c r="E114" s="113"/>
      <c r="F114" s="113"/>
      <c r="G114" s="113"/>
      <c r="H114" s="113"/>
      <c r="I114" s="113"/>
      <c r="J114" s="113"/>
      <c r="K114" s="113"/>
      <c r="L114" s="113"/>
      <c r="M114" s="113"/>
      <c r="N114" s="113"/>
      <c r="O114" s="113"/>
      <c r="P114" s="113"/>
      <c r="Q114" s="113"/>
      <c r="R114" s="113"/>
      <c r="S114" s="113"/>
      <c r="T114" s="113"/>
      <c r="U114" s="113"/>
      <c r="V114" s="113"/>
      <c r="W114" s="113"/>
      <c r="X114" s="113"/>
      <c r="Y114" s="113"/>
      <c r="Z114" s="113"/>
      <c r="AA114" s="113"/>
      <c r="AB114" s="113"/>
      <c r="AC114" s="113"/>
    </row>
    <row r="115" spans="1:29" ht="13.5" customHeight="1">
      <c r="A115" s="113"/>
      <c r="B115" s="113"/>
      <c r="C115" s="113"/>
      <c r="D115" s="113"/>
      <c r="E115" s="113"/>
      <c r="F115" s="113"/>
      <c r="G115" s="113"/>
      <c r="H115" s="113"/>
      <c r="I115" s="113"/>
      <c r="J115" s="113"/>
      <c r="K115" s="113"/>
      <c r="L115" s="113"/>
      <c r="M115" s="113"/>
      <c r="N115" s="113"/>
      <c r="O115" s="113"/>
      <c r="P115" s="113"/>
      <c r="Q115" s="113"/>
      <c r="R115" s="113"/>
      <c r="S115" s="113"/>
      <c r="T115" s="113"/>
      <c r="U115" s="113"/>
      <c r="V115" s="113"/>
      <c r="W115" s="113"/>
      <c r="X115" s="113"/>
      <c r="Y115" s="113"/>
      <c r="Z115" s="113"/>
      <c r="AA115" s="113"/>
      <c r="AB115" s="113"/>
      <c r="AC115" s="113"/>
    </row>
    <row r="116" spans="1:29" ht="13.5" customHeight="1">
      <c r="A116" s="113"/>
      <c r="B116" s="113"/>
      <c r="C116" s="113"/>
      <c r="D116" s="113"/>
      <c r="E116" s="113"/>
      <c r="F116" s="113"/>
      <c r="G116" s="113"/>
      <c r="H116" s="113"/>
      <c r="I116" s="113"/>
      <c r="J116" s="113"/>
      <c r="K116" s="113"/>
      <c r="L116" s="113"/>
      <c r="M116" s="113"/>
      <c r="N116" s="113"/>
      <c r="O116" s="113"/>
      <c r="P116" s="113"/>
      <c r="Q116" s="113"/>
      <c r="R116" s="113"/>
      <c r="S116" s="113"/>
      <c r="T116" s="113"/>
      <c r="U116" s="113"/>
      <c r="V116" s="113"/>
      <c r="W116" s="113"/>
      <c r="X116" s="113"/>
      <c r="Y116" s="113"/>
      <c r="Z116" s="113"/>
      <c r="AA116" s="113"/>
      <c r="AB116" s="113"/>
      <c r="AC116" s="113"/>
    </row>
    <row r="117" spans="1:29" ht="13.5" customHeight="1">
      <c r="A117" s="113"/>
      <c r="B117" s="113"/>
      <c r="C117" s="113"/>
      <c r="D117" s="113"/>
      <c r="E117" s="113"/>
      <c r="F117" s="113"/>
      <c r="G117" s="113"/>
      <c r="H117" s="113"/>
      <c r="I117" s="113"/>
      <c r="J117" s="113"/>
      <c r="K117" s="113"/>
      <c r="L117" s="113"/>
      <c r="M117" s="113"/>
      <c r="N117" s="113"/>
      <c r="O117" s="113"/>
      <c r="P117" s="113"/>
      <c r="Q117" s="113"/>
      <c r="R117" s="113"/>
      <c r="S117" s="113"/>
      <c r="T117" s="113"/>
      <c r="U117" s="113"/>
      <c r="V117" s="113"/>
      <c r="W117" s="113"/>
      <c r="X117" s="113"/>
      <c r="Y117" s="113"/>
      <c r="Z117" s="113"/>
      <c r="AA117" s="113"/>
      <c r="AB117" s="113"/>
      <c r="AC117" s="113"/>
    </row>
    <row r="118" spans="1:29" ht="13.5" customHeight="1">
      <c r="A118" s="113"/>
      <c r="B118" s="113"/>
      <c r="C118" s="113"/>
      <c r="D118" s="113"/>
      <c r="E118" s="113"/>
      <c r="F118" s="113"/>
      <c r="G118" s="113"/>
      <c r="H118" s="113"/>
      <c r="I118" s="113"/>
      <c r="J118" s="113"/>
      <c r="K118" s="113"/>
      <c r="L118" s="113"/>
      <c r="M118" s="113"/>
      <c r="N118" s="113"/>
      <c r="O118" s="113"/>
      <c r="P118" s="113"/>
      <c r="Q118" s="113"/>
      <c r="R118" s="113"/>
      <c r="S118" s="113"/>
      <c r="T118" s="113"/>
      <c r="U118" s="113"/>
      <c r="V118" s="113"/>
      <c r="W118" s="113"/>
      <c r="X118" s="113"/>
      <c r="Y118" s="113"/>
      <c r="Z118" s="113"/>
      <c r="AA118" s="113"/>
      <c r="AB118" s="113"/>
      <c r="AC118" s="113"/>
    </row>
    <row r="119" spans="1:29" ht="13.5" customHeight="1">
      <c r="A119" s="113"/>
      <c r="B119" s="113"/>
      <c r="C119" s="113"/>
      <c r="D119" s="113"/>
      <c r="E119" s="113"/>
      <c r="F119" s="113"/>
      <c r="G119" s="113"/>
      <c r="H119" s="113"/>
      <c r="I119" s="113"/>
      <c r="J119" s="113"/>
      <c r="K119" s="113"/>
      <c r="L119" s="113"/>
      <c r="M119" s="113"/>
      <c r="N119" s="113"/>
      <c r="O119" s="113"/>
      <c r="P119" s="113"/>
      <c r="Q119" s="113"/>
      <c r="R119" s="113"/>
      <c r="S119" s="113"/>
      <c r="T119" s="113"/>
      <c r="U119" s="113"/>
      <c r="V119" s="113"/>
      <c r="W119" s="113"/>
      <c r="X119" s="113"/>
      <c r="Y119" s="113"/>
      <c r="Z119" s="113"/>
      <c r="AA119" s="113"/>
      <c r="AB119" s="113"/>
      <c r="AC119" s="113"/>
    </row>
    <row r="120" spans="1:29" ht="13.5" customHeight="1">
      <c r="A120" s="113"/>
      <c r="B120" s="113"/>
      <c r="C120" s="113"/>
      <c r="D120" s="113"/>
      <c r="E120" s="113"/>
      <c r="F120" s="113"/>
      <c r="G120" s="113"/>
      <c r="H120" s="113"/>
      <c r="I120" s="113"/>
      <c r="J120" s="113"/>
      <c r="K120" s="113"/>
      <c r="L120" s="113"/>
      <c r="M120" s="113"/>
      <c r="N120" s="113"/>
      <c r="O120" s="113"/>
      <c r="P120" s="113"/>
      <c r="Q120" s="113"/>
      <c r="R120" s="113"/>
      <c r="S120" s="113"/>
      <c r="T120" s="113"/>
      <c r="U120" s="113"/>
      <c r="V120" s="113"/>
      <c r="W120" s="113"/>
      <c r="X120" s="113"/>
      <c r="Y120" s="113"/>
      <c r="Z120" s="113"/>
      <c r="AA120" s="113"/>
      <c r="AB120" s="113"/>
      <c r="AC120" s="113"/>
    </row>
    <row r="121" spans="1:29" ht="13.5" customHeight="1">
      <c r="A121" s="113"/>
      <c r="B121" s="113"/>
      <c r="C121" s="113"/>
      <c r="D121" s="113"/>
      <c r="E121" s="113"/>
      <c r="F121" s="113"/>
      <c r="G121" s="113"/>
      <c r="H121" s="113"/>
      <c r="I121" s="113"/>
      <c r="J121" s="113"/>
      <c r="K121" s="113"/>
      <c r="L121" s="113"/>
      <c r="M121" s="113"/>
      <c r="N121" s="113"/>
      <c r="O121" s="113"/>
      <c r="P121" s="113"/>
      <c r="Q121" s="113"/>
      <c r="R121" s="113"/>
      <c r="S121" s="113"/>
      <c r="T121" s="113"/>
      <c r="U121" s="113"/>
      <c r="V121" s="113"/>
      <c r="W121" s="113"/>
      <c r="X121" s="113"/>
      <c r="Y121" s="113"/>
      <c r="Z121" s="113"/>
      <c r="AA121" s="113"/>
      <c r="AB121" s="113"/>
      <c r="AC121" s="113"/>
    </row>
    <row r="122" spans="1:29" ht="13.5" customHeight="1">
      <c r="A122" s="113"/>
      <c r="B122" s="113"/>
      <c r="C122" s="113"/>
      <c r="D122" s="113"/>
      <c r="E122" s="113"/>
      <c r="F122" s="113"/>
      <c r="G122" s="113"/>
      <c r="H122" s="113"/>
      <c r="I122" s="113"/>
      <c r="J122" s="113"/>
      <c r="K122" s="113"/>
      <c r="L122" s="113"/>
      <c r="M122" s="113"/>
      <c r="N122" s="113"/>
      <c r="O122" s="113"/>
      <c r="P122" s="113"/>
      <c r="Q122" s="113"/>
      <c r="R122" s="113"/>
      <c r="S122" s="113"/>
      <c r="T122" s="113"/>
      <c r="U122" s="113"/>
      <c r="V122" s="113"/>
      <c r="W122" s="113"/>
      <c r="X122" s="113"/>
      <c r="Y122" s="113"/>
      <c r="Z122" s="113"/>
      <c r="AA122" s="113"/>
      <c r="AB122" s="113"/>
      <c r="AC122" s="113"/>
    </row>
    <row r="123" spans="1:29" ht="13.5" customHeight="1">
      <c r="A123" s="113"/>
      <c r="B123" s="113"/>
      <c r="C123" s="113"/>
      <c r="D123" s="113"/>
      <c r="E123" s="113"/>
      <c r="F123" s="113"/>
      <c r="G123" s="113"/>
      <c r="H123" s="113"/>
      <c r="I123" s="113"/>
      <c r="J123" s="113"/>
      <c r="K123" s="113"/>
      <c r="L123" s="113"/>
      <c r="M123" s="113"/>
      <c r="N123" s="113"/>
      <c r="O123" s="113"/>
      <c r="P123" s="113"/>
      <c r="Q123" s="113"/>
      <c r="R123" s="113"/>
      <c r="S123" s="113"/>
      <c r="T123" s="113"/>
      <c r="U123" s="113"/>
      <c r="V123" s="113"/>
      <c r="W123" s="113"/>
      <c r="X123" s="113"/>
      <c r="Y123" s="113"/>
      <c r="Z123" s="113"/>
      <c r="AA123" s="113"/>
      <c r="AB123" s="113"/>
      <c r="AC123" s="113"/>
    </row>
    <row r="124" spans="1:29" ht="13.5" customHeight="1">
      <c r="A124" s="113"/>
      <c r="B124" s="113"/>
      <c r="C124" s="113"/>
      <c r="D124" s="113"/>
      <c r="E124" s="113"/>
      <c r="F124" s="113"/>
      <c r="G124" s="113"/>
      <c r="H124" s="113"/>
      <c r="I124" s="113"/>
      <c r="J124" s="113"/>
      <c r="K124" s="113"/>
      <c r="L124" s="113"/>
      <c r="M124" s="113"/>
      <c r="N124" s="113"/>
      <c r="O124" s="113"/>
      <c r="P124" s="113"/>
      <c r="Q124" s="113"/>
      <c r="R124" s="113"/>
      <c r="S124" s="113"/>
      <c r="T124" s="113"/>
      <c r="U124" s="113"/>
      <c r="V124" s="113"/>
      <c r="W124" s="113"/>
      <c r="X124" s="113"/>
      <c r="Y124" s="113"/>
      <c r="Z124" s="113"/>
      <c r="AA124" s="113"/>
      <c r="AB124" s="113"/>
      <c r="AC124" s="113"/>
    </row>
    <row r="125" spans="1:29" ht="13.5" customHeight="1">
      <c r="A125" s="113"/>
      <c r="B125" s="113"/>
      <c r="C125" s="113"/>
      <c r="D125" s="113"/>
      <c r="E125" s="113"/>
      <c r="F125" s="113"/>
      <c r="G125" s="113"/>
      <c r="H125" s="113"/>
      <c r="I125" s="113"/>
      <c r="J125" s="113"/>
      <c r="K125" s="113"/>
      <c r="L125" s="113"/>
      <c r="M125" s="113"/>
      <c r="N125" s="113"/>
      <c r="O125" s="113"/>
      <c r="P125" s="113"/>
      <c r="Q125" s="113"/>
      <c r="R125" s="113"/>
      <c r="S125" s="113"/>
      <c r="T125" s="113"/>
      <c r="U125" s="113"/>
      <c r="V125" s="113"/>
      <c r="W125" s="113"/>
      <c r="X125" s="113"/>
      <c r="Y125" s="113"/>
      <c r="Z125" s="113"/>
      <c r="AA125" s="113"/>
      <c r="AB125" s="113"/>
      <c r="AC125" s="113"/>
    </row>
    <row r="126" spans="1:29" ht="13.5" customHeight="1">
      <c r="A126" s="113"/>
      <c r="B126" s="113"/>
      <c r="C126" s="113"/>
      <c r="D126" s="113"/>
      <c r="E126" s="113"/>
      <c r="F126" s="113"/>
      <c r="G126" s="113"/>
      <c r="H126" s="113"/>
      <c r="I126" s="113"/>
      <c r="J126" s="113"/>
      <c r="K126" s="113"/>
      <c r="L126" s="113"/>
      <c r="M126" s="113"/>
      <c r="N126" s="113"/>
      <c r="O126" s="113"/>
      <c r="P126" s="113"/>
      <c r="Q126" s="113"/>
      <c r="R126" s="113"/>
      <c r="S126" s="113"/>
      <c r="T126" s="113"/>
      <c r="U126" s="113"/>
      <c r="V126" s="113"/>
      <c r="W126" s="113"/>
      <c r="X126" s="113"/>
      <c r="Y126" s="113"/>
      <c r="Z126" s="113"/>
      <c r="AA126" s="113"/>
      <c r="AB126" s="113"/>
      <c r="AC126" s="113"/>
    </row>
    <row r="127" spans="1:29" ht="13.5" customHeight="1">
      <c r="A127" s="113"/>
      <c r="B127" s="113"/>
      <c r="C127" s="113"/>
      <c r="D127" s="113"/>
      <c r="E127" s="113"/>
      <c r="F127" s="113"/>
      <c r="G127" s="113"/>
      <c r="H127" s="113"/>
      <c r="I127" s="113"/>
      <c r="J127" s="113"/>
      <c r="K127" s="113"/>
      <c r="L127" s="113"/>
      <c r="M127" s="113"/>
      <c r="N127" s="113"/>
      <c r="O127" s="113"/>
      <c r="P127" s="113"/>
      <c r="Q127" s="113"/>
      <c r="R127" s="113"/>
      <c r="S127" s="113"/>
      <c r="T127" s="113"/>
      <c r="U127" s="113"/>
      <c r="V127" s="113"/>
      <c r="W127" s="113"/>
      <c r="X127" s="113"/>
      <c r="Y127" s="113"/>
      <c r="Z127" s="113"/>
      <c r="AA127" s="113"/>
      <c r="AB127" s="113"/>
      <c r="AC127" s="113"/>
    </row>
    <row r="128" spans="1:29" ht="13.5" customHeight="1">
      <c r="A128" s="113"/>
      <c r="B128" s="113"/>
      <c r="C128" s="113"/>
      <c r="D128" s="113"/>
      <c r="E128" s="113"/>
      <c r="F128" s="113"/>
      <c r="G128" s="113"/>
      <c r="H128" s="113"/>
      <c r="I128" s="113"/>
      <c r="J128" s="113"/>
      <c r="K128" s="113"/>
      <c r="L128" s="113"/>
      <c r="M128" s="113"/>
      <c r="N128" s="113"/>
      <c r="O128" s="113"/>
      <c r="P128" s="113"/>
      <c r="Q128" s="113"/>
      <c r="R128" s="113"/>
      <c r="S128" s="113"/>
      <c r="T128" s="113"/>
      <c r="U128" s="113"/>
      <c r="V128" s="113"/>
      <c r="W128" s="113"/>
      <c r="X128" s="113"/>
      <c r="Y128" s="113"/>
      <c r="Z128" s="113"/>
      <c r="AA128" s="113"/>
      <c r="AB128" s="113"/>
      <c r="AC128" s="113"/>
    </row>
    <row r="129" spans="1:29" ht="13.5" customHeight="1">
      <c r="A129" s="113"/>
      <c r="B129" s="113"/>
      <c r="C129" s="113"/>
      <c r="D129" s="113"/>
      <c r="E129" s="113"/>
      <c r="F129" s="113"/>
      <c r="G129" s="113"/>
      <c r="H129" s="113"/>
      <c r="I129" s="113"/>
      <c r="J129" s="113"/>
      <c r="K129" s="113"/>
      <c r="L129" s="113"/>
      <c r="M129" s="113"/>
      <c r="N129" s="113"/>
      <c r="O129" s="113"/>
      <c r="P129" s="113"/>
      <c r="Q129" s="113"/>
      <c r="R129" s="113"/>
      <c r="S129" s="113"/>
      <c r="T129" s="113"/>
      <c r="U129" s="113"/>
      <c r="V129" s="113"/>
      <c r="W129" s="113"/>
      <c r="X129" s="113"/>
      <c r="Y129" s="113"/>
      <c r="Z129" s="113"/>
      <c r="AA129" s="113"/>
      <c r="AB129" s="113"/>
      <c r="AC129" s="113"/>
    </row>
    <row r="130" spans="1:29" ht="13.5" customHeight="1">
      <c r="A130" s="113"/>
      <c r="B130" s="113"/>
      <c r="C130" s="113"/>
      <c r="D130" s="113"/>
      <c r="E130" s="113"/>
      <c r="F130" s="113"/>
      <c r="G130" s="113"/>
      <c r="H130" s="113"/>
      <c r="I130" s="113"/>
      <c r="J130" s="113"/>
      <c r="K130" s="113"/>
      <c r="L130" s="113"/>
      <c r="M130" s="113"/>
      <c r="N130" s="113"/>
      <c r="O130" s="113"/>
      <c r="P130" s="113"/>
      <c r="Q130" s="113"/>
      <c r="R130" s="113"/>
      <c r="S130" s="113"/>
      <c r="T130" s="113"/>
      <c r="U130" s="113"/>
      <c r="V130" s="113"/>
      <c r="W130" s="113"/>
      <c r="X130" s="113"/>
      <c r="Y130" s="113"/>
      <c r="Z130" s="113"/>
      <c r="AA130" s="113"/>
      <c r="AB130" s="113"/>
      <c r="AC130" s="113"/>
    </row>
    <row r="131" spans="1:29" ht="13.5" customHeight="1">
      <c r="A131" s="113"/>
      <c r="B131" s="113"/>
      <c r="C131" s="113"/>
      <c r="D131" s="113"/>
      <c r="E131" s="113"/>
      <c r="F131" s="113"/>
      <c r="G131" s="113"/>
      <c r="H131" s="113"/>
      <c r="I131" s="113"/>
      <c r="J131" s="113"/>
      <c r="K131" s="113"/>
      <c r="L131" s="113"/>
      <c r="M131" s="113"/>
      <c r="N131" s="113"/>
      <c r="O131" s="113"/>
      <c r="P131" s="113"/>
      <c r="Q131" s="113"/>
      <c r="R131" s="113"/>
      <c r="S131" s="113"/>
      <c r="T131" s="113"/>
      <c r="U131" s="113"/>
      <c r="V131" s="113"/>
      <c r="W131" s="113"/>
      <c r="X131" s="113"/>
      <c r="Y131" s="113"/>
      <c r="Z131" s="113"/>
      <c r="AA131" s="113"/>
      <c r="AB131" s="113"/>
      <c r="AC131" s="113"/>
    </row>
    <row r="132" spans="1:29" ht="13.5" customHeight="1">
      <c r="A132" s="113"/>
      <c r="B132" s="113"/>
      <c r="C132" s="113"/>
      <c r="D132" s="113"/>
      <c r="E132" s="113"/>
      <c r="F132" s="113"/>
      <c r="G132" s="113"/>
      <c r="H132" s="113"/>
      <c r="I132" s="113"/>
      <c r="J132" s="113"/>
      <c r="K132" s="113"/>
      <c r="L132" s="113"/>
      <c r="M132" s="113"/>
      <c r="N132" s="113"/>
      <c r="O132" s="113"/>
      <c r="P132" s="113"/>
      <c r="Q132" s="113"/>
      <c r="R132" s="113"/>
      <c r="S132" s="113"/>
      <c r="T132" s="113"/>
      <c r="U132" s="113"/>
      <c r="V132" s="113"/>
      <c r="W132" s="113"/>
      <c r="X132" s="113"/>
      <c r="Y132" s="113"/>
      <c r="Z132" s="113"/>
      <c r="AA132" s="113"/>
      <c r="AB132" s="113"/>
      <c r="AC132" s="113"/>
    </row>
    <row r="133" spans="1:29" ht="13.5" customHeight="1">
      <c r="A133" s="113"/>
      <c r="B133" s="113"/>
      <c r="C133" s="113"/>
      <c r="D133" s="113"/>
      <c r="E133" s="113"/>
      <c r="F133" s="113"/>
      <c r="G133" s="113"/>
      <c r="H133" s="113"/>
      <c r="I133" s="113"/>
      <c r="J133" s="113"/>
      <c r="K133" s="113"/>
      <c r="L133" s="113"/>
      <c r="M133" s="113"/>
      <c r="N133" s="113"/>
      <c r="O133" s="113"/>
      <c r="P133" s="113"/>
      <c r="Q133" s="113"/>
      <c r="R133" s="113"/>
      <c r="S133" s="113"/>
      <c r="T133" s="113"/>
      <c r="U133" s="113"/>
      <c r="V133" s="113"/>
      <c r="W133" s="113"/>
      <c r="X133" s="113"/>
      <c r="Y133" s="113"/>
      <c r="Z133" s="113"/>
      <c r="AA133" s="113"/>
      <c r="AB133" s="113"/>
      <c r="AC133" s="113"/>
    </row>
    <row r="134" spans="1:29" ht="13.5" customHeight="1">
      <c r="A134" s="113"/>
      <c r="B134" s="113"/>
      <c r="C134" s="113"/>
      <c r="D134" s="113"/>
      <c r="E134" s="113"/>
      <c r="F134" s="113"/>
      <c r="G134" s="113"/>
      <c r="H134" s="113"/>
      <c r="I134" s="113"/>
      <c r="J134" s="113"/>
      <c r="K134" s="113"/>
      <c r="L134" s="113"/>
      <c r="M134" s="113"/>
      <c r="N134" s="113"/>
      <c r="O134" s="113"/>
      <c r="P134" s="113"/>
      <c r="Q134" s="113"/>
      <c r="R134" s="113"/>
      <c r="S134" s="113"/>
      <c r="T134" s="113"/>
      <c r="U134" s="113"/>
      <c r="V134" s="113"/>
      <c r="W134" s="113"/>
      <c r="X134" s="113"/>
      <c r="Y134" s="113"/>
      <c r="Z134" s="113"/>
      <c r="AA134" s="113"/>
      <c r="AB134" s="113"/>
      <c r="AC134" s="113"/>
    </row>
    <row r="135" spans="1:29" ht="13.5" customHeight="1">
      <c r="A135" s="113"/>
      <c r="B135" s="113"/>
      <c r="C135" s="113"/>
      <c r="D135" s="113"/>
      <c r="E135" s="113"/>
      <c r="F135" s="113"/>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row>
    <row r="136" spans="1:29" ht="13.5" customHeight="1">
      <c r="A136" s="113"/>
      <c r="B136" s="113"/>
      <c r="C136" s="113"/>
      <c r="D136" s="113"/>
      <c r="E136" s="113"/>
      <c r="F136" s="113"/>
      <c r="G136" s="113"/>
      <c r="H136" s="113"/>
      <c r="I136" s="113"/>
      <c r="J136" s="113"/>
      <c r="K136" s="113"/>
      <c r="L136" s="113"/>
      <c r="M136" s="113"/>
      <c r="N136" s="113"/>
      <c r="O136" s="113"/>
      <c r="P136" s="113"/>
      <c r="Q136" s="113"/>
      <c r="R136" s="113"/>
      <c r="S136" s="113"/>
      <c r="T136" s="113"/>
      <c r="U136" s="113"/>
      <c r="V136" s="113"/>
      <c r="W136" s="113"/>
      <c r="X136" s="113"/>
      <c r="Y136" s="113"/>
      <c r="Z136" s="113"/>
      <c r="AA136" s="113"/>
      <c r="AB136" s="113"/>
      <c r="AC136" s="113"/>
    </row>
    <row r="137" spans="1:29" ht="13.5" customHeight="1">
      <c r="A137" s="113"/>
      <c r="B137" s="113"/>
      <c r="C137" s="113"/>
      <c r="D137" s="113"/>
      <c r="E137" s="113"/>
      <c r="F137" s="113"/>
      <c r="G137" s="113"/>
      <c r="H137" s="113"/>
      <c r="I137" s="113"/>
      <c r="J137" s="113"/>
      <c r="K137" s="113"/>
      <c r="L137" s="113"/>
      <c r="M137" s="113"/>
      <c r="N137" s="113"/>
      <c r="O137" s="113"/>
      <c r="P137" s="113"/>
      <c r="Q137" s="113"/>
      <c r="R137" s="113"/>
      <c r="S137" s="113"/>
      <c r="T137" s="113"/>
      <c r="U137" s="113"/>
      <c r="V137" s="113"/>
      <c r="W137" s="113"/>
      <c r="X137" s="113"/>
      <c r="Y137" s="113"/>
      <c r="Z137" s="113"/>
      <c r="AA137" s="113"/>
      <c r="AB137" s="113"/>
      <c r="AC137" s="113"/>
    </row>
    <row r="138" spans="1:29" ht="13.5" customHeight="1">
      <c r="A138" s="113"/>
      <c r="B138" s="113"/>
      <c r="C138" s="113"/>
      <c r="D138" s="113"/>
      <c r="E138" s="113"/>
      <c r="F138" s="113"/>
      <c r="G138" s="113"/>
      <c r="H138" s="113"/>
      <c r="I138" s="113"/>
      <c r="J138" s="113"/>
      <c r="K138" s="113"/>
      <c r="L138" s="113"/>
      <c r="M138" s="113"/>
      <c r="N138" s="113"/>
      <c r="O138" s="113"/>
      <c r="P138" s="113"/>
      <c r="Q138" s="113"/>
      <c r="R138" s="113"/>
      <c r="S138" s="113"/>
      <c r="T138" s="113"/>
      <c r="U138" s="113"/>
      <c r="V138" s="113"/>
      <c r="W138" s="113"/>
      <c r="X138" s="113"/>
      <c r="Y138" s="113"/>
      <c r="Z138" s="113"/>
      <c r="AA138" s="113"/>
      <c r="AB138" s="113"/>
      <c r="AC138" s="113"/>
    </row>
    <row r="139" spans="1:29" ht="13.5" customHeight="1">
      <c r="A139" s="113"/>
      <c r="B139" s="113"/>
      <c r="C139" s="113"/>
      <c r="D139" s="113"/>
      <c r="E139" s="113"/>
      <c r="F139" s="113"/>
      <c r="G139" s="113"/>
      <c r="H139" s="113"/>
      <c r="I139" s="113"/>
      <c r="J139" s="113"/>
      <c r="K139" s="113"/>
      <c r="L139" s="113"/>
      <c r="M139" s="113"/>
      <c r="N139" s="113"/>
      <c r="O139" s="113"/>
      <c r="P139" s="113"/>
      <c r="Q139" s="113"/>
      <c r="R139" s="113"/>
      <c r="S139" s="113"/>
      <c r="T139" s="113"/>
      <c r="U139" s="113"/>
      <c r="V139" s="113"/>
      <c r="W139" s="113"/>
      <c r="X139" s="113"/>
      <c r="Y139" s="113"/>
      <c r="Z139" s="113"/>
      <c r="AA139" s="113"/>
      <c r="AB139" s="113"/>
      <c r="AC139" s="113"/>
    </row>
    <row r="140" spans="1:29" ht="13.5" customHeight="1">
      <c r="A140" s="113"/>
      <c r="B140" s="113"/>
      <c r="C140" s="113"/>
      <c r="D140" s="113"/>
      <c r="E140" s="113"/>
      <c r="F140" s="113"/>
      <c r="G140" s="113"/>
      <c r="H140" s="113"/>
      <c r="I140" s="113"/>
      <c r="J140" s="113"/>
      <c r="K140" s="113"/>
      <c r="L140" s="113"/>
      <c r="M140" s="113"/>
      <c r="N140" s="113"/>
      <c r="O140" s="113"/>
      <c r="P140" s="113"/>
      <c r="Q140" s="113"/>
      <c r="R140" s="113"/>
      <c r="S140" s="113"/>
      <c r="T140" s="113"/>
      <c r="U140" s="113"/>
      <c r="V140" s="113"/>
      <c r="W140" s="113"/>
      <c r="X140" s="113"/>
      <c r="Y140" s="113"/>
      <c r="Z140" s="113"/>
      <c r="AA140" s="113"/>
      <c r="AB140" s="113"/>
      <c r="AC140" s="113"/>
    </row>
    <row r="141" spans="1:29" ht="13.5" customHeight="1">
      <c r="A141" s="113"/>
      <c r="B141" s="113"/>
      <c r="C141" s="113"/>
      <c r="D141" s="113"/>
      <c r="E141" s="113"/>
      <c r="F141" s="113"/>
      <c r="G141" s="113"/>
      <c r="H141" s="113"/>
      <c r="I141" s="113"/>
      <c r="J141" s="113"/>
      <c r="K141" s="113"/>
      <c r="L141" s="113"/>
      <c r="M141" s="113"/>
      <c r="N141" s="113"/>
      <c r="O141" s="113"/>
      <c r="P141" s="113"/>
      <c r="Q141" s="113"/>
      <c r="R141" s="113"/>
      <c r="S141" s="113"/>
      <c r="T141" s="113"/>
      <c r="U141" s="113"/>
      <c r="V141" s="113"/>
      <c r="W141" s="113"/>
      <c r="X141" s="113"/>
      <c r="Y141" s="113"/>
      <c r="Z141" s="113"/>
      <c r="AA141" s="113"/>
      <c r="AB141" s="113"/>
      <c r="AC141" s="113"/>
    </row>
    <row r="142" spans="1:29" ht="13.5" customHeight="1">
      <c r="A142" s="113"/>
      <c r="B142" s="113"/>
      <c r="C142" s="113"/>
      <c r="D142" s="113"/>
      <c r="E142" s="113"/>
      <c r="F142" s="113"/>
      <c r="G142" s="113"/>
      <c r="H142" s="113"/>
      <c r="I142" s="113"/>
      <c r="J142" s="113"/>
      <c r="K142" s="113"/>
      <c r="L142" s="113"/>
      <c r="M142" s="113"/>
      <c r="N142" s="113"/>
      <c r="O142" s="113"/>
      <c r="P142" s="113"/>
      <c r="Q142" s="113"/>
      <c r="R142" s="113"/>
      <c r="S142" s="113"/>
      <c r="T142" s="113"/>
      <c r="U142" s="113"/>
      <c r="V142" s="113"/>
      <c r="W142" s="113"/>
      <c r="X142" s="113"/>
      <c r="Y142" s="113"/>
      <c r="Z142" s="113"/>
      <c r="AA142" s="113"/>
      <c r="AB142" s="113"/>
      <c r="AC142" s="113"/>
    </row>
    <row r="143" spans="1:29" ht="13.5" customHeight="1">
      <c r="A143" s="113"/>
      <c r="B143" s="113"/>
      <c r="C143" s="113"/>
      <c r="D143" s="113"/>
      <c r="E143" s="113"/>
      <c r="F143" s="113"/>
      <c r="G143" s="113"/>
      <c r="H143" s="113"/>
      <c r="I143" s="113"/>
      <c r="J143" s="113"/>
      <c r="K143" s="113"/>
      <c r="L143" s="113"/>
      <c r="M143" s="113"/>
      <c r="N143" s="113"/>
      <c r="O143" s="113"/>
      <c r="P143" s="113"/>
      <c r="Q143" s="113"/>
      <c r="R143" s="113"/>
      <c r="S143" s="113"/>
      <c r="T143" s="113"/>
      <c r="U143" s="113"/>
      <c r="V143" s="113"/>
      <c r="W143" s="113"/>
      <c r="X143" s="113"/>
      <c r="Y143" s="113"/>
      <c r="Z143" s="113"/>
      <c r="AA143" s="113"/>
      <c r="AB143" s="113"/>
      <c r="AC143" s="113"/>
    </row>
    <row r="144" spans="1:29" ht="13.5" customHeight="1">
      <c r="A144" s="113"/>
      <c r="B144" s="113"/>
      <c r="C144" s="113"/>
      <c r="D144" s="113"/>
      <c r="E144" s="113"/>
      <c r="F144" s="113"/>
      <c r="G144" s="113"/>
      <c r="H144" s="113"/>
      <c r="I144" s="113"/>
      <c r="J144" s="113"/>
      <c r="K144" s="113"/>
      <c r="L144" s="113"/>
      <c r="M144" s="113"/>
      <c r="N144" s="113"/>
      <c r="O144" s="113"/>
      <c r="P144" s="113"/>
      <c r="Q144" s="113"/>
      <c r="R144" s="113"/>
      <c r="S144" s="113"/>
      <c r="T144" s="113"/>
      <c r="U144" s="113"/>
      <c r="V144" s="113"/>
      <c r="W144" s="113"/>
      <c r="X144" s="113"/>
      <c r="Y144" s="113"/>
      <c r="Z144" s="113"/>
      <c r="AA144" s="113"/>
      <c r="AB144" s="113"/>
      <c r="AC144" s="113"/>
    </row>
    <row r="145" spans="1:29" ht="13.5" customHeight="1">
      <c r="A145" s="113"/>
      <c r="B145" s="113"/>
      <c r="C145" s="113"/>
      <c r="D145" s="113"/>
      <c r="E145" s="113"/>
      <c r="F145" s="113"/>
      <c r="G145" s="113"/>
      <c r="H145" s="113"/>
      <c r="I145" s="113"/>
      <c r="J145" s="113"/>
      <c r="K145" s="113"/>
      <c r="L145" s="113"/>
      <c r="M145" s="113"/>
      <c r="N145" s="113"/>
      <c r="O145" s="113"/>
      <c r="P145" s="113"/>
      <c r="Q145" s="113"/>
      <c r="R145" s="113"/>
      <c r="S145" s="113"/>
      <c r="T145" s="113"/>
      <c r="U145" s="113"/>
      <c r="V145" s="113"/>
      <c r="W145" s="113"/>
      <c r="X145" s="113"/>
      <c r="Y145" s="113"/>
      <c r="Z145" s="113"/>
      <c r="AA145" s="113"/>
      <c r="AB145" s="113"/>
      <c r="AC145" s="113"/>
    </row>
    <row r="146" spans="1:29" ht="13.5" customHeight="1">
      <c r="A146" s="113"/>
      <c r="B146" s="113"/>
      <c r="C146" s="113"/>
      <c r="D146" s="113"/>
      <c r="E146" s="113"/>
      <c r="F146" s="113"/>
      <c r="G146" s="113"/>
      <c r="H146" s="113"/>
      <c r="I146" s="113"/>
      <c r="J146" s="113"/>
      <c r="K146" s="113"/>
      <c r="L146" s="113"/>
      <c r="M146" s="113"/>
      <c r="N146" s="113"/>
      <c r="O146" s="113"/>
      <c r="P146" s="113"/>
      <c r="Q146" s="113"/>
      <c r="R146" s="113"/>
      <c r="S146" s="113"/>
      <c r="T146" s="113"/>
      <c r="U146" s="113"/>
      <c r="V146" s="113"/>
      <c r="W146" s="113"/>
      <c r="X146" s="113"/>
      <c r="Y146" s="113"/>
      <c r="Z146" s="113"/>
      <c r="AA146" s="113"/>
      <c r="AB146" s="113"/>
      <c r="AC146" s="113"/>
    </row>
    <row r="147" spans="1:29" ht="13.5" customHeight="1">
      <c r="A147" s="113"/>
      <c r="B147" s="113"/>
      <c r="C147" s="113"/>
      <c r="D147" s="113"/>
      <c r="E147" s="113"/>
      <c r="F147" s="113"/>
      <c r="G147" s="113"/>
      <c r="H147" s="113"/>
      <c r="I147" s="113"/>
      <c r="J147" s="113"/>
      <c r="K147" s="113"/>
      <c r="L147" s="113"/>
      <c r="M147" s="113"/>
      <c r="N147" s="113"/>
      <c r="O147" s="113"/>
      <c r="P147" s="113"/>
      <c r="Q147" s="113"/>
      <c r="R147" s="113"/>
      <c r="S147" s="113"/>
      <c r="T147" s="113"/>
      <c r="U147" s="113"/>
      <c r="V147" s="113"/>
      <c r="W147" s="113"/>
      <c r="X147" s="113"/>
      <c r="Y147" s="113"/>
      <c r="Z147" s="113"/>
      <c r="AA147" s="113"/>
      <c r="AB147" s="113"/>
      <c r="AC147" s="113"/>
    </row>
    <row r="148" spans="1:29" ht="13.5" customHeight="1">
      <c r="A148" s="113"/>
      <c r="B148" s="113"/>
      <c r="C148" s="113"/>
      <c r="D148" s="113"/>
      <c r="E148" s="113"/>
      <c r="F148" s="113"/>
      <c r="G148" s="113"/>
      <c r="H148" s="113"/>
      <c r="I148" s="113"/>
      <c r="J148" s="113"/>
      <c r="K148" s="113"/>
      <c r="L148" s="113"/>
      <c r="M148" s="113"/>
      <c r="N148" s="113"/>
      <c r="O148" s="113"/>
      <c r="P148" s="113"/>
      <c r="Q148" s="113"/>
      <c r="R148" s="113"/>
      <c r="S148" s="113"/>
      <c r="T148" s="113"/>
      <c r="U148" s="113"/>
      <c r="V148" s="113"/>
      <c r="W148" s="113"/>
      <c r="X148" s="113"/>
      <c r="Y148" s="113"/>
      <c r="Z148" s="113"/>
      <c r="AA148" s="113"/>
      <c r="AB148" s="113"/>
      <c r="AC148" s="113"/>
    </row>
    <row r="149" spans="1:29" ht="13.5" customHeight="1">
      <c r="A149" s="113"/>
      <c r="B149" s="113"/>
      <c r="C149" s="113"/>
      <c r="D149" s="113"/>
      <c r="E149" s="113"/>
      <c r="F149" s="113"/>
      <c r="G149" s="113"/>
      <c r="H149" s="113"/>
      <c r="I149" s="113"/>
      <c r="J149" s="113"/>
      <c r="K149" s="113"/>
      <c r="L149" s="113"/>
      <c r="M149" s="113"/>
      <c r="N149" s="113"/>
      <c r="O149" s="113"/>
      <c r="P149" s="113"/>
      <c r="Q149" s="113"/>
      <c r="R149" s="113"/>
      <c r="S149" s="113"/>
      <c r="T149" s="113"/>
      <c r="U149" s="113"/>
      <c r="V149" s="113"/>
      <c r="W149" s="113"/>
      <c r="X149" s="113"/>
      <c r="Y149" s="113"/>
      <c r="Z149" s="113"/>
      <c r="AA149" s="113"/>
      <c r="AB149" s="113"/>
      <c r="AC149" s="113"/>
    </row>
    <row r="150" spans="1:29" ht="13.5" customHeight="1">
      <c r="A150" s="113"/>
      <c r="B150" s="113"/>
      <c r="C150" s="113"/>
      <c r="D150" s="113"/>
      <c r="E150" s="113"/>
      <c r="F150" s="113"/>
      <c r="G150" s="113"/>
      <c r="H150" s="113"/>
      <c r="I150" s="113"/>
      <c r="J150" s="113"/>
      <c r="K150" s="113"/>
      <c r="L150" s="113"/>
      <c r="M150" s="113"/>
      <c r="N150" s="113"/>
      <c r="O150" s="113"/>
      <c r="P150" s="113"/>
      <c r="Q150" s="113"/>
      <c r="R150" s="113"/>
      <c r="S150" s="113"/>
      <c r="T150" s="113"/>
      <c r="U150" s="113"/>
      <c r="V150" s="113"/>
      <c r="W150" s="113"/>
      <c r="X150" s="113"/>
      <c r="Y150" s="113"/>
      <c r="Z150" s="113"/>
      <c r="AA150" s="113"/>
      <c r="AB150" s="113"/>
      <c r="AC150" s="113"/>
    </row>
    <row r="151" spans="1:29" ht="13.5" customHeight="1">
      <c r="A151" s="113"/>
      <c r="B151" s="113"/>
      <c r="C151" s="113"/>
      <c r="D151" s="113"/>
      <c r="E151" s="113"/>
      <c r="F151" s="113"/>
      <c r="G151" s="113"/>
      <c r="H151" s="113"/>
      <c r="I151" s="113"/>
      <c r="J151" s="113"/>
      <c r="K151" s="113"/>
      <c r="L151" s="113"/>
      <c r="M151" s="113"/>
      <c r="N151" s="113"/>
      <c r="O151" s="113"/>
      <c r="P151" s="113"/>
      <c r="Q151" s="113"/>
      <c r="R151" s="113"/>
      <c r="S151" s="113"/>
      <c r="T151" s="113"/>
      <c r="U151" s="113"/>
      <c r="V151" s="113"/>
      <c r="W151" s="113"/>
      <c r="X151" s="113"/>
      <c r="Y151" s="113"/>
      <c r="Z151" s="113"/>
      <c r="AA151" s="113"/>
      <c r="AB151" s="113"/>
      <c r="AC151" s="113"/>
    </row>
    <row r="152" spans="1:29" ht="13.5" customHeight="1">
      <c r="A152" s="113"/>
      <c r="B152" s="113"/>
      <c r="C152" s="113"/>
      <c r="D152" s="113"/>
      <c r="E152" s="113"/>
      <c r="F152" s="113"/>
      <c r="G152" s="113"/>
      <c r="H152" s="113"/>
      <c r="I152" s="113"/>
      <c r="J152" s="113"/>
      <c r="K152" s="113"/>
      <c r="L152" s="113"/>
      <c r="M152" s="113"/>
      <c r="N152" s="113"/>
      <c r="O152" s="113"/>
      <c r="P152" s="113"/>
      <c r="Q152" s="113"/>
      <c r="R152" s="113"/>
      <c r="S152" s="113"/>
      <c r="T152" s="113"/>
      <c r="U152" s="113"/>
      <c r="V152" s="113"/>
      <c r="W152" s="113"/>
      <c r="X152" s="113"/>
      <c r="Y152" s="113"/>
      <c r="Z152" s="113"/>
      <c r="AA152" s="113"/>
      <c r="AB152" s="113"/>
      <c r="AC152" s="113"/>
    </row>
    <row r="153" spans="1:29" ht="13.5" customHeight="1">
      <c r="A153" s="113"/>
      <c r="B153" s="113"/>
      <c r="C153" s="113"/>
      <c r="D153" s="113"/>
      <c r="E153" s="113"/>
      <c r="F153" s="113"/>
      <c r="G153" s="113"/>
      <c r="H153" s="113"/>
      <c r="I153" s="113"/>
      <c r="J153" s="113"/>
      <c r="K153" s="113"/>
      <c r="L153" s="113"/>
      <c r="M153" s="113"/>
      <c r="N153" s="113"/>
      <c r="O153" s="113"/>
      <c r="P153" s="113"/>
      <c r="Q153" s="113"/>
      <c r="R153" s="113"/>
      <c r="S153" s="113"/>
      <c r="T153" s="113"/>
      <c r="U153" s="113"/>
      <c r="V153" s="113"/>
      <c r="W153" s="113"/>
      <c r="X153" s="113"/>
      <c r="Y153" s="113"/>
      <c r="Z153" s="113"/>
      <c r="AA153" s="113"/>
      <c r="AB153" s="113"/>
      <c r="AC153" s="113"/>
    </row>
    <row r="154" spans="1:29" ht="13.5" customHeight="1">
      <c r="A154" s="113"/>
      <c r="B154" s="113"/>
      <c r="C154" s="113"/>
      <c r="D154" s="113"/>
      <c r="E154" s="113"/>
      <c r="F154" s="113"/>
      <c r="G154" s="113"/>
      <c r="H154" s="113"/>
      <c r="I154" s="113"/>
      <c r="J154" s="113"/>
      <c r="K154" s="113"/>
      <c r="L154" s="113"/>
      <c r="M154" s="113"/>
      <c r="N154" s="113"/>
      <c r="O154" s="113"/>
      <c r="P154" s="113"/>
      <c r="Q154" s="113"/>
      <c r="R154" s="113"/>
      <c r="S154" s="113"/>
      <c r="T154" s="113"/>
      <c r="U154" s="113"/>
      <c r="V154" s="113"/>
      <c r="W154" s="113"/>
      <c r="X154" s="113"/>
      <c r="Y154" s="113"/>
      <c r="Z154" s="113"/>
      <c r="AA154" s="113"/>
      <c r="AB154" s="113"/>
      <c r="AC154" s="113"/>
    </row>
    <row r="155" spans="1:29" ht="13.5" customHeight="1">
      <c r="A155" s="113"/>
      <c r="B155" s="113"/>
      <c r="C155" s="113"/>
      <c r="D155" s="113"/>
      <c r="E155" s="113"/>
      <c r="F155" s="113"/>
      <c r="G155" s="113"/>
      <c r="H155" s="113"/>
      <c r="I155" s="113"/>
      <c r="J155" s="113"/>
      <c r="K155" s="113"/>
      <c r="L155" s="113"/>
      <c r="M155" s="113"/>
      <c r="N155" s="113"/>
      <c r="O155" s="113"/>
      <c r="P155" s="113"/>
      <c r="Q155" s="113"/>
      <c r="R155" s="113"/>
      <c r="S155" s="113"/>
      <c r="T155" s="113"/>
      <c r="U155" s="113"/>
      <c r="V155" s="113"/>
      <c r="W155" s="113"/>
      <c r="X155" s="113"/>
      <c r="Y155" s="113"/>
      <c r="Z155" s="113"/>
      <c r="AA155" s="113"/>
      <c r="AB155" s="113"/>
      <c r="AC155" s="113"/>
    </row>
    <row r="156" spans="1:29" ht="13.5" customHeight="1">
      <c r="A156" s="113"/>
      <c r="B156" s="113"/>
      <c r="C156" s="113"/>
      <c r="D156" s="113"/>
      <c r="E156" s="113"/>
      <c r="F156" s="113"/>
      <c r="G156" s="113"/>
      <c r="H156" s="113"/>
      <c r="I156" s="113"/>
      <c r="J156" s="113"/>
      <c r="K156" s="113"/>
      <c r="L156" s="113"/>
      <c r="M156" s="113"/>
      <c r="N156" s="113"/>
      <c r="O156" s="113"/>
      <c r="P156" s="113"/>
      <c r="Q156" s="113"/>
      <c r="R156" s="113"/>
      <c r="S156" s="113"/>
      <c r="T156" s="113"/>
      <c r="U156" s="113"/>
      <c r="V156" s="113"/>
      <c r="W156" s="113"/>
      <c r="X156" s="113"/>
      <c r="Y156" s="113"/>
      <c r="Z156" s="113"/>
      <c r="AA156" s="113"/>
      <c r="AB156" s="113"/>
      <c r="AC156" s="113"/>
    </row>
    <row r="157" spans="1:29" ht="13.5" customHeight="1">
      <c r="A157" s="113"/>
      <c r="B157" s="113"/>
      <c r="C157" s="113"/>
      <c r="D157" s="113"/>
      <c r="E157" s="113"/>
      <c r="F157" s="113"/>
      <c r="G157" s="113"/>
      <c r="H157" s="113"/>
      <c r="I157" s="113"/>
      <c r="J157" s="113"/>
      <c r="K157" s="113"/>
      <c r="L157" s="113"/>
      <c r="M157" s="113"/>
      <c r="N157" s="113"/>
      <c r="O157" s="113"/>
      <c r="P157" s="113"/>
      <c r="Q157" s="113"/>
      <c r="R157" s="113"/>
      <c r="S157" s="113"/>
      <c r="T157" s="113"/>
      <c r="U157" s="113"/>
      <c r="V157" s="113"/>
      <c r="W157" s="113"/>
      <c r="X157" s="113"/>
      <c r="Y157" s="113"/>
      <c r="Z157" s="113"/>
      <c r="AA157" s="113"/>
      <c r="AB157" s="113"/>
      <c r="AC157" s="113"/>
    </row>
    <row r="158" spans="1:29" ht="13.5" customHeight="1">
      <c r="A158" s="113"/>
      <c r="B158" s="113"/>
      <c r="C158" s="113"/>
      <c r="D158" s="113"/>
      <c r="E158" s="113"/>
      <c r="F158" s="113"/>
      <c r="G158" s="113"/>
      <c r="H158" s="113"/>
      <c r="I158" s="113"/>
      <c r="J158" s="113"/>
      <c r="K158" s="113"/>
      <c r="L158" s="113"/>
      <c r="M158" s="113"/>
      <c r="N158" s="113"/>
      <c r="O158" s="113"/>
      <c r="P158" s="113"/>
      <c r="Q158" s="113"/>
      <c r="R158" s="113"/>
      <c r="S158" s="113"/>
      <c r="T158" s="113"/>
      <c r="U158" s="113"/>
      <c r="V158" s="113"/>
      <c r="W158" s="113"/>
      <c r="X158" s="113"/>
      <c r="Y158" s="113"/>
      <c r="Z158" s="113"/>
      <c r="AA158" s="113"/>
      <c r="AB158" s="113"/>
      <c r="AC158" s="113"/>
    </row>
    <row r="159" spans="1:29" ht="13.5" customHeight="1">
      <c r="A159" s="113"/>
      <c r="B159" s="113"/>
      <c r="C159" s="113"/>
      <c r="D159" s="113"/>
      <c r="E159" s="113"/>
      <c r="F159" s="113"/>
      <c r="G159" s="113"/>
      <c r="H159" s="113"/>
      <c r="I159" s="113"/>
      <c r="J159" s="113"/>
      <c r="K159" s="113"/>
      <c r="L159" s="113"/>
      <c r="M159" s="113"/>
      <c r="N159" s="113"/>
      <c r="O159" s="113"/>
      <c r="P159" s="113"/>
      <c r="Q159" s="113"/>
      <c r="R159" s="113"/>
      <c r="S159" s="113"/>
      <c r="T159" s="113"/>
      <c r="U159" s="113"/>
      <c r="V159" s="113"/>
      <c r="W159" s="113"/>
      <c r="X159" s="113"/>
      <c r="Y159" s="113"/>
      <c r="Z159" s="113"/>
      <c r="AA159" s="113"/>
      <c r="AB159" s="113"/>
      <c r="AC159" s="113"/>
    </row>
    <row r="160" spans="1:29" ht="13.5" customHeight="1">
      <c r="A160" s="113"/>
      <c r="B160" s="113"/>
      <c r="C160" s="113"/>
      <c r="D160" s="113"/>
      <c r="E160" s="113"/>
      <c r="F160" s="113"/>
      <c r="G160" s="113"/>
      <c r="H160" s="113"/>
      <c r="I160" s="113"/>
      <c r="J160" s="113"/>
      <c r="K160" s="113"/>
      <c r="L160" s="113"/>
      <c r="M160" s="113"/>
      <c r="N160" s="113"/>
      <c r="O160" s="113"/>
      <c r="P160" s="113"/>
      <c r="Q160" s="113"/>
      <c r="R160" s="113"/>
      <c r="S160" s="113"/>
      <c r="T160" s="113"/>
      <c r="U160" s="113"/>
      <c r="V160" s="113"/>
      <c r="W160" s="113"/>
      <c r="X160" s="113"/>
      <c r="Y160" s="113"/>
      <c r="Z160" s="113"/>
      <c r="AA160" s="113"/>
      <c r="AB160" s="113"/>
      <c r="AC160" s="113"/>
    </row>
    <row r="161" spans="1:29" ht="13.5" customHeight="1">
      <c r="A161" s="113"/>
      <c r="B161" s="113"/>
      <c r="C161" s="113"/>
      <c r="D161" s="113"/>
      <c r="E161" s="113"/>
      <c r="F161" s="113"/>
      <c r="G161" s="113"/>
      <c r="H161" s="113"/>
      <c r="I161" s="113"/>
      <c r="J161" s="113"/>
      <c r="K161" s="113"/>
      <c r="L161" s="113"/>
      <c r="M161" s="113"/>
      <c r="N161" s="113"/>
      <c r="O161" s="113"/>
      <c r="P161" s="113"/>
      <c r="Q161" s="113"/>
      <c r="R161" s="113"/>
      <c r="S161" s="113"/>
      <c r="T161" s="113"/>
      <c r="U161" s="113"/>
      <c r="V161" s="113"/>
      <c r="W161" s="113"/>
      <c r="X161" s="113"/>
      <c r="Y161" s="113"/>
      <c r="Z161" s="113"/>
      <c r="AA161" s="113"/>
      <c r="AB161" s="113"/>
      <c r="AC161" s="113"/>
    </row>
    <row r="162" spans="1:29" ht="13.5" customHeight="1">
      <c r="A162" s="113"/>
      <c r="B162" s="113"/>
      <c r="C162" s="113"/>
      <c r="D162" s="113"/>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row>
    <row r="163" spans="1:29" ht="13.5" customHeight="1">
      <c r="A163" s="113"/>
      <c r="B163" s="113"/>
      <c r="C163" s="113"/>
      <c r="D163" s="113"/>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113"/>
      <c r="AB163" s="113"/>
      <c r="AC163" s="113"/>
    </row>
    <row r="164" spans="1:29" ht="13.5" customHeight="1">
      <c r="A164" s="113"/>
      <c r="B164" s="113"/>
      <c r="C164" s="113"/>
      <c r="D164" s="113"/>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113"/>
      <c r="AB164" s="113"/>
      <c r="AC164" s="113"/>
    </row>
    <row r="165" spans="1:29" ht="13.5" customHeight="1">
      <c r="A165" s="113"/>
      <c r="B165" s="113"/>
      <c r="C165" s="113"/>
      <c r="D165" s="113"/>
      <c r="E165" s="113"/>
      <c r="F165" s="113"/>
      <c r="G165" s="113"/>
      <c r="H165" s="113"/>
      <c r="I165" s="113"/>
      <c r="J165" s="113"/>
      <c r="K165" s="113"/>
      <c r="L165" s="113"/>
      <c r="M165" s="113"/>
      <c r="N165" s="113"/>
      <c r="O165" s="113"/>
      <c r="P165" s="113"/>
      <c r="Q165" s="113"/>
      <c r="R165" s="113"/>
      <c r="S165" s="113"/>
      <c r="T165" s="113"/>
      <c r="U165" s="113"/>
      <c r="V165" s="113"/>
      <c r="W165" s="113"/>
      <c r="X165" s="113"/>
      <c r="Y165" s="113"/>
      <c r="Z165" s="113"/>
      <c r="AA165" s="113"/>
      <c r="AB165" s="113"/>
      <c r="AC165" s="113"/>
    </row>
    <row r="166" spans="1:29" ht="13.5" customHeight="1">
      <c r="A166" s="113"/>
      <c r="B166" s="113"/>
      <c r="C166" s="113"/>
      <c r="D166" s="113"/>
      <c r="E166" s="113"/>
      <c r="F166" s="113"/>
      <c r="G166" s="113"/>
      <c r="H166" s="113"/>
      <c r="I166" s="113"/>
      <c r="J166" s="113"/>
      <c r="K166" s="113"/>
      <c r="L166" s="113"/>
      <c r="M166" s="113"/>
      <c r="N166" s="113"/>
      <c r="O166" s="113"/>
      <c r="P166" s="113"/>
      <c r="Q166" s="113"/>
      <c r="R166" s="113"/>
      <c r="S166" s="113"/>
      <c r="T166" s="113"/>
      <c r="U166" s="113"/>
      <c r="V166" s="113"/>
      <c r="W166" s="113"/>
      <c r="X166" s="113"/>
      <c r="Y166" s="113"/>
      <c r="Z166" s="113"/>
      <c r="AA166" s="113"/>
      <c r="AB166" s="113"/>
      <c r="AC166" s="113"/>
    </row>
    <row r="167" spans="1:29" ht="13.5" customHeight="1">
      <c r="A167" s="113"/>
      <c r="B167" s="113"/>
      <c r="C167" s="113"/>
      <c r="D167" s="113"/>
      <c r="E167" s="113"/>
      <c r="F167" s="113"/>
      <c r="G167" s="113"/>
      <c r="H167" s="113"/>
      <c r="I167" s="113"/>
      <c r="J167" s="113"/>
      <c r="K167" s="113"/>
      <c r="L167" s="113"/>
      <c r="M167" s="113"/>
      <c r="N167" s="113"/>
      <c r="O167" s="113"/>
      <c r="P167" s="113"/>
      <c r="Q167" s="113"/>
      <c r="R167" s="113"/>
      <c r="S167" s="113"/>
      <c r="T167" s="113"/>
      <c r="U167" s="113"/>
      <c r="V167" s="113"/>
      <c r="W167" s="113"/>
      <c r="X167" s="113"/>
      <c r="Y167" s="113"/>
      <c r="Z167" s="113"/>
      <c r="AA167" s="113"/>
      <c r="AB167" s="113"/>
      <c r="AC167" s="113"/>
    </row>
    <row r="168" spans="1:29" ht="13.5" customHeight="1">
      <c r="A168" s="113"/>
      <c r="B168" s="113"/>
      <c r="C168" s="113"/>
      <c r="D168" s="113"/>
      <c r="E168" s="113"/>
      <c r="F168" s="113"/>
      <c r="G168" s="113"/>
      <c r="H168" s="113"/>
      <c r="I168" s="113"/>
      <c r="J168" s="113"/>
      <c r="K168" s="113"/>
      <c r="L168" s="113"/>
      <c r="M168" s="113"/>
      <c r="N168" s="113"/>
      <c r="O168" s="113"/>
      <c r="P168" s="113"/>
      <c r="Q168" s="113"/>
      <c r="R168" s="113"/>
      <c r="S168" s="113"/>
      <c r="T168" s="113"/>
      <c r="U168" s="113"/>
      <c r="V168" s="113"/>
      <c r="W168" s="113"/>
      <c r="X168" s="113"/>
      <c r="Y168" s="113"/>
      <c r="Z168" s="113"/>
      <c r="AA168" s="113"/>
      <c r="AB168" s="113"/>
      <c r="AC168" s="113"/>
    </row>
    <row r="169" spans="1:29" ht="13.5" customHeight="1">
      <c r="A169" s="113"/>
      <c r="B169" s="113"/>
      <c r="C169" s="113"/>
      <c r="D169" s="113"/>
      <c r="E169" s="113"/>
      <c r="F169" s="113"/>
      <c r="G169" s="113"/>
      <c r="H169" s="113"/>
      <c r="I169" s="113"/>
      <c r="J169" s="113"/>
      <c r="K169" s="113"/>
      <c r="L169" s="113"/>
      <c r="M169" s="113"/>
      <c r="N169" s="113"/>
      <c r="O169" s="113"/>
      <c r="P169" s="113"/>
      <c r="Q169" s="113"/>
      <c r="R169" s="113"/>
      <c r="S169" s="113"/>
      <c r="T169" s="113"/>
      <c r="U169" s="113"/>
      <c r="V169" s="113"/>
      <c r="W169" s="113"/>
      <c r="X169" s="113"/>
      <c r="Y169" s="113"/>
      <c r="Z169" s="113"/>
      <c r="AA169" s="113"/>
      <c r="AB169" s="113"/>
      <c r="AC169" s="113"/>
    </row>
    <row r="170" spans="1:29" ht="13.5" customHeight="1">
      <c r="A170" s="113"/>
      <c r="B170" s="113"/>
      <c r="C170" s="113"/>
      <c r="D170" s="113"/>
      <c r="E170" s="113"/>
      <c r="F170" s="113"/>
      <c r="G170" s="113"/>
      <c r="H170" s="113"/>
      <c r="I170" s="113"/>
      <c r="J170" s="113"/>
      <c r="K170" s="113"/>
      <c r="L170" s="113"/>
      <c r="M170" s="113"/>
      <c r="N170" s="113"/>
      <c r="O170" s="113"/>
      <c r="P170" s="113"/>
      <c r="Q170" s="113"/>
      <c r="R170" s="113"/>
      <c r="S170" s="113"/>
      <c r="T170" s="113"/>
      <c r="U170" s="113"/>
      <c r="V170" s="113"/>
      <c r="W170" s="113"/>
      <c r="X170" s="113"/>
      <c r="Y170" s="113"/>
      <c r="Z170" s="113"/>
      <c r="AA170" s="113"/>
      <c r="AB170" s="113"/>
      <c r="AC170" s="113"/>
    </row>
    <row r="171" spans="1:29" ht="13.5" customHeight="1">
      <c r="A171" s="113"/>
      <c r="B171" s="113"/>
      <c r="C171" s="113"/>
      <c r="D171" s="113"/>
      <c r="E171" s="113"/>
      <c r="F171" s="113"/>
      <c r="G171" s="113"/>
      <c r="H171" s="113"/>
      <c r="I171" s="113"/>
      <c r="J171" s="113"/>
      <c r="K171" s="113"/>
      <c r="L171" s="113"/>
      <c r="M171" s="113"/>
      <c r="N171" s="113"/>
      <c r="O171" s="113"/>
      <c r="P171" s="113"/>
      <c r="Q171" s="113"/>
      <c r="R171" s="113"/>
      <c r="S171" s="113"/>
      <c r="T171" s="113"/>
      <c r="U171" s="113"/>
      <c r="V171" s="113"/>
      <c r="W171" s="113"/>
      <c r="X171" s="113"/>
      <c r="Y171" s="113"/>
      <c r="Z171" s="113"/>
      <c r="AA171" s="113"/>
      <c r="AB171" s="113"/>
      <c r="AC171" s="113"/>
    </row>
    <row r="172" spans="1:29" ht="13.5" customHeight="1">
      <c r="A172" s="113"/>
      <c r="B172" s="113"/>
      <c r="C172" s="113"/>
      <c r="D172" s="113"/>
      <c r="E172" s="113"/>
      <c r="F172" s="113"/>
      <c r="G172" s="113"/>
      <c r="H172" s="113"/>
      <c r="I172" s="113"/>
      <c r="J172" s="113"/>
      <c r="K172" s="113"/>
      <c r="L172" s="113"/>
      <c r="M172" s="113"/>
      <c r="N172" s="113"/>
      <c r="O172" s="113"/>
      <c r="P172" s="113"/>
      <c r="Q172" s="113"/>
      <c r="R172" s="113"/>
      <c r="S172" s="113"/>
      <c r="T172" s="113"/>
      <c r="U172" s="113"/>
      <c r="V172" s="113"/>
      <c r="W172" s="113"/>
      <c r="X172" s="113"/>
      <c r="Y172" s="113"/>
      <c r="Z172" s="113"/>
      <c r="AA172" s="113"/>
      <c r="AB172" s="113"/>
      <c r="AC172" s="113"/>
    </row>
    <row r="173" spans="1:29" ht="13.5" customHeight="1">
      <c r="A173" s="113"/>
      <c r="B173" s="113"/>
      <c r="C173" s="113"/>
      <c r="D173" s="113"/>
      <c r="E173" s="113"/>
      <c r="F173" s="113"/>
      <c r="G173" s="113"/>
      <c r="H173" s="113"/>
      <c r="I173" s="113"/>
      <c r="J173" s="113"/>
      <c r="K173" s="113"/>
      <c r="L173" s="113"/>
      <c r="M173" s="113"/>
      <c r="N173" s="113"/>
      <c r="O173" s="113"/>
      <c r="P173" s="113"/>
      <c r="Q173" s="113"/>
      <c r="R173" s="113"/>
      <c r="S173" s="113"/>
      <c r="T173" s="113"/>
      <c r="U173" s="113"/>
      <c r="V173" s="113"/>
      <c r="W173" s="113"/>
      <c r="X173" s="113"/>
      <c r="Y173" s="113"/>
      <c r="Z173" s="113"/>
      <c r="AA173" s="113"/>
      <c r="AB173" s="113"/>
      <c r="AC173" s="113"/>
    </row>
    <row r="174" spans="1:29" ht="13.5" customHeight="1">
      <c r="A174" s="113"/>
      <c r="B174" s="113"/>
      <c r="C174" s="113"/>
      <c r="D174" s="113"/>
      <c r="E174" s="113"/>
      <c r="F174" s="113"/>
      <c r="G174" s="113"/>
      <c r="H174" s="113"/>
      <c r="I174" s="113"/>
      <c r="J174" s="113"/>
      <c r="K174" s="113"/>
      <c r="L174" s="113"/>
      <c r="M174" s="113"/>
      <c r="N174" s="113"/>
      <c r="O174" s="113"/>
      <c r="P174" s="113"/>
      <c r="Q174" s="113"/>
      <c r="R174" s="113"/>
      <c r="S174" s="113"/>
      <c r="T174" s="113"/>
      <c r="U174" s="113"/>
      <c r="V174" s="113"/>
      <c r="W174" s="113"/>
      <c r="X174" s="113"/>
      <c r="Y174" s="113"/>
      <c r="Z174" s="113"/>
      <c r="AA174" s="113"/>
      <c r="AB174" s="113"/>
      <c r="AC174" s="113"/>
    </row>
    <row r="175" spans="1:29" ht="13.5" customHeight="1">
      <c r="A175" s="113"/>
      <c r="B175" s="113"/>
      <c r="C175" s="113"/>
      <c r="D175" s="113"/>
      <c r="E175" s="113"/>
      <c r="F175" s="113"/>
      <c r="G175" s="113"/>
      <c r="H175" s="113"/>
      <c r="I175" s="113"/>
      <c r="J175" s="113"/>
      <c r="K175" s="113"/>
      <c r="L175" s="113"/>
      <c r="M175" s="113"/>
      <c r="N175" s="113"/>
      <c r="O175" s="113"/>
      <c r="P175" s="113"/>
      <c r="Q175" s="113"/>
      <c r="R175" s="113"/>
      <c r="S175" s="113"/>
      <c r="T175" s="113"/>
      <c r="U175" s="113"/>
      <c r="V175" s="113"/>
      <c r="W175" s="113"/>
      <c r="X175" s="113"/>
      <c r="Y175" s="113"/>
      <c r="Z175" s="113"/>
      <c r="AA175" s="113"/>
      <c r="AB175" s="113"/>
      <c r="AC175" s="113"/>
    </row>
    <row r="176" spans="1:29" ht="13.5" customHeight="1">
      <c r="A176" s="113"/>
      <c r="B176" s="113"/>
      <c r="C176" s="113"/>
      <c r="D176" s="113"/>
      <c r="E176" s="113"/>
      <c r="F176" s="113"/>
      <c r="G176" s="113"/>
      <c r="H176" s="113"/>
      <c r="I176" s="113"/>
      <c r="J176" s="113"/>
      <c r="K176" s="113"/>
      <c r="L176" s="113"/>
      <c r="M176" s="113"/>
      <c r="N176" s="113"/>
      <c r="O176" s="113"/>
      <c r="P176" s="113"/>
      <c r="Q176" s="113"/>
      <c r="R176" s="113"/>
      <c r="S176" s="113"/>
      <c r="T176" s="113"/>
      <c r="U176" s="113"/>
      <c r="V176" s="113"/>
      <c r="W176" s="113"/>
      <c r="X176" s="113"/>
      <c r="Y176" s="113"/>
      <c r="Z176" s="113"/>
      <c r="AA176" s="113"/>
      <c r="AB176" s="113"/>
      <c r="AC176" s="113"/>
    </row>
    <row r="177" spans="1:29" ht="13.5" customHeight="1">
      <c r="A177" s="113"/>
      <c r="B177" s="113"/>
      <c r="C177" s="113"/>
      <c r="D177" s="113"/>
      <c r="E177" s="113"/>
      <c r="F177" s="113"/>
      <c r="G177" s="113"/>
      <c r="H177" s="113"/>
      <c r="I177" s="113"/>
      <c r="J177" s="113"/>
      <c r="K177" s="113"/>
      <c r="L177" s="113"/>
      <c r="M177" s="113"/>
      <c r="N177" s="113"/>
      <c r="O177" s="113"/>
      <c r="P177" s="113"/>
      <c r="Q177" s="113"/>
      <c r="R177" s="113"/>
      <c r="S177" s="113"/>
      <c r="T177" s="113"/>
      <c r="U177" s="113"/>
      <c r="V177" s="113"/>
      <c r="W177" s="113"/>
      <c r="X177" s="113"/>
      <c r="Y177" s="113"/>
      <c r="Z177" s="113"/>
      <c r="AA177" s="113"/>
      <c r="AB177" s="113"/>
      <c r="AC177" s="113"/>
    </row>
    <row r="178" spans="1:29" ht="13.5" customHeight="1">
      <c r="A178" s="113"/>
      <c r="B178" s="113"/>
      <c r="C178" s="113"/>
      <c r="D178" s="113"/>
      <c r="E178" s="113"/>
      <c r="F178" s="113"/>
      <c r="G178" s="113"/>
      <c r="H178" s="113"/>
      <c r="I178" s="113"/>
      <c r="J178" s="113"/>
      <c r="K178" s="113"/>
      <c r="L178" s="113"/>
      <c r="M178" s="113"/>
      <c r="N178" s="113"/>
      <c r="O178" s="113"/>
      <c r="P178" s="113"/>
      <c r="Q178" s="113"/>
      <c r="R178" s="113"/>
      <c r="S178" s="113"/>
      <c r="T178" s="113"/>
      <c r="U178" s="113"/>
      <c r="V178" s="113"/>
      <c r="W178" s="113"/>
      <c r="X178" s="113"/>
      <c r="Y178" s="113"/>
      <c r="Z178" s="113"/>
      <c r="AA178" s="113"/>
      <c r="AB178" s="113"/>
      <c r="AC178" s="113"/>
    </row>
    <row r="179" spans="1:29" ht="13.5" customHeight="1">
      <c r="A179" s="113"/>
      <c r="B179" s="113"/>
      <c r="C179" s="113"/>
      <c r="D179" s="113"/>
      <c r="E179" s="113"/>
      <c r="F179" s="113"/>
      <c r="G179" s="113"/>
      <c r="H179" s="113"/>
      <c r="I179" s="113"/>
      <c r="J179" s="113"/>
      <c r="K179" s="113"/>
      <c r="L179" s="113"/>
      <c r="M179" s="113"/>
      <c r="N179" s="113"/>
      <c r="O179" s="113"/>
      <c r="P179" s="113"/>
      <c r="Q179" s="113"/>
      <c r="R179" s="113"/>
      <c r="S179" s="113"/>
      <c r="T179" s="113"/>
      <c r="U179" s="113"/>
      <c r="V179" s="113"/>
      <c r="W179" s="113"/>
      <c r="X179" s="113"/>
      <c r="Y179" s="113"/>
      <c r="Z179" s="113"/>
      <c r="AA179" s="113"/>
      <c r="AB179" s="113"/>
      <c r="AC179" s="113"/>
    </row>
    <row r="180" spans="1:29" ht="13.5" customHeight="1">
      <c r="A180" s="113"/>
      <c r="B180" s="113"/>
      <c r="C180" s="113"/>
      <c r="D180" s="113"/>
      <c r="E180" s="113"/>
      <c r="F180" s="113"/>
      <c r="G180" s="113"/>
      <c r="H180" s="113"/>
      <c r="I180" s="113"/>
      <c r="J180" s="113"/>
      <c r="K180" s="113"/>
      <c r="L180" s="113"/>
      <c r="M180" s="113"/>
      <c r="N180" s="113"/>
      <c r="O180" s="113"/>
      <c r="P180" s="113"/>
      <c r="Q180" s="113"/>
      <c r="R180" s="113"/>
      <c r="S180" s="113"/>
      <c r="T180" s="113"/>
      <c r="U180" s="113"/>
      <c r="V180" s="113"/>
      <c r="W180" s="113"/>
      <c r="X180" s="113"/>
      <c r="Y180" s="113"/>
      <c r="Z180" s="113"/>
      <c r="AA180" s="113"/>
      <c r="AB180" s="113"/>
      <c r="AC180" s="113"/>
    </row>
    <row r="181" spans="1:29" ht="13.5" customHeight="1">
      <c r="A181" s="113"/>
      <c r="B181" s="113"/>
      <c r="C181" s="113"/>
      <c r="D181" s="113"/>
      <c r="E181" s="113"/>
      <c r="F181" s="113"/>
      <c r="G181" s="113"/>
      <c r="H181" s="113"/>
      <c r="I181" s="113"/>
      <c r="J181" s="113"/>
      <c r="K181" s="113"/>
      <c r="L181" s="113"/>
      <c r="M181" s="113"/>
      <c r="N181" s="113"/>
      <c r="O181" s="113"/>
      <c r="P181" s="113"/>
      <c r="Q181" s="113"/>
      <c r="R181" s="113"/>
      <c r="S181" s="113"/>
      <c r="T181" s="113"/>
      <c r="U181" s="113"/>
      <c r="V181" s="113"/>
      <c r="W181" s="113"/>
      <c r="X181" s="113"/>
      <c r="Y181" s="113"/>
      <c r="Z181" s="113"/>
      <c r="AA181" s="113"/>
      <c r="AB181" s="113"/>
      <c r="AC181" s="113"/>
    </row>
    <row r="182" spans="1:29" ht="13.5" customHeight="1">
      <c r="A182" s="113"/>
      <c r="B182" s="113"/>
      <c r="C182" s="113"/>
      <c r="D182" s="113"/>
      <c r="E182" s="113"/>
      <c r="F182" s="113"/>
      <c r="G182" s="113"/>
      <c r="H182" s="113"/>
      <c r="I182" s="113"/>
      <c r="J182" s="113"/>
      <c r="K182" s="113"/>
      <c r="L182" s="113"/>
      <c r="M182" s="113"/>
      <c r="N182" s="113"/>
      <c r="O182" s="113"/>
      <c r="P182" s="113"/>
      <c r="Q182" s="113"/>
      <c r="R182" s="113"/>
      <c r="S182" s="113"/>
      <c r="T182" s="113"/>
      <c r="U182" s="113"/>
      <c r="V182" s="113"/>
      <c r="W182" s="113"/>
      <c r="X182" s="113"/>
      <c r="Y182" s="113"/>
      <c r="Z182" s="113"/>
      <c r="AA182" s="113"/>
      <c r="AB182" s="113"/>
      <c r="AC182" s="113"/>
    </row>
    <row r="183" spans="1:29" ht="13.5" customHeight="1">
      <c r="A183" s="113"/>
      <c r="B183" s="113"/>
      <c r="C183" s="113"/>
      <c r="D183" s="113"/>
      <c r="E183" s="113"/>
      <c r="F183" s="113"/>
      <c r="G183" s="113"/>
      <c r="H183" s="113"/>
      <c r="I183" s="113"/>
      <c r="J183" s="113"/>
      <c r="K183" s="113"/>
      <c r="L183" s="113"/>
      <c r="M183" s="113"/>
      <c r="N183" s="113"/>
      <c r="O183" s="113"/>
      <c r="P183" s="113"/>
      <c r="Q183" s="113"/>
      <c r="R183" s="113"/>
      <c r="S183" s="113"/>
      <c r="T183" s="113"/>
      <c r="U183" s="113"/>
      <c r="V183" s="113"/>
      <c r="W183" s="113"/>
      <c r="X183" s="113"/>
      <c r="Y183" s="113"/>
      <c r="Z183" s="113"/>
      <c r="AA183" s="113"/>
      <c r="AB183" s="113"/>
      <c r="AC183" s="113"/>
    </row>
    <row r="184" spans="1:29" ht="13.5" customHeight="1">
      <c r="A184" s="113"/>
      <c r="B184" s="113"/>
      <c r="C184" s="113"/>
      <c r="D184" s="113"/>
      <c r="E184" s="113"/>
      <c r="F184" s="113"/>
      <c r="G184" s="113"/>
      <c r="H184" s="113"/>
      <c r="I184" s="113"/>
      <c r="J184" s="113"/>
      <c r="K184" s="113"/>
      <c r="L184" s="113"/>
      <c r="M184" s="113"/>
      <c r="N184" s="113"/>
      <c r="O184" s="113"/>
      <c r="P184" s="113"/>
      <c r="Q184" s="113"/>
      <c r="R184" s="113"/>
      <c r="S184" s="113"/>
      <c r="T184" s="113"/>
      <c r="U184" s="113"/>
      <c r="V184" s="113"/>
      <c r="W184" s="113"/>
      <c r="X184" s="113"/>
      <c r="Y184" s="113"/>
      <c r="Z184" s="113"/>
      <c r="AA184" s="113"/>
      <c r="AB184" s="113"/>
      <c r="AC184" s="113"/>
    </row>
    <row r="185" spans="1:29" ht="13.5" customHeight="1">
      <c r="A185" s="113"/>
      <c r="B185" s="113"/>
      <c r="C185" s="113"/>
      <c r="D185" s="113"/>
      <c r="E185" s="113"/>
      <c r="F185" s="113"/>
      <c r="G185" s="113"/>
      <c r="H185" s="113"/>
      <c r="I185" s="113"/>
      <c r="J185" s="113"/>
      <c r="K185" s="113"/>
      <c r="L185" s="113"/>
      <c r="M185" s="113"/>
      <c r="N185" s="113"/>
      <c r="O185" s="113"/>
      <c r="P185" s="113"/>
      <c r="Q185" s="113"/>
      <c r="R185" s="113"/>
      <c r="S185" s="113"/>
      <c r="T185" s="113"/>
      <c r="U185" s="113"/>
      <c r="V185" s="113"/>
      <c r="W185" s="113"/>
      <c r="X185" s="113"/>
      <c r="Y185" s="113"/>
      <c r="Z185" s="113"/>
      <c r="AA185" s="113"/>
      <c r="AB185" s="113"/>
      <c r="AC185" s="113"/>
    </row>
    <row r="186" spans="1:29" ht="13.5" customHeight="1">
      <c r="A186" s="113"/>
      <c r="B186" s="113"/>
      <c r="C186" s="113"/>
      <c r="D186" s="113"/>
      <c r="E186" s="113"/>
      <c r="F186" s="113"/>
      <c r="G186" s="113"/>
      <c r="H186" s="113"/>
      <c r="I186" s="113"/>
      <c r="J186" s="113"/>
      <c r="K186" s="113"/>
      <c r="L186" s="113"/>
      <c r="M186" s="113"/>
      <c r="N186" s="113"/>
      <c r="O186" s="113"/>
      <c r="P186" s="113"/>
      <c r="Q186" s="113"/>
      <c r="R186" s="113"/>
      <c r="S186" s="113"/>
      <c r="T186" s="113"/>
      <c r="U186" s="113"/>
      <c r="V186" s="113"/>
      <c r="W186" s="113"/>
      <c r="X186" s="113"/>
      <c r="Y186" s="113"/>
      <c r="Z186" s="113"/>
      <c r="AA186" s="113"/>
      <c r="AB186" s="113"/>
      <c r="AC186" s="113"/>
    </row>
    <row r="187" spans="1:29" ht="13.5" customHeight="1">
      <c r="A187" s="113"/>
      <c r="B187" s="113"/>
      <c r="C187" s="113"/>
      <c r="D187" s="113"/>
      <c r="E187" s="113"/>
      <c r="F187" s="113"/>
      <c r="G187" s="113"/>
      <c r="H187" s="113"/>
      <c r="I187" s="113"/>
      <c r="J187" s="113"/>
      <c r="K187" s="113"/>
      <c r="L187" s="113"/>
      <c r="M187" s="113"/>
      <c r="N187" s="113"/>
      <c r="O187" s="113"/>
      <c r="P187" s="113"/>
      <c r="Q187" s="113"/>
      <c r="R187" s="113"/>
      <c r="S187" s="113"/>
      <c r="T187" s="113"/>
      <c r="U187" s="113"/>
      <c r="V187" s="113"/>
      <c r="W187" s="113"/>
      <c r="X187" s="113"/>
      <c r="Y187" s="113"/>
      <c r="Z187" s="113"/>
      <c r="AA187" s="113"/>
      <c r="AB187" s="113"/>
      <c r="AC187" s="113"/>
    </row>
    <row r="188" spans="1:29" ht="13.5" customHeight="1">
      <c r="A188" s="113"/>
      <c r="B188" s="113"/>
      <c r="C188" s="113"/>
      <c r="D188" s="113"/>
      <c r="E188" s="113"/>
      <c r="F188" s="113"/>
      <c r="G188" s="113"/>
      <c r="H188" s="113"/>
      <c r="I188" s="113"/>
      <c r="J188" s="113"/>
      <c r="K188" s="113"/>
      <c r="L188" s="113"/>
      <c r="M188" s="113"/>
      <c r="N188" s="113"/>
      <c r="O188" s="113"/>
      <c r="P188" s="113"/>
      <c r="Q188" s="113"/>
      <c r="R188" s="113"/>
      <c r="S188" s="113"/>
      <c r="T188" s="113"/>
      <c r="U188" s="113"/>
      <c r="V188" s="113"/>
      <c r="W188" s="113"/>
      <c r="X188" s="113"/>
      <c r="Y188" s="113"/>
      <c r="Z188" s="113"/>
      <c r="AA188" s="113"/>
      <c r="AB188" s="113"/>
      <c r="AC188" s="113"/>
    </row>
    <row r="189" spans="1:29" ht="13.5" customHeight="1">
      <c r="A189" s="113"/>
      <c r="B189" s="113"/>
      <c r="C189" s="113"/>
      <c r="D189" s="113"/>
      <c r="E189" s="113"/>
      <c r="F189" s="113"/>
      <c r="G189" s="113"/>
      <c r="H189" s="113"/>
      <c r="I189" s="113"/>
      <c r="J189" s="113"/>
      <c r="K189" s="113"/>
      <c r="L189" s="113"/>
      <c r="M189" s="113"/>
      <c r="N189" s="113"/>
      <c r="O189" s="113"/>
      <c r="P189" s="113"/>
      <c r="Q189" s="113"/>
      <c r="R189" s="113"/>
      <c r="S189" s="113"/>
      <c r="T189" s="113"/>
      <c r="U189" s="113"/>
      <c r="V189" s="113"/>
      <c r="W189" s="113"/>
      <c r="X189" s="113"/>
      <c r="Y189" s="113"/>
      <c r="Z189" s="113"/>
      <c r="AA189" s="113"/>
      <c r="AB189" s="113"/>
      <c r="AC189" s="113"/>
    </row>
    <row r="190" spans="1:29" ht="13.5" customHeight="1">
      <c r="A190" s="113"/>
      <c r="B190" s="113"/>
      <c r="C190" s="113"/>
      <c r="D190" s="113"/>
      <c r="E190" s="113"/>
      <c r="F190" s="113"/>
      <c r="G190" s="113"/>
      <c r="H190" s="113"/>
      <c r="I190" s="113"/>
      <c r="J190" s="113"/>
      <c r="K190" s="113"/>
      <c r="L190" s="113"/>
      <c r="M190" s="113"/>
      <c r="N190" s="113"/>
      <c r="O190" s="113"/>
      <c r="P190" s="113"/>
      <c r="Q190" s="113"/>
      <c r="R190" s="113"/>
      <c r="S190" s="113"/>
      <c r="T190" s="113"/>
      <c r="U190" s="113"/>
      <c r="V190" s="113"/>
      <c r="W190" s="113"/>
      <c r="X190" s="113"/>
      <c r="Y190" s="113"/>
      <c r="Z190" s="113"/>
      <c r="AA190" s="113"/>
      <c r="AB190" s="113"/>
      <c r="AC190" s="113"/>
    </row>
    <row r="191" spans="1:29" ht="13.5" customHeight="1">
      <c r="A191" s="113"/>
      <c r="B191" s="113"/>
      <c r="C191" s="113"/>
      <c r="D191" s="113"/>
      <c r="E191" s="113"/>
      <c r="F191" s="113"/>
      <c r="G191" s="113"/>
      <c r="H191" s="113"/>
      <c r="I191" s="113"/>
      <c r="J191" s="113"/>
      <c r="K191" s="113"/>
      <c r="L191" s="113"/>
      <c r="M191" s="113"/>
      <c r="N191" s="113"/>
      <c r="O191" s="113"/>
      <c r="P191" s="113"/>
      <c r="Q191" s="113"/>
      <c r="R191" s="113"/>
      <c r="S191" s="113"/>
      <c r="T191" s="113"/>
      <c r="U191" s="113"/>
      <c r="V191" s="113"/>
      <c r="W191" s="113"/>
      <c r="X191" s="113"/>
      <c r="Y191" s="113"/>
      <c r="Z191" s="113"/>
      <c r="AA191" s="113"/>
      <c r="AB191" s="113"/>
      <c r="AC191" s="113"/>
    </row>
    <row r="192" spans="1:29" ht="13.5" customHeight="1">
      <c r="A192" s="113"/>
      <c r="B192" s="113"/>
      <c r="C192" s="113"/>
      <c r="D192" s="113"/>
      <c r="E192" s="113"/>
      <c r="F192" s="113"/>
      <c r="G192" s="113"/>
      <c r="H192" s="113"/>
      <c r="I192" s="113"/>
      <c r="J192" s="113"/>
      <c r="K192" s="113"/>
      <c r="L192" s="113"/>
      <c r="M192" s="113"/>
      <c r="N192" s="113"/>
      <c r="O192" s="113"/>
      <c r="P192" s="113"/>
      <c r="Q192" s="113"/>
      <c r="R192" s="113"/>
      <c r="S192" s="113"/>
      <c r="T192" s="113"/>
      <c r="U192" s="113"/>
      <c r="V192" s="113"/>
      <c r="W192" s="113"/>
      <c r="X192" s="113"/>
      <c r="Y192" s="113"/>
      <c r="Z192" s="113"/>
      <c r="AA192" s="113"/>
      <c r="AB192" s="113"/>
      <c r="AC192" s="113"/>
    </row>
    <row r="193" spans="1:29" ht="13.5" customHeight="1">
      <c r="A193" s="113"/>
      <c r="B193" s="113"/>
      <c r="C193" s="113"/>
      <c r="D193" s="113"/>
      <c r="E193" s="113"/>
      <c r="F193" s="113"/>
      <c r="G193" s="113"/>
      <c r="H193" s="113"/>
      <c r="I193" s="113"/>
      <c r="J193" s="113"/>
      <c r="K193" s="113"/>
      <c r="L193" s="113"/>
      <c r="M193" s="113"/>
      <c r="N193" s="113"/>
      <c r="O193" s="113"/>
      <c r="P193" s="113"/>
      <c r="Q193" s="113"/>
      <c r="R193" s="113"/>
      <c r="S193" s="113"/>
      <c r="T193" s="113"/>
      <c r="U193" s="113"/>
      <c r="V193" s="113"/>
      <c r="W193" s="113"/>
      <c r="X193" s="113"/>
      <c r="Y193" s="113"/>
      <c r="Z193" s="113"/>
      <c r="AA193" s="113"/>
      <c r="AB193" s="113"/>
      <c r="AC193" s="113"/>
    </row>
    <row r="194" spans="1:29" ht="13.5" customHeight="1">
      <c r="A194" s="113"/>
      <c r="B194" s="113"/>
      <c r="C194" s="113"/>
      <c r="D194" s="113"/>
      <c r="E194" s="113"/>
      <c r="F194" s="113"/>
      <c r="G194" s="113"/>
      <c r="H194" s="113"/>
      <c r="I194" s="113"/>
      <c r="J194" s="113"/>
      <c r="K194" s="113"/>
      <c r="L194" s="113"/>
      <c r="M194" s="113"/>
      <c r="N194" s="113"/>
      <c r="O194" s="113"/>
      <c r="P194" s="113"/>
      <c r="Q194" s="113"/>
      <c r="R194" s="113"/>
      <c r="S194" s="113"/>
      <c r="T194" s="113"/>
      <c r="U194" s="113"/>
      <c r="V194" s="113"/>
      <c r="W194" s="113"/>
      <c r="X194" s="113"/>
      <c r="Y194" s="113"/>
      <c r="Z194" s="113"/>
      <c r="AA194" s="113"/>
      <c r="AB194" s="113"/>
      <c r="AC194" s="113"/>
    </row>
    <row r="195" spans="1:29" ht="13.5" customHeight="1">
      <c r="A195" s="113"/>
      <c r="B195" s="113"/>
      <c r="C195" s="113"/>
      <c r="D195" s="113"/>
      <c r="E195" s="113"/>
      <c r="F195" s="113"/>
      <c r="G195" s="113"/>
      <c r="H195" s="113"/>
      <c r="I195" s="113"/>
      <c r="J195" s="113"/>
      <c r="K195" s="113"/>
      <c r="L195" s="113"/>
      <c r="M195" s="113"/>
      <c r="N195" s="113"/>
      <c r="O195" s="113"/>
      <c r="P195" s="113"/>
      <c r="Q195" s="113"/>
      <c r="R195" s="113"/>
      <c r="S195" s="113"/>
      <c r="T195" s="113"/>
      <c r="U195" s="113"/>
      <c r="V195" s="113"/>
      <c r="W195" s="113"/>
      <c r="X195" s="113"/>
      <c r="Y195" s="113"/>
      <c r="Z195" s="113"/>
      <c r="AA195" s="113"/>
      <c r="AB195" s="113"/>
      <c r="AC195" s="113"/>
    </row>
    <row r="196" spans="1:29" ht="13.5" customHeight="1">
      <c r="A196" s="113"/>
      <c r="B196" s="113"/>
      <c r="C196" s="113"/>
      <c r="D196" s="113"/>
      <c r="E196" s="113"/>
      <c r="F196" s="113"/>
      <c r="G196" s="113"/>
      <c r="H196" s="113"/>
      <c r="I196" s="113"/>
      <c r="J196" s="113"/>
      <c r="K196" s="113"/>
      <c r="L196" s="113"/>
      <c r="M196" s="113"/>
      <c r="N196" s="113"/>
      <c r="O196" s="113"/>
      <c r="P196" s="113"/>
      <c r="Q196" s="113"/>
      <c r="R196" s="113"/>
      <c r="S196" s="113"/>
      <c r="T196" s="113"/>
      <c r="U196" s="113"/>
      <c r="V196" s="113"/>
      <c r="W196" s="113"/>
      <c r="X196" s="113"/>
      <c r="Y196" s="113"/>
      <c r="Z196" s="113"/>
      <c r="AA196" s="113"/>
      <c r="AB196" s="113"/>
      <c r="AC196" s="113"/>
    </row>
    <row r="197" spans="1:29" ht="13.5" customHeight="1">
      <c r="A197" s="113"/>
      <c r="B197" s="113"/>
      <c r="C197" s="113"/>
      <c r="D197" s="113"/>
      <c r="E197" s="113"/>
      <c r="F197" s="113"/>
      <c r="G197" s="113"/>
      <c r="H197" s="113"/>
      <c r="I197" s="113"/>
      <c r="J197" s="113"/>
      <c r="K197" s="113"/>
      <c r="L197" s="113"/>
      <c r="M197" s="113"/>
      <c r="N197" s="113"/>
      <c r="O197" s="113"/>
      <c r="P197" s="113"/>
      <c r="Q197" s="113"/>
      <c r="R197" s="113"/>
      <c r="S197" s="113"/>
      <c r="T197" s="113"/>
      <c r="U197" s="113"/>
      <c r="V197" s="113"/>
      <c r="W197" s="113"/>
      <c r="X197" s="113"/>
      <c r="Y197" s="113"/>
      <c r="Z197" s="113"/>
      <c r="AA197" s="113"/>
      <c r="AB197" s="113"/>
      <c r="AC197" s="113"/>
    </row>
    <row r="198" spans="1:29" ht="13.5" customHeight="1">
      <c r="A198" s="113"/>
      <c r="B198" s="113"/>
      <c r="C198" s="113"/>
      <c r="D198" s="113"/>
      <c r="E198" s="113"/>
      <c r="F198" s="113"/>
      <c r="G198" s="113"/>
      <c r="H198" s="113"/>
      <c r="I198" s="113"/>
      <c r="J198" s="113"/>
      <c r="K198" s="113"/>
      <c r="L198" s="113"/>
      <c r="M198" s="113"/>
      <c r="N198" s="113"/>
      <c r="O198" s="113"/>
      <c r="P198" s="113"/>
      <c r="Q198" s="113"/>
      <c r="R198" s="113"/>
      <c r="S198" s="113"/>
      <c r="T198" s="113"/>
      <c r="U198" s="113"/>
      <c r="V198" s="113"/>
      <c r="W198" s="113"/>
      <c r="X198" s="113"/>
      <c r="Y198" s="113"/>
      <c r="Z198" s="113"/>
      <c r="AA198" s="113"/>
      <c r="AB198" s="113"/>
      <c r="AC198" s="113"/>
    </row>
    <row r="199" spans="1:29" ht="13.5" customHeight="1">
      <c r="A199" s="113"/>
      <c r="B199" s="113"/>
      <c r="C199" s="113"/>
      <c r="D199" s="113"/>
      <c r="E199" s="113"/>
      <c r="F199" s="113"/>
      <c r="G199" s="113"/>
      <c r="H199" s="113"/>
      <c r="I199" s="113"/>
      <c r="J199" s="113"/>
      <c r="K199" s="113"/>
      <c r="L199" s="113"/>
      <c r="M199" s="113"/>
      <c r="N199" s="113"/>
      <c r="O199" s="113"/>
      <c r="P199" s="113"/>
      <c r="Q199" s="113"/>
      <c r="R199" s="113"/>
      <c r="S199" s="113"/>
      <c r="T199" s="113"/>
      <c r="U199" s="113"/>
      <c r="V199" s="113"/>
      <c r="W199" s="113"/>
      <c r="X199" s="113"/>
      <c r="Y199" s="113"/>
      <c r="Z199" s="113"/>
      <c r="AA199" s="113"/>
      <c r="AB199" s="113"/>
      <c r="AC199" s="113"/>
    </row>
    <row r="200" spans="1:29" ht="13.5" customHeight="1">
      <c r="A200" s="113"/>
      <c r="B200" s="113"/>
      <c r="C200" s="113"/>
      <c r="D200" s="113"/>
      <c r="E200" s="113"/>
      <c r="F200" s="113"/>
      <c r="G200" s="113"/>
      <c r="H200" s="113"/>
      <c r="I200" s="113"/>
      <c r="J200" s="113"/>
      <c r="K200" s="113"/>
      <c r="L200" s="113"/>
      <c r="M200" s="113"/>
      <c r="N200" s="113"/>
      <c r="O200" s="113"/>
      <c r="P200" s="113"/>
      <c r="Q200" s="113"/>
      <c r="R200" s="113"/>
      <c r="S200" s="113"/>
      <c r="T200" s="113"/>
      <c r="U200" s="113"/>
      <c r="V200" s="113"/>
      <c r="W200" s="113"/>
      <c r="X200" s="113"/>
      <c r="Y200" s="113"/>
      <c r="Z200" s="113"/>
      <c r="AA200" s="113"/>
      <c r="AB200" s="113"/>
      <c r="AC200" s="113"/>
    </row>
    <row r="201" spans="1:29" ht="13.5" customHeight="1">
      <c r="A201" s="113"/>
      <c r="B201" s="113"/>
      <c r="C201" s="113"/>
      <c r="D201" s="113"/>
      <c r="E201" s="113"/>
      <c r="F201" s="113"/>
      <c r="G201" s="113"/>
      <c r="H201" s="113"/>
      <c r="I201" s="113"/>
      <c r="J201" s="113"/>
      <c r="K201" s="113"/>
      <c r="L201" s="113"/>
      <c r="M201" s="113"/>
      <c r="N201" s="113"/>
      <c r="O201" s="113"/>
      <c r="P201" s="113"/>
      <c r="Q201" s="113"/>
      <c r="R201" s="113"/>
      <c r="S201" s="113"/>
      <c r="T201" s="113"/>
      <c r="U201" s="113"/>
      <c r="V201" s="113"/>
      <c r="W201" s="113"/>
      <c r="X201" s="113"/>
      <c r="Y201" s="113"/>
      <c r="Z201" s="113"/>
      <c r="AA201" s="113"/>
      <c r="AB201" s="113"/>
      <c r="AC201" s="113"/>
    </row>
    <row r="202" spans="1:29" ht="13.5" customHeight="1">
      <c r="A202" s="113"/>
      <c r="B202" s="113"/>
      <c r="C202" s="113"/>
      <c r="D202" s="113"/>
      <c r="E202" s="113"/>
      <c r="F202" s="113"/>
      <c r="G202" s="113"/>
      <c r="H202" s="113"/>
      <c r="I202" s="113"/>
      <c r="J202" s="113"/>
      <c r="K202" s="113"/>
      <c r="L202" s="113"/>
      <c r="M202" s="113"/>
      <c r="N202" s="113"/>
      <c r="O202" s="113"/>
      <c r="P202" s="113"/>
      <c r="Q202" s="113"/>
      <c r="R202" s="113"/>
      <c r="S202" s="113"/>
      <c r="T202" s="113"/>
      <c r="U202" s="113"/>
      <c r="V202" s="113"/>
      <c r="W202" s="113"/>
      <c r="X202" s="113"/>
      <c r="Y202" s="113"/>
      <c r="Z202" s="113"/>
      <c r="AA202" s="113"/>
      <c r="AB202" s="113"/>
      <c r="AC202" s="113"/>
    </row>
    <row r="203" spans="1:29" ht="13.5" customHeight="1">
      <c r="A203" s="113"/>
      <c r="B203" s="113"/>
      <c r="C203" s="113"/>
      <c r="D203" s="113"/>
      <c r="E203" s="113"/>
      <c r="F203" s="113"/>
      <c r="G203" s="113"/>
      <c r="H203" s="113"/>
      <c r="I203" s="113"/>
      <c r="J203" s="113"/>
      <c r="K203" s="113"/>
      <c r="L203" s="113"/>
      <c r="M203" s="113"/>
      <c r="N203" s="113"/>
      <c r="O203" s="113"/>
      <c r="P203" s="113"/>
      <c r="Q203" s="113"/>
      <c r="R203" s="113"/>
      <c r="S203" s="113"/>
      <c r="T203" s="113"/>
      <c r="U203" s="113"/>
      <c r="V203" s="113"/>
      <c r="W203" s="113"/>
      <c r="X203" s="113"/>
      <c r="Y203" s="113"/>
      <c r="Z203" s="113"/>
      <c r="AA203" s="113"/>
      <c r="AB203" s="113"/>
      <c r="AC203" s="113"/>
    </row>
    <row r="204" spans="1:29" ht="13.5" customHeight="1">
      <c r="A204" s="113"/>
      <c r="B204" s="113"/>
      <c r="C204" s="113"/>
      <c r="D204" s="113"/>
      <c r="E204" s="113"/>
      <c r="F204" s="113"/>
      <c r="G204" s="113"/>
      <c r="H204" s="113"/>
      <c r="I204" s="113"/>
      <c r="J204" s="113"/>
      <c r="K204" s="113"/>
      <c r="L204" s="113"/>
      <c r="M204" s="113"/>
      <c r="N204" s="113"/>
      <c r="O204" s="113"/>
      <c r="P204" s="113"/>
      <c r="Q204" s="113"/>
      <c r="R204" s="113"/>
      <c r="S204" s="113"/>
      <c r="T204" s="113"/>
      <c r="U204" s="113"/>
      <c r="V204" s="113"/>
      <c r="W204" s="113"/>
      <c r="X204" s="113"/>
      <c r="Y204" s="113"/>
      <c r="Z204" s="113"/>
      <c r="AA204" s="113"/>
      <c r="AB204" s="113"/>
      <c r="AC204" s="113"/>
    </row>
    <row r="205" spans="1:29" ht="13.5" customHeight="1">
      <c r="A205" s="113"/>
      <c r="B205" s="113"/>
      <c r="C205" s="113"/>
      <c r="D205" s="113"/>
      <c r="E205" s="113"/>
      <c r="F205" s="113"/>
      <c r="G205" s="113"/>
      <c r="H205" s="113"/>
      <c r="I205" s="113"/>
      <c r="J205" s="113"/>
      <c r="K205" s="113"/>
      <c r="L205" s="113"/>
      <c r="M205" s="113"/>
      <c r="N205" s="113"/>
      <c r="O205" s="113"/>
      <c r="P205" s="113"/>
      <c r="Q205" s="113"/>
      <c r="R205" s="113"/>
      <c r="S205" s="113"/>
      <c r="T205" s="113"/>
      <c r="U205" s="113"/>
      <c r="V205" s="113"/>
      <c r="W205" s="113"/>
      <c r="X205" s="113"/>
      <c r="Y205" s="113"/>
      <c r="Z205" s="113"/>
      <c r="AA205" s="113"/>
      <c r="AB205" s="113"/>
      <c r="AC205" s="113"/>
    </row>
    <row r="206" spans="1:29" ht="13.5" customHeight="1">
      <c r="A206" s="113"/>
      <c r="B206" s="113"/>
      <c r="C206" s="113"/>
      <c r="D206" s="113"/>
      <c r="E206" s="113"/>
      <c r="F206" s="113"/>
      <c r="G206" s="113"/>
      <c r="H206" s="113"/>
      <c r="I206" s="113"/>
      <c r="J206" s="113"/>
      <c r="K206" s="113"/>
      <c r="L206" s="113"/>
      <c r="M206" s="113"/>
      <c r="N206" s="113"/>
      <c r="O206" s="113"/>
      <c r="P206" s="113"/>
      <c r="Q206" s="113"/>
      <c r="R206" s="113"/>
      <c r="S206" s="113"/>
      <c r="T206" s="113"/>
      <c r="U206" s="113"/>
      <c r="V206" s="113"/>
      <c r="W206" s="113"/>
      <c r="X206" s="113"/>
      <c r="Y206" s="113"/>
      <c r="Z206" s="113"/>
      <c r="AA206" s="113"/>
      <c r="AB206" s="113"/>
      <c r="AC206" s="113"/>
    </row>
    <row r="207" spans="1:29" ht="13.5" customHeight="1">
      <c r="A207" s="113"/>
      <c r="B207" s="113"/>
      <c r="C207" s="113"/>
      <c r="D207" s="113"/>
      <c r="E207" s="113"/>
      <c r="F207" s="113"/>
      <c r="G207" s="113"/>
      <c r="H207" s="113"/>
      <c r="I207" s="113"/>
      <c r="J207" s="113"/>
      <c r="K207" s="113"/>
      <c r="L207" s="113"/>
      <c r="M207" s="113"/>
      <c r="N207" s="113"/>
      <c r="O207" s="113"/>
      <c r="P207" s="113"/>
      <c r="Q207" s="113"/>
      <c r="R207" s="113"/>
      <c r="S207" s="113"/>
      <c r="T207" s="113"/>
      <c r="U207" s="113"/>
      <c r="V207" s="113"/>
      <c r="W207" s="113"/>
      <c r="X207" s="113"/>
      <c r="Y207" s="113"/>
      <c r="Z207" s="113"/>
      <c r="AA207" s="113"/>
      <c r="AB207" s="113"/>
      <c r="AC207" s="113"/>
    </row>
    <row r="208" spans="1:29" ht="13.5" customHeight="1">
      <c r="A208" s="113"/>
      <c r="B208" s="113"/>
      <c r="C208" s="113"/>
      <c r="D208" s="113"/>
      <c r="E208" s="113"/>
      <c r="F208" s="113"/>
      <c r="G208" s="113"/>
      <c r="H208" s="113"/>
      <c r="I208" s="113"/>
      <c r="J208" s="113"/>
      <c r="K208" s="113"/>
      <c r="L208" s="113"/>
      <c r="M208" s="113"/>
      <c r="N208" s="113"/>
      <c r="O208" s="113"/>
      <c r="P208" s="113"/>
      <c r="Q208" s="113"/>
      <c r="R208" s="113"/>
      <c r="S208" s="113"/>
      <c r="T208" s="113"/>
      <c r="U208" s="113"/>
      <c r="V208" s="113"/>
      <c r="W208" s="113"/>
      <c r="X208" s="113"/>
      <c r="Y208" s="113"/>
      <c r="Z208" s="113"/>
      <c r="AA208" s="113"/>
      <c r="AB208" s="113"/>
      <c r="AC208" s="113"/>
    </row>
    <row r="209" spans="1:29" ht="13.5" customHeight="1">
      <c r="A209" s="113"/>
      <c r="B209" s="113"/>
      <c r="C209" s="113"/>
      <c r="D209" s="113"/>
      <c r="E209" s="113"/>
      <c r="F209" s="113"/>
      <c r="G209" s="113"/>
      <c r="H209" s="113"/>
      <c r="I209" s="113"/>
      <c r="J209" s="113"/>
      <c r="K209" s="113"/>
      <c r="L209" s="113"/>
      <c r="M209" s="113"/>
      <c r="N209" s="113"/>
      <c r="O209" s="113"/>
      <c r="P209" s="113"/>
      <c r="Q209" s="113"/>
      <c r="R209" s="113"/>
      <c r="S209" s="113"/>
      <c r="T209" s="113"/>
      <c r="U209" s="113"/>
      <c r="V209" s="113"/>
      <c r="W209" s="113"/>
      <c r="X209" s="113"/>
      <c r="Y209" s="113"/>
      <c r="Z209" s="113"/>
      <c r="AA209" s="113"/>
      <c r="AB209" s="113"/>
      <c r="AC209" s="113"/>
    </row>
    <row r="210" spans="1:29" ht="13.5" customHeight="1">
      <c r="A210" s="113"/>
      <c r="B210" s="113"/>
      <c r="C210" s="113"/>
      <c r="D210" s="113"/>
      <c r="E210" s="113"/>
      <c r="F210" s="113"/>
      <c r="G210" s="113"/>
      <c r="H210" s="113"/>
      <c r="I210" s="113"/>
      <c r="J210" s="113"/>
      <c r="K210" s="113"/>
      <c r="L210" s="113"/>
      <c r="M210" s="113"/>
      <c r="N210" s="113"/>
      <c r="O210" s="113"/>
      <c r="P210" s="113"/>
      <c r="Q210" s="113"/>
      <c r="R210" s="113"/>
      <c r="S210" s="113"/>
      <c r="T210" s="113"/>
      <c r="U210" s="113"/>
      <c r="V210" s="113"/>
      <c r="W210" s="113"/>
      <c r="X210" s="113"/>
      <c r="Y210" s="113"/>
      <c r="Z210" s="113"/>
      <c r="AA210" s="113"/>
      <c r="AB210" s="113"/>
      <c r="AC210" s="113"/>
    </row>
    <row r="211" spans="1:29" ht="13.5" customHeight="1">
      <c r="A211" s="113"/>
      <c r="B211" s="113"/>
      <c r="C211" s="113"/>
      <c r="D211" s="113"/>
      <c r="E211" s="113"/>
      <c r="F211" s="113"/>
      <c r="G211" s="113"/>
      <c r="H211" s="113"/>
      <c r="I211" s="113"/>
      <c r="J211" s="113"/>
      <c r="K211" s="113"/>
      <c r="L211" s="113"/>
      <c r="M211" s="113"/>
      <c r="N211" s="113"/>
      <c r="O211" s="113"/>
      <c r="P211" s="113"/>
      <c r="Q211" s="113"/>
      <c r="R211" s="113"/>
      <c r="S211" s="113"/>
      <c r="T211" s="113"/>
      <c r="U211" s="113"/>
      <c r="V211" s="113"/>
      <c r="W211" s="113"/>
      <c r="X211" s="113"/>
      <c r="Y211" s="113"/>
      <c r="Z211" s="113"/>
      <c r="AA211" s="113"/>
      <c r="AB211" s="113"/>
      <c r="AC211" s="113"/>
    </row>
    <row r="212" spans="1:29" ht="13.5" customHeight="1">
      <c r="A212" s="113"/>
      <c r="B212" s="113"/>
      <c r="C212" s="113"/>
      <c r="D212" s="113"/>
      <c r="E212" s="113"/>
      <c r="F212" s="113"/>
      <c r="G212" s="113"/>
      <c r="H212" s="113"/>
      <c r="I212" s="113"/>
      <c r="J212" s="113"/>
      <c r="K212" s="113"/>
      <c r="L212" s="113"/>
      <c r="M212" s="113"/>
      <c r="N212" s="113"/>
      <c r="O212" s="113"/>
      <c r="P212" s="113"/>
      <c r="Q212" s="113"/>
      <c r="R212" s="113"/>
      <c r="S212" s="113"/>
      <c r="T212" s="113"/>
      <c r="U212" s="113"/>
      <c r="V212" s="113"/>
      <c r="W212" s="113"/>
      <c r="X212" s="113"/>
      <c r="Y212" s="113"/>
      <c r="Z212" s="113"/>
      <c r="AA212" s="113"/>
      <c r="AB212" s="113"/>
      <c r="AC212" s="113"/>
    </row>
    <row r="213" spans="1:29" ht="13.5" customHeight="1">
      <c r="A213" s="113"/>
      <c r="B213" s="113"/>
      <c r="C213" s="113"/>
      <c r="D213" s="113"/>
      <c r="E213" s="113"/>
      <c r="F213" s="113"/>
      <c r="G213" s="113"/>
      <c r="H213" s="113"/>
      <c r="I213" s="113"/>
      <c r="J213" s="113"/>
      <c r="K213" s="113"/>
      <c r="L213" s="113"/>
      <c r="M213" s="113"/>
      <c r="N213" s="113"/>
      <c r="O213" s="113"/>
      <c r="P213" s="113"/>
      <c r="Q213" s="113"/>
      <c r="R213" s="113"/>
      <c r="S213" s="113"/>
      <c r="T213" s="113"/>
      <c r="U213" s="113"/>
      <c r="V213" s="113"/>
      <c r="W213" s="113"/>
      <c r="X213" s="113"/>
      <c r="Y213" s="113"/>
      <c r="Z213" s="113"/>
      <c r="AA213" s="113"/>
      <c r="AB213" s="113"/>
      <c r="AC213" s="113"/>
    </row>
    <row r="214" spans="1:29" ht="13.5" customHeight="1">
      <c r="A214" s="113"/>
      <c r="B214" s="113"/>
      <c r="C214" s="113"/>
      <c r="D214" s="113"/>
      <c r="E214" s="113"/>
      <c r="F214" s="113"/>
      <c r="G214" s="113"/>
      <c r="H214" s="113"/>
      <c r="I214" s="113"/>
      <c r="J214" s="113"/>
      <c r="K214" s="113"/>
      <c r="L214" s="113"/>
      <c r="M214" s="113"/>
      <c r="N214" s="113"/>
      <c r="O214" s="113"/>
      <c r="P214" s="113"/>
      <c r="Q214" s="113"/>
      <c r="R214" s="113"/>
      <c r="S214" s="113"/>
      <c r="T214" s="113"/>
      <c r="U214" s="113"/>
      <c r="V214" s="113"/>
      <c r="W214" s="113"/>
      <c r="X214" s="113"/>
      <c r="Y214" s="113"/>
      <c r="Z214" s="113"/>
      <c r="AA214" s="113"/>
      <c r="AB214" s="113"/>
      <c r="AC214" s="113"/>
    </row>
    <row r="215" spans="1:29" ht="13.5" customHeight="1">
      <c r="A215" s="113"/>
      <c r="B215" s="113"/>
      <c r="C215" s="113"/>
      <c r="D215" s="113"/>
      <c r="E215" s="113"/>
      <c r="F215" s="113"/>
      <c r="G215" s="113"/>
      <c r="H215" s="113"/>
      <c r="I215" s="113"/>
      <c r="J215" s="113"/>
      <c r="K215" s="113"/>
      <c r="L215" s="113"/>
      <c r="M215" s="113"/>
      <c r="N215" s="113"/>
      <c r="O215" s="113"/>
      <c r="P215" s="113"/>
      <c r="Q215" s="113"/>
      <c r="R215" s="113"/>
      <c r="S215" s="113"/>
      <c r="T215" s="113"/>
      <c r="U215" s="113"/>
      <c r="V215" s="113"/>
      <c r="W215" s="113"/>
      <c r="X215" s="113"/>
      <c r="Y215" s="113"/>
      <c r="Z215" s="113"/>
      <c r="AA215" s="113"/>
      <c r="AB215" s="113"/>
      <c r="AC215" s="113"/>
    </row>
    <row r="216" spans="1:29" ht="13.5" customHeight="1">
      <c r="A216" s="113"/>
      <c r="B216" s="113"/>
      <c r="C216" s="113"/>
      <c r="D216" s="113"/>
      <c r="E216" s="113"/>
      <c r="F216" s="113"/>
      <c r="G216" s="113"/>
      <c r="H216" s="113"/>
      <c r="I216" s="113"/>
      <c r="J216" s="113"/>
      <c r="K216" s="113"/>
      <c r="L216" s="113"/>
      <c r="M216" s="113"/>
      <c r="N216" s="113"/>
      <c r="O216" s="113"/>
      <c r="P216" s="113"/>
      <c r="Q216" s="113"/>
      <c r="R216" s="113"/>
      <c r="S216" s="113"/>
      <c r="T216" s="113"/>
      <c r="U216" s="113"/>
      <c r="V216" s="113"/>
      <c r="W216" s="113"/>
      <c r="X216" s="113"/>
      <c r="Y216" s="113"/>
      <c r="Z216" s="113"/>
      <c r="AA216" s="113"/>
      <c r="AB216" s="113"/>
      <c r="AC216" s="113"/>
    </row>
    <row r="217" spans="1:29" ht="13.5" customHeight="1">
      <c r="A217" s="113"/>
      <c r="B217" s="113"/>
      <c r="C217" s="113"/>
      <c r="D217" s="113"/>
      <c r="E217" s="113"/>
      <c r="F217" s="113"/>
      <c r="G217" s="113"/>
      <c r="H217" s="113"/>
      <c r="I217" s="113"/>
      <c r="J217" s="113"/>
      <c r="K217" s="113"/>
      <c r="L217" s="113"/>
      <c r="M217" s="113"/>
      <c r="N217" s="113"/>
      <c r="O217" s="113"/>
      <c r="P217" s="113"/>
      <c r="Q217" s="113"/>
      <c r="R217" s="113"/>
      <c r="S217" s="113"/>
      <c r="T217" s="113"/>
      <c r="U217" s="113"/>
      <c r="V217" s="113"/>
      <c r="W217" s="113"/>
      <c r="X217" s="113"/>
      <c r="Y217" s="113"/>
      <c r="Z217" s="113"/>
      <c r="AA217" s="113"/>
      <c r="AB217" s="113"/>
      <c r="AC217" s="113"/>
    </row>
    <row r="218" spans="1:29" ht="13.5" customHeight="1">
      <c r="A218" s="113"/>
      <c r="B218" s="113"/>
      <c r="C218" s="113"/>
      <c r="D218" s="113"/>
      <c r="E218" s="113"/>
      <c r="F218" s="113"/>
      <c r="G218" s="113"/>
      <c r="H218" s="113"/>
      <c r="I218" s="113"/>
      <c r="J218" s="113"/>
      <c r="K218" s="113"/>
      <c r="L218" s="113"/>
      <c r="M218" s="113"/>
      <c r="N218" s="113"/>
      <c r="O218" s="113"/>
      <c r="P218" s="113"/>
      <c r="Q218" s="113"/>
      <c r="R218" s="113"/>
      <c r="S218" s="113"/>
      <c r="T218" s="113"/>
      <c r="U218" s="113"/>
      <c r="V218" s="113"/>
      <c r="W218" s="113"/>
      <c r="X218" s="113"/>
      <c r="Y218" s="113"/>
      <c r="Z218" s="113"/>
      <c r="AA218" s="113"/>
      <c r="AB218" s="113"/>
      <c r="AC218" s="113"/>
    </row>
    <row r="219" spans="1:29" ht="13.5" customHeight="1">
      <c r="A219" s="113"/>
      <c r="B219" s="113"/>
      <c r="C219" s="113"/>
      <c r="D219" s="113"/>
      <c r="E219" s="113"/>
      <c r="F219" s="113"/>
      <c r="G219" s="113"/>
      <c r="H219" s="113"/>
      <c r="I219" s="113"/>
      <c r="J219" s="113"/>
      <c r="K219" s="113"/>
      <c r="L219" s="113"/>
      <c r="M219" s="113"/>
      <c r="N219" s="113"/>
      <c r="O219" s="113"/>
      <c r="P219" s="113"/>
      <c r="Q219" s="113"/>
      <c r="R219" s="113"/>
      <c r="S219" s="113"/>
      <c r="T219" s="113"/>
      <c r="U219" s="113"/>
      <c r="V219" s="113"/>
      <c r="W219" s="113"/>
      <c r="X219" s="113"/>
      <c r="Y219" s="113"/>
      <c r="Z219" s="113"/>
      <c r="AA219" s="113"/>
      <c r="AB219" s="113"/>
      <c r="AC219" s="113"/>
    </row>
    <row r="220" spans="1:29" ht="13.5" customHeight="1">
      <c r="A220" s="113"/>
      <c r="B220" s="113"/>
      <c r="C220" s="113"/>
      <c r="D220" s="113"/>
      <c r="E220" s="113"/>
      <c r="F220" s="113"/>
      <c r="G220" s="113"/>
      <c r="H220" s="113"/>
      <c r="I220" s="113"/>
      <c r="J220" s="113"/>
      <c r="K220" s="113"/>
      <c r="L220" s="113"/>
      <c r="M220" s="113"/>
      <c r="N220" s="113"/>
      <c r="O220" s="113"/>
      <c r="P220" s="113"/>
      <c r="Q220" s="113"/>
      <c r="R220" s="113"/>
      <c r="S220" s="113"/>
      <c r="T220" s="113"/>
      <c r="U220" s="113"/>
      <c r="V220" s="113"/>
      <c r="W220" s="113"/>
      <c r="X220" s="113"/>
      <c r="Y220" s="113"/>
      <c r="Z220" s="113"/>
      <c r="AA220" s="113"/>
      <c r="AB220" s="113"/>
      <c r="AC220" s="113"/>
    </row>
    <row r="221" spans="1:29" ht="13.5" customHeight="1">
      <c r="A221" s="113"/>
      <c r="B221" s="113"/>
      <c r="C221" s="113"/>
      <c r="D221" s="113"/>
      <c r="E221" s="113"/>
      <c r="F221" s="113"/>
      <c r="G221" s="113"/>
      <c r="H221" s="113"/>
      <c r="I221" s="113"/>
      <c r="J221" s="113"/>
      <c r="K221" s="113"/>
      <c r="L221" s="113"/>
      <c r="M221" s="113"/>
      <c r="N221" s="113"/>
      <c r="O221" s="113"/>
      <c r="P221" s="113"/>
      <c r="Q221" s="113"/>
      <c r="R221" s="113"/>
      <c r="S221" s="113"/>
      <c r="T221" s="113"/>
      <c r="U221" s="113"/>
      <c r="V221" s="113"/>
      <c r="W221" s="113"/>
      <c r="X221" s="113"/>
      <c r="Y221" s="113"/>
      <c r="Z221" s="113"/>
      <c r="AA221" s="113"/>
      <c r="AB221" s="113"/>
      <c r="AC221" s="113"/>
    </row>
    <row r="222" spans="1:29" ht="13.5" customHeight="1">
      <c r="A222" s="113"/>
      <c r="B222" s="113"/>
      <c r="C222" s="113"/>
      <c r="D222" s="113"/>
      <c r="E222" s="113"/>
      <c r="F222" s="113"/>
      <c r="G222" s="113"/>
      <c r="H222" s="113"/>
      <c r="I222" s="113"/>
      <c r="J222" s="113"/>
      <c r="K222" s="113"/>
      <c r="L222" s="113"/>
      <c r="M222" s="113"/>
      <c r="N222" s="113"/>
      <c r="O222" s="113"/>
      <c r="P222" s="113"/>
      <c r="Q222" s="113"/>
      <c r="R222" s="113"/>
      <c r="S222" s="113"/>
      <c r="T222" s="113"/>
      <c r="U222" s="113"/>
      <c r="V222" s="113"/>
      <c r="W222" s="113"/>
      <c r="X222" s="113"/>
      <c r="Y222" s="113"/>
      <c r="Z222" s="113"/>
      <c r="AA222" s="113"/>
      <c r="AB222" s="113"/>
      <c r="AC222" s="113"/>
    </row>
    <row r="223" spans="1:29" ht="13.5" customHeight="1">
      <c r="A223" s="113"/>
      <c r="B223" s="113"/>
      <c r="C223" s="113"/>
      <c r="D223" s="113"/>
      <c r="E223" s="113"/>
      <c r="F223" s="113"/>
      <c r="G223" s="113"/>
      <c r="H223" s="113"/>
      <c r="I223" s="113"/>
      <c r="J223" s="113"/>
      <c r="K223" s="113"/>
      <c r="L223" s="113"/>
      <c r="M223" s="113"/>
      <c r="N223" s="113"/>
      <c r="O223" s="113"/>
      <c r="P223" s="113"/>
      <c r="Q223" s="113"/>
      <c r="R223" s="113"/>
      <c r="S223" s="113"/>
      <c r="T223" s="113"/>
      <c r="U223" s="113"/>
      <c r="V223" s="113"/>
      <c r="W223" s="113"/>
      <c r="X223" s="113"/>
      <c r="Y223" s="113"/>
      <c r="Z223" s="113"/>
      <c r="AA223" s="113"/>
      <c r="AB223" s="113"/>
      <c r="AC223" s="113"/>
    </row>
    <row r="224" spans="1:29" ht="13.5" customHeight="1">
      <c r="A224" s="113"/>
      <c r="B224" s="113"/>
      <c r="C224" s="113"/>
      <c r="D224" s="113"/>
      <c r="E224" s="113"/>
      <c r="F224" s="113"/>
      <c r="G224" s="113"/>
      <c r="H224" s="113"/>
      <c r="I224" s="113"/>
      <c r="J224" s="113"/>
      <c r="K224" s="113"/>
      <c r="L224" s="113"/>
      <c r="M224" s="113"/>
      <c r="N224" s="113"/>
      <c r="O224" s="113"/>
      <c r="P224" s="113"/>
      <c r="Q224" s="113"/>
      <c r="R224" s="113"/>
      <c r="S224" s="113"/>
      <c r="T224" s="113"/>
      <c r="U224" s="113"/>
      <c r="V224" s="113"/>
      <c r="W224" s="113"/>
      <c r="X224" s="113"/>
      <c r="Y224" s="113"/>
      <c r="Z224" s="113"/>
      <c r="AA224" s="113"/>
      <c r="AB224" s="113"/>
      <c r="AC224" s="113"/>
    </row>
    <row r="225" spans="1:29" ht="13.5" customHeight="1">
      <c r="A225" s="113"/>
      <c r="B225" s="113"/>
      <c r="C225" s="113"/>
      <c r="D225" s="113"/>
      <c r="E225" s="113"/>
      <c r="F225" s="113"/>
      <c r="G225" s="113"/>
      <c r="H225" s="113"/>
      <c r="I225" s="113"/>
      <c r="J225" s="113"/>
      <c r="K225" s="113"/>
      <c r="L225" s="113"/>
      <c r="M225" s="113"/>
      <c r="N225" s="113"/>
      <c r="O225" s="113"/>
      <c r="P225" s="113"/>
      <c r="Q225" s="113"/>
      <c r="R225" s="113"/>
      <c r="S225" s="113"/>
      <c r="T225" s="113"/>
      <c r="U225" s="113"/>
      <c r="V225" s="113"/>
      <c r="W225" s="113"/>
      <c r="X225" s="113"/>
      <c r="Y225" s="113"/>
      <c r="Z225" s="113"/>
      <c r="AA225" s="113"/>
      <c r="AB225" s="113"/>
      <c r="AC225" s="113"/>
    </row>
    <row r="226" spans="1:29" ht="13.5" customHeight="1">
      <c r="A226" s="113"/>
      <c r="B226" s="113"/>
      <c r="C226" s="113"/>
      <c r="D226" s="113"/>
      <c r="E226" s="113"/>
      <c r="F226" s="113"/>
      <c r="G226" s="113"/>
      <c r="H226" s="113"/>
      <c r="I226" s="113"/>
      <c r="J226" s="113"/>
      <c r="K226" s="113"/>
      <c r="L226" s="113"/>
      <c r="M226" s="113"/>
      <c r="N226" s="113"/>
      <c r="O226" s="113"/>
      <c r="P226" s="113"/>
      <c r="Q226" s="113"/>
      <c r="R226" s="113"/>
      <c r="S226" s="113"/>
      <c r="T226" s="113"/>
      <c r="U226" s="113"/>
      <c r="V226" s="113"/>
      <c r="W226" s="113"/>
      <c r="X226" s="113"/>
      <c r="Y226" s="113"/>
      <c r="Z226" s="113"/>
      <c r="AA226" s="113"/>
      <c r="AB226" s="113"/>
      <c r="AC226" s="113"/>
    </row>
    <row r="227" spans="1:29" ht="13.5" customHeight="1">
      <c r="A227" s="113"/>
      <c r="B227" s="113"/>
      <c r="C227" s="113"/>
      <c r="D227" s="113"/>
      <c r="E227" s="113"/>
      <c r="F227" s="113"/>
      <c r="G227" s="113"/>
      <c r="H227" s="113"/>
      <c r="I227" s="113"/>
      <c r="J227" s="113"/>
      <c r="K227" s="113"/>
      <c r="L227" s="113"/>
      <c r="M227" s="113"/>
      <c r="N227" s="113"/>
      <c r="O227" s="113"/>
      <c r="P227" s="113"/>
      <c r="Q227" s="113"/>
      <c r="R227" s="113"/>
      <c r="S227" s="113"/>
      <c r="T227" s="113"/>
      <c r="U227" s="113"/>
      <c r="V227" s="113"/>
      <c r="W227" s="113"/>
      <c r="X227" s="113"/>
      <c r="Y227" s="113"/>
      <c r="Z227" s="113"/>
      <c r="AA227" s="113"/>
      <c r="AB227" s="113"/>
      <c r="AC227" s="113"/>
    </row>
    <row r="228" spans="1:29" ht="15.75" customHeight="1"/>
    <row r="229" spans="1:29" ht="15.75" customHeight="1"/>
    <row r="230" spans="1:29" ht="15.75" customHeight="1"/>
    <row r="231" spans="1:29" ht="15.75" customHeight="1"/>
    <row r="232" spans="1:29" ht="15.75" customHeight="1"/>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sheetData>
  <mergeCells count="29">
    <mergeCell ref="B45:E51"/>
    <mergeCell ref="F45:I51"/>
    <mergeCell ref="B38:E44"/>
    <mergeCell ref="F38:I44"/>
    <mergeCell ref="B31:E37"/>
    <mergeCell ref="F31:I37"/>
    <mergeCell ref="B29:I29"/>
    <mergeCell ref="F30:I30"/>
    <mergeCell ref="B7:C7"/>
    <mergeCell ref="H7:I7"/>
    <mergeCell ref="B30:E30"/>
    <mergeCell ref="D7:E7"/>
    <mergeCell ref="F7:G7"/>
    <mergeCell ref="H8:H9"/>
    <mergeCell ref="I8:I9"/>
    <mergeCell ref="B28:I28"/>
    <mergeCell ref="B4:I4"/>
    <mergeCell ref="B5:C5"/>
    <mergeCell ref="D5:I5"/>
    <mergeCell ref="B6:C6"/>
    <mergeCell ref="D6:E6"/>
    <mergeCell ref="F6:G6"/>
    <mergeCell ref="H6:I6"/>
    <mergeCell ref="B1:C2"/>
    <mergeCell ref="D1:H1"/>
    <mergeCell ref="I1:I2"/>
    <mergeCell ref="D2:H2"/>
    <mergeCell ref="B3:C3"/>
    <mergeCell ref="D3:H3"/>
  </mergeCells>
  <pageMargins left="0.7" right="0.7" top="0.75" bottom="0.7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70C0"/>
  </sheetPr>
  <dimension ref="A1:AC993"/>
  <sheetViews>
    <sheetView workbookViewId="0">
      <selection activeCell="C9" sqref="C9"/>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113"/>
      <c r="B1" s="494" t="s">
        <v>437</v>
      </c>
      <c r="C1" s="412"/>
      <c r="D1" s="495" t="s">
        <v>438</v>
      </c>
      <c r="E1" s="417"/>
      <c r="F1" s="417"/>
      <c r="G1" s="417"/>
      <c r="H1" s="418"/>
      <c r="I1" s="496"/>
      <c r="J1" s="113"/>
      <c r="K1" s="113"/>
      <c r="L1" s="113"/>
      <c r="M1" s="113"/>
      <c r="N1" s="113"/>
      <c r="O1" s="113"/>
      <c r="P1" s="113"/>
      <c r="Q1" s="113"/>
      <c r="R1" s="113"/>
      <c r="S1" s="113"/>
      <c r="T1" s="113"/>
      <c r="U1" s="113"/>
      <c r="V1" s="113"/>
      <c r="W1" s="113"/>
      <c r="X1" s="113"/>
      <c r="Y1" s="113"/>
      <c r="Z1" s="113"/>
      <c r="AA1" s="113"/>
      <c r="AB1" s="113"/>
      <c r="AC1" s="113"/>
    </row>
    <row r="2" spans="1:29" ht="29.25" customHeight="1">
      <c r="A2" s="113"/>
      <c r="B2" s="413"/>
      <c r="C2" s="415"/>
      <c r="D2" s="498" t="s">
        <v>439</v>
      </c>
      <c r="E2" s="417"/>
      <c r="F2" s="417"/>
      <c r="G2" s="417"/>
      <c r="H2" s="418"/>
      <c r="I2" s="497"/>
      <c r="J2" s="113"/>
      <c r="K2" s="113"/>
      <c r="L2" s="113"/>
      <c r="M2" s="113"/>
      <c r="N2" s="113"/>
      <c r="O2" s="113"/>
      <c r="P2" s="113"/>
      <c r="Q2" s="113"/>
      <c r="R2" s="113"/>
      <c r="S2" s="113"/>
      <c r="T2" s="113"/>
      <c r="U2" s="113"/>
      <c r="V2" s="113"/>
      <c r="W2" s="113"/>
      <c r="X2" s="113"/>
      <c r="Y2" s="113"/>
      <c r="Z2" s="113"/>
      <c r="AA2" s="113"/>
      <c r="AB2" s="113"/>
      <c r="AC2" s="113"/>
    </row>
    <row r="3" spans="1:29" ht="13.5" customHeight="1">
      <c r="A3" s="113"/>
      <c r="B3" s="499" t="s">
        <v>440</v>
      </c>
      <c r="C3" s="418"/>
      <c r="D3" s="499" t="s">
        <v>441</v>
      </c>
      <c r="E3" s="417"/>
      <c r="F3" s="417"/>
      <c r="G3" s="417"/>
      <c r="H3" s="418"/>
      <c r="I3" s="51" t="s">
        <v>442</v>
      </c>
      <c r="J3" s="113"/>
      <c r="K3" s="113"/>
      <c r="L3" s="113"/>
      <c r="M3" s="113"/>
      <c r="N3" s="113"/>
      <c r="O3" s="113"/>
      <c r="P3" s="113"/>
      <c r="Q3" s="113"/>
      <c r="R3" s="113"/>
      <c r="S3" s="113"/>
      <c r="T3" s="113"/>
      <c r="U3" s="113"/>
      <c r="V3" s="113"/>
      <c r="W3" s="113"/>
      <c r="X3" s="113"/>
      <c r="Y3" s="113"/>
      <c r="Z3" s="113"/>
      <c r="AA3" s="113"/>
      <c r="AB3" s="113"/>
      <c r="AC3" s="113"/>
    </row>
    <row r="4" spans="1:29" ht="13.5" customHeight="1">
      <c r="A4" s="113"/>
      <c r="B4" s="486"/>
      <c r="C4" s="487"/>
      <c r="D4" s="487"/>
      <c r="E4" s="487"/>
      <c r="F4" s="487"/>
      <c r="G4" s="487"/>
      <c r="H4" s="487"/>
      <c r="I4" s="488"/>
      <c r="J4" s="113"/>
      <c r="K4" s="113"/>
      <c r="L4" s="113"/>
      <c r="M4" s="113"/>
      <c r="N4" s="113"/>
      <c r="O4" s="113"/>
      <c r="P4" s="113"/>
      <c r="Q4" s="113"/>
      <c r="R4" s="113"/>
      <c r="S4" s="113"/>
      <c r="T4" s="113"/>
      <c r="U4" s="113"/>
      <c r="V4" s="113"/>
      <c r="W4" s="113"/>
      <c r="X4" s="113"/>
      <c r="Y4" s="113"/>
      <c r="Z4" s="113"/>
      <c r="AA4" s="113"/>
      <c r="AB4" s="113"/>
      <c r="AC4" s="113"/>
    </row>
    <row r="5" spans="1:29" ht="22.5" customHeight="1">
      <c r="A5" s="113"/>
      <c r="B5" s="489" t="s">
        <v>443</v>
      </c>
      <c r="C5" s="418"/>
      <c r="D5" s="490" t="str">
        <f>Indicadores!F6</f>
        <v>Gestión Integrada del Portafolio de Planes Programa y Proyectos. (GIP)</v>
      </c>
      <c r="E5" s="417"/>
      <c r="F5" s="417"/>
      <c r="G5" s="417"/>
      <c r="H5" s="417"/>
      <c r="I5" s="418"/>
      <c r="J5" s="113"/>
      <c r="K5" s="113"/>
      <c r="L5" s="113"/>
      <c r="M5" s="113"/>
      <c r="N5" s="113"/>
      <c r="O5" s="113"/>
      <c r="P5" s="113"/>
      <c r="Q5" s="113"/>
      <c r="R5" s="113"/>
      <c r="S5" s="113"/>
      <c r="T5" s="113"/>
      <c r="U5" s="113"/>
      <c r="V5" s="113"/>
      <c r="W5" s="113"/>
      <c r="X5" s="113"/>
      <c r="Y5" s="113"/>
      <c r="Z5" s="113"/>
      <c r="AA5" s="113"/>
      <c r="AB5" s="113"/>
      <c r="AC5" s="113"/>
    </row>
    <row r="6" spans="1:29" ht="34.5" customHeight="1">
      <c r="A6" s="113"/>
      <c r="B6" s="489" t="s">
        <v>444</v>
      </c>
      <c r="C6" s="418"/>
      <c r="D6" s="491" t="str">
        <f>Indicadores!A6</f>
        <v>Gestión de solicitudes presupuestales</v>
      </c>
      <c r="E6" s="492"/>
      <c r="F6" s="489" t="s">
        <v>445</v>
      </c>
      <c r="G6" s="418"/>
      <c r="H6" s="493" t="str">
        <f>Indicadores!S6</f>
        <v>Jefe Oficina Asesora de Planeación</v>
      </c>
      <c r="I6" s="492"/>
      <c r="J6" s="113"/>
      <c r="K6" s="113"/>
      <c r="L6" s="113"/>
      <c r="M6" s="113"/>
      <c r="N6" s="113"/>
      <c r="O6" s="113"/>
      <c r="P6" s="113"/>
      <c r="Q6" s="113"/>
      <c r="R6" s="113"/>
      <c r="S6" s="113"/>
      <c r="T6" s="113"/>
      <c r="U6" s="113"/>
      <c r="V6" s="113"/>
      <c r="W6" s="113"/>
      <c r="X6" s="113"/>
      <c r="Y6" s="113"/>
      <c r="Z6" s="113"/>
      <c r="AA6" s="113"/>
      <c r="AB6" s="113"/>
      <c r="AC6" s="113"/>
    </row>
    <row r="7" spans="1:29" ht="80.25" customHeight="1">
      <c r="A7" s="113"/>
      <c r="B7" s="489" t="s">
        <v>446</v>
      </c>
      <c r="C7" s="418"/>
      <c r="D7" s="513" t="str">
        <f>Indicadores!G6</f>
        <v>(Número de tramites presupuestales realizados / Número total de solicitudes) X 100</v>
      </c>
      <c r="E7" s="418"/>
      <c r="F7" s="489" t="s">
        <v>447</v>
      </c>
      <c r="G7" s="418"/>
      <c r="H7" s="513" t="str">
        <f>Indicadores!C6</f>
        <v>El presente Indicador mide las solicitudes de los diferentes tramites presupuestales con el pleno cumplimiento de los requisitos, los cuales adelanta el grupo
de gestión presupuestal tales como com: La solicitud para autorización de cupo de vigencias futuras, la revisión estuctural de los proyectos en el SUIFP
ajuste a Decreto y programación presupuestal vigencia siguiente, las solicitudes de modificación presupuestal. todas estas mediran la gestión efectiva, con
la finalidad de hacer seguimiento y tomar acciones preventivas o correctivas en caso de no cumplir con la meta esperada.</v>
      </c>
      <c r="I7" s="418"/>
      <c r="J7" s="113"/>
      <c r="K7" s="113"/>
      <c r="L7" s="113"/>
      <c r="M7" s="113"/>
      <c r="N7" s="113"/>
      <c r="O7" s="113"/>
      <c r="P7" s="113"/>
      <c r="Q7" s="113"/>
      <c r="R7" s="113"/>
      <c r="S7" s="113"/>
      <c r="T7" s="113"/>
      <c r="U7" s="113"/>
      <c r="V7" s="113"/>
      <c r="W7" s="113"/>
      <c r="X7" s="113"/>
      <c r="Y7" s="113"/>
      <c r="Z7" s="113"/>
      <c r="AA7" s="113"/>
      <c r="AB7" s="113"/>
      <c r="AC7" s="113"/>
    </row>
    <row r="8" spans="1:29" ht="39" customHeight="1">
      <c r="A8" s="113"/>
      <c r="B8" s="32" t="s">
        <v>448</v>
      </c>
      <c r="C8" s="43" t="str">
        <f>Indicadores!P6</f>
        <v xml:space="preserve">Trimestal </v>
      </c>
      <c r="D8" s="32" t="s">
        <v>449</v>
      </c>
      <c r="E8" s="44" t="str">
        <f>Indicadores!R6</f>
        <v>Sistemas Unificado de Inversiones y Finanzas Públicas SUIF, comunicaciones oficiales</v>
      </c>
      <c r="F8" s="32" t="s">
        <v>68</v>
      </c>
      <c r="G8" s="45" t="str">
        <f>Indicadores!H6</f>
        <v>Porcentaje</v>
      </c>
      <c r="H8" s="514" t="s">
        <v>450</v>
      </c>
      <c r="I8" s="515" t="str">
        <f>Indicadores!O6</f>
        <v>Hacia arriba</v>
      </c>
      <c r="J8" s="113"/>
      <c r="K8" s="113"/>
      <c r="L8" s="113"/>
      <c r="M8" s="113"/>
      <c r="N8" s="113"/>
      <c r="O8" s="113"/>
      <c r="P8" s="113"/>
      <c r="Q8" s="113"/>
      <c r="R8" s="113"/>
      <c r="S8" s="113"/>
      <c r="T8" s="113"/>
      <c r="U8" s="113"/>
      <c r="V8" s="113"/>
      <c r="W8" s="113"/>
      <c r="X8" s="113"/>
      <c r="Y8" s="113"/>
      <c r="Z8" s="113"/>
      <c r="AA8" s="113"/>
      <c r="AB8" s="113"/>
      <c r="AC8" s="113"/>
    </row>
    <row r="9" spans="1:29" ht="33.75" customHeight="1">
      <c r="A9" s="113"/>
      <c r="B9" s="32" t="s">
        <v>415</v>
      </c>
      <c r="C9" s="33">
        <f>Indicadores!N6</f>
        <v>0.9</v>
      </c>
      <c r="D9" s="34" t="s">
        <v>417</v>
      </c>
      <c r="E9" s="33">
        <f>'TABLERO DE MANDO'!F7</f>
        <v>0.76500000000000001</v>
      </c>
      <c r="F9" s="35" t="s">
        <v>418</v>
      </c>
      <c r="G9" s="33">
        <f>'TABLERO DE MANDO'!G7</f>
        <v>0.81</v>
      </c>
      <c r="H9" s="497"/>
      <c r="I9" s="516"/>
      <c r="J9" s="113"/>
      <c r="K9" s="113"/>
      <c r="L9" s="113"/>
      <c r="M9" s="113"/>
      <c r="N9" s="113"/>
      <c r="O9" s="113"/>
      <c r="P9" s="113"/>
      <c r="Q9" s="113"/>
      <c r="R9" s="113"/>
      <c r="S9" s="113"/>
      <c r="T9" s="113"/>
      <c r="U9" s="113"/>
      <c r="V9" s="113"/>
      <c r="W9" s="113"/>
      <c r="X9" s="113"/>
      <c r="Y9" s="113"/>
      <c r="Z9" s="113"/>
      <c r="AA9" s="113"/>
      <c r="AB9" s="113"/>
      <c r="AC9" s="113"/>
    </row>
    <row r="10" spans="1:29" ht="13.5" customHeight="1">
      <c r="A10" s="113"/>
      <c r="B10" s="119"/>
      <c r="C10" s="36"/>
      <c r="D10" s="36"/>
      <c r="E10" s="36"/>
      <c r="F10" s="36"/>
      <c r="G10" s="36"/>
      <c r="H10" s="36"/>
      <c r="I10" s="114"/>
      <c r="J10" s="113"/>
      <c r="K10" s="113"/>
      <c r="L10" s="113"/>
      <c r="M10" s="113"/>
      <c r="N10" s="113"/>
      <c r="O10" s="113"/>
      <c r="P10" s="113"/>
      <c r="Q10" s="113"/>
      <c r="R10" s="113"/>
      <c r="S10" s="113"/>
      <c r="T10" s="113"/>
      <c r="U10" s="113"/>
      <c r="V10" s="113"/>
      <c r="W10" s="113"/>
      <c r="X10" s="113"/>
      <c r="Y10" s="113"/>
      <c r="Z10" s="113"/>
      <c r="AA10" s="113"/>
      <c r="AB10" s="113"/>
      <c r="AC10" s="113"/>
    </row>
    <row r="11" spans="1:29" ht="21" customHeight="1">
      <c r="A11" s="113"/>
      <c r="B11" s="46" t="s">
        <v>451</v>
      </c>
      <c r="C11" s="38" t="s">
        <v>452</v>
      </c>
      <c r="D11" s="39" t="str">
        <f>D9</f>
        <v>LIMITE INSATISFACTORIO</v>
      </c>
      <c r="E11" s="39" t="str">
        <f>F9</f>
        <v>LIMITE SATISFACTORIO</v>
      </c>
      <c r="F11" s="36"/>
      <c r="G11" s="36"/>
      <c r="H11" s="36"/>
      <c r="I11" s="115"/>
      <c r="J11" s="113"/>
      <c r="K11" s="113"/>
      <c r="L11" s="113"/>
      <c r="M11" s="113"/>
      <c r="N11" s="113"/>
      <c r="O11" s="113"/>
      <c r="P11" s="113"/>
      <c r="Q11" s="113"/>
      <c r="R11" s="113"/>
      <c r="S11" s="113"/>
      <c r="T11" s="113"/>
      <c r="U11" s="113"/>
      <c r="V11" s="113"/>
      <c r="W11" s="113"/>
      <c r="X11" s="113"/>
      <c r="Y11" s="113"/>
      <c r="Z11" s="113"/>
      <c r="AA11" s="113"/>
      <c r="AB11" s="113"/>
      <c r="AC11" s="113"/>
    </row>
    <row r="12" spans="1:29" ht="21" customHeight="1">
      <c r="A12" s="113"/>
      <c r="B12" s="47" t="s">
        <v>422</v>
      </c>
      <c r="C12" s="41"/>
      <c r="D12" s="40">
        <f t="shared" ref="D12:D23" si="0">+$E$9</f>
        <v>0.76500000000000001</v>
      </c>
      <c r="E12" s="40">
        <f t="shared" ref="E12:E23" si="1">+$G$9</f>
        <v>0.81</v>
      </c>
      <c r="F12" s="36"/>
      <c r="G12" s="36"/>
      <c r="H12" s="36"/>
      <c r="I12" s="115"/>
      <c r="J12" s="113"/>
      <c r="K12" s="113"/>
      <c r="L12" s="113"/>
      <c r="M12" s="113"/>
      <c r="N12" s="113"/>
      <c r="O12" s="113"/>
      <c r="P12" s="113"/>
      <c r="Q12" s="113"/>
      <c r="R12" s="113"/>
      <c r="S12" s="113"/>
      <c r="T12" s="113"/>
      <c r="U12" s="113"/>
      <c r="V12" s="113"/>
      <c r="W12" s="113"/>
      <c r="X12" s="113"/>
      <c r="Y12" s="113"/>
      <c r="Z12" s="113"/>
      <c r="AA12" s="113"/>
      <c r="AB12" s="113"/>
      <c r="AC12" s="113"/>
    </row>
    <row r="13" spans="1:29" ht="13.5" customHeight="1">
      <c r="A13" s="113"/>
      <c r="B13" s="47" t="s">
        <v>423</v>
      </c>
      <c r="C13" s="41"/>
      <c r="D13" s="40">
        <f t="shared" si="0"/>
        <v>0.76500000000000001</v>
      </c>
      <c r="E13" s="40">
        <f t="shared" si="1"/>
        <v>0.81</v>
      </c>
      <c r="F13" s="36"/>
      <c r="G13" s="36"/>
      <c r="H13" s="36"/>
      <c r="I13" s="115"/>
      <c r="J13" s="113"/>
      <c r="K13" s="113"/>
      <c r="L13" s="113"/>
      <c r="M13" s="113"/>
      <c r="N13" s="113"/>
      <c r="O13" s="113"/>
      <c r="P13" s="113"/>
      <c r="Q13" s="113"/>
      <c r="R13" s="113"/>
      <c r="S13" s="113"/>
      <c r="T13" s="113"/>
      <c r="U13" s="113"/>
      <c r="V13" s="113"/>
      <c r="W13" s="113"/>
      <c r="X13" s="113"/>
      <c r="Y13" s="113"/>
      <c r="Z13" s="113"/>
      <c r="AA13" s="113"/>
      <c r="AB13" s="113"/>
      <c r="AC13" s="113"/>
    </row>
    <row r="14" spans="1:29" ht="13.5" customHeight="1">
      <c r="A14" s="113"/>
      <c r="B14" s="47" t="s">
        <v>424</v>
      </c>
      <c r="C14" s="41">
        <v>1</v>
      </c>
      <c r="D14" s="40">
        <f t="shared" si="0"/>
        <v>0.76500000000000001</v>
      </c>
      <c r="E14" s="40">
        <f t="shared" si="1"/>
        <v>0.81</v>
      </c>
      <c r="F14" s="36"/>
      <c r="G14" s="36"/>
      <c r="H14" s="36"/>
      <c r="I14" s="115"/>
      <c r="J14" s="113"/>
      <c r="K14" s="113"/>
      <c r="L14" s="113"/>
      <c r="M14" s="113"/>
      <c r="N14" s="113"/>
      <c r="O14" s="113"/>
      <c r="P14" s="113"/>
      <c r="Q14" s="113"/>
      <c r="R14" s="113"/>
      <c r="S14" s="113"/>
      <c r="T14" s="113"/>
      <c r="U14" s="113"/>
      <c r="V14" s="113"/>
      <c r="W14" s="113"/>
      <c r="X14" s="113"/>
      <c r="Y14" s="113"/>
      <c r="Z14" s="113"/>
      <c r="AA14" s="113"/>
      <c r="AB14" s="113"/>
      <c r="AC14" s="113"/>
    </row>
    <row r="15" spans="1:29" ht="13.5" customHeight="1">
      <c r="A15" s="113"/>
      <c r="B15" s="47" t="s">
        <v>425</v>
      </c>
      <c r="C15" s="41"/>
      <c r="D15" s="40">
        <f t="shared" si="0"/>
        <v>0.76500000000000001</v>
      </c>
      <c r="E15" s="40">
        <f t="shared" si="1"/>
        <v>0.81</v>
      </c>
      <c r="F15" s="36"/>
      <c r="G15" s="36"/>
      <c r="H15" s="36"/>
      <c r="I15" s="115"/>
      <c r="J15" s="113"/>
      <c r="K15" s="113"/>
      <c r="L15" s="113"/>
      <c r="M15" s="113"/>
      <c r="N15" s="113"/>
      <c r="O15" s="113"/>
      <c r="P15" s="113"/>
      <c r="Q15" s="113"/>
      <c r="R15" s="113"/>
      <c r="S15" s="113"/>
      <c r="T15" s="113"/>
      <c r="U15" s="113"/>
      <c r="V15" s="113"/>
      <c r="W15" s="113"/>
      <c r="X15" s="113"/>
      <c r="Y15" s="113"/>
      <c r="Z15" s="113"/>
      <c r="AA15" s="113"/>
      <c r="AB15" s="113"/>
      <c r="AC15" s="113"/>
    </row>
    <row r="16" spans="1:29" ht="13.5" customHeight="1">
      <c r="A16" s="113"/>
      <c r="B16" s="47" t="s">
        <v>426</v>
      </c>
      <c r="C16" s="41"/>
      <c r="D16" s="40">
        <f t="shared" si="0"/>
        <v>0.76500000000000001</v>
      </c>
      <c r="E16" s="40">
        <f t="shared" si="1"/>
        <v>0.81</v>
      </c>
      <c r="F16" s="36"/>
      <c r="G16" s="36"/>
      <c r="H16" s="36"/>
      <c r="I16" s="115"/>
      <c r="J16" s="113"/>
      <c r="K16" s="113"/>
      <c r="L16" s="113"/>
      <c r="M16" s="113"/>
      <c r="N16" s="113"/>
      <c r="O16" s="113"/>
      <c r="P16" s="113"/>
      <c r="Q16" s="113"/>
      <c r="R16" s="113"/>
      <c r="S16" s="113"/>
      <c r="T16" s="113"/>
      <c r="U16" s="113"/>
      <c r="V16" s="113"/>
      <c r="W16" s="113"/>
      <c r="X16" s="113"/>
      <c r="Y16" s="113"/>
      <c r="Z16" s="113"/>
      <c r="AA16" s="113"/>
      <c r="AB16" s="113"/>
      <c r="AC16" s="113"/>
    </row>
    <row r="17" spans="1:29" ht="13.5" customHeight="1">
      <c r="A17" s="113"/>
      <c r="B17" s="47" t="s">
        <v>427</v>
      </c>
      <c r="C17" s="41">
        <v>1</v>
      </c>
      <c r="D17" s="40">
        <f t="shared" si="0"/>
        <v>0.76500000000000001</v>
      </c>
      <c r="E17" s="40">
        <f t="shared" si="1"/>
        <v>0.81</v>
      </c>
      <c r="F17" s="36"/>
      <c r="G17" s="36"/>
      <c r="H17" s="36"/>
      <c r="I17" s="115"/>
      <c r="J17" s="113"/>
      <c r="K17" s="113"/>
      <c r="L17" s="113"/>
      <c r="M17" s="113"/>
      <c r="N17" s="113"/>
      <c r="O17" s="113"/>
      <c r="P17" s="113"/>
      <c r="Q17" s="113"/>
      <c r="R17" s="113"/>
      <c r="S17" s="113"/>
      <c r="T17" s="113"/>
      <c r="U17" s="113"/>
      <c r="V17" s="113"/>
      <c r="W17" s="113"/>
      <c r="X17" s="113"/>
      <c r="Y17" s="113"/>
      <c r="Z17" s="113"/>
      <c r="AA17" s="113"/>
      <c r="AB17" s="113"/>
      <c r="AC17" s="113"/>
    </row>
    <row r="18" spans="1:29" ht="13.5" customHeight="1">
      <c r="A18" s="113"/>
      <c r="B18" s="47" t="s">
        <v>428</v>
      </c>
      <c r="C18" s="41"/>
      <c r="D18" s="40">
        <f t="shared" si="0"/>
        <v>0.76500000000000001</v>
      </c>
      <c r="E18" s="40">
        <f t="shared" si="1"/>
        <v>0.81</v>
      </c>
      <c r="F18" s="36"/>
      <c r="G18" s="36"/>
      <c r="H18" s="36"/>
      <c r="I18" s="115"/>
      <c r="J18" s="113"/>
      <c r="K18" s="113"/>
      <c r="L18" s="113"/>
      <c r="M18" s="113"/>
      <c r="N18" s="113"/>
      <c r="O18" s="113"/>
      <c r="P18" s="113"/>
      <c r="Q18" s="113"/>
      <c r="R18" s="113"/>
      <c r="S18" s="113"/>
      <c r="T18" s="113"/>
      <c r="U18" s="113"/>
      <c r="V18" s="113"/>
      <c r="W18" s="113"/>
      <c r="X18" s="113"/>
      <c r="Y18" s="113"/>
      <c r="Z18" s="113"/>
      <c r="AA18" s="113"/>
      <c r="AB18" s="113"/>
      <c r="AC18" s="113"/>
    </row>
    <row r="19" spans="1:29" ht="13.5" customHeight="1">
      <c r="A19" s="113"/>
      <c r="B19" s="47" t="s">
        <v>429</v>
      </c>
      <c r="C19" s="41"/>
      <c r="D19" s="40">
        <f t="shared" si="0"/>
        <v>0.76500000000000001</v>
      </c>
      <c r="E19" s="40">
        <f t="shared" si="1"/>
        <v>0.81</v>
      </c>
      <c r="F19" s="36"/>
      <c r="G19" s="36"/>
      <c r="H19" s="36"/>
      <c r="I19" s="115"/>
      <c r="J19" s="113"/>
      <c r="K19" s="113"/>
      <c r="L19" s="113"/>
      <c r="M19" s="113"/>
      <c r="N19" s="113"/>
      <c r="O19" s="113"/>
      <c r="P19" s="113"/>
      <c r="Q19" s="113"/>
      <c r="R19" s="113"/>
      <c r="S19" s="113"/>
      <c r="T19" s="113"/>
      <c r="U19" s="113"/>
      <c r="V19" s="113"/>
      <c r="W19" s="113"/>
      <c r="X19" s="113"/>
      <c r="Y19" s="113"/>
      <c r="Z19" s="113"/>
      <c r="AA19" s="113"/>
      <c r="AB19" s="113"/>
      <c r="AC19" s="113"/>
    </row>
    <row r="20" spans="1:29" ht="13.5" customHeight="1">
      <c r="A20" s="113"/>
      <c r="B20" s="47" t="s">
        <v>430</v>
      </c>
      <c r="C20" s="41">
        <v>1</v>
      </c>
      <c r="D20" s="40">
        <f t="shared" si="0"/>
        <v>0.76500000000000001</v>
      </c>
      <c r="E20" s="40">
        <f t="shared" si="1"/>
        <v>0.81</v>
      </c>
      <c r="F20" s="36"/>
      <c r="G20" s="36"/>
      <c r="H20" s="36"/>
      <c r="I20" s="115"/>
      <c r="J20" s="113"/>
      <c r="K20" s="113"/>
      <c r="L20" s="113"/>
      <c r="M20" s="113"/>
      <c r="N20" s="113"/>
      <c r="O20" s="113"/>
      <c r="P20" s="113"/>
      <c r="Q20" s="113"/>
      <c r="R20" s="113"/>
      <c r="S20" s="113"/>
      <c r="T20" s="113"/>
      <c r="U20" s="113"/>
      <c r="V20" s="113"/>
      <c r="W20" s="113"/>
      <c r="X20" s="113"/>
      <c r="Y20" s="113"/>
      <c r="Z20" s="113"/>
      <c r="AA20" s="113"/>
      <c r="AB20" s="113"/>
      <c r="AC20" s="113"/>
    </row>
    <row r="21" spans="1:29" ht="13.5" customHeight="1">
      <c r="A21" s="113"/>
      <c r="B21" s="47" t="s">
        <v>431</v>
      </c>
      <c r="C21" s="41"/>
      <c r="D21" s="40">
        <f t="shared" si="0"/>
        <v>0.76500000000000001</v>
      </c>
      <c r="E21" s="40">
        <f t="shared" si="1"/>
        <v>0.81</v>
      </c>
      <c r="F21" s="36"/>
      <c r="G21" s="36"/>
      <c r="H21" s="36"/>
      <c r="I21" s="115"/>
      <c r="J21" s="113"/>
      <c r="K21" s="113"/>
      <c r="L21" s="113"/>
      <c r="M21" s="113"/>
      <c r="N21" s="113"/>
      <c r="O21" s="113"/>
      <c r="P21" s="113"/>
      <c r="Q21" s="113"/>
      <c r="R21" s="113"/>
      <c r="S21" s="113"/>
      <c r="T21" s="113"/>
      <c r="U21" s="113"/>
      <c r="V21" s="113"/>
      <c r="W21" s="113"/>
      <c r="X21" s="113"/>
      <c r="Y21" s="113"/>
      <c r="Z21" s="113"/>
      <c r="AA21" s="113"/>
      <c r="AB21" s="113"/>
      <c r="AC21" s="113"/>
    </row>
    <row r="22" spans="1:29" ht="13.5" customHeight="1">
      <c r="A22" s="113"/>
      <c r="B22" s="47" t="s">
        <v>432</v>
      </c>
      <c r="C22" s="41"/>
      <c r="D22" s="40">
        <f t="shared" si="0"/>
        <v>0.76500000000000001</v>
      </c>
      <c r="E22" s="40">
        <f t="shared" si="1"/>
        <v>0.81</v>
      </c>
      <c r="F22" s="36"/>
      <c r="G22" s="36"/>
      <c r="H22" s="36"/>
      <c r="I22" s="115"/>
      <c r="J22" s="113"/>
      <c r="K22" s="113"/>
      <c r="L22" s="113"/>
      <c r="M22" s="113"/>
      <c r="N22" s="113"/>
      <c r="O22" s="113"/>
      <c r="P22" s="113"/>
      <c r="Q22" s="113"/>
      <c r="R22" s="113"/>
      <c r="S22" s="113"/>
      <c r="T22" s="113"/>
      <c r="U22" s="113"/>
      <c r="V22" s="113"/>
      <c r="W22" s="113"/>
      <c r="X22" s="113"/>
      <c r="Y22" s="113"/>
      <c r="Z22" s="113"/>
      <c r="AA22" s="113"/>
      <c r="AB22" s="113"/>
      <c r="AC22" s="113"/>
    </row>
    <row r="23" spans="1:29" ht="13.5" customHeight="1">
      <c r="A23" s="113"/>
      <c r="B23" s="47" t="s">
        <v>433</v>
      </c>
      <c r="C23" s="41">
        <v>1</v>
      </c>
      <c r="D23" s="40">
        <f t="shared" si="0"/>
        <v>0.76500000000000001</v>
      </c>
      <c r="E23" s="40">
        <f t="shared" si="1"/>
        <v>0.81</v>
      </c>
      <c r="F23" s="36"/>
      <c r="G23" s="36"/>
      <c r="H23" s="36"/>
      <c r="I23" s="115"/>
      <c r="J23" s="113"/>
      <c r="K23" s="113"/>
      <c r="L23" s="113"/>
      <c r="M23" s="113"/>
      <c r="N23" s="113"/>
      <c r="O23" s="113"/>
      <c r="P23" s="113"/>
      <c r="Q23" s="113"/>
      <c r="R23" s="113"/>
      <c r="S23" s="113"/>
      <c r="T23" s="113"/>
      <c r="U23" s="113"/>
      <c r="V23" s="113"/>
      <c r="W23" s="113"/>
      <c r="X23" s="113"/>
      <c r="Y23" s="113"/>
      <c r="Z23" s="113"/>
      <c r="AA23" s="113"/>
      <c r="AB23" s="113"/>
      <c r="AC23" s="113"/>
    </row>
    <row r="24" spans="1:29" ht="13.5" customHeight="1">
      <c r="A24" s="113"/>
      <c r="B24" s="119"/>
      <c r="C24" s="36"/>
      <c r="D24" s="36"/>
      <c r="E24" s="36"/>
      <c r="F24" s="36"/>
      <c r="G24" s="36"/>
      <c r="H24" s="36"/>
      <c r="I24" s="115"/>
      <c r="J24" s="113"/>
      <c r="K24" s="113"/>
      <c r="L24" s="113"/>
      <c r="M24" s="113"/>
      <c r="N24" s="113"/>
      <c r="O24" s="113"/>
      <c r="P24" s="113"/>
      <c r="Q24" s="113"/>
      <c r="R24" s="113"/>
      <c r="S24" s="113"/>
      <c r="T24" s="113"/>
      <c r="U24" s="113"/>
      <c r="V24" s="113"/>
      <c r="W24" s="113"/>
      <c r="X24" s="113"/>
      <c r="Y24" s="113"/>
      <c r="Z24" s="113"/>
      <c r="AA24" s="113"/>
      <c r="AB24" s="113"/>
      <c r="AC24" s="113"/>
    </row>
    <row r="25" spans="1:29" ht="13.5" customHeight="1">
      <c r="A25" s="113"/>
      <c r="B25" s="119"/>
      <c r="C25" s="36"/>
      <c r="D25" s="36"/>
      <c r="E25" s="36"/>
      <c r="F25" s="36"/>
      <c r="G25" s="36"/>
      <c r="H25" s="36"/>
      <c r="I25" s="115"/>
      <c r="J25" s="113"/>
      <c r="K25" s="113"/>
      <c r="L25" s="113"/>
      <c r="M25" s="113"/>
      <c r="N25" s="113"/>
      <c r="O25" s="113"/>
      <c r="P25" s="113"/>
      <c r="Q25" s="113"/>
      <c r="R25" s="113"/>
      <c r="S25" s="113"/>
      <c r="T25" s="113"/>
      <c r="U25" s="113"/>
      <c r="V25" s="113"/>
      <c r="W25" s="113"/>
      <c r="X25" s="113"/>
      <c r="Y25" s="113"/>
      <c r="Z25" s="113"/>
      <c r="AA25" s="113"/>
      <c r="AB25" s="113"/>
      <c r="AC25" s="113"/>
    </row>
    <row r="26" spans="1:29" ht="13.5" customHeight="1">
      <c r="A26" s="113"/>
      <c r="B26" s="119"/>
      <c r="C26" s="36"/>
      <c r="D26" s="36"/>
      <c r="E26" s="36"/>
      <c r="F26" s="36"/>
      <c r="G26" s="36"/>
      <c r="H26" s="36"/>
      <c r="I26" s="115"/>
      <c r="J26" s="113"/>
      <c r="K26" s="113"/>
      <c r="L26" s="113"/>
      <c r="M26" s="113"/>
      <c r="N26" s="113"/>
      <c r="O26" s="113"/>
      <c r="P26" s="113"/>
      <c r="Q26" s="113"/>
      <c r="R26" s="113"/>
      <c r="S26" s="113"/>
      <c r="T26" s="113"/>
      <c r="U26" s="113"/>
      <c r="V26" s="113"/>
      <c r="W26" s="113"/>
      <c r="X26" s="113"/>
      <c r="Y26" s="113"/>
      <c r="Z26" s="113"/>
      <c r="AA26" s="113"/>
      <c r="AB26" s="113"/>
      <c r="AC26" s="113"/>
    </row>
    <row r="27" spans="1:29" ht="13.5" customHeight="1">
      <c r="A27" s="113"/>
      <c r="B27" s="119"/>
      <c r="C27" s="36"/>
      <c r="D27" s="36"/>
      <c r="E27" s="36"/>
      <c r="F27" s="36"/>
      <c r="G27" s="36"/>
      <c r="H27" s="36"/>
      <c r="I27" s="115"/>
      <c r="J27" s="113"/>
      <c r="K27" s="113"/>
      <c r="L27" s="113"/>
      <c r="M27" s="113"/>
      <c r="N27" s="113"/>
      <c r="O27" s="113"/>
      <c r="P27" s="113"/>
      <c r="Q27" s="113"/>
      <c r="R27" s="113"/>
      <c r="S27" s="113"/>
      <c r="T27" s="113"/>
      <c r="U27" s="113"/>
      <c r="V27" s="113"/>
      <c r="W27" s="113"/>
      <c r="X27" s="113"/>
      <c r="Y27" s="113"/>
      <c r="Z27" s="113"/>
      <c r="AA27" s="113"/>
      <c r="AB27" s="113"/>
      <c r="AC27" s="113"/>
    </row>
    <row r="28" spans="1:29" ht="13.5" customHeight="1">
      <c r="A28" s="113"/>
      <c r="B28" s="517" t="s">
        <v>453</v>
      </c>
      <c r="C28" s="417"/>
      <c r="D28" s="417"/>
      <c r="E28" s="417"/>
      <c r="F28" s="417"/>
      <c r="G28" s="417"/>
      <c r="H28" s="417"/>
      <c r="I28" s="418"/>
      <c r="J28" s="113"/>
      <c r="K28" s="113"/>
      <c r="L28" s="113"/>
      <c r="M28" s="113"/>
      <c r="N28" s="113"/>
      <c r="O28" s="113"/>
      <c r="P28" s="113"/>
      <c r="Q28" s="113"/>
      <c r="R28" s="113"/>
      <c r="S28" s="113"/>
      <c r="T28" s="113"/>
      <c r="U28" s="113"/>
      <c r="V28" s="113"/>
      <c r="W28" s="113"/>
      <c r="X28" s="113"/>
      <c r="Y28" s="113"/>
      <c r="Z28" s="113"/>
      <c r="AA28" s="113"/>
      <c r="AB28" s="113"/>
      <c r="AC28" s="113"/>
    </row>
    <row r="29" spans="1:29" ht="7.5" customHeight="1">
      <c r="A29" s="113"/>
      <c r="B29" s="120"/>
      <c r="C29" s="117"/>
      <c r="D29" s="117"/>
      <c r="E29" s="117"/>
      <c r="F29" s="117"/>
      <c r="G29" s="117"/>
      <c r="H29" s="117"/>
      <c r="I29" s="50"/>
      <c r="J29" s="113"/>
      <c r="K29" s="113"/>
      <c r="L29" s="113"/>
      <c r="M29" s="113"/>
      <c r="N29" s="113"/>
      <c r="O29" s="113"/>
      <c r="P29" s="113"/>
      <c r="Q29" s="113"/>
      <c r="R29" s="113"/>
      <c r="S29" s="113"/>
      <c r="T29" s="113"/>
      <c r="U29" s="113"/>
      <c r="V29" s="113"/>
      <c r="W29" s="113"/>
      <c r="X29" s="113"/>
      <c r="Y29" s="113"/>
      <c r="Z29" s="113"/>
      <c r="AA29" s="113"/>
      <c r="AB29" s="113"/>
      <c r="AC29" s="113"/>
    </row>
    <row r="30" spans="1:29" ht="13.5" customHeight="1">
      <c r="A30" s="113"/>
      <c r="B30" s="518" t="s">
        <v>454</v>
      </c>
      <c r="C30" s="411"/>
      <c r="D30" s="411"/>
      <c r="E30" s="412"/>
      <c r="F30" s="518" t="s">
        <v>455</v>
      </c>
      <c r="G30" s="411"/>
      <c r="H30" s="411"/>
      <c r="I30" s="412"/>
      <c r="J30" s="113"/>
      <c r="K30" s="113"/>
      <c r="L30" s="113"/>
      <c r="M30" s="113"/>
      <c r="N30" s="113"/>
      <c r="O30" s="113"/>
      <c r="P30" s="113"/>
      <c r="Q30" s="113"/>
      <c r="R30" s="113"/>
      <c r="S30" s="113"/>
      <c r="T30" s="113"/>
      <c r="U30" s="113"/>
      <c r="V30" s="113"/>
      <c r="W30" s="113"/>
      <c r="X30" s="113"/>
      <c r="Y30" s="113"/>
      <c r="Z30" s="113"/>
      <c r="AA30" s="113"/>
      <c r="AB30" s="113"/>
      <c r="AC30" s="113"/>
    </row>
    <row r="31" spans="1:29" ht="13.5" customHeight="1">
      <c r="A31" s="113"/>
      <c r="B31" s="500" t="s">
        <v>466</v>
      </c>
      <c r="C31" s="501"/>
      <c r="D31" s="501"/>
      <c r="E31" s="502"/>
      <c r="F31" s="509"/>
      <c r="G31" s="411"/>
      <c r="H31" s="411"/>
      <c r="I31" s="412"/>
      <c r="J31" s="113"/>
      <c r="K31" s="113"/>
      <c r="L31" s="113"/>
      <c r="M31" s="113"/>
      <c r="N31" s="113"/>
      <c r="O31" s="113"/>
      <c r="P31" s="113"/>
      <c r="Q31" s="113"/>
      <c r="R31" s="113"/>
      <c r="S31" s="113"/>
      <c r="T31" s="113"/>
      <c r="U31" s="113"/>
      <c r="V31" s="113"/>
      <c r="W31" s="113"/>
      <c r="X31" s="113"/>
      <c r="Y31" s="113"/>
      <c r="Z31" s="113"/>
      <c r="AA31" s="113"/>
      <c r="AB31" s="113"/>
      <c r="AC31" s="113"/>
    </row>
    <row r="32" spans="1:29" ht="15" customHeight="1">
      <c r="A32" s="113"/>
      <c r="B32" s="503"/>
      <c r="C32" s="504"/>
      <c r="D32" s="504"/>
      <c r="E32" s="505"/>
      <c r="F32" s="510"/>
      <c r="G32" s="511"/>
      <c r="H32" s="511"/>
      <c r="I32" s="512"/>
      <c r="J32" s="113"/>
      <c r="K32" s="113"/>
      <c r="L32" s="113"/>
      <c r="M32" s="113"/>
      <c r="N32" s="113"/>
      <c r="O32" s="113"/>
      <c r="P32" s="113"/>
      <c r="Q32" s="113"/>
      <c r="R32" s="113"/>
      <c r="S32" s="113"/>
      <c r="T32" s="113"/>
      <c r="U32" s="113"/>
      <c r="V32" s="113"/>
      <c r="W32" s="113"/>
      <c r="X32" s="113"/>
      <c r="Y32" s="113"/>
      <c r="Z32" s="113"/>
      <c r="AA32" s="113"/>
      <c r="AB32" s="113"/>
      <c r="AC32" s="113"/>
    </row>
    <row r="33" spans="1:29" ht="15" customHeight="1">
      <c r="A33" s="113"/>
      <c r="B33" s="503"/>
      <c r="C33" s="504"/>
      <c r="D33" s="504"/>
      <c r="E33" s="505"/>
      <c r="F33" s="510"/>
      <c r="G33" s="511"/>
      <c r="H33" s="511"/>
      <c r="I33" s="512"/>
      <c r="J33" s="113"/>
      <c r="K33" s="113"/>
      <c r="L33" s="113"/>
      <c r="M33" s="113"/>
      <c r="N33" s="113"/>
      <c r="O33" s="113"/>
      <c r="P33" s="113"/>
      <c r="Q33" s="113"/>
      <c r="R33" s="113"/>
      <c r="S33" s="113"/>
      <c r="T33" s="113"/>
      <c r="U33" s="113"/>
      <c r="V33" s="113"/>
      <c r="W33" s="113"/>
      <c r="X33" s="113"/>
      <c r="Y33" s="113"/>
      <c r="Z33" s="113"/>
      <c r="AA33" s="113"/>
      <c r="AB33" s="113"/>
      <c r="AC33" s="113"/>
    </row>
    <row r="34" spans="1:29" ht="15" customHeight="1">
      <c r="A34" s="113"/>
      <c r="B34" s="503"/>
      <c r="C34" s="504"/>
      <c r="D34" s="504"/>
      <c r="E34" s="505"/>
      <c r="F34" s="510"/>
      <c r="G34" s="511"/>
      <c r="H34" s="511"/>
      <c r="I34" s="512"/>
      <c r="J34" s="113"/>
      <c r="K34" s="113"/>
      <c r="L34" s="113"/>
      <c r="M34" s="113"/>
      <c r="N34" s="113"/>
      <c r="O34" s="113"/>
      <c r="P34" s="113"/>
      <c r="Q34" s="113"/>
      <c r="R34" s="113"/>
      <c r="S34" s="113"/>
      <c r="T34" s="113"/>
      <c r="U34" s="113"/>
      <c r="V34" s="113"/>
      <c r="W34" s="113"/>
      <c r="X34" s="113"/>
      <c r="Y34" s="113"/>
      <c r="Z34" s="113"/>
      <c r="AA34" s="113"/>
      <c r="AB34" s="113"/>
      <c r="AC34" s="113"/>
    </row>
    <row r="35" spans="1:29" ht="286.5" customHeight="1">
      <c r="A35" s="113"/>
      <c r="B35" s="506"/>
      <c r="C35" s="507"/>
      <c r="D35" s="507"/>
      <c r="E35" s="508"/>
      <c r="F35" s="413"/>
      <c r="G35" s="414"/>
      <c r="H35" s="414"/>
      <c r="I35" s="415"/>
      <c r="J35" s="113"/>
      <c r="K35" s="113"/>
      <c r="L35" s="113"/>
      <c r="M35" s="113"/>
      <c r="N35" s="113"/>
      <c r="O35" s="113"/>
      <c r="P35" s="113"/>
      <c r="Q35" s="113"/>
      <c r="R35" s="113"/>
      <c r="S35" s="113"/>
      <c r="T35" s="113"/>
      <c r="U35" s="113"/>
      <c r="V35" s="113"/>
      <c r="W35" s="113"/>
      <c r="X35" s="113"/>
      <c r="Y35" s="113"/>
      <c r="Z35" s="113"/>
      <c r="AA35" s="113"/>
      <c r="AB35" s="113"/>
      <c r="AC35" s="113"/>
    </row>
    <row r="36" spans="1:29" ht="13.5" customHeight="1">
      <c r="A36" s="113"/>
      <c r="B36" s="519" t="s">
        <v>467</v>
      </c>
      <c r="C36" s="411"/>
      <c r="D36" s="411"/>
      <c r="E36" s="412"/>
      <c r="F36" s="509"/>
      <c r="G36" s="411"/>
      <c r="H36" s="411"/>
      <c r="I36" s="412"/>
      <c r="J36" s="113"/>
      <c r="K36" s="113"/>
      <c r="L36" s="113"/>
      <c r="M36" s="113"/>
      <c r="N36" s="113"/>
      <c r="O36" s="113"/>
      <c r="P36" s="113"/>
      <c r="Q36" s="113"/>
      <c r="R36" s="113"/>
      <c r="S36" s="113"/>
      <c r="T36" s="113"/>
      <c r="U36" s="113"/>
      <c r="V36" s="113"/>
      <c r="W36" s="113"/>
      <c r="X36" s="113"/>
      <c r="Y36" s="113"/>
      <c r="Z36" s="113"/>
      <c r="AA36" s="113"/>
      <c r="AB36" s="113"/>
      <c r="AC36" s="113"/>
    </row>
    <row r="37" spans="1:29" ht="13.5" customHeight="1">
      <c r="A37" s="113"/>
      <c r="B37" s="510"/>
      <c r="C37" s="511"/>
      <c r="D37" s="511"/>
      <c r="E37" s="512"/>
      <c r="F37" s="510"/>
      <c r="G37" s="511"/>
      <c r="H37" s="511"/>
      <c r="I37" s="512"/>
      <c r="J37" s="113"/>
      <c r="K37" s="113"/>
      <c r="L37" s="113"/>
      <c r="M37" s="113"/>
      <c r="N37" s="113"/>
      <c r="O37" s="113"/>
      <c r="P37" s="113"/>
      <c r="Q37" s="113"/>
      <c r="R37" s="113"/>
      <c r="S37" s="113"/>
      <c r="T37" s="113"/>
      <c r="U37" s="113"/>
      <c r="V37" s="113"/>
      <c r="W37" s="113"/>
      <c r="X37" s="113"/>
      <c r="Y37" s="113"/>
      <c r="Z37" s="113"/>
      <c r="AA37" s="113"/>
      <c r="AB37" s="113"/>
      <c r="AC37" s="113"/>
    </row>
    <row r="38" spans="1:29" ht="13.5" customHeight="1">
      <c r="A38" s="113"/>
      <c r="B38" s="510"/>
      <c r="C38" s="511"/>
      <c r="D38" s="511"/>
      <c r="E38" s="512"/>
      <c r="F38" s="510"/>
      <c r="G38" s="511"/>
      <c r="H38" s="511"/>
      <c r="I38" s="512"/>
      <c r="J38" s="113"/>
      <c r="K38" s="113"/>
      <c r="L38" s="113"/>
      <c r="M38" s="113"/>
      <c r="N38" s="113"/>
      <c r="O38" s="113"/>
      <c r="P38" s="113"/>
      <c r="Q38" s="113"/>
      <c r="R38" s="113"/>
      <c r="S38" s="113"/>
      <c r="T38" s="113"/>
      <c r="U38" s="113"/>
      <c r="V38" s="113"/>
      <c r="W38" s="113"/>
      <c r="X38" s="113"/>
      <c r="Y38" s="113"/>
      <c r="Z38" s="113"/>
      <c r="AA38" s="113"/>
      <c r="AB38" s="113"/>
      <c r="AC38" s="113"/>
    </row>
    <row r="39" spans="1:29" ht="13.5" customHeight="1">
      <c r="A39" s="113"/>
      <c r="B39" s="510"/>
      <c r="C39" s="511"/>
      <c r="D39" s="511"/>
      <c r="E39" s="512"/>
      <c r="F39" s="510"/>
      <c r="G39" s="511"/>
      <c r="H39" s="511"/>
      <c r="I39" s="512"/>
      <c r="J39" s="113"/>
      <c r="K39" s="113"/>
      <c r="L39" s="113"/>
      <c r="M39" s="113"/>
      <c r="N39" s="113"/>
      <c r="O39" s="113"/>
      <c r="P39" s="113"/>
      <c r="Q39" s="113"/>
      <c r="R39" s="113"/>
      <c r="S39" s="113"/>
      <c r="T39" s="113"/>
      <c r="U39" s="113"/>
      <c r="V39" s="113"/>
      <c r="W39" s="113"/>
      <c r="X39" s="113"/>
      <c r="Y39" s="113"/>
      <c r="Z39" s="113"/>
      <c r="AA39" s="113"/>
      <c r="AB39" s="113"/>
      <c r="AC39" s="113"/>
    </row>
    <row r="40" spans="1:29" ht="207.75" customHeight="1">
      <c r="A40" s="113"/>
      <c r="B40" s="413"/>
      <c r="C40" s="414"/>
      <c r="D40" s="414"/>
      <c r="E40" s="415"/>
      <c r="F40" s="413"/>
      <c r="G40" s="414"/>
      <c r="H40" s="414"/>
      <c r="I40" s="415"/>
      <c r="J40" s="113"/>
      <c r="K40" s="113"/>
      <c r="L40" s="113"/>
      <c r="M40" s="113"/>
      <c r="N40" s="113"/>
      <c r="O40" s="113"/>
      <c r="P40" s="113"/>
      <c r="Q40" s="113"/>
      <c r="R40" s="113"/>
      <c r="S40" s="113"/>
      <c r="T40" s="113"/>
      <c r="U40" s="113"/>
      <c r="V40" s="113"/>
      <c r="W40" s="113"/>
      <c r="X40" s="113"/>
      <c r="Y40" s="113"/>
      <c r="Z40" s="113"/>
      <c r="AA40" s="113"/>
      <c r="AB40" s="113"/>
      <c r="AC40" s="113"/>
    </row>
    <row r="41" spans="1:29" ht="13.5" customHeight="1">
      <c r="A41" s="113"/>
      <c r="B41" s="500" t="s">
        <v>664</v>
      </c>
      <c r="C41" s="501"/>
      <c r="D41" s="501"/>
      <c r="E41" s="502"/>
      <c r="F41" s="509"/>
      <c r="G41" s="411"/>
      <c r="H41" s="411"/>
      <c r="I41" s="412"/>
      <c r="J41" s="113"/>
      <c r="K41" s="113"/>
      <c r="L41" s="113"/>
      <c r="M41" s="113"/>
      <c r="N41" s="113"/>
      <c r="O41" s="113"/>
      <c r="P41" s="113"/>
      <c r="Q41" s="113"/>
      <c r="R41" s="113"/>
      <c r="S41" s="113"/>
      <c r="T41" s="113"/>
      <c r="U41" s="113"/>
      <c r="V41" s="113"/>
      <c r="W41" s="113"/>
      <c r="X41" s="113"/>
      <c r="Y41" s="113"/>
      <c r="Z41" s="113"/>
      <c r="AA41" s="113"/>
      <c r="AB41" s="113"/>
      <c r="AC41" s="113"/>
    </row>
    <row r="42" spans="1:29" ht="13.5" customHeight="1">
      <c r="A42" s="113"/>
      <c r="B42" s="503"/>
      <c r="C42" s="504"/>
      <c r="D42" s="504"/>
      <c r="E42" s="505"/>
      <c r="F42" s="510"/>
      <c r="G42" s="511"/>
      <c r="H42" s="511"/>
      <c r="I42" s="512"/>
      <c r="J42" s="113"/>
      <c r="K42" s="113"/>
      <c r="L42" s="113"/>
      <c r="M42" s="113"/>
      <c r="N42" s="113"/>
      <c r="O42" s="113"/>
      <c r="P42" s="113"/>
      <c r="Q42" s="113"/>
      <c r="R42" s="113"/>
      <c r="S42" s="113"/>
      <c r="T42" s="113"/>
      <c r="U42" s="113"/>
      <c r="V42" s="113"/>
      <c r="W42" s="113"/>
      <c r="X42" s="113"/>
      <c r="Y42" s="113"/>
      <c r="Z42" s="113"/>
      <c r="AA42" s="113"/>
      <c r="AB42" s="113"/>
      <c r="AC42" s="113"/>
    </row>
    <row r="43" spans="1:29" ht="13.5" customHeight="1">
      <c r="A43" s="113"/>
      <c r="B43" s="503"/>
      <c r="C43" s="504"/>
      <c r="D43" s="504"/>
      <c r="E43" s="505"/>
      <c r="F43" s="510"/>
      <c r="G43" s="511"/>
      <c r="H43" s="511"/>
      <c r="I43" s="512"/>
      <c r="J43" s="113"/>
      <c r="K43" s="113"/>
      <c r="L43" s="113"/>
      <c r="M43" s="113"/>
      <c r="N43" s="113"/>
      <c r="O43" s="113"/>
      <c r="P43" s="113"/>
      <c r="Q43" s="113"/>
      <c r="R43" s="113"/>
      <c r="S43" s="113"/>
      <c r="T43" s="113"/>
      <c r="U43" s="113"/>
      <c r="V43" s="113"/>
      <c r="W43" s="113"/>
      <c r="X43" s="113"/>
      <c r="Y43" s="113"/>
      <c r="Z43" s="113"/>
      <c r="AA43" s="113"/>
      <c r="AB43" s="113"/>
      <c r="AC43" s="113"/>
    </row>
    <row r="44" spans="1:29" ht="13.5" customHeight="1">
      <c r="A44" s="113"/>
      <c r="B44" s="503"/>
      <c r="C44" s="504"/>
      <c r="D44" s="504"/>
      <c r="E44" s="505"/>
      <c r="F44" s="510"/>
      <c r="G44" s="511"/>
      <c r="H44" s="511"/>
      <c r="I44" s="512"/>
      <c r="J44" s="113"/>
      <c r="K44" s="113"/>
      <c r="L44" s="113"/>
      <c r="M44" s="113"/>
      <c r="N44" s="113"/>
      <c r="O44" s="113"/>
      <c r="P44" s="113"/>
      <c r="Q44" s="113"/>
      <c r="R44" s="113"/>
      <c r="S44" s="113"/>
      <c r="T44" s="113"/>
      <c r="U44" s="113"/>
      <c r="V44" s="113"/>
      <c r="W44" s="113"/>
      <c r="X44" s="113"/>
      <c r="Y44" s="113"/>
      <c r="Z44" s="113"/>
      <c r="AA44" s="113"/>
      <c r="AB44" s="113"/>
      <c r="AC44" s="113"/>
    </row>
    <row r="45" spans="1:29" ht="230.25" customHeight="1">
      <c r="A45" s="113"/>
      <c r="B45" s="506"/>
      <c r="C45" s="507"/>
      <c r="D45" s="507"/>
      <c r="E45" s="508"/>
      <c r="F45" s="413"/>
      <c r="G45" s="414"/>
      <c r="H45" s="414"/>
      <c r="I45" s="415"/>
      <c r="J45" s="113"/>
      <c r="K45" s="113"/>
      <c r="L45" s="113"/>
      <c r="M45" s="113"/>
      <c r="N45" s="113"/>
      <c r="O45" s="113"/>
      <c r="P45" s="113"/>
      <c r="Q45" s="113"/>
      <c r="R45" s="113"/>
      <c r="S45" s="113"/>
      <c r="T45" s="113"/>
      <c r="U45" s="113"/>
      <c r="V45" s="113"/>
      <c r="W45" s="113"/>
      <c r="X45" s="113"/>
      <c r="Y45" s="113"/>
      <c r="Z45" s="113"/>
      <c r="AA45" s="113"/>
      <c r="AB45" s="113"/>
      <c r="AC45" s="113"/>
    </row>
    <row r="46" spans="1:29" ht="13.5" customHeight="1">
      <c r="A46" s="113"/>
      <c r="B46" s="113"/>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c r="AA46" s="113"/>
      <c r="AB46" s="113"/>
      <c r="AC46" s="113"/>
    </row>
    <row r="47" spans="1:29" ht="13.5" customHeight="1">
      <c r="A47" s="113"/>
      <c r="B47" s="113"/>
      <c r="C47" s="113"/>
      <c r="D47" s="113"/>
      <c r="E47" s="113"/>
      <c r="F47" s="113"/>
      <c r="G47" s="113"/>
      <c r="H47" s="113"/>
      <c r="I47" s="113"/>
      <c r="J47" s="113"/>
      <c r="K47" s="113"/>
      <c r="L47" s="113"/>
      <c r="M47" s="113"/>
      <c r="N47" s="113"/>
      <c r="O47" s="113"/>
      <c r="P47" s="113"/>
      <c r="Q47" s="113"/>
      <c r="R47" s="113"/>
      <c r="S47" s="113"/>
      <c r="T47" s="113"/>
      <c r="U47" s="113"/>
      <c r="V47" s="113"/>
      <c r="W47" s="113"/>
      <c r="X47" s="113"/>
      <c r="Y47" s="113"/>
      <c r="Z47" s="113"/>
      <c r="AA47" s="113"/>
      <c r="AB47" s="113"/>
      <c r="AC47" s="113"/>
    </row>
    <row r="48" spans="1:29" ht="13.5" customHeight="1">
      <c r="A48" s="113"/>
      <c r="B48" s="113"/>
      <c r="C48" s="113"/>
      <c r="D48" s="113"/>
      <c r="E48" s="113"/>
      <c r="F48" s="113"/>
      <c r="G48" s="113"/>
      <c r="H48" s="113"/>
      <c r="I48" s="113"/>
      <c r="J48" s="113"/>
      <c r="K48" s="113"/>
      <c r="L48" s="113"/>
      <c r="M48" s="113"/>
      <c r="N48" s="113"/>
      <c r="O48" s="113"/>
      <c r="P48" s="113"/>
      <c r="Q48" s="113"/>
      <c r="R48" s="113"/>
      <c r="S48" s="113"/>
      <c r="T48" s="113"/>
      <c r="U48" s="113"/>
      <c r="V48" s="113"/>
      <c r="W48" s="113"/>
      <c r="X48" s="113"/>
      <c r="Y48" s="113"/>
      <c r="Z48" s="113"/>
      <c r="AA48" s="113"/>
      <c r="AB48" s="113"/>
      <c r="AC48" s="113"/>
    </row>
    <row r="49" spans="1:29" ht="13.5" customHeight="1">
      <c r="A49" s="113"/>
      <c r="B49" s="113"/>
      <c r="C49" s="113"/>
      <c r="D49" s="113"/>
      <c r="E49" s="113"/>
      <c r="F49" s="113"/>
      <c r="G49" s="113"/>
      <c r="H49" s="113"/>
      <c r="I49" s="113"/>
      <c r="J49" s="113"/>
      <c r="K49" s="113"/>
      <c r="L49" s="113"/>
      <c r="M49" s="113"/>
      <c r="N49" s="113"/>
      <c r="O49" s="113"/>
      <c r="P49" s="113"/>
      <c r="Q49" s="113"/>
      <c r="R49" s="113"/>
      <c r="S49" s="113"/>
      <c r="T49" s="113"/>
      <c r="U49" s="113"/>
      <c r="V49" s="113"/>
      <c r="W49" s="113"/>
      <c r="X49" s="113"/>
      <c r="Y49" s="113"/>
      <c r="Z49" s="113"/>
      <c r="AA49" s="113"/>
      <c r="AB49" s="113"/>
      <c r="AC49" s="113"/>
    </row>
    <row r="50" spans="1:29" ht="13.5" customHeight="1">
      <c r="A50" s="113"/>
      <c r="B50" s="113"/>
      <c r="C50" s="113"/>
      <c r="D50" s="113"/>
      <c r="E50" s="113"/>
      <c r="F50" s="113"/>
      <c r="G50" s="113"/>
      <c r="H50" s="113"/>
      <c r="I50" s="113"/>
      <c r="J50" s="113"/>
      <c r="K50" s="113"/>
      <c r="L50" s="113"/>
      <c r="M50" s="113"/>
      <c r="N50" s="113"/>
      <c r="O50" s="113"/>
      <c r="P50" s="113"/>
      <c r="Q50" s="113"/>
      <c r="R50" s="113"/>
      <c r="S50" s="113"/>
      <c r="T50" s="113"/>
      <c r="U50" s="113"/>
      <c r="V50" s="113"/>
      <c r="W50" s="113"/>
      <c r="X50" s="113"/>
      <c r="Y50" s="113"/>
      <c r="Z50" s="113"/>
      <c r="AA50" s="113"/>
      <c r="AB50" s="113"/>
      <c r="AC50" s="113"/>
    </row>
    <row r="51" spans="1:29" ht="13.5" customHeight="1">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c r="AA51" s="113"/>
      <c r="AB51" s="113"/>
      <c r="AC51" s="113"/>
    </row>
    <row r="52" spans="1:29" ht="13.5" customHeight="1">
      <c r="A52" s="113"/>
      <c r="B52" s="113"/>
      <c r="C52" s="113"/>
      <c r="D52" s="113"/>
      <c r="E52" s="113"/>
      <c r="F52" s="113"/>
      <c r="G52" s="113"/>
      <c r="H52" s="113"/>
      <c r="I52" s="113"/>
      <c r="J52" s="113"/>
      <c r="K52" s="113"/>
      <c r="L52" s="113"/>
      <c r="M52" s="113"/>
      <c r="N52" s="113"/>
      <c r="O52" s="113"/>
      <c r="P52" s="113"/>
      <c r="Q52" s="113"/>
      <c r="R52" s="113"/>
      <c r="S52" s="113"/>
      <c r="T52" s="113"/>
      <c r="U52" s="113"/>
      <c r="V52" s="113"/>
      <c r="W52" s="113"/>
      <c r="X52" s="113"/>
      <c r="Y52" s="113"/>
      <c r="Z52" s="113"/>
      <c r="AA52" s="113"/>
      <c r="AB52" s="113"/>
      <c r="AC52" s="113"/>
    </row>
    <row r="53" spans="1:29" ht="13.5" customHeight="1">
      <c r="A53" s="113"/>
      <c r="B53" s="113"/>
      <c r="C53" s="113"/>
      <c r="D53" s="113"/>
      <c r="E53" s="113"/>
      <c r="F53" s="113"/>
      <c r="G53" s="113"/>
      <c r="H53" s="113"/>
      <c r="I53" s="113"/>
      <c r="J53" s="113"/>
      <c r="K53" s="113"/>
      <c r="L53" s="113"/>
      <c r="M53" s="113"/>
      <c r="N53" s="113"/>
      <c r="O53" s="113"/>
      <c r="P53" s="113"/>
      <c r="Q53" s="113"/>
      <c r="R53" s="113"/>
      <c r="S53" s="113"/>
      <c r="T53" s="113"/>
      <c r="U53" s="113"/>
      <c r="V53" s="113"/>
      <c r="W53" s="113"/>
      <c r="X53" s="113"/>
      <c r="Y53" s="113"/>
      <c r="Z53" s="113"/>
      <c r="AA53" s="113"/>
      <c r="AB53" s="113"/>
      <c r="AC53" s="113"/>
    </row>
    <row r="54" spans="1:29" ht="13.5" customHeight="1">
      <c r="A54" s="113"/>
      <c r="B54" s="113"/>
      <c r="C54" s="113"/>
      <c r="D54" s="113"/>
      <c r="E54" s="113"/>
      <c r="F54" s="113"/>
      <c r="G54" s="113"/>
      <c r="H54" s="113"/>
      <c r="I54" s="113"/>
      <c r="J54" s="113"/>
      <c r="K54" s="113"/>
      <c r="L54" s="113"/>
      <c r="M54" s="113"/>
      <c r="N54" s="113"/>
      <c r="O54" s="113"/>
      <c r="P54" s="113"/>
      <c r="Q54" s="113"/>
      <c r="R54" s="113"/>
      <c r="S54" s="113"/>
      <c r="T54" s="113"/>
      <c r="U54" s="113"/>
      <c r="V54" s="113"/>
      <c r="W54" s="113"/>
      <c r="X54" s="113"/>
      <c r="Y54" s="113"/>
      <c r="Z54" s="113"/>
      <c r="AA54" s="113"/>
      <c r="AB54" s="113"/>
      <c r="AC54" s="113"/>
    </row>
    <row r="55" spans="1:29" ht="13.5" customHeight="1">
      <c r="A55" s="113"/>
      <c r="B55" s="113"/>
      <c r="C55" s="113"/>
      <c r="D55" s="113"/>
      <c r="E55" s="113"/>
      <c r="F55" s="113"/>
      <c r="G55" s="113"/>
      <c r="H55" s="113"/>
      <c r="I55" s="113"/>
      <c r="J55" s="113"/>
      <c r="K55" s="113"/>
      <c r="L55" s="113"/>
      <c r="M55" s="113"/>
      <c r="N55" s="113"/>
      <c r="O55" s="113"/>
      <c r="P55" s="113"/>
      <c r="Q55" s="113"/>
      <c r="R55" s="113"/>
      <c r="S55" s="113"/>
      <c r="T55" s="113"/>
      <c r="U55" s="113"/>
      <c r="V55" s="113"/>
      <c r="W55" s="113"/>
      <c r="X55" s="113"/>
      <c r="Y55" s="113"/>
      <c r="Z55" s="113"/>
      <c r="AA55" s="113"/>
      <c r="AB55" s="113"/>
      <c r="AC55" s="113"/>
    </row>
    <row r="56" spans="1:29" ht="13.5" customHeight="1">
      <c r="A56" s="113"/>
      <c r="B56" s="113"/>
      <c r="C56" s="113"/>
      <c r="D56" s="113"/>
      <c r="E56" s="113"/>
      <c r="F56" s="113"/>
      <c r="G56" s="113"/>
      <c r="H56" s="113"/>
      <c r="I56" s="113"/>
      <c r="J56" s="113"/>
      <c r="K56" s="113"/>
      <c r="L56" s="113"/>
      <c r="M56" s="113"/>
      <c r="N56" s="113"/>
      <c r="O56" s="113"/>
      <c r="P56" s="113"/>
      <c r="Q56" s="113"/>
      <c r="R56" s="113"/>
      <c r="S56" s="113"/>
      <c r="T56" s="113"/>
      <c r="U56" s="113"/>
      <c r="V56" s="113"/>
      <c r="W56" s="113"/>
      <c r="X56" s="113"/>
      <c r="Y56" s="113"/>
      <c r="Z56" s="113"/>
      <c r="AA56" s="113"/>
      <c r="AB56" s="113"/>
      <c r="AC56" s="113"/>
    </row>
    <row r="57" spans="1:29" ht="13.5" customHeight="1">
      <c r="A57" s="113"/>
      <c r="B57" s="113"/>
      <c r="C57" s="113"/>
      <c r="D57" s="113"/>
      <c r="E57" s="113"/>
      <c r="F57" s="113"/>
      <c r="G57" s="113"/>
      <c r="H57" s="113"/>
      <c r="I57" s="113"/>
      <c r="J57" s="113"/>
      <c r="K57" s="113"/>
      <c r="L57" s="113"/>
      <c r="M57" s="113"/>
      <c r="N57" s="113"/>
      <c r="O57" s="113"/>
      <c r="P57" s="113"/>
      <c r="Q57" s="113"/>
      <c r="R57" s="113"/>
      <c r="S57" s="113"/>
      <c r="T57" s="113"/>
      <c r="U57" s="113"/>
      <c r="V57" s="113"/>
      <c r="W57" s="113"/>
      <c r="X57" s="113"/>
      <c r="Y57" s="113"/>
      <c r="Z57" s="113"/>
      <c r="AA57" s="113"/>
      <c r="AB57" s="113"/>
      <c r="AC57" s="113"/>
    </row>
    <row r="58" spans="1:29" ht="13.5" customHeight="1">
      <c r="A58" s="113"/>
      <c r="B58" s="113"/>
      <c r="C58" s="113"/>
      <c r="D58" s="113"/>
      <c r="E58" s="113"/>
      <c r="F58" s="113"/>
      <c r="G58" s="113"/>
      <c r="H58" s="113"/>
      <c r="I58" s="113"/>
      <c r="J58" s="113"/>
      <c r="K58" s="113"/>
      <c r="L58" s="113"/>
      <c r="M58" s="113"/>
      <c r="N58" s="113"/>
      <c r="O58" s="113"/>
      <c r="P58" s="113"/>
      <c r="Q58" s="113"/>
      <c r="R58" s="113"/>
      <c r="S58" s="113"/>
      <c r="T58" s="113"/>
      <c r="U58" s="113"/>
      <c r="V58" s="113"/>
      <c r="W58" s="113"/>
      <c r="X58" s="113"/>
      <c r="Y58" s="113"/>
      <c r="Z58" s="113"/>
      <c r="AA58" s="113"/>
      <c r="AB58" s="113"/>
      <c r="AC58" s="113"/>
    </row>
    <row r="59" spans="1:29" ht="13.5" customHeight="1">
      <c r="A59" s="113"/>
      <c r="B59" s="113"/>
      <c r="C59" s="113"/>
      <c r="D59" s="113"/>
      <c r="E59" s="113"/>
      <c r="F59" s="113"/>
      <c r="G59" s="113"/>
      <c r="H59" s="113"/>
      <c r="I59" s="113"/>
      <c r="J59" s="113"/>
      <c r="K59" s="113"/>
      <c r="L59" s="113"/>
      <c r="M59" s="113"/>
      <c r="N59" s="113"/>
      <c r="O59" s="113"/>
      <c r="P59" s="113"/>
      <c r="Q59" s="113"/>
      <c r="R59" s="113"/>
      <c r="S59" s="113"/>
      <c r="T59" s="113"/>
      <c r="U59" s="113"/>
      <c r="V59" s="113"/>
      <c r="W59" s="113"/>
      <c r="X59" s="113"/>
      <c r="Y59" s="113"/>
      <c r="Z59" s="113"/>
      <c r="AA59" s="113"/>
      <c r="AB59" s="113"/>
      <c r="AC59" s="113"/>
    </row>
    <row r="60" spans="1:29" ht="13.5" customHeight="1">
      <c r="A60" s="113"/>
      <c r="B60" s="113"/>
      <c r="C60" s="113"/>
      <c r="D60" s="113"/>
      <c r="E60" s="113"/>
      <c r="F60" s="113"/>
      <c r="G60" s="113"/>
      <c r="H60" s="113"/>
      <c r="I60" s="113"/>
      <c r="J60" s="113"/>
      <c r="K60" s="113"/>
      <c r="L60" s="113"/>
      <c r="M60" s="113"/>
      <c r="N60" s="113"/>
      <c r="O60" s="113"/>
      <c r="P60" s="113"/>
      <c r="Q60" s="113"/>
      <c r="R60" s="113"/>
      <c r="S60" s="113"/>
      <c r="T60" s="113"/>
      <c r="U60" s="113"/>
      <c r="V60" s="113"/>
      <c r="W60" s="113"/>
      <c r="X60" s="113"/>
      <c r="Y60" s="113"/>
      <c r="Z60" s="113"/>
      <c r="AA60" s="113"/>
      <c r="AB60" s="113"/>
      <c r="AC60" s="113"/>
    </row>
    <row r="61" spans="1:29" ht="13.5" customHeight="1">
      <c r="A61" s="113"/>
      <c r="B61" s="113"/>
      <c r="C61" s="113"/>
      <c r="D61" s="113"/>
      <c r="E61" s="113"/>
      <c r="F61" s="113"/>
      <c r="G61" s="113"/>
      <c r="H61" s="113"/>
      <c r="I61" s="113"/>
      <c r="J61" s="113"/>
      <c r="K61" s="113"/>
      <c r="L61" s="113"/>
      <c r="M61" s="113"/>
      <c r="N61" s="113"/>
      <c r="O61" s="113"/>
      <c r="P61" s="113"/>
      <c r="Q61" s="113"/>
      <c r="R61" s="113"/>
      <c r="S61" s="113"/>
      <c r="T61" s="113"/>
      <c r="U61" s="113"/>
      <c r="V61" s="113"/>
      <c r="W61" s="113"/>
      <c r="X61" s="113"/>
      <c r="Y61" s="113"/>
      <c r="Z61" s="113"/>
      <c r="AA61" s="113"/>
      <c r="AB61" s="113"/>
      <c r="AC61" s="113"/>
    </row>
    <row r="62" spans="1:29" ht="13.5" customHeight="1">
      <c r="A62" s="113"/>
      <c r="B62" s="113"/>
      <c r="C62" s="113"/>
      <c r="D62" s="113"/>
      <c r="E62" s="113"/>
      <c r="F62" s="113"/>
      <c r="G62" s="113"/>
      <c r="H62" s="113"/>
      <c r="I62" s="113"/>
      <c r="J62" s="113"/>
      <c r="K62" s="113"/>
      <c r="L62" s="113"/>
      <c r="M62" s="113"/>
      <c r="N62" s="113"/>
      <c r="O62" s="113"/>
      <c r="P62" s="113"/>
      <c r="Q62" s="113"/>
      <c r="R62" s="113"/>
      <c r="S62" s="113"/>
      <c r="T62" s="113"/>
      <c r="U62" s="113"/>
      <c r="V62" s="113"/>
      <c r="W62" s="113"/>
      <c r="X62" s="113"/>
      <c r="Y62" s="113"/>
      <c r="Z62" s="113"/>
      <c r="AA62" s="113"/>
      <c r="AB62" s="113"/>
      <c r="AC62" s="113"/>
    </row>
    <row r="63" spans="1:29" ht="13.5" customHeight="1">
      <c r="A63" s="113"/>
      <c r="B63" s="113"/>
      <c r="C63" s="113"/>
      <c r="D63" s="113"/>
      <c r="E63" s="113"/>
      <c r="F63" s="113"/>
      <c r="G63" s="113"/>
      <c r="H63" s="113"/>
      <c r="I63" s="113"/>
      <c r="J63" s="113"/>
      <c r="K63" s="113"/>
      <c r="L63" s="113"/>
      <c r="M63" s="113"/>
      <c r="N63" s="113"/>
      <c r="O63" s="113"/>
      <c r="P63" s="113"/>
      <c r="Q63" s="113"/>
      <c r="R63" s="113"/>
      <c r="S63" s="113"/>
      <c r="T63" s="113"/>
      <c r="U63" s="113"/>
      <c r="V63" s="113"/>
      <c r="W63" s="113"/>
      <c r="X63" s="113"/>
      <c r="Y63" s="113"/>
      <c r="Z63" s="113"/>
      <c r="AA63" s="113"/>
      <c r="AB63" s="113"/>
      <c r="AC63" s="113"/>
    </row>
    <row r="64" spans="1:29" ht="13.5" customHeight="1">
      <c r="A64" s="113"/>
      <c r="B64" s="113"/>
      <c r="C64" s="113"/>
      <c r="D64" s="113"/>
      <c r="E64" s="113"/>
      <c r="F64" s="113"/>
      <c r="G64" s="113"/>
      <c r="H64" s="113"/>
      <c r="I64" s="113"/>
      <c r="J64" s="113"/>
      <c r="K64" s="113"/>
      <c r="L64" s="113"/>
      <c r="M64" s="113"/>
      <c r="N64" s="113"/>
      <c r="O64" s="113"/>
      <c r="P64" s="113"/>
      <c r="Q64" s="113"/>
      <c r="R64" s="113"/>
      <c r="S64" s="113"/>
      <c r="T64" s="113"/>
      <c r="U64" s="113"/>
      <c r="V64" s="113"/>
      <c r="W64" s="113"/>
      <c r="X64" s="113"/>
      <c r="Y64" s="113"/>
      <c r="Z64" s="113"/>
      <c r="AA64" s="113"/>
      <c r="AB64" s="113"/>
      <c r="AC64" s="113"/>
    </row>
    <row r="65" spans="1:29" ht="13.5" customHeight="1">
      <c r="A65" s="113"/>
      <c r="B65" s="113"/>
      <c r="C65" s="113"/>
      <c r="D65" s="113"/>
      <c r="E65" s="113"/>
      <c r="F65" s="113"/>
      <c r="G65" s="113"/>
      <c r="H65" s="113"/>
      <c r="I65" s="113"/>
      <c r="J65" s="113"/>
      <c r="K65" s="113"/>
      <c r="L65" s="113"/>
      <c r="M65" s="113"/>
      <c r="N65" s="113"/>
      <c r="O65" s="113"/>
      <c r="P65" s="113"/>
      <c r="Q65" s="113"/>
      <c r="R65" s="113"/>
      <c r="S65" s="113"/>
      <c r="T65" s="113"/>
      <c r="U65" s="113"/>
      <c r="V65" s="113"/>
      <c r="W65" s="113"/>
      <c r="X65" s="113"/>
      <c r="Y65" s="113"/>
      <c r="Z65" s="113"/>
      <c r="AA65" s="113"/>
      <c r="AB65" s="113"/>
      <c r="AC65" s="113"/>
    </row>
    <row r="66" spans="1:29" ht="13.5" customHeight="1">
      <c r="A66" s="113"/>
      <c r="B66" s="113"/>
      <c r="C66" s="113"/>
      <c r="D66" s="113"/>
      <c r="E66" s="113"/>
      <c r="F66" s="113"/>
      <c r="G66" s="113"/>
      <c r="H66" s="113"/>
      <c r="I66" s="113"/>
      <c r="J66" s="113"/>
      <c r="K66" s="113"/>
      <c r="L66" s="113"/>
      <c r="M66" s="113"/>
      <c r="N66" s="113"/>
      <c r="O66" s="113"/>
      <c r="P66" s="113"/>
      <c r="Q66" s="113"/>
      <c r="R66" s="113"/>
      <c r="S66" s="113"/>
      <c r="T66" s="113"/>
      <c r="U66" s="113"/>
      <c r="V66" s="113"/>
      <c r="W66" s="113"/>
      <c r="X66" s="113"/>
      <c r="Y66" s="113"/>
      <c r="Z66" s="113"/>
      <c r="AA66" s="113"/>
      <c r="AB66" s="113"/>
      <c r="AC66" s="113"/>
    </row>
    <row r="67" spans="1:29" ht="13.5" customHeight="1">
      <c r="A67" s="113"/>
      <c r="B67" s="113"/>
      <c r="C67" s="113"/>
      <c r="D67" s="113"/>
      <c r="E67" s="113"/>
      <c r="F67" s="113"/>
      <c r="G67" s="113"/>
      <c r="H67" s="113"/>
      <c r="I67" s="113"/>
      <c r="J67" s="113"/>
      <c r="K67" s="113"/>
      <c r="L67" s="113"/>
      <c r="M67" s="113"/>
      <c r="N67" s="113"/>
      <c r="O67" s="113"/>
      <c r="P67" s="113"/>
      <c r="Q67" s="113"/>
      <c r="R67" s="113"/>
      <c r="S67" s="113"/>
      <c r="T67" s="113"/>
      <c r="U67" s="113"/>
      <c r="V67" s="113"/>
      <c r="W67" s="113"/>
      <c r="X67" s="113"/>
      <c r="Y67" s="113"/>
      <c r="Z67" s="113"/>
      <c r="AA67" s="113"/>
      <c r="AB67" s="113"/>
      <c r="AC67" s="113"/>
    </row>
    <row r="68" spans="1:29" ht="13.5" customHeight="1">
      <c r="A68" s="113"/>
      <c r="B68" s="113"/>
      <c r="C68" s="113"/>
      <c r="D68" s="113"/>
      <c r="E68" s="113"/>
      <c r="F68" s="113"/>
      <c r="G68" s="113"/>
      <c r="H68" s="113"/>
      <c r="I68" s="113"/>
      <c r="J68" s="113"/>
      <c r="K68" s="113"/>
      <c r="L68" s="113"/>
      <c r="M68" s="113"/>
      <c r="N68" s="113"/>
      <c r="O68" s="113"/>
      <c r="P68" s="113"/>
      <c r="Q68" s="113"/>
      <c r="R68" s="113"/>
      <c r="S68" s="113"/>
      <c r="T68" s="113"/>
      <c r="U68" s="113"/>
      <c r="V68" s="113"/>
      <c r="W68" s="113"/>
      <c r="X68" s="113"/>
      <c r="Y68" s="113"/>
      <c r="Z68" s="113"/>
      <c r="AA68" s="113"/>
      <c r="AB68" s="113"/>
      <c r="AC68" s="113"/>
    </row>
    <row r="69" spans="1:29" ht="13.5" customHeight="1">
      <c r="A69" s="113"/>
      <c r="B69" s="113"/>
      <c r="C69" s="113"/>
      <c r="D69" s="113"/>
      <c r="E69" s="113"/>
      <c r="F69" s="113"/>
      <c r="G69" s="113"/>
      <c r="H69" s="113"/>
      <c r="I69" s="113"/>
      <c r="J69" s="113"/>
      <c r="K69" s="113"/>
      <c r="L69" s="113"/>
      <c r="M69" s="113"/>
      <c r="N69" s="113"/>
      <c r="O69" s="113"/>
      <c r="P69" s="113"/>
      <c r="Q69" s="113"/>
      <c r="R69" s="113"/>
      <c r="S69" s="113"/>
      <c r="T69" s="113"/>
      <c r="U69" s="113"/>
      <c r="V69" s="113"/>
      <c r="W69" s="113"/>
      <c r="X69" s="113"/>
      <c r="Y69" s="113"/>
      <c r="Z69" s="113"/>
      <c r="AA69" s="113"/>
      <c r="AB69" s="113"/>
      <c r="AC69" s="113"/>
    </row>
    <row r="70" spans="1:29" ht="13.5" customHeight="1">
      <c r="A70" s="113"/>
      <c r="B70" s="113"/>
      <c r="C70" s="113"/>
      <c r="D70" s="113"/>
      <c r="E70" s="113"/>
      <c r="F70" s="113"/>
      <c r="G70" s="113"/>
      <c r="H70" s="113"/>
      <c r="I70" s="113"/>
      <c r="J70" s="113"/>
      <c r="K70" s="113"/>
      <c r="L70" s="113"/>
      <c r="M70" s="113"/>
      <c r="N70" s="113"/>
      <c r="O70" s="113"/>
      <c r="P70" s="113"/>
      <c r="Q70" s="113"/>
      <c r="R70" s="113"/>
      <c r="S70" s="113"/>
      <c r="T70" s="113"/>
      <c r="U70" s="113"/>
      <c r="V70" s="113"/>
      <c r="W70" s="113"/>
      <c r="X70" s="113"/>
      <c r="Y70" s="113"/>
      <c r="Z70" s="113"/>
      <c r="AA70" s="113"/>
      <c r="AB70" s="113"/>
      <c r="AC70" s="113"/>
    </row>
    <row r="71" spans="1:29" ht="13.5" customHeight="1">
      <c r="A71" s="113"/>
      <c r="B71" s="113"/>
      <c r="C71" s="113"/>
      <c r="D71" s="113"/>
      <c r="E71" s="113"/>
      <c r="F71" s="113"/>
      <c r="G71" s="113"/>
      <c r="H71" s="113"/>
      <c r="I71" s="113"/>
      <c r="J71" s="113"/>
      <c r="K71" s="113"/>
      <c r="L71" s="113"/>
      <c r="M71" s="113"/>
      <c r="N71" s="113"/>
      <c r="O71" s="113"/>
      <c r="P71" s="113"/>
      <c r="Q71" s="113"/>
      <c r="R71" s="113"/>
      <c r="S71" s="113"/>
      <c r="T71" s="113"/>
      <c r="U71" s="113"/>
      <c r="V71" s="113"/>
      <c r="W71" s="113"/>
      <c r="X71" s="113"/>
      <c r="Y71" s="113"/>
      <c r="Z71" s="113"/>
      <c r="AA71" s="113"/>
      <c r="AB71" s="113"/>
      <c r="AC71" s="113"/>
    </row>
    <row r="72" spans="1:29" ht="13.5" customHeight="1">
      <c r="A72" s="113"/>
      <c r="B72" s="113"/>
      <c r="C72" s="113"/>
      <c r="D72" s="113"/>
      <c r="E72" s="113"/>
      <c r="F72" s="113"/>
      <c r="G72" s="113"/>
      <c r="H72" s="113"/>
      <c r="I72" s="113"/>
      <c r="J72" s="113"/>
      <c r="K72" s="113"/>
      <c r="L72" s="113"/>
      <c r="M72" s="113"/>
      <c r="N72" s="113"/>
      <c r="O72" s="113"/>
      <c r="P72" s="113"/>
      <c r="Q72" s="113"/>
      <c r="R72" s="113"/>
      <c r="S72" s="113"/>
      <c r="T72" s="113"/>
      <c r="U72" s="113"/>
      <c r="V72" s="113"/>
      <c r="W72" s="113"/>
      <c r="X72" s="113"/>
      <c r="Y72" s="113"/>
      <c r="Z72" s="113"/>
      <c r="AA72" s="113"/>
      <c r="AB72" s="113"/>
      <c r="AC72" s="113"/>
    </row>
    <row r="73" spans="1:29" ht="13.5" customHeight="1">
      <c r="A73" s="113"/>
      <c r="B73" s="113"/>
      <c r="C73" s="113"/>
      <c r="D73" s="113"/>
      <c r="E73" s="113"/>
      <c r="F73" s="113"/>
      <c r="G73" s="113"/>
      <c r="H73" s="113"/>
      <c r="I73" s="113"/>
      <c r="J73" s="113"/>
      <c r="K73" s="113"/>
      <c r="L73" s="113"/>
      <c r="M73" s="113"/>
      <c r="N73" s="113"/>
      <c r="O73" s="113"/>
      <c r="P73" s="113"/>
      <c r="Q73" s="113"/>
      <c r="R73" s="113"/>
      <c r="S73" s="113"/>
      <c r="T73" s="113"/>
      <c r="U73" s="113"/>
      <c r="V73" s="113"/>
      <c r="W73" s="113"/>
      <c r="X73" s="113"/>
      <c r="Y73" s="113"/>
      <c r="Z73" s="113"/>
      <c r="AA73" s="113"/>
      <c r="AB73" s="113"/>
      <c r="AC73" s="113"/>
    </row>
    <row r="74" spans="1:29" ht="13.5" customHeight="1">
      <c r="A74" s="113"/>
      <c r="B74" s="113"/>
      <c r="C74" s="113"/>
      <c r="D74" s="113"/>
      <c r="E74" s="113"/>
      <c r="F74" s="113"/>
      <c r="G74" s="113"/>
      <c r="H74" s="113"/>
      <c r="I74" s="113"/>
      <c r="J74" s="113"/>
      <c r="K74" s="113"/>
      <c r="L74" s="113"/>
      <c r="M74" s="113"/>
      <c r="N74" s="113"/>
      <c r="O74" s="113"/>
      <c r="P74" s="113"/>
      <c r="Q74" s="113"/>
      <c r="R74" s="113"/>
      <c r="S74" s="113"/>
      <c r="T74" s="113"/>
      <c r="U74" s="113"/>
      <c r="V74" s="113"/>
      <c r="W74" s="113"/>
      <c r="X74" s="113"/>
      <c r="Y74" s="113"/>
      <c r="Z74" s="113"/>
      <c r="AA74" s="113"/>
      <c r="AB74" s="113"/>
      <c r="AC74" s="113"/>
    </row>
    <row r="75" spans="1:29" ht="13.5" customHeight="1">
      <c r="A75" s="113"/>
      <c r="B75" s="113"/>
      <c r="C75" s="113"/>
      <c r="D75" s="113"/>
      <c r="E75" s="113"/>
      <c r="F75" s="113"/>
      <c r="G75" s="113"/>
      <c r="H75" s="113"/>
      <c r="I75" s="113"/>
      <c r="J75" s="113"/>
      <c r="K75" s="113"/>
      <c r="L75" s="113"/>
      <c r="M75" s="113"/>
      <c r="N75" s="113"/>
      <c r="O75" s="113"/>
      <c r="P75" s="113"/>
      <c r="Q75" s="113"/>
      <c r="R75" s="113"/>
      <c r="S75" s="113"/>
      <c r="T75" s="113"/>
      <c r="U75" s="113"/>
      <c r="V75" s="113"/>
      <c r="W75" s="113"/>
      <c r="X75" s="113"/>
      <c r="Y75" s="113"/>
      <c r="Z75" s="113"/>
      <c r="AA75" s="113"/>
      <c r="AB75" s="113"/>
      <c r="AC75" s="113"/>
    </row>
    <row r="76" spans="1:29" ht="13.5" customHeight="1">
      <c r="A76" s="113"/>
      <c r="B76" s="113"/>
      <c r="C76" s="113"/>
      <c r="D76" s="113"/>
      <c r="E76" s="113"/>
      <c r="F76" s="113"/>
      <c r="G76" s="113"/>
      <c r="H76" s="113"/>
      <c r="I76" s="113"/>
      <c r="J76" s="113"/>
      <c r="K76" s="113"/>
      <c r="L76" s="113"/>
      <c r="M76" s="113"/>
      <c r="N76" s="113"/>
      <c r="O76" s="113"/>
      <c r="P76" s="113"/>
      <c r="Q76" s="113"/>
      <c r="R76" s="113"/>
      <c r="S76" s="113"/>
      <c r="T76" s="113"/>
      <c r="U76" s="113"/>
      <c r="V76" s="113"/>
      <c r="W76" s="113"/>
      <c r="X76" s="113"/>
      <c r="Y76" s="113"/>
      <c r="Z76" s="113"/>
      <c r="AA76" s="113"/>
      <c r="AB76" s="113"/>
      <c r="AC76" s="113"/>
    </row>
    <row r="77" spans="1:29" ht="13.5" customHeight="1">
      <c r="A77" s="113"/>
      <c r="B77" s="113"/>
      <c r="C77" s="113"/>
      <c r="D77" s="113"/>
      <c r="E77" s="113"/>
      <c r="F77" s="113"/>
      <c r="G77" s="113"/>
      <c r="H77" s="113"/>
      <c r="I77" s="113"/>
      <c r="J77" s="113"/>
      <c r="K77" s="113"/>
      <c r="L77" s="113"/>
      <c r="M77" s="113"/>
      <c r="N77" s="113"/>
      <c r="O77" s="113"/>
      <c r="P77" s="113"/>
      <c r="Q77" s="113"/>
      <c r="R77" s="113"/>
      <c r="S77" s="113"/>
      <c r="T77" s="113"/>
      <c r="U77" s="113"/>
      <c r="V77" s="113"/>
      <c r="W77" s="113"/>
      <c r="X77" s="113"/>
      <c r="Y77" s="113"/>
      <c r="Z77" s="113"/>
      <c r="AA77" s="113"/>
      <c r="AB77" s="113"/>
      <c r="AC77" s="113"/>
    </row>
    <row r="78" spans="1:29" ht="13.5" customHeight="1">
      <c r="A78" s="113"/>
      <c r="B78" s="113"/>
      <c r="C78" s="113"/>
      <c r="D78" s="113"/>
      <c r="E78" s="113"/>
      <c r="F78" s="113"/>
      <c r="G78" s="113"/>
      <c r="H78" s="113"/>
      <c r="I78" s="113"/>
      <c r="J78" s="113"/>
      <c r="K78" s="113"/>
      <c r="L78" s="113"/>
      <c r="M78" s="113"/>
      <c r="N78" s="113"/>
      <c r="O78" s="113"/>
      <c r="P78" s="113"/>
      <c r="Q78" s="113"/>
      <c r="R78" s="113"/>
      <c r="S78" s="113"/>
      <c r="T78" s="113"/>
      <c r="U78" s="113"/>
      <c r="V78" s="113"/>
      <c r="W78" s="113"/>
      <c r="X78" s="113"/>
      <c r="Y78" s="113"/>
      <c r="Z78" s="113"/>
      <c r="AA78" s="113"/>
      <c r="AB78" s="113"/>
      <c r="AC78" s="113"/>
    </row>
    <row r="79" spans="1:29" ht="13.5" customHeight="1">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row>
    <row r="80" spans="1:29" ht="13.5" customHeight="1">
      <c r="A80" s="113"/>
      <c r="B80" s="113"/>
      <c r="C80" s="113"/>
      <c r="D80" s="113"/>
      <c r="E80" s="113"/>
      <c r="F80" s="113"/>
      <c r="G80" s="113"/>
      <c r="H80" s="113"/>
      <c r="I80" s="113"/>
      <c r="J80" s="113"/>
      <c r="K80" s="113"/>
      <c r="L80" s="113"/>
      <c r="M80" s="113"/>
      <c r="N80" s="113"/>
      <c r="O80" s="113"/>
      <c r="P80" s="113"/>
      <c r="Q80" s="113"/>
      <c r="R80" s="113"/>
      <c r="S80" s="113"/>
      <c r="T80" s="113"/>
      <c r="U80" s="113"/>
      <c r="V80" s="113"/>
      <c r="W80" s="113"/>
      <c r="X80" s="113"/>
      <c r="Y80" s="113"/>
      <c r="Z80" s="113"/>
      <c r="AA80" s="113"/>
      <c r="AB80" s="113"/>
      <c r="AC80" s="113"/>
    </row>
    <row r="81" spans="1:29" ht="13.5" customHeight="1">
      <c r="A81" s="113"/>
      <c r="B81" s="113"/>
      <c r="C81" s="113"/>
      <c r="D81" s="113"/>
      <c r="E81" s="113"/>
      <c r="F81" s="113"/>
      <c r="G81" s="113"/>
      <c r="H81" s="113"/>
      <c r="I81" s="113"/>
      <c r="J81" s="113"/>
      <c r="K81" s="113"/>
      <c r="L81" s="113"/>
      <c r="M81" s="113"/>
      <c r="N81" s="113"/>
      <c r="O81" s="113"/>
      <c r="P81" s="113"/>
      <c r="Q81" s="113"/>
      <c r="R81" s="113"/>
      <c r="S81" s="113"/>
      <c r="T81" s="113"/>
      <c r="U81" s="113"/>
      <c r="V81" s="113"/>
      <c r="W81" s="113"/>
      <c r="X81" s="113"/>
      <c r="Y81" s="113"/>
      <c r="Z81" s="113"/>
      <c r="AA81" s="113"/>
      <c r="AB81" s="113"/>
      <c r="AC81" s="113"/>
    </row>
    <row r="82" spans="1:29" ht="13.5" customHeight="1">
      <c r="A82" s="113"/>
      <c r="B82" s="113"/>
      <c r="C82" s="113"/>
      <c r="D82" s="113"/>
      <c r="E82" s="113"/>
      <c r="F82" s="113"/>
      <c r="G82" s="113"/>
      <c r="H82" s="113"/>
      <c r="I82" s="113"/>
      <c r="J82" s="113"/>
      <c r="K82" s="113"/>
      <c r="L82" s="113"/>
      <c r="M82" s="113"/>
      <c r="N82" s="113"/>
      <c r="O82" s="113"/>
      <c r="P82" s="113"/>
      <c r="Q82" s="113"/>
      <c r="R82" s="113"/>
      <c r="S82" s="113"/>
      <c r="T82" s="113"/>
      <c r="U82" s="113"/>
      <c r="V82" s="113"/>
      <c r="W82" s="113"/>
      <c r="X82" s="113"/>
      <c r="Y82" s="113"/>
      <c r="Z82" s="113"/>
      <c r="AA82" s="113"/>
      <c r="AB82" s="113"/>
      <c r="AC82" s="113"/>
    </row>
    <row r="83" spans="1:29" ht="13.5" customHeight="1">
      <c r="A83" s="113"/>
      <c r="B83" s="113"/>
      <c r="C83" s="113"/>
      <c r="D83" s="113"/>
      <c r="E83" s="113"/>
      <c r="F83" s="113"/>
      <c r="G83" s="113"/>
      <c r="H83" s="113"/>
      <c r="I83" s="113"/>
      <c r="J83" s="113"/>
      <c r="K83" s="113"/>
      <c r="L83" s="113"/>
      <c r="M83" s="113"/>
      <c r="N83" s="113"/>
      <c r="O83" s="113"/>
      <c r="P83" s="113"/>
      <c r="Q83" s="113"/>
      <c r="R83" s="113"/>
      <c r="S83" s="113"/>
      <c r="T83" s="113"/>
      <c r="U83" s="113"/>
      <c r="V83" s="113"/>
      <c r="W83" s="113"/>
      <c r="X83" s="113"/>
      <c r="Y83" s="113"/>
      <c r="Z83" s="113"/>
      <c r="AA83" s="113"/>
      <c r="AB83" s="113"/>
      <c r="AC83" s="113"/>
    </row>
    <row r="84" spans="1:29" ht="13.5" customHeight="1">
      <c r="A84" s="113"/>
      <c r="B84" s="113"/>
      <c r="C84" s="113"/>
      <c r="D84" s="113"/>
      <c r="E84" s="113"/>
      <c r="F84" s="113"/>
      <c r="G84" s="113"/>
      <c r="H84" s="113"/>
      <c r="I84" s="113"/>
      <c r="J84" s="113"/>
      <c r="K84" s="113"/>
      <c r="L84" s="113"/>
      <c r="M84" s="113"/>
      <c r="N84" s="113"/>
      <c r="O84" s="113"/>
      <c r="P84" s="113"/>
      <c r="Q84" s="113"/>
      <c r="R84" s="113"/>
      <c r="S84" s="113"/>
      <c r="T84" s="113"/>
      <c r="U84" s="113"/>
      <c r="V84" s="113"/>
      <c r="W84" s="113"/>
      <c r="X84" s="113"/>
      <c r="Y84" s="113"/>
      <c r="Z84" s="113"/>
      <c r="AA84" s="113"/>
      <c r="AB84" s="113"/>
      <c r="AC84" s="113"/>
    </row>
    <row r="85" spans="1:29" ht="13.5" customHeight="1">
      <c r="A85" s="113"/>
      <c r="B85" s="113"/>
      <c r="C85" s="113"/>
      <c r="D85" s="113"/>
      <c r="E85" s="113"/>
      <c r="F85" s="113"/>
      <c r="G85" s="113"/>
      <c r="H85" s="113"/>
      <c r="I85" s="113"/>
      <c r="J85" s="113"/>
      <c r="K85" s="113"/>
      <c r="L85" s="113"/>
      <c r="M85" s="113"/>
      <c r="N85" s="113"/>
      <c r="O85" s="113"/>
      <c r="P85" s="113"/>
      <c r="Q85" s="113"/>
      <c r="R85" s="113"/>
      <c r="S85" s="113"/>
      <c r="T85" s="113"/>
      <c r="U85" s="113"/>
      <c r="V85" s="113"/>
      <c r="W85" s="113"/>
      <c r="X85" s="113"/>
      <c r="Y85" s="113"/>
      <c r="Z85" s="113"/>
      <c r="AA85" s="113"/>
      <c r="AB85" s="113"/>
      <c r="AC85" s="113"/>
    </row>
    <row r="86" spans="1:29" ht="13.5" customHeight="1">
      <c r="A86" s="113"/>
      <c r="B86" s="113"/>
      <c r="C86" s="113"/>
      <c r="D86" s="113"/>
      <c r="E86" s="113"/>
      <c r="F86" s="113"/>
      <c r="G86" s="113"/>
      <c r="H86" s="113"/>
      <c r="I86" s="113"/>
      <c r="J86" s="113"/>
      <c r="K86" s="113"/>
      <c r="L86" s="113"/>
      <c r="M86" s="113"/>
      <c r="N86" s="113"/>
      <c r="O86" s="113"/>
      <c r="P86" s="113"/>
      <c r="Q86" s="113"/>
      <c r="R86" s="113"/>
      <c r="S86" s="113"/>
      <c r="T86" s="113"/>
      <c r="U86" s="113"/>
      <c r="V86" s="113"/>
      <c r="W86" s="113"/>
      <c r="X86" s="113"/>
      <c r="Y86" s="113"/>
      <c r="Z86" s="113"/>
      <c r="AA86" s="113"/>
      <c r="AB86" s="113"/>
      <c r="AC86" s="113"/>
    </row>
    <row r="87" spans="1:29" ht="13.5" customHeight="1">
      <c r="A87" s="113"/>
      <c r="B87" s="113"/>
      <c r="C87" s="113"/>
      <c r="D87" s="113"/>
      <c r="E87" s="113"/>
      <c r="F87" s="113"/>
      <c r="G87" s="113"/>
      <c r="H87" s="113"/>
      <c r="I87" s="113"/>
      <c r="J87" s="113"/>
      <c r="K87" s="113"/>
      <c r="L87" s="113"/>
      <c r="M87" s="113"/>
      <c r="N87" s="113"/>
      <c r="O87" s="113"/>
      <c r="P87" s="113"/>
      <c r="Q87" s="113"/>
      <c r="R87" s="113"/>
      <c r="S87" s="113"/>
      <c r="T87" s="113"/>
      <c r="U87" s="113"/>
      <c r="V87" s="113"/>
      <c r="W87" s="113"/>
      <c r="X87" s="113"/>
      <c r="Y87" s="113"/>
      <c r="Z87" s="113"/>
      <c r="AA87" s="113"/>
      <c r="AB87" s="113"/>
      <c r="AC87" s="113"/>
    </row>
    <row r="88" spans="1:29" ht="13.5" customHeight="1">
      <c r="A88" s="113"/>
      <c r="B88" s="113"/>
      <c r="C88" s="113"/>
      <c r="D88" s="113"/>
      <c r="E88" s="113"/>
      <c r="F88" s="113"/>
      <c r="G88" s="113"/>
      <c r="H88" s="113"/>
      <c r="I88" s="113"/>
      <c r="J88" s="113"/>
      <c r="K88" s="113"/>
      <c r="L88" s="113"/>
      <c r="M88" s="113"/>
      <c r="N88" s="113"/>
      <c r="O88" s="113"/>
      <c r="P88" s="113"/>
      <c r="Q88" s="113"/>
      <c r="R88" s="113"/>
      <c r="S88" s="113"/>
      <c r="T88" s="113"/>
      <c r="U88" s="113"/>
      <c r="V88" s="113"/>
      <c r="W88" s="113"/>
      <c r="X88" s="113"/>
      <c r="Y88" s="113"/>
      <c r="Z88" s="113"/>
      <c r="AA88" s="113"/>
      <c r="AB88" s="113"/>
      <c r="AC88" s="113"/>
    </row>
    <row r="89" spans="1:29" ht="13.5" customHeight="1">
      <c r="A89" s="113"/>
      <c r="B89" s="113"/>
      <c r="C89" s="113"/>
      <c r="D89" s="113"/>
      <c r="E89" s="113"/>
      <c r="F89" s="113"/>
      <c r="G89" s="113"/>
      <c r="H89" s="113"/>
      <c r="I89" s="113"/>
      <c r="J89" s="113"/>
      <c r="K89" s="113"/>
      <c r="L89" s="113"/>
      <c r="M89" s="113"/>
      <c r="N89" s="113"/>
      <c r="O89" s="113"/>
      <c r="P89" s="113"/>
      <c r="Q89" s="113"/>
      <c r="R89" s="113"/>
      <c r="S89" s="113"/>
      <c r="T89" s="113"/>
      <c r="U89" s="113"/>
      <c r="V89" s="113"/>
      <c r="W89" s="113"/>
      <c r="X89" s="113"/>
      <c r="Y89" s="113"/>
      <c r="Z89" s="113"/>
      <c r="AA89" s="113"/>
      <c r="AB89" s="113"/>
      <c r="AC89" s="113"/>
    </row>
    <row r="90" spans="1:29" ht="13.5" customHeight="1">
      <c r="A90" s="113"/>
      <c r="B90" s="113"/>
      <c r="C90" s="113"/>
      <c r="D90" s="113"/>
      <c r="E90" s="113"/>
      <c r="F90" s="113"/>
      <c r="G90" s="113"/>
      <c r="H90" s="113"/>
      <c r="I90" s="113"/>
      <c r="J90" s="113"/>
      <c r="K90" s="113"/>
      <c r="L90" s="113"/>
      <c r="M90" s="113"/>
      <c r="N90" s="113"/>
      <c r="O90" s="113"/>
      <c r="P90" s="113"/>
      <c r="Q90" s="113"/>
      <c r="R90" s="113"/>
      <c r="S90" s="113"/>
      <c r="T90" s="113"/>
      <c r="U90" s="113"/>
      <c r="V90" s="113"/>
      <c r="W90" s="113"/>
      <c r="X90" s="113"/>
      <c r="Y90" s="113"/>
      <c r="Z90" s="113"/>
      <c r="AA90" s="113"/>
      <c r="AB90" s="113"/>
      <c r="AC90" s="113"/>
    </row>
    <row r="91" spans="1:29" ht="13.5" customHeight="1">
      <c r="A91" s="113"/>
      <c r="B91" s="113"/>
      <c r="C91" s="113"/>
      <c r="D91" s="113"/>
      <c r="E91" s="113"/>
      <c r="F91" s="113"/>
      <c r="G91" s="113"/>
      <c r="H91" s="113"/>
      <c r="I91" s="113"/>
      <c r="J91" s="113"/>
      <c r="K91" s="113"/>
      <c r="L91" s="113"/>
      <c r="M91" s="113"/>
      <c r="N91" s="113"/>
      <c r="O91" s="113"/>
      <c r="P91" s="113"/>
      <c r="Q91" s="113"/>
      <c r="R91" s="113"/>
      <c r="S91" s="113"/>
      <c r="T91" s="113"/>
      <c r="U91" s="113"/>
      <c r="V91" s="113"/>
      <c r="W91" s="113"/>
      <c r="X91" s="113"/>
      <c r="Y91" s="113"/>
      <c r="Z91" s="113"/>
      <c r="AA91" s="113"/>
      <c r="AB91" s="113"/>
      <c r="AC91" s="113"/>
    </row>
    <row r="92" spans="1:29" ht="13.5" customHeight="1">
      <c r="A92" s="113"/>
      <c r="B92" s="113"/>
      <c r="C92" s="113"/>
      <c r="D92" s="113"/>
      <c r="E92" s="113"/>
      <c r="F92" s="113"/>
      <c r="G92" s="113"/>
      <c r="H92" s="113"/>
      <c r="I92" s="113"/>
      <c r="J92" s="113"/>
      <c r="K92" s="113"/>
      <c r="L92" s="113"/>
      <c r="M92" s="113"/>
      <c r="N92" s="113"/>
      <c r="O92" s="113"/>
      <c r="P92" s="113"/>
      <c r="Q92" s="113"/>
      <c r="R92" s="113"/>
      <c r="S92" s="113"/>
      <c r="T92" s="113"/>
      <c r="U92" s="113"/>
      <c r="V92" s="113"/>
      <c r="W92" s="113"/>
      <c r="X92" s="113"/>
      <c r="Y92" s="113"/>
      <c r="Z92" s="113"/>
      <c r="AA92" s="113"/>
      <c r="AB92" s="113"/>
      <c r="AC92" s="113"/>
    </row>
    <row r="93" spans="1:29" ht="13.5" customHeight="1">
      <c r="A93" s="113"/>
      <c r="B93" s="113"/>
      <c r="C93" s="113"/>
      <c r="D93" s="113"/>
      <c r="E93" s="113"/>
      <c r="F93" s="113"/>
      <c r="G93" s="113"/>
      <c r="H93" s="113"/>
      <c r="I93" s="113"/>
      <c r="J93" s="113"/>
      <c r="K93" s="113"/>
      <c r="L93" s="113"/>
      <c r="M93" s="113"/>
      <c r="N93" s="113"/>
      <c r="O93" s="113"/>
      <c r="P93" s="113"/>
      <c r="Q93" s="113"/>
      <c r="R93" s="113"/>
      <c r="S93" s="113"/>
      <c r="T93" s="113"/>
      <c r="U93" s="113"/>
      <c r="V93" s="113"/>
      <c r="W93" s="113"/>
      <c r="X93" s="113"/>
      <c r="Y93" s="113"/>
      <c r="Z93" s="113"/>
      <c r="AA93" s="113"/>
      <c r="AB93" s="113"/>
      <c r="AC93" s="113"/>
    </row>
    <row r="94" spans="1:29" ht="13.5" customHeight="1">
      <c r="A94" s="113"/>
      <c r="B94" s="113"/>
      <c r="C94" s="113"/>
      <c r="D94" s="113"/>
      <c r="E94" s="113"/>
      <c r="F94" s="113"/>
      <c r="G94" s="113"/>
      <c r="H94" s="113"/>
      <c r="I94" s="113"/>
      <c r="J94" s="113"/>
      <c r="K94" s="113"/>
      <c r="L94" s="113"/>
      <c r="M94" s="113"/>
      <c r="N94" s="113"/>
      <c r="O94" s="113"/>
      <c r="P94" s="113"/>
      <c r="Q94" s="113"/>
      <c r="R94" s="113"/>
      <c r="S94" s="113"/>
      <c r="T94" s="113"/>
      <c r="U94" s="113"/>
      <c r="V94" s="113"/>
      <c r="W94" s="113"/>
      <c r="X94" s="113"/>
      <c r="Y94" s="113"/>
      <c r="Z94" s="113"/>
      <c r="AA94" s="113"/>
      <c r="AB94" s="113"/>
      <c r="AC94" s="113"/>
    </row>
    <row r="95" spans="1:29" ht="13.5" customHeight="1">
      <c r="A95" s="113"/>
      <c r="B95" s="113"/>
      <c r="C95" s="113"/>
      <c r="D95" s="113"/>
      <c r="E95" s="113"/>
      <c r="F95" s="113"/>
      <c r="G95" s="113"/>
      <c r="H95" s="113"/>
      <c r="I95" s="113"/>
      <c r="J95" s="113"/>
      <c r="K95" s="113"/>
      <c r="L95" s="113"/>
      <c r="M95" s="113"/>
      <c r="N95" s="113"/>
      <c r="O95" s="113"/>
      <c r="P95" s="113"/>
      <c r="Q95" s="113"/>
      <c r="R95" s="113"/>
      <c r="S95" s="113"/>
      <c r="T95" s="113"/>
      <c r="U95" s="113"/>
      <c r="V95" s="113"/>
      <c r="W95" s="113"/>
      <c r="X95" s="113"/>
      <c r="Y95" s="113"/>
      <c r="Z95" s="113"/>
      <c r="AA95" s="113"/>
      <c r="AB95" s="113"/>
      <c r="AC95" s="113"/>
    </row>
    <row r="96" spans="1:29" ht="13.5" customHeight="1">
      <c r="A96" s="113"/>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c r="AA96" s="113"/>
      <c r="AB96" s="113"/>
      <c r="AC96" s="113"/>
    </row>
    <row r="97" spans="1:29" ht="13.5" customHeight="1">
      <c r="A97" s="113"/>
      <c r="B97" s="113"/>
      <c r="C97" s="113"/>
      <c r="D97" s="113"/>
      <c r="E97" s="113"/>
      <c r="F97" s="113"/>
      <c r="G97" s="113"/>
      <c r="H97" s="113"/>
      <c r="I97" s="113"/>
      <c r="J97" s="113"/>
      <c r="K97" s="113"/>
      <c r="L97" s="113"/>
      <c r="M97" s="113"/>
      <c r="N97" s="113"/>
      <c r="O97" s="113"/>
      <c r="P97" s="113"/>
      <c r="Q97" s="113"/>
      <c r="R97" s="113"/>
      <c r="S97" s="113"/>
      <c r="T97" s="113"/>
      <c r="U97" s="113"/>
      <c r="V97" s="113"/>
      <c r="W97" s="113"/>
      <c r="X97" s="113"/>
      <c r="Y97" s="113"/>
      <c r="Z97" s="113"/>
      <c r="AA97" s="113"/>
      <c r="AB97" s="113"/>
      <c r="AC97" s="113"/>
    </row>
    <row r="98" spans="1:29" ht="13.5" customHeight="1">
      <c r="A98" s="113"/>
      <c r="B98" s="113"/>
      <c r="C98" s="113"/>
      <c r="D98" s="113"/>
      <c r="E98" s="113"/>
      <c r="F98" s="113"/>
      <c r="G98" s="113"/>
      <c r="H98" s="113"/>
      <c r="I98" s="113"/>
      <c r="J98" s="113"/>
      <c r="K98" s="113"/>
      <c r="L98" s="113"/>
      <c r="M98" s="113"/>
      <c r="N98" s="113"/>
      <c r="O98" s="113"/>
      <c r="P98" s="113"/>
      <c r="Q98" s="113"/>
      <c r="R98" s="113"/>
      <c r="S98" s="113"/>
      <c r="T98" s="113"/>
      <c r="U98" s="113"/>
      <c r="V98" s="113"/>
      <c r="W98" s="113"/>
      <c r="X98" s="113"/>
      <c r="Y98" s="113"/>
      <c r="Z98" s="113"/>
      <c r="AA98" s="113"/>
      <c r="AB98" s="113"/>
      <c r="AC98" s="113"/>
    </row>
    <row r="99" spans="1:29" ht="13.5" customHeight="1">
      <c r="A99" s="113"/>
      <c r="B99" s="113"/>
      <c r="C99" s="113"/>
      <c r="D99" s="113"/>
      <c r="E99" s="113"/>
      <c r="F99" s="113"/>
      <c r="G99" s="113"/>
      <c r="H99" s="113"/>
      <c r="I99" s="113"/>
      <c r="J99" s="113"/>
      <c r="K99" s="113"/>
      <c r="L99" s="113"/>
      <c r="M99" s="113"/>
      <c r="N99" s="113"/>
      <c r="O99" s="113"/>
      <c r="P99" s="113"/>
      <c r="Q99" s="113"/>
      <c r="R99" s="113"/>
      <c r="S99" s="113"/>
      <c r="T99" s="113"/>
      <c r="U99" s="113"/>
      <c r="V99" s="113"/>
      <c r="W99" s="113"/>
      <c r="X99" s="113"/>
      <c r="Y99" s="113"/>
      <c r="Z99" s="113"/>
      <c r="AA99" s="113"/>
      <c r="AB99" s="113"/>
      <c r="AC99" s="113"/>
    </row>
    <row r="100" spans="1:29" ht="13.5" customHeight="1">
      <c r="A100" s="113"/>
      <c r="B100" s="113"/>
      <c r="C100" s="113"/>
      <c r="D100" s="113"/>
      <c r="E100" s="113"/>
      <c r="F100" s="113"/>
      <c r="G100" s="113"/>
      <c r="H100" s="113"/>
      <c r="I100" s="113"/>
      <c r="J100" s="113"/>
      <c r="K100" s="113"/>
      <c r="L100" s="113"/>
      <c r="M100" s="113"/>
      <c r="N100" s="113"/>
      <c r="O100" s="113"/>
      <c r="P100" s="113"/>
      <c r="Q100" s="113"/>
      <c r="R100" s="113"/>
      <c r="S100" s="113"/>
      <c r="T100" s="113"/>
      <c r="U100" s="113"/>
      <c r="V100" s="113"/>
      <c r="W100" s="113"/>
      <c r="X100" s="113"/>
      <c r="Y100" s="113"/>
      <c r="Z100" s="113"/>
      <c r="AA100" s="113"/>
      <c r="AB100" s="113"/>
      <c r="AC100" s="113"/>
    </row>
    <row r="101" spans="1:29" ht="13.5" customHeight="1">
      <c r="A101" s="113"/>
      <c r="B101" s="113"/>
      <c r="C101" s="113"/>
      <c r="D101" s="113"/>
      <c r="E101" s="113"/>
      <c r="F101" s="113"/>
      <c r="G101" s="113"/>
      <c r="H101" s="113"/>
      <c r="I101" s="113"/>
      <c r="J101" s="113"/>
      <c r="K101" s="113"/>
      <c r="L101" s="113"/>
      <c r="M101" s="113"/>
      <c r="N101" s="113"/>
      <c r="O101" s="113"/>
      <c r="P101" s="113"/>
      <c r="Q101" s="113"/>
      <c r="R101" s="113"/>
      <c r="S101" s="113"/>
      <c r="T101" s="113"/>
      <c r="U101" s="113"/>
      <c r="V101" s="113"/>
      <c r="W101" s="113"/>
      <c r="X101" s="113"/>
      <c r="Y101" s="113"/>
      <c r="Z101" s="113"/>
      <c r="AA101" s="113"/>
      <c r="AB101" s="113"/>
      <c r="AC101" s="113"/>
    </row>
    <row r="102" spans="1:29" ht="13.5" customHeight="1">
      <c r="A102" s="113"/>
      <c r="B102" s="113"/>
      <c r="C102" s="113"/>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13"/>
      <c r="Z102" s="113"/>
      <c r="AA102" s="113"/>
      <c r="AB102" s="113"/>
      <c r="AC102" s="113"/>
    </row>
    <row r="103" spans="1:29" ht="13.5" customHeight="1">
      <c r="A103" s="113"/>
      <c r="B103" s="113"/>
      <c r="C103" s="113"/>
      <c r="D103" s="113"/>
      <c r="E103" s="113"/>
      <c r="F103" s="113"/>
      <c r="G103" s="113"/>
      <c r="H103" s="113"/>
      <c r="I103" s="113"/>
      <c r="J103" s="113"/>
      <c r="K103" s="113"/>
      <c r="L103" s="113"/>
      <c r="M103" s="113"/>
      <c r="N103" s="113"/>
      <c r="O103" s="113"/>
      <c r="P103" s="113"/>
      <c r="Q103" s="113"/>
      <c r="R103" s="113"/>
      <c r="S103" s="113"/>
      <c r="T103" s="113"/>
      <c r="U103" s="113"/>
      <c r="V103" s="113"/>
      <c r="W103" s="113"/>
      <c r="X103" s="113"/>
      <c r="Y103" s="113"/>
      <c r="Z103" s="113"/>
      <c r="AA103" s="113"/>
      <c r="AB103" s="113"/>
      <c r="AC103" s="113"/>
    </row>
    <row r="104" spans="1:29" ht="13.5" customHeight="1">
      <c r="A104" s="113"/>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c r="AA104" s="113"/>
      <c r="AB104" s="113"/>
      <c r="AC104" s="113"/>
    </row>
    <row r="105" spans="1:29" ht="13.5" customHeight="1">
      <c r="A105" s="113"/>
      <c r="B105" s="113"/>
      <c r="C105" s="113"/>
      <c r="D105" s="113"/>
      <c r="E105" s="113"/>
      <c r="F105" s="113"/>
      <c r="G105" s="113"/>
      <c r="H105" s="113"/>
      <c r="I105" s="113"/>
      <c r="J105" s="113"/>
      <c r="K105" s="113"/>
      <c r="L105" s="113"/>
      <c r="M105" s="113"/>
      <c r="N105" s="113"/>
      <c r="O105" s="113"/>
      <c r="P105" s="113"/>
      <c r="Q105" s="113"/>
      <c r="R105" s="113"/>
      <c r="S105" s="113"/>
      <c r="T105" s="113"/>
      <c r="U105" s="113"/>
      <c r="V105" s="113"/>
      <c r="W105" s="113"/>
      <c r="X105" s="113"/>
      <c r="Y105" s="113"/>
      <c r="Z105" s="113"/>
      <c r="AA105" s="113"/>
      <c r="AB105" s="113"/>
      <c r="AC105" s="113"/>
    </row>
    <row r="106" spans="1:29" ht="13.5" customHeight="1">
      <c r="A106" s="113"/>
      <c r="B106" s="113"/>
      <c r="C106" s="113"/>
      <c r="D106" s="113"/>
      <c r="E106" s="113"/>
      <c r="F106" s="113"/>
      <c r="G106" s="113"/>
      <c r="H106" s="113"/>
      <c r="I106" s="113"/>
      <c r="J106" s="113"/>
      <c r="K106" s="113"/>
      <c r="L106" s="113"/>
      <c r="M106" s="113"/>
      <c r="N106" s="113"/>
      <c r="O106" s="113"/>
      <c r="P106" s="113"/>
      <c r="Q106" s="113"/>
      <c r="R106" s="113"/>
      <c r="S106" s="113"/>
      <c r="T106" s="113"/>
      <c r="U106" s="113"/>
      <c r="V106" s="113"/>
      <c r="W106" s="113"/>
      <c r="X106" s="113"/>
      <c r="Y106" s="113"/>
      <c r="Z106" s="113"/>
      <c r="AA106" s="113"/>
      <c r="AB106" s="113"/>
      <c r="AC106" s="113"/>
    </row>
    <row r="107" spans="1:29" ht="13.5" customHeight="1">
      <c r="A107" s="113"/>
      <c r="B107" s="113"/>
      <c r="C107" s="113"/>
      <c r="D107" s="113"/>
      <c r="E107" s="113"/>
      <c r="F107" s="113"/>
      <c r="G107" s="113"/>
      <c r="H107" s="113"/>
      <c r="I107" s="113"/>
      <c r="J107" s="113"/>
      <c r="K107" s="113"/>
      <c r="L107" s="113"/>
      <c r="M107" s="113"/>
      <c r="N107" s="113"/>
      <c r="O107" s="113"/>
      <c r="P107" s="113"/>
      <c r="Q107" s="113"/>
      <c r="R107" s="113"/>
      <c r="S107" s="113"/>
      <c r="T107" s="113"/>
      <c r="U107" s="113"/>
      <c r="V107" s="113"/>
      <c r="W107" s="113"/>
      <c r="X107" s="113"/>
      <c r="Y107" s="113"/>
      <c r="Z107" s="113"/>
      <c r="AA107" s="113"/>
      <c r="AB107" s="113"/>
      <c r="AC107" s="113"/>
    </row>
    <row r="108" spans="1:29" ht="13.5" customHeight="1">
      <c r="A108" s="113"/>
      <c r="B108" s="113"/>
      <c r="C108" s="113"/>
      <c r="D108" s="113"/>
      <c r="E108" s="113"/>
      <c r="F108" s="113"/>
      <c r="G108" s="113"/>
      <c r="H108" s="113"/>
      <c r="I108" s="113"/>
      <c r="J108" s="113"/>
      <c r="K108" s="113"/>
      <c r="L108" s="113"/>
      <c r="M108" s="113"/>
      <c r="N108" s="113"/>
      <c r="O108" s="113"/>
      <c r="P108" s="113"/>
      <c r="Q108" s="113"/>
      <c r="R108" s="113"/>
      <c r="S108" s="113"/>
      <c r="T108" s="113"/>
      <c r="U108" s="113"/>
      <c r="V108" s="113"/>
      <c r="W108" s="113"/>
      <c r="X108" s="113"/>
      <c r="Y108" s="113"/>
      <c r="Z108" s="113"/>
      <c r="AA108" s="113"/>
      <c r="AB108" s="113"/>
      <c r="AC108" s="113"/>
    </row>
    <row r="109" spans="1:29" ht="13.5" customHeight="1">
      <c r="A109" s="113"/>
      <c r="B109" s="113"/>
      <c r="C109" s="113"/>
      <c r="D109" s="113"/>
      <c r="E109" s="113"/>
      <c r="F109" s="113"/>
      <c r="G109" s="113"/>
      <c r="H109" s="113"/>
      <c r="I109" s="113"/>
      <c r="J109" s="113"/>
      <c r="K109" s="113"/>
      <c r="L109" s="113"/>
      <c r="M109" s="113"/>
      <c r="N109" s="113"/>
      <c r="O109" s="113"/>
      <c r="P109" s="113"/>
      <c r="Q109" s="113"/>
      <c r="R109" s="113"/>
      <c r="S109" s="113"/>
      <c r="T109" s="113"/>
      <c r="U109" s="113"/>
      <c r="V109" s="113"/>
      <c r="W109" s="113"/>
      <c r="X109" s="113"/>
      <c r="Y109" s="113"/>
      <c r="Z109" s="113"/>
      <c r="AA109" s="113"/>
      <c r="AB109" s="113"/>
      <c r="AC109" s="113"/>
    </row>
    <row r="110" spans="1:29" ht="13.5" customHeight="1">
      <c r="A110" s="113"/>
      <c r="B110" s="113"/>
      <c r="C110" s="113"/>
      <c r="D110" s="113"/>
      <c r="E110" s="113"/>
      <c r="F110" s="113"/>
      <c r="G110" s="113"/>
      <c r="H110" s="113"/>
      <c r="I110" s="113"/>
      <c r="J110" s="113"/>
      <c r="K110" s="113"/>
      <c r="L110" s="113"/>
      <c r="M110" s="113"/>
      <c r="N110" s="113"/>
      <c r="O110" s="113"/>
      <c r="P110" s="113"/>
      <c r="Q110" s="113"/>
      <c r="R110" s="113"/>
      <c r="S110" s="113"/>
      <c r="T110" s="113"/>
      <c r="U110" s="113"/>
      <c r="V110" s="113"/>
      <c r="W110" s="113"/>
      <c r="X110" s="113"/>
      <c r="Y110" s="113"/>
      <c r="Z110" s="113"/>
      <c r="AA110" s="113"/>
      <c r="AB110" s="113"/>
      <c r="AC110" s="113"/>
    </row>
    <row r="111" spans="1:29" ht="13.5" customHeight="1">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row>
    <row r="112" spans="1:29" ht="13.5" customHeight="1">
      <c r="A112" s="113"/>
      <c r="B112" s="113"/>
      <c r="C112" s="113"/>
      <c r="D112" s="113"/>
      <c r="E112" s="113"/>
      <c r="F112" s="113"/>
      <c r="G112" s="113"/>
      <c r="H112" s="113"/>
      <c r="I112" s="113"/>
      <c r="J112" s="113"/>
      <c r="K112" s="113"/>
      <c r="L112" s="113"/>
      <c r="M112" s="113"/>
      <c r="N112" s="113"/>
      <c r="O112" s="113"/>
      <c r="P112" s="113"/>
      <c r="Q112" s="113"/>
      <c r="R112" s="113"/>
      <c r="S112" s="113"/>
      <c r="T112" s="113"/>
      <c r="U112" s="113"/>
      <c r="V112" s="113"/>
      <c r="W112" s="113"/>
      <c r="X112" s="113"/>
      <c r="Y112" s="113"/>
      <c r="Z112" s="113"/>
      <c r="AA112" s="113"/>
      <c r="AB112" s="113"/>
      <c r="AC112" s="113"/>
    </row>
    <row r="113" spans="1:29" ht="13.5" customHeight="1">
      <c r="A113" s="113"/>
      <c r="B113" s="113"/>
      <c r="C113" s="113"/>
      <c r="D113" s="113"/>
      <c r="E113" s="113"/>
      <c r="F113" s="113"/>
      <c r="G113" s="113"/>
      <c r="H113" s="113"/>
      <c r="I113" s="113"/>
      <c r="J113" s="113"/>
      <c r="K113" s="113"/>
      <c r="L113" s="113"/>
      <c r="M113" s="113"/>
      <c r="N113" s="113"/>
      <c r="O113" s="113"/>
      <c r="P113" s="113"/>
      <c r="Q113" s="113"/>
      <c r="R113" s="113"/>
      <c r="S113" s="113"/>
      <c r="T113" s="113"/>
      <c r="U113" s="113"/>
      <c r="V113" s="113"/>
      <c r="W113" s="113"/>
      <c r="X113" s="113"/>
      <c r="Y113" s="113"/>
      <c r="Z113" s="113"/>
      <c r="AA113" s="113"/>
      <c r="AB113" s="113"/>
      <c r="AC113" s="113"/>
    </row>
    <row r="114" spans="1:29" ht="13.5" customHeight="1">
      <c r="A114" s="113"/>
      <c r="B114" s="113"/>
      <c r="C114" s="113"/>
      <c r="D114" s="113"/>
      <c r="E114" s="113"/>
      <c r="F114" s="113"/>
      <c r="G114" s="113"/>
      <c r="H114" s="113"/>
      <c r="I114" s="113"/>
      <c r="J114" s="113"/>
      <c r="K114" s="113"/>
      <c r="L114" s="113"/>
      <c r="M114" s="113"/>
      <c r="N114" s="113"/>
      <c r="O114" s="113"/>
      <c r="P114" s="113"/>
      <c r="Q114" s="113"/>
      <c r="R114" s="113"/>
      <c r="S114" s="113"/>
      <c r="T114" s="113"/>
      <c r="U114" s="113"/>
      <c r="V114" s="113"/>
      <c r="W114" s="113"/>
      <c r="X114" s="113"/>
      <c r="Y114" s="113"/>
      <c r="Z114" s="113"/>
      <c r="AA114" s="113"/>
      <c r="AB114" s="113"/>
      <c r="AC114" s="113"/>
    </row>
    <row r="115" spans="1:29" ht="13.5" customHeight="1">
      <c r="A115" s="113"/>
      <c r="B115" s="113"/>
      <c r="C115" s="113"/>
      <c r="D115" s="113"/>
      <c r="E115" s="113"/>
      <c r="F115" s="113"/>
      <c r="G115" s="113"/>
      <c r="H115" s="113"/>
      <c r="I115" s="113"/>
      <c r="J115" s="113"/>
      <c r="K115" s="113"/>
      <c r="L115" s="113"/>
      <c r="M115" s="113"/>
      <c r="N115" s="113"/>
      <c r="O115" s="113"/>
      <c r="P115" s="113"/>
      <c r="Q115" s="113"/>
      <c r="R115" s="113"/>
      <c r="S115" s="113"/>
      <c r="T115" s="113"/>
      <c r="U115" s="113"/>
      <c r="V115" s="113"/>
      <c r="W115" s="113"/>
      <c r="X115" s="113"/>
      <c r="Y115" s="113"/>
      <c r="Z115" s="113"/>
      <c r="AA115" s="113"/>
      <c r="AB115" s="113"/>
      <c r="AC115" s="113"/>
    </row>
    <row r="116" spans="1:29" ht="13.5" customHeight="1">
      <c r="A116" s="113"/>
      <c r="B116" s="113"/>
      <c r="C116" s="113"/>
      <c r="D116" s="113"/>
      <c r="E116" s="113"/>
      <c r="F116" s="113"/>
      <c r="G116" s="113"/>
      <c r="H116" s="113"/>
      <c r="I116" s="113"/>
      <c r="J116" s="113"/>
      <c r="K116" s="113"/>
      <c r="L116" s="113"/>
      <c r="M116" s="113"/>
      <c r="N116" s="113"/>
      <c r="O116" s="113"/>
      <c r="P116" s="113"/>
      <c r="Q116" s="113"/>
      <c r="R116" s="113"/>
      <c r="S116" s="113"/>
      <c r="T116" s="113"/>
      <c r="U116" s="113"/>
      <c r="V116" s="113"/>
      <c r="W116" s="113"/>
      <c r="X116" s="113"/>
      <c r="Y116" s="113"/>
      <c r="Z116" s="113"/>
      <c r="AA116" s="113"/>
      <c r="AB116" s="113"/>
      <c r="AC116" s="113"/>
    </row>
    <row r="117" spans="1:29" ht="13.5" customHeight="1">
      <c r="A117" s="113"/>
      <c r="B117" s="113"/>
      <c r="C117" s="113"/>
      <c r="D117" s="113"/>
      <c r="E117" s="113"/>
      <c r="F117" s="113"/>
      <c r="G117" s="113"/>
      <c r="H117" s="113"/>
      <c r="I117" s="113"/>
      <c r="J117" s="113"/>
      <c r="K117" s="113"/>
      <c r="L117" s="113"/>
      <c r="M117" s="113"/>
      <c r="N117" s="113"/>
      <c r="O117" s="113"/>
      <c r="P117" s="113"/>
      <c r="Q117" s="113"/>
      <c r="R117" s="113"/>
      <c r="S117" s="113"/>
      <c r="T117" s="113"/>
      <c r="U117" s="113"/>
      <c r="V117" s="113"/>
      <c r="W117" s="113"/>
      <c r="X117" s="113"/>
      <c r="Y117" s="113"/>
      <c r="Z117" s="113"/>
      <c r="AA117" s="113"/>
      <c r="AB117" s="113"/>
      <c r="AC117" s="113"/>
    </row>
    <row r="118" spans="1:29" ht="13.5" customHeight="1">
      <c r="A118" s="113"/>
      <c r="B118" s="113"/>
      <c r="C118" s="113"/>
      <c r="D118" s="113"/>
      <c r="E118" s="113"/>
      <c r="F118" s="113"/>
      <c r="G118" s="113"/>
      <c r="H118" s="113"/>
      <c r="I118" s="113"/>
      <c r="J118" s="113"/>
      <c r="K118" s="113"/>
      <c r="L118" s="113"/>
      <c r="M118" s="113"/>
      <c r="N118" s="113"/>
      <c r="O118" s="113"/>
      <c r="P118" s="113"/>
      <c r="Q118" s="113"/>
      <c r="R118" s="113"/>
      <c r="S118" s="113"/>
      <c r="T118" s="113"/>
      <c r="U118" s="113"/>
      <c r="V118" s="113"/>
      <c r="W118" s="113"/>
      <c r="X118" s="113"/>
      <c r="Y118" s="113"/>
      <c r="Z118" s="113"/>
      <c r="AA118" s="113"/>
      <c r="AB118" s="113"/>
      <c r="AC118" s="113"/>
    </row>
    <row r="119" spans="1:29" ht="13.5" customHeight="1">
      <c r="A119" s="113"/>
      <c r="B119" s="113"/>
      <c r="C119" s="113"/>
      <c r="D119" s="113"/>
      <c r="E119" s="113"/>
      <c r="F119" s="113"/>
      <c r="G119" s="113"/>
      <c r="H119" s="113"/>
      <c r="I119" s="113"/>
      <c r="J119" s="113"/>
      <c r="K119" s="113"/>
      <c r="L119" s="113"/>
      <c r="M119" s="113"/>
      <c r="N119" s="113"/>
      <c r="O119" s="113"/>
      <c r="P119" s="113"/>
      <c r="Q119" s="113"/>
      <c r="R119" s="113"/>
      <c r="S119" s="113"/>
      <c r="T119" s="113"/>
      <c r="U119" s="113"/>
      <c r="V119" s="113"/>
      <c r="W119" s="113"/>
      <c r="X119" s="113"/>
      <c r="Y119" s="113"/>
      <c r="Z119" s="113"/>
      <c r="AA119" s="113"/>
      <c r="AB119" s="113"/>
      <c r="AC119" s="113"/>
    </row>
    <row r="120" spans="1:29" ht="13.5" customHeight="1">
      <c r="A120" s="113"/>
      <c r="B120" s="113"/>
      <c r="C120" s="113"/>
      <c r="D120" s="113"/>
      <c r="E120" s="113"/>
      <c r="F120" s="113"/>
      <c r="G120" s="113"/>
      <c r="H120" s="113"/>
      <c r="I120" s="113"/>
      <c r="J120" s="113"/>
      <c r="K120" s="113"/>
      <c r="L120" s="113"/>
      <c r="M120" s="113"/>
      <c r="N120" s="113"/>
      <c r="O120" s="113"/>
      <c r="P120" s="113"/>
      <c r="Q120" s="113"/>
      <c r="R120" s="113"/>
      <c r="S120" s="113"/>
      <c r="T120" s="113"/>
      <c r="U120" s="113"/>
      <c r="V120" s="113"/>
      <c r="W120" s="113"/>
      <c r="X120" s="113"/>
      <c r="Y120" s="113"/>
      <c r="Z120" s="113"/>
      <c r="AA120" s="113"/>
      <c r="AB120" s="113"/>
      <c r="AC120" s="113"/>
    </row>
    <row r="121" spans="1:29" ht="13.5" customHeight="1">
      <c r="A121" s="113"/>
      <c r="B121" s="113"/>
      <c r="C121" s="113"/>
      <c r="D121" s="113"/>
      <c r="E121" s="113"/>
      <c r="F121" s="113"/>
      <c r="G121" s="113"/>
      <c r="H121" s="113"/>
      <c r="I121" s="113"/>
      <c r="J121" s="113"/>
      <c r="K121" s="113"/>
      <c r="L121" s="113"/>
      <c r="M121" s="113"/>
      <c r="N121" s="113"/>
      <c r="O121" s="113"/>
      <c r="P121" s="113"/>
      <c r="Q121" s="113"/>
      <c r="R121" s="113"/>
      <c r="S121" s="113"/>
      <c r="T121" s="113"/>
      <c r="U121" s="113"/>
      <c r="V121" s="113"/>
      <c r="W121" s="113"/>
      <c r="X121" s="113"/>
      <c r="Y121" s="113"/>
      <c r="Z121" s="113"/>
      <c r="AA121" s="113"/>
      <c r="AB121" s="113"/>
      <c r="AC121" s="113"/>
    </row>
    <row r="122" spans="1:29" ht="13.5" customHeight="1">
      <c r="A122" s="113"/>
      <c r="B122" s="113"/>
      <c r="C122" s="113"/>
      <c r="D122" s="113"/>
      <c r="E122" s="113"/>
      <c r="F122" s="113"/>
      <c r="G122" s="113"/>
      <c r="H122" s="113"/>
      <c r="I122" s="113"/>
      <c r="J122" s="113"/>
      <c r="K122" s="113"/>
      <c r="L122" s="113"/>
      <c r="M122" s="113"/>
      <c r="N122" s="113"/>
      <c r="O122" s="113"/>
      <c r="P122" s="113"/>
      <c r="Q122" s="113"/>
      <c r="R122" s="113"/>
      <c r="S122" s="113"/>
      <c r="T122" s="113"/>
      <c r="U122" s="113"/>
      <c r="V122" s="113"/>
      <c r="W122" s="113"/>
      <c r="X122" s="113"/>
      <c r="Y122" s="113"/>
      <c r="Z122" s="113"/>
      <c r="AA122" s="113"/>
      <c r="AB122" s="113"/>
      <c r="AC122" s="113"/>
    </row>
    <row r="123" spans="1:29" ht="13.5" customHeight="1">
      <c r="A123" s="113"/>
      <c r="B123" s="113"/>
      <c r="C123" s="113"/>
      <c r="D123" s="113"/>
      <c r="E123" s="113"/>
      <c r="F123" s="113"/>
      <c r="G123" s="113"/>
      <c r="H123" s="113"/>
      <c r="I123" s="113"/>
      <c r="J123" s="113"/>
      <c r="K123" s="113"/>
      <c r="L123" s="113"/>
      <c r="M123" s="113"/>
      <c r="N123" s="113"/>
      <c r="O123" s="113"/>
      <c r="P123" s="113"/>
      <c r="Q123" s="113"/>
      <c r="R123" s="113"/>
      <c r="S123" s="113"/>
      <c r="T123" s="113"/>
      <c r="U123" s="113"/>
      <c r="V123" s="113"/>
      <c r="W123" s="113"/>
      <c r="X123" s="113"/>
      <c r="Y123" s="113"/>
      <c r="Z123" s="113"/>
      <c r="AA123" s="113"/>
      <c r="AB123" s="113"/>
      <c r="AC123" s="113"/>
    </row>
    <row r="124" spans="1:29" ht="13.5" customHeight="1">
      <c r="A124" s="113"/>
      <c r="B124" s="113"/>
      <c r="C124" s="113"/>
      <c r="D124" s="113"/>
      <c r="E124" s="113"/>
      <c r="F124" s="113"/>
      <c r="G124" s="113"/>
      <c r="H124" s="113"/>
      <c r="I124" s="113"/>
      <c r="J124" s="113"/>
      <c r="K124" s="113"/>
      <c r="L124" s="113"/>
      <c r="M124" s="113"/>
      <c r="N124" s="113"/>
      <c r="O124" s="113"/>
      <c r="P124" s="113"/>
      <c r="Q124" s="113"/>
      <c r="R124" s="113"/>
      <c r="S124" s="113"/>
      <c r="T124" s="113"/>
      <c r="U124" s="113"/>
      <c r="V124" s="113"/>
      <c r="W124" s="113"/>
      <c r="X124" s="113"/>
      <c r="Y124" s="113"/>
      <c r="Z124" s="113"/>
      <c r="AA124" s="113"/>
      <c r="AB124" s="113"/>
      <c r="AC124" s="113"/>
    </row>
    <row r="125" spans="1:29" ht="13.5" customHeight="1">
      <c r="A125" s="113"/>
      <c r="B125" s="113"/>
      <c r="C125" s="113"/>
      <c r="D125" s="113"/>
      <c r="E125" s="113"/>
      <c r="F125" s="113"/>
      <c r="G125" s="113"/>
      <c r="H125" s="113"/>
      <c r="I125" s="113"/>
      <c r="J125" s="113"/>
      <c r="K125" s="113"/>
      <c r="L125" s="113"/>
      <c r="M125" s="113"/>
      <c r="N125" s="113"/>
      <c r="O125" s="113"/>
      <c r="P125" s="113"/>
      <c r="Q125" s="113"/>
      <c r="R125" s="113"/>
      <c r="S125" s="113"/>
      <c r="T125" s="113"/>
      <c r="U125" s="113"/>
      <c r="V125" s="113"/>
      <c r="W125" s="113"/>
      <c r="X125" s="113"/>
      <c r="Y125" s="113"/>
      <c r="Z125" s="113"/>
      <c r="AA125" s="113"/>
      <c r="AB125" s="113"/>
      <c r="AC125" s="113"/>
    </row>
    <row r="126" spans="1:29" ht="13.5" customHeight="1">
      <c r="A126" s="113"/>
      <c r="B126" s="113"/>
      <c r="C126" s="113"/>
      <c r="D126" s="113"/>
      <c r="E126" s="113"/>
      <c r="F126" s="113"/>
      <c r="G126" s="113"/>
      <c r="H126" s="113"/>
      <c r="I126" s="113"/>
      <c r="J126" s="113"/>
      <c r="K126" s="113"/>
      <c r="L126" s="113"/>
      <c r="M126" s="113"/>
      <c r="N126" s="113"/>
      <c r="O126" s="113"/>
      <c r="P126" s="113"/>
      <c r="Q126" s="113"/>
      <c r="R126" s="113"/>
      <c r="S126" s="113"/>
      <c r="T126" s="113"/>
      <c r="U126" s="113"/>
      <c r="V126" s="113"/>
      <c r="W126" s="113"/>
      <c r="X126" s="113"/>
      <c r="Y126" s="113"/>
      <c r="Z126" s="113"/>
      <c r="AA126" s="113"/>
      <c r="AB126" s="113"/>
      <c r="AC126" s="113"/>
    </row>
    <row r="127" spans="1:29" ht="13.5" customHeight="1">
      <c r="A127" s="113"/>
      <c r="B127" s="113"/>
      <c r="C127" s="113"/>
      <c r="D127" s="113"/>
      <c r="E127" s="113"/>
      <c r="F127" s="113"/>
      <c r="G127" s="113"/>
      <c r="H127" s="113"/>
      <c r="I127" s="113"/>
      <c r="J127" s="113"/>
      <c r="K127" s="113"/>
      <c r="L127" s="113"/>
      <c r="M127" s="113"/>
      <c r="N127" s="113"/>
      <c r="O127" s="113"/>
      <c r="P127" s="113"/>
      <c r="Q127" s="113"/>
      <c r="R127" s="113"/>
      <c r="S127" s="113"/>
      <c r="T127" s="113"/>
      <c r="U127" s="113"/>
      <c r="V127" s="113"/>
      <c r="W127" s="113"/>
      <c r="X127" s="113"/>
      <c r="Y127" s="113"/>
      <c r="Z127" s="113"/>
      <c r="AA127" s="113"/>
      <c r="AB127" s="113"/>
      <c r="AC127" s="113"/>
    </row>
    <row r="128" spans="1:29" ht="13.5" customHeight="1">
      <c r="A128" s="113"/>
      <c r="B128" s="113"/>
      <c r="C128" s="113"/>
      <c r="D128" s="113"/>
      <c r="E128" s="113"/>
      <c r="F128" s="113"/>
      <c r="G128" s="113"/>
      <c r="H128" s="113"/>
      <c r="I128" s="113"/>
      <c r="J128" s="113"/>
      <c r="K128" s="113"/>
      <c r="L128" s="113"/>
      <c r="M128" s="113"/>
      <c r="N128" s="113"/>
      <c r="O128" s="113"/>
      <c r="P128" s="113"/>
      <c r="Q128" s="113"/>
      <c r="R128" s="113"/>
      <c r="S128" s="113"/>
      <c r="T128" s="113"/>
      <c r="U128" s="113"/>
      <c r="V128" s="113"/>
      <c r="W128" s="113"/>
      <c r="X128" s="113"/>
      <c r="Y128" s="113"/>
      <c r="Z128" s="113"/>
      <c r="AA128" s="113"/>
      <c r="AB128" s="113"/>
      <c r="AC128" s="113"/>
    </row>
    <row r="129" spans="1:29" ht="13.5" customHeight="1">
      <c r="A129" s="113"/>
      <c r="B129" s="113"/>
      <c r="C129" s="113"/>
      <c r="D129" s="113"/>
      <c r="E129" s="113"/>
      <c r="F129" s="113"/>
      <c r="G129" s="113"/>
      <c r="H129" s="113"/>
      <c r="I129" s="113"/>
      <c r="J129" s="113"/>
      <c r="K129" s="113"/>
      <c r="L129" s="113"/>
      <c r="M129" s="113"/>
      <c r="N129" s="113"/>
      <c r="O129" s="113"/>
      <c r="P129" s="113"/>
      <c r="Q129" s="113"/>
      <c r="R129" s="113"/>
      <c r="S129" s="113"/>
      <c r="T129" s="113"/>
      <c r="U129" s="113"/>
      <c r="V129" s="113"/>
      <c r="W129" s="113"/>
      <c r="X129" s="113"/>
      <c r="Y129" s="113"/>
      <c r="Z129" s="113"/>
      <c r="AA129" s="113"/>
      <c r="AB129" s="113"/>
      <c r="AC129" s="113"/>
    </row>
    <row r="130" spans="1:29" ht="13.5" customHeight="1">
      <c r="A130" s="113"/>
      <c r="B130" s="113"/>
      <c r="C130" s="113"/>
      <c r="D130" s="113"/>
      <c r="E130" s="113"/>
      <c r="F130" s="113"/>
      <c r="G130" s="113"/>
      <c r="H130" s="113"/>
      <c r="I130" s="113"/>
      <c r="J130" s="113"/>
      <c r="K130" s="113"/>
      <c r="L130" s="113"/>
      <c r="M130" s="113"/>
      <c r="N130" s="113"/>
      <c r="O130" s="113"/>
      <c r="P130" s="113"/>
      <c r="Q130" s="113"/>
      <c r="R130" s="113"/>
      <c r="S130" s="113"/>
      <c r="T130" s="113"/>
      <c r="U130" s="113"/>
      <c r="V130" s="113"/>
      <c r="W130" s="113"/>
      <c r="X130" s="113"/>
      <c r="Y130" s="113"/>
      <c r="Z130" s="113"/>
      <c r="AA130" s="113"/>
      <c r="AB130" s="113"/>
      <c r="AC130" s="113"/>
    </row>
    <row r="131" spans="1:29" ht="13.5" customHeight="1">
      <c r="A131" s="113"/>
      <c r="B131" s="113"/>
      <c r="C131" s="113"/>
      <c r="D131" s="113"/>
      <c r="E131" s="113"/>
      <c r="F131" s="113"/>
      <c r="G131" s="113"/>
      <c r="H131" s="113"/>
      <c r="I131" s="113"/>
      <c r="J131" s="113"/>
      <c r="K131" s="113"/>
      <c r="L131" s="113"/>
      <c r="M131" s="113"/>
      <c r="N131" s="113"/>
      <c r="O131" s="113"/>
      <c r="P131" s="113"/>
      <c r="Q131" s="113"/>
      <c r="R131" s="113"/>
      <c r="S131" s="113"/>
      <c r="T131" s="113"/>
      <c r="U131" s="113"/>
      <c r="V131" s="113"/>
      <c r="W131" s="113"/>
      <c r="X131" s="113"/>
      <c r="Y131" s="113"/>
      <c r="Z131" s="113"/>
      <c r="AA131" s="113"/>
      <c r="AB131" s="113"/>
      <c r="AC131" s="113"/>
    </row>
    <row r="132" spans="1:29" ht="13.5" customHeight="1">
      <c r="A132" s="113"/>
      <c r="B132" s="113"/>
      <c r="C132" s="113"/>
      <c r="D132" s="113"/>
      <c r="E132" s="113"/>
      <c r="F132" s="113"/>
      <c r="G132" s="113"/>
      <c r="H132" s="113"/>
      <c r="I132" s="113"/>
      <c r="J132" s="113"/>
      <c r="K132" s="113"/>
      <c r="L132" s="113"/>
      <c r="M132" s="113"/>
      <c r="N132" s="113"/>
      <c r="O132" s="113"/>
      <c r="P132" s="113"/>
      <c r="Q132" s="113"/>
      <c r="R132" s="113"/>
      <c r="S132" s="113"/>
      <c r="T132" s="113"/>
      <c r="U132" s="113"/>
      <c r="V132" s="113"/>
      <c r="W132" s="113"/>
      <c r="X132" s="113"/>
      <c r="Y132" s="113"/>
      <c r="Z132" s="113"/>
      <c r="AA132" s="113"/>
      <c r="AB132" s="113"/>
      <c r="AC132" s="113"/>
    </row>
    <row r="133" spans="1:29" ht="13.5" customHeight="1">
      <c r="A133" s="113"/>
      <c r="B133" s="113"/>
      <c r="C133" s="113"/>
      <c r="D133" s="113"/>
      <c r="E133" s="113"/>
      <c r="F133" s="113"/>
      <c r="G133" s="113"/>
      <c r="H133" s="113"/>
      <c r="I133" s="113"/>
      <c r="J133" s="113"/>
      <c r="K133" s="113"/>
      <c r="L133" s="113"/>
      <c r="M133" s="113"/>
      <c r="N133" s="113"/>
      <c r="O133" s="113"/>
      <c r="P133" s="113"/>
      <c r="Q133" s="113"/>
      <c r="R133" s="113"/>
      <c r="S133" s="113"/>
      <c r="T133" s="113"/>
      <c r="U133" s="113"/>
      <c r="V133" s="113"/>
      <c r="W133" s="113"/>
      <c r="X133" s="113"/>
      <c r="Y133" s="113"/>
      <c r="Z133" s="113"/>
      <c r="AA133" s="113"/>
      <c r="AB133" s="113"/>
      <c r="AC133" s="113"/>
    </row>
    <row r="134" spans="1:29" ht="13.5" customHeight="1">
      <c r="A134" s="113"/>
      <c r="B134" s="113"/>
      <c r="C134" s="113"/>
      <c r="D134" s="113"/>
      <c r="E134" s="113"/>
      <c r="F134" s="113"/>
      <c r="G134" s="113"/>
      <c r="H134" s="113"/>
      <c r="I134" s="113"/>
      <c r="J134" s="113"/>
      <c r="K134" s="113"/>
      <c r="L134" s="113"/>
      <c r="M134" s="113"/>
      <c r="N134" s="113"/>
      <c r="O134" s="113"/>
      <c r="P134" s="113"/>
      <c r="Q134" s="113"/>
      <c r="R134" s="113"/>
      <c r="S134" s="113"/>
      <c r="T134" s="113"/>
      <c r="U134" s="113"/>
      <c r="V134" s="113"/>
      <c r="W134" s="113"/>
      <c r="X134" s="113"/>
      <c r="Y134" s="113"/>
      <c r="Z134" s="113"/>
      <c r="AA134" s="113"/>
      <c r="AB134" s="113"/>
      <c r="AC134" s="113"/>
    </row>
    <row r="135" spans="1:29" ht="13.5" customHeight="1">
      <c r="A135" s="113"/>
      <c r="B135" s="113"/>
      <c r="C135" s="113"/>
      <c r="D135" s="113"/>
      <c r="E135" s="113"/>
      <c r="F135" s="113"/>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row>
    <row r="136" spans="1:29" ht="13.5" customHeight="1">
      <c r="A136" s="113"/>
      <c r="B136" s="113"/>
      <c r="C136" s="113"/>
      <c r="D136" s="113"/>
      <c r="E136" s="113"/>
      <c r="F136" s="113"/>
      <c r="G136" s="113"/>
      <c r="H136" s="113"/>
      <c r="I136" s="113"/>
      <c r="J136" s="113"/>
      <c r="K136" s="113"/>
      <c r="L136" s="113"/>
      <c r="M136" s="113"/>
      <c r="N136" s="113"/>
      <c r="O136" s="113"/>
      <c r="P136" s="113"/>
      <c r="Q136" s="113"/>
      <c r="R136" s="113"/>
      <c r="S136" s="113"/>
      <c r="T136" s="113"/>
      <c r="U136" s="113"/>
      <c r="V136" s="113"/>
      <c r="W136" s="113"/>
      <c r="X136" s="113"/>
      <c r="Y136" s="113"/>
      <c r="Z136" s="113"/>
      <c r="AA136" s="113"/>
      <c r="AB136" s="113"/>
      <c r="AC136" s="113"/>
    </row>
    <row r="137" spans="1:29" ht="13.5" customHeight="1">
      <c r="A137" s="113"/>
      <c r="B137" s="113"/>
      <c r="C137" s="113"/>
      <c r="D137" s="113"/>
      <c r="E137" s="113"/>
      <c r="F137" s="113"/>
      <c r="G137" s="113"/>
      <c r="H137" s="113"/>
      <c r="I137" s="113"/>
      <c r="J137" s="113"/>
      <c r="K137" s="113"/>
      <c r="L137" s="113"/>
      <c r="M137" s="113"/>
      <c r="N137" s="113"/>
      <c r="O137" s="113"/>
      <c r="P137" s="113"/>
      <c r="Q137" s="113"/>
      <c r="R137" s="113"/>
      <c r="S137" s="113"/>
      <c r="T137" s="113"/>
      <c r="U137" s="113"/>
      <c r="V137" s="113"/>
      <c r="W137" s="113"/>
      <c r="X137" s="113"/>
      <c r="Y137" s="113"/>
      <c r="Z137" s="113"/>
      <c r="AA137" s="113"/>
      <c r="AB137" s="113"/>
      <c r="AC137" s="113"/>
    </row>
    <row r="138" spans="1:29" ht="13.5" customHeight="1">
      <c r="A138" s="113"/>
      <c r="B138" s="113"/>
      <c r="C138" s="113"/>
      <c r="D138" s="113"/>
      <c r="E138" s="113"/>
      <c r="F138" s="113"/>
      <c r="G138" s="113"/>
      <c r="H138" s="113"/>
      <c r="I138" s="113"/>
      <c r="J138" s="113"/>
      <c r="K138" s="113"/>
      <c r="L138" s="113"/>
      <c r="M138" s="113"/>
      <c r="N138" s="113"/>
      <c r="O138" s="113"/>
      <c r="P138" s="113"/>
      <c r="Q138" s="113"/>
      <c r="R138" s="113"/>
      <c r="S138" s="113"/>
      <c r="T138" s="113"/>
      <c r="U138" s="113"/>
      <c r="V138" s="113"/>
      <c r="W138" s="113"/>
      <c r="X138" s="113"/>
      <c r="Y138" s="113"/>
      <c r="Z138" s="113"/>
      <c r="AA138" s="113"/>
      <c r="AB138" s="113"/>
      <c r="AC138" s="113"/>
    </row>
    <row r="139" spans="1:29" ht="13.5" customHeight="1">
      <c r="A139" s="113"/>
      <c r="B139" s="113"/>
      <c r="C139" s="113"/>
      <c r="D139" s="113"/>
      <c r="E139" s="113"/>
      <c r="F139" s="113"/>
      <c r="G139" s="113"/>
      <c r="H139" s="113"/>
      <c r="I139" s="113"/>
      <c r="J139" s="113"/>
      <c r="K139" s="113"/>
      <c r="L139" s="113"/>
      <c r="M139" s="113"/>
      <c r="N139" s="113"/>
      <c r="O139" s="113"/>
      <c r="P139" s="113"/>
      <c r="Q139" s="113"/>
      <c r="R139" s="113"/>
      <c r="S139" s="113"/>
      <c r="T139" s="113"/>
      <c r="U139" s="113"/>
      <c r="V139" s="113"/>
      <c r="W139" s="113"/>
      <c r="X139" s="113"/>
      <c r="Y139" s="113"/>
      <c r="Z139" s="113"/>
      <c r="AA139" s="113"/>
      <c r="AB139" s="113"/>
      <c r="AC139" s="113"/>
    </row>
    <row r="140" spans="1:29" ht="13.5" customHeight="1">
      <c r="A140" s="113"/>
      <c r="B140" s="113"/>
      <c r="C140" s="113"/>
      <c r="D140" s="113"/>
      <c r="E140" s="113"/>
      <c r="F140" s="113"/>
      <c r="G140" s="113"/>
      <c r="H140" s="113"/>
      <c r="I140" s="113"/>
      <c r="J140" s="113"/>
      <c r="K140" s="113"/>
      <c r="L140" s="113"/>
      <c r="M140" s="113"/>
      <c r="N140" s="113"/>
      <c r="O140" s="113"/>
      <c r="P140" s="113"/>
      <c r="Q140" s="113"/>
      <c r="R140" s="113"/>
      <c r="S140" s="113"/>
      <c r="T140" s="113"/>
      <c r="U140" s="113"/>
      <c r="V140" s="113"/>
      <c r="W140" s="113"/>
      <c r="X140" s="113"/>
      <c r="Y140" s="113"/>
      <c r="Z140" s="113"/>
      <c r="AA140" s="113"/>
      <c r="AB140" s="113"/>
      <c r="AC140" s="113"/>
    </row>
    <row r="141" spans="1:29" ht="13.5" customHeight="1">
      <c r="A141" s="113"/>
      <c r="B141" s="113"/>
      <c r="C141" s="113"/>
      <c r="D141" s="113"/>
      <c r="E141" s="113"/>
      <c r="F141" s="113"/>
      <c r="G141" s="113"/>
      <c r="H141" s="113"/>
      <c r="I141" s="113"/>
      <c r="J141" s="113"/>
      <c r="K141" s="113"/>
      <c r="L141" s="113"/>
      <c r="M141" s="113"/>
      <c r="N141" s="113"/>
      <c r="O141" s="113"/>
      <c r="P141" s="113"/>
      <c r="Q141" s="113"/>
      <c r="R141" s="113"/>
      <c r="S141" s="113"/>
      <c r="T141" s="113"/>
      <c r="U141" s="113"/>
      <c r="V141" s="113"/>
      <c r="W141" s="113"/>
      <c r="X141" s="113"/>
      <c r="Y141" s="113"/>
      <c r="Z141" s="113"/>
      <c r="AA141" s="113"/>
      <c r="AB141" s="113"/>
      <c r="AC141" s="113"/>
    </row>
    <row r="142" spans="1:29" ht="13.5" customHeight="1">
      <c r="A142" s="113"/>
      <c r="B142" s="113"/>
      <c r="C142" s="113"/>
      <c r="D142" s="113"/>
      <c r="E142" s="113"/>
      <c r="F142" s="113"/>
      <c r="G142" s="113"/>
      <c r="H142" s="113"/>
      <c r="I142" s="113"/>
      <c r="J142" s="113"/>
      <c r="K142" s="113"/>
      <c r="L142" s="113"/>
      <c r="M142" s="113"/>
      <c r="N142" s="113"/>
      <c r="O142" s="113"/>
      <c r="P142" s="113"/>
      <c r="Q142" s="113"/>
      <c r="R142" s="113"/>
      <c r="S142" s="113"/>
      <c r="T142" s="113"/>
      <c r="U142" s="113"/>
      <c r="V142" s="113"/>
      <c r="W142" s="113"/>
      <c r="X142" s="113"/>
      <c r="Y142" s="113"/>
      <c r="Z142" s="113"/>
      <c r="AA142" s="113"/>
      <c r="AB142" s="113"/>
      <c r="AC142" s="113"/>
    </row>
    <row r="143" spans="1:29" ht="13.5" customHeight="1">
      <c r="A143" s="113"/>
      <c r="B143" s="113"/>
      <c r="C143" s="113"/>
      <c r="D143" s="113"/>
      <c r="E143" s="113"/>
      <c r="F143" s="113"/>
      <c r="G143" s="113"/>
      <c r="H143" s="113"/>
      <c r="I143" s="113"/>
      <c r="J143" s="113"/>
      <c r="K143" s="113"/>
      <c r="L143" s="113"/>
      <c r="M143" s="113"/>
      <c r="N143" s="113"/>
      <c r="O143" s="113"/>
      <c r="P143" s="113"/>
      <c r="Q143" s="113"/>
      <c r="R143" s="113"/>
      <c r="S143" s="113"/>
      <c r="T143" s="113"/>
      <c r="U143" s="113"/>
      <c r="V143" s="113"/>
      <c r="W143" s="113"/>
      <c r="X143" s="113"/>
      <c r="Y143" s="113"/>
      <c r="Z143" s="113"/>
      <c r="AA143" s="113"/>
      <c r="AB143" s="113"/>
      <c r="AC143" s="113"/>
    </row>
    <row r="144" spans="1:29" ht="13.5" customHeight="1">
      <c r="A144" s="113"/>
      <c r="B144" s="113"/>
      <c r="C144" s="113"/>
      <c r="D144" s="113"/>
      <c r="E144" s="113"/>
      <c r="F144" s="113"/>
      <c r="G144" s="113"/>
      <c r="H144" s="113"/>
      <c r="I144" s="113"/>
      <c r="J144" s="113"/>
      <c r="K144" s="113"/>
      <c r="L144" s="113"/>
      <c r="M144" s="113"/>
      <c r="N144" s="113"/>
      <c r="O144" s="113"/>
      <c r="P144" s="113"/>
      <c r="Q144" s="113"/>
      <c r="R144" s="113"/>
      <c r="S144" s="113"/>
      <c r="T144" s="113"/>
      <c r="U144" s="113"/>
      <c r="V144" s="113"/>
      <c r="W144" s="113"/>
      <c r="X144" s="113"/>
      <c r="Y144" s="113"/>
      <c r="Z144" s="113"/>
      <c r="AA144" s="113"/>
      <c r="AB144" s="113"/>
      <c r="AC144" s="113"/>
    </row>
    <row r="145" spans="1:29" ht="13.5" customHeight="1">
      <c r="A145" s="113"/>
      <c r="B145" s="113"/>
      <c r="C145" s="113"/>
      <c r="D145" s="113"/>
      <c r="E145" s="113"/>
      <c r="F145" s="113"/>
      <c r="G145" s="113"/>
      <c r="H145" s="113"/>
      <c r="I145" s="113"/>
      <c r="J145" s="113"/>
      <c r="K145" s="113"/>
      <c r="L145" s="113"/>
      <c r="M145" s="113"/>
      <c r="N145" s="113"/>
      <c r="O145" s="113"/>
      <c r="P145" s="113"/>
      <c r="Q145" s="113"/>
      <c r="R145" s="113"/>
      <c r="S145" s="113"/>
      <c r="T145" s="113"/>
      <c r="U145" s="113"/>
      <c r="V145" s="113"/>
      <c r="W145" s="113"/>
      <c r="X145" s="113"/>
      <c r="Y145" s="113"/>
      <c r="Z145" s="113"/>
      <c r="AA145" s="113"/>
      <c r="AB145" s="113"/>
      <c r="AC145" s="113"/>
    </row>
    <row r="146" spans="1:29" ht="13.5" customHeight="1">
      <c r="A146" s="113"/>
      <c r="B146" s="113"/>
      <c r="C146" s="113"/>
      <c r="D146" s="113"/>
      <c r="E146" s="113"/>
      <c r="F146" s="113"/>
      <c r="G146" s="113"/>
      <c r="H146" s="113"/>
      <c r="I146" s="113"/>
      <c r="J146" s="113"/>
      <c r="K146" s="113"/>
      <c r="L146" s="113"/>
      <c r="M146" s="113"/>
      <c r="N146" s="113"/>
      <c r="O146" s="113"/>
      <c r="P146" s="113"/>
      <c r="Q146" s="113"/>
      <c r="R146" s="113"/>
      <c r="S146" s="113"/>
      <c r="T146" s="113"/>
      <c r="U146" s="113"/>
      <c r="V146" s="113"/>
      <c r="W146" s="113"/>
      <c r="X146" s="113"/>
      <c r="Y146" s="113"/>
      <c r="Z146" s="113"/>
      <c r="AA146" s="113"/>
      <c r="AB146" s="113"/>
      <c r="AC146" s="113"/>
    </row>
    <row r="147" spans="1:29" ht="13.5" customHeight="1">
      <c r="A147" s="113"/>
      <c r="B147" s="113"/>
      <c r="C147" s="113"/>
      <c r="D147" s="113"/>
      <c r="E147" s="113"/>
      <c r="F147" s="113"/>
      <c r="G147" s="113"/>
      <c r="H147" s="113"/>
      <c r="I147" s="113"/>
      <c r="J147" s="113"/>
      <c r="K147" s="113"/>
      <c r="L147" s="113"/>
      <c r="M147" s="113"/>
      <c r="N147" s="113"/>
      <c r="O147" s="113"/>
      <c r="P147" s="113"/>
      <c r="Q147" s="113"/>
      <c r="R147" s="113"/>
      <c r="S147" s="113"/>
      <c r="T147" s="113"/>
      <c r="U147" s="113"/>
      <c r="V147" s="113"/>
      <c r="W147" s="113"/>
      <c r="X147" s="113"/>
      <c r="Y147" s="113"/>
      <c r="Z147" s="113"/>
      <c r="AA147" s="113"/>
      <c r="AB147" s="113"/>
      <c r="AC147" s="113"/>
    </row>
    <row r="148" spans="1:29" ht="13.5" customHeight="1">
      <c r="A148" s="113"/>
      <c r="B148" s="113"/>
      <c r="C148" s="113"/>
      <c r="D148" s="113"/>
      <c r="E148" s="113"/>
      <c r="F148" s="113"/>
      <c r="G148" s="113"/>
      <c r="H148" s="113"/>
      <c r="I148" s="113"/>
      <c r="J148" s="113"/>
      <c r="K148" s="113"/>
      <c r="L148" s="113"/>
      <c r="M148" s="113"/>
      <c r="N148" s="113"/>
      <c r="O148" s="113"/>
      <c r="P148" s="113"/>
      <c r="Q148" s="113"/>
      <c r="R148" s="113"/>
      <c r="S148" s="113"/>
      <c r="T148" s="113"/>
      <c r="U148" s="113"/>
      <c r="V148" s="113"/>
      <c r="W148" s="113"/>
      <c r="X148" s="113"/>
      <c r="Y148" s="113"/>
      <c r="Z148" s="113"/>
      <c r="AA148" s="113"/>
      <c r="AB148" s="113"/>
      <c r="AC148" s="113"/>
    </row>
    <row r="149" spans="1:29" ht="13.5" customHeight="1">
      <c r="A149" s="113"/>
      <c r="B149" s="113"/>
      <c r="C149" s="113"/>
      <c r="D149" s="113"/>
      <c r="E149" s="113"/>
      <c r="F149" s="113"/>
      <c r="G149" s="113"/>
      <c r="H149" s="113"/>
      <c r="I149" s="113"/>
      <c r="J149" s="113"/>
      <c r="K149" s="113"/>
      <c r="L149" s="113"/>
      <c r="M149" s="113"/>
      <c r="N149" s="113"/>
      <c r="O149" s="113"/>
      <c r="P149" s="113"/>
      <c r="Q149" s="113"/>
      <c r="R149" s="113"/>
      <c r="S149" s="113"/>
      <c r="T149" s="113"/>
      <c r="U149" s="113"/>
      <c r="V149" s="113"/>
      <c r="W149" s="113"/>
      <c r="X149" s="113"/>
      <c r="Y149" s="113"/>
      <c r="Z149" s="113"/>
      <c r="AA149" s="113"/>
      <c r="AB149" s="113"/>
      <c r="AC149" s="113"/>
    </row>
    <row r="150" spans="1:29" ht="13.5" customHeight="1">
      <c r="A150" s="113"/>
      <c r="B150" s="113"/>
      <c r="C150" s="113"/>
      <c r="D150" s="113"/>
      <c r="E150" s="113"/>
      <c r="F150" s="113"/>
      <c r="G150" s="113"/>
      <c r="H150" s="113"/>
      <c r="I150" s="113"/>
      <c r="J150" s="113"/>
      <c r="K150" s="113"/>
      <c r="L150" s="113"/>
      <c r="M150" s="113"/>
      <c r="N150" s="113"/>
      <c r="O150" s="113"/>
      <c r="P150" s="113"/>
      <c r="Q150" s="113"/>
      <c r="R150" s="113"/>
      <c r="S150" s="113"/>
      <c r="T150" s="113"/>
      <c r="U150" s="113"/>
      <c r="V150" s="113"/>
      <c r="W150" s="113"/>
      <c r="X150" s="113"/>
      <c r="Y150" s="113"/>
      <c r="Z150" s="113"/>
      <c r="AA150" s="113"/>
      <c r="AB150" s="113"/>
      <c r="AC150" s="113"/>
    </row>
    <row r="151" spans="1:29" ht="13.5" customHeight="1">
      <c r="A151" s="113"/>
      <c r="B151" s="113"/>
      <c r="C151" s="113"/>
      <c r="D151" s="113"/>
      <c r="E151" s="113"/>
      <c r="F151" s="113"/>
      <c r="G151" s="113"/>
      <c r="H151" s="113"/>
      <c r="I151" s="113"/>
      <c r="J151" s="113"/>
      <c r="K151" s="113"/>
      <c r="L151" s="113"/>
      <c r="M151" s="113"/>
      <c r="N151" s="113"/>
      <c r="O151" s="113"/>
      <c r="P151" s="113"/>
      <c r="Q151" s="113"/>
      <c r="R151" s="113"/>
      <c r="S151" s="113"/>
      <c r="T151" s="113"/>
      <c r="U151" s="113"/>
      <c r="V151" s="113"/>
      <c r="W151" s="113"/>
      <c r="X151" s="113"/>
      <c r="Y151" s="113"/>
      <c r="Z151" s="113"/>
      <c r="AA151" s="113"/>
      <c r="AB151" s="113"/>
      <c r="AC151" s="113"/>
    </row>
    <row r="152" spans="1:29" ht="13.5" customHeight="1">
      <c r="A152" s="113"/>
      <c r="B152" s="113"/>
      <c r="C152" s="113"/>
      <c r="D152" s="113"/>
      <c r="E152" s="113"/>
      <c r="F152" s="113"/>
      <c r="G152" s="113"/>
      <c r="H152" s="113"/>
      <c r="I152" s="113"/>
      <c r="J152" s="113"/>
      <c r="K152" s="113"/>
      <c r="L152" s="113"/>
      <c r="M152" s="113"/>
      <c r="N152" s="113"/>
      <c r="O152" s="113"/>
      <c r="P152" s="113"/>
      <c r="Q152" s="113"/>
      <c r="R152" s="113"/>
      <c r="S152" s="113"/>
      <c r="T152" s="113"/>
      <c r="U152" s="113"/>
      <c r="V152" s="113"/>
      <c r="W152" s="113"/>
      <c r="X152" s="113"/>
      <c r="Y152" s="113"/>
      <c r="Z152" s="113"/>
      <c r="AA152" s="113"/>
      <c r="AB152" s="113"/>
      <c r="AC152" s="113"/>
    </row>
    <row r="153" spans="1:29" ht="13.5" customHeight="1">
      <c r="A153" s="113"/>
      <c r="B153" s="113"/>
      <c r="C153" s="113"/>
      <c r="D153" s="113"/>
      <c r="E153" s="113"/>
      <c r="F153" s="113"/>
      <c r="G153" s="113"/>
      <c r="H153" s="113"/>
      <c r="I153" s="113"/>
      <c r="J153" s="113"/>
      <c r="K153" s="113"/>
      <c r="L153" s="113"/>
      <c r="M153" s="113"/>
      <c r="N153" s="113"/>
      <c r="O153" s="113"/>
      <c r="P153" s="113"/>
      <c r="Q153" s="113"/>
      <c r="R153" s="113"/>
      <c r="S153" s="113"/>
      <c r="T153" s="113"/>
      <c r="U153" s="113"/>
      <c r="V153" s="113"/>
      <c r="W153" s="113"/>
      <c r="X153" s="113"/>
      <c r="Y153" s="113"/>
      <c r="Z153" s="113"/>
      <c r="AA153" s="113"/>
      <c r="AB153" s="113"/>
      <c r="AC153" s="113"/>
    </row>
    <row r="154" spans="1:29" ht="13.5" customHeight="1">
      <c r="A154" s="113"/>
      <c r="B154" s="113"/>
      <c r="C154" s="113"/>
      <c r="D154" s="113"/>
      <c r="E154" s="113"/>
      <c r="F154" s="113"/>
      <c r="G154" s="113"/>
      <c r="H154" s="113"/>
      <c r="I154" s="113"/>
      <c r="J154" s="113"/>
      <c r="K154" s="113"/>
      <c r="L154" s="113"/>
      <c r="M154" s="113"/>
      <c r="N154" s="113"/>
      <c r="O154" s="113"/>
      <c r="P154" s="113"/>
      <c r="Q154" s="113"/>
      <c r="R154" s="113"/>
      <c r="S154" s="113"/>
      <c r="T154" s="113"/>
      <c r="U154" s="113"/>
      <c r="V154" s="113"/>
      <c r="W154" s="113"/>
      <c r="X154" s="113"/>
      <c r="Y154" s="113"/>
      <c r="Z154" s="113"/>
      <c r="AA154" s="113"/>
      <c r="AB154" s="113"/>
      <c r="AC154" s="113"/>
    </row>
    <row r="155" spans="1:29" ht="13.5" customHeight="1">
      <c r="A155" s="113"/>
      <c r="B155" s="113"/>
      <c r="C155" s="113"/>
      <c r="D155" s="113"/>
      <c r="E155" s="113"/>
      <c r="F155" s="113"/>
      <c r="G155" s="113"/>
      <c r="H155" s="113"/>
      <c r="I155" s="113"/>
      <c r="J155" s="113"/>
      <c r="K155" s="113"/>
      <c r="L155" s="113"/>
      <c r="M155" s="113"/>
      <c r="N155" s="113"/>
      <c r="O155" s="113"/>
      <c r="P155" s="113"/>
      <c r="Q155" s="113"/>
      <c r="R155" s="113"/>
      <c r="S155" s="113"/>
      <c r="T155" s="113"/>
      <c r="U155" s="113"/>
      <c r="V155" s="113"/>
      <c r="W155" s="113"/>
      <c r="X155" s="113"/>
      <c r="Y155" s="113"/>
      <c r="Z155" s="113"/>
      <c r="AA155" s="113"/>
      <c r="AB155" s="113"/>
      <c r="AC155" s="113"/>
    </row>
    <row r="156" spans="1:29" ht="13.5" customHeight="1">
      <c r="A156" s="113"/>
      <c r="B156" s="113"/>
      <c r="C156" s="113"/>
      <c r="D156" s="113"/>
      <c r="E156" s="113"/>
      <c r="F156" s="113"/>
      <c r="G156" s="113"/>
      <c r="H156" s="113"/>
      <c r="I156" s="113"/>
      <c r="J156" s="113"/>
      <c r="K156" s="113"/>
      <c r="L156" s="113"/>
      <c r="M156" s="113"/>
      <c r="N156" s="113"/>
      <c r="O156" s="113"/>
      <c r="P156" s="113"/>
      <c r="Q156" s="113"/>
      <c r="R156" s="113"/>
      <c r="S156" s="113"/>
      <c r="T156" s="113"/>
      <c r="U156" s="113"/>
      <c r="V156" s="113"/>
      <c r="W156" s="113"/>
      <c r="X156" s="113"/>
      <c r="Y156" s="113"/>
      <c r="Z156" s="113"/>
      <c r="AA156" s="113"/>
      <c r="AB156" s="113"/>
      <c r="AC156" s="113"/>
    </row>
    <row r="157" spans="1:29" ht="13.5" customHeight="1">
      <c r="A157" s="113"/>
      <c r="B157" s="113"/>
      <c r="C157" s="113"/>
      <c r="D157" s="113"/>
      <c r="E157" s="113"/>
      <c r="F157" s="113"/>
      <c r="G157" s="113"/>
      <c r="H157" s="113"/>
      <c r="I157" s="113"/>
      <c r="J157" s="113"/>
      <c r="K157" s="113"/>
      <c r="L157" s="113"/>
      <c r="M157" s="113"/>
      <c r="N157" s="113"/>
      <c r="O157" s="113"/>
      <c r="P157" s="113"/>
      <c r="Q157" s="113"/>
      <c r="R157" s="113"/>
      <c r="S157" s="113"/>
      <c r="T157" s="113"/>
      <c r="U157" s="113"/>
      <c r="V157" s="113"/>
      <c r="W157" s="113"/>
      <c r="X157" s="113"/>
      <c r="Y157" s="113"/>
      <c r="Z157" s="113"/>
      <c r="AA157" s="113"/>
      <c r="AB157" s="113"/>
      <c r="AC157" s="113"/>
    </row>
    <row r="158" spans="1:29" ht="13.5" customHeight="1">
      <c r="A158" s="113"/>
      <c r="B158" s="113"/>
      <c r="C158" s="113"/>
      <c r="D158" s="113"/>
      <c r="E158" s="113"/>
      <c r="F158" s="113"/>
      <c r="G158" s="113"/>
      <c r="H158" s="113"/>
      <c r="I158" s="113"/>
      <c r="J158" s="113"/>
      <c r="K158" s="113"/>
      <c r="L158" s="113"/>
      <c r="M158" s="113"/>
      <c r="N158" s="113"/>
      <c r="O158" s="113"/>
      <c r="P158" s="113"/>
      <c r="Q158" s="113"/>
      <c r="R158" s="113"/>
      <c r="S158" s="113"/>
      <c r="T158" s="113"/>
      <c r="U158" s="113"/>
      <c r="V158" s="113"/>
      <c r="W158" s="113"/>
      <c r="X158" s="113"/>
      <c r="Y158" s="113"/>
      <c r="Z158" s="113"/>
      <c r="AA158" s="113"/>
      <c r="AB158" s="113"/>
      <c r="AC158" s="113"/>
    </row>
    <row r="159" spans="1:29" ht="13.5" customHeight="1">
      <c r="A159" s="113"/>
      <c r="B159" s="113"/>
      <c r="C159" s="113"/>
      <c r="D159" s="113"/>
      <c r="E159" s="113"/>
      <c r="F159" s="113"/>
      <c r="G159" s="113"/>
      <c r="H159" s="113"/>
      <c r="I159" s="113"/>
      <c r="J159" s="113"/>
      <c r="K159" s="113"/>
      <c r="L159" s="113"/>
      <c r="M159" s="113"/>
      <c r="N159" s="113"/>
      <c r="O159" s="113"/>
      <c r="P159" s="113"/>
      <c r="Q159" s="113"/>
      <c r="R159" s="113"/>
      <c r="S159" s="113"/>
      <c r="T159" s="113"/>
      <c r="U159" s="113"/>
      <c r="V159" s="113"/>
      <c r="W159" s="113"/>
      <c r="X159" s="113"/>
      <c r="Y159" s="113"/>
      <c r="Z159" s="113"/>
      <c r="AA159" s="113"/>
      <c r="AB159" s="113"/>
      <c r="AC159" s="113"/>
    </row>
    <row r="160" spans="1:29" ht="13.5" customHeight="1">
      <c r="A160" s="113"/>
      <c r="B160" s="113"/>
      <c r="C160" s="113"/>
      <c r="D160" s="113"/>
      <c r="E160" s="113"/>
      <c r="F160" s="113"/>
      <c r="G160" s="113"/>
      <c r="H160" s="113"/>
      <c r="I160" s="113"/>
      <c r="J160" s="113"/>
      <c r="K160" s="113"/>
      <c r="L160" s="113"/>
      <c r="M160" s="113"/>
      <c r="N160" s="113"/>
      <c r="O160" s="113"/>
      <c r="P160" s="113"/>
      <c r="Q160" s="113"/>
      <c r="R160" s="113"/>
      <c r="S160" s="113"/>
      <c r="T160" s="113"/>
      <c r="U160" s="113"/>
      <c r="V160" s="113"/>
      <c r="W160" s="113"/>
      <c r="X160" s="113"/>
      <c r="Y160" s="113"/>
      <c r="Z160" s="113"/>
      <c r="AA160" s="113"/>
      <c r="AB160" s="113"/>
      <c r="AC160" s="113"/>
    </row>
    <row r="161" spans="1:29" ht="13.5" customHeight="1">
      <c r="A161" s="113"/>
      <c r="B161" s="113"/>
      <c r="C161" s="113"/>
      <c r="D161" s="113"/>
      <c r="E161" s="113"/>
      <c r="F161" s="113"/>
      <c r="G161" s="113"/>
      <c r="H161" s="113"/>
      <c r="I161" s="113"/>
      <c r="J161" s="113"/>
      <c r="K161" s="113"/>
      <c r="L161" s="113"/>
      <c r="M161" s="113"/>
      <c r="N161" s="113"/>
      <c r="O161" s="113"/>
      <c r="P161" s="113"/>
      <c r="Q161" s="113"/>
      <c r="R161" s="113"/>
      <c r="S161" s="113"/>
      <c r="T161" s="113"/>
      <c r="U161" s="113"/>
      <c r="V161" s="113"/>
      <c r="W161" s="113"/>
      <c r="X161" s="113"/>
      <c r="Y161" s="113"/>
      <c r="Z161" s="113"/>
      <c r="AA161" s="113"/>
      <c r="AB161" s="113"/>
      <c r="AC161" s="113"/>
    </row>
    <row r="162" spans="1:29" ht="13.5" customHeight="1">
      <c r="A162" s="113"/>
      <c r="B162" s="113"/>
      <c r="C162" s="113"/>
      <c r="D162" s="113"/>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row>
    <row r="163" spans="1:29" ht="13.5" customHeight="1">
      <c r="A163" s="113"/>
      <c r="B163" s="113"/>
      <c r="C163" s="113"/>
      <c r="D163" s="113"/>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113"/>
      <c r="AB163" s="113"/>
      <c r="AC163" s="113"/>
    </row>
    <row r="164" spans="1:29" ht="13.5" customHeight="1">
      <c r="A164" s="113"/>
      <c r="B164" s="113"/>
      <c r="C164" s="113"/>
      <c r="D164" s="113"/>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113"/>
      <c r="AB164" s="113"/>
      <c r="AC164" s="113"/>
    </row>
    <row r="165" spans="1:29" ht="13.5" customHeight="1">
      <c r="A165" s="113"/>
      <c r="B165" s="113"/>
      <c r="C165" s="113"/>
      <c r="D165" s="113"/>
      <c r="E165" s="113"/>
      <c r="F165" s="113"/>
      <c r="G165" s="113"/>
      <c r="H165" s="113"/>
      <c r="I165" s="113"/>
      <c r="J165" s="113"/>
      <c r="K165" s="113"/>
      <c r="L165" s="113"/>
      <c r="M165" s="113"/>
      <c r="N165" s="113"/>
      <c r="O165" s="113"/>
      <c r="P165" s="113"/>
      <c r="Q165" s="113"/>
      <c r="R165" s="113"/>
      <c r="S165" s="113"/>
      <c r="T165" s="113"/>
      <c r="U165" s="113"/>
      <c r="V165" s="113"/>
      <c r="W165" s="113"/>
      <c r="X165" s="113"/>
      <c r="Y165" s="113"/>
      <c r="Z165" s="113"/>
      <c r="AA165" s="113"/>
      <c r="AB165" s="113"/>
      <c r="AC165" s="113"/>
    </row>
    <row r="166" spans="1:29" ht="13.5" customHeight="1">
      <c r="A166" s="113"/>
      <c r="B166" s="113"/>
      <c r="C166" s="113"/>
      <c r="D166" s="113"/>
      <c r="E166" s="113"/>
      <c r="F166" s="113"/>
      <c r="G166" s="113"/>
      <c r="H166" s="113"/>
      <c r="I166" s="113"/>
      <c r="J166" s="113"/>
      <c r="K166" s="113"/>
      <c r="L166" s="113"/>
      <c r="M166" s="113"/>
      <c r="N166" s="113"/>
      <c r="O166" s="113"/>
      <c r="P166" s="113"/>
      <c r="Q166" s="113"/>
      <c r="R166" s="113"/>
      <c r="S166" s="113"/>
      <c r="T166" s="113"/>
      <c r="U166" s="113"/>
      <c r="V166" s="113"/>
      <c r="W166" s="113"/>
      <c r="X166" s="113"/>
      <c r="Y166" s="113"/>
      <c r="Z166" s="113"/>
      <c r="AA166" s="113"/>
      <c r="AB166" s="113"/>
      <c r="AC166" s="113"/>
    </row>
    <row r="167" spans="1:29" ht="13.5" customHeight="1">
      <c r="A167" s="113"/>
      <c r="B167" s="113"/>
      <c r="C167" s="113"/>
      <c r="D167" s="113"/>
      <c r="E167" s="113"/>
      <c r="F167" s="113"/>
      <c r="G167" s="113"/>
      <c r="H167" s="113"/>
      <c r="I167" s="113"/>
      <c r="J167" s="113"/>
      <c r="K167" s="113"/>
      <c r="L167" s="113"/>
      <c r="M167" s="113"/>
      <c r="N167" s="113"/>
      <c r="O167" s="113"/>
      <c r="P167" s="113"/>
      <c r="Q167" s="113"/>
      <c r="R167" s="113"/>
      <c r="S167" s="113"/>
      <c r="T167" s="113"/>
      <c r="U167" s="113"/>
      <c r="V167" s="113"/>
      <c r="W167" s="113"/>
      <c r="X167" s="113"/>
      <c r="Y167" s="113"/>
      <c r="Z167" s="113"/>
      <c r="AA167" s="113"/>
      <c r="AB167" s="113"/>
      <c r="AC167" s="113"/>
    </row>
    <row r="168" spans="1:29" ht="13.5" customHeight="1">
      <c r="A168" s="113"/>
      <c r="B168" s="113"/>
      <c r="C168" s="113"/>
      <c r="D168" s="113"/>
      <c r="E168" s="113"/>
      <c r="F168" s="113"/>
      <c r="G168" s="113"/>
      <c r="H168" s="113"/>
      <c r="I168" s="113"/>
      <c r="J168" s="113"/>
      <c r="K168" s="113"/>
      <c r="L168" s="113"/>
      <c r="M168" s="113"/>
      <c r="N168" s="113"/>
      <c r="O168" s="113"/>
      <c r="P168" s="113"/>
      <c r="Q168" s="113"/>
      <c r="R168" s="113"/>
      <c r="S168" s="113"/>
      <c r="T168" s="113"/>
      <c r="U168" s="113"/>
      <c r="V168" s="113"/>
      <c r="W168" s="113"/>
      <c r="X168" s="113"/>
      <c r="Y168" s="113"/>
      <c r="Z168" s="113"/>
      <c r="AA168" s="113"/>
      <c r="AB168" s="113"/>
      <c r="AC168" s="113"/>
    </row>
    <row r="169" spans="1:29" ht="13.5" customHeight="1">
      <c r="A169" s="113"/>
      <c r="B169" s="113"/>
      <c r="C169" s="113"/>
      <c r="D169" s="113"/>
      <c r="E169" s="113"/>
      <c r="F169" s="113"/>
      <c r="G169" s="113"/>
      <c r="H169" s="113"/>
      <c r="I169" s="113"/>
      <c r="J169" s="113"/>
      <c r="K169" s="113"/>
      <c r="L169" s="113"/>
      <c r="M169" s="113"/>
      <c r="N169" s="113"/>
      <c r="O169" s="113"/>
      <c r="P169" s="113"/>
      <c r="Q169" s="113"/>
      <c r="R169" s="113"/>
      <c r="S169" s="113"/>
      <c r="T169" s="113"/>
      <c r="U169" s="113"/>
      <c r="V169" s="113"/>
      <c r="W169" s="113"/>
      <c r="X169" s="113"/>
      <c r="Y169" s="113"/>
      <c r="Z169" s="113"/>
      <c r="AA169" s="113"/>
      <c r="AB169" s="113"/>
      <c r="AC169" s="113"/>
    </row>
    <row r="170" spans="1:29" ht="13.5" customHeight="1">
      <c r="A170" s="113"/>
      <c r="B170" s="113"/>
      <c r="C170" s="113"/>
      <c r="D170" s="113"/>
      <c r="E170" s="113"/>
      <c r="F170" s="113"/>
      <c r="G170" s="113"/>
      <c r="H170" s="113"/>
      <c r="I170" s="113"/>
      <c r="J170" s="113"/>
      <c r="K170" s="113"/>
      <c r="L170" s="113"/>
      <c r="M170" s="113"/>
      <c r="N170" s="113"/>
      <c r="O170" s="113"/>
      <c r="P170" s="113"/>
      <c r="Q170" s="113"/>
      <c r="R170" s="113"/>
      <c r="S170" s="113"/>
      <c r="T170" s="113"/>
      <c r="U170" s="113"/>
      <c r="V170" s="113"/>
      <c r="W170" s="113"/>
      <c r="X170" s="113"/>
      <c r="Y170" s="113"/>
      <c r="Z170" s="113"/>
      <c r="AA170" s="113"/>
      <c r="AB170" s="113"/>
      <c r="AC170" s="113"/>
    </row>
    <row r="171" spans="1:29" ht="13.5" customHeight="1">
      <c r="A171" s="113"/>
      <c r="B171" s="113"/>
      <c r="C171" s="113"/>
      <c r="D171" s="113"/>
      <c r="E171" s="113"/>
      <c r="F171" s="113"/>
      <c r="G171" s="113"/>
      <c r="H171" s="113"/>
      <c r="I171" s="113"/>
      <c r="J171" s="113"/>
      <c r="K171" s="113"/>
      <c r="L171" s="113"/>
      <c r="M171" s="113"/>
      <c r="N171" s="113"/>
      <c r="O171" s="113"/>
      <c r="P171" s="113"/>
      <c r="Q171" s="113"/>
      <c r="R171" s="113"/>
      <c r="S171" s="113"/>
      <c r="T171" s="113"/>
      <c r="U171" s="113"/>
      <c r="V171" s="113"/>
      <c r="W171" s="113"/>
      <c r="X171" s="113"/>
      <c r="Y171" s="113"/>
      <c r="Z171" s="113"/>
      <c r="AA171" s="113"/>
      <c r="AB171" s="113"/>
      <c r="AC171" s="113"/>
    </row>
    <row r="172" spans="1:29" ht="13.5" customHeight="1">
      <c r="A172" s="113"/>
      <c r="B172" s="113"/>
      <c r="C172" s="113"/>
      <c r="D172" s="113"/>
      <c r="E172" s="113"/>
      <c r="F172" s="113"/>
      <c r="G172" s="113"/>
      <c r="H172" s="113"/>
      <c r="I172" s="113"/>
      <c r="J172" s="113"/>
      <c r="K172" s="113"/>
      <c r="L172" s="113"/>
      <c r="M172" s="113"/>
      <c r="N172" s="113"/>
      <c r="O172" s="113"/>
      <c r="P172" s="113"/>
      <c r="Q172" s="113"/>
      <c r="R172" s="113"/>
      <c r="S172" s="113"/>
      <c r="T172" s="113"/>
      <c r="U172" s="113"/>
      <c r="V172" s="113"/>
      <c r="W172" s="113"/>
      <c r="X172" s="113"/>
      <c r="Y172" s="113"/>
      <c r="Z172" s="113"/>
      <c r="AA172" s="113"/>
      <c r="AB172" s="113"/>
      <c r="AC172" s="113"/>
    </row>
    <row r="173" spans="1:29" ht="13.5" customHeight="1">
      <c r="A173" s="113"/>
      <c r="B173" s="113"/>
      <c r="C173" s="113"/>
      <c r="D173" s="113"/>
      <c r="E173" s="113"/>
      <c r="F173" s="113"/>
      <c r="G173" s="113"/>
      <c r="H173" s="113"/>
      <c r="I173" s="113"/>
      <c r="J173" s="113"/>
      <c r="K173" s="113"/>
      <c r="L173" s="113"/>
      <c r="M173" s="113"/>
      <c r="N173" s="113"/>
      <c r="O173" s="113"/>
      <c r="P173" s="113"/>
      <c r="Q173" s="113"/>
      <c r="R173" s="113"/>
      <c r="S173" s="113"/>
      <c r="T173" s="113"/>
      <c r="U173" s="113"/>
      <c r="V173" s="113"/>
      <c r="W173" s="113"/>
      <c r="X173" s="113"/>
      <c r="Y173" s="113"/>
      <c r="Z173" s="113"/>
      <c r="AA173" s="113"/>
      <c r="AB173" s="113"/>
      <c r="AC173" s="113"/>
    </row>
    <row r="174" spans="1:29" ht="13.5" customHeight="1">
      <c r="A174" s="113"/>
      <c r="B174" s="113"/>
      <c r="C174" s="113"/>
      <c r="D174" s="113"/>
      <c r="E174" s="113"/>
      <c r="F174" s="113"/>
      <c r="G174" s="113"/>
      <c r="H174" s="113"/>
      <c r="I174" s="113"/>
      <c r="J174" s="113"/>
      <c r="K174" s="113"/>
      <c r="L174" s="113"/>
      <c r="M174" s="113"/>
      <c r="N174" s="113"/>
      <c r="O174" s="113"/>
      <c r="P174" s="113"/>
      <c r="Q174" s="113"/>
      <c r="R174" s="113"/>
      <c r="S174" s="113"/>
      <c r="T174" s="113"/>
      <c r="U174" s="113"/>
      <c r="V174" s="113"/>
      <c r="W174" s="113"/>
      <c r="X174" s="113"/>
      <c r="Y174" s="113"/>
      <c r="Z174" s="113"/>
      <c r="AA174" s="113"/>
      <c r="AB174" s="113"/>
      <c r="AC174" s="113"/>
    </row>
    <row r="175" spans="1:29" ht="13.5" customHeight="1">
      <c r="A175" s="113"/>
      <c r="B175" s="113"/>
      <c r="C175" s="113"/>
      <c r="D175" s="113"/>
      <c r="E175" s="113"/>
      <c r="F175" s="113"/>
      <c r="G175" s="113"/>
      <c r="H175" s="113"/>
      <c r="I175" s="113"/>
      <c r="J175" s="113"/>
      <c r="K175" s="113"/>
      <c r="L175" s="113"/>
      <c r="M175" s="113"/>
      <c r="N175" s="113"/>
      <c r="O175" s="113"/>
      <c r="P175" s="113"/>
      <c r="Q175" s="113"/>
      <c r="R175" s="113"/>
      <c r="S175" s="113"/>
      <c r="T175" s="113"/>
      <c r="U175" s="113"/>
      <c r="V175" s="113"/>
      <c r="W175" s="113"/>
      <c r="X175" s="113"/>
      <c r="Y175" s="113"/>
      <c r="Z175" s="113"/>
      <c r="AA175" s="113"/>
      <c r="AB175" s="113"/>
      <c r="AC175" s="113"/>
    </row>
    <row r="176" spans="1:29" ht="13.5" customHeight="1">
      <c r="A176" s="113"/>
      <c r="B176" s="113"/>
      <c r="C176" s="113"/>
      <c r="D176" s="113"/>
      <c r="E176" s="113"/>
      <c r="F176" s="113"/>
      <c r="G176" s="113"/>
      <c r="H176" s="113"/>
      <c r="I176" s="113"/>
      <c r="J176" s="113"/>
      <c r="K176" s="113"/>
      <c r="L176" s="113"/>
      <c r="M176" s="113"/>
      <c r="N176" s="113"/>
      <c r="O176" s="113"/>
      <c r="P176" s="113"/>
      <c r="Q176" s="113"/>
      <c r="R176" s="113"/>
      <c r="S176" s="113"/>
      <c r="T176" s="113"/>
      <c r="U176" s="113"/>
      <c r="V176" s="113"/>
      <c r="W176" s="113"/>
      <c r="X176" s="113"/>
      <c r="Y176" s="113"/>
      <c r="Z176" s="113"/>
      <c r="AA176" s="113"/>
      <c r="AB176" s="113"/>
      <c r="AC176" s="113"/>
    </row>
    <row r="177" spans="1:29" ht="13.5" customHeight="1">
      <c r="A177" s="113"/>
      <c r="B177" s="113"/>
      <c r="C177" s="113"/>
      <c r="D177" s="113"/>
      <c r="E177" s="113"/>
      <c r="F177" s="113"/>
      <c r="G177" s="113"/>
      <c r="H177" s="113"/>
      <c r="I177" s="113"/>
      <c r="J177" s="113"/>
      <c r="K177" s="113"/>
      <c r="L177" s="113"/>
      <c r="M177" s="113"/>
      <c r="N177" s="113"/>
      <c r="O177" s="113"/>
      <c r="P177" s="113"/>
      <c r="Q177" s="113"/>
      <c r="R177" s="113"/>
      <c r="S177" s="113"/>
      <c r="T177" s="113"/>
      <c r="U177" s="113"/>
      <c r="V177" s="113"/>
      <c r="W177" s="113"/>
      <c r="X177" s="113"/>
      <c r="Y177" s="113"/>
      <c r="Z177" s="113"/>
      <c r="AA177" s="113"/>
      <c r="AB177" s="113"/>
      <c r="AC177" s="113"/>
    </row>
    <row r="178" spans="1:29" ht="13.5" customHeight="1">
      <c r="A178" s="113"/>
      <c r="B178" s="113"/>
      <c r="C178" s="113"/>
      <c r="D178" s="113"/>
      <c r="E178" s="113"/>
      <c r="F178" s="113"/>
      <c r="G178" s="113"/>
      <c r="H178" s="113"/>
      <c r="I178" s="113"/>
      <c r="J178" s="113"/>
      <c r="K178" s="113"/>
      <c r="L178" s="113"/>
      <c r="M178" s="113"/>
      <c r="N178" s="113"/>
      <c r="O178" s="113"/>
      <c r="P178" s="113"/>
      <c r="Q178" s="113"/>
      <c r="R178" s="113"/>
      <c r="S178" s="113"/>
      <c r="T178" s="113"/>
      <c r="U178" s="113"/>
      <c r="V178" s="113"/>
      <c r="W178" s="113"/>
      <c r="X178" s="113"/>
      <c r="Y178" s="113"/>
      <c r="Z178" s="113"/>
      <c r="AA178" s="113"/>
      <c r="AB178" s="113"/>
      <c r="AC178" s="113"/>
    </row>
    <row r="179" spans="1:29" ht="13.5" customHeight="1">
      <c r="A179" s="113"/>
      <c r="B179" s="113"/>
      <c r="C179" s="113"/>
      <c r="D179" s="113"/>
      <c r="E179" s="113"/>
      <c r="F179" s="113"/>
      <c r="G179" s="113"/>
      <c r="H179" s="113"/>
      <c r="I179" s="113"/>
      <c r="J179" s="113"/>
      <c r="K179" s="113"/>
      <c r="L179" s="113"/>
      <c r="M179" s="113"/>
      <c r="N179" s="113"/>
      <c r="O179" s="113"/>
      <c r="P179" s="113"/>
      <c r="Q179" s="113"/>
      <c r="R179" s="113"/>
      <c r="S179" s="113"/>
      <c r="T179" s="113"/>
      <c r="U179" s="113"/>
      <c r="V179" s="113"/>
      <c r="W179" s="113"/>
      <c r="X179" s="113"/>
      <c r="Y179" s="113"/>
      <c r="Z179" s="113"/>
      <c r="AA179" s="113"/>
      <c r="AB179" s="113"/>
      <c r="AC179" s="113"/>
    </row>
    <row r="180" spans="1:29" ht="13.5" customHeight="1">
      <c r="A180" s="113"/>
      <c r="B180" s="113"/>
      <c r="C180" s="113"/>
      <c r="D180" s="113"/>
      <c r="E180" s="113"/>
      <c r="F180" s="113"/>
      <c r="G180" s="113"/>
      <c r="H180" s="113"/>
      <c r="I180" s="113"/>
      <c r="J180" s="113"/>
      <c r="K180" s="113"/>
      <c r="L180" s="113"/>
      <c r="M180" s="113"/>
      <c r="N180" s="113"/>
      <c r="O180" s="113"/>
      <c r="P180" s="113"/>
      <c r="Q180" s="113"/>
      <c r="R180" s="113"/>
      <c r="S180" s="113"/>
      <c r="T180" s="113"/>
      <c r="U180" s="113"/>
      <c r="V180" s="113"/>
      <c r="W180" s="113"/>
      <c r="X180" s="113"/>
      <c r="Y180" s="113"/>
      <c r="Z180" s="113"/>
      <c r="AA180" s="113"/>
      <c r="AB180" s="113"/>
      <c r="AC180" s="113"/>
    </row>
    <row r="181" spans="1:29" ht="13.5" customHeight="1">
      <c r="A181" s="113"/>
      <c r="B181" s="113"/>
      <c r="C181" s="113"/>
      <c r="D181" s="113"/>
      <c r="E181" s="113"/>
      <c r="F181" s="113"/>
      <c r="G181" s="113"/>
      <c r="H181" s="113"/>
      <c r="I181" s="113"/>
      <c r="J181" s="113"/>
      <c r="K181" s="113"/>
      <c r="L181" s="113"/>
      <c r="M181" s="113"/>
      <c r="N181" s="113"/>
      <c r="O181" s="113"/>
      <c r="P181" s="113"/>
      <c r="Q181" s="113"/>
      <c r="R181" s="113"/>
      <c r="S181" s="113"/>
      <c r="T181" s="113"/>
      <c r="U181" s="113"/>
      <c r="V181" s="113"/>
      <c r="W181" s="113"/>
      <c r="X181" s="113"/>
      <c r="Y181" s="113"/>
      <c r="Z181" s="113"/>
      <c r="AA181" s="113"/>
      <c r="AB181" s="113"/>
      <c r="AC181" s="113"/>
    </row>
    <row r="182" spans="1:29" ht="13.5" customHeight="1">
      <c r="A182" s="113"/>
      <c r="B182" s="113"/>
      <c r="C182" s="113"/>
      <c r="D182" s="113"/>
      <c r="E182" s="113"/>
      <c r="F182" s="113"/>
      <c r="G182" s="113"/>
      <c r="H182" s="113"/>
      <c r="I182" s="113"/>
      <c r="J182" s="113"/>
      <c r="K182" s="113"/>
      <c r="L182" s="113"/>
      <c r="M182" s="113"/>
      <c r="N182" s="113"/>
      <c r="O182" s="113"/>
      <c r="P182" s="113"/>
      <c r="Q182" s="113"/>
      <c r="R182" s="113"/>
      <c r="S182" s="113"/>
      <c r="T182" s="113"/>
      <c r="U182" s="113"/>
      <c r="V182" s="113"/>
      <c r="W182" s="113"/>
      <c r="X182" s="113"/>
      <c r="Y182" s="113"/>
      <c r="Z182" s="113"/>
      <c r="AA182" s="113"/>
      <c r="AB182" s="113"/>
      <c r="AC182" s="113"/>
    </row>
    <row r="183" spans="1:29" ht="13.5" customHeight="1">
      <c r="A183" s="113"/>
      <c r="B183" s="113"/>
      <c r="C183" s="113"/>
      <c r="D183" s="113"/>
      <c r="E183" s="113"/>
      <c r="F183" s="113"/>
      <c r="G183" s="113"/>
      <c r="H183" s="113"/>
      <c r="I183" s="113"/>
      <c r="J183" s="113"/>
      <c r="K183" s="113"/>
      <c r="L183" s="113"/>
      <c r="M183" s="113"/>
      <c r="N183" s="113"/>
      <c r="O183" s="113"/>
      <c r="P183" s="113"/>
      <c r="Q183" s="113"/>
      <c r="R183" s="113"/>
      <c r="S183" s="113"/>
      <c r="T183" s="113"/>
      <c r="U183" s="113"/>
      <c r="V183" s="113"/>
      <c r="W183" s="113"/>
      <c r="X183" s="113"/>
      <c r="Y183" s="113"/>
      <c r="Z183" s="113"/>
      <c r="AA183" s="113"/>
      <c r="AB183" s="113"/>
      <c r="AC183" s="113"/>
    </row>
    <row r="184" spans="1:29" ht="13.5" customHeight="1">
      <c r="A184" s="113"/>
      <c r="B184" s="113"/>
      <c r="C184" s="113"/>
      <c r="D184" s="113"/>
      <c r="E184" s="113"/>
      <c r="F184" s="113"/>
      <c r="G184" s="113"/>
      <c r="H184" s="113"/>
      <c r="I184" s="113"/>
      <c r="J184" s="113"/>
      <c r="K184" s="113"/>
      <c r="L184" s="113"/>
      <c r="M184" s="113"/>
      <c r="N184" s="113"/>
      <c r="O184" s="113"/>
      <c r="P184" s="113"/>
      <c r="Q184" s="113"/>
      <c r="R184" s="113"/>
      <c r="S184" s="113"/>
      <c r="T184" s="113"/>
      <c r="U184" s="113"/>
      <c r="V184" s="113"/>
      <c r="W184" s="113"/>
      <c r="X184" s="113"/>
      <c r="Y184" s="113"/>
      <c r="Z184" s="113"/>
      <c r="AA184" s="113"/>
      <c r="AB184" s="113"/>
      <c r="AC184" s="113"/>
    </row>
    <row r="185" spans="1:29" ht="13.5" customHeight="1">
      <c r="A185" s="113"/>
      <c r="B185" s="113"/>
      <c r="C185" s="113"/>
      <c r="D185" s="113"/>
      <c r="E185" s="113"/>
      <c r="F185" s="113"/>
      <c r="G185" s="113"/>
      <c r="H185" s="113"/>
      <c r="I185" s="113"/>
      <c r="J185" s="113"/>
      <c r="K185" s="113"/>
      <c r="L185" s="113"/>
      <c r="M185" s="113"/>
      <c r="N185" s="113"/>
      <c r="O185" s="113"/>
      <c r="P185" s="113"/>
      <c r="Q185" s="113"/>
      <c r="R185" s="113"/>
      <c r="S185" s="113"/>
      <c r="T185" s="113"/>
      <c r="U185" s="113"/>
      <c r="V185" s="113"/>
      <c r="W185" s="113"/>
      <c r="X185" s="113"/>
      <c r="Y185" s="113"/>
      <c r="Z185" s="113"/>
      <c r="AA185" s="113"/>
      <c r="AB185" s="113"/>
      <c r="AC185" s="113"/>
    </row>
    <row r="186" spans="1:29" ht="13.5" customHeight="1">
      <c r="A186" s="113"/>
      <c r="B186" s="113"/>
      <c r="C186" s="113"/>
      <c r="D186" s="113"/>
      <c r="E186" s="113"/>
      <c r="F186" s="113"/>
      <c r="G186" s="113"/>
      <c r="H186" s="113"/>
      <c r="I186" s="113"/>
      <c r="J186" s="113"/>
      <c r="K186" s="113"/>
      <c r="L186" s="113"/>
      <c r="M186" s="113"/>
      <c r="N186" s="113"/>
      <c r="O186" s="113"/>
      <c r="P186" s="113"/>
      <c r="Q186" s="113"/>
      <c r="R186" s="113"/>
      <c r="S186" s="113"/>
      <c r="T186" s="113"/>
      <c r="U186" s="113"/>
      <c r="V186" s="113"/>
      <c r="W186" s="113"/>
      <c r="X186" s="113"/>
      <c r="Y186" s="113"/>
      <c r="Z186" s="113"/>
      <c r="AA186" s="113"/>
      <c r="AB186" s="113"/>
      <c r="AC186" s="113"/>
    </row>
    <row r="187" spans="1:29" ht="13.5" customHeight="1">
      <c r="A187" s="113"/>
      <c r="B187" s="113"/>
      <c r="C187" s="113"/>
      <c r="D187" s="113"/>
      <c r="E187" s="113"/>
      <c r="F187" s="113"/>
      <c r="G187" s="113"/>
      <c r="H187" s="113"/>
      <c r="I187" s="113"/>
      <c r="J187" s="113"/>
      <c r="K187" s="113"/>
      <c r="L187" s="113"/>
      <c r="M187" s="113"/>
      <c r="N187" s="113"/>
      <c r="O187" s="113"/>
      <c r="P187" s="113"/>
      <c r="Q187" s="113"/>
      <c r="R187" s="113"/>
      <c r="S187" s="113"/>
      <c r="T187" s="113"/>
      <c r="U187" s="113"/>
      <c r="V187" s="113"/>
      <c r="W187" s="113"/>
      <c r="X187" s="113"/>
      <c r="Y187" s="113"/>
      <c r="Z187" s="113"/>
      <c r="AA187" s="113"/>
      <c r="AB187" s="113"/>
      <c r="AC187" s="113"/>
    </row>
    <row r="188" spans="1:29" ht="13.5" customHeight="1">
      <c r="A188" s="113"/>
      <c r="B188" s="113"/>
      <c r="C188" s="113"/>
      <c r="D188" s="113"/>
      <c r="E188" s="113"/>
      <c r="F188" s="113"/>
      <c r="G188" s="113"/>
      <c r="H188" s="113"/>
      <c r="I188" s="113"/>
      <c r="J188" s="113"/>
      <c r="K188" s="113"/>
      <c r="L188" s="113"/>
      <c r="M188" s="113"/>
      <c r="N188" s="113"/>
      <c r="O188" s="113"/>
      <c r="P188" s="113"/>
      <c r="Q188" s="113"/>
      <c r="R188" s="113"/>
      <c r="S188" s="113"/>
      <c r="T188" s="113"/>
      <c r="U188" s="113"/>
      <c r="V188" s="113"/>
      <c r="W188" s="113"/>
      <c r="X188" s="113"/>
      <c r="Y188" s="113"/>
      <c r="Z188" s="113"/>
      <c r="AA188" s="113"/>
      <c r="AB188" s="113"/>
      <c r="AC188" s="113"/>
    </row>
    <row r="189" spans="1:29" ht="13.5" customHeight="1">
      <c r="A189" s="113"/>
      <c r="B189" s="113"/>
      <c r="C189" s="113"/>
      <c r="D189" s="113"/>
      <c r="E189" s="113"/>
      <c r="F189" s="113"/>
      <c r="G189" s="113"/>
      <c r="H189" s="113"/>
      <c r="I189" s="113"/>
      <c r="J189" s="113"/>
      <c r="K189" s="113"/>
      <c r="L189" s="113"/>
      <c r="M189" s="113"/>
      <c r="N189" s="113"/>
      <c r="O189" s="113"/>
      <c r="P189" s="113"/>
      <c r="Q189" s="113"/>
      <c r="R189" s="113"/>
      <c r="S189" s="113"/>
      <c r="T189" s="113"/>
      <c r="U189" s="113"/>
      <c r="V189" s="113"/>
      <c r="W189" s="113"/>
      <c r="X189" s="113"/>
      <c r="Y189" s="113"/>
      <c r="Z189" s="113"/>
      <c r="AA189" s="113"/>
      <c r="AB189" s="113"/>
      <c r="AC189" s="113"/>
    </row>
    <row r="190" spans="1:29" ht="13.5" customHeight="1">
      <c r="A190" s="113"/>
      <c r="B190" s="113"/>
      <c r="C190" s="113"/>
      <c r="D190" s="113"/>
      <c r="E190" s="113"/>
      <c r="F190" s="113"/>
      <c r="G190" s="113"/>
      <c r="H190" s="113"/>
      <c r="I190" s="113"/>
      <c r="J190" s="113"/>
      <c r="K190" s="113"/>
      <c r="L190" s="113"/>
      <c r="M190" s="113"/>
      <c r="N190" s="113"/>
      <c r="O190" s="113"/>
      <c r="P190" s="113"/>
      <c r="Q190" s="113"/>
      <c r="R190" s="113"/>
      <c r="S190" s="113"/>
      <c r="T190" s="113"/>
      <c r="U190" s="113"/>
      <c r="V190" s="113"/>
      <c r="W190" s="113"/>
      <c r="X190" s="113"/>
      <c r="Y190" s="113"/>
      <c r="Z190" s="113"/>
      <c r="AA190" s="113"/>
      <c r="AB190" s="113"/>
      <c r="AC190" s="113"/>
    </row>
    <row r="191" spans="1:29" ht="13.5" customHeight="1">
      <c r="A191" s="113"/>
      <c r="B191" s="113"/>
      <c r="C191" s="113"/>
      <c r="D191" s="113"/>
      <c r="E191" s="113"/>
      <c r="F191" s="113"/>
      <c r="G191" s="113"/>
      <c r="H191" s="113"/>
      <c r="I191" s="113"/>
      <c r="J191" s="113"/>
      <c r="K191" s="113"/>
      <c r="L191" s="113"/>
      <c r="M191" s="113"/>
      <c r="N191" s="113"/>
      <c r="O191" s="113"/>
      <c r="P191" s="113"/>
      <c r="Q191" s="113"/>
      <c r="R191" s="113"/>
      <c r="S191" s="113"/>
      <c r="T191" s="113"/>
      <c r="U191" s="113"/>
      <c r="V191" s="113"/>
      <c r="W191" s="113"/>
      <c r="X191" s="113"/>
      <c r="Y191" s="113"/>
      <c r="Z191" s="113"/>
      <c r="AA191" s="113"/>
      <c r="AB191" s="113"/>
      <c r="AC191" s="113"/>
    </row>
    <row r="192" spans="1:29" ht="13.5" customHeight="1">
      <c r="A192" s="113"/>
      <c r="B192" s="113"/>
      <c r="C192" s="113"/>
      <c r="D192" s="113"/>
      <c r="E192" s="113"/>
      <c r="F192" s="113"/>
      <c r="G192" s="113"/>
      <c r="H192" s="113"/>
      <c r="I192" s="113"/>
      <c r="J192" s="113"/>
      <c r="K192" s="113"/>
      <c r="L192" s="113"/>
      <c r="M192" s="113"/>
      <c r="N192" s="113"/>
      <c r="O192" s="113"/>
      <c r="P192" s="113"/>
      <c r="Q192" s="113"/>
      <c r="R192" s="113"/>
      <c r="S192" s="113"/>
      <c r="T192" s="113"/>
      <c r="U192" s="113"/>
      <c r="V192" s="113"/>
      <c r="W192" s="113"/>
      <c r="X192" s="113"/>
      <c r="Y192" s="113"/>
      <c r="Z192" s="113"/>
      <c r="AA192" s="113"/>
      <c r="AB192" s="113"/>
      <c r="AC192" s="113"/>
    </row>
    <row r="193" spans="1:29" ht="13.5" customHeight="1">
      <c r="A193" s="113"/>
      <c r="B193" s="113"/>
      <c r="C193" s="113"/>
      <c r="D193" s="113"/>
      <c r="E193" s="113"/>
      <c r="F193" s="113"/>
      <c r="G193" s="113"/>
      <c r="H193" s="113"/>
      <c r="I193" s="113"/>
      <c r="J193" s="113"/>
      <c r="K193" s="113"/>
      <c r="L193" s="113"/>
      <c r="M193" s="113"/>
      <c r="N193" s="113"/>
      <c r="O193" s="113"/>
      <c r="P193" s="113"/>
      <c r="Q193" s="113"/>
      <c r="R193" s="113"/>
      <c r="S193" s="113"/>
      <c r="T193" s="113"/>
      <c r="U193" s="113"/>
      <c r="V193" s="113"/>
      <c r="W193" s="113"/>
      <c r="X193" s="113"/>
      <c r="Y193" s="113"/>
      <c r="Z193" s="113"/>
      <c r="AA193" s="113"/>
      <c r="AB193" s="113"/>
      <c r="AC193" s="113"/>
    </row>
    <row r="194" spans="1:29" ht="13.5" customHeight="1">
      <c r="A194" s="113"/>
      <c r="B194" s="113"/>
      <c r="C194" s="113"/>
      <c r="D194" s="113"/>
      <c r="E194" s="113"/>
      <c r="F194" s="113"/>
      <c r="G194" s="113"/>
      <c r="H194" s="113"/>
      <c r="I194" s="113"/>
      <c r="J194" s="113"/>
      <c r="K194" s="113"/>
      <c r="L194" s="113"/>
      <c r="M194" s="113"/>
      <c r="N194" s="113"/>
      <c r="O194" s="113"/>
      <c r="P194" s="113"/>
      <c r="Q194" s="113"/>
      <c r="R194" s="113"/>
      <c r="S194" s="113"/>
      <c r="T194" s="113"/>
      <c r="U194" s="113"/>
      <c r="V194" s="113"/>
      <c r="W194" s="113"/>
      <c r="X194" s="113"/>
      <c r="Y194" s="113"/>
      <c r="Z194" s="113"/>
      <c r="AA194" s="113"/>
      <c r="AB194" s="113"/>
      <c r="AC194" s="113"/>
    </row>
    <row r="195" spans="1:29" ht="13.5" customHeight="1">
      <c r="A195" s="113"/>
      <c r="B195" s="113"/>
      <c r="C195" s="113"/>
      <c r="D195" s="113"/>
      <c r="E195" s="113"/>
      <c r="F195" s="113"/>
      <c r="G195" s="113"/>
      <c r="H195" s="113"/>
      <c r="I195" s="113"/>
      <c r="J195" s="113"/>
      <c r="K195" s="113"/>
      <c r="L195" s="113"/>
      <c r="M195" s="113"/>
      <c r="N195" s="113"/>
      <c r="O195" s="113"/>
      <c r="P195" s="113"/>
      <c r="Q195" s="113"/>
      <c r="R195" s="113"/>
      <c r="S195" s="113"/>
      <c r="T195" s="113"/>
      <c r="U195" s="113"/>
      <c r="V195" s="113"/>
      <c r="W195" s="113"/>
      <c r="X195" s="113"/>
      <c r="Y195" s="113"/>
      <c r="Z195" s="113"/>
      <c r="AA195" s="113"/>
      <c r="AB195" s="113"/>
      <c r="AC195" s="113"/>
    </row>
    <row r="196" spans="1:29" ht="13.5" customHeight="1">
      <c r="A196" s="113"/>
      <c r="B196" s="113"/>
      <c r="C196" s="113"/>
      <c r="D196" s="113"/>
      <c r="E196" s="113"/>
      <c r="F196" s="113"/>
      <c r="G196" s="113"/>
      <c r="H196" s="113"/>
      <c r="I196" s="113"/>
      <c r="J196" s="113"/>
      <c r="K196" s="113"/>
      <c r="L196" s="113"/>
      <c r="M196" s="113"/>
      <c r="N196" s="113"/>
      <c r="O196" s="113"/>
      <c r="P196" s="113"/>
      <c r="Q196" s="113"/>
      <c r="R196" s="113"/>
      <c r="S196" s="113"/>
      <c r="T196" s="113"/>
      <c r="U196" s="113"/>
      <c r="V196" s="113"/>
      <c r="W196" s="113"/>
      <c r="X196" s="113"/>
      <c r="Y196" s="113"/>
      <c r="Z196" s="113"/>
      <c r="AA196" s="113"/>
      <c r="AB196" s="113"/>
      <c r="AC196" s="113"/>
    </row>
    <row r="197" spans="1:29" ht="13.5" customHeight="1">
      <c r="A197" s="113"/>
      <c r="B197" s="113"/>
      <c r="C197" s="113"/>
      <c r="D197" s="113"/>
      <c r="E197" s="113"/>
      <c r="F197" s="113"/>
      <c r="G197" s="113"/>
      <c r="H197" s="113"/>
      <c r="I197" s="113"/>
      <c r="J197" s="113"/>
      <c r="K197" s="113"/>
      <c r="L197" s="113"/>
      <c r="M197" s="113"/>
      <c r="N197" s="113"/>
      <c r="O197" s="113"/>
      <c r="P197" s="113"/>
      <c r="Q197" s="113"/>
      <c r="R197" s="113"/>
      <c r="S197" s="113"/>
      <c r="T197" s="113"/>
      <c r="U197" s="113"/>
      <c r="V197" s="113"/>
      <c r="W197" s="113"/>
      <c r="X197" s="113"/>
      <c r="Y197" s="113"/>
      <c r="Z197" s="113"/>
      <c r="AA197" s="113"/>
      <c r="AB197" s="113"/>
      <c r="AC197" s="113"/>
    </row>
    <row r="198" spans="1:29" ht="13.5" customHeight="1">
      <c r="A198" s="113"/>
      <c r="B198" s="113"/>
      <c r="C198" s="113"/>
      <c r="D198" s="113"/>
      <c r="E198" s="113"/>
      <c r="F198" s="113"/>
      <c r="G198" s="113"/>
      <c r="H198" s="113"/>
      <c r="I198" s="113"/>
      <c r="J198" s="113"/>
      <c r="K198" s="113"/>
      <c r="L198" s="113"/>
      <c r="M198" s="113"/>
      <c r="N198" s="113"/>
      <c r="O198" s="113"/>
      <c r="P198" s="113"/>
      <c r="Q198" s="113"/>
      <c r="R198" s="113"/>
      <c r="S198" s="113"/>
      <c r="T198" s="113"/>
      <c r="U198" s="113"/>
      <c r="V198" s="113"/>
      <c r="W198" s="113"/>
      <c r="X198" s="113"/>
      <c r="Y198" s="113"/>
      <c r="Z198" s="113"/>
      <c r="AA198" s="113"/>
      <c r="AB198" s="113"/>
      <c r="AC198" s="113"/>
    </row>
    <row r="199" spans="1:29" ht="13.5" customHeight="1">
      <c r="A199" s="113"/>
      <c r="B199" s="113"/>
      <c r="C199" s="113"/>
      <c r="D199" s="113"/>
      <c r="E199" s="113"/>
      <c r="F199" s="113"/>
      <c r="G199" s="113"/>
      <c r="H199" s="113"/>
      <c r="I199" s="113"/>
      <c r="J199" s="113"/>
      <c r="K199" s="113"/>
      <c r="L199" s="113"/>
      <c r="M199" s="113"/>
      <c r="N199" s="113"/>
      <c r="O199" s="113"/>
      <c r="P199" s="113"/>
      <c r="Q199" s="113"/>
      <c r="R199" s="113"/>
      <c r="S199" s="113"/>
      <c r="T199" s="113"/>
      <c r="U199" s="113"/>
      <c r="V199" s="113"/>
      <c r="W199" s="113"/>
      <c r="X199" s="113"/>
      <c r="Y199" s="113"/>
      <c r="Z199" s="113"/>
      <c r="AA199" s="113"/>
      <c r="AB199" s="113"/>
      <c r="AC199" s="113"/>
    </row>
    <row r="200" spans="1:29" ht="13.5" customHeight="1">
      <c r="A200" s="113"/>
      <c r="B200" s="113"/>
      <c r="C200" s="113"/>
      <c r="D200" s="113"/>
      <c r="E200" s="113"/>
      <c r="F200" s="113"/>
      <c r="G200" s="113"/>
      <c r="H200" s="113"/>
      <c r="I200" s="113"/>
      <c r="J200" s="113"/>
      <c r="K200" s="113"/>
      <c r="L200" s="113"/>
      <c r="M200" s="113"/>
      <c r="N200" s="113"/>
      <c r="O200" s="113"/>
      <c r="P200" s="113"/>
      <c r="Q200" s="113"/>
      <c r="R200" s="113"/>
      <c r="S200" s="113"/>
      <c r="T200" s="113"/>
      <c r="U200" s="113"/>
      <c r="V200" s="113"/>
      <c r="W200" s="113"/>
      <c r="X200" s="113"/>
      <c r="Y200" s="113"/>
      <c r="Z200" s="113"/>
      <c r="AA200" s="113"/>
      <c r="AB200" s="113"/>
      <c r="AC200" s="113"/>
    </row>
    <row r="201" spans="1:29" ht="13.5" customHeight="1">
      <c r="A201" s="113"/>
      <c r="B201" s="113"/>
      <c r="C201" s="113"/>
      <c r="D201" s="113"/>
      <c r="E201" s="113"/>
      <c r="F201" s="113"/>
      <c r="G201" s="113"/>
      <c r="H201" s="113"/>
      <c r="I201" s="113"/>
      <c r="J201" s="113"/>
      <c r="K201" s="113"/>
      <c r="L201" s="113"/>
      <c r="M201" s="113"/>
      <c r="N201" s="113"/>
      <c r="O201" s="113"/>
      <c r="P201" s="113"/>
      <c r="Q201" s="113"/>
      <c r="R201" s="113"/>
      <c r="S201" s="113"/>
      <c r="T201" s="113"/>
      <c r="U201" s="113"/>
      <c r="V201" s="113"/>
      <c r="W201" s="113"/>
      <c r="X201" s="113"/>
      <c r="Y201" s="113"/>
      <c r="Z201" s="113"/>
      <c r="AA201" s="113"/>
      <c r="AB201" s="113"/>
      <c r="AC201" s="113"/>
    </row>
    <row r="202" spans="1:29" ht="13.5" customHeight="1">
      <c r="A202" s="113"/>
      <c r="B202" s="113"/>
      <c r="C202" s="113"/>
      <c r="D202" s="113"/>
      <c r="E202" s="113"/>
      <c r="F202" s="113"/>
      <c r="G202" s="113"/>
      <c r="H202" s="113"/>
      <c r="I202" s="113"/>
      <c r="J202" s="113"/>
      <c r="K202" s="113"/>
      <c r="L202" s="113"/>
      <c r="M202" s="113"/>
      <c r="N202" s="113"/>
      <c r="O202" s="113"/>
      <c r="P202" s="113"/>
      <c r="Q202" s="113"/>
      <c r="R202" s="113"/>
      <c r="S202" s="113"/>
      <c r="T202" s="113"/>
      <c r="U202" s="113"/>
      <c r="V202" s="113"/>
      <c r="W202" s="113"/>
      <c r="X202" s="113"/>
      <c r="Y202" s="113"/>
      <c r="Z202" s="113"/>
      <c r="AA202" s="113"/>
      <c r="AB202" s="113"/>
      <c r="AC202" s="113"/>
    </row>
    <row r="203" spans="1:29" ht="13.5" customHeight="1">
      <c r="A203" s="113"/>
      <c r="B203" s="113"/>
      <c r="C203" s="113"/>
      <c r="D203" s="113"/>
      <c r="E203" s="113"/>
      <c r="F203" s="113"/>
      <c r="G203" s="113"/>
      <c r="H203" s="113"/>
      <c r="I203" s="113"/>
      <c r="J203" s="113"/>
      <c r="K203" s="113"/>
      <c r="L203" s="113"/>
      <c r="M203" s="113"/>
      <c r="N203" s="113"/>
      <c r="O203" s="113"/>
      <c r="P203" s="113"/>
      <c r="Q203" s="113"/>
      <c r="R203" s="113"/>
      <c r="S203" s="113"/>
      <c r="T203" s="113"/>
      <c r="U203" s="113"/>
      <c r="V203" s="113"/>
      <c r="W203" s="113"/>
      <c r="X203" s="113"/>
      <c r="Y203" s="113"/>
      <c r="Z203" s="113"/>
      <c r="AA203" s="113"/>
      <c r="AB203" s="113"/>
      <c r="AC203" s="113"/>
    </row>
    <row r="204" spans="1:29" ht="13.5" customHeight="1">
      <c r="A204" s="113"/>
      <c r="B204" s="113"/>
      <c r="C204" s="113"/>
      <c r="D204" s="113"/>
      <c r="E204" s="113"/>
      <c r="F204" s="113"/>
      <c r="G204" s="113"/>
      <c r="H204" s="113"/>
      <c r="I204" s="113"/>
      <c r="J204" s="113"/>
      <c r="K204" s="113"/>
      <c r="L204" s="113"/>
      <c r="M204" s="113"/>
      <c r="N204" s="113"/>
      <c r="O204" s="113"/>
      <c r="P204" s="113"/>
      <c r="Q204" s="113"/>
      <c r="R204" s="113"/>
      <c r="S204" s="113"/>
      <c r="T204" s="113"/>
      <c r="U204" s="113"/>
      <c r="V204" s="113"/>
      <c r="W204" s="113"/>
      <c r="X204" s="113"/>
      <c r="Y204" s="113"/>
      <c r="Z204" s="113"/>
      <c r="AA204" s="113"/>
      <c r="AB204" s="113"/>
      <c r="AC204" s="113"/>
    </row>
    <row r="205" spans="1:29" ht="13.5" customHeight="1">
      <c r="A205" s="113"/>
      <c r="B205" s="113"/>
      <c r="C205" s="113"/>
      <c r="D205" s="113"/>
      <c r="E205" s="113"/>
      <c r="F205" s="113"/>
      <c r="G205" s="113"/>
      <c r="H205" s="113"/>
      <c r="I205" s="113"/>
      <c r="J205" s="113"/>
      <c r="K205" s="113"/>
      <c r="L205" s="113"/>
      <c r="M205" s="113"/>
      <c r="N205" s="113"/>
      <c r="O205" s="113"/>
      <c r="P205" s="113"/>
      <c r="Q205" s="113"/>
      <c r="R205" s="113"/>
      <c r="S205" s="113"/>
      <c r="T205" s="113"/>
      <c r="U205" s="113"/>
      <c r="V205" s="113"/>
      <c r="W205" s="113"/>
      <c r="X205" s="113"/>
      <c r="Y205" s="113"/>
      <c r="Z205" s="113"/>
      <c r="AA205" s="113"/>
      <c r="AB205" s="113"/>
      <c r="AC205" s="113"/>
    </row>
    <row r="206" spans="1:29" ht="13.5" customHeight="1">
      <c r="A206" s="113"/>
      <c r="B206" s="113"/>
      <c r="C206" s="113"/>
      <c r="D206" s="113"/>
      <c r="E206" s="113"/>
      <c r="F206" s="113"/>
      <c r="G206" s="113"/>
      <c r="H206" s="113"/>
      <c r="I206" s="113"/>
      <c r="J206" s="113"/>
      <c r="K206" s="113"/>
      <c r="L206" s="113"/>
      <c r="M206" s="113"/>
      <c r="N206" s="113"/>
      <c r="O206" s="113"/>
      <c r="P206" s="113"/>
      <c r="Q206" s="113"/>
      <c r="R206" s="113"/>
      <c r="S206" s="113"/>
      <c r="T206" s="113"/>
      <c r="U206" s="113"/>
      <c r="V206" s="113"/>
      <c r="W206" s="113"/>
      <c r="X206" s="113"/>
      <c r="Y206" s="113"/>
      <c r="Z206" s="113"/>
      <c r="AA206" s="113"/>
      <c r="AB206" s="113"/>
      <c r="AC206" s="113"/>
    </row>
    <row r="207" spans="1:29" ht="13.5" customHeight="1">
      <c r="A207" s="113"/>
      <c r="B207" s="113"/>
      <c r="C207" s="113"/>
      <c r="D207" s="113"/>
      <c r="E207" s="113"/>
      <c r="F207" s="113"/>
      <c r="G207" s="113"/>
      <c r="H207" s="113"/>
      <c r="I207" s="113"/>
      <c r="J207" s="113"/>
      <c r="K207" s="113"/>
      <c r="L207" s="113"/>
      <c r="M207" s="113"/>
      <c r="N207" s="113"/>
      <c r="O207" s="113"/>
      <c r="P207" s="113"/>
      <c r="Q207" s="113"/>
      <c r="R207" s="113"/>
      <c r="S207" s="113"/>
      <c r="T207" s="113"/>
      <c r="U207" s="113"/>
      <c r="V207" s="113"/>
      <c r="W207" s="113"/>
      <c r="X207" s="113"/>
      <c r="Y207" s="113"/>
      <c r="Z207" s="113"/>
      <c r="AA207" s="113"/>
      <c r="AB207" s="113"/>
      <c r="AC207" s="113"/>
    </row>
    <row r="208" spans="1:29" ht="13.5" customHeight="1">
      <c r="A208" s="113"/>
      <c r="B208" s="113"/>
      <c r="C208" s="113"/>
      <c r="D208" s="113"/>
      <c r="E208" s="113"/>
      <c r="F208" s="113"/>
      <c r="G208" s="113"/>
      <c r="H208" s="113"/>
      <c r="I208" s="113"/>
      <c r="J208" s="113"/>
      <c r="K208" s="113"/>
      <c r="L208" s="113"/>
      <c r="M208" s="113"/>
      <c r="N208" s="113"/>
      <c r="O208" s="113"/>
      <c r="P208" s="113"/>
      <c r="Q208" s="113"/>
      <c r="R208" s="113"/>
      <c r="S208" s="113"/>
      <c r="T208" s="113"/>
      <c r="U208" s="113"/>
      <c r="V208" s="113"/>
      <c r="W208" s="113"/>
      <c r="X208" s="113"/>
      <c r="Y208" s="113"/>
      <c r="Z208" s="113"/>
      <c r="AA208" s="113"/>
      <c r="AB208" s="113"/>
      <c r="AC208" s="113"/>
    </row>
    <row r="209" spans="1:29" ht="13.5" customHeight="1">
      <c r="A209" s="113"/>
      <c r="B209" s="113"/>
      <c r="C209" s="113"/>
      <c r="D209" s="113"/>
      <c r="E209" s="113"/>
      <c r="F209" s="113"/>
      <c r="G209" s="113"/>
      <c r="H209" s="113"/>
      <c r="I209" s="113"/>
      <c r="J209" s="113"/>
      <c r="K209" s="113"/>
      <c r="L209" s="113"/>
      <c r="M209" s="113"/>
      <c r="N209" s="113"/>
      <c r="O209" s="113"/>
      <c r="P209" s="113"/>
      <c r="Q209" s="113"/>
      <c r="R209" s="113"/>
      <c r="S209" s="113"/>
      <c r="T209" s="113"/>
      <c r="U209" s="113"/>
      <c r="V209" s="113"/>
      <c r="W209" s="113"/>
      <c r="X209" s="113"/>
      <c r="Y209" s="113"/>
      <c r="Z209" s="113"/>
      <c r="AA209" s="113"/>
      <c r="AB209" s="113"/>
      <c r="AC209" s="113"/>
    </row>
    <row r="210" spans="1:29" ht="13.5" customHeight="1">
      <c r="A210" s="113"/>
      <c r="B210" s="113"/>
      <c r="C210" s="113"/>
      <c r="D210" s="113"/>
      <c r="E210" s="113"/>
      <c r="F210" s="113"/>
      <c r="G210" s="113"/>
      <c r="H210" s="113"/>
      <c r="I210" s="113"/>
      <c r="J210" s="113"/>
      <c r="K210" s="113"/>
      <c r="L210" s="113"/>
      <c r="M210" s="113"/>
      <c r="N210" s="113"/>
      <c r="O210" s="113"/>
      <c r="P210" s="113"/>
      <c r="Q210" s="113"/>
      <c r="R210" s="113"/>
      <c r="S210" s="113"/>
      <c r="T210" s="113"/>
      <c r="U210" s="113"/>
      <c r="V210" s="113"/>
      <c r="W210" s="113"/>
      <c r="X210" s="113"/>
      <c r="Y210" s="113"/>
      <c r="Z210" s="113"/>
      <c r="AA210" s="113"/>
      <c r="AB210" s="113"/>
      <c r="AC210" s="113"/>
    </row>
    <row r="211" spans="1:29" ht="13.5" customHeight="1">
      <c r="A211" s="113"/>
      <c r="B211" s="113"/>
      <c r="C211" s="113"/>
      <c r="D211" s="113"/>
      <c r="E211" s="113"/>
      <c r="F211" s="113"/>
      <c r="G211" s="113"/>
      <c r="H211" s="113"/>
      <c r="I211" s="113"/>
      <c r="J211" s="113"/>
      <c r="K211" s="113"/>
      <c r="L211" s="113"/>
      <c r="M211" s="113"/>
      <c r="N211" s="113"/>
      <c r="O211" s="113"/>
      <c r="P211" s="113"/>
      <c r="Q211" s="113"/>
      <c r="R211" s="113"/>
      <c r="S211" s="113"/>
      <c r="T211" s="113"/>
      <c r="U211" s="113"/>
      <c r="V211" s="113"/>
      <c r="W211" s="113"/>
      <c r="X211" s="113"/>
      <c r="Y211" s="113"/>
      <c r="Z211" s="113"/>
      <c r="AA211" s="113"/>
      <c r="AB211" s="113"/>
      <c r="AC211" s="113"/>
    </row>
    <row r="212" spans="1:29" ht="13.5" customHeight="1">
      <c r="A212" s="113"/>
      <c r="B212" s="113"/>
      <c r="C212" s="113"/>
      <c r="D212" s="113"/>
      <c r="E212" s="113"/>
      <c r="F212" s="113"/>
      <c r="G212" s="113"/>
      <c r="H212" s="113"/>
      <c r="I212" s="113"/>
      <c r="J212" s="113"/>
      <c r="K212" s="113"/>
      <c r="L212" s="113"/>
      <c r="M212" s="113"/>
      <c r="N212" s="113"/>
      <c r="O212" s="113"/>
      <c r="P212" s="113"/>
      <c r="Q212" s="113"/>
      <c r="R212" s="113"/>
      <c r="S212" s="113"/>
      <c r="T212" s="113"/>
      <c r="U212" s="113"/>
      <c r="V212" s="113"/>
      <c r="W212" s="113"/>
      <c r="X212" s="113"/>
      <c r="Y212" s="113"/>
      <c r="Z212" s="113"/>
      <c r="AA212" s="113"/>
      <c r="AB212" s="113"/>
      <c r="AC212" s="113"/>
    </row>
    <row r="213" spans="1:29" ht="13.5" customHeight="1">
      <c r="A213" s="113"/>
      <c r="B213" s="113"/>
      <c r="C213" s="113"/>
      <c r="D213" s="113"/>
      <c r="E213" s="113"/>
      <c r="F213" s="113"/>
      <c r="G213" s="113"/>
      <c r="H213" s="113"/>
      <c r="I213" s="113"/>
      <c r="J213" s="113"/>
      <c r="K213" s="113"/>
      <c r="L213" s="113"/>
      <c r="M213" s="113"/>
      <c r="N213" s="113"/>
      <c r="O213" s="113"/>
      <c r="P213" s="113"/>
      <c r="Q213" s="113"/>
      <c r="R213" s="113"/>
      <c r="S213" s="113"/>
      <c r="T213" s="113"/>
      <c r="U213" s="113"/>
      <c r="V213" s="113"/>
      <c r="W213" s="113"/>
      <c r="X213" s="113"/>
      <c r="Y213" s="113"/>
      <c r="Z213" s="113"/>
      <c r="AA213" s="113"/>
      <c r="AB213" s="113"/>
      <c r="AC213" s="113"/>
    </row>
    <row r="214" spans="1:29" ht="13.5" customHeight="1">
      <c r="A214" s="113"/>
      <c r="B214" s="113"/>
      <c r="C214" s="113"/>
      <c r="D214" s="113"/>
      <c r="E214" s="113"/>
      <c r="F214" s="113"/>
      <c r="G214" s="113"/>
      <c r="H214" s="113"/>
      <c r="I214" s="113"/>
      <c r="J214" s="113"/>
      <c r="K214" s="113"/>
      <c r="L214" s="113"/>
      <c r="M214" s="113"/>
      <c r="N214" s="113"/>
      <c r="O214" s="113"/>
      <c r="P214" s="113"/>
      <c r="Q214" s="113"/>
      <c r="R214" s="113"/>
      <c r="S214" s="113"/>
      <c r="T214" s="113"/>
      <c r="U214" s="113"/>
      <c r="V214" s="113"/>
      <c r="W214" s="113"/>
      <c r="X214" s="113"/>
      <c r="Y214" s="113"/>
      <c r="Z214" s="113"/>
      <c r="AA214" s="113"/>
      <c r="AB214" s="113"/>
      <c r="AC214" s="113"/>
    </row>
    <row r="215" spans="1:29" ht="13.5" customHeight="1">
      <c r="A215" s="113"/>
      <c r="B215" s="113"/>
      <c r="C215" s="113"/>
      <c r="D215" s="113"/>
      <c r="E215" s="113"/>
      <c r="F215" s="113"/>
      <c r="G215" s="113"/>
      <c r="H215" s="113"/>
      <c r="I215" s="113"/>
      <c r="J215" s="113"/>
      <c r="K215" s="113"/>
      <c r="L215" s="113"/>
      <c r="M215" s="113"/>
      <c r="N215" s="113"/>
      <c r="O215" s="113"/>
      <c r="P215" s="113"/>
      <c r="Q215" s="113"/>
      <c r="R215" s="113"/>
      <c r="S215" s="113"/>
      <c r="T215" s="113"/>
      <c r="U215" s="113"/>
      <c r="V215" s="113"/>
      <c r="W215" s="113"/>
      <c r="X215" s="113"/>
      <c r="Y215" s="113"/>
      <c r="Z215" s="113"/>
      <c r="AA215" s="113"/>
      <c r="AB215" s="113"/>
      <c r="AC215" s="113"/>
    </row>
    <row r="216" spans="1:29" ht="13.5" customHeight="1">
      <c r="A216" s="113"/>
      <c r="B216" s="113"/>
      <c r="C216" s="113"/>
      <c r="D216" s="113"/>
      <c r="E216" s="113"/>
      <c r="F216" s="113"/>
      <c r="G216" s="113"/>
      <c r="H216" s="113"/>
      <c r="I216" s="113"/>
      <c r="J216" s="113"/>
      <c r="K216" s="113"/>
      <c r="L216" s="113"/>
      <c r="M216" s="113"/>
      <c r="N216" s="113"/>
      <c r="O216" s="113"/>
      <c r="P216" s="113"/>
      <c r="Q216" s="113"/>
      <c r="R216" s="113"/>
      <c r="S216" s="113"/>
      <c r="T216" s="113"/>
      <c r="U216" s="113"/>
      <c r="V216" s="113"/>
      <c r="W216" s="113"/>
      <c r="X216" s="113"/>
      <c r="Y216" s="113"/>
      <c r="Z216" s="113"/>
      <c r="AA216" s="113"/>
      <c r="AB216" s="113"/>
      <c r="AC216" s="113"/>
    </row>
    <row r="217" spans="1:29" ht="13.5" customHeight="1">
      <c r="A217" s="113"/>
      <c r="B217" s="113"/>
      <c r="C217" s="113"/>
      <c r="D217" s="113"/>
      <c r="E217" s="113"/>
      <c r="F217" s="113"/>
      <c r="G217" s="113"/>
      <c r="H217" s="113"/>
      <c r="I217" s="113"/>
      <c r="J217" s="113"/>
      <c r="K217" s="113"/>
      <c r="L217" s="113"/>
      <c r="M217" s="113"/>
      <c r="N217" s="113"/>
      <c r="O217" s="113"/>
      <c r="P217" s="113"/>
      <c r="Q217" s="113"/>
      <c r="R217" s="113"/>
      <c r="S217" s="113"/>
      <c r="T217" s="113"/>
      <c r="U217" s="113"/>
      <c r="V217" s="113"/>
      <c r="W217" s="113"/>
      <c r="X217" s="113"/>
      <c r="Y217" s="113"/>
      <c r="Z217" s="113"/>
      <c r="AA217" s="113"/>
      <c r="AB217" s="113"/>
      <c r="AC217" s="113"/>
    </row>
    <row r="218" spans="1:29" ht="13.5" customHeight="1">
      <c r="A218" s="113"/>
      <c r="B218" s="113"/>
      <c r="C218" s="113"/>
      <c r="D218" s="113"/>
      <c r="E218" s="113"/>
      <c r="F218" s="113"/>
      <c r="G218" s="113"/>
      <c r="H218" s="113"/>
      <c r="I218" s="113"/>
      <c r="J218" s="113"/>
      <c r="K218" s="113"/>
      <c r="L218" s="113"/>
      <c r="M218" s="113"/>
      <c r="N218" s="113"/>
      <c r="O218" s="113"/>
      <c r="P218" s="113"/>
      <c r="Q218" s="113"/>
      <c r="R218" s="113"/>
      <c r="S218" s="113"/>
      <c r="T218" s="113"/>
      <c r="U218" s="113"/>
      <c r="V218" s="113"/>
      <c r="W218" s="113"/>
      <c r="X218" s="113"/>
      <c r="Y218" s="113"/>
      <c r="Z218" s="113"/>
      <c r="AA218" s="113"/>
      <c r="AB218" s="113"/>
      <c r="AC218" s="113"/>
    </row>
    <row r="219" spans="1:29" ht="13.5" customHeight="1">
      <c r="A219" s="113"/>
      <c r="B219" s="113"/>
      <c r="C219" s="113"/>
      <c r="D219" s="113"/>
      <c r="E219" s="113"/>
      <c r="F219" s="113"/>
      <c r="G219" s="113"/>
      <c r="H219" s="113"/>
      <c r="I219" s="113"/>
      <c r="J219" s="113"/>
      <c r="K219" s="113"/>
      <c r="L219" s="113"/>
      <c r="M219" s="113"/>
      <c r="N219" s="113"/>
      <c r="O219" s="113"/>
      <c r="P219" s="113"/>
      <c r="Q219" s="113"/>
      <c r="R219" s="113"/>
      <c r="S219" s="113"/>
      <c r="T219" s="113"/>
      <c r="U219" s="113"/>
      <c r="V219" s="113"/>
      <c r="W219" s="113"/>
      <c r="X219" s="113"/>
      <c r="Y219" s="113"/>
      <c r="Z219" s="113"/>
      <c r="AA219" s="113"/>
      <c r="AB219" s="113"/>
      <c r="AC219" s="113"/>
    </row>
    <row r="220" spans="1:29" ht="13.5" customHeight="1">
      <c r="A220" s="113"/>
      <c r="B220" s="113"/>
      <c r="C220" s="113"/>
      <c r="D220" s="113"/>
      <c r="E220" s="113"/>
      <c r="F220" s="113"/>
      <c r="G220" s="113"/>
      <c r="H220" s="113"/>
      <c r="I220" s="113"/>
      <c r="J220" s="113"/>
      <c r="K220" s="113"/>
      <c r="L220" s="113"/>
      <c r="M220" s="113"/>
      <c r="N220" s="113"/>
      <c r="O220" s="113"/>
      <c r="P220" s="113"/>
      <c r="Q220" s="113"/>
      <c r="R220" s="113"/>
      <c r="S220" s="113"/>
      <c r="T220" s="113"/>
      <c r="U220" s="113"/>
      <c r="V220" s="113"/>
      <c r="W220" s="113"/>
      <c r="X220" s="113"/>
      <c r="Y220" s="113"/>
      <c r="Z220" s="113"/>
      <c r="AA220" s="113"/>
      <c r="AB220" s="113"/>
      <c r="AC220" s="113"/>
    </row>
    <row r="221" spans="1:29" ht="13.5" customHeight="1">
      <c r="A221" s="113"/>
      <c r="B221" s="113"/>
      <c r="C221" s="113"/>
      <c r="D221" s="113"/>
      <c r="E221" s="113"/>
      <c r="F221" s="113"/>
      <c r="G221" s="113"/>
      <c r="H221" s="113"/>
      <c r="I221" s="113"/>
      <c r="J221" s="113"/>
      <c r="K221" s="113"/>
      <c r="L221" s="113"/>
      <c r="M221" s="113"/>
      <c r="N221" s="113"/>
      <c r="O221" s="113"/>
      <c r="P221" s="113"/>
      <c r="Q221" s="113"/>
      <c r="R221" s="113"/>
      <c r="S221" s="113"/>
      <c r="T221" s="113"/>
      <c r="U221" s="113"/>
      <c r="V221" s="113"/>
      <c r="W221" s="113"/>
      <c r="X221" s="113"/>
      <c r="Y221" s="113"/>
      <c r="Z221" s="113"/>
      <c r="AA221" s="113"/>
      <c r="AB221" s="113"/>
      <c r="AC221" s="113"/>
    </row>
    <row r="222" spans="1:29" ht="13.5" customHeight="1">
      <c r="A222" s="113"/>
      <c r="B222" s="113"/>
      <c r="C222" s="113"/>
      <c r="D222" s="113"/>
      <c r="E222" s="113"/>
      <c r="F222" s="113"/>
      <c r="G222" s="113"/>
      <c r="H222" s="113"/>
      <c r="I222" s="113"/>
      <c r="J222" s="113"/>
      <c r="K222" s="113"/>
      <c r="L222" s="113"/>
      <c r="M222" s="113"/>
      <c r="N222" s="113"/>
      <c r="O222" s="113"/>
      <c r="P222" s="113"/>
      <c r="Q222" s="113"/>
      <c r="R222" s="113"/>
      <c r="S222" s="113"/>
      <c r="T222" s="113"/>
      <c r="U222" s="113"/>
      <c r="V222" s="113"/>
      <c r="W222" s="113"/>
      <c r="X222" s="113"/>
      <c r="Y222" s="113"/>
      <c r="Z222" s="113"/>
      <c r="AA222" s="113"/>
      <c r="AB222" s="113"/>
      <c r="AC222" s="113"/>
    </row>
    <row r="223" spans="1:29" ht="13.5" customHeight="1">
      <c r="A223" s="113"/>
      <c r="B223" s="113"/>
      <c r="C223" s="113"/>
      <c r="D223" s="113"/>
      <c r="E223" s="113"/>
      <c r="F223" s="113"/>
      <c r="G223" s="113"/>
      <c r="H223" s="113"/>
      <c r="I223" s="113"/>
      <c r="J223" s="113"/>
      <c r="K223" s="113"/>
      <c r="L223" s="113"/>
      <c r="M223" s="113"/>
      <c r="N223" s="113"/>
      <c r="O223" s="113"/>
      <c r="P223" s="113"/>
      <c r="Q223" s="113"/>
      <c r="R223" s="113"/>
      <c r="S223" s="113"/>
      <c r="T223" s="113"/>
      <c r="U223" s="113"/>
      <c r="V223" s="113"/>
      <c r="W223" s="113"/>
      <c r="X223" s="113"/>
      <c r="Y223" s="113"/>
      <c r="Z223" s="113"/>
      <c r="AA223" s="113"/>
      <c r="AB223" s="113"/>
      <c r="AC223" s="113"/>
    </row>
    <row r="224" spans="1:29" ht="13.5" customHeight="1">
      <c r="A224" s="113"/>
      <c r="B224" s="113"/>
      <c r="C224" s="113"/>
      <c r="D224" s="113"/>
      <c r="E224" s="113"/>
      <c r="F224" s="113"/>
      <c r="G224" s="113"/>
      <c r="H224" s="113"/>
      <c r="I224" s="113"/>
      <c r="J224" s="113"/>
      <c r="K224" s="113"/>
      <c r="L224" s="113"/>
      <c r="M224" s="113"/>
      <c r="N224" s="113"/>
      <c r="O224" s="113"/>
      <c r="P224" s="113"/>
      <c r="Q224" s="113"/>
      <c r="R224" s="113"/>
      <c r="S224" s="113"/>
      <c r="T224" s="113"/>
      <c r="U224" s="113"/>
      <c r="V224" s="113"/>
      <c r="W224" s="113"/>
      <c r="X224" s="113"/>
      <c r="Y224" s="113"/>
      <c r="Z224" s="113"/>
      <c r="AA224" s="113"/>
      <c r="AB224" s="113"/>
      <c r="AC224" s="113"/>
    </row>
    <row r="225" spans="1:29" ht="13.5" customHeight="1">
      <c r="A225" s="113"/>
      <c r="B225" s="113"/>
      <c r="C225" s="113"/>
      <c r="D225" s="113"/>
      <c r="E225" s="113"/>
      <c r="F225" s="113"/>
      <c r="G225" s="113"/>
      <c r="H225" s="113"/>
      <c r="I225" s="113"/>
      <c r="J225" s="113"/>
      <c r="K225" s="113"/>
      <c r="L225" s="113"/>
      <c r="M225" s="113"/>
      <c r="N225" s="113"/>
      <c r="O225" s="113"/>
      <c r="P225" s="113"/>
      <c r="Q225" s="113"/>
      <c r="R225" s="113"/>
      <c r="S225" s="113"/>
      <c r="T225" s="113"/>
      <c r="U225" s="113"/>
      <c r="V225" s="113"/>
      <c r="W225" s="113"/>
      <c r="X225" s="113"/>
      <c r="Y225" s="113"/>
      <c r="Z225" s="113"/>
      <c r="AA225" s="113"/>
      <c r="AB225" s="113"/>
      <c r="AC225" s="113"/>
    </row>
    <row r="226" spans="1:29" ht="15.75" customHeight="1"/>
    <row r="227" spans="1:29" ht="15.75" customHeight="1"/>
    <row r="228" spans="1:29" ht="15.75" customHeight="1"/>
    <row r="229" spans="1:29" ht="15.75" customHeight="1"/>
    <row r="230" spans="1:29" ht="15.75" customHeight="1"/>
    <row r="231" spans="1:29" ht="15.75" customHeight="1"/>
    <row r="232" spans="1:29" ht="15.75" customHeight="1"/>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sheetData>
  <mergeCells count="28">
    <mergeCell ref="B41:E45"/>
    <mergeCell ref="F41:I45"/>
    <mergeCell ref="H7:I7"/>
    <mergeCell ref="B31:E35"/>
    <mergeCell ref="F31:I35"/>
    <mergeCell ref="D7:E7"/>
    <mergeCell ref="F7:G7"/>
    <mergeCell ref="H8:H9"/>
    <mergeCell ref="I8:I9"/>
    <mergeCell ref="B28:I28"/>
    <mergeCell ref="B30:E30"/>
    <mergeCell ref="F30:I30"/>
    <mergeCell ref="B36:E40"/>
    <mergeCell ref="F36:I40"/>
    <mergeCell ref="B7:C7"/>
    <mergeCell ref="B1:C2"/>
    <mergeCell ref="D1:H1"/>
    <mergeCell ref="I1:I2"/>
    <mergeCell ref="D2:H2"/>
    <mergeCell ref="B3:C3"/>
    <mergeCell ref="D3:H3"/>
    <mergeCell ref="B4:I4"/>
    <mergeCell ref="B5:C5"/>
    <mergeCell ref="D5:I5"/>
    <mergeCell ref="B6:C6"/>
    <mergeCell ref="D6:E6"/>
    <mergeCell ref="F6:G6"/>
    <mergeCell ref="H6:I6"/>
  </mergeCells>
  <pageMargins left="0.7" right="0.7" top="0.75" bottom="0.75" header="0" footer="0"/>
  <pageSetup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9900"/>
  </sheetPr>
  <dimension ref="A1:AC1000"/>
  <sheetViews>
    <sheetView workbookViewId="0">
      <selection activeCell="F31" sqref="F31:I37"/>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113"/>
      <c r="B1" s="733" t="s">
        <v>517</v>
      </c>
      <c r="C1" s="412"/>
      <c r="D1" s="495" t="s">
        <v>438</v>
      </c>
      <c r="E1" s="417"/>
      <c r="F1" s="417"/>
      <c r="G1" s="417"/>
      <c r="H1" s="418"/>
      <c r="I1" s="496"/>
      <c r="J1" s="113"/>
      <c r="K1" s="113"/>
      <c r="L1" s="113"/>
      <c r="M1" s="113"/>
      <c r="N1" s="113"/>
      <c r="O1" s="113"/>
      <c r="P1" s="113"/>
      <c r="Q1" s="113"/>
      <c r="R1" s="113"/>
      <c r="S1" s="113"/>
      <c r="T1" s="113"/>
      <c r="U1" s="113"/>
      <c r="V1" s="113"/>
      <c r="W1" s="113"/>
      <c r="X1" s="113"/>
      <c r="Y1" s="113"/>
      <c r="Z1" s="113"/>
      <c r="AA1" s="113"/>
      <c r="AB1" s="113"/>
      <c r="AC1" s="113"/>
    </row>
    <row r="2" spans="1:29" ht="13.5" customHeight="1">
      <c r="A2" s="113"/>
      <c r="B2" s="413"/>
      <c r="C2" s="415"/>
      <c r="D2" s="498" t="s">
        <v>439</v>
      </c>
      <c r="E2" s="417"/>
      <c r="F2" s="417"/>
      <c r="G2" s="417"/>
      <c r="H2" s="418"/>
      <c r="I2" s="497"/>
      <c r="J2" s="113"/>
      <c r="K2" s="113"/>
      <c r="L2" s="113"/>
      <c r="M2" s="113"/>
      <c r="N2" s="113"/>
      <c r="O2" s="113"/>
      <c r="P2" s="113"/>
      <c r="Q2" s="113"/>
      <c r="R2" s="113"/>
      <c r="S2" s="113"/>
      <c r="T2" s="113"/>
      <c r="U2" s="113"/>
      <c r="V2" s="113"/>
      <c r="W2" s="113"/>
      <c r="X2" s="113"/>
      <c r="Y2" s="113"/>
      <c r="Z2" s="113"/>
      <c r="AA2" s="113"/>
      <c r="AB2" s="113"/>
      <c r="AC2" s="113"/>
    </row>
    <row r="3" spans="1:29" ht="13.5" customHeight="1">
      <c r="A3" s="113"/>
      <c r="B3" s="499" t="s">
        <v>440</v>
      </c>
      <c r="C3" s="418"/>
      <c r="D3" s="499" t="s">
        <v>441</v>
      </c>
      <c r="E3" s="417"/>
      <c r="F3" s="417"/>
      <c r="G3" s="417"/>
      <c r="H3" s="418"/>
      <c r="I3" s="51" t="s">
        <v>442</v>
      </c>
      <c r="J3" s="113"/>
      <c r="K3" s="113"/>
      <c r="L3" s="113"/>
      <c r="M3" s="113"/>
      <c r="N3" s="113"/>
      <c r="O3" s="113"/>
      <c r="P3" s="113"/>
      <c r="Q3" s="113"/>
      <c r="R3" s="113"/>
      <c r="S3" s="113"/>
      <c r="T3" s="113"/>
      <c r="U3" s="113"/>
      <c r="V3" s="113"/>
      <c r="W3" s="113"/>
      <c r="X3" s="113"/>
      <c r="Y3" s="113"/>
      <c r="Z3" s="113"/>
      <c r="AA3" s="113"/>
      <c r="AB3" s="113"/>
      <c r="AC3" s="113"/>
    </row>
    <row r="4" spans="1:29" ht="13.5" customHeight="1">
      <c r="A4" s="113"/>
      <c r="B4" s="734"/>
      <c r="C4" s="730"/>
      <c r="D4" s="730"/>
      <c r="E4" s="730"/>
      <c r="F4" s="730"/>
      <c r="G4" s="730"/>
      <c r="H4" s="730"/>
      <c r="I4" s="735"/>
      <c r="J4" s="113"/>
      <c r="K4" s="113"/>
      <c r="L4" s="113"/>
      <c r="M4" s="113"/>
      <c r="N4" s="113"/>
      <c r="O4" s="113"/>
      <c r="P4" s="113"/>
      <c r="Q4" s="113"/>
      <c r="R4" s="113"/>
      <c r="S4" s="113"/>
      <c r="T4" s="113"/>
      <c r="U4" s="113"/>
      <c r="V4" s="113"/>
      <c r="W4" s="113"/>
      <c r="X4" s="113"/>
      <c r="Y4" s="113"/>
      <c r="Z4" s="113"/>
      <c r="AA4" s="113"/>
      <c r="AB4" s="113"/>
      <c r="AC4" s="113"/>
    </row>
    <row r="5" spans="1:29" ht="22.5" customHeight="1">
      <c r="A5" s="113"/>
      <c r="B5" s="531" t="s">
        <v>443</v>
      </c>
      <c r="C5" s="415"/>
      <c r="D5" s="532" t="str">
        <f>Indicadores!F41</f>
        <v>Gestión Documental (DOC)</v>
      </c>
      <c r="E5" s="414"/>
      <c r="F5" s="414"/>
      <c r="G5" s="414"/>
      <c r="H5" s="414"/>
      <c r="I5" s="415"/>
      <c r="J5" s="113"/>
      <c r="K5" s="113"/>
      <c r="L5" s="113"/>
      <c r="M5" s="113"/>
      <c r="N5" s="113"/>
      <c r="O5" s="113"/>
      <c r="P5" s="113"/>
      <c r="Q5" s="113"/>
      <c r="R5" s="113"/>
      <c r="S5" s="113"/>
      <c r="T5" s="113"/>
      <c r="U5" s="113"/>
      <c r="V5" s="113"/>
      <c r="W5" s="113"/>
      <c r="X5" s="113"/>
      <c r="Y5" s="113"/>
      <c r="Z5" s="113"/>
      <c r="AA5" s="113"/>
      <c r="AB5" s="113"/>
      <c r="AC5" s="113"/>
    </row>
    <row r="6" spans="1:29" ht="34.5" customHeight="1">
      <c r="A6" s="113"/>
      <c r="B6" s="489" t="s">
        <v>444</v>
      </c>
      <c r="C6" s="418"/>
      <c r="D6" s="491" t="str">
        <f>Indicadores!A42</f>
        <v>Efectividad en el proceso de Transferencias Documentales Primarias</v>
      </c>
      <c r="E6" s="492"/>
      <c r="F6" s="489" t="s">
        <v>445</v>
      </c>
      <c r="G6" s="418"/>
      <c r="H6" s="491" t="str">
        <f>Indicadores!S42</f>
        <v xml:space="preserve">Coordinador del Grupo de gestión Documental </v>
      </c>
      <c r="I6" s="492"/>
      <c r="J6" s="113"/>
      <c r="K6" s="113"/>
      <c r="L6" s="113"/>
      <c r="M6" s="113"/>
      <c r="N6" s="113"/>
      <c r="O6" s="113"/>
      <c r="P6" s="113"/>
      <c r="Q6" s="113"/>
      <c r="R6" s="113"/>
      <c r="S6" s="113"/>
      <c r="T6" s="113"/>
      <c r="U6" s="113"/>
      <c r="V6" s="113"/>
      <c r="W6" s="113"/>
      <c r="X6" s="113"/>
      <c r="Y6" s="113"/>
      <c r="Z6" s="113"/>
      <c r="AA6" s="113"/>
      <c r="AB6" s="113"/>
      <c r="AC6" s="113"/>
    </row>
    <row r="7" spans="1:29" ht="48.75" customHeight="1">
      <c r="A7" s="113"/>
      <c r="B7" s="489" t="s">
        <v>446</v>
      </c>
      <c r="C7" s="418"/>
      <c r="D7" s="491" t="str">
        <f>Indicadores!G42</f>
        <v>Transferencias Documentales Primarias devueltas para ajustes / Transferencias Documentales Primarias programadas</v>
      </c>
      <c r="E7" s="492"/>
      <c r="F7" s="489" t="s">
        <v>447</v>
      </c>
      <c r="G7" s="418"/>
      <c r="H7" s="491" t="str">
        <f>Indicadores!C42</f>
        <v>Verifica la efectividad en el proceso de Transferencias Documentales Primarias que se realiza por las diferentes dependencias de la Entidad, y las posibles devoluciones relacionadas con el cumplimiento del 100% de los criterios de Organización de Documentos (clasificación, ordenacion y descripción) del Proceso de Gestión Documental, de acuerdo a los criterios del AGN.</v>
      </c>
      <c r="I7" s="492"/>
      <c r="J7" s="113"/>
      <c r="K7" s="113"/>
      <c r="L7" s="113"/>
      <c r="M7" s="113"/>
      <c r="N7" s="113"/>
      <c r="O7" s="113"/>
      <c r="P7" s="113"/>
      <c r="Q7" s="113"/>
      <c r="R7" s="113"/>
      <c r="S7" s="113"/>
      <c r="T7" s="113"/>
      <c r="U7" s="113"/>
      <c r="V7" s="113"/>
      <c r="W7" s="113"/>
      <c r="X7" s="113"/>
      <c r="Y7" s="113"/>
      <c r="Z7" s="113"/>
      <c r="AA7" s="113"/>
      <c r="AB7" s="113"/>
      <c r="AC7" s="113"/>
    </row>
    <row r="8" spans="1:29" ht="42" customHeight="1">
      <c r="A8" s="113"/>
      <c r="B8" s="32" t="s">
        <v>448</v>
      </c>
      <c r="C8" s="43" t="str">
        <f>Indicadores!P42</f>
        <v>Trimestral</v>
      </c>
      <c r="D8" s="32" t="s">
        <v>449</v>
      </c>
      <c r="E8" s="43" t="str">
        <f>Indicadores!R42</f>
        <v>Grupo de Gestión Documental</v>
      </c>
      <c r="F8" s="32" t="s">
        <v>68</v>
      </c>
      <c r="G8" s="43" t="str">
        <f>Indicadores!H42</f>
        <v>Unidades</v>
      </c>
      <c r="H8" s="514" t="s">
        <v>450</v>
      </c>
      <c r="I8" s="515" t="str">
        <f>Indicadores!O42</f>
        <v xml:space="preserve">Hacia abajo </v>
      </c>
      <c r="J8" s="113"/>
      <c r="K8" s="113"/>
      <c r="L8" s="113"/>
      <c r="M8" s="113"/>
      <c r="N8" s="113"/>
      <c r="O8" s="113"/>
      <c r="P8" s="113"/>
      <c r="Q8" s="113"/>
      <c r="R8" s="113"/>
      <c r="S8" s="113"/>
      <c r="T8" s="113"/>
      <c r="U8" s="113"/>
      <c r="V8" s="113"/>
      <c r="W8" s="113"/>
      <c r="X8" s="113"/>
      <c r="Y8" s="113"/>
      <c r="Z8" s="113"/>
      <c r="AA8" s="113"/>
      <c r="AB8" s="113"/>
      <c r="AC8" s="113"/>
    </row>
    <row r="9" spans="1:29" ht="33.75" customHeight="1">
      <c r="A9" s="113"/>
      <c r="B9" s="32" t="s">
        <v>415</v>
      </c>
      <c r="C9" s="33">
        <f>Indicadores!N42</f>
        <v>0.5</v>
      </c>
      <c r="D9" s="34" t="s">
        <v>469</v>
      </c>
      <c r="E9" s="33">
        <f>'TABLERO DE MANDO'!F43</f>
        <v>0.42499999999999999</v>
      </c>
      <c r="F9" s="35" t="s">
        <v>470</v>
      </c>
      <c r="G9" s="33">
        <f>'TABLERO DE MANDO'!G43</f>
        <v>0.45</v>
      </c>
      <c r="H9" s="497"/>
      <c r="I9" s="516"/>
      <c r="J9" s="113"/>
      <c r="K9" s="113"/>
      <c r="L9" s="113"/>
      <c r="M9" s="113"/>
      <c r="N9" s="113"/>
      <c r="O9" s="113"/>
      <c r="P9" s="113"/>
      <c r="Q9" s="113"/>
      <c r="R9" s="113"/>
      <c r="S9" s="113"/>
      <c r="T9" s="113"/>
      <c r="U9" s="113"/>
      <c r="V9" s="113"/>
      <c r="W9" s="113"/>
      <c r="X9" s="113"/>
      <c r="Y9" s="113"/>
      <c r="Z9" s="113"/>
      <c r="AA9" s="113"/>
      <c r="AB9" s="113"/>
      <c r="AC9" s="113"/>
    </row>
    <row r="10" spans="1:29" ht="13.5" customHeight="1">
      <c r="A10" s="113"/>
      <c r="B10" s="119"/>
      <c r="C10" s="36"/>
      <c r="D10" s="36"/>
      <c r="E10" s="36"/>
      <c r="F10" s="36"/>
      <c r="G10" s="36"/>
      <c r="H10" s="36"/>
      <c r="I10" s="114"/>
      <c r="J10" s="113"/>
      <c r="K10" s="113"/>
      <c r="L10" s="113"/>
      <c r="M10" s="113"/>
      <c r="N10" s="113"/>
      <c r="O10" s="113"/>
      <c r="P10" s="113"/>
      <c r="Q10" s="113"/>
      <c r="R10" s="113"/>
      <c r="S10" s="113"/>
      <c r="T10" s="113"/>
      <c r="U10" s="113"/>
      <c r="V10" s="113"/>
      <c r="W10" s="113"/>
      <c r="X10" s="113"/>
      <c r="Y10" s="113"/>
      <c r="Z10" s="113"/>
      <c r="AA10" s="113"/>
      <c r="AB10" s="113"/>
      <c r="AC10" s="113"/>
    </row>
    <row r="11" spans="1:29" ht="23.25" customHeight="1">
      <c r="A11" s="113"/>
      <c r="B11" s="46" t="s">
        <v>451</v>
      </c>
      <c r="C11" s="38" t="s">
        <v>452</v>
      </c>
      <c r="D11" s="39" t="str">
        <f>D9</f>
        <v>LÍMITE INSATISFACTORIO</v>
      </c>
      <c r="E11" s="39" t="str">
        <f>F9</f>
        <v>LÍMITE SATISFACTORIO</v>
      </c>
      <c r="F11" s="36"/>
      <c r="G11" s="36"/>
      <c r="H11" s="115"/>
      <c r="I11" s="123"/>
      <c r="J11" s="113"/>
      <c r="K11" s="113"/>
      <c r="L11" s="113"/>
      <c r="M11" s="113"/>
      <c r="N11" s="113"/>
      <c r="O11" s="113"/>
      <c r="P11" s="113"/>
      <c r="Q11" s="113"/>
      <c r="R11" s="113"/>
      <c r="S11" s="113"/>
      <c r="T11" s="113"/>
      <c r="U11" s="113"/>
      <c r="V11" s="113"/>
      <c r="W11" s="113"/>
      <c r="X11" s="113"/>
      <c r="Y11" s="113"/>
      <c r="Z11" s="113"/>
      <c r="AA11" s="113"/>
      <c r="AB11" s="113"/>
      <c r="AC11" s="113"/>
    </row>
    <row r="12" spans="1:29" ht="13.5" customHeight="1">
      <c r="A12" s="113"/>
      <c r="B12" s="47" t="s">
        <v>422</v>
      </c>
      <c r="C12" s="122"/>
      <c r="D12" s="40">
        <f t="shared" ref="D12:D23" si="0">+$E$9</f>
        <v>0.42499999999999999</v>
      </c>
      <c r="E12" s="40">
        <f t="shared" ref="E12:E23" si="1">+$G$9</f>
        <v>0.45</v>
      </c>
      <c r="F12" s="36"/>
      <c r="G12" s="36"/>
      <c r="H12" s="115"/>
      <c r="I12" s="123"/>
      <c r="J12" s="113"/>
      <c r="K12" s="113"/>
      <c r="L12" s="113"/>
      <c r="M12" s="113"/>
      <c r="N12" s="113"/>
      <c r="O12" s="113"/>
      <c r="P12" s="113"/>
      <c r="Q12" s="113"/>
      <c r="R12" s="113"/>
      <c r="S12" s="113"/>
      <c r="T12" s="113"/>
      <c r="U12" s="113"/>
      <c r="V12" s="113"/>
      <c r="W12" s="113"/>
      <c r="X12" s="113"/>
      <c r="Y12" s="113"/>
      <c r="Z12" s="113"/>
      <c r="AA12" s="113"/>
      <c r="AB12" s="113"/>
      <c r="AC12" s="113"/>
    </row>
    <row r="13" spans="1:29" ht="13.5" customHeight="1">
      <c r="A13" s="113"/>
      <c r="B13" s="47" t="s">
        <v>423</v>
      </c>
      <c r="C13" s="122"/>
      <c r="D13" s="40">
        <f t="shared" si="0"/>
        <v>0.42499999999999999</v>
      </c>
      <c r="E13" s="40">
        <f t="shared" si="1"/>
        <v>0.45</v>
      </c>
      <c r="F13" s="36"/>
      <c r="G13" s="36"/>
      <c r="H13" s="115"/>
      <c r="I13" s="123"/>
      <c r="J13" s="113"/>
      <c r="K13" s="113"/>
      <c r="L13" s="113"/>
      <c r="M13" s="113"/>
      <c r="N13" s="113"/>
      <c r="O13" s="113"/>
      <c r="P13" s="113"/>
      <c r="Q13" s="113"/>
      <c r="R13" s="113"/>
      <c r="S13" s="113"/>
      <c r="T13" s="113"/>
      <c r="U13" s="113"/>
      <c r="V13" s="113"/>
      <c r="W13" s="113"/>
      <c r="X13" s="113"/>
      <c r="Y13" s="113"/>
      <c r="Z13" s="113"/>
      <c r="AA13" s="113"/>
      <c r="AB13" s="113"/>
      <c r="AC13" s="113"/>
    </row>
    <row r="14" spans="1:29" ht="13.5" customHeight="1">
      <c r="A14" s="113"/>
      <c r="B14" s="47" t="s">
        <v>424</v>
      </c>
      <c r="C14" s="49">
        <v>0.66</v>
      </c>
      <c r="D14" s="40">
        <f t="shared" si="0"/>
        <v>0.42499999999999999</v>
      </c>
      <c r="E14" s="40">
        <f t="shared" si="1"/>
        <v>0.45</v>
      </c>
      <c r="F14" s="36"/>
      <c r="G14" s="36"/>
      <c r="H14" s="115"/>
      <c r="I14" s="123"/>
      <c r="J14" s="113"/>
      <c r="K14" s="113"/>
      <c r="L14" s="113"/>
      <c r="M14" s="113"/>
      <c r="N14" s="113"/>
      <c r="O14" s="113"/>
      <c r="P14" s="113"/>
      <c r="Q14" s="113"/>
      <c r="R14" s="113"/>
      <c r="S14" s="113"/>
      <c r="T14" s="113"/>
      <c r="U14" s="113"/>
      <c r="V14" s="113"/>
      <c r="W14" s="113"/>
      <c r="X14" s="113"/>
      <c r="Y14" s="113"/>
      <c r="Z14" s="113"/>
      <c r="AA14" s="113"/>
      <c r="AB14" s="113"/>
      <c r="AC14" s="113"/>
    </row>
    <row r="15" spans="1:29" ht="13.5" customHeight="1">
      <c r="A15" s="113"/>
      <c r="B15" s="47" t="s">
        <v>425</v>
      </c>
      <c r="C15" s="122"/>
      <c r="D15" s="40">
        <f t="shared" si="0"/>
        <v>0.42499999999999999</v>
      </c>
      <c r="E15" s="40">
        <f t="shared" si="1"/>
        <v>0.45</v>
      </c>
      <c r="F15" s="36"/>
      <c r="G15" s="36"/>
      <c r="H15" s="115"/>
      <c r="I15" s="123"/>
      <c r="J15" s="113"/>
      <c r="K15" s="113"/>
      <c r="L15" s="113"/>
      <c r="M15" s="113"/>
      <c r="N15" s="113"/>
      <c r="O15" s="113"/>
      <c r="P15" s="113"/>
      <c r="Q15" s="113"/>
      <c r="R15" s="113"/>
      <c r="S15" s="113"/>
      <c r="T15" s="113"/>
      <c r="U15" s="113"/>
      <c r="V15" s="113"/>
      <c r="W15" s="113"/>
      <c r="X15" s="113"/>
      <c r="Y15" s="113"/>
      <c r="Z15" s="113"/>
      <c r="AA15" s="113"/>
      <c r="AB15" s="113"/>
      <c r="AC15" s="113"/>
    </row>
    <row r="16" spans="1:29" ht="13.5" customHeight="1">
      <c r="A16" s="113"/>
      <c r="B16" s="47" t="s">
        <v>426</v>
      </c>
      <c r="C16" s="122"/>
      <c r="D16" s="40">
        <f t="shared" si="0"/>
        <v>0.42499999999999999</v>
      </c>
      <c r="E16" s="40">
        <f t="shared" si="1"/>
        <v>0.45</v>
      </c>
      <c r="F16" s="36"/>
      <c r="G16" s="36"/>
      <c r="H16" s="115"/>
      <c r="I16" s="123"/>
      <c r="J16" s="113"/>
      <c r="K16" s="113"/>
      <c r="L16" s="113"/>
      <c r="M16" s="113"/>
      <c r="N16" s="113"/>
      <c r="O16" s="113"/>
      <c r="P16" s="113"/>
      <c r="Q16" s="113"/>
      <c r="R16" s="113"/>
      <c r="S16" s="113"/>
      <c r="T16" s="113"/>
      <c r="U16" s="113"/>
      <c r="V16" s="113"/>
      <c r="W16" s="113"/>
      <c r="X16" s="113"/>
      <c r="Y16" s="113"/>
      <c r="Z16" s="113"/>
      <c r="AA16" s="113"/>
      <c r="AB16" s="113"/>
      <c r="AC16" s="113"/>
    </row>
    <row r="17" spans="1:29" ht="13.5" customHeight="1">
      <c r="A17" s="113"/>
      <c r="B17" s="47" t="s">
        <v>427</v>
      </c>
      <c r="C17" s="49">
        <v>0.55000000000000004</v>
      </c>
      <c r="D17" s="40">
        <f t="shared" si="0"/>
        <v>0.42499999999999999</v>
      </c>
      <c r="E17" s="40">
        <f t="shared" si="1"/>
        <v>0.45</v>
      </c>
      <c r="F17" s="36"/>
      <c r="G17" s="36"/>
      <c r="H17" s="115"/>
      <c r="I17" s="123"/>
      <c r="J17" s="113"/>
      <c r="K17" s="113"/>
      <c r="L17" s="113"/>
      <c r="M17" s="113"/>
      <c r="N17" s="113"/>
      <c r="O17" s="113"/>
      <c r="P17" s="113"/>
      <c r="Q17" s="113"/>
      <c r="R17" s="113"/>
      <c r="S17" s="113"/>
      <c r="T17" s="113"/>
      <c r="U17" s="113"/>
      <c r="V17" s="113"/>
      <c r="W17" s="113"/>
      <c r="X17" s="113"/>
      <c r="Y17" s="113"/>
      <c r="Z17" s="113"/>
      <c r="AA17" s="113"/>
      <c r="AB17" s="113"/>
      <c r="AC17" s="113"/>
    </row>
    <row r="18" spans="1:29" ht="13.5" customHeight="1">
      <c r="A18" s="113"/>
      <c r="B18" s="47" t="s">
        <v>428</v>
      </c>
      <c r="C18" s="41"/>
      <c r="D18" s="40">
        <f t="shared" si="0"/>
        <v>0.42499999999999999</v>
      </c>
      <c r="E18" s="40">
        <f t="shared" si="1"/>
        <v>0.45</v>
      </c>
      <c r="F18" s="36"/>
      <c r="G18" s="36"/>
      <c r="H18" s="115"/>
      <c r="I18" s="123"/>
      <c r="J18" s="113"/>
      <c r="K18" s="113"/>
      <c r="L18" s="113"/>
      <c r="M18" s="113"/>
      <c r="N18" s="113"/>
      <c r="O18" s="113"/>
      <c r="P18" s="113"/>
      <c r="Q18" s="113"/>
      <c r="R18" s="113"/>
      <c r="S18" s="113"/>
      <c r="T18" s="113"/>
      <c r="U18" s="113"/>
      <c r="V18" s="113"/>
      <c r="W18" s="113"/>
      <c r="X18" s="113"/>
      <c r="Y18" s="113"/>
      <c r="Z18" s="113"/>
      <c r="AA18" s="113"/>
      <c r="AB18" s="113"/>
      <c r="AC18" s="113"/>
    </row>
    <row r="19" spans="1:29" ht="13.5" customHeight="1">
      <c r="A19" s="113"/>
      <c r="B19" s="47" t="s">
        <v>429</v>
      </c>
      <c r="C19" s="41"/>
      <c r="D19" s="40">
        <f t="shared" si="0"/>
        <v>0.42499999999999999</v>
      </c>
      <c r="E19" s="40">
        <f t="shared" si="1"/>
        <v>0.45</v>
      </c>
      <c r="F19" s="36"/>
      <c r="G19" s="36"/>
      <c r="H19" s="115"/>
      <c r="I19" s="123"/>
      <c r="J19" s="113"/>
      <c r="K19" s="113"/>
      <c r="L19" s="113"/>
      <c r="M19" s="113"/>
      <c r="N19" s="113"/>
      <c r="O19" s="113"/>
      <c r="P19" s="113"/>
      <c r="Q19" s="113"/>
      <c r="R19" s="113"/>
      <c r="S19" s="113"/>
      <c r="T19" s="113"/>
      <c r="U19" s="113"/>
      <c r="V19" s="113"/>
      <c r="W19" s="113"/>
      <c r="X19" s="113"/>
      <c r="Y19" s="113"/>
      <c r="Z19" s="113"/>
      <c r="AA19" s="113"/>
      <c r="AB19" s="113"/>
      <c r="AC19" s="113"/>
    </row>
    <row r="20" spans="1:29" ht="13.5" customHeight="1">
      <c r="A20" s="113"/>
      <c r="B20" s="47" t="s">
        <v>430</v>
      </c>
      <c r="C20" s="41">
        <v>0.82</v>
      </c>
      <c r="D20" s="40">
        <f t="shared" si="0"/>
        <v>0.42499999999999999</v>
      </c>
      <c r="E20" s="40">
        <f t="shared" si="1"/>
        <v>0.45</v>
      </c>
      <c r="F20" s="36"/>
      <c r="G20" s="36"/>
      <c r="H20" s="115"/>
      <c r="I20" s="123"/>
      <c r="J20" s="113"/>
      <c r="K20" s="113"/>
      <c r="L20" s="113"/>
      <c r="M20" s="113"/>
      <c r="N20" s="113"/>
      <c r="O20" s="113"/>
      <c r="P20" s="113"/>
      <c r="Q20" s="113"/>
      <c r="R20" s="113"/>
      <c r="S20" s="113"/>
      <c r="T20" s="113"/>
      <c r="U20" s="113"/>
      <c r="V20" s="113"/>
      <c r="W20" s="113"/>
      <c r="X20" s="113"/>
      <c r="Y20" s="113"/>
      <c r="Z20" s="113"/>
      <c r="AA20" s="113"/>
      <c r="AB20" s="113"/>
      <c r="AC20" s="113"/>
    </row>
    <row r="21" spans="1:29" ht="13.5" customHeight="1">
      <c r="A21" s="113"/>
      <c r="B21" s="47" t="s">
        <v>431</v>
      </c>
      <c r="C21" s="41"/>
      <c r="D21" s="40">
        <f t="shared" si="0"/>
        <v>0.42499999999999999</v>
      </c>
      <c r="E21" s="40">
        <f t="shared" si="1"/>
        <v>0.45</v>
      </c>
      <c r="F21" s="36"/>
      <c r="G21" s="36"/>
      <c r="H21" s="115"/>
      <c r="I21" s="123"/>
      <c r="J21" s="113"/>
      <c r="K21" s="113"/>
      <c r="L21" s="113"/>
      <c r="M21" s="113"/>
      <c r="N21" s="113"/>
      <c r="O21" s="113"/>
      <c r="P21" s="113"/>
      <c r="Q21" s="113"/>
      <c r="R21" s="113"/>
      <c r="S21" s="113"/>
      <c r="T21" s="113"/>
      <c r="U21" s="113"/>
      <c r="V21" s="113"/>
      <c r="W21" s="113"/>
      <c r="X21" s="113"/>
      <c r="Y21" s="113"/>
      <c r="Z21" s="113"/>
      <c r="AA21" s="113"/>
      <c r="AB21" s="113"/>
      <c r="AC21" s="113"/>
    </row>
    <row r="22" spans="1:29" ht="13.5" customHeight="1">
      <c r="A22" s="113"/>
      <c r="B22" s="47" t="s">
        <v>432</v>
      </c>
      <c r="C22" s="41"/>
      <c r="D22" s="40">
        <f t="shared" si="0"/>
        <v>0.42499999999999999</v>
      </c>
      <c r="E22" s="40">
        <f t="shared" si="1"/>
        <v>0.45</v>
      </c>
      <c r="F22" s="36"/>
      <c r="G22" s="36"/>
      <c r="H22" s="115"/>
      <c r="I22" s="123"/>
      <c r="J22" s="113"/>
      <c r="K22" s="113"/>
      <c r="L22" s="113"/>
      <c r="M22" s="113"/>
      <c r="N22" s="113"/>
      <c r="O22" s="113"/>
      <c r="P22" s="113"/>
      <c r="Q22" s="113"/>
      <c r="R22" s="113"/>
      <c r="S22" s="113"/>
      <c r="T22" s="113"/>
      <c r="U22" s="113"/>
      <c r="V22" s="113"/>
      <c r="W22" s="113"/>
      <c r="X22" s="113"/>
      <c r="Y22" s="113"/>
      <c r="Z22" s="113"/>
      <c r="AA22" s="113"/>
      <c r="AB22" s="113"/>
      <c r="AC22" s="113"/>
    </row>
    <row r="23" spans="1:29" ht="13.5" customHeight="1">
      <c r="A23" s="113"/>
      <c r="B23" s="47" t="s">
        <v>433</v>
      </c>
      <c r="C23" s="41">
        <v>0.5</v>
      </c>
      <c r="D23" s="40">
        <f t="shared" si="0"/>
        <v>0.42499999999999999</v>
      </c>
      <c r="E23" s="40">
        <f t="shared" si="1"/>
        <v>0.45</v>
      </c>
      <c r="F23" s="36"/>
      <c r="G23" s="36"/>
      <c r="H23" s="115"/>
      <c r="I23" s="123"/>
      <c r="J23" s="113"/>
      <c r="K23" s="113"/>
      <c r="L23" s="113"/>
      <c r="M23" s="113"/>
      <c r="N23" s="113"/>
      <c r="O23" s="113"/>
      <c r="P23" s="113"/>
      <c r="Q23" s="113"/>
      <c r="R23" s="113"/>
      <c r="S23" s="113"/>
      <c r="T23" s="113"/>
      <c r="U23" s="113"/>
      <c r="V23" s="113"/>
      <c r="W23" s="113"/>
      <c r="X23" s="113"/>
      <c r="Y23" s="113"/>
      <c r="Z23" s="113"/>
      <c r="AA23" s="113"/>
      <c r="AB23" s="113"/>
      <c r="AC23" s="113"/>
    </row>
    <row r="24" spans="1:29" ht="13.5" customHeight="1">
      <c r="A24" s="113"/>
      <c r="B24" s="119"/>
      <c r="C24" s="36"/>
      <c r="D24" s="36"/>
      <c r="E24" s="36"/>
      <c r="F24" s="36"/>
      <c r="G24" s="36"/>
      <c r="H24" s="36"/>
      <c r="I24" s="123"/>
      <c r="J24" s="113"/>
      <c r="K24" s="113"/>
      <c r="L24" s="113"/>
      <c r="M24" s="113"/>
      <c r="N24" s="113"/>
      <c r="O24" s="113"/>
      <c r="P24" s="113"/>
      <c r="Q24" s="113"/>
      <c r="R24" s="113"/>
      <c r="S24" s="113"/>
      <c r="T24" s="113"/>
      <c r="U24" s="113"/>
      <c r="V24" s="113"/>
      <c r="W24" s="113"/>
      <c r="X24" s="113"/>
      <c r="Y24" s="113"/>
      <c r="Z24" s="113"/>
      <c r="AA24" s="113"/>
      <c r="AB24" s="113"/>
      <c r="AC24" s="113"/>
    </row>
    <row r="25" spans="1:29" ht="13.5" customHeight="1">
      <c r="A25" s="113"/>
      <c r="B25" s="119"/>
      <c r="C25" s="36"/>
      <c r="D25" s="36"/>
      <c r="E25" s="36"/>
      <c r="F25" s="36"/>
      <c r="G25" s="36"/>
      <c r="H25" s="36"/>
      <c r="I25" s="123"/>
      <c r="J25" s="113"/>
      <c r="K25" s="113"/>
      <c r="L25" s="113"/>
      <c r="M25" s="113"/>
      <c r="N25" s="113"/>
      <c r="O25" s="113"/>
      <c r="P25" s="113"/>
      <c r="Q25" s="113"/>
      <c r="R25" s="113"/>
      <c r="S25" s="113"/>
      <c r="T25" s="113"/>
      <c r="U25" s="113"/>
      <c r="V25" s="113"/>
      <c r="W25" s="113"/>
      <c r="X25" s="113"/>
      <c r="Y25" s="113"/>
      <c r="Z25" s="113"/>
      <c r="AA25" s="113"/>
      <c r="AB25" s="113"/>
      <c r="AC25" s="113"/>
    </row>
    <row r="26" spans="1:29" ht="13.5" customHeight="1">
      <c r="A26" s="113"/>
      <c r="B26" s="119"/>
      <c r="C26" s="36"/>
      <c r="D26" s="36"/>
      <c r="E26" s="36"/>
      <c r="F26" s="36"/>
      <c r="G26" s="36"/>
      <c r="H26" s="36"/>
      <c r="I26" s="115"/>
      <c r="J26" s="113"/>
      <c r="K26" s="113"/>
      <c r="L26" s="113"/>
      <c r="M26" s="113"/>
      <c r="N26" s="113"/>
      <c r="O26" s="113"/>
      <c r="P26" s="113"/>
      <c r="Q26" s="113"/>
      <c r="R26" s="113"/>
      <c r="S26" s="113"/>
      <c r="T26" s="113"/>
      <c r="U26" s="113"/>
      <c r="V26" s="113"/>
      <c r="W26" s="113"/>
      <c r="X26" s="113"/>
      <c r="Y26" s="113"/>
      <c r="Z26" s="113"/>
      <c r="AA26" s="113"/>
      <c r="AB26" s="113"/>
      <c r="AC26" s="113"/>
    </row>
    <row r="27" spans="1:29" ht="13.5" customHeight="1">
      <c r="A27" s="113"/>
      <c r="B27" s="119"/>
      <c r="C27" s="36"/>
      <c r="D27" s="36"/>
      <c r="E27" s="36"/>
      <c r="F27" s="36"/>
      <c r="G27" s="36"/>
      <c r="H27" s="36"/>
      <c r="I27" s="115"/>
      <c r="J27" s="113"/>
      <c r="K27" s="113"/>
      <c r="L27" s="113"/>
      <c r="M27" s="113"/>
      <c r="N27" s="113"/>
      <c r="O27" s="113"/>
      <c r="P27" s="113"/>
      <c r="Q27" s="113"/>
      <c r="R27" s="113"/>
      <c r="S27" s="113"/>
      <c r="T27" s="113"/>
      <c r="U27" s="113"/>
      <c r="V27" s="113"/>
      <c r="W27" s="113"/>
      <c r="X27" s="113"/>
      <c r="Y27" s="113"/>
      <c r="Z27" s="113"/>
      <c r="AA27" s="113"/>
      <c r="AB27" s="113"/>
      <c r="AC27" s="113"/>
    </row>
    <row r="28" spans="1:29" ht="13.5" customHeight="1">
      <c r="A28" s="113"/>
      <c r="B28" s="736"/>
      <c r="C28" s="587"/>
      <c r="D28" s="587"/>
      <c r="E28" s="587"/>
      <c r="F28" s="587"/>
      <c r="G28" s="587"/>
      <c r="H28" s="587"/>
      <c r="I28" s="512"/>
      <c r="J28" s="113"/>
      <c r="K28" s="113"/>
      <c r="L28" s="113"/>
      <c r="M28" s="113"/>
      <c r="N28" s="113"/>
      <c r="O28" s="113"/>
      <c r="P28" s="113"/>
      <c r="Q28" s="113"/>
      <c r="R28" s="113"/>
      <c r="S28" s="113"/>
      <c r="T28" s="113"/>
      <c r="U28" s="113"/>
      <c r="V28" s="113"/>
      <c r="W28" s="113"/>
      <c r="X28" s="113"/>
      <c r="Y28" s="113"/>
      <c r="Z28" s="113"/>
      <c r="AA28" s="113"/>
      <c r="AB28" s="113"/>
      <c r="AC28" s="113"/>
    </row>
    <row r="29" spans="1:29" ht="15.75" customHeight="1">
      <c r="A29" s="113"/>
      <c r="B29" s="737" t="s">
        <v>453</v>
      </c>
      <c r="C29" s="511"/>
      <c r="D29" s="511"/>
      <c r="E29" s="511"/>
      <c r="F29" s="511"/>
      <c r="G29" s="511"/>
      <c r="H29" s="511"/>
      <c r="I29" s="512"/>
      <c r="J29" s="113"/>
      <c r="K29" s="113"/>
      <c r="L29" s="113"/>
      <c r="M29" s="113"/>
      <c r="N29" s="113"/>
      <c r="O29" s="113"/>
      <c r="P29" s="113"/>
      <c r="Q29" s="113"/>
      <c r="R29" s="113"/>
      <c r="S29" s="113"/>
      <c r="T29" s="113"/>
      <c r="U29" s="113"/>
      <c r="V29" s="113"/>
      <c r="W29" s="113"/>
      <c r="X29" s="113"/>
      <c r="Y29" s="113"/>
      <c r="Z29" s="113"/>
      <c r="AA29" s="113"/>
      <c r="AB29" s="113"/>
      <c r="AC29" s="113"/>
    </row>
    <row r="30" spans="1:29" ht="13.5" customHeight="1">
      <c r="A30" s="113"/>
      <c r="B30" s="590" t="s">
        <v>454</v>
      </c>
      <c r="C30" s="417"/>
      <c r="D30" s="417"/>
      <c r="E30" s="418"/>
      <c r="F30" s="590" t="s">
        <v>455</v>
      </c>
      <c r="G30" s="417"/>
      <c r="H30" s="417"/>
      <c r="I30" s="418"/>
      <c r="J30" s="113"/>
      <c r="K30" s="113"/>
      <c r="L30" s="113"/>
      <c r="M30" s="113"/>
      <c r="N30" s="113"/>
      <c r="O30" s="113"/>
      <c r="P30" s="113"/>
      <c r="Q30" s="113"/>
      <c r="R30" s="113"/>
      <c r="S30" s="113"/>
      <c r="T30" s="113"/>
      <c r="U30" s="113"/>
      <c r="V30" s="113"/>
      <c r="W30" s="113"/>
      <c r="X30" s="113"/>
      <c r="Y30" s="113"/>
      <c r="Z30" s="113"/>
      <c r="AA30" s="113"/>
      <c r="AB30" s="113"/>
      <c r="AC30" s="113"/>
    </row>
    <row r="31" spans="1:29" ht="86.25" customHeight="1">
      <c r="A31" s="113"/>
      <c r="B31" s="740" t="s">
        <v>525</v>
      </c>
      <c r="C31" s="417"/>
      <c r="D31" s="417"/>
      <c r="E31" s="418"/>
      <c r="F31" s="742"/>
      <c r="G31" s="411"/>
      <c r="H31" s="411"/>
      <c r="I31" s="412"/>
      <c r="J31" s="113"/>
      <c r="K31" s="113"/>
      <c r="L31" s="113"/>
      <c r="M31" s="113"/>
      <c r="N31" s="113"/>
      <c r="O31" s="113"/>
      <c r="P31" s="113"/>
      <c r="Q31" s="113"/>
      <c r="R31" s="113"/>
      <c r="S31" s="113"/>
      <c r="T31" s="113"/>
      <c r="U31" s="113"/>
      <c r="V31" s="113"/>
      <c r="W31" s="113"/>
      <c r="X31" s="113"/>
      <c r="Y31" s="113"/>
      <c r="Z31" s="113"/>
      <c r="AA31" s="113"/>
      <c r="AB31" s="113"/>
      <c r="AC31" s="113"/>
    </row>
    <row r="32" spans="1:29" ht="106.5" customHeight="1">
      <c r="A32" s="113"/>
      <c r="B32" s="741" t="s">
        <v>526</v>
      </c>
      <c r="C32" s="417"/>
      <c r="D32" s="417"/>
      <c r="E32" s="418"/>
      <c r="F32" s="742"/>
      <c r="G32" s="411"/>
      <c r="H32" s="411"/>
      <c r="I32" s="412"/>
      <c r="J32" s="113"/>
      <c r="K32" s="113"/>
      <c r="L32" s="113"/>
      <c r="M32" s="113"/>
      <c r="N32" s="113"/>
      <c r="O32" s="113"/>
      <c r="P32" s="113"/>
      <c r="Q32" s="113"/>
      <c r="R32" s="113"/>
      <c r="S32" s="113"/>
      <c r="T32" s="113"/>
      <c r="U32" s="113"/>
      <c r="V32" s="113"/>
      <c r="W32" s="113"/>
      <c r="X32" s="113"/>
      <c r="Y32" s="113"/>
      <c r="Z32" s="113"/>
      <c r="AA32" s="113"/>
      <c r="AB32" s="113"/>
      <c r="AC32" s="113"/>
    </row>
    <row r="33" spans="1:29" ht="87" customHeight="1">
      <c r="A33" s="113"/>
      <c r="B33" s="741" t="s">
        <v>527</v>
      </c>
      <c r="C33" s="417"/>
      <c r="D33" s="417"/>
      <c r="E33" s="418"/>
      <c r="F33" s="742"/>
      <c r="G33" s="411"/>
      <c r="H33" s="411"/>
      <c r="I33" s="412"/>
      <c r="J33" s="113"/>
      <c r="K33" s="113"/>
      <c r="L33" s="113"/>
      <c r="M33" s="113"/>
      <c r="N33" s="113"/>
      <c r="O33" s="113"/>
      <c r="P33" s="113"/>
      <c r="Q33" s="113"/>
      <c r="R33" s="113"/>
      <c r="S33" s="113"/>
      <c r="T33" s="113"/>
      <c r="U33" s="113"/>
      <c r="V33" s="113"/>
      <c r="W33" s="113"/>
      <c r="X33" s="113"/>
      <c r="Y33" s="113"/>
      <c r="Z33" s="113"/>
      <c r="AA33" s="113"/>
      <c r="AB33" s="113"/>
      <c r="AC33" s="113"/>
    </row>
    <row r="34" spans="1:29" ht="77.25" customHeight="1">
      <c r="A34" s="113"/>
      <c r="B34" s="741" t="s">
        <v>528</v>
      </c>
      <c r="C34" s="417"/>
      <c r="D34" s="417"/>
      <c r="E34" s="418"/>
      <c r="F34" s="742"/>
      <c r="G34" s="411"/>
      <c r="H34" s="411"/>
      <c r="I34" s="412"/>
      <c r="J34" s="113"/>
      <c r="K34" s="113"/>
      <c r="L34" s="113"/>
      <c r="M34" s="113"/>
      <c r="N34" s="113"/>
      <c r="O34" s="113"/>
      <c r="P34" s="113"/>
      <c r="Q34" s="113"/>
      <c r="R34" s="113"/>
      <c r="S34" s="113"/>
      <c r="T34" s="113"/>
      <c r="U34" s="113"/>
      <c r="V34" s="113"/>
      <c r="W34" s="113"/>
      <c r="X34" s="113"/>
      <c r="Y34" s="113"/>
      <c r="Z34" s="113"/>
      <c r="AA34" s="113"/>
      <c r="AB34" s="113"/>
      <c r="AC34" s="113"/>
    </row>
    <row r="35" spans="1:29" ht="55.5" customHeight="1">
      <c r="A35" s="113"/>
      <c r="B35" s="741" t="s">
        <v>529</v>
      </c>
      <c r="C35" s="417"/>
      <c r="D35" s="417"/>
      <c r="E35" s="418"/>
      <c r="F35" s="743"/>
      <c r="G35" s="417"/>
      <c r="H35" s="417"/>
      <c r="I35" s="418"/>
      <c r="J35" s="113"/>
      <c r="K35" s="113"/>
      <c r="L35" s="113"/>
      <c r="M35" s="113"/>
      <c r="N35" s="113"/>
      <c r="O35" s="113"/>
      <c r="P35" s="113"/>
      <c r="Q35" s="113"/>
      <c r="R35" s="113"/>
      <c r="S35" s="113"/>
      <c r="T35" s="113"/>
      <c r="U35" s="113"/>
      <c r="V35" s="113"/>
      <c r="W35" s="113"/>
      <c r="X35" s="113"/>
      <c r="Y35" s="113"/>
      <c r="Z35" s="113"/>
      <c r="AA35" s="113"/>
      <c r="AB35" s="113"/>
      <c r="AC35" s="113"/>
    </row>
    <row r="36" spans="1:29" ht="35.25" customHeight="1">
      <c r="A36" s="113"/>
      <c r="B36" s="746" t="s">
        <v>530</v>
      </c>
      <c r="C36" s="747"/>
      <c r="D36" s="747"/>
      <c r="E36" s="748"/>
      <c r="F36" s="738"/>
      <c r="G36" s="753"/>
      <c r="H36" s="753"/>
      <c r="I36" s="512"/>
      <c r="J36" s="113"/>
      <c r="K36" s="113"/>
      <c r="L36" s="113"/>
      <c r="M36" s="113"/>
      <c r="N36" s="113"/>
      <c r="O36" s="113"/>
      <c r="P36" s="113"/>
      <c r="Q36" s="113"/>
      <c r="R36" s="113"/>
      <c r="S36" s="113"/>
      <c r="T36" s="113"/>
      <c r="U36" s="113"/>
      <c r="V36" s="113"/>
      <c r="W36" s="113"/>
      <c r="X36" s="113"/>
      <c r="Y36" s="113"/>
      <c r="Z36" s="113"/>
      <c r="AA36" s="113"/>
      <c r="AB36" s="113"/>
      <c r="AC36" s="113"/>
    </row>
    <row r="37" spans="1:29" ht="15" hidden="1" customHeight="1">
      <c r="A37" s="113"/>
      <c r="B37" s="749"/>
      <c r="C37" s="750"/>
      <c r="D37" s="750"/>
      <c r="E37" s="751"/>
      <c r="F37" s="510"/>
      <c r="G37" s="753"/>
      <c r="H37" s="753"/>
      <c r="I37" s="512"/>
      <c r="J37" s="113"/>
      <c r="K37" s="113"/>
      <c r="L37" s="113"/>
      <c r="M37" s="113"/>
      <c r="N37" s="113"/>
      <c r="O37" s="113"/>
      <c r="P37" s="113"/>
      <c r="Q37" s="113"/>
      <c r="R37" s="113"/>
      <c r="S37" s="113"/>
      <c r="T37" s="113"/>
      <c r="U37" s="113"/>
      <c r="V37" s="113"/>
      <c r="W37" s="113"/>
      <c r="X37" s="113"/>
      <c r="Y37" s="113"/>
      <c r="Z37" s="113"/>
      <c r="AA37" s="113"/>
      <c r="AB37" s="113"/>
      <c r="AC37" s="113"/>
    </row>
    <row r="38" spans="1:29" ht="15" hidden="1" customHeight="1">
      <c r="A38" s="113"/>
      <c r="B38" s="749"/>
      <c r="C38" s="750"/>
      <c r="D38" s="750"/>
      <c r="E38" s="751"/>
      <c r="F38" s="510"/>
      <c r="G38" s="753"/>
      <c r="H38" s="753"/>
      <c r="I38" s="512"/>
      <c r="J38" s="113"/>
      <c r="K38" s="113"/>
      <c r="L38" s="113"/>
      <c r="M38" s="113"/>
      <c r="N38" s="113"/>
      <c r="O38" s="113"/>
      <c r="P38" s="113"/>
      <c r="Q38" s="113"/>
      <c r="R38" s="113"/>
      <c r="S38" s="113"/>
      <c r="T38" s="113"/>
      <c r="U38" s="113"/>
      <c r="V38" s="113"/>
      <c r="W38" s="113"/>
      <c r="X38" s="113"/>
      <c r="Y38" s="113"/>
      <c r="Z38" s="113"/>
      <c r="AA38" s="113"/>
      <c r="AB38" s="113"/>
      <c r="AC38" s="113"/>
    </row>
    <row r="39" spans="1:29" ht="13.5" hidden="1" customHeight="1">
      <c r="A39" s="113"/>
      <c r="B39" s="749"/>
      <c r="C39" s="750"/>
      <c r="D39" s="750"/>
      <c r="E39" s="751"/>
      <c r="F39" s="510"/>
      <c r="G39" s="753"/>
      <c r="H39" s="753"/>
      <c r="I39" s="512"/>
      <c r="J39" s="113"/>
      <c r="K39" s="113"/>
      <c r="L39" s="113"/>
      <c r="M39" s="113"/>
      <c r="N39" s="113"/>
      <c r="O39" s="113"/>
      <c r="P39" s="113"/>
      <c r="Q39" s="113"/>
      <c r="R39" s="113"/>
      <c r="S39" s="113"/>
      <c r="T39" s="113"/>
      <c r="U39" s="113"/>
      <c r="V39" s="113"/>
      <c r="W39" s="113"/>
      <c r="X39" s="113"/>
      <c r="Y39" s="113"/>
      <c r="Z39" s="113"/>
      <c r="AA39" s="113"/>
      <c r="AB39" s="113"/>
      <c r="AC39" s="113"/>
    </row>
    <row r="40" spans="1:29" ht="13.5" hidden="1" customHeight="1">
      <c r="A40" s="113"/>
      <c r="B40" s="749"/>
      <c r="C40" s="750"/>
      <c r="D40" s="750"/>
      <c r="E40" s="751"/>
      <c r="F40" s="510"/>
      <c r="G40" s="753"/>
      <c r="H40" s="753"/>
      <c r="I40" s="512"/>
      <c r="J40" s="113"/>
      <c r="K40" s="113"/>
      <c r="L40" s="113"/>
      <c r="M40" s="113"/>
      <c r="N40" s="113"/>
      <c r="O40" s="113"/>
      <c r="P40" s="113"/>
      <c r="Q40" s="113"/>
      <c r="R40" s="113"/>
      <c r="S40" s="113"/>
      <c r="T40" s="113"/>
      <c r="U40" s="113"/>
      <c r="V40" s="113"/>
      <c r="W40" s="113"/>
      <c r="X40" s="113"/>
      <c r="Y40" s="113"/>
      <c r="Z40" s="113"/>
      <c r="AA40" s="113"/>
      <c r="AB40" s="113"/>
      <c r="AC40" s="113"/>
    </row>
    <row r="41" spans="1:29" ht="13.5" hidden="1" customHeight="1">
      <c r="A41" s="113"/>
      <c r="B41" s="749"/>
      <c r="C41" s="750"/>
      <c r="D41" s="750"/>
      <c r="E41" s="751"/>
      <c r="F41" s="510"/>
      <c r="G41" s="753"/>
      <c r="H41" s="753"/>
      <c r="I41" s="512"/>
      <c r="J41" s="113"/>
      <c r="K41" s="113"/>
      <c r="L41" s="113"/>
      <c r="M41" s="113"/>
      <c r="N41" s="113"/>
      <c r="O41" s="113"/>
      <c r="P41" s="113"/>
      <c r="Q41" s="113"/>
      <c r="R41" s="113"/>
      <c r="S41" s="113"/>
      <c r="T41" s="113"/>
      <c r="U41" s="113"/>
      <c r="V41" s="113"/>
      <c r="W41" s="113"/>
      <c r="X41" s="113"/>
      <c r="Y41" s="113"/>
      <c r="Z41" s="113"/>
      <c r="AA41" s="113"/>
      <c r="AB41" s="113"/>
      <c r="AC41" s="113"/>
    </row>
    <row r="42" spans="1:29" ht="14.25" hidden="1" customHeight="1">
      <c r="A42" s="113"/>
      <c r="B42" s="749"/>
      <c r="C42" s="752"/>
      <c r="D42" s="752"/>
      <c r="E42" s="751"/>
      <c r="F42" s="510"/>
      <c r="G42" s="587"/>
      <c r="H42" s="587"/>
      <c r="I42" s="512"/>
      <c r="J42" s="113"/>
      <c r="K42" s="113"/>
      <c r="L42" s="113"/>
      <c r="M42" s="113"/>
      <c r="N42" s="113"/>
      <c r="O42" s="113"/>
      <c r="P42" s="113"/>
      <c r="Q42" s="113"/>
      <c r="R42" s="113"/>
      <c r="S42" s="113"/>
      <c r="T42" s="113"/>
      <c r="U42" s="113"/>
      <c r="V42" s="113"/>
      <c r="W42" s="113"/>
      <c r="X42" s="113"/>
      <c r="Y42" s="113"/>
      <c r="Z42" s="113"/>
      <c r="AA42" s="113"/>
      <c r="AB42" s="113"/>
      <c r="AC42" s="113"/>
    </row>
    <row r="43" spans="1:29" ht="13.5" customHeight="1">
      <c r="A43" s="113"/>
      <c r="B43" s="529" t="s">
        <v>531</v>
      </c>
      <c r="C43" s="428"/>
      <c r="D43" s="428"/>
      <c r="E43" s="428"/>
      <c r="F43" s="745"/>
      <c r="G43" s="744"/>
      <c r="H43" s="744"/>
      <c r="I43" s="428"/>
      <c r="J43" s="113"/>
      <c r="K43" s="113"/>
      <c r="L43" s="113"/>
      <c r="M43" s="113"/>
      <c r="N43" s="113"/>
      <c r="O43" s="113"/>
      <c r="P43" s="113"/>
      <c r="Q43" s="113"/>
      <c r="R43" s="113"/>
      <c r="S43" s="113"/>
      <c r="T43" s="113"/>
      <c r="U43" s="113"/>
      <c r="V43" s="113"/>
      <c r="W43" s="113"/>
      <c r="X43" s="113"/>
      <c r="Y43" s="113"/>
      <c r="Z43" s="113"/>
      <c r="AA43" s="113"/>
      <c r="AB43" s="113"/>
      <c r="AC43" s="113"/>
    </row>
    <row r="44" spans="1:29" ht="13.5" customHeight="1">
      <c r="A44" s="113"/>
      <c r="B44" s="428"/>
      <c r="C44" s="744"/>
      <c r="D44" s="744"/>
      <c r="E44" s="428"/>
      <c r="F44" s="428"/>
      <c r="G44" s="744"/>
      <c r="H44" s="744"/>
      <c r="I44" s="428"/>
      <c r="J44" s="113"/>
      <c r="K44" s="113"/>
      <c r="L44" s="113"/>
      <c r="M44" s="113"/>
      <c r="N44" s="113"/>
      <c r="O44" s="113"/>
      <c r="P44" s="113"/>
      <c r="Q44" s="113"/>
      <c r="R44" s="113"/>
      <c r="S44" s="113"/>
      <c r="T44" s="113"/>
      <c r="U44" s="113"/>
      <c r="V44" s="113"/>
      <c r="W44" s="113"/>
      <c r="X44" s="113"/>
      <c r="Y44" s="113"/>
      <c r="Z44" s="113"/>
      <c r="AA44" s="113"/>
      <c r="AB44" s="113"/>
      <c r="AC44" s="113"/>
    </row>
    <row r="45" spans="1:29" ht="13.5" customHeight="1">
      <c r="A45" s="113"/>
      <c r="B45" s="428"/>
      <c r="C45" s="744"/>
      <c r="D45" s="744"/>
      <c r="E45" s="428"/>
      <c r="F45" s="428"/>
      <c r="G45" s="744"/>
      <c r="H45" s="744"/>
      <c r="I45" s="428"/>
      <c r="J45" s="113"/>
      <c r="K45" s="113"/>
      <c r="L45" s="113"/>
      <c r="M45" s="113"/>
      <c r="N45" s="113"/>
      <c r="O45" s="113"/>
      <c r="P45" s="113"/>
      <c r="Q45" s="113"/>
      <c r="R45" s="113"/>
      <c r="S45" s="113"/>
      <c r="T45" s="113"/>
      <c r="U45" s="113"/>
      <c r="V45" s="113"/>
      <c r="W45" s="113"/>
      <c r="X45" s="113"/>
      <c r="Y45" s="113"/>
      <c r="Z45" s="113"/>
      <c r="AA45" s="113"/>
      <c r="AB45" s="113"/>
      <c r="AC45" s="113"/>
    </row>
    <row r="46" spans="1:29" ht="13.5" customHeight="1">
      <c r="A46" s="113"/>
      <c r="B46" s="428"/>
      <c r="C46" s="744"/>
      <c r="D46" s="744"/>
      <c r="E46" s="428"/>
      <c r="F46" s="428"/>
      <c r="G46" s="744"/>
      <c r="H46" s="744"/>
      <c r="I46" s="428"/>
      <c r="J46" s="113"/>
      <c r="K46" s="113"/>
      <c r="L46" s="113"/>
      <c r="M46" s="113"/>
      <c r="N46" s="113"/>
      <c r="O46" s="113"/>
      <c r="P46" s="113"/>
      <c r="Q46" s="113"/>
      <c r="R46" s="113"/>
      <c r="S46" s="113"/>
      <c r="T46" s="113"/>
      <c r="U46" s="113"/>
      <c r="V46" s="113"/>
      <c r="W46" s="113"/>
      <c r="X46" s="113"/>
      <c r="Y46" s="113"/>
      <c r="Z46" s="113"/>
      <c r="AA46" s="113"/>
      <c r="AB46" s="113"/>
      <c r="AC46" s="113"/>
    </row>
    <row r="47" spans="1:29" ht="13.5" customHeight="1">
      <c r="A47" s="113"/>
      <c r="B47" s="428"/>
      <c r="C47" s="744"/>
      <c r="D47" s="744"/>
      <c r="E47" s="428"/>
      <c r="F47" s="428"/>
      <c r="G47" s="744"/>
      <c r="H47" s="744"/>
      <c r="I47" s="428"/>
      <c r="J47" s="113"/>
      <c r="K47" s="113"/>
      <c r="L47" s="113"/>
      <c r="M47" s="113"/>
      <c r="N47" s="113"/>
      <c r="O47" s="113"/>
      <c r="P47" s="113"/>
      <c r="Q47" s="113"/>
      <c r="R47" s="113"/>
      <c r="S47" s="113"/>
      <c r="T47" s="113"/>
      <c r="U47" s="113"/>
      <c r="V47" s="113"/>
      <c r="W47" s="113"/>
      <c r="X47" s="113"/>
      <c r="Y47" s="113"/>
      <c r="Z47" s="113"/>
      <c r="AA47" s="113"/>
      <c r="AB47" s="113"/>
      <c r="AC47" s="113"/>
    </row>
    <row r="48" spans="1:29" ht="13.5" customHeight="1">
      <c r="A48" s="113"/>
      <c r="B48" s="428"/>
      <c r="C48" s="744"/>
      <c r="D48" s="744"/>
      <c r="E48" s="428"/>
      <c r="F48" s="428"/>
      <c r="G48" s="744"/>
      <c r="H48" s="744"/>
      <c r="I48" s="428"/>
      <c r="J48" s="113"/>
      <c r="K48" s="113"/>
      <c r="L48" s="113"/>
      <c r="M48" s="113"/>
      <c r="N48" s="113"/>
      <c r="O48" s="113"/>
      <c r="P48" s="113"/>
      <c r="Q48" s="113"/>
      <c r="R48" s="113"/>
      <c r="S48" s="113"/>
      <c r="T48" s="113"/>
      <c r="U48" s="113"/>
      <c r="V48" s="113"/>
      <c r="W48" s="113"/>
      <c r="X48" s="113"/>
      <c r="Y48" s="113"/>
      <c r="Z48" s="113"/>
      <c r="AA48" s="113"/>
      <c r="AB48" s="113"/>
      <c r="AC48" s="113"/>
    </row>
    <row r="49" spans="1:29" ht="97.5" customHeight="1">
      <c r="A49" s="113"/>
      <c r="B49" s="428"/>
      <c r="C49" s="428"/>
      <c r="D49" s="428"/>
      <c r="E49" s="428"/>
      <c r="F49" s="428"/>
      <c r="G49" s="428"/>
      <c r="H49" s="428"/>
      <c r="I49" s="428"/>
      <c r="J49" s="113"/>
      <c r="K49" s="113"/>
      <c r="L49" s="113"/>
      <c r="M49" s="113"/>
      <c r="N49" s="113"/>
      <c r="O49" s="113"/>
      <c r="P49" s="113"/>
      <c r="Q49" s="113"/>
      <c r="R49" s="113"/>
      <c r="S49" s="113"/>
      <c r="T49" s="113"/>
      <c r="U49" s="113"/>
      <c r="V49" s="113"/>
      <c r="W49" s="113"/>
      <c r="X49" s="113"/>
      <c r="Y49" s="113"/>
      <c r="Z49" s="113"/>
      <c r="AA49" s="113"/>
      <c r="AB49" s="113"/>
      <c r="AC49" s="113"/>
    </row>
    <row r="50" spans="1:29" ht="13.5" customHeight="1">
      <c r="A50" s="113"/>
      <c r="B50" s="529" t="s">
        <v>680</v>
      </c>
      <c r="C50" s="428"/>
      <c r="D50" s="428"/>
      <c r="E50" s="428"/>
      <c r="F50" s="745"/>
      <c r="G50" s="744"/>
      <c r="H50" s="744"/>
      <c r="I50" s="428"/>
      <c r="J50" s="113"/>
      <c r="K50" s="113"/>
      <c r="L50" s="113"/>
      <c r="M50" s="113"/>
      <c r="N50" s="113"/>
      <c r="O50" s="113"/>
      <c r="P50" s="113"/>
      <c r="Q50" s="113"/>
      <c r="R50" s="113"/>
      <c r="S50" s="113"/>
      <c r="T50" s="113"/>
      <c r="U50" s="113"/>
      <c r="V50" s="113"/>
      <c r="W50" s="113"/>
      <c r="X50" s="113"/>
      <c r="Y50" s="113"/>
      <c r="Z50" s="113"/>
      <c r="AA50" s="113"/>
      <c r="AB50" s="113"/>
      <c r="AC50" s="113"/>
    </row>
    <row r="51" spans="1:29" ht="13.5" customHeight="1">
      <c r="A51" s="113"/>
      <c r="B51" s="428"/>
      <c r="C51" s="744"/>
      <c r="D51" s="744"/>
      <c r="E51" s="428"/>
      <c r="F51" s="428"/>
      <c r="G51" s="744"/>
      <c r="H51" s="744"/>
      <c r="I51" s="428"/>
      <c r="J51" s="113"/>
      <c r="K51" s="113"/>
      <c r="L51" s="113"/>
      <c r="M51" s="113"/>
      <c r="N51" s="113"/>
      <c r="O51" s="113"/>
      <c r="P51" s="113"/>
      <c r="Q51" s="113"/>
      <c r="R51" s="113"/>
      <c r="S51" s="113"/>
      <c r="T51" s="113"/>
      <c r="U51" s="113"/>
      <c r="V51" s="113"/>
      <c r="W51" s="113"/>
      <c r="X51" s="113"/>
      <c r="Y51" s="113"/>
      <c r="Z51" s="113"/>
      <c r="AA51" s="113"/>
      <c r="AB51" s="113"/>
      <c r="AC51" s="113"/>
    </row>
    <row r="52" spans="1:29" ht="13.5" customHeight="1">
      <c r="A52" s="113"/>
      <c r="B52" s="428"/>
      <c r="C52" s="744"/>
      <c r="D52" s="744"/>
      <c r="E52" s="428"/>
      <c r="F52" s="428"/>
      <c r="G52" s="744"/>
      <c r="H52" s="744"/>
      <c r="I52" s="428"/>
      <c r="J52" s="113"/>
      <c r="K52" s="113"/>
      <c r="L52" s="113"/>
      <c r="M52" s="113"/>
      <c r="N52" s="113"/>
      <c r="O52" s="113"/>
      <c r="P52" s="113"/>
      <c r="Q52" s="113"/>
      <c r="R52" s="113"/>
      <c r="S52" s="113"/>
      <c r="T52" s="113"/>
      <c r="U52" s="113"/>
      <c r="V52" s="113"/>
      <c r="W52" s="113"/>
      <c r="X52" s="113"/>
      <c r="Y52" s="113"/>
      <c r="Z52" s="113"/>
      <c r="AA52" s="113"/>
      <c r="AB52" s="113"/>
      <c r="AC52" s="113"/>
    </row>
    <row r="53" spans="1:29" ht="13.5" customHeight="1">
      <c r="A53" s="113"/>
      <c r="B53" s="428"/>
      <c r="C53" s="744"/>
      <c r="D53" s="744"/>
      <c r="E53" s="428"/>
      <c r="F53" s="428"/>
      <c r="G53" s="744"/>
      <c r="H53" s="744"/>
      <c r="I53" s="428"/>
      <c r="J53" s="113"/>
      <c r="K53" s="113"/>
      <c r="L53" s="113"/>
      <c r="M53" s="113"/>
      <c r="N53" s="113"/>
      <c r="O53" s="113"/>
      <c r="P53" s="113"/>
      <c r="Q53" s="113"/>
      <c r="R53" s="113"/>
      <c r="S53" s="113"/>
      <c r="T53" s="113"/>
      <c r="U53" s="113"/>
      <c r="V53" s="113"/>
      <c r="W53" s="113"/>
      <c r="X53" s="113"/>
      <c r="Y53" s="113"/>
      <c r="Z53" s="113"/>
      <c r="AA53" s="113"/>
      <c r="AB53" s="113"/>
      <c r="AC53" s="113"/>
    </row>
    <row r="54" spans="1:29" ht="13.5" customHeight="1">
      <c r="A54" s="113"/>
      <c r="B54" s="428"/>
      <c r="C54" s="744"/>
      <c r="D54" s="744"/>
      <c r="E54" s="428"/>
      <c r="F54" s="428"/>
      <c r="G54" s="744"/>
      <c r="H54" s="744"/>
      <c r="I54" s="428"/>
      <c r="J54" s="113"/>
      <c r="K54" s="113"/>
      <c r="L54" s="113"/>
      <c r="M54" s="113"/>
      <c r="N54" s="113"/>
      <c r="O54" s="113"/>
      <c r="P54" s="113"/>
      <c r="Q54" s="113"/>
      <c r="R54" s="113"/>
      <c r="S54" s="113"/>
      <c r="T54" s="113"/>
      <c r="U54" s="113"/>
      <c r="V54" s="113"/>
      <c r="W54" s="113"/>
      <c r="X54" s="113"/>
      <c r="Y54" s="113"/>
      <c r="Z54" s="113"/>
      <c r="AA54" s="113"/>
      <c r="AB54" s="113"/>
      <c r="AC54" s="113"/>
    </row>
    <row r="55" spans="1:29" ht="13.5" customHeight="1">
      <c r="A55" s="113"/>
      <c r="B55" s="428"/>
      <c r="C55" s="744"/>
      <c r="D55" s="744"/>
      <c r="E55" s="428"/>
      <c r="F55" s="428"/>
      <c r="G55" s="744"/>
      <c r="H55" s="744"/>
      <c r="I55" s="428"/>
      <c r="J55" s="113"/>
      <c r="K55" s="113"/>
      <c r="L55" s="113"/>
      <c r="M55" s="113"/>
      <c r="N55" s="113"/>
      <c r="O55" s="113"/>
      <c r="P55" s="113"/>
      <c r="Q55" s="113"/>
      <c r="R55" s="113"/>
      <c r="S55" s="113"/>
      <c r="T55" s="113"/>
      <c r="U55" s="113"/>
      <c r="V55" s="113"/>
      <c r="W55" s="113"/>
      <c r="X55" s="113"/>
      <c r="Y55" s="113"/>
      <c r="Z55" s="113"/>
      <c r="AA55" s="113"/>
      <c r="AB55" s="113"/>
      <c r="AC55" s="113"/>
    </row>
    <row r="56" spans="1:29" ht="24.75" customHeight="1">
      <c r="A56" s="113"/>
      <c r="B56" s="428"/>
      <c r="C56" s="428"/>
      <c r="D56" s="428"/>
      <c r="E56" s="428"/>
      <c r="F56" s="428"/>
      <c r="G56" s="428"/>
      <c r="H56" s="428"/>
      <c r="I56" s="428"/>
      <c r="J56" s="113"/>
      <c r="K56" s="113"/>
      <c r="L56" s="113"/>
      <c r="M56" s="113"/>
      <c r="N56" s="113"/>
      <c r="O56" s="113"/>
      <c r="P56" s="113"/>
      <c r="Q56" s="113"/>
      <c r="R56" s="113"/>
      <c r="S56" s="113"/>
      <c r="T56" s="113"/>
      <c r="U56" s="113"/>
      <c r="V56" s="113"/>
      <c r="W56" s="113"/>
      <c r="X56" s="113"/>
      <c r="Y56" s="113"/>
      <c r="Z56" s="113"/>
      <c r="AA56" s="113"/>
      <c r="AB56" s="113"/>
      <c r="AC56" s="113"/>
    </row>
    <row r="57" spans="1:29" ht="13.5" customHeight="1">
      <c r="A57" s="113"/>
      <c r="B57" s="529" t="s">
        <v>681</v>
      </c>
      <c r="C57" s="428"/>
      <c r="D57" s="428"/>
      <c r="E57" s="428"/>
      <c r="F57" s="745"/>
      <c r="G57" s="744"/>
      <c r="H57" s="744"/>
      <c r="I57" s="428"/>
      <c r="J57" s="113"/>
      <c r="K57" s="113"/>
      <c r="L57" s="113"/>
      <c r="M57" s="113"/>
      <c r="N57" s="113"/>
      <c r="O57" s="113"/>
      <c r="P57" s="113"/>
      <c r="Q57" s="113"/>
      <c r="R57" s="113"/>
      <c r="S57" s="113"/>
      <c r="T57" s="113"/>
      <c r="U57" s="113"/>
      <c r="V57" s="113"/>
      <c r="W57" s="113"/>
      <c r="X57" s="113"/>
      <c r="Y57" s="113"/>
      <c r="Z57" s="113"/>
      <c r="AA57" s="113"/>
      <c r="AB57" s="113"/>
      <c r="AC57" s="113"/>
    </row>
    <row r="58" spans="1:29" ht="13.5" customHeight="1">
      <c r="A58" s="113"/>
      <c r="B58" s="428"/>
      <c r="C58" s="744"/>
      <c r="D58" s="744"/>
      <c r="E58" s="428"/>
      <c r="F58" s="428"/>
      <c r="G58" s="744"/>
      <c r="H58" s="744"/>
      <c r="I58" s="428"/>
      <c r="J58" s="113"/>
      <c r="K58" s="113"/>
      <c r="L58" s="113"/>
      <c r="M58" s="113"/>
      <c r="N58" s="113"/>
      <c r="O58" s="113"/>
      <c r="P58" s="113"/>
      <c r="Q58" s="113"/>
      <c r="R58" s="113"/>
      <c r="S58" s="113"/>
      <c r="T58" s="113"/>
      <c r="U58" s="113"/>
      <c r="V58" s="113"/>
      <c r="W58" s="113"/>
      <c r="X58" s="113"/>
      <c r="Y58" s="113"/>
      <c r="Z58" s="113"/>
      <c r="AA58" s="113"/>
      <c r="AB58" s="113"/>
      <c r="AC58" s="113"/>
    </row>
    <row r="59" spans="1:29" ht="13.5" customHeight="1">
      <c r="A59" s="113"/>
      <c r="B59" s="428"/>
      <c r="C59" s="744"/>
      <c r="D59" s="744"/>
      <c r="E59" s="428"/>
      <c r="F59" s="428"/>
      <c r="G59" s="744"/>
      <c r="H59" s="744"/>
      <c r="I59" s="428"/>
      <c r="J59" s="113"/>
      <c r="K59" s="113"/>
      <c r="L59" s="113"/>
      <c r="M59" s="113"/>
      <c r="N59" s="113"/>
      <c r="O59" s="113"/>
      <c r="P59" s="113"/>
      <c r="Q59" s="113"/>
      <c r="R59" s="113"/>
      <c r="S59" s="113"/>
      <c r="T59" s="113"/>
      <c r="U59" s="113"/>
      <c r="V59" s="113"/>
      <c r="W59" s="113"/>
      <c r="X59" s="113"/>
      <c r="Y59" s="113"/>
      <c r="Z59" s="113"/>
      <c r="AA59" s="113"/>
      <c r="AB59" s="113"/>
      <c r="AC59" s="113"/>
    </row>
    <row r="60" spans="1:29" ht="13.5" customHeight="1">
      <c r="A60" s="113"/>
      <c r="B60" s="428"/>
      <c r="C60" s="744"/>
      <c r="D60" s="744"/>
      <c r="E60" s="428"/>
      <c r="F60" s="428"/>
      <c r="G60" s="744"/>
      <c r="H60" s="744"/>
      <c r="I60" s="428"/>
      <c r="J60" s="113"/>
      <c r="K60" s="113"/>
      <c r="L60" s="113"/>
      <c r="M60" s="113"/>
      <c r="N60" s="113"/>
      <c r="O60" s="113"/>
      <c r="P60" s="113"/>
      <c r="Q60" s="113"/>
      <c r="R60" s="113"/>
      <c r="S60" s="113"/>
      <c r="T60" s="113"/>
      <c r="U60" s="113"/>
      <c r="V60" s="113"/>
      <c r="W60" s="113"/>
      <c r="X60" s="113"/>
      <c r="Y60" s="113"/>
      <c r="Z60" s="113"/>
      <c r="AA60" s="113"/>
      <c r="AB60" s="113"/>
      <c r="AC60" s="113"/>
    </row>
    <row r="61" spans="1:29" ht="13.5" customHeight="1">
      <c r="A61" s="113"/>
      <c r="B61" s="428"/>
      <c r="C61" s="744"/>
      <c r="D61" s="744"/>
      <c r="E61" s="428"/>
      <c r="F61" s="428"/>
      <c r="G61" s="744"/>
      <c r="H61" s="744"/>
      <c r="I61" s="428"/>
      <c r="J61" s="113"/>
      <c r="K61" s="113"/>
      <c r="L61" s="113"/>
      <c r="M61" s="113"/>
      <c r="N61" s="113"/>
      <c r="O61" s="113"/>
      <c r="P61" s="113"/>
      <c r="Q61" s="113"/>
      <c r="R61" s="113"/>
      <c r="S61" s="113"/>
      <c r="T61" s="113"/>
      <c r="U61" s="113"/>
      <c r="V61" s="113"/>
      <c r="W61" s="113"/>
      <c r="X61" s="113"/>
      <c r="Y61" s="113"/>
      <c r="Z61" s="113"/>
      <c r="AA61" s="113"/>
      <c r="AB61" s="113"/>
      <c r="AC61" s="113"/>
    </row>
    <row r="62" spans="1:29" ht="13.5" customHeight="1">
      <c r="A62" s="113"/>
      <c r="B62" s="428"/>
      <c r="C62" s="744"/>
      <c r="D62" s="744"/>
      <c r="E62" s="428"/>
      <c r="F62" s="428"/>
      <c r="G62" s="744"/>
      <c r="H62" s="744"/>
      <c r="I62" s="428"/>
      <c r="J62" s="113"/>
      <c r="K62" s="113"/>
      <c r="L62" s="113"/>
      <c r="M62" s="113"/>
      <c r="N62" s="113"/>
      <c r="O62" s="113"/>
      <c r="P62" s="113"/>
      <c r="Q62" s="113"/>
      <c r="R62" s="113"/>
      <c r="S62" s="113"/>
      <c r="T62" s="113"/>
      <c r="U62" s="113"/>
      <c r="V62" s="113"/>
      <c r="W62" s="113"/>
      <c r="X62" s="113"/>
      <c r="Y62" s="113"/>
      <c r="Z62" s="113"/>
      <c r="AA62" s="113"/>
      <c r="AB62" s="113"/>
      <c r="AC62" s="113"/>
    </row>
    <row r="63" spans="1:29" ht="22.5" customHeight="1">
      <c r="A63" s="113"/>
      <c r="B63" s="428"/>
      <c r="C63" s="428"/>
      <c r="D63" s="428"/>
      <c r="E63" s="428"/>
      <c r="F63" s="428"/>
      <c r="G63" s="428"/>
      <c r="H63" s="428"/>
      <c r="I63" s="428"/>
      <c r="J63" s="113"/>
      <c r="K63" s="113"/>
      <c r="L63" s="113"/>
      <c r="M63" s="113"/>
      <c r="N63" s="113"/>
      <c r="O63" s="113"/>
      <c r="P63" s="113"/>
      <c r="Q63" s="113"/>
      <c r="R63" s="113"/>
      <c r="S63" s="113"/>
      <c r="T63" s="113"/>
      <c r="U63" s="113"/>
      <c r="V63" s="113"/>
      <c r="W63" s="113"/>
      <c r="X63" s="113"/>
      <c r="Y63" s="113"/>
      <c r="Z63" s="113"/>
      <c r="AA63" s="113"/>
      <c r="AB63" s="113"/>
      <c r="AC63" s="113"/>
    </row>
    <row r="64" spans="1:29" ht="13.5" customHeight="1">
      <c r="A64" s="113"/>
      <c r="B64" s="529" t="s">
        <v>682</v>
      </c>
      <c r="C64" s="428"/>
      <c r="D64" s="428"/>
      <c r="E64" s="428"/>
      <c r="F64" s="745"/>
      <c r="G64" s="744"/>
      <c r="H64" s="744"/>
      <c r="I64" s="428"/>
      <c r="J64" s="113"/>
      <c r="K64" s="113"/>
      <c r="L64" s="113"/>
      <c r="M64" s="113"/>
      <c r="N64" s="113"/>
      <c r="O64" s="113"/>
      <c r="P64" s="113"/>
      <c r="Q64" s="113"/>
      <c r="R64" s="113"/>
      <c r="S64" s="113"/>
      <c r="T64" s="113"/>
      <c r="U64" s="113"/>
      <c r="V64" s="113"/>
      <c r="W64" s="113"/>
      <c r="X64" s="113"/>
      <c r="Y64" s="113"/>
      <c r="Z64" s="113"/>
      <c r="AA64" s="113"/>
      <c r="AB64" s="113"/>
      <c r="AC64" s="113"/>
    </row>
    <row r="65" spans="1:29" ht="13.5" customHeight="1">
      <c r="A65" s="113"/>
      <c r="B65" s="428"/>
      <c r="C65" s="744"/>
      <c r="D65" s="744"/>
      <c r="E65" s="428"/>
      <c r="F65" s="428"/>
      <c r="G65" s="744"/>
      <c r="H65" s="744"/>
      <c r="I65" s="428"/>
      <c r="J65" s="113"/>
      <c r="K65" s="113"/>
      <c r="L65" s="113"/>
      <c r="M65" s="113"/>
      <c r="N65" s="113"/>
      <c r="O65" s="113"/>
      <c r="P65" s="113"/>
      <c r="Q65" s="113"/>
      <c r="R65" s="113"/>
      <c r="S65" s="113"/>
      <c r="T65" s="113"/>
      <c r="U65" s="113"/>
      <c r="V65" s="113"/>
      <c r="W65" s="113"/>
      <c r="X65" s="113"/>
      <c r="Y65" s="113"/>
      <c r="Z65" s="113"/>
      <c r="AA65" s="113"/>
      <c r="AB65" s="113"/>
      <c r="AC65" s="113"/>
    </row>
    <row r="66" spans="1:29" ht="13.5" customHeight="1">
      <c r="A66" s="113"/>
      <c r="B66" s="428"/>
      <c r="C66" s="744"/>
      <c r="D66" s="744"/>
      <c r="E66" s="428"/>
      <c r="F66" s="428"/>
      <c r="G66" s="744"/>
      <c r="H66" s="744"/>
      <c r="I66" s="428"/>
      <c r="J66" s="113"/>
      <c r="K66" s="113"/>
      <c r="L66" s="113"/>
      <c r="M66" s="113"/>
      <c r="N66" s="113"/>
      <c r="O66" s="113"/>
      <c r="P66" s="113"/>
      <c r="Q66" s="113"/>
      <c r="R66" s="113"/>
      <c r="S66" s="113"/>
      <c r="T66" s="113"/>
      <c r="U66" s="113"/>
      <c r="V66" s="113"/>
      <c r="W66" s="113"/>
      <c r="X66" s="113"/>
      <c r="Y66" s="113"/>
      <c r="Z66" s="113"/>
      <c r="AA66" s="113"/>
      <c r="AB66" s="113"/>
      <c r="AC66" s="113"/>
    </row>
    <row r="67" spans="1:29" ht="13.5" customHeight="1">
      <c r="A67" s="113"/>
      <c r="B67" s="428"/>
      <c r="C67" s="744"/>
      <c r="D67" s="744"/>
      <c r="E67" s="428"/>
      <c r="F67" s="428"/>
      <c r="G67" s="744"/>
      <c r="H67" s="744"/>
      <c r="I67" s="428"/>
      <c r="J67" s="113"/>
      <c r="K67" s="113"/>
      <c r="L67" s="113"/>
      <c r="M67" s="113"/>
      <c r="N67" s="113"/>
      <c r="O67" s="113"/>
      <c r="P67" s="113"/>
      <c r="Q67" s="113"/>
      <c r="R67" s="113"/>
      <c r="S67" s="113"/>
      <c r="T67" s="113"/>
      <c r="U67" s="113"/>
      <c r="V67" s="113"/>
      <c r="W67" s="113"/>
      <c r="X67" s="113"/>
      <c r="Y67" s="113"/>
      <c r="Z67" s="113"/>
      <c r="AA67" s="113"/>
      <c r="AB67" s="113"/>
      <c r="AC67" s="113"/>
    </row>
    <row r="68" spans="1:29" ht="13.5" customHeight="1">
      <c r="A68" s="113"/>
      <c r="B68" s="428"/>
      <c r="C68" s="744"/>
      <c r="D68" s="744"/>
      <c r="E68" s="428"/>
      <c r="F68" s="428"/>
      <c r="G68" s="744"/>
      <c r="H68" s="744"/>
      <c r="I68" s="428"/>
      <c r="J68" s="113"/>
      <c r="K68" s="113"/>
      <c r="L68" s="113"/>
      <c r="M68" s="113"/>
      <c r="N68" s="113"/>
      <c r="O68" s="113"/>
      <c r="P68" s="113"/>
      <c r="Q68" s="113"/>
      <c r="R68" s="113"/>
      <c r="S68" s="113"/>
      <c r="T68" s="113"/>
      <c r="U68" s="113"/>
      <c r="V68" s="113"/>
      <c r="W68" s="113"/>
      <c r="X68" s="113"/>
      <c r="Y68" s="113"/>
      <c r="Z68" s="113"/>
      <c r="AA68" s="113"/>
      <c r="AB68" s="113"/>
      <c r="AC68" s="113"/>
    </row>
    <row r="69" spans="1:29" ht="13.5" customHeight="1">
      <c r="A69" s="113"/>
      <c r="B69" s="428"/>
      <c r="C69" s="744"/>
      <c r="D69" s="744"/>
      <c r="E69" s="428"/>
      <c r="F69" s="428"/>
      <c r="G69" s="744"/>
      <c r="H69" s="744"/>
      <c r="I69" s="428"/>
      <c r="J69" s="113"/>
      <c r="K69" s="113"/>
      <c r="L69" s="113"/>
      <c r="M69" s="113"/>
      <c r="N69" s="113"/>
      <c r="O69" s="113"/>
      <c r="P69" s="113"/>
      <c r="Q69" s="113"/>
      <c r="R69" s="113"/>
      <c r="S69" s="113"/>
      <c r="T69" s="113"/>
      <c r="U69" s="113"/>
      <c r="V69" s="113"/>
      <c r="W69" s="113"/>
      <c r="X69" s="113"/>
      <c r="Y69" s="113"/>
      <c r="Z69" s="113"/>
      <c r="AA69" s="113"/>
      <c r="AB69" s="113"/>
      <c r="AC69" s="113"/>
    </row>
    <row r="70" spans="1:29" ht="27" customHeight="1">
      <c r="A70" s="113"/>
      <c r="B70" s="428"/>
      <c r="C70" s="428"/>
      <c r="D70" s="428"/>
      <c r="E70" s="428"/>
      <c r="F70" s="428"/>
      <c r="G70" s="428"/>
      <c r="H70" s="428"/>
      <c r="I70" s="428"/>
      <c r="J70" s="113"/>
      <c r="K70" s="113"/>
      <c r="L70" s="113"/>
      <c r="M70" s="113"/>
      <c r="N70" s="113"/>
      <c r="O70" s="113"/>
      <c r="P70" s="113"/>
      <c r="Q70" s="113"/>
      <c r="R70" s="113"/>
      <c r="S70" s="113"/>
      <c r="T70" s="113"/>
      <c r="U70" s="113"/>
      <c r="V70" s="113"/>
      <c r="W70" s="113"/>
      <c r="X70" s="113"/>
      <c r="Y70" s="113"/>
      <c r="Z70" s="113"/>
      <c r="AA70" s="113"/>
      <c r="AB70" s="113"/>
      <c r="AC70" s="113"/>
    </row>
    <row r="71" spans="1:29" ht="13.5" customHeight="1">
      <c r="A71" s="113"/>
      <c r="B71" s="113"/>
      <c r="C71" s="113"/>
      <c r="D71" s="113"/>
      <c r="E71" s="113"/>
      <c r="F71" s="113"/>
      <c r="G71" s="113"/>
      <c r="H71" s="113"/>
      <c r="I71" s="113"/>
      <c r="J71" s="113"/>
      <c r="K71" s="113"/>
      <c r="L71" s="113"/>
      <c r="M71" s="113"/>
      <c r="N71" s="113"/>
      <c r="O71" s="113"/>
      <c r="P71" s="113"/>
      <c r="Q71" s="113"/>
      <c r="R71" s="113"/>
      <c r="S71" s="113"/>
      <c r="T71" s="113"/>
      <c r="U71" s="113"/>
      <c r="V71" s="113"/>
      <c r="W71" s="113"/>
      <c r="X71" s="113"/>
      <c r="Y71" s="113"/>
      <c r="Z71" s="113"/>
      <c r="AA71" s="113"/>
      <c r="AB71" s="113"/>
      <c r="AC71" s="113"/>
    </row>
    <row r="72" spans="1:29" ht="13.5" customHeight="1">
      <c r="A72" s="113"/>
      <c r="B72" s="113"/>
      <c r="C72" s="113"/>
      <c r="D72" s="113"/>
      <c r="E72" s="113"/>
      <c r="F72" s="113"/>
      <c r="G72" s="113"/>
      <c r="H72" s="113"/>
      <c r="I72" s="113"/>
      <c r="J72" s="113"/>
      <c r="K72" s="113"/>
      <c r="L72" s="113"/>
      <c r="M72" s="113"/>
      <c r="N72" s="113"/>
      <c r="O72" s="113"/>
      <c r="P72" s="113"/>
      <c r="Q72" s="113"/>
      <c r="R72" s="113"/>
      <c r="S72" s="113"/>
      <c r="T72" s="113"/>
      <c r="U72" s="113"/>
      <c r="V72" s="113"/>
      <c r="W72" s="113"/>
      <c r="X72" s="113"/>
      <c r="Y72" s="113"/>
      <c r="Z72" s="113"/>
      <c r="AA72" s="113"/>
      <c r="AB72" s="113"/>
      <c r="AC72" s="113"/>
    </row>
    <row r="73" spans="1:29" ht="13.5" customHeight="1">
      <c r="A73" s="113"/>
      <c r="B73" s="113"/>
      <c r="C73" s="113"/>
      <c r="D73" s="113"/>
      <c r="E73" s="113"/>
      <c r="F73" s="113"/>
      <c r="G73" s="113"/>
      <c r="H73" s="113"/>
      <c r="I73" s="113"/>
      <c r="J73" s="113"/>
      <c r="K73" s="113"/>
      <c r="L73" s="113"/>
      <c r="M73" s="113"/>
      <c r="N73" s="113"/>
      <c r="O73" s="113"/>
      <c r="P73" s="113"/>
      <c r="Q73" s="113"/>
      <c r="R73" s="113"/>
      <c r="S73" s="113"/>
      <c r="T73" s="113"/>
      <c r="U73" s="113"/>
      <c r="V73" s="113"/>
      <c r="W73" s="113"/>
      <c r="X73" s="113"/>
      <c r="Y73" s="113"/>
      <c r="Z73" s="113"/>
      <c r="AA73" s="113"/>
      <c r="AB73" s="113"/>
      <c r="AC73" s="113"/>
    </row>
    <row r="74" spans="1:29" ht="13.5" customHeight="1">
      <c r="A74" s="113"/>
      <c r="B74" s="113"/>
      <c r="C74" s="113"/>
      <c r="D74" s="113"/>
      <c r="E74" s="113"/>
      <c r="F74" s="113"/>
      <c r="G74" s="113"/>
      <c r="H74" s="113"/>
      <c r="I74" s="113"/>
      <c r="J74" s="113"/>
      <c r="K74" s="113"/>
      <c r="L74" s="113"/>
      <c r="M74" s="113"/>
      <c r="N74" s="113"/>
      <c r="O74" s="113"/>
      <c r="P74" s="113"/>
      <c r="Q74" s="113"/>
      <c r="R74" s="113"/>
      <c r="S74" s="113"/>
      <c r="T74" s="113"/>
      <c r="U74" s="113"/>
      <c r="V74" s="113"/>
      <c r="W74" s="113"/>
      <c r="X74" s="113"/>
      <c r="Y74" s="113"/>
      <c r="Z74" s="113"/>
      <c r="AA74" s="113"/>
      <c r="AB74" s="113"/>
      <c r="AC74" s="113"/>
    </row>
    <row r="75" spans="1:29" ht="13.5" customHeight="1">
      <c r="A75" s="113"/>
      <c r="B75" s="113"/>
      <c r="C75" s="113"/>
      <c r="D75" s="113"/>
      <c r="E75" s="113"/>
      <c r="F75" s="113"/>
      <c r="G75" s="113"/>
      <c r="H75" s="113"/>
      <c r="I75" s="113"/>
      <c r="J75" s="113"/>
      <c r="K75" s="113"/>
      <c r="L75" s="113"/>
      <c r="M75" s="113"/>
      <c r="N75" s="113"/>
      <c r="O75" s="113"/>
      <c r="P75" s="113"/>
      <c r="Q75" s="113"/>
      <c r="R75" s="113"/>
      <c r="S75" s="113"/>
      <c r="T75" s="113"/>
      <c r="U75" s="113"/>
      <c r="V75" s="113"/>
      <c r="W75" s="113"/>
      <c r="X75" s="113"/>
      <c r="Y75" s="113"/>
      <c r="Z75" s="113"/>
      <c r="AA75" s="113"/>
      <c r="AB75" s="113"/>
      <c r="AC75" s="113"/>
    </row>
    <row r="76" spans="1:29" ht="13.5" customHeight="1">
      <c r="A76" s="113"/>
      <c r="B76" s="113"/>
      <c r="C76" s="113"/>
      <c r="D76" s="113"/>
      <c r="E76" s="113"/>
      <c r="F76" s="113"/>
      <c r="G76" s="113"/>
      <c r="H76" s="113"/>
      <c r="I76" s="113"/>
      <c r="J76" s="113"/>
      <c r="K76" s="113"/>
      <c r="L76" s="113"/>
      <c r="M76" s="113"/>
      <c r="N76" s="113"/>
      <c r="O76" s="113"/>
      <c r="P76" s="113"/>
      <c r="Q76" s="113"/>
      <c r="R76" s="113"/>
      <c r="S76" s="113"/>
      <c r="T76" s="113"/>
      <c r="U76" s="113"/>
      <c r="V76" s="113"/>
      <c r="W76" s="113"/>
      <c r="X76" s="113"/>
      <c r="Y76" s="113"/>
      <c r="Z76" s="113"/>
      <c r="AA76" s="113"/>
      <c r="AB76" s="113"/>
      <c r="AC76" s="113"/>
    </row>
    <row r="77" spans="1:29" ht="13.5" customHeight="1">
      <c r="A77" s="113"/>
      <c r="B77" s="113"/>
      <c r="C77" s="113"/>
      <c r="D77" s="113"/>
      <c r="E77" s="113"/>
      <c r="F77" s="113"/>
      <c r="G77" s="113"/>
      <c r="H77" s="113"/>
      <c r="I77" s="113"/>
      <c r="J77" s="113"/>
      <c r="K77" s="113"/>
      <c r="L77" s="113"/>
      <c r="M77" s="113"/>
      <c r="N77" s="113"/>
      <c r="O77" s="113"/>
      <c r="P77" s="113"/>
      <c r="Q77" s="113"/>
      <c r="R77" s="113"/>
      <c r="S77" s="113"/>
      <c r="T77" s="113"/>
      <c r="U77" s="113"/>
      <c r="V77" s="113"/>
      <c r="W77" s="113"/>
      <c r="X77" s="113"/>
      <c r="Y77" s="113"/>
      <c r="Z77" s="113"/>
      <c r="AA77" s="113"/>
      <c r="AB77" s="113"/>
      <c r="AC77" s="113"/>
    </row>
    <row r="78" spans="1:29" ht="13.5" customHeight="1">
      <c r="A78" s="113"/>
      <c r="B78" s="113"/>
      <c r="C78" s="113"/>
      <c r="D78" s="113"/>
      <c r="E78" s="113"/>
      <c r="F78" s="113"/>
      <c r="G78" s="113"/>
      <c r="H78" s="113"/>
      <c r="I78" s="113"/>
      <c r="J78" s="113"/>
      <c r="K78" s="113"/>
      <c r="L78" s="113"/>
      <c r="M78" s="113"/>
      <c r="N78" s="113"/>
      <c r="O78" s="113"/>
      <c r="P78" s="113"/>
      <c r="Q78" s="113"/>
      <c r="R78" s="113"/>
      <c r="S78" s="113"/>
      <c r="T78" s="113"/>
      <c r="U78" s="113"/>
      <c r="V78" s="113"/>
      <c r="W78" s="113"/>
      <c r="X78" s="113"/>
      <c r="Y78" s="113"/>
      <c r="Z78" s="113"/>
      <c r="AA78" s="113"/>
      <c r="AB78" s="113"/>
      <c r="AC78" s="113"/>
    </row>
    <row r="79" spans="1:29" ht="13.5" customHeight="1">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row>
    <row r="80" spans="1:29" ht="13.5" customHeight="1">
      <c r="A80" s="113"/>
      <c r="B80" s="113"/>
      <c r="C80" s="113"/>
      <c r="D80" s="113"/>
      <c r="E80" s="113"/>
      <c r="F80" s="113"/>
      <c r="G80" s="113"/>
      <c r="H80" s="113"/>
      <c r="I80" s="113"/>
      <c r="J80" s="113"/>
      <c r="K80" s="113"/>
      <c r="L80" s="113"/>
      <c r="M80" s="113"/>
      <c r="N80" s="113"/>
      <c r="O80" s="113"/>
      <c r="P80" s="113"/>
      <c r="Q80" s="113"/>
      <c r="R80" s="113"/>
      <c r="S80" s="113"/>
      <c r="T80" s="113"/>
      <c r="U80" s="113"/>
      <c r="V80" s="113"/>
      <c r="W80" s="113"/>
      <c r="X80" s="113"/>
      <c r="Y80" s="113"/>
      <c r="Z80" s="113"/>
      <c r="AA80" s="113"/>
      <c r="AB80" s="113"/>
      <c r="AC80" s="113"/>
    </row>
    <row r="81" spans="1:29" ht="13.5" customHeight="1">
      <c r="A81" s="113"/>
      <c r="B81" s="113"/>
      <c r="C81" s="113"/>
      <c r="D81" s="113"/>
      <c r="E81" s="113"/>
      <c r="F81" s="113"/>
      <c r="G81" s="113"/>
      <c r="H81" s="113"/>
      <c r="I81" s="113"/>
      <c r="J81" s="113"/>
      <c r="K81" s="113"/>
      <c r="L81" s="113"/>
      <c r="M81" s="113"/>
      <c r="N81" s="113"/>
      <c r="O81" s="113"/>
      <c r="P81" s="113"/>
      <c r="Q81" s="113"/>
      <c r="R81" s="113"/>
      <c r="S81" s="113"/>
      <c r="T81" s="113"/>
      <c r="U81" s="113"/>
      <c r="V81" s="113"/>
      <c r="W81" s="113"/>
      <c r="X81" s="113"/>
      <c r="Y81" s="113"/>
      <c r="Z81" s="113"/>
      <c r="AA81" s="113"/>
      <c r="AB81" s="113"/>
      <c r="AC81" s="113"/>
    </row>
    <row r="82" spans="1:29" ht="13.5" customHeight="1">
      <c r="A82" s="113"/>
      <c r="B82" s="113"/>
      <c r="C82" s="113"/>
      <c r="D82" s="113"/>
      <c r="E82" s="113"/>
      <c r="F82" s="113"/>
      <c r="G82" s="113"/>
      <c r="H82" s="113"/>
      <c r="I82" s="113"/>
      <c r="J82" s="113"/>
      <c r="K82" s="113"/>
      <c r="L82" s="113"/>
      <c r="M82" s="113"/>
      <c r="N82" s="113"/>
      <c r="O82" s="113"/>
      <c r="P82" s="113"/>
      <c r="Q82" s="113"/>
      <c r="R82" s="113"/>
      <c r="S82" s="113"/>
      <c r="T82" s="113"/>
      <c r="U82" s="113"/>
      <c r="V82" s="113"/>
      <c r="W82" s="113"/>
      <c r="X82" s="113"/>
      <c r="Y82" s="113"/>
      <c r="Z82" s="113"/>
      <c r="AA82" s="113"/>
      <c r="AB82" s="113"/>
      <c r="AC82" s="113"/>
    </row>
    <row r="83" spans="1:29" ht="13.5" customHeight="1">
      <c r="A83" s="113"/>
      <c r="B83" s="113"/>
      <c r="C83" s="113"/>
      <c r="D83" s="113"/>
      <c r="E83" s="113"/>
      <c r="F83" s="113"/>
      <c r="G83" s="113"/>
      <c r="H83" s="113"/>
      <c r="I83" s="113"/>
      <c r="J83" s="113"/>
      <c r="K83" s="113"/>
      <c r="L83" s="113"/>
      <c r="M83" s="113"/>
      <c r="N83" s="113"/>
      <c r="O83" s="113"/>
      <c r="P83" s="113"/>
      <c r="Q83" s="113"/>
      <c r="R83" s="113"/>
      <c r="S83" s="113"/>
      <c r="T83" s="113"/>
      <c r="U83" s="113"/>
      <c r="V83" s="113"/>
      <c r="W83" s="113"/>
      <c r="X83" s="113"/>
      <c r="Y83" s="113"/>
      <c r="Z83" s="113"/>
      <c r="AA83" s="113"/>
      <c r="AB83" s="113"/>
      <c r="AC83" s="113"/>
    </row>
    <row r="84" spans="1:29" ht="13.5" customHeight="1">
      <c r="A84" s="113"/>
      <c r="B84" s="113"/>
      <c r="C84" s="113"/>
      <c r="D84" s="113"/>
      <c r="E84" s="113"/>
      <c r="F84" s="113"/>
      <c r="G84" s="113"/>
      <c r="H84" s="113"/>
      <c r="I84" s="113"/>
      <c r="J84" s="113"/>
      <c r="K84" s="113"/>
      <c r="L84" s="113"/>
      <c r="M84" s="113"/>
      <c r="N84" s="113"/>
      <c r="O84" s="113"/>
      <c r="P84" s="113"/>
      <c r="Q84" s="113"/>
      <c r="R84" s="113"/>
      <c r="S84" s="113"/>
      <c r="T84" s="113"/>
      <c r="U84" s="113"/>
      <c r="V84" s="113"/>
      <c r="W84" s="113"/>
      <c r="X84" s="113"/>
      <c r="Y84" s="113"/>
      <c r="Z84" s="113"/>
      <c r="AA84" s="113"/>
      <c r="AB84" s="113"/>
      <c r="AC84" s="113"/>
    </row>
    <row r="85" spans="1:29" ht="13.5" customHeight="1">
      <c r="A85" s="113"/>
      <c r="B85" s="113"/>
      <c r="C85" s="113"/>
      <c r="D85" s="113"/>
      <c r="E85" s="113"/>
      <c r="F85" s="113"/>
      <c r="G85" s="113"/>
      <c r="H85" s="113"/>
      <c r="I85" s="113"/>
      <c r="J85" s="113"/>
      <c r="K85" s="113"/>
      <c r="L85" s="113"/>
      <c r="M85" s="113"/>
      <c r="N85" s="113"/>
      <c r="O85" s="113"/>
      <c r="P85" s="113"/>
      <c r="Q85" s="113"/>
      <c r="R85" s="113"/>
      <c r="S85" s="113"/>
      <c r="T85" s="113"/>
      <c r="U85" s="113"/>
      <c r="V85" s="113"/>
      <c r="W85" s="113"/>
      <c r="X85" s="113"/>
      <c r="Y85" s="113"/>
      <c r="Z85" s="113"/>
      <c r="AA85" s="113"/>
      <c r="AB85" s="113"/>
      <c r="AC85" s="113"/>
    </row>
    <row r="86" spans="1:29" ht="13.5" customHeight="1">
      <c r="A86" s="113"/>
      <c r="B86" s="113"/>
      <c r="C86" s="113"/>
      <c r="D86" s="113"/>
      <c r="E86" s="113"/>
      <c r="F86" s="113"/>
      <c r="G86" s="113"/>
      <c r="H86" s="113"/>
      <c r="I86" s="113"/>
      <c r="J86" s="113"/>
      <c r="K86" s="113"/>
      <c r="L86" s="113"/>
      <c r="M86" s="113"/>
      <c r="N86" s="113"/>
      <c r="O86" s="113"/>
      <c r="P86" s="113"/>
      <c r="Q86" s="113"/>
      <c r="R86" s="113"/>
      <c r="S86" s="113"/>
      <c r="T86" s="113"/>
      <c r="U86" s="113"/>
      <c r="V86" s="113"/>
      <c r="W86" s="113"/>
      <c r="X86" s="113"/>
      <c r="Y86" s="113"/>
      <c r="Z86" s="113"/>
      <c r="AA86" s="113"/>
      <c r="AB86" s="113"/>
      <c r="AC86" s="113"/>
    </row>
    <row r="87" spans="1:29" ht="13.5" customHeight="1">
      <c r="A87" s="113"/>
      <c r="B87" s="113"/>
      <c r="C87" s="113"/>
      <c r="D87" s="113"/>
      <c r="E87" s="113"/>
      <c r="F87" s="113"/>
      <c r="G87" s="113"/>
      <c r="H87" s="113"/>
      <c r="I87" s="113"/>
      <c r="J87" s="113"/>
      <c r="K87" s="113"/>
      <c r="L87" s="113"/>
      <c r="M87" s="113"/>
      <c r="N87" s="113"/>
      <c r="O87" s="113"/>
      <c r="P87" s="113"/>
      <c r="Q87" s="113"/>
      <c r="R87" s="113"/>
      <c r="S87" s="113"/>
      <c r="T87" s="113"/>
      <c r="U87" s="113"/>
      <c r="V87" s="113"/>
      <c r="W87" s="113"/>
      <c r="X87" s="113"/>
      <c r="Y87" s="113"/>
      <c r="Z87" s="113"/>
      <c r="AA87" s="113"/>
      <c r="AB87" s="113"/>
      <c r="AC87" s="113"/>
    </row>
    <row r="88" spans="1:29" ht="13.5" customHeight="1">
      <c r="A88" s="113"/>
      <c r="B88" s="113"/>
      <c r="C88" s="113"/>
      <c r="D88" s="113"/>
      <c r="E88" s="113"/>
      <c r="F88" s="113"/>
      <c r="G88" s="113"/>
      <c r="H88" s="113"/>
      <c r="I88" s="113"/>
      <c r="J88" s="113"/>
      <c r="K88" s="113"/>
      <c r="L88" s="113"/>
      <c r="M88" s="113"/>
      <c r="N88" s="113"/>
      <c r="O88" s="113"/>
      <c r="P88" s="113"/>
      <c r="Q88" s="113"/>
      <c r="R88" s="113"/>
      <c r="S88" s="113"/>
      <c r="T88" s="113"/>
      <c r="U88" s="113"/>
      <c r="V88" s="113"/>
      <c r="W88" s="113"/>
      <c r="X88" s="113"/>
      <c r="Y88" s="113"/>
      <c r="Z88" s="113"/>
      <c r="AA88" s="113"/>
      <c r="AB88" s="113"/>
      <c r="AC88" s="113"/>
    </row>
    <row r="89" spans="1:29" ht="13.5" customHeight="1">
      <c r="A89" s="113"/>
      <c r="B89" s="113"/>
      <c r="C89" s="113"/>
      <c r="D89" s="113"/>
      <c r="E89" s="113"/>
      <c r="F89" s="113"/>
      <c r="G89" s="113"/>
      <c r="H89" s="113"/>
      <c r="I89" s="113"/>
      <c r="J89" s="113"/>
      <c r="K89" s="113"/>
      <c r="L89" s="113"/>
      <c r="M89" s="113"/>
      <c r="N89" s="113"/>
      <c r="O89" s="113"/>
      <c r="P89" s="113"/>
      <c r="Q89" s="113"/>
      <c r="R89" s="113"/>
      <c r="S89" s="113"/>
      <c r="T89" s="113"/>
      <c r="U89" s="113"/>
      <c r="V89" s="113"/>
      <c r="W89" s="113"/>
      <c r="X89" s="113"/>
      <c r="Y89" s="113"/>
      <c r="Z89" s="113"/>
      <c r="AA89" s="113"/>
      <c r="AB89" s="113"/>
      <c r="AC89" s="113"/>
    </row>
    <row r="90" spans="1:29" ht="13.5" customHeight="1">
      <c r="A90" s="113"/>
      <c r="B90" s="113"/>
      <c r="C90" s="113"/>
      <c r="D90" s="113"/>
      <c r="E90" s="113"/>
      <c r="F90" s="113"/>
      <c r="G90" s="113"/>
      <c r="H90" s="113"/>
      <c r="I90" s="113"/>
      <c r="J90" s="113"/>
      <c r="K90" s="113"/>
      <c r="L90" s="113"/>
      <c r="M90" s="113"/>
      <c r="N90" s="113"/>
      <c r="O90" s="113"/>
      <c r="P90" s="113"/>
      <c r="Q90" s="113"/>
      <c r="R90" s="113"/>
      <c r="S90" s="113"/>
      <c r="T90" s="113"/>
      <c r="U90" s="113"/>
      <c r="V90" s="113"/>
      <c r="W90" s="113"/>
      <c r="X90" s="113"/>
      <c r="Y90" s="113"/>
      <c r="Z90" s="113"/>
      <c r="AA90" s="113"/>
      <c r="AB90" s="113"/>
      <c r="AC90" s="113"/>
    </row>
    <row r="91" spans="1:29" ht="13.5" customHeight="1">
      <c r="A91" s="113"/>
      <c r="B91" s="113"/>
      <c r="C91" s="113"/>
      <c r="D91" s="113"/>
      <c r="E91" s="113"/>
      <c r="F91" s="113"/>
      <c r="G91" s="113"/>
      <c r="H91" s="113"/>
      <c r="I91" s="113"/>
      <c r="J91" s="113"/>
      <c r="K91" s="113"/>
      <c r="L91" s="113"/>
      <c r="M91" s="113"/>
      <c r="N91" s="113"/>
      <c r="O91" s="113"/>
      <c r="P91" s="113"/>
      <c r="Q91" s="113"/>
      <c r="R91" s="113"/>
      <c r="S91" s="113"/>
      <c r="T91" s="113"/>
      <c r="U91" s="113"/>
      <c r="V91" s="113"/>
      <c r="W91" s="113"/>
      <c r="X91" s="113"/>
      <c r="Y91" s="113"/>
      <c r="Z91" s="113"/>
      <c r="AA91" s="113"/>
      <c r="AB91" s="113"/>
      <c r="AC91" s="113"/>
    </row>
    <row r="92" spans="1:29" ht="13.5" customHeight="1">
      <c r="A92" s="113"/>
      <c r="B92" s="113"/>
      <c r="C92" s="113"/>
      <c r="D92" s="113"/>
      <c r="E92" s="113"/>
      <c r="F92" s="113"/>
      <c r="G92" s="113"/>
      <c r="H92" s="113"/>
      <c r="I92" s="113"/>
      <c r="J92" s="113"/>
      <c r="K92" s="113"/>
      <c r="L92" s="113"/>
      <c r="M92" s="113"/>
      <c r="N92" s="113"/>
      <c r="O92" s="113"/>
      <c r="P92" s="113"/>
      <c r="Q92" s="113"/>
      <c r="R92" s="113"/>
      <c r="S92" s="113"/>
      <c r="T92" s="113"/>
      <c r="U92" s="113"/>
      <c r="V92" s="113"/>
      <c r="W92" s="113"/>
      <c r="X92" s="113"/>
      <c r="Y92" s="113"/>
      <c r="Z92" s="113"/>
      <c r="AA92" s="113"/>
      <c r="AB92" s="113"/>
      <c r="AC92" s="113"/>
    </row>
    <row r="93" spans="1:29" ht="13.5" customHeight="1">
      <c r="A93" s="113"/>
      <c r="B93" s="113"/>
      <c r="C93" s="113"/>
      <c r="D93" s="113"/>
      <c r="E93" s="113"/>
      <c r="F93" s="113"/>
      <c r="G93" s="113"/>
      <c r="H93" s="113"/>
      <c r="I93" s="113"/>
      <c r="J93" s="113"/>
      <c r="K93" s="113"/>
      <c r="L93" s="113"/>
      <c r="M93" s="113"/>
      <c r="N93" s="113"/>
      <c r="O93" s="113"/>
      <c r="P93" s="113"/>
      <c r="Q93" s="113"/>
      <c r="R93" s="113"/>
      <c r="S93" s="113"/>
      <c r="T93" s="113"/>
      <c r="U93" s="113"/>
      <c r="V93" s="113"/>
      <c r="W93" s="113"/>
      <c r="X93" s="113"/>
      <c r="Y93" s="113"/>
      <c r="Z93" s="113"/>
      <c r="AA93" s="113"/>
      <c r="AB93" s="113"/>
      <c r="AC93" s="113"/>
    </row>
    <row r="94" spans="1:29" ht="13.5" customHeight="1">
      <c r="A94" s="113"/>
      <c r="B94" s="113"/>
      <c r="C94" s="113"/>
      <c r="D94" s="113"/>
      <c r="E94" s="113"/>
      <c r="F94" s="113"/>
      <c r="G94" s="113"/>
      <c r="H94" s="113"/>
      <c r="I94" s="113"/>
      <c r="J94" s="113"/>
      <c r="K94" s="113"/>
      <c r="L94" s="113"/>
      <c r="M94" s="113"/>
      <c r="N94" s="113"/>
      <c r="O94" s="113"/>
      <c r="P94" s="113"/>
      <c r="Q94" s="113"/>
      <c r="R94" s="113"/>
      <c r="S94" s="113"/>
      <c r="T94" s="113"/>
      <c r="U94" s="113"/>
      <c r="V94" s="113"/>
      <c r="W94" s="113"/>
      <c r="X94" s="113"/>
      <c r="Y94" s="113"/>
      <c r="Z94" s="113"/>
      <c r="AA94" s="113"/>
      <c r="AB94" s="113"/>
      <c r="AC94" s="113"/>
    </row>
    <row r="95" spans="1:29" ht="13.5" customHeight="1">
      <c r="A95" s="113"/>
      <c r="B95" s="113"/>
      <c r="C95" s="113"/>
      <c r="D95" s="113"/>
      <c r="E95" s="113"/>
      <c r="F95" s="113"/>
      <c r="G95" s="113"/>
      <c r="H95" s="113"/>
      <c r="I95" s="113"/>
      <c r="J95" s="113"/>
      <c r="K95" s="113"/>
      <c r="L95" s="113"/>
      <c r="M95" s="113"/>
      <c r="N95" s="113"/>
      <c r="O95" s="113"/>
      <c r="P95" s="113"/>
      <c r="Q95" s="113"/>
      <c r="R95" s="113"/>
      <c r="S95" s="113"/>
      <c r="T95" s="113"/>
      <c r="U95" s="113"/>
      <c r="V95" s="113"/>
      <c r="W95" s="113"/>
      <c r="X95" s="113"/>
      <c r="Y95" s="113"/>
      <c r="Z95" s="113"/>
      <c r="AA95" s="113"/>
      <c r="AB95" s="113"/>
      <c r="AC95" s="113"/>
    </row>
    <row r="96" spans="1:29" ht="13.5" customHeight="1">
      <c r="A96" s="113"/>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c r="AA96" s="113"/>
      <c r="AB96" s="113"/>
      <c r="AC96" s="113"/>
    </row>
    <row r="97" spans="1:29" ht="13.5" customHeight="1">
      <c r="A97" s="113"/>
      <c r="B97" s="113"/>
      <c r="C97" s="113"/>
      <c r="D97" s="113"/>
      <c r="E97" s="113"/>
      <c r="F97" s="113"/>
      <c r="G97" s="113"/>
      <c r="H97" s="113"/>
      <c r="I97" s="113"/>
      <c r="J97" s="113"/>
      <c r="K97" s="113"/>
      <c r="L97" s="113"/>
      <c r="M97" s="113"/>
      <c r="N97" s="113"/>
      <c r="O97" s="113"/>
      <c r="P97" s="113"/>
      <c r="Q97" s="113"/>
      <c r="R97" s="113"/>
      <c r="S97" s="113"/>
      <c r="T97" s="113"/>
      <c r="U97" s="113"/>
      <c r="V97" s="113"/>
      <c r="W97" s="113"/>
      <c r="X97" s="113"/>
      <c r="Y97" s="113"/>
      <c r="Z97" s="113"/>
      <c r="AA97" s="113"/>
      <c r="AB97" s="113"/>
      <c r="AC97" s="113"/>
    </row>
    <row r="98" spans="1:29" ht="13.5" customHeight="1">
      <c r="A98" s="113"/>
      <c r="B98" s="113"/>
      <c r="C98" s="113"/>
      <c r="D98" s="113"/>
      <c r="E98" s="113"/>
      <c r="F98" s="113"/>
      <c r="G98" s="113"/>
      <c r="H98" s="113"/>
      <c r="I98" s="113"/>
      <c r="J98" s="113"/>
      <c r="K98" s="113"/>
      <c r="L98" s="113"/>
      <c r="M98" s="113"/>
      <c r="N98" s="113"/>
      <c r="O98" s="113"/>
      <c r="P98" s="113"/>
      <c r="Q98" s="113"/>
      <c r="R98" s="113"/>
      <c r="S98" s="113"/>
      <c r="T98" s="113"/>
      <c r="U98" s="113"/>
      <c r="V98" s="113"/>
      <c r="W98" s="113"/>
      <c r="X98" s="113"/>
      <c r="Y98" s="113"/>
      <c r="Z98" s="113"/>
      <c r="AA98" s="113"/>
      <c r="AB98" s="113"/>
      <c r="AC98" s="113"/>
    </row>
    <row r="99" spans="1:29" ht="13.5" customHeight="1">
      <c r="A99" s="113"/>
      <c r="B99" s="113"/>
      <c r="C99" s="113"/>
      <c r="D99" s="113"/>
      <c r="E99" s="113"/>
      <c r="F99" s="113"/>
      <c r="G99" s="113"/>
      <c r="H99" s="113"/>
      <c r="I99" s="113"/>
      <c r="J99" s="113"/>
      <c r="K99" s="113"/>
      <c r="L99" s="113"/>
      <c r="M99" s="113"/>
      <c r="N99" s="113"/>
      <c r="O99" s="113"/>
      <c r="P99" s="113"/>
      <c r="Q99" s="113"/>
      <c r="R99" s="113"/>
      <c r="S99" s="113"/>
      <c r="T99" s="113"/>
      <c r="U99" s="113"/>
      <c r="V99" s="113"/>
      <c r="W99" s="113"/>
      <c r="X99" s="113"/>
      <c r="Y99" s="113"/>
      <c r="Z99" s="113"/>
      <c r="AA99" s="113"/>
      <c r="AB99" s="113"/>
      <c r="AC99" s="113"/>
    </row>
    <row r="100" spans="1:29" ht="13.5" customHeight="1">
      <c r="A100" s="113"/>
      <c r="B100" s="113"/>
      <c r="C100" s="113"/>
      <c r="D100" s="113"/>
      <c r="E100" s="113"/>
      <c r="F100" s="113"/>
      <c r="G100" s="113"/>
      <c r="H100" s="113"/>
      <c r="I100" s="113"/>
      <c r="J100" s="113"/>
      <c r="K100" s="113"/>
      <c r="L100" s="113"/>
      <c r="M100" s="113"/>
      <c r="N100" s="113"/>
      <c r="O100" s="113"/>
      <c r="P100" s="113"/>
      <c r="Q100" s="113"/>
      <c r="R100" s="113"/>
      <c r="S100" s="113"/>
      <c r="T100" s="113"/>
      <c r="U100" s="113"/>
      <c r="V100" s="113"/>
      <c r="W100" s="113"/>
      <c r="X100" s="113"/>
      <c r="Y100" s="113"/>
      <c r="Z100" s="113"/>
      <c r="AA100" s="113"/>
      <c r="AB100" s="113"/>
      <c r="AC100" s="113"/>
    </row>
    <row r="101" spans="1:29" ht="13.5" customHeight="1">
      <c r="A101" s="113"/>
      <c r="B101" s="113"/>
      <c r="C101" s="113"/>
      <c r="D101" s="113"/>
      <c r="E101" s="113"/>
      <c r="F101" s="113"/>
      <c r="G101" s="113"/>
      <c r="H101" s="113"/>
      <c r="I101" s="113"/>
      <c r="J101" s="113"/>
      <c r="K101" s="113"/>
      <c r="L101" s="113"/>
      <c r="M101" s="113"/>
      <c r="N101" s="113"/>
      <c r="O101" s="113"/>
      <c r="P101" s="113"/>
      <c r="Q101" s="113"/>
      <c r="R101" s="113"/>
      <c r="S101" s="113"/>
      <c r="T101" s="113"/>
      <c r="U101" s="113"/>
      <c r="V101" s="113"/>
      <c r="W101" s="113"/>
      <c r="X101" s="113"/>
      <c r="Y101" s="113"/>
      <c r="Z101" s="113"/>
      <c r="AA101" s="113"/>
      <c r="AB101" s="113"/>
      <c r="AC101" s="113"/>
    </row>
    <row r="102" spans="1:29" ht="13.5" customHeight="1">
      <c r="A102" s="113"/>
      <c r="B102" s="113"/>
      <c r="C102" s="113"/>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13"/>
      <c r="Z102" s="113"/>
      <c r="AA102" s="113"/>
      <c r="AB102" s="113"/>
      <c r="AC102" s="113"/>
    </row>
    <row r="103" spans="1:29" ht="13.5" customHeight="1">
      <c r="A103" s="113"/>
      <c r="B103" s="113"/>
      <c r="C103" s="113"/>
      <c r="D103" s="113"/>
      <c r="E103" s="113"/>
      <c r="F103" s="113"/>
      <c r="G103" s="113"/>
      <c r="H103" s="113"/>
      <c r="I103" s="113"/>
      <c r="J103" s="113"/>
      <c r="K103" s="113"/>
      <c r="L103" s="113"/>
      <c r="M103" s="113"/>
      <c r="N103" s="113"/>
      <c r="O103" s="113"/>
      <c r="P103" s="113"/>
      <c r="Q103" s="113"/>
      <c r="R103" s="113"/>
      <c r="S103" s="113"/>
      <c r="T103" s="113"/>
      <c r="U103" s="113"/>
      <c r="V103" s="113"/>
      <c r="W103" s="113"/>
      <c r="X103" s="113"/>
      <c r="Y103" s="113"/>
      <c r="Z103" s="113"/>
      <c r="AA103" s="113"/>
      <c r="AB103" s="113"/>
      <c r="AC103" s="113"/>
    </row>
    <row r="104" spans="1:29" ht="13.5" customHeight="1">
      <c r="A104" s="113"/>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c r="AA104" s="113"/>
      <c r="AB104" s="113"/>
      <c r="AC104" s="113"/>
    </row>
    <row r="105" spans="1:29" ht="13.5" customHeight="1">
      <c r="A105" s="113"/>
      <c r="B105" s="113"/>
      <c r="C105" s="113"/>
      <c r="D105" s="113"/>
      <c r="E105" s="113"/>
      <c r="F105" s="113"/>
      <c r="G105" s="113"/>
      <c r="H105" s="113"/>
      <c r="I105" s="113"/>
      <c r="J105" s="113"/>
      <c r="K105" s="113"/>
      <c r="L105" s="113"/>
      <c r="M105" s="113"/>
      <c r="N105" s="113"/>
      <c r="O105" s="113"/>
      <c r="P105" s="113"/>
      <c r="Q105" s="113"/>
      <c r="R105" s="113"/>
      <c r="S105" s="113"/>
      <c r="T105" s="113"/>
      <c r="U105" s="113"/>
      <c r="V105" s="113"/>
      <c r="W105" s="113"/>
      <c r="X105" s="113"/>
      <c r="Y105" s="113"/>
      <c r="Z105" s="113"/>
      <c r="AA105" s="113"/>
      <c r="AB105" s="113"/>
      <c r="AC105" s="113"/>
    </row>
    <row r="106" spans="1:29" ht="13.5" customHeight="1">
      <c r="A106" s="113"/>
      <c r="B106" s="113"/>
      <c r="C106" s="113"/>
      <c r="D106" s="113"/>
      <c r="E106" s="113"/>
      <c r="F106" s="113"/>
      <c r="G106" s="113"/>
      <c r="H106" s="113"/>
      <c r="I106" s="113"/>
      <c r="J106" s="113"/>
      <c r="K106" s="113"/>
      <c r="L106" s="113"/>
      <c r="M106" s="113"/>
      <c r="N106" s="113"/>
      <c r="O106" s="113"/>
      <c r="P106" s="113"/>
      <c r="Q106" s="113"/>
      <c r="R106" s="113"/>
      <c r="S106" s="113"/>
      <c r="T106" s="113"/>
      <c r="U106" s="113"/>
      <c r="V106" s="113"/>
      <c r="W106" s="113"/>
      <c r="X106" s="113"/>
      <c r="Y106" s="113"/>
      <c r="Z106" s="113"/>
      <c r="AA106" s="113"/>
      <c r="AB106" s="113"/>
      <c r="AC106" s="113"/>
    </row>
    <row r="107" spans="1:29" ht="13.5" customHeight="1">
      <c r="A107" s="113"/>
      <c r="B107" s="113"/>
      <c r="C107" s="113"/>
      <c r="D107" s="113"/>
      <c r="E107" s="113"/>
      <c r="F107" s="113"/>
      <c r="G107" s="113"/>
      <c r="H107" s="113"/>
      <c r="I107" s="113"/>
      <c r="J107" s="113"/>
      <c r="K107" s="113"/>
      <c r="L107" s="113"/>
      <c r="M107" s="113"/>
      <c r="N107" s="113"/>
      <c r="O107" s="113"/>
      <c r="P107" s="113"/>
      <c r="Q107" s="113"/>
      <c r="R107" s="113"/>
      <c r="S107" s="113"/>
      <c r="T107" s="113"/>
      <c r="U107" s="113"/>
      <c r="V107" s="113"/>
      <c r="W107" s="113"/>
      <c r="X107" s="113"/>
      <c r="Y107" s="113"/>
      <c r="Z107" s="113"/>
      <c r="AA107" s="113"/>
      <c r="AB107" s="113"/>
      <c r="AC107" s="113"/>
    </row>
    <row r="108" spans="1:29" ht="13.5" customHeight="1">
      <c r="A108" s="113"/>
      <c r="B108" s="113"/>
      <c r="C108" s="113"/>
      <c r="D108" s="113"/>
      <c r="E108" s="113"/>
      <c r="F108" s="113"/>
      <c r="G108" s="113"/>
      <c r="H108" s="113"/>
      <c r="I108" s="113"/>
      <c r="J108" s="113"/>
      <c r="K108" s="113"/>
      <c r="L108" s="113"/>
      <c r="M108" s="113"/>
      <c r="N108" s="113"/>
      <c r="O108" s="113"/>
      <c r="P108" s="113"/>
      <c r="Q108" s="113"/>
      <c r="R108" s="113"/>
      <c r="S108" s="113"/>
      <c r="T108" s="113"/>
      <c r="U108" s="113"/>
      <c r="V108" s="113"/>
      <c r="W108" s="113"/>
      <c r="X108" s="113"/>
      <c r="Y108" s="113"/>
      <c r="Z108" s="113"/>
      <c r="AA108" s="113"/>
      <c r="AB108" s="113"/>
      <c r="AC108" s="113"/>
    </row>
    <row r="109" spans="1:29" ht="13.5" customHeight="1">
      <c r="A109" s="113"/>
      <c r="B109" s="113"/>
      <c r="C109" s="113"/>
      <c r="D109" s="113"/>
      <c r="E109" s="113"/>
      <c r="F109" s="113"/>
      <c r="G109" s="113"/>
      <c r="H109" s="113"/>
      <c r="I109" s="113"/>
      <c r="J109" s="113"/>
      <c r="K109" s="113"/>
      <c r="L109" s="113"/>
      <c r="M109" s="113"/>
      <c r="N109" s="113"/>
      <c r="O109" s="113"/>
      <c r="P109" s="113"/>
      <c r="Q109" s="113"/>
      <c r="R109" s="113"/>
      <c r="S109" s="113"/>
      <c r="T109" s="113"/>
      <c r="U109" s="113"/>
      <c r="V109" s="113"/>
      <c r="W109" s="113"/>
      <c r="X109" s="113"/>
      <c r="Y109" s="113"/>
      <c r="Z109" s="113"/>
      <c r="AA109" s="113"/>
      <c r="AB109" s="113"/>
      <c r="AC109" s="113"/>
    </row>
    <row r="110" spans="1:29" ht="13.5" customHeight="1">
      <c r="A110" s="113"/>
      <c r="B110" s="113"/>
      <c r="C110" s="113"/>
      <c r="D110" s="113"/>
      <c r="E110" s="113"/>
      <c r="F110" s="113"/>
      <c r="G110" s="113"/>
      <c r="H110" s="113"/>
      <c r="I110" s="113"/>
      <c r="J110" s="113"/>
      <c r="K110" s="113"/>
      <c r="L110" s="113"/>
      <c r="M110" s="113"/>
      <c r="N110" s="113"/>
      <c r="O110" s="113"/>
      <c r="P110" s="113"/>
      <c r="Q110" s="113"/>
      <c r="R110" s="113"/>
      <c r="S110" s="113"/>
      <c r="T110" s="113"/>
      <c r="U110" s="113"/>
      <c r="V110" s="113"/>
      <c r="W110" s="113"/>
      <c r="X110" s="113"/>
      <c r="Y110" s="113"/>
      <c r="Z110" s="113"/>
      <c r="AA110" s="113"/>
      <c r="AB110" s="113"/>
      <c r="AC110" s="113"/>
    </row>
    <row r="111" spans="1:29" ht="13.5" customHeight="1">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row>
    <row r="112" spans="1:29" ht="13.5" customHeight="1">
      <c r="A112" s="113"/>
      <c r="B112" s="113"/>
      <c r="C112" s="113"/>
      <c r="D112" s="113"/>
      <c r="E112" s="113"/>
      <c r="F112" s="113"/>
      <c r="G112" s="113"/>
      <c r="H112" s="113"/>
      <c r="I112" s="113"/>
      <c r="J112" s="113"/>
      <c r="K112" s="113"/>
      <c r="L112" s="113"/>
      <c r="M112" s="113"/>
      <c r="N112" s="113"/>
      <c r="O112" s="113"/>
      <c r="P112" s="113"/>
      <c r="Q112" s="113"/>
      <c r="R112" s="113"/>
      <c r="S112" s="113"/>
      <c r="T112" s="113"/>
      <c r="U112" s="113"/>
      <c r="V112" s="113"/>
      <c r="W112" s="113"/>
      <c r="X112" s="113"/>
      <c r="Y112" s="113"/>
      <c r="Z112" s="113"/>
      <c r="AA112" s="113"/>
      <c r="AB112" s="113"/>
      <c r="AC112" s="113"/>
    </row>
    <row r="113" spans="1:29" ht="13.5" customHeight="1">
      <c r="A113" s="113"/>
      <c r="B113" s="113"/>
      <c r="C113" s="113"/>
      <c r="D113" s="113"/>
      <c r="E113" s="113"/>
      <c r="F113" s="113"/>
      <c r="G113" s="113"/>
      <c r="H113" s="113"/>
      <c r="I113" s="113"/>
      <c r="J113" s="113"/>
      <c r="K113" s="113"/>
      <c r="L113" s="113"/>
      <c r="M113" s="113"/>
      <c r="N113" s="113"/>
      <c r="O113" s="113"/>
      <c r="P113" s="113"/>
      <c r="Q113" s="113"/>
      <c r="R113" s="113"/>
      <c r="S113" s="113"/>
      <c r="T113" s="113"/>
      <c r="U113" s="113"/>
      <c r="V113" s="113"/>
      <c r="W113" s="113"/>
      <c r="X113" s="113"/>
      <c r="Y113" s="113"/>
      <c r="Z113" s="113"/>
      <c r="AA113" s="113"/>
      <c r="AB113" s="113"/>
      <c r="AC113" s="113"/>
    </row>
    <row r="114" spans="1:29" ht="13.5" customHeight="1">
      <c r="A114" s="113"/>
      <c r="B114" s="113"/>
      <c r="C114" s="113"/>
      <c r="D114" s="113"/>
      <c r="E114" s="113"/>
      <c r="F114" s="113"/>
      <c r="G114" s="113"/>
      <c r="H114" s="113"/>
      <c r="I114" s="113"/>
      <c r="J114" s="113"/>
      <c r="K114" s="113"/>
      <c r="L114" s="113"/>
      <c r="M114" s="113"/>
      <c r="N114" s="113"/>
      <c r="O114" s="113"/>
      <c r="P114" s="113"/>
      <c r="Q114" s="113"/>
      <c r="R114" s="113"/>
      <c r="S114" s="113"/>
      <c r="T114" s="113"/>
      <c r="U114" s="113"/>
      <c r="V114" s="113"/>
      <c r="W114" s="113"/>
      <c r="X114" s="113"/>
      <c r="Y114" s="113"/>
      <c r="Z114" s="113"/>
      <c r="AA114" s="113"/>
      <c r="AB114" s="113"/>
      <c r="AC114" s="113"/>
    </row>
    <row r="115" spans="1:29" ht="13.5" customHeight="1">
      <c r="A115" s="113"/>
      <c r="B115" s="113"/>
      <c r="C115" s="113"/>
      <c r="D115" s="113"/>
      <c r="E115" s="113"/>
      <c r="F115" s="113"/>
      <c r="G115" s="113"/>
      <c r="H115" s="113"/>
      <c r="I115" s="113"/>
      <c r="J115" s="113"/>
      <c r="K115" s="113"/>
      <c r="L115" s="113"/>
      <c r="M115" s="113"/>
      <c r="N115" s="113"/>
      <c r="O115" s="113"/>
      <c r="P115" s="113"/>
      <c r="Q115" s="113"/>
      <c r="R115" s="113"/>
      <c r="S115" s="113"/>
      <c r="T115" s="113"/>
      <c r="U115" s="113"/>
      <c r="V115" s="113"/>
      <c r="W115" s="113"/>
      <c r="X115" s="113"/>
      <c r="Y115" s="113"/>
      <c r="Z115" s="113"/>
      <c r="AA115" s="113"/>
      <c r="AB115" s="113"/>
      <c r="AC115" s="113"/>
    </row>
    <row r="116" spans="1:29" ht="13.5" customHeight="1">
      <c r="A116" s="113"/>
      <c r="B116" s="113"/>
      <c r="C116" s="113"/>
      <c r="D116" s="113"/>
      <c r="E116" s="113"/>
      <c r="F116" s="113"/>
      <c r="G116" s="113"/>
      <c r="H116" s="113"/>
      <c r="I116" s="113"/>
      <c r="J116" s="113"/>
      <c r="K116" s="113"/>
      <c r="L116" s="113"/>
      <c r="M116" s="113"/>
      <c r="N116" s="113"/>
      <c r="O116" s="113"/>
      <c r="P116" s="113"/>
      <c r="Q116" s="113"/>
      <c r="R116" s="113"/>
      <c r="S116" s="113"/>
      <c r="T116" s="113"/>
      <c r="U116" s="113"/>
      <c r="V116" s="113"/>
      <c r="W116" s="113"/>
      <c r="X116" s="113"/>
      <c r="Y116" s="113"/>
      <c r="Z116" s="113"/>
      <c r="AA116" s="113"/>
      <c r="AB116" s="113"/>
      <c r="AC116" s="113"/>
    </row>
    <row r="117" spans="1:29" ht="13.5" customHeight="1">
      <c r="A117" s="113"/>
      <c r="B117" s="113"/>
      <c r="C117" s="113"/>
      <c r="D117" s="113"/>
      <c r="E117" s="113"/>
      <c r="F117" s="113"/>
      <c r="G117" s="113"/>
      <c r="H117" s="113"/>
      <c r="I117" s="113"/>
      <c r="J117" s="113"/>
      <c r="K117" s="113"/>
      <c r="L117" s="113"/>
      <c r="M117" s="113"/>
      <c r="N117" s="113"/>
      <c r="O117" s="113"/>
      <c r="P117" s="113"/>
      <c r="Q117" s="113"/>
      <c r="R117" s="113"/>
      <c r="S117" s="113"/>
      <c r="T117" s="113"/>
      <c r="U117" s="113"/>
      <c r="V117" s="113"/>
      <c r="W117" s="113"/>
      <c r="X117" s="113"/>
      <c r="Y117" s="113"/>
      <c r="Z117" s="113"/>
      <c r="AA117" s="113"/>
      <c r="AB117" s="113"/>
      <c r="AC117" s="113"/>
    </row>
    <row r="118" spans="1:29" ht="13.5" customHeight="1">
      <c r="A118" s="113"/>
      <c r="B118" s="113"/>
      <c r="C118" s="113"/>
      <c r="D118" s="113"/>
      <c r="E118" s="113"/>
      <c r="F118" s="113"/>
      <c r="G118" s="113"/>
      <c r="H118" s="113"/>
      <c r="I118" s="113"/>
      <c r="J118" s="113"/>
      <c r="K118" s="113"/>
      <c r="L118" s="113"/>
      <c r="M118" s="113"/>
      <c r="N118" s="113"/>
      <c r="O118" s="113"/>
      <c r="P118" s="113"/>
      <c r="Q118" s="113"/>
      <c r="R118" s="113"/>
      <c r="S118" s="113"/>
      <c r="T118" s="113"/>
      <c r="U118" s="113"/>
      <c r="V118" s="113"/>
      <c r="W118" s="113"/>
      <c r="X118" s="113"/>
      <c r="Y118" s="113"/>
      <c r="Z118" s="113"/>
      <c r="AA118" s="113"/>
      <c r="AB118" s="113"/>
      <c r="AC118" s="113"/>
    </row>
    <row r="119" spans="1:29" ht="13.5" customHeight="1">
      <c r="A119" s="113"/>
      <c r="B119" s="113"/>
      <c r="C119" s="113"/>
      <c r="D119" s="113"/>
      <c r="E119" s="113"/>
      <c r="F119" s="113"/>
      <c r="G119" s="113"/>
      <c r="H119" s="113"/>
      <c r="I119" s="113"/>
      <c r="J119" s="113"/>
      <c r="K119" s="113"/>
      <c r="L119" s="113"/>
      <c r="M119" s="113"/>
      <c r="N119" s="113"/>
      <c r="O119" s="113"/>
      <c r="P119" s="113"/>
      <c r="Q119" s="113"/>
      <c r="R119" s="113"/>
      <c r="S119" s="113"/>
      <c r="T119" s="113"/>
      <c r="U119" s="113"/>
      <c r="V119" s="113"/>
      <c r="W119" s="113"/>
      <c r="X119" s="113"/>
      <c r="Y119" s="113"/>
      <c r="Z119" s="113"/>
      <c r="AA119" s="113"/>
      <c r="AB119" s="113"/>
      <c r="AC119" s="113"/>
    </row>
    <row r="120" spans="1:29" ht="13.5" customHeight="1">
      <c r="A120" s="113"/>
      <c r="B120" s="113"/>
      <c r="C120" s="113"/>
      <c r="D120" s="113"/>
      <c r="E120" s="113"/>
      <c r="F120" s="113"/>
      <c r="G120" s="113"/>
      <c r="H120" s="113"/>
      <c r="I120" s="113"/>
      <c r="J120" s="113"/>
      <c r="K120" s="113"/>
      <c r="L120" s="113"/>
      <c r="M120" s="113"/>
      <c r="N120" s="113"/>
      <c r="O120" s="113"/>
      <c r="P120" s="113"/>
      <c r="Q120" s="113"/>
      <c r="R120" s="113"/>
      <c r="S120" s="113"/>
      <c r="T120" s="113"/>
      <c r="U120" s="113"/>
      <c r="V120" s="113"/>
      <c r="W120" s="113"/>
      <c r="X120" s="113"/>
      <c r="Y120" s="113"/>
      <c r="Z120" s="113"/>
      <c r="AA120" s="113"/>
      <c r="AB120" s="113"/>
      <c r="AC120" s="113"/>
    </row>
    <row r="121" spans="1:29" ht="13.5" customHeight="1">
      <c r="A121" s="113"/>
      <c r="B121" s="113"/>
      <c r="C121" s="113"/>
      <c r="D121" s="113"/>
      <c r="E121" s="113"/>
      <c r="F121" s="113"/>
      <c r="G121" s="113"/>
      <c r="H121" s="113"/>
      <c r="I121" s="113"/>
      <c r="J121" s="113"/>
      <c r="K121" s="113"/>
      <c r="L121" s="113"/>
      <c r="M121" s="113"/>
      <c r="N121" s="113"/>
      <c r="O121" s="113"/>
      <c r="P121" s="113"/>
      <c r="Q121" s="113"/>
      <c r="R121" s="113"/>
      <c r="S121" s="113"/>
      <c r="T121" s="113"/>
      <c r="U121" s="113"/>
      <c r="V121" s="113"/>
      <c r="W121" s="113"/>
      <c r="X121" s="113"/>
      <c r="Y121" s="113"/>
      <c r="Z121" s="113"/>
      <c r="AA121" s="113"/>
      <c r="AB121" s="113"/>
      <c r="AC121" s="113"/>
    </row>
    <row r="122" spans="1:29" ht="13.5" customHeight="1">
      <c r="A122" s="113"/>
      <c r="B122" s="113"/>
      <c r="C122" s="113"/>
      <c r="D122" s="113"/>
      <c r="E122" s="113"/>
      <c r="F122" s="113"/>
      <c r="G122" s="113"/>
      <c r="H122" s="113"/>
      <c r="I122" s="113"/>
      <c r="J122" s="113"/>
      <c r="K122" s="113"/>
      <c r="L122" s="113"/>
      <c r="M122" s="113"/>
      <c r="N122" s="113"/>
      <c r="O122" s="113"/>
      <c r="P122" s="113"/>
      <c r="Q122" s="113"/>
      <c r="R122" s="113"/>
      <c r="S122" s="113"/>
      <c r="T122" s="113"/>
      <c r="U122" s="113"/>
      <c r="V122" s="113"/>
      <c r="W122" s="113"/>
      <c r="X122" s="113"/>
      <c r="Y122" s="113"/>
      <c r="Z122" s="113"/>
      <c r="AA122" s="113"/>
      <c r="AB122" s="113"/>
      <c r="AC122" s="113"/>
    </row>
    <row r="123" spans="1:29" ht="13.5" customHeight="1">
      <c r="A123" s="113"/>
      <c r="B123" s="113"/>
      <c r="C123" s="113"/>
      <c r="D123" s="113"/>
      <c r="E123" s="113"/>
      <c r="F123" s="113"/>
      <c r="G123" s="113"/>
      <c r="H123" s="113"/>
      <c r="I123" s="113"/>
      <c r="J123" s="113"/>
      <c r="K123" s="113"/>
      <c r="L123" s="113"/>
      <c r="M123" s="113"/>
      <c r="N123" s="113"/>
      <c r="O123" s="113"/>
      <c r="P123" s="113"/>
      <c r="Q123" s="113"/>
      <c r="R123" s="113"/>
      <c r="S123" s="113"/>
      <c r="T123" s="113"/>
      <c r="U123" s="113"/>
      <c r="V123" s="113"/>
      <c r="W123" s="113"/>
      <c r="X123" s="113"/>
      <c r="Y123" s="113"/>
      <c r="Z123" s="113"/>
      <c r="AA123" s="113"/>
      <c r="AB123" s="113"/>
      <c r="AC123" s="113"/>
    </row>
    <row r="124" spans="1:29" ht="13.5" customHeight="1">
      <c r="A124" s="113"/>
      <c r="B124" s="113"/>
      <c r="C124" s="113"/>
      <c r="D124" s="113"/>
      <c r="E124" s="113"/>
      <c r="F124" s="113"/>
      <c r="G124" s="113"/>
      <c r="H124" s="113"/>
      <c r="I124" s="113"/>
      <c r="J124" s="113"/>
      <c r="K124" s="113"/>
      <c r="L124" s="113"/>
      <c r="M124" s="113"/>
      <c r="N124" s="113"/>
      <c r="O124" s="113"/>
      <c r="P124" s="113"/>
      <c r="Q124" s="113"/>
      <c r="R124" s="113"/>
      <c r="S124" s="113"/>
      <c r="T124" s="113"/>
      <c r="U124" s="113"/>
      <c r="V124" s="113"/>
      <c r="W124" s="113"/>
      <c r="X124" s="113"/>
      <c r="Y124" s="113"/>
      <c r="Z124" s="113"/>
      <c r="AA124" s="113"/>
      <c r="AB124" s="113"/>
      <c r="AC124" s="113"/>
    </row>
    <row r="125" spans="1:29" ht="13.5" customHeight="1">
      <c r="A125" s="113"/>
      <c r="B125" s="113"/>
      <c r="C125" s="113"/>
      <c r="D125" s="113"/>
      <c r="E125" s="113"/>
      <c r="F125" s="113"/>
      <c r="G125" s="113"/>
      <c r="H125" s="113"/>
      <c r="I125" s="113"/>
      <c r="J125" s="113"/>
      <c r="K125" s="113"/>
      <c r="L125" s="113"/>
      <c r="M125" s="113"/>
      <c r="N125" s="113"/>
      <c r="O125" s="113"/>
      <c r="P125" s="113"/>
      <c r="Q125" s="113"/>
      <c r="R125" s="113"/>
      <c r="S125" s="113"/>
      <c r="T125" s="113"/>
      <c r="U125" s="113"/>
      <c r="V125" s="113"/>
      <c r="W125" s="113"/>
      <c r="X125" s="113"/>
      <c r="Y125" s="113"/>
      <c r="Z125" s="113"/>
      <c r="AA125" s="113"/>
      <c r="AB125" s="113"/>
      <c r="AC125" s="113"/>
    </row>
    <row r="126" spans="1:29" ht="13.5" customHeight="1">
      <c r="A126" s="113"/>
      <c r="B126" s="113"/>
      <c r="C126" s="113"/>
      <c r="D126" s="113"/>
      <c r="E126" s="113"/>
      <c r="F126" s="113"/>
      <c r="G126" s="113"/>
      <c r="H126" s="113"/>
      <c r="I126" s="113"/>
      <c r="J126" s="113"/>
      <c r="K126" s="113"/>
      <c r="L126" s="113"/>
      <c r="M126" s="113"/>
      <c r="N126" s="113"/>
      <c r="O126" s="113"/>
      <c r="P126" s="113"/>
      <c r="Q126" s="113"/>
      <c r="R126" s="113"/>
      <c r="S126" s="113"/>
      <c r="T126" s="113"/>
      <c r="U126" s="113"/>
      <c r="V126" s="113"/>
      <c r="W126" s="113"/>
      <c r="X126" s="113"/>
      <c r="Y126" s="113"/>
      <c r="Z126" s="113"/>
      <c r="AA126" s="113"/>
      <c r="AB126" s="113"/>
      <c r="AC126" s="113"/>
    </row>
    <row r="127" spans="1:29" ht="13.5" customHeight="1">
      <c r="A127" s="113"/>
      <c r="B127" s="113"/>
      <c r="C127" s="113"/>
      <c r="D127" s="113"/>
      <c r="E127" s="113"/>
      <c r="F127" s="113"/>
      <c r="G127" s="113"/>
      <c r="H127" s="113"/>
      <c r="I127" s="113"/>
      <c r="J127" s="113"/>
      <c r="K127" s="113"/>
      <c r="L127" s="113"/>
      <c r="M127" s="113"/>
      <c r="N127" s="113"/>
      <c r="O127" s="113"/>
      <c r="P127" s="113"/>
      <c r="Q127" s="113"/>
      <c r="R127" s="113"/>
      <c r="S127" s="113"/>
      <c r="T127" s="113"/>
      <c r="U127" s="113"/>
      <c r="V127" s="113"/>
      <c r="W127" s="113"/>
      <c r="X127" s="113"/>
      <c r="Y127" s="113"/>
      <c r="Z127" s="113"/>
      <c r="AA127" s="113"/>
      <c r="AB127" s="113"/>
      <c r="AC127" s="113"/>
    </row>
    <row r="128" spans="1:29" ht="13.5" customHeight="1">
      <c r="A128" s="113"/>
      <c r="B128" s="113"/>
      <c r="C128" s="113"/>
      <c r="D128" s="113"/>
      <c r="E128" s="113"/>
      <c r="F128" s="113"/>
      <c r="G128" s="113"/>
      <c r="H128" s="113"/>
      <c r="I128" s="113"/>
      <c r="J128" s="113"/>
      <c r="K128" s="113"/>
      <c r="L128" s="113"/>
      <c r="M128" s="113"/>
      <c r="N128" s="113"/>
      <c r="O128" s="113"/>
      <c r="P128" s="113"/>
      <c r="Q128" s="113"/>
      <c r="R128" s="113"/>
      <c r="S128" s="113"/>
      <c r="T128" s="113"/>
      <c r="U128" s="113"/>
      <c r="V128" s="113"/>
      <c r="W128" s="113"/>
      <c r="X128" s="113"/>
      <c r="Y128" s="113"/>
      <c r="Z128" s="113"/>
      <c r="AA128" s="113"/>
      <c r="AB128" s="113"/>
      <c r="AC128" s="113"/>
    </row>
    <row r="129" spans="1:29" ht="13.5" customHeight="1">
      <c r="A129" s="113"/>
      <c r="B129" s="113"/>
      <c r="C129" s="113"/>
      <c r="D129" s="113"/>
      <c r="E129" s="113"/>
      <c r="F129" s="113"/>
      <c r="G129" s="113"/>
      <c r="H129" s="113"/>
      <c r="I129" s="113"/>
      <c r="J129" s="113"/>
      <c r="K129" s="113"/>
      <c r="L129" s="113"/>
      <c r="M129" s="113"/>
      <c r="N129" s="113"/>
      <c r="O129" s="113"/>
      <c r="P129" s="113"/>
      <c r="Q129" s="113"/>
      <c r="R129" s="113"/>
      <c r="S129" s="113"/>
      <c r="T129" s="113"/>
      <c r="U129" s="113"/>
      <c r="V129" s="113"/>
      <c r="W129" s="113"/>
      <c r="X129" s="113"/>
      <c r="Y129" s="113"/>
      <c r="Z129" s="113"/>
      <c r="AA129" s="113"/>
      <c r="AB129" s="113"/>
      <c r="AC129" s="113"/>
    </row>
    <row r="130" spans="1:29" ht="13.5" customHeight="1">
      <c r="A130" s="113"/>
      <c r="B130" s="113"/>
      <c r="C130" s="113"/>
      <c r="D130" s="113"/>
      <c r="E130" s="113"/>
      <c r="F130" s="113"/>
      <c r="G130" s="113"/>
      <c r="H130" s="113"/>
      <c r="I130" s="113"/>
      <c r="J130" s="113"/>
      <c r="K130" s="113"/>
      <c r="L130" s="113"/>
      <c r="M130" s="113"/>
      <c r="N130" s="113"/>
      <c r="O130" s="113"/>
      <c r="P130" s="113"/>
      <c r="Q130" s="113"/>
      <c r="R130" s="113"/>
      <c r="S130" s="113"/>
      <c r="T130" s="113"/>
      <c r="U130" s="113"/>
      <c r="V130" s="113"/>
      <c r="W130" s="113"/>
      <c r="X130" s="113"/>
      <c r="Y130" s="113"/>
      <c r="Z130" s="113"/>
      <c r="AA130" s="113"/>
      <c r="AB130" s="113"/>
      <c r="AC130" s="113"/>
    </row>
    <row r="131" spans="1:29" ht="13.5" customHeight="1">
      <c r="A131" s="113"/>
      <c r="B131" s="113"/>
      <c r="C131" s="113"/>
      <c r="D131" s="113"/>
      <c r="E131" s="113"/>
      <c r="F131" s="113"/>
      <c r="G131" s="113"/>
      <c r="H131" s="113"/>
      <c r="I131" s="113"/>
      <c r="J131" s="113"/>
      <c r="K131" s="113"/>
      <c r="L131" s="113"/>
      <c r="M131" s="113"/>
      <c r="N131" s="113"/>
      <c r="O131" s="113"/>
      <c r="P131" s="113"/>
      <c r="Q131" s="113"/>
      <c r="R131" s="113"/>
      <c r="S131" s="113"/>
      <c r="T131" s="113"/>
      <c r="U131" s="113"/>
      <c r="V131" s="113"/>
      <c r="W131" s="113"/>
      <c r="X131" s="113"/>
      <c r="Y131" s="113"/>
      <c r="Z131" s="113"/>
      <c r="AA131" s="113"/>
      <c r="AB131" s="113"/>
      <c r="AC131" s="113"/>
    </row>
    <row r="132" spans="1:29" ht="13.5" customHeight="1">
      <c r="A132" s="113"/>
      <c r="B132" s="113"/>
      <c r="C132" s="113"/>
      <c r="D132" s="113"/>
      <c r="E132" s="113"/>
      <c r="F132" s="113"/>
      <c r="G132" s="113"/>
      <c r="H132" s="113"/>
      <c r="I132" s="113"/>
      <c r="J132" s="113"/>
      <c r="K132" s="113"/>
      <c r="L132" s="113"/>
      <c r="M132" s="113"/>
      <c r="N132" s="113"/>
      <c r="O132" s="113"/>
      <c r="P132" s="113"/>
      <c r="Q132" s="113"/>
      <c r="R132" s="113"/>
      <c r="S132" s="113"/>
      <c r="T132" s="113"/>
      <c r="U132" s="113"/>
      <c r="V132" s="113"/>
      <c r="W132" s="113"/>
      <c r="X132" s="113"/>
      <c r="Y132" s="113"/>
      <c r="Z132" s="113"/>
      <c r="AA132" s="113"/>
      <c r="AB132" s="113"/>
      <c r="AC132" s="113"/>
    </row>
    <row r="133" spans="1:29" ht="13.5" customHeight="1">
      <c r="A133" s="113"/>
      <c r="B133" s="113"/>
      <c r="C133" s="113"/>
      <c r="D133" s="113"/>
      <c r="E133" s="113"/>
      <c r="F133" s="113"/>
      <c r="G133" s="113"/>
      <c r="H133" s="113"/>
      <c r="I133" s="113"/>
      <c r="J133" s="113"/>
      <c r="K133" s="113"/>
      <c r="L133" s="113"/>
      <c r="M133" s="113"/>
      <c r="N133" s="113"/>
      <c r="O133" s="113"/>
      <c r="P133" s="113"/>
      <c r="Q133" s="113"/>
      <c r="R133" s="113"/>
      <c r="S133" s="113"/>
      <c r="T133" s="113"/>
      <c r="U133" s="113"/>
      <c r="V133" s="113"/>
      <c r="W133" s="113"/>
      <c r="X133" s="113"/>
      <c r="Y133" s="113"/>
      <c r="Z133" s="113"/>
      <c r="AA133" s="113"/>
      <c r="AB133" s="113"/>
      <c r="AC133" s="113"/>
    </row>
    <row r="134" spans="1:29" ht="13.5" customHeight="1">
      <c r="A134" s="113"/>
      <c r="B134" s="113"/>
      <c r="C134" s="113"/>
      <c r="D134" s="113"/>
      <c r="E134" s="113"/>
      <c r="F134" s="113"/>
      <c r="G134" s="113"/>
      <c r="H134" s="113"/>
      <c r="I134" s="113"/>
      <c r="J134" s="113"/>
      <c r="K134" s="113"/>
      <c r="L134" s="113"/>
      <c r="M134" s="113"/>
      <c r="N134" s="113"/>
      <c r="O134" s="113"/>
      <c r="P134" s="113"/>
      <c r="Q134" s="113"/>
      <c r="R134" s="113"/>
      <c r="S134" s="113"/>
      <c r="T134" s="113"/>
      <c r="U134" s="113"/>
      <c r="V134" s="113"/>
      <c r="W134" s="113"/>
      <c r="X134" s="113"/>
      <c r="Y134" s="113"/>
      <c r="Z134" s="113"/>
      <c r="AA134" s="113"/>
      <c r="AB134" s="113"/>
      <c r="AC134" s="113"/>
    </row>
    <row r="135" spans="1:29" ht="13.5" customHeight="1">
      <c r="A135" s="113"/>
      <c r="B135" s="113"/>
      <c r="C135" s="113"/>
      <c r="D135" s="113"/>
      <c r="E135" s="113"/>
      <c r="F135" s="113"/>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row>
    <row r="136" spans="1:29" ht="13.5" customHeight="1">
      <c r="A136" s="113"/>
      <c r="B136" s="113"/>
      <c r="C136" s="113"/>
      <c r="D136" s="113"/>
      <c r="E136" s="113"/>
      <c r="F136" s="113"/>
      <c r="G136" s="113"/>
      <c r="H136" s="113"/>
      <c r="I136" s="113"/>
      <c r="J136" s="113"/>
      <c r="K136" s="113"/>
      <c r="L136" s="113"/>
      <c r="M136" s="113"/>
      <c r="N136" s="113"/>
      <c r="O136" s="113"/>
      <c r="P136" s="113"/>
      <c r="Q136" s="113"/>
      <c r="R136" s="113"/>
      <c r="S136" s="113"/>
      <c r="T136" s="113"/>
      <c r="U136" s="113"/>
      <c r="V136" s="113"/>
      <c r="W136" s="113"/>
      <c r="X136" s="113"/>
      <c r="Y136" s="113"/>
      <c r="Z136" s="113"/>
      <c r="AA136" s="113"/>
      <c r="AB136" s="113"/>
      <c r="AC136" s="113"/>
    </row>
    <row r="137" spans="1:29" ht="13.5" customHeight="1">
      <c r="A137" s="113"/>
      <c r="B137" s="113"/>
      <c r="C137" s="113"/>
      <c r="D137" s="113"/>
      <c r="E137" s="113"/>
      <c r="F137" s="113"/>
      <c r="G137" s="113"/>
      <c r="H137" s="113"/>
      <c r="I137" s="113"/>
      <c r="J137" s="113"/>
      <c r="K137" s="113"/>
      <c r="L137" s="113"/>
      <c r="M137" s="113"/>
      <c r="N137" s="113"/>
      <c r="O137" s="113"/>
      <c r="P137" s="113"/>
      <c r="Q137" s="113"/>
      <c r="R137" s="113"/>
      <c r="S137" s="113"/>
      <c r="T137" s="113"/>
      <c r="U137" s="113"/>
      <c r="V137" s="113"/>
      <c r="W137" s="113"/>
      <c r="X137" s="113"/>
      <c r="Y137" s="113"/>
      <c r="Z137" s="113"/>
      <c r="AA137" s="113"/>
      <c r="AB137" s="113"/>
      <c r="AC137" s="113"/>
    </row>
    <row r="138" spans="1:29" ht="13.5" customHeight="1">
      <c r="A138" s="113"/>
      <c r="B138" s="113"/>
      <c r="C138" s="113"/>
      <c r="D138" s="113"/>
      <c r="E138" s="113"/>
      <c r="F138" s="113"/>
      <c r="G138" s="113"/>
      <c r="H138" s="113"/>
      <c r="I138" s="113"/>
      <c r="J138" s="113"/>
      <c r="K138" s="113"/>
      <c r="L138" s="113"/>
      <c r="M138" s="113"/>
      <c r="N138" s="113"/>
      <c r="O138" s="113"/>
      <c r="P138" s="113"/>
      <c r="Q138" s="113"/>
      <c r="R138" s="113"/>
      <c r="S138" s="113"/>
      <c r="T138" s="113"/>
      <c r="U138" s="113"/>
      <c r="V138" s="113"/>
      <c r="W138" s="113"/>
      <c r="X138" s="113"/>
      <c r="Y138" s="113"/>
      <c r="Z138" s="113"/>
      <c r="AA138" s="113"/>
      <c r="AB138" s="113"/>
      <c r="AC138" s="113"/>
    </row>
    <row r="139" spans="1:29" ht="13.5" customHeight="1">
      <c r="A139" s="113"/>
      <c r="B139" s="113"/>
      <c r="C139" s="113"/>
      <c r="D139" s="113"/>
      <c r="E139" s="113"/>
      <c r="F139" s="113"/>
      <c r="G139" s="113"/>
      <c r="H139" s="113"/>
      <c r="I139" s="113"/>
      <c r="J139" s="113"/>
      <c r="K139" s="113"/>
      <c r="L139" s="113"/>
      <c r="M139" s="113"/>
      <c r="N139" s="113"/>
      <c r="O139" s="113"/>
      <c r="P139" s="113"/>
      <c r="Q139" s="113"/>
      <c r="R139" s="113"/>
      <c r="S139" s="113"/>
      <c r="T139" s="113"/>
      <c r="U139" s="113"/>
      <c r="V139" s="113"/>
      <c r="W139" s="113"/>
      <c r="X139" s="113"/>
      <c r="Y139" s="113"/>
      <c r="Z139" s="113"/>
      <c r="AA139" s="113"/>
      <c r="AB139" s="113"/>
      <c r="AC139" s="113"/>
    </row>
    <row r="140" spans="1:29" ht="13.5" customHeight="1">
      <c r="A140" s="113"/>
      <c r="B140" s="113"/>
      <c r="C140" s="113"/>
      <c r="D140" s="113"/>
      <c r="E140" s="113"/>
      <c r="F140" s="113"/>
      <c r="G140" s="113"/>
      <c r="H140" s="113"/>
      <c r="I140" s="113"/>
      <c r="J140" s="113"/>
      <c r="K140" s="113"/>
      <c r="L140" s="113"/>
      <c r="M140" s="113"/>
      <c r="N140" s="113"/>
      <c r="O140" s="113"/>
      <c r="P140" s="113"/>
      <c r="Q140" s="113"/>
      <c r="R140" s="113"/>
      <c r="S140" s="113"/>
      <c r="T140" s="113"/>
      <c r="U140" s="113"/>
      <c r="V140" s="113"/>
      <c r="W140" s="113"/>
      <c r="X140" s="113"/>
      <c r="Y140" s="113"/>
      <c r="Z140" s="113"/>
      <c r="AA140" s="113"/>
      <c r="AB140" s="113"/>
      <c r="AC140" s="113"/>
    </row>
    <row r="141" spans="1:29" ht="13.5" customHeight="1">
      <c r="A141" s="113"/>
      <c r="B141" s="113"/>
      <c r="C141" s="113"/>
      <c r="D141" s="113"/>
      <c r="E141" s="113"/>
      <c r="F141" s="113"/>
      <c r="G141" s="113"/>
      <c r="H141" s="113"/>
      <c r="I141" s="113"/>
      <c r="J141" s="113"/>
      <c r="K141" s="113"/>
      <c r="L141" s="113"/>
      <c r="M141" s="113"/>
      <c r="N141" s="113"/>
      <c r="O141" s="113"/>
      <c r="P141" s="113"/>
      <c r="Q141" s="113"/>
      <c r="R141" s="113"/>
      <c r="S141" s="113"/>
      <c r="T141" s="113"/>
      <c r="U141" s="113"/>
      <c r="V141" s="113"/>
      <c r="W141" s="113"/>
      <c r="X141" s="113"/>
      <c r="Y141" s="113"/>
      <c r="Z141" s="113"/>
      <c r="AA141" s="113"/>
      <c r="AB141" s="113"/>
      <c r="AC141" s="113"/>
    </row>
    <row r="142" spans="1:29" ht="13.5" customHeight="1">
      <c r="A142" s="113"/>
      <c r="B142" s="113"/>
      <c r="C142" s="113"/>
      <c r="D142" s="113"/>
      <c r="E142" s="113"/>
      <c r="F142" s="113"/>
      <c r="G142" s="113"/>
      <c r="H142" s="113"/>
      <c r="I142" s="113"/>
      <c r="J142" s="113"/>
      <c r="K142" s="113"/>
      <c r="L142" s="113"/>
      <c r="M142" s="113"/>
      <c r="N142" s="113"/>
      <c r="O142" s="113"/>
      <c r="P142" s="113"/>
      <c r="Q142" s="113"/>
      <c r="R142" s="113"/>
      <c r="S142" s="113"/>
      <c r="T142" s="113"/>
      <c r="U142" s="113"/>
      <c r="V142" s="113"/>
      <c r="W142" s="113"/>
      <c r="X142" s="113"/>
      <c r="Y142" s="113"/>
      <c r="Z142" s="113"/>
      <c r="AA142" s="113"/>
      <c r="AB142" s="113"/>
      <c r="AC142" s="113"/>
    </row>
    <row r="143" spans="1:29" ht="13.5" customHeight="1">
      <c r="A143" s="113"/>
      <c r="B143" s="113"/>
      <c r="C143" s="113"/>
      <c r="D143" s="113"/>
      <c r="E143" s="113"/>
      <c r="F143" s="113"/>
      <c r="G143" s="113"/>
      <c r="H143" s="113"/>
      <c r="I143" s="113"/>
      <c r="J143" s="113"/>
      <c r="K143" s="113"/>
      <c r="L143" s="113"/>
      <c r="M143" s="113"/>
      <c r="N143" s="113"/>
      <c r="O143" s="113"/>
      <c r="P143" s="113"/>
      <c r="Q143" s="113"/>
      <c r="R143" s="113"/>
      <c r="S143" s="113"/>
      <c r="T143" s="113"/>
      <c r="U143" s="113"/>
      <c r="V143" s="113"/>
      <c r="W143" s="113"/>
      <c r="X143" s="113"/>
      <c r="Y143" s="113"/>
      <c r="Z143" s="113"/>
      <c r="AA143" s="113"/>
      <c r="AB143" s="113"/>
      <c r="AC143" s="113"/>
    </row>
    <row r="144" spans="1:29" ht="13.5" customHeight="1">
      <c r="A144" s="113"/>
      <c r="B144" s="113"/>
      <c r="C144" s="113"/>
      <c r="D144" s="113"/>
      <c r="E144" s="113"/>
      <c r="F144" s="113"/>
      <c r="G144" s="113"/>
      <c r="H144" s="113"/>
      <c r="I144" s="113"/>
      <c r="J144" s="113"/>
      <c r="K144" s="113"/>
      <c r="L144" s="113"/>
      <c r="M144" s="113"/>
      <c r="N144" s="113"/>
      <c r="O144" s="113"/>
      <c r="P144" s="113"/>
      <c r="Q144" s="113"/>
      <c r="R144" s="113"/>
      <c r="S144" s="113"/>
      <c r="T144" s="113"/>
      <c r="U144" s="113"/>
      <c r="V144" s="113"/>
      <c r="W144" s="113"/>
      <c r="X144" s="113"/>
      <c r="Y144" s="113"/>
      <c r="Z144" s="113"/>
      <c r="AA144" s="113"/>
      <c r="AB144" s="113"/>
      <c r="AC144" s="113"/>
    </row>
    <row r="145" spans="1:29" ht="13.5" customHeight="1">
      <c r="A145" s="113"/>
      <c r="B145" s="113"/>
      <c r="C145" s="113"/>
      <c r="D145" s="113"/>
      <c r="E145" s="113"/>
      <c r="F145" s="113"/>
      <c r="G145" s="113"/>
      <c r="H145" s="113"/>
      <c r="I145" s="113"/>
      <c r="J145" s="113"/>
      <c r="K145" s="113"/>
      <c r="L145" s="113"/>
      <c r="M145" s="113"/>
      <c r="N145" s="113"/>
      <c r="O145" s="113"/>
      <c r="P145" s="113"/>
      <c r="Q145" s="113"/>
      <c r="R145" s="113"/>
      <c r="S145" s="113"/>
      <c r="T145" s="113"/>
      <c r="U145" s="113"/>
      <c r="V145" s="113"/>
      <c r="W145" s="113"/>
      <c r="X145" s="113"/>
      <c r="Y145" s="113"/>
      <c r="Z145" s="113"/>
      <c r="AA145" s="113"/>
      <c r="AB145" s="113"/>
      <c r="AC145" s="113"/>
    </row>
    <row r="146" spans="1:29" ht="13.5" customHeight="1">
      <c r="A146" s="113"/>
      <c r="B146" s="113"/>
      <c r="C146" s="113"/>
      <c r="D146" s="113"/>
      <c r="E146" s="113"/>
      <c r="F146" s="113"/>
      <c r="G146" s="113"/>
      <c r="H146" s="113"/>
      <c r="I146" s="113"/>
      <c r="J146" s="113"/>
      <c r="K146" s="113"/>
      <c r="L146" s="113"/>
      <c r="M146" s="113"/>
      <c r="N146" s="113"/>
      <c r="O146" s="113"/>
      <c r="P146" s="113"/>
      <c r="Q146" s="113"/>
      <c r="R146" s="113"/>
      <c r="S146" s="113"/>
      <c r="T146" s="113"/>
      <c r="U146" s="113"/>
      <c r="V146" s="113"/>
      <c r="W146" s="113"/>
      <c r="X146" s="113"/>
      <c r="Y146" s="113"/>
      <c r="Z146" s="113"/>
      <c r="AA146" s="113"/>
      <c r="AB146" s="113"/>
      <c r="AC146" s="113"/>
    </row>
    <row r="147" spans="1:29" ht="13.5" customHeight="1">
      <c r="A147" s="113"/>
      <c r="B147" s="113"/>
      <c r="C147" s="113"/>
      <c r="D147" s="113"/>
      <c r="E147" s="113"/>
      <c r="F147" s="113"/>
      <c r="G147" s="113"/>
      <c r="H147" s="113"/>
      <c r="I147" s="113"/>
      <c r="J147" s="113"/>
      <c r="K147" s="113"/>
      <c r="L147" s="113"/>
      <c r="M147" s="113"/>
      <c r="N147" s="113"/>
      <c r="O147" s="113"/>
      <c r="P147" s="113"/>
      <c r="Q147" s="113"/>
      <c r="R147" s="113"/>
      <c r="S147" s="113"/>
      <c r="T147" s="113"/>
      <c r="U147" s="113"/>
      <c r="V147" s="113"/>
      <c r="W147" s="113"/>
      <c r="X147" s="113"/>
      <c r="Y147" s="113"/>
      <c r="Z147" s="113"/>
      <c r="AA147" s="113"/>
      <c r="AB147" s="113"/>
      <c r="AC147" s="113"/>
    </row>
    <row r="148" spans="1:29" ht="13.5" customHeight="1">
      <c r="A148" s="113"/>
      <c r="B148" s="113"/>
      <c r="C148" s="113"/>
      <c r="D148" s="113"/>
      <c r="E148" s="113"/>
      <c r="F148" s="113"/>
      <c r="G148" s="113"/>
      <c r="H148" s="113"/>
      <c r="I148" s="113"/>
      <c r="J148" s="113"/>
      <c r="K148" s="113"/>
      <c r="L148" s="113"/>
      <c r="M148" s="113"/>
      <c r="N148" s="113"/>
      <c r="O148" s="113"/>
      <c r="P148" s="113"/>
      <c r="Q148" s="113"/>
      <c r="R148" s="113"/>
      <c r="S148" s="113"/>
      <c r="T148" s="113"/>
      <c r="U148" s="113"/>
      <c r="V148" s="113"/>
      <c r="W148" s="113"/>
      <c r="X148" s="113"/>
      <c r="Y148" s="113"/>
      <c r="Z148" s="113"/>
      <c r="AA148" s="113"/>
      <c r="AB148" s="113"/>
      <c r="AC148" s="113"/>
    </row>
    <row r="149" spans="1:29" ht="13.5" customHeight="1">
      <c r="A149" s="113"/>
      <c r="B149" s="113"/>
      <c r="C149" s="113"/>
      <c r="D149" s="113"/>
      <c r="E149" s="113"/>
      <c r="F149" s="113"/>
      <c r="G149" s="113"/>
      <c r="H149" s="113"/>
      <c r="I149" s="113"/>
      <c r="J149" s="113"/>
      <c r="K149" s="113"/>
      <c r="L149" s="113"/>
      <c r="M149" s="113"/>
      <c r="N149" s="113"/>
      <c r="O149" s="113"/>
      <c r="P149" s="113"/>
      <c r="Q149" s="113"/>
      <c r="R149" s="113"/>
      <c r="S149" s="113"/>
      <c r="T149" s="113"/>
      <c r="U149" s="113"/>
      <c r="V149" s="113"/>
      <c r="W149" s="113"/>
      <c r="X149" s="113"/>
      <c r="Y149" s="113"/>
      <c r="Z149" s="113"/>
      <c r="AA149" s="113"/>
      <c r="AB149" s="113"/>
      <c r="AC149" s="113"/>
    </row>
    <row r="150" spans="1:29" ht="13.5" customHeight="1">
      <c r="A150" s="113"/>
      <c r="B150" s="113"/>
      <c r="C150" s="113"/>
      <c r="D150" s="113"/>
      <c r="E150" s="113"/>
      <c r="F150" s="113"/>
      <c r="G150" s="113"/>
      <c r="H150" s="113"/>
      <c r="I150" s="113"/>
      <c r="J150" s="113"/>
      <c r="K150" s="113"/>
      <c r="L150" s="113"/>
      <c r="M150" s="113"/>
      <c r="N150" s="113"/>
      <c r="O150" s="113"/>
      <c r="P150" s="113"/>
      <c r="Q150" s="113"/>
      <c r="R150" s="113"/>
      <c r="S150" s="113"/>
      <c r="T150" s="113"/>
      <c r="U150" s="113"/>
      <c r="V150" s="113"/>
      <c r="W150" s="113"/>
      <c r="X150" s="113"/>
      <c r="Y150" s="113"/>
      <c r="Z150" s="113"/>
      <c r="AA150" s="113"/>
      <c r="AB150" s="113"/>
      <c r="AC150" s="113"/>
    </row>
    <row r="151" spans="1:29" ht="13.5" customHeight="1">
      <c r="A151" s="113"/>
      <c r="B151" s="113"/>
      <c r="C151" s="113"/>
      <c r="D151" s="113"/>
      <c r="E151" s="113"/>
      <c r="F151" s="113"/>
      <c r="G151" s="113"/>
      <c r="H151" s="113"/>
      <c r="I151" s="113"/>
      <c r="J151" s="113"/>
      <c r="K151" s="113"/>
      <c r="L151" s="113"/>
      <c r="M151" s="113"/>
      <c r="N151" s="113"/>
      <c r="O151" s="113"/>
      <c r="P151" s="113"/>
      <c r="Q151" s="113"/>
      <c r="R151" s="113"/>
      <c r="S151" s="113"/>
      <c r="T151" s="113"/>
      <c r="U151" s="113"/>
      <c r="V151" s="113"/>
      <c r="W151" s="113"/>
      <c r="X151" s="113"/>
      <c r="Y151" s="113"/>
      <c r="Z151" s="113"/>
      <c r="AA151" s="113"/>
      <c r="AB151" s="113"/>
      <c r="AC151" s="113"/>
    </row>
    <row r="152" spans="1:29" ht="13.5" customHeight="1">
      <c r="A152" s="113"/>
      <c r="B152" s="113"/>
      <c r="C152" s="113"/>
      <c r="D152" s="113"/>
      <c r="E152" s="113"/>
      <c r="F152" s="113"/>
      <c r="G152" s="113"/>
      <c r="H152" s="113"/>
      <c r="I152" s="113"/>
      <c r="J152" s="113"/>
      <c r="K152" s="113"/>
      <c r="L152" s="113"/>
      <c r="M152" s="113"/>
      <c r="N152" s="113"/>
      <c r="O152" s="113"/>
      <c r="P152" s="113"/>
      <c r="Q152" s="113"/>
      <c r="R152" s="113"/>
      <c r="S152" s="113"/>
      <c r="T152" s="113"/>
      <c r="U152" s="113"/>
      <c r="V152" s="113"/>
      <c r="W152" s="113"/>
      <c r="X152" s="113"/>
      <c r="Y152" s="113"/>
      <c r="Z152" s="113"/>
      <c r="AA152" s="113"/>
      <c r="AB152" s="113"/>
      <c r="AC152" s="113"/>
    </row>
    <row r="153" spans="1:29" ht="13.5" customHeight="1">
      <c r="A153" s="113"/>
      <c r="B153" s="113"/>
      <c r="C153" s="113"/>
      <c r="D153" s="113"/>
      <c r="E153" s="113"/>
      <c r="F153" s="113"/>
      <c r="G153" s="113"/>
      <c r="H153" s="113"/>
      <c r="I153" s="113"/>
      <c r="J153" s="113"/>
      <c r="K153" s="113"/>
      <c r="L153" s="113"/>
      <c r="M153" s="113"/>
      <c r="N153" s="113"/>
      <c r="O153" s="113"/>
      <c r="P153" s="113"/>
      <c r="Q153" s="113"/>
      <c r="R153" s="113"/>
      <c r="S153" s="113"/>
      <c r="T153" s="113"/>
      <c r="U153" s="113"/>
      <c r="V153" s="113"/>
      <c r="W153" s="113"/>
      <c r="X153" s="113"/>
      <c r="Y153" s="113"/>
      <c r="Z153" s="113"/>
      <c r="AA153" s="113"/>
      <c r="AB153" s="113"/>
      <c r="AC153" s="113"/>
    </row>
    <row r="154" spans="1:29" ht="13.5" customHeight="1">
      <c r="A154" s="113"/>
      <c r="B154" s="113"/>
      <c r="C154" s="113"/>
      <c r="D154" s="113"/>
      <c r="E154" s="113"/>
      <c r="F154" s="113"/>
      <c r="G154" s="113"/>
      <c r="H154" s="113"/>
      <c r="I154" s="113"/>
      <c r="J154" s="113"/>
      <c r="K154" s="113"/>
      <c r="L154" s="113"/>
      <c r="M154" s="113"/>
      <c r="N154" s="113"/>
      <c r="O154" s="113"/>
      <c r="P154" s="113"/>
      <c r="Q154" s="113"/>
      <c r="R154" s="113"/>
      <c r="S154" s="113"/>
      <c r="T154" s="113"/>
      <c r="U154" s="113"/>
      <c r="V154" s="113"/>
      <c r="W154" s="113"/>
      <c r="X154" s="113"/>
      <c r="Y154" s="113"/>
      <c r="Z154" s="113"/>
      <c r="AA154" s="113"/>
      <c r="AB154" s="113"/>
      <c r="AC154" s="113"/>
    </row>
    <row r="155" spans="1:29" ht="13.5" customHeight="1">
      <c r="A155" s="113"/>
      <c r="B155" s="113"/>
      <c r="C155" s="113"/>
      <c r="D155" s="113"/>
      <c r="E155" s="113"/>
      <c r="F155" s="113"/>
      <c r="G155" s="113"/>
      <c r="H155" s="113"/>
      <c r="I155" s="113"/>
      <c r="J155" s="113"/>
      <c r="K155" s="113"/>
      <c r="L155" s="113"/>
      <c r="M155" s="113"/>
      <c r="N155" s="113"/>
      <c r="O155" s="113"/>
      <c r="P155" s="113"/>
      <c r="Q155" s="113"/>
      <c r="R155" s="113"/>
      <c r="S155" s="113"/>
      <c r="T155" s="113"/>
      <c r="U155" s="113"/>
      <c r="V155" s="113"/>
      <c r="W155" s="113"/>
      <c r="X155" s="113"/>
      <c r="Y155" s="113"/>
      <c r="Z155" s="113"/>
      <c r="AA155" s="113"/>
      <c r="AB155" s="113"/>
      <c r="AC155" s="113"/>
    </row>
    <row r="156" spans="1:29" ht="13.5" customHeight="1">
      <c r="A156" s="113"/>
      <c r="B156" s="113"/>
      <c r="C156" s="113"/>
      <c r="D156" s="113"/>
      <c r="E156" s="113"/>
      <c r="F156" s="113"/>
      <c r="G156" s="113"/>
      <c r="H156" s="113"/>
      <c r="I156" s="113"/>
      <c r="J156" s="113"/>
      <c r="K156" s="113"/>
      <c r="L156" s="113"/>
      <c r="M156" s="113"/>
      <c r="N156" s="113"/>
      <c r="O156" s="113"/>
      <c r="P156" s="113"/>
      <c r="Q156" s="113"/>
      <c r="R156" s="113"/>
      <c r="S156" s="113"/>
      <c r="T156" s="113"/>
      <c r="U156" s="113"/>
      <c r="V156" s="113"/>
      <c r="W156" s="113"/>
      <c r="X156" s="113"/>
      <c r="Y156" s="113"/>
      <c r="Z156" s="113"/>
      <c r="AA156" s="113"/>
      <c r="AB156" s="113"/>
      <c r="AC156" s="113"/>
    </row>
    <row r="157" spans="1:29" ht="13.5" customHeight="1">
      <c r="A157" s="113"/>
      <c r="B157" s="113"/>
      <c r="C157" s="113"/>
      <c r="D157" s="113"/>
      <c r="E157" s="113"/>
      <c r="F157" s="113"/>
      <c r="G157" s="113"/>
      <c r="H157" s="113"/>
      <c r="I157" s="113"/>
      <c r="J157" s="113"/>
      <c r="K157" s="113"/>
      <c r="L157" s="113"/>
      <c r="M157" s="113"/>
      <c r="N157" s="113"/>
      <c r="O157" s="113"/>
      <c r="P157" s="113"/>
      <c r="Q157" s="113"/>
      <c r="R157" s="113"/>
      <c r="S157" s="113"/>
      <c r="T157" s="113"/>
      <c r="U157" s="113"/>
      <c r="V157" s="113"/>
      <c r="W157" s="113"/>
      <c r="X157" s="113"/>
      <c r="Y157" s="113"/>
      <c r="Z157" s="113"/>
      <c r="AA157" s="113"/>
      <c r="AB157" s="113"/>
      <c r="AC157" s="113"/>
    </row>
    <row r="158" spans="1:29" ht="13.5" customHeight="1">
      <c r="A158" s="113"/>
      <c r="B158" s="113"/>
      <c r="C158" s="113"/>
      <c r="D158" s="113"/>
      <c r="E158" s="113"/>
      <c r="F158" s="113"/>
      <c r="G158" s="113"/>
      <c r="H158" s="113"/>
      <c r="I158" s="113"/>
      <c r="J158" s="113"/>
      <c r="K158" s="113"/>
      <c r="L158" s="113"/>
      <c r="M158" s="113"/>
      <c r="N158" s="113"/>
      <c r="O158" s="113"/>
      <c r="P158" s="113"/>
      <c r="Q158" s="113"/>
      <c r="R158" s="113"/>
      <c r="S158" s="113"/>
      <c r="T158" s="113"/>
      <c r="U158" s="113"/>
      <c r="V158" s="113"/>
      <c r="W158" s="113"/>
      <c r="X158" s="113"/>
      <c r="Y158" s="113"/>
      <c r="Z158" s="113"/>
      <c r="AA158" s="113"/>
      <c r="AB158" s="113"/>
      <c r="AC158" s="113"/>
    </row>
    <row r="159" spans="1:29" ht="13.5" customHeight="1">
      <c r="A159" s="113"/>
      <c r="B159" s="113"/>
      <c r="C159" s="113"/>
      <c r="D159" s="113"/>
      <c r="E159" s="113"/>
      <c r="F159" s="113"/>
      <c r="G159" s="113"/>
      <c r="H159" s="113"/>
      <c r="I159" s="113"/>
      <c r="J159" s="113"/>
      <c r="K159" s="113"/>
      <c r="L159" s="113"/>
      <c r="M159" s="113"/>
      <c r="N159" s="113"/>
      <c r="O159" s="113"/>
      <c r="P159" s="113"/>
      <c r="Q159" s="113"/>
      <c r="R159" s="113"/>
      <c r="S159" s="113"/>
      <c r="T159" s="113"/>
      <c r="U159" s="113"/>
      <c r="V159" s="113"/>
      <c r="W159" s="113"/>
      <c r="X159" s="113"/>
      <c r="Y159" s="113"/>
      <c r="Z159" s="113"/>
      <c r="AA159" s="113"/>
      <c r="AB159" s="113"/>
      <c r="AC159" s="113"/>
    </row>
    <row r="160" spans="1:29" ht="13.5" customHeight="1">
      <c r="A160" s="113"/>
      <c r="B160" s="113"/>
      <c r="C160" s="113"/>
      <c r="D160" s="113"/>
      <c r="E160" s="113"/>
      <c r="F160" s="113"/>
      <c r="G160" s="113"/>
      <c r="H160" s="113"/>
      <c r="I160" s="113"/>
      <c r="J160" s="113"/>
      <c r="K160" s="113"/>
      <c r="L160" s="113"/>
      <c r="M160" s="113"/>
      <c r="N160" s="113"/>
      <c r="O160" s="113"/>
      <c r="P160" s="113"/>
      <c r="Q160" s="113"/>
      <c r="R160" s="113"/>
      <c r="S160" s="113"/>
      <c r="T160" s="113"/>
      <c r="U160" s="113"/>
      <c r="V160" s="113"/>
      <c r="W160" s="113"/>
      <c r="X160" s="113"/>
      <c r="Y160" s="113"/>
      <c r="Z160" s="113"/>
      <c r="AA160" s="113"/>
      <c r="AB160" s="113"/>
      <c r="AC160" s="113"/>
    </row>
    <row r="161" spans="1:29" ht="13.5" customHeight="1">
      <c r="A161" s="113"/>
      <c r="B161" s="113"/>
      <c r="C161" s="113"/>
      <c r="D161" s="113"/>
      <c r="E161" s="113"/>
      <c r="F161" s="113"/>
      <c r="G161" s="113"/>
      <c r="H161" s="113"/>
      <c r="I161" s="113"/>
      <c r="J161" s="113"/>
      <c r="K161" s="113"/>
      <c r="L161" s="113"/>
      <c r="M161" s="113"/>
      <c r="N161" s="113"/>
      <c r="O161" s="113"/>
      <c r="P161" s="113"/>
      <c r="Q161" s="113"/>
      <c r="R161" s="113"/>
      <c r="S161" s="113"/>
      <c r="T161" s="113"/>
      <c r="U161" s="113"/>
      <c r="V161" s="113"/>
      <c r="W161" s="113"/>
      <c r="X161" s="113"/>
      <c r="Y161" s="113"/>
      <c r="Z161" s="113"/>
      <c r="AA161" s="113"/>
      <c r="AB161" s="113"/>
      <c r="AC161" s="113"/>
    </row>
    <row r="162" spans="1:29" ht="13.5" customHeight="1">
      <c r="A162" s="113"/>
      <c r="B162" s="113"/>
      <c r="C162" s="113"/>
      <c r="D162" s="113"/>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row>
    <row r="163" spans="1:29" ht="13.5" customHeight="1">
      <c r="A163" s="113"/>
      <c r="B163" s="113"/>
      <c r="C163" s="113"/>
      <c r="D163" s="113"/>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113"/>
      <c r="AB163" s="113"/>
      <c r="AC163" s="113"/>
    </row>
    <row r="164" spans="1:29" ht="13.5" customHeight="1">
      <c r="A164" s="113"/>
      <c r="B164" s="113"/>
      <c r="C164" s="113"/>
      <c r="D164" s="113"/>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113"/>
      <c r="AB164" s="113"/>
      <c r="AC164" s="113"/>
    </row>
    <row r="165" spans="1:29" ht="13.5" customHeight="1">
      <c r="A165" s="113"/>
      <c r="B165" s="113"/>
      <c r="C165" s="113"/>
      <c r="D165" s="113"/>
      <c r="E165" s="113"/>
      <c r="F165" s="113"/>
      <c r="G165" s="113"/>
      <c r="H165" s="113"/>
      <c r="I165" s="113"/>
      <c r="J165" s="113"/>
      <c r="K165" s="113"/>
      <c r="L165" s="113"/>
      <c r="M165" s="113"/>
      <c r="N165" s="113"/>
      <c r="O165" s="113"/>
      <c r="P165" s="113"/>
      <c r="Q165" s="113"/>
      <c r="R165" s="113"/>
      <c r="S165" s="113"/>
      <c r="T165" s="113"/>
      <c r="U165" s="113"/>
      <c r="V165" s="113"/>
      <c r="W165" s="113"/>
      <c r="X165" s="113"/>
      <c r="Y165" s="113"/>
      <c r="Z165" s="113"/>
      <c r="AA165" s="113"/>
      <c r="AB165" s="113"/>
      <c r="AC165" s="113"/>
    </row>
    <row r="166" spans="1:29" ht="13.5" customHeight="1">
      <c r="A166" s="113"/>
      <c r="B166" s="113"/>
      <c r="C166" s="113"/>
      <c r="D166" s="113"/>
      <c r="E166" s="113"/>
      <c r="F166" s="113"/>
      <c r="G166" s="113"/>
      <c r="H166" s="113"/>
      <c r="I166" s="113"/>
      <c r="J166" s="113"/>
      <c r="K166" s="113"/>
      <c r="L166" s="113"/>
      <c r="M166" s="113"/>
      <c r="N166" s="113"/>
      <c r="O166" s="113"/>
      <c r="P166" s="113"/>
      <c r="Q166" s="113"/>
      <c r="R166" s="113"/>
      <c r="S166" s="113"/>
      <c r="T166" s="113"/>
      <c r="U166" s="113"/>
      <c r="V166" s="113"/>
      <c r="W166" s="113"/>
      <c r="X166" s="113"/>
      <c r="Y166" s="113"/>
      <c r="Z166" s="113"/>
      <c r="AA166" s="113"/>
      <c r="AB166" s="113"/>
      <c r="AC166" s="113"/>
    </row>
    <row r="167" spans="1:29" ht="13.5" customHeight="1">
      <c r="A167" s="113"/>
      <c r="B167" s="113"/>
      <c r="C167" s="113"/>
      <c r="D167" s="113"/>
      <c r="E167" s="113"/>
      <c r="F167" s="113"/>
      <c r="G167" s="113"/>
      <c r="H167" s="113"/>
      <c r="I167" s="113"/>
      <c r="J167" s="113"/>
      <c r="K167" s="113"/>
      <c r="L167" s="113"/>
      <c r="M167" s="113"/>
      <c r="N167" s="113"/>
      <c r="O167" s="113"/>
      <c r="P167" s="113"/>
      <c r="Q167" s="113"/>
      <c r="R167" s="113"/>
      <c r="S167" s="113"/>
      <c r="T167" s="113"/>
      <c r="U167" s="113"/>
      <c r="V167" s="113"/>
      <c r="W167" s="113"/>
      <c r="X167" s="113"/>
      <c r="Y167" s="113"/>
      <c r="Z167" s="113"/>
      <c r="AA167" s="113"/>
      <c r="AB167" s="113"/>
      <c r="AC167" s="113"/>
    </row>
    <row r="168" spans="1:29" ht="13.5" customHeight="1">
      <c r="A168" s="113"/>
      <c r="B168" s="113"/>
      <c r="C168" s="113"/>
      <c r="D168" s="113"/>
      <c r="E168" s="113"/>
      <c r="F168" s="113"/>
      <c r="G168" s="113"/>
      <c r="H168" s="113"/>
      <c r="I168" s="113"/>
      <c r="J168" s="113"/>
      <c r="K168" s="113"/>
      <c r="L168" s="113"/>
      <c r="M168" s="113"/>
      <c r="N168" s="113"/>
      <c r="O168" s="113"/>
      <c r="P168" s="113"/>
      <c r="Q168" s="113"/>
      <c r="R168" s="113"/>
      <c r="S168" s="113"/>
      <c r="T168" s="113"/>
      <c r="U168" s="113"/>
      <c r="V168" s="113"/>
      <c r="W168" s="113"/>
      <c r="X168" s="113"/>
      <c r="Y168" s="113"/>
      <c r="Z168" s="113"/>
      <c r="AA168" s="113"/>
      <c r="AB168" s="113"/>
      <c r="AC168" s="113"/>
    </row>
    <row r="169" spans="1:29" ht="13.5" customHeight="1">
      <c r="A169" s="113"/>
      <c r="B169" s="113"/>
      <c r="C169" s="113"/>
      <c r="D169" s="113"/>
      <c r="E169" s="113"/>
      <c r="F169" s="113"/>
      <c r="G169" s="113"/>
      <c r="H169" s="113"/>
      <c r="I169" s="113"/>
      <c r="J169" s="113"/>
      <c r="K169" s="113"/>
      <c r="L169" s="113"/>
      <c r="M169" s="113"/>
      <c r="N169" s="113"/>
      <c r="O169" s="113"/>
      <c r="P169" s="113"/>
      <c r="Q169" s="113"/>
      <c r="R169" s="113"/>
      <c r="S169" s="113"/>
      <c r="T169" s="113"/>
      <c r="U169" s="113"/>
      <c r="V169" s="113"/>
      <c r="W169" s="113"/>
      <c r="X169" s="113"/>
      <c r="Y169" s="113"/>
      <c r="Z169" s="113"/>
      <c r="AA169" s="113"/>
      <c r="AB169" s="113"/>
      <c r="AC169" s="113"/>
    </row>
    <row r="170" spans="1:29" ht="13.5" customHeight="1">
      <c r="A170" s="113"/>
      <c r="B170" s="113"/>
      <c r="C170" s="113"/>
      <c r="D170" s="113"/>
      <c r="E170" s="113"/>
      <c r="F170" s="113"/>
      <c r="G170" s="113"/>
      <c r="H170" s="113"/>
      <c r="I170" s="113"/>
      <c r="J170" s="113"/>
      <c r="K170" s="113"/>
      <c r="L170" s="113"/>
      <c r="M170" s="113"/>
      <c r="N170" s="113"/>
      <c r="O170" s="113"/>
      <c r="P170" s="113"/>
      <c r="Q170" s="113"/>
      <c r="R170" s="113"/>
      <c r="S170" s="113"/>
      <c r="T170" s="113"/>
      <c r="U170" s="113"/>
      <c r="V170" s="113"/>
      <c r="W170" s="113"/>
      <c r="X170" s="113"/>
      <c r="Y170" s="113"/>
      <c r="Z170" s="113"/>
      <c r="AA170" s="113"/>
      <c r="AB170" s="113"/>
      <c r="AC170" s="113"/>
    </row>
    <row r="171" spans="1:29" ht="13.5" customHeight="1">
      <c r="A171" s="113"/>
      <c r="B171" s="113"/>
      <c r="C171" s="113"/>
      <c r="D171" s="113"/>
      <c r="E171" s="113"/>
      <c r="F171" s="113"/>
      <c r="G171" s="113"/>
      <c r="H171" s="113"/>
      <c r="I171" s="113"/>
      <c r="J171" s="113"/>
      <c r="K171" s="113"/>
      <c r="L171" s="113"/>
      <c r="M171" s="113"/>
      <c r="N171" s="113"/>
      <c r="O171" s="113"/>
      <c r="P171" s="113"/>
      <c r="Q171" s="113"/>
      <c r="R171" s="113"/>
      <c r="S171" s="113"/>
      <c r="T171" s="113"/>
      <c r="U171" s="113"/>
      <c r="V171" s="113"/>
      <c r="W171" s="113"/>
      <c r="X171" s="113"/>
      <c r="Y171" s="113"/>
      <c r="Z171" s="113"/>
      <c r="AA171" s="113"/>
      <c r="AB171" s="113"/>
      <c r="AC171" s="113"/>
    </row>
    <row r="172" spans="1:29" ht="13.5" customHeight="1">
      <c r="A172" s="113"/>
      <c r="B172" s="113"/>
      <c r="C172" s="113"/>
      <c r="D172" s="113"/>
      <c r="E172" s="113"/>
      <c r="F172" s="113"/>
      <c r="G172" s="113"/>
      <c r="H172" s="113"/>
      <c r="I172" s="113"/>
      <c r="J172" s="113"/>
      <c r="K172" s="113"/>
      <c r="L172" s="113"/>
      <c r="M172" s="113"/>
      <c r="N172" s="113"/>
      <c r="O172" s="113"/>
      <c r="P172" s="113"/>
      <c r="Q172" s="113"/>
      <c r="R172" s="113"/>
      <c r="S172" s="113"/>
      <c r="T172" s="113"/>
      <c r="U172" s="113"/>
      <c r="V172" s="113"/>
      <c r="W172" s="113"/>
      <c r="X172" s="113"/>
      <c r="Y172" s="113"/>
      <c r="Z172" s="113"/>
      <c r="AA172" s="113"/>
      <c r="AB172" s="113"/>
      <c r="AC172" s="113"/>
    </row>
    <row r="173" spans="1:29" ht="13.5" customHeight="1">
      <c r="A173" s="113"/>
      <c r="B173" s="113"/>
      <c r="C173" s="113"/>
      <c r="D173" s="113"/>
      <c r="E173" s="113"/>
      <c r="F173" s="113"/>
      <c r="G173" s="113"/>
      <c r="H173" s="113"/>
      <c r="I173" s="113"/>
      <c r="J173" s="113"/>
      <c r="K173" s="113"/>
      <c r="L173" s="113"/>
      <c r="M173" s="113"/>
      <c r="N173" s="113"/>
      <c r="O173" s="113"/>
      <c r="P173" s="113"/>
      <c r="Q173" s="113"/>
      <c r="R173" s="113"/>
      <c r="S173" s="113"/>
      <c r="T173" s="113"/>
      <c r="U173" s="113"/>
      <c r="V173" s="113"/>
      <c r="W173" s="113"/>
      <c r="X173" s="113"/>
      <c r="Y173" s="113"/>
      <c r="Z173" s="113"/>
      <c r="AA173" s="113"/>
      <c r="AB173" s="113"/>
      <c r="AC173" s="113"/>
    </row>
    <row r="174" spans="1:29" ht="13.5" customHeight="1">
      <c r="A174" s="113"/>
      <c r="B174" s="113"/>
      <c r="C174" s="113"/>
      <c r="D174" s="113"/>
      <c r="E174" s="113"/>
      <c r="F174" s="113"/>
      <c r="G174" s="113"/>
      <c r="H174" s="113"/>
      <c r="I174" s="113"/>
      <c r="J174" s="113"/>
      <c r="K174" s="113"/>
      <c r="L174" s="113"/>
      <c r="M174" s="113"/>
      <c r="N174" s="113"/>
      <c r="O174" s="113"/>
      <c r="P174" s="113"/>
      <c r="Q174" s="113"/>
      <c r="R174" s="113"/>
      <c r="S174" s="113"/>
      <c r="T174" s="113"/>
      <c r="U174" s="113"/>
      <c r="V174" s="113"/>
      <c r="W174" s="113"/>
      <c r="X174" s="113"/>
      <c r="Y174" s="113"/>
      <c r="Z174" s="113"/>
      <c r="AA174" s="113"/>
      <c r="AB174" s="113"/>
      <c r="AC174" s="113"/>
    </row>
    <row r="175" spans="1:29" ht="13.5" customHeight="1">
      <c r="A175" s="113"/>
      <c r="B175" s="113"/>
      <c r="C175" s="113"/>
      <c r="D175" s="113"/>
      <c r="E175" s="113"/>
      <c r="F175" s="113"/>
      <c r="G175" s="113"/>
      <c r="H175" s="113"/>
      <c r="I175" s="113"/>
      <c r="J175" s="113"/>
      <c r="K175" s="113"/>
      <c r="L175" s="113"/>
      <c r="M175" s="113"/>
      <c r="N175" s="113"/>
      <c r="O175" s="113"/>
      <c r="P175" s="113"/>
      <c r="Q175" s="113"/>
      <c r="R175" s="113"/>
      <c r="S175" s="113"/>
      <c r="T175" s="113"/>
      <c r="U175" s="113"/>
      <c r="V175" s="113"/>
      <c r="W175" s="113"/>
      <c r="X175" s="113"/>
      <c r="Y175" s="113"/>
      <c r="Z175" s="113"/>
      <c r="AA175" s="113"/>
      <c r="AB175" s="113"/>
      <c r="AC175" s="113"/>
    </row>
    <row r="176" spans="1:29" ht="13.5" customHeight="1">
      <c r="A176" s="113"/>
      <c r="B176" s="113"/>
      <c r="C176" s="113"/>
      <c r="D176" s="113"/>
      <c r="E176" s="113"/>
      <c r="F176" s="113"/>
      <c r="G176" s="113"/>
      <c r="H176" s="113"/>
      <c r="I176" s="113"/>
      <c r="J176" s="113"/>
      <c r="K176" s="113"/>
      <c r="L176" s="113"/>
      <c r="M176" s="113"/>
      <c r="N176" s="113"/>
      <c r="O176" s="113"/>
      <c r="P176" s="113"/>
      <c r="Q176" s="113"/>
      <c r="R176" s="113"/>
      <c r="S176" s="113"/>
      <c r="T176" s="113"/>
      <c r="U176" s="113"/>
      <c r="V176" s="113"/>
      <c r="W176" s="113"/>
      <c r="X176" s="113"/>
      <c r="Y176" s="113"/>
      <c r="Z176" s="113"/>
      <c r="AA176" s="113"/>
      <c r="AB176" s="113"/>
      <c r="AC176" s="113"/>
    </row>
    <row r="177" spans="1:29" ht="13.5" customHeight="1">
      <c r="A177" s="113"/>
      <c r="B177" s="113"/>
      <c r="C177" s="113"/>
      <c r="D177" s="113"/>
      <c r="E177" s="113"/>
      <c r="F177" s="113"/>
      <c r="G177" s="113"/>
      <c r="H177" s="113"/>
      <c r="I177" s="113"/>
      <c r="J177" s="113"/>
      <c r="K177" s="113"/>
      <c r="L177" s="113"/>
      <c r="M177" s="113"/>
      <c r="N177" s="113"/>
      <c r="O177" s="113"/>
      <c r="P177" s="113"/>
      <c r="Q177" s="113"/>
      <c r="R177" s="113"/>
      <c r="S177" s="113"/>
      <c r="T177" s="113"/>
      <c r="U177" s="113"/>
      <c r="V177" s="113"/>
      <c r="W177" s="113"/>
      <c r="X177" s="113"/>
      <c r="Y177" s="113"/>
      <c r="Z177" s="113"/>
      <c r="AA177" s="113"/>
      <c r="AB177" s="113"/>
      <c r="AC177" s="113"/>
    </row>
    <row r="178" spans="1:29" ht="13.5" customHeight="1">
      <c r="A178" s="113"/>
      <c r="B178" s="113"/>
      <c r="C178" s="113"/>
      <c r="D178" s="113"/>
      <c r="E178" s="113"/>
      <c r="F178" s="113"/>
      <c r="G178" s="113"/>
      <c r="H178" s="113"/>
      <c r="I178" s="113"/>
      <c r="J178" s="113"/>
      <c r="K178" s="113"/>
      <c r="L178" s="113"/>
      <c r="M178" s="113"/>
      <c r="N178" s="113"/>
      <c r="O178" s="113"/>
      <c r="P178" s="113"/>
      <c r="Q178" s="113"/>
      <c r="R178" s="113"/>
      <c r="S178" s="113"/>
      <c r="T178" s="113"/>
      <c r="U178" s="113"/>
      <c r="V178" s="113"/>
      <c r="W178" s="113"/>
      <c r="X178" s="113"/>
      <c r="Y178" s="113"/>
      <c r="Z178" s="113"/>
      <c r="AA178" s="113"/>
      <c r="AB178" s="113"/>
      <c r="AC178" s="113"/>
    </row>
    <row r="179" spans="1:29" ht="13.5" customHeight="1">
      <c r="A179" s="113"/>
      <c r="B179" s="113"/>
      <c r="C179" s="113"/>
      <c r="D179" s="113"/>
      <c r="E179" s="113"/>
      <c r="F179" s="113"/>
      <c r="G179" s="113"/>
      <c r="H179" s="113"/>
      <c r="I179" s="113"/>
      <c r="J179" s="113"/>
      <c r="K179" s="113"/>
      <c r="L179" s="113"/>
      <c r="M179" s="113"/>
      <c r="N179" s="113"/>
      <c r="O179" s="113"/>
      <c r="P179" s="113"/>
      <c r="Q179" s="113"/>
      <c r="R179" s="113"/>
      <c r="S179" s="113"/>
      <c r="T179" s="113"/>
      <c r="U179" s="113"/>
      <c r="V179" s="113"/>
      <c r="W179" s="113"/>
      <c r="X179" s="113"/>
      <c r="Y179" s="113"/>
      <c r="Z179" s="113"/>
      <c r="AA179" s="113"/>
      <c r="AB179" s="113"/>
      <c r="AC179" s="113"/>
    </row>
    <row r="180" spans="1:29" ht="13.5" customHeight="1">
      <c r="A180" s="113"/>
      <c r="B180" s="113"/>
      <c r="C180" s="113"/>
      <c r="D180" s="113"/>
      <c r="E180" s="113"/>
      <c r="F180" s="113"/>
      <c r="G180" s="113"/>
      <c r="H180" s="113"/>
      <c r="I180" s="113"/>
      <c r="J180" s="113"/>
      <c r="K180" s="113"/>
      <c r="L180" s="113"/>
      <c r="M180" s="113"/>
      <c r="N180" s="113"/>
      <c r="O180" s="113"/>
      <c r="P180" s="113"/>
      <c r="Q180" s="113"/>
      <c r="R180" s="113"/>
      <c r="S180" s="113"/>
      <c r="T180" s="113"/>
      <c r="U180" s="113"/>
      <c r="V180" s="113"/>
      <c r="W180" s="113"/>
      <c r="X180" s="113"/>
      <c r="Y180" s="113"/>
      <c r="Z180" s="113"/>
      <c r="AA180" s="113"/>
      <c r="AB180" s="113"/>
      <c r="AC180" s="113"/>
    </row>
    <row r="181" spans="1:29" ht="13.5" customHeight="1">
      <c r="A181" s="113"/>
      <c r="B181" s="113"/>
      <c r="C181" s="113"/>
      <c r="D181" s="113"/>
      <c r="E181" s="113"/>
      <c r="F181" s="113"/>
      <c r="G181" s="113"/>
      <c r="H181" s="113"/>
      <c r="I181" s="113"/>
      <c r="J181" s="113"/>
      <c r="K181" s="113"/>
      <c r="L181" s="113"/>
      <c r="M181" s="113"/>
      <c r="N181" s="113"/>
      <c r="O181" s="113"/>
      <c r="P181" s="113"/>
      <c r="Q181" s="113"/>
      <c r="R181" s="113"/>
      <c r="S181" s="113"/>
      <c r="T181" s="113"/>
      <c r="U181" s="113"/>
      <c r="V181" s="113"/>
      <c r="W181" s="113"/>
      <c r="X181" s="113"/>
      <c r="Y181" s="113"/>
      <c r="Z181" s="113"/>
      <c r="AA181" s="113"/>
      <c r="AB181" s="113"/>
      <c r="AC181" s="113"/>
    </row>
    <row r="182" spans="1:29" ht="13.5" customHeight="1">
      <c r="A182" s="113"/>
      <c r="B182" s="113"/>
      <c r="C182" s="113"/>
      <c r="D182" s="113"/>
      <c r="E182" s="113"/>
      <c r="F182" s="113"/>
      <c r="G182" s="113"/>
      <c r="H182" s="113"/>
      <c r="I182" s="113"/>
      <c r="J182" s="113"/>
      <c r="K182" s="113"/>
      <c r="L182" s="113"/>
      <c r="M182" s="113"/>
      <c r="N182" s="113"/>
      <c r="O182" s="113"/>
      <c r="P182" s="113"/>
      <c r="Q182" s="113"/>
      <c r="R182" s="113"/>
      <c r="S182" s="113"/>
      <c r="T182" s="113"/>
      <c r="U182" s="113"/>
      <c r="V182" s="113"/>
      <c r="W182" s="113"/>
      <c r="X182" s="113"/>
      <c r="Y182" s="113"/>
      <c r="Z182" s="113"/>
      <c r="AA182" s="113"/>
      <c r="AB182" s="113"/>
      <c r="AC182" s="113"/>
    </row>
    <row r="183" spans="1:29" ht="13.5" customHeight="1">
      <c r="A183" s="113"/>
      <c r="B183" s="113"/>
      <c r="C183" s="113"/>
      <c r="D183" s="113"/>
      <c r="E183" s="113"/>
      <c r="F183" s="113"/>
      <c r="G183" s="113"/>
      <c r="H183" s="113"/>
      <c r="I183" s="113"/>
      <c r="J183" s="113"/>
      <c r="K183" s="113"/>
      <c r="L183" s="113"/>
      <c r="M183" s="113"/>
      <c r="N183" s="113"/>
      <c r="O183" s="113"/>
      <c r="P183" s="113"/>
      <c r="Q183" s="113"/>
      <c r="R183" s="113"/>
      <c r="S183" s="113"/>
      <c r="T183" s="113"/>
      <c r="U183" s="113"/>
      <c r="V183" s="113"/>
      <c r="W183" s="113"/>
      <c r="X183" s="113"/>
      <c r="Y183" s="113"/>
      <c r="Z183" s="113"/>
      <c r="AA183" s="113"/>
      <c r="AB183" s="113"/>
      <c r="AC183" s="113"/>
    </row>
    <row r="184" spans="1:29" ht="13.5" customHeight="1">
      <c r="A184" s="113"/>
      <c r="B184" s="113"/>
      <c r="C184" s="113"/>
      <c r="D184" s="113"/>
      <c r="E184" s="113"/>
      <c r="F184" s="113"/>
      <c r="G184" s="113"/>
      <c r="H184" s="113"/>
      <c r="I184" s="113"/>
      <c r="J184" s="113"/>
      <c r="K184" s="113"/>
      <c r="L184" s="113"/>
      <c r="M184" s="113"/>
      <c r="N184" s="113"/>
      <c r="O184" s="113"/>
      <c r="P184" s="113"/>
      <c r="Q184" s="113"/>
      <c r="R184" s="113"/>
      <c r="S184" s="113"/>
      <c r="T184" s="113"/>
      <c r="U184" s="113"/>
      <c r="V184" s="113"/>
      <c r="W184" s="113"/>
      <c r="X184" s="113"/>
      <c r="Y184" s="113"/>
      <c r="Z184" s="113"/>
      <c r="AA184" s="113"/>
      <c r="AB184" s="113"/>
      <c r="AC184" s="113"/>
    </row>
    <row r="185" spans="1:29" ht="13.5" customHeight="1">
      <c r="A185" s="113"/>
      <c r="B185" s="113"/>
      <c r="C185" s="113"/>
      <c r="D185" s="113"/>
      <c r="E185" s="113"/>
      <c r="F185" s="113"/>
      <c r="G185" s="113"/>
      <c r="H185" s="113"/>
      <c r="I185" s="113"/>
      <c r="J185" s="113"/>
      <c r="K185" s="113"/>
      <c r="L185" s="113"/>
      <c r="M185" s="113"/>
      <c r="N185" s="113"/>
      <c r="O185" s="113"/>
      <c r="P185" s="113"/>
      <c r="Q185" s="113"/>
      <c r="R185" s="113"/>
      <c r="S185" s="113"/>
      <c r="T185" s="113"/>
      <c r="U185" s="113"/>
      <c r="V185" s="113"/>
      <c r="W185" s="113"/>
      <c r="X185" s="113"/>
      <c r="Y185" s="113"/>
      <c r="Z185" s="113"/>
      <c r="AA185" s="113"/>
      <c r="AB185" s="113"/>
      <c r="AC185" s="113"/>
    </row>
    <row r="186" spans="1:29" ht="13.5" customHeight="1">
      <c r="A186" s="113"/>
      <c r="B186" s="113"/>
      <c r="C186" s="113"/>
      <c r="D186" s="113"/>
      <c r="E186" s="113"/>
      <c r="F186" s="113"/>
      <c r="G186" s="113"/>
      <c r="H186" s="113"/>
      <c r="I186" s="113"/>
      <c r="J186" s="113"/>
      <c r="K186" s="113"/>
      <c r="L186" s="113"/>
      <c r="M186" s="113"/>
      <c r="N186" s="113"/>
      <c r="O186" s="113"/>
      <c r="P186" s="113"/>
      <c r="Q186" s="113"/>
      <c r="R186" s="113"/>
      <c r="S186" s="113"/>
      <c r="T186" s="113"/>
      <c r="U186" s="113"/>
      <c r="V186" s="113"/>
      <c r="W186" s="113"/>
      <c r="X186" s="113"/>
      <c r="Y186" s="113"/>
      <c r="Z186" s="113"/>
      <c r="AA186" s="113"/>
      <c r="AB186" s="113"/>
      <c r="AC186" s="113"/>
    </row>
    <row r="187" spans="1:29" ht="13.5" customHeight="1">
      <c r="A187" s="113"/>
      <c r="B187" s="113"/>
      <c r="C187" s="113"/>
      <c r="D187" s="113"/>
      <c r="E187" s="113"/>
      <c r="F187" s="113"/>
      <c r="G187" s="113"/>
      <c r="H187" s="113"/>
      <c r="I187" s="113"/>
      <c r="J187" s="113"/>
      <c r="K187" s="113"/>
      <c r="L187" s="113"/>
      <c r="M187" s="113"/>
      <c r="N187" s="113"/>
      <c r="O187" s="113"/>
      <c r="P187" s="113"/>
      <c r="Q187" s="113"/>
      <c r="R187" s="113"/>
      <c r="S187" s="113"/>
      <c r="T187" s="113"/>
      <c r="U187" s="113"/>
      <c r="V187" s="113"/>
      <c r="W187" s="113"/>
      <c r="X187" s="113"/>
      <c r="Y187" s="113"/>
      <c r="Z187" s="113"/>
      <c r="AA187" s="113"/>
      <c r="AB187" s="113"/>
      <c r="AC187" s="113"/>
    </row>
    <row r="188" spans="1:29" ht="13.5" customHeight="1">
      <c r="A188" s="113"/>
      <c r="B188" s="113"/>
      <c r="C188" s="113"/>
      <c r="D188" s="113"/>
      <c r="E188" s="113"/>
      <c r="F188" s="113"/>
      <c r="G188" s="113"/>
      <c r="H188" s="113"/>
      <c r="I188" s="113"/>
      <c r="J188" s="113"/>
      <c r="K188" s="113"/>
      <c r="L188" s="113"/>
      <c r="M188" s="113"/>
      <c r="N188" s="113"/>
      <c r="O188" s="113"/>
      <c r="P188" s="113"/>
      <c r="Q188" s="113"/>
      <c r="R188" s="113"/>
      <c r="S188" s="113"/>
      <c r="T188" s="113"/>
      <c r="U188" s="113"/>
      <c r="V188" s="113"/>
      <c r="W188" s="113"/>
      <c r="X188" s="113"/>
      <c r="Y188" s="113"/>
      <c r="Z188" s="113"/>
      <c r="AA188" s="113"/>
      <c r="AB188" s="113"/>
      <c r="AC188" s="113"/>
    </row>
    <row r="189" spans="1:29" ht="13.5" customHeight="1">
      <c r="A189" s="113"/>
      <c r="B189" s="113"/>
      <c r="C189" s="113"/>
      <c r="D189" s="113"/>
      <c r="E189" s="113"/>
      <c r="F189" s="113"/>
      <c r="G189" s="113"/>
      <c r="H189" s="113"/>
      <c r="I189" s="113"/>
      <c r="J189" s="113"/>
      <c r="K189" s="113"/>
      <c r="L189" s="113"/>
      <c r="M189" s="113"/>
      <c r="N189" s="113"/>
      <c r="O189" s="113"/>
      <c r="P189" s="113"/>
      <c r="Q189" s="113"/>
      <c r="R189" s="113"/>
      <c r="S189" s="113"/>
      <c r="T189" s="113"/>
      <c r="U189" s="113"/>
      <c r="V189" s="113"/>
      <c r="W189" s="113"/>
      <c r="X189" s="113"/>
      <c r="Y189" s="113"/>
      <c r="Z189" s="113"/>
      <c r="AA189" s="113"/>
      <c r="AB189" s="113"/>
      <c r="AC189" s="113"/>
    </row>
    <row r="190" spans="1:29" ht="13.5" customHeight="1">
      <c r="A190" s="113"/>
      <c r="B190" s="113"/>
      <c r="C190" s="113"/>
      <c r="D190" s="113"/>
      <c r="E190" s="113"/>
      <c r="F190" s="113"/>
      <c r="G190" s="113"/>
      <c r="H190" s="113"/>
      <c r="I190" s="113"/>
      <c r="J190" s="113"/>
      <c r="K190" s="113"/>
      <c r="L190" s="113"/>
      <c r="M190" s="113"/>
      <c r="N190" s="113"/>
      <c r="O190" s="113"/>
      <c r="P190" s="113"/>
      <c r="Q190" s="113"/>
      <c r="R190" s="113"/>
      <c r="S190" s="113"/>
      <c r="T190" s="113"/>
      <c r="U190" s="113"/>
      <c r="V190" s="113"/>
      <c r="W190" s="113"/>
      <c r="X190" s="113"/>
      <c r="Y190" s="113"/>
      <c r="Z190" s="113"/>
      <c r="AA190" s="113"/>
      <c r="AB190" s="113"/>
      <c r="AC190" s="113"/>
    </row>
    <row r="191" spans="1:29" ht="13.5" customHeight="1">
      <c r="A191" s="113"/>
      <c r="B191" s="113"/>
      <c r="C191" s="113"/>
      <c r="D191" s="113"/>
      <c r="E191" s="113"/>
      <c r="F191" s="113"/>
      <c r="G191" s="113"/>
      <c r="H191" s="113"/>
      <c r="I191" s="113"/>
      <c r="J191" s="113"/>
      <c r="K191" s="113"/>
      <c r="L191" s="113"/>
      <c r="M191" s="113"/>
      <c r="N191" s="113"/>
      <c r="O191" s="113"/>
      <c r="P191" s="113"/>
      <c r="Q191" s="113"/>
      <c r="R191" s="113"/>
      <c r="S191" s="113"/>
      <c r="T191" s="113"/>
      <c r="U191" s="113"/>
      <c r="V191" s="113"/>
      <c r="W191" s="113"/>
      <c r="X191" s="113"/>
      <c r="Y191" s="113"/>
      <c r="Z191" s="113"/>
      <c r="AA191" s="113"/>
      <c r="AB191" s="113"/>
      <c r="AC191" s="113"/>
    </row>
    <row r="192" spans="1:29" ht="13.5" customHeight="1">
      <c r="A192" s="113"/>
      <c r="B192" s="113"/>
      <c r="C192" s="113"/>
      <c r="D192" s="113"/>
      <c r="E192" s="113"/>
      <c r="F192" s="113"/>
      <c r="G192" s="113"/>
      <c r="H192" s="113"/>
      <c r="I192" s="113"/>
      <c r="J192" s="113"/>
      <c r="K192" s="113"/>
      <c r="L192" s="113"/>
      <c r="M192" s="113"/>
      <c r="N192" s="113"/>
      <c r="O192" s="113"/>
      <c r="P192" s="113"/>
      <c r="Q192" s="113"/>
      <c r="R192" s="113"/>
      <c r="S192" s="113"/>
      <c r="T192" s="113"/>
      <c r="U192" s="113"/>
      <c r="V192" s="113"/>
      <c r="W192" s="113"/>
      <c r="X192" s="113"/>
      <c r="Y192" s="113"/>
      <c r="Z192" s="113"/>
      <c r="AA192" s="113"/>
      <c r="AB192" s="113"/>
      <c r="AC192" s="113"/>
    </row>
    <row r="193" spans="1:29" ht="13.5" customHeight="1">
      <c r="A193" s="113"/>
      <c r="B193" s="113"/>
      <c r="C193" s="113"/>
      <c r="D193" s="113"/>
      <c r="E193" s="113"/>
      <c r="F193" s="113"/>
      <c r="G193" s="113"/>
      <c r="H193" s="113"/>
      <c r="I193" s="113"/>
      <c r="J193" s="113"/>
      <c r="K193" s="113"/>
      <c r="L193" s="113"/>
      <c r="M193" s="113"/>
      <c r="N193" s="113"/>
      <c r="O193" s="113"/>
      <c r="P193" s="113"/>
      <c r="Q193" s="113"/>
      <c r="R193" s="113"/>
      <c r="S193" s="113"/>
      <c r="T193" s="113"/>
      <c r="U193" s="113"/>
      <c r="V193" s="113"/>
      <c r="W193" s="113"/>
      <c r="X193" s="113"/>
      <c r="Y193" s="113"/>
      <c r="Z193" s="113"/>
      <c r="AA193" s="113"/>
      <c r="AB193" s="113"/>
      <c r="AC193" s="113"/>
    </row>
    <row r="194" spans="1:29" ht="13.5" customHeight="1">
      <c r="A194" s="113"/>
      <c r="B194" s="113"/>
      <c r="C194" s="113"/>
      <c r="D194" s="113"/>
      <c r="E194" s="113"/>
      <c r="F194" s="113"/>
      <c r="G194" s="113"/>
      <c r="H194" s="113"/>
      <c r="I194" s="113"/>
      <c r="J194" s="113"/>
      <c r="K194" s="113"/>
      <c r="L194" s="113"/>
      <c r="M194" s="113"/>
      <c r="N194" s="113"/>
      <c r="O194" s="113"/>
      <c r="P194" s="113"/>
      <c r="Q194" s="113"/>
      <c r="R194" s="113"/>
      <c r="S194" s="113"/>
      <c r="T194" s="113"/>
      <c r="U194" s="113"/>
      <c r="V194" s="113"/>
      <c r="W194" s="113"/>
      <c r="X194" s="113"/>
      <c r="Y194" s="113"/>
      <c r="Z194" s="113"/>
      <c r="AA194" s="113"/>
      <c r="AB194" s="113"/>
      <c r="AC194" s="113"/>
    </row>
    <row r="195" spans="1:29" ht="13.5" customHeight="1">
      <c r="A195" s="113"/>
      <c r="B195" s="113"/>
      <c r="C195" s="113"/>
      <c r="D195" s="113"/>
      <c r="E195" s="113"/>
      <c r="F195" s="113"/>
      <c r="G195" s="113"/>
      <c r="H195" s="113"/>
      <c r="I195" s="113"/>
      <c r="J195" s="113"/>
      <c r="K195" s="113"/>
      <c r="L195" s="113"/>
      <c r="M195" s="113"/>
      <c r="N195" s="113"/>
      <c r="O195" s="113"/>
      <c r="P195" s="113"/>
      <c r="Q195" s="113"/>
      <c r="R195" s="113"/>
      <c r="S195" s="113"/>
      <c r="T195" s="113"/>
      <c r="U195" s="113"/>
      <c r="V195" s="113"/>
      <c r="W195" s="113"/>
      <c r="X195" s="113"/>
      <c r="Y195" s="113"/>
      <c r="Z195" s="113"/>
      <c r="AA195" s="113"/>
      <c r="AB195" s="113"/>
      <c r="AC195" s="113"/>
    </row>
    <row r="196" spans="1:29" ht="13.5" customHeight="1">
      <c r="A196" s="113"/>
      <c r="B196" s="113"/>
      <c r="C196" s="113"/>
      <c r="D196" s="113"/>
      <c r="E196" s="113"/>
      <c r="F196" s="113"/>
      <c r="G196" s="113"/>
      <c r="H196" s="113"/>
      <c r="I196" s="113"/>
      <c r="J196" s="113"/>
      <c r="K196" s="113"/>
      <c r="L196" s="113"/>
      <c r="M196" s="113"/>
      <c r="N196" s="113"/>
      <c r="O196" s="113"/>
      <c r="P196" s="113"/>
      <c r="Q196" s="113"/>
      <c r="R196" s="113"/>
      <c r="S196" s="113"/>
      <c r="T196" s="113"/>
      <c r="U196" s="113"/>
      <c r="V196" s="113"/>
      <c r="W196" s="113"/>
      <c r="X196" s="113"/>
      <c r="Y196" s="113"/>
      <c r="Z196" s="113"/>
      <c r="AA196" s="113"/>
      <c r="AB196" s="113"/>
      <c r="AC196" s="113"/>
    </row>
    <row r="197" spans="1:29" ht="13.5" customHeight="1">
      <c r="A197" s="113"/>
      <c r="B197" s="113"/>
      <c r="C197" s="113"/>
      <c r="D197" s="113"/>
      <c r="E197" s="113"/>
      <c r="F197" s="113"/>
      <c r="G197" s="113"/>
      <c r="H197" s="113"/>
      <c r="I197" s="113"/>
      <c r="J197" s="113"/>
      <c r="K197" s="113"/>
      <c r="L197" s="113"/>
      <c r="M197" s="113"/>
      <c r="N197" s="113"/>
      <c r="O197" s="113"/>
      <c r="P197" s="113"/>
      <c r="Q197" s="113"/>
      <c r="R197" s="113"/>
      <c r="S197" s="113"/>
      <c r="T197" s="113"/>
      <c r="U197" s="113"/>
      <c r="V197" s="113"/>
      <c r="W197" s="113"/>
      <c r="X197" s="113"/>
      <c r="Y197" s="113"/>
      <c r="Z197" s="113"/>
      <c r="AA197" s="113"/>
      <c r="AB197" s="113"/>
      <c r="AC197" s="113"/>
    </row>
    <row r="198" spans="1:29" ht="13.5" customHeight="1">
      <c r="A198" s="113"/>
      <c r="B198" s="113"/>
      <c r="C198" s="113"/>
      <c r="D198" s="113"/>
      <c r="E198" s="113"/>
      <c r="F198" s="113"/>
      <c r="G198" s="113"/>
      <c r="H198" s="113"/>
      <c r="I198" s="113"/>
      <c r="J198" s="113"/>
      <c r="K198" s="113"/>
      <c r="L198" s="113"/>
      <c r="M198" s="113"/>
      <c r="N198" s="113"/>
      <c r="O198" s="113"/>
      <c r="P198" s="113"/>
      <c r="Q198" s="113"/>
      <c r="R198" s="113"/>
      <c r="S198" s="113"/>
      <c r="T198" s="113"/>
      <c r="U198" s="113"/>
      <c r="V198" s="113"/>
      <c r="W198" s="113"/>
      <c r="X198" s="113"/>
      <c r="Y198" s="113"/>
      <c r="Z198" s="113"/>
      <c r="AA198" s="113"/>
      <c r="AB198" s="113"/>
      <c r="AC198" s="113"/>
    </row>
    <row r="199" spans="1:29" ht="13.5" customHeight="1">
      <c r="A199" s="113"/>
      <c r="B199" s="113"/>
      <c r="C199" s="113"/>
      <c r="D199" s="113"/>
      <c r="E199" s="113"/>
      <c r="F199" s="113"/>
      <c r="G199" s="113"/>
      <c r="H199" s="113"/>
      <c r="I199" s="113"/>
      <c r="J199" s="113"/>
      <c r="K199" s="113"/>
      <c r="L199" s="113"/>
      <c r="M199" s="113"/>
      <c r="N199" s="113"/>
      <c r="O199" s="113"/>
      <c r="P199" s="113"/>
      <c r="Q199" s="113"/>
      <c r="R199" s="113"/>
      <c r="S199" s="113"/>
      <c r="T199" s="113"/>
      <c r="U199" s="113"/>
      <c r="V199" s="113"/>
      <c r="W199" s="113"/>
      <c r="X199" s="113"/>
      <c r="Y199" s="113"/>
      <c r="Z199" s="113"/>
      <c r="AA199" s="113"/>
      <c r="AB199" s="113"/>
      <c r="AC199" s="113"/>
    </row>
    <row r="200" spans="1:29" ht="13.5" customHeight="1">
      <c r="A200" s="113"/>
      <c r="B200" s="113"/>
      <c r="C200" s="113"/>
      <c r="D200" s="113"/>
      <c r="E200" s="113"/>
      <c r="F200" s="113"/>
      <c r="G200" s="113"/>
      <c r="H200" s="113"/>
      <c r="I200" s="113"/>
      <c r="J200" s="113"/>
      <c r="K200" s="113"/>
      <c r="L200" s="113"/>
      <c r="M200" s="113"/>
      <c r="N200" s="113"/>
      <c r="O200" s="113"/>
      <c r="P200" s="113"/>
      <c r="Q200" s="113"/>
      <c r="R200" s="113"/>
      <c r="S200" s="113"/>
      <c r="T200" s="113"/>
      <c r="U200" s="113"/>
      <c r="V200" s="113"/>
      <c r="W200" s="113"/>
      <c r="X200" s="113"/>
      <c r="Y200" s="113"/>
      <c r="Z200" s="113"/>
      <c r="AA200" s="113"/>
      <c r="AB200" s="113"/>
      <c r="AC200" s="113"/>
    </row>
    <row r="201" spans="1:29" ht="13.5" customHeight="1">
      <c r="A201" s="113"/>
      <c r="B201" s="113"/>
      <c r="C201" s="113"/>
      <c r="D201" s="113"/>
      <c r="E201" s="113"/>
      <c r="F201" s="113"/>
      <c r="G201" s="113"/>
      <c r="H201" s="113"/>
      <c r="I201" s="113"/>
      <c r="J201" s="113"/>
      <c r="K201" s="113"/>
      <c r="L201" s="113"/>
      <c r="M201" s="113"/>
      <c r="N201" s="113"/>
      <c r="O201" s="113"/>
      <c r="P201" s="113"/>
      <c r="Q201" s="113"/>
      <c r="R201" s="113"/>
      <c r="S201" s="113"/>
      <c r="T201" s="113"/>
      <c r="U201" s="113"/>
      <c r="V201" s="113"/>
      <c r="W201" s="113"/>
      <c r="X201" s="113"/>
      <c r="Y201" s="113"/>
      <c r="Z201" s="113"/>
      <c r="AA201" s="113"/>
      <c r="AB201" s="113"/>
      <c r="AC201" s="113"/>
    </row>
    <row r="202" spans="1:29" ht="13.5" customHeight="1">
      <c r="A202" s="113"/>
      <c r="B202" s="113"/>
      <c r="C202" s="113"/>
      <c r="D202" s="113"/>
      <c r="E202" s="113"/>
      <c r="F202" s="113"/>
      <c r="G202" s="113"/>
      <c r="H202" s="113"/>
      <c r="I202" s="113"/>
      <c r="J202" s="113"/>
      <c r="K202" s="113"/>
      <c r="L202" s="113"/>
      <c r="M202" s="113"/>
      <c r="N202" s="113"/>
      <c r="O202" s="113"/>
      <c r="P202" s="113"/>
      <c r="Q202" s="113"/>
      <c r="R202" s="113"/>
      <c r="S202" s="113"/>
      <c r="T202" s="113"/>
      <c r="U202" s="113"/>
      <c r="V202" s="113"/>
      <c r="W202" s="113"/>
      <c r="X202" s="113"/>
      <c r="Y202" s="113"/>
      <c r="Z202" s="113"/>
      <c r="AA202" s="113"/>
      <c r="AB202" s="113"/>
      <c r="AC202" s="113"/>
    </row>
    <row r="203" spans="1:29" ht="13.5" customHeight="1">
      <c r="A203" s="113"/>
      <c r="B203" s="113"/>
      <c r="C203" s="113"/>
      <c r="D203" s="113"/>
      <c r="E203" s="113"/>
      <c r="F203" s="113"/>
      <c r="G203" s="113"/>
      <c r="H203" s="113"/>
      <c r="I203" s="113"/>
      <c r="J203" s="113"/>
      <c r="K203" s="113"/>
      <c r="L203" s="113"/>
      <c r="M203" s="113"/>
      <c r="N203" s="113"/>
      <c r="O203" s="113"/>
      <c r="P203" s="113"/>
      <c r="Q203" s="113"/>
      <c r="R203" s="113"/>
      <c r="S203" s="113"/>
      <c r="T203" s="113"/>
      <c r="U203" s="113"/>
      <c r="V203" s="113"/>
      <c r="W203" s="113"/>
      <c r="X203" s="113"/>
      <c r="Y203" s="113"/>
      <c r="Z203" s="113"/>
      <c r="AA203" s="113"/>
      <c r="AB203" s="113"/>
      <c r="AC203" s="113"/>
    </row>
    <row r="204" spans="1:29" ht="13.5" customHeight="1">
      <c r="A204" s="113"/>
      <c r="B204" s="113"/>
      <c r="C204" s="113"/>
      <c r="D204" s="113"/>
      <c r="E204" s="113"/>
      <c r="F204" s="113"/>
      <c r="G204" s="113"/>
      <c r="H204" s="113"/>
      <c r="I204" s="113"/>
      <c r="J204" s="113"/>
      <c r="K204" s="113"/>
      <c r="L204" s="113"/>
      <c r="M204" s="113"/>
      <c r="N204" s="113"/>
      <c r="O204" s="113"/>
      <c r="P204" s="113"/>
      <c r="Q204" s="113"/>
      <c r="R204" s="113"/>
      <c r="S204" s="113"/>
      <c r="T204" s="113"/>
      <c r="U204" s="113"/>
      <c r="V204" s="113"/>
      <c r="W204" s="113"/>
      <c r="X204" s="113"/>
      <c r="Y204" s="113"/>
      <c r="Z204" s="113"/>
      <c r="AA204" s="113"/>
      <c r="AB204" s="113"/>
      <c r="AC204" s="113"/>
    </row>
    <row r="205" spans="1:29" ht="13.5" customHeight="1">
      <c r="A205" s="113"/>
      <c r="B205" s="113"/>
      <c r="C205" s="113"/>
      <c r="D205" s="113"/>
      <c r="E205" s="113"/>
      <c r="F205" s="113"/>
      <c r="G205" s="113"/>
      <c r="H205" s="113"/>
      <c r="I205" s="113"/>
      <c r="J205" s="113"/>
      <c r="K205" s="113"/>
      <c r="L205" s="113"/>
      <c r="M205" s="113"/>
      <c r="N205" s="113"/>
      <c r="O205" s="113"/>
      <c r="P205" s="113"/>
      <c r="Q205" s="113"/>
      <c r="R205" s="113"/>
      <c r="S205" s="113"/>
      <c r="T205" s="113"/>
      <c r="U205" s="113"/>
      <c r="V205" s="113"/>
      <c r="W205" s="113"/>
      <c r="X205" s="113"/>
      <c r="Y205" s="113"/>
      <c r="Z205" s="113"/>
      <c r="AA205" s="113"/>
      <c r="AB205" s="113"/>
      <c r="AC205" s="113"/>
    </row>
    <row r="206" spans="1:29" ht="13.5" customHeight="1">
      <c r="A206" s="113"/>
      <c r="B206" s="113"/>
      <c r="C206" s="113"/>
      <c r="D206" s="113"/>
      <c r="E206" s="113"/>
      <c r="F206" s="113"/>
      <c r="G206" s="113"/>
      <c r="H206" s="113"/>
      <c r="I206" s="113"/>
      <c r="J206" s="113"/>
      <c r="K206" s="113"/>
      <c r="L206" s="113"/>
      <c r="M206" s="113"/>
      <c r="N206" s="113"/>
      <c r="O206" s="113"/>
      <c r="P206" s="113"/>
      <c r="Q206" s="113"/>
      <c r="R206" s="113"/>
      <c r="S206" s="113"/>
      <c r="T206" s="113"/>
      <c r="U206" s="113"/>
      <c r="V206" s="113"/>
      <c r="W206" s="113"/>
      <c r="X206" s="113"/>
      <c r="Y206" s="113"/>
      <c r="Z206" s="113"/>
      <c r="AA206" s="113"/>
      <c r="AB206" s="113"/>
      <c r="AC206" s="113"/>
    </row>
    <row r="207" spans="1:29" ht="13.5" customHeight="1">
      <c r="A207" s="113"/>
      <c r="B207" s="113"/>
      <c r="C207" s="113"/>
      <c r="D207" s="113"/>
      <c r="E207" s="113"/>
      <c r="F207" s="113"/>
      <c r="G207" s="113"/>
      <c r="H207" s="113"/>
      <c r="I207" s="113"/>
      <c r="J207" s="113"/>
      <c r="K207" s="113"/>
      <c r="L207" s="113"/>
      <c r="M207" s="113"/>
      <c r="N207" s="113"/>
      <c r="O207" s="113"/>
      <c r="P207" s="113"/>
      <c r="Q207" s="113"/>
      <c r="R207" s="113"/>
      <c r="S207" s="113"/>
      <c r="T207" s="113"/>
      <c r="U207" s="113"/>
      <c r="V207" s="113"/>
      <c r="W207" s="113"/>
      <c r="X207" s="113"/>
      <c r="Y207" s="113"/>
      <c r="Z207" s="113"/>
      <c r="AA207" s="113"/>
      <c r="AB207" s="113"/>
      <c r="AC207" s="113"/>
    </row>
    <row r="208" spans="1:29" ht="13.5" customHeight="1">
      <c r="A208" s="113"/>
      <c r="B208" s="113"/>
      <c r="C208" s="113"/>
      <c r="D208" s="113"/>
      <c r="E208" s="113"/>
      <c r="F208" s="113"/>
      <c r="G208" s="113"/>
      <c r="H208" s="113"/>
      <c r="I208" s="113"/>
      <c r="J208" s="113"/>
      <c r="K208" s="113"/>
      <c r="L208" s="113"/>
      <c r="M208" s="113"/>
      <c r="N208" s="113"/>
      <c r="O208" s="113"/>
      <c r="P208" s="113"/>
      <c r="Q208" s="113"/>
      <c r="R208" s="113"/>
      <c r="S208" s="113"/>
      <c r="T208" s="113"/>
      <c r="U208" s="113"/>
      <c r="V208" s="113"/>
      <c r="W208" s="113"/>
      <c r="X208" s="113"/>
      <c r="Y208" s="113"/>
      <c r="Z208" s="113"/>
      <c r="AA208" s="113"/>
      <c r="AB208" s="113"/>
      <c r="AC208" s="113"/>
    </row>
    <row r="209" spans="1:29" ht="13.5" customHeight="1">
      <c r="A209" s="113"/>
      <c r="B209" s="113"/>
      <c r="C209" s="113"/>
      <c r="D209" s="113"/>
      <c r="E209" s="113"/>
      <c r="F209" s="113"/>
      <c r="G209" s="113"/>
      <c r="H209" s="113"/>
      <c r="I209" s="113"/>
      <c r="J209" s="113"/>
      <c r="K209" s="113"/>
      <c r="L209" s="113"/>
      <c r="M209" s="113"/>
      <c r="N209" s="113"/>
      <c r="O209" s="113"/>
      <c r="P209" s="113"/>
      <c r="Q209" s="113"/>
      <c r="R209" s="113"/>
      <c r="S209" s="113"/>
      <c r="T209" s="113"/>
      <c r="U209" s="113"/>
      <c r="V209" s="113"/>
      <c r="W209" s="113"/>
      <c r="X209" s="113"/>
      <c r="Y209" s="113"/>
      <c r="Z209" s="113"/>
      <c r="AA209" s="113"/>
      <c r="AB209" s="113"/>
      <c r="AC209" s="113"/>
    </row>
    <row r="210" spans="1:29" ht="13.5" customHeight="1">
      <c r="A210" s="113"/>
      <c r="B210" s="113"/>
      <c r="C210" s="113"/>
      <c r="D210" s="113"/>
      <c r="E210" s="113"/>
      <c r="F210" s="113"/>
      <c r="G210" s="113"/>
      <c r="H210" s="113"/>
      <c r="I210" s="113"/>
      <c r="J210" s="113"/>
      <c r="K210" s="113"/>
      <c r="L210" s="113"/>
      <c r="M210" s="113"/>
      <c r="N210" s="113"/>
      <c r="O210" s="113"/>
      <c r="P210" s="113"/>
      <c r="Q210" s="113"/>
      <c r="R210" s="113"/>
      <c r="S210" s="113"/>
      <c r="T210" s="113"/>
      <c r="U210" s="113"/>
      <c r="V210" s="113"/>
      <c r="W210" s="113"/>
      <c r="X210" s="113"/>
      <c r="Y210" s="113"/>
      <c r="Z210" s="113"/>
      <c r="AA210" s="113"/>
      <c r="AB210" s="113"/>
      <c r="AC210" s="113"/>
    </row>
    <row r="211" spans="1:29" ht="13.5" customHeight="1">
      <c r="A211" s="113"/>
      <c r="B211" s="113"/>
      <c r="C211" s="113"/>
      <c r="D211" s="113"/>
      <c r="E211" s="113"/>
      <c r="F211" s="113"/>
      <c r="G211" s="113"/>
      <c r="H211" s="113"/>
      <c r="I211" s="113"/>
      <c r="J211" s="113"/>
      <c r="K211" s="113"/>
      <c r="L211" s="113"/>
      <c r="M211" s="113"/>
      <c r="N211" s="113"/>
      <c r="O211" s="113"/>
      <c r="P211" s="113"/>
      <c r="Q211" s="113"/>
      <c r="R211" s="113"/>
      <c r="S211" s="113"/>
      <c r="T211" s="113"/>
      <c r="U211" s="113"/>
      <c r="V211" s="113"/>
      <c r="W211" s="113"/>
      <c r="X211" s="113"/>
      <c r="Y211" s="113"/>
      <c r="Z211" s="113"/>
      <c r="AA211" s="113"/>
      <c r="AB211" s="113"/>
      <c r="AC211" s="113"/>
    </row>
    <row r="212" spans="1:29" ht="13.5" customHeight="1">
      <c r="A212" s="113"/>
      <c r="B212" s="113"/>
      <c r="C212" s="113"/>
      <c r="D212" s="113"/>
      <c r="E212" s="113"/>
      <c r="F212" s="113"/>
      <c r="G212" s="113"/>
      <c r="H212" s="113"/>
      <c r="I212" s="113"/>
      <c r="J212" s="113"/>
      <c r="K212" s="113"/>
      <c r="L212" s="113"/>
      <c r="M212" s="113"/>
      <c r="N212" s="113"/>
      <c r="O212" s="113"/>
      <c r="P212" s="113"/>
      <c r="Q212" s="113"/>
      <c r="R212" s="113"/>
      <c r="S212" s="113"/>
      <c r="T212" s="113"/>
      <c r="U212" s="113"/>
      <c r="V212" s="113"/>
      <c r="W212" s="113"/>
      <c r="X212" s="113"/>
      <c r="Y212" s="113"/>
      <c r="Z212" s="113"/>
      <c r="AA212" s="113"/>
      <c r="AB212" s="113"/>
      <c r="AC212" s="113"/>
    </row>
    <row r="213" spans="1:29" ht="13.5" customHeight="1">
      <c r="A213" s="113"/>
      <c r="B213" s="113"/>
      <c r="C213" s="113"/>
      <c r="D213" s="113"/>
      <c r="E213" s="113"/>
      <c r="F213" s="113"/>
      <c r="G213" s="113"/>
      <c r="H213" s="113"/>
      <c r="I213" s="113"/>
      <c r="J213" s="113"/>
      <c r="K213" s="113"/>
      <c r="L213" s="113"/>
      <c r="M213" s="113"/>
      <c r="N213" s="113"/>
      <c r="O213" s="113"/>
      <c r="P213" s="113"/>
      <c r="Q213" s="113"/>
      <c r="R213" s="113"/>
      <c r="S213" s="113"/>
      <c r="T213" s="113"/>
      <c r="U213" s="113"/>
      <c r="V213" s="113"/>
      <c r="W213" s="113"/>
      <c r="X213" s="113"/>
      <c r="Y213" s="113"/>
      <c r="Z213" s="113"/>
      <c r="AA213" s="113"/>
      <c r="AB213" s="113"/>
      <c r="AC213" s="113"/>
    </row>
    <row r="214" spans="1:29" ht="13.5" customHeight="1">
      <c r="A214" s="113"/>
      <c r="B214" s="113"/>
      <c r="C214" s="113"/>
      <c r="D214" s="113"/>
      <c r="E214" s="113"/>
      <c r="F214" s="113"/>
      <c r="G214" s="113"/>
      <c r="H214" s="113"/>
      <c r="I214" s="113"/>
      <c r="J214" s="113"/>
      <c r="K214" s="113"/>
      <c r="L214" s="113"/>
      <c r="M214" s="113"/>
      <c r="N214" s="113"/>
      <c r="O214" s="113"/>
      <c r="P214" s="113"/>
      <c r="Q214" s="113"/>
      <c r="R214" s="113"/>
      <c r="S214" s="113"/>
      <c r="T214" s="113"/>
      <c r="U214" s="113"/>
      <c r="V214" s="113"/>
      <c r="W214" s="113"/>
      <c r="X214" s="113"/>
      <c r="Y214" s="113"/>
      <c r="Z214" s="113"/>
      <c r="AA214" s="113"/>
      <c r="AB214" s="113"/>
      <c r="AC214" s="113"/>
    </row>
    <row r="215" spans="1:29" ht="13.5" customHeight="1">
      <c r="A215" s="113"/>
      <c r="B215" s="113"/>
      <c r="C215" s="113"/>
      <c r="D215" s="113"/>
      <c r="E215" s="113"/>
      <c r="F215" s="113"/>
      <c r="G215" s="113"/>
      <c r="H215" s="113"/>
      <c r="I215" s="113"/>
      <c r="J215" s="113"/>
      <c r="K215" s="113"/>
      <c r="L215" s="113"/>
      <c r="M215" s="113"/>
      <c r="N215" s="113"/>
      <c r="O215" s="113"/>
      <c r="P215" s="113"/>
      <c r="Q215" s="113"/>
      <c r="R215" s="113"/>
      <c r="S215" s="113"/>
      <c r="T215" s="113"/>
      <c r="U215" s="113"/>
      <c r="V215" s="113"/>
      <c r="W215" s="113"/>
      <c r="X215" s="113"/>
      <c r="Y215" s="113"/>
      <c r="Z215" s="113"/>
      <c r="AA215" s="113"/>
      <c r="AB215" s="113"/>
      <c r="AC215" s="113"/>
    </row>
    <row r="216" spans="1:29" ht="13.5" customHeight="1">
      <c r="A216" s="113"/>
      <c r="B216" s="113"/>
      <c r="C216" s="113"/>
      <c r="D216" s="113"/>
      <c r="E216" s="113"/>
      <c r="F216" s="113"/>
      <c r="G216" s="113"/>
      <c r="H216" s="113"/>
      <c r="I216" s="113"/>
      <c r="J216" s="113"/>
      <c r="K216" s="113"/>
      <c r="L216" s="113"/>
      <c r="M216" s="113"/>
      <c r="N216" s="113"/>
      <c r="O216" s="113"/>
      <c r="P216" s="113"/>
      <c r="Q216" s="113"/>
      <c r="R216" s="113"/>
      <c r="S216" s="113"/>
      <c r="T216" s="113"/>
      <c r="U216" s="113"/>
      <c r="V216" s="113"/>
      <c r="W216" s="113"/>
      <c r="X216" s="113"/>
      <c r="Y216" s="113"/>
      <c r="Z216" s="113"/>
      <c r="AA216" s="113"/>
      <c r="AB216" s="113"/>
      <c r="AC216" s="113"/>
    </row>
    <row r="217" spans="1:29" ht="13.5" customHeight="1">
      <c r="A217" s="113"/>
      <c r="B217" s="113"/>
      <c r="C217" s="113"/>
      <c r="D217" s="113"/>
      <c r="E217" s="113"/>
      <c r="F217" s="113"/>
      <c r="G217" s="113"/>
      <c r="H217" s="113"/>
      <c r="I217" s="113"/>
      <c r="J217" s="113"/>
      <c r="K217" s="113"/>
      <c r="L217" s="113"/>
      <c r="M217" s="113"/>
      <c r="N217" s="113"/>
      <c r="O217" s="113"/>
      <c r="P217" s="113"/>
      <c r="Q217" s="113"/>
      <c r="R217" s="113"/>
      <c r="S217" s="113"/>
      <c r="T217" s="113"/>
      <c r="U217" s="113"/>
      <c r="V217" s="113"/>
      <c r="W217" s="113"/>
      <c r="X217" s="113"/>
      <c r="Y217" s="113"/>
      <c r="Z217" s="113"/>
      <c r="AA217" s="113"/>
      <c r="AB217" s="113"/>
      <c r="AC217" s="113"/>
    </row>
    <row r="218" spans="1:29" ht="13.5" customHeight="1">
      <c r="A218" s="113"/>
      <c r="B218" s="113"/>
      <c r="C218" s="113"/>
      <c r="D218" s="113"/>
      <c r="E218" s="113"/>
      <c r="F218" s="113"/>
      <c r="G218" s="113"/>
      <c r="H218" s="113"/>
      <c r="I218" s="113"/>
      <c r="J218" s="113"/>
      <c r="K218" s="113"/>
      <c r="L218" s="113"/>
      <c r="M218" s="113"/>
      <c r="N218" s="113"/>
      <c r="O218" s="113"/>
      <c r="P218" s="113"/>
      <c r="Q218" s="113"/>
      <c r="R218" s="113"/>
      <c r="S218" s="113"/>
      <c r="T218" s="113"/>
      <c r="U218" s="113"/>
      <c r="V218" s="113"/>
      <c r="W218" s="113"/>
      <c r="X218" s="113"/>
      <c r="Y218" s="113"/>
      <c r="Z218" s="113"/>
      <c r="AA218" s="113"/>
      <c r="AB218" s="113"/>
      <c r="AC218" s="113"/>
    </row>
    <row r="219" spans="1:29" ht="13.5" customHeight="1">
      <c r="A219" s="113"/>
      <c r="B219" s="113"/>
      <c r="C219" s="113"/>
      <c r="D219" s="113"/>
      <c r="E219" s="113"/>
      <c r="F219" s="113"/>
      <c r="G219" s="113"/>
      <c r="H219" s="113"/>
      <c r="I219" s="113"/>
      <c r="J219" s="113"/>
      <c r="K219" s="113"/>
      <c r="L219" s="113"/>
      <c r="M219" s="113"/>
      <c r="N219" s="113"/>
      <c r="O219" s="113"/>
      <c r="P219" s="113"/>
      <c r="Q219" s="113"/>
      <c r="R219" s="113"/>
      <c r="S219" s="113"/>
      <c r="T219" s="113"/>
      <c r="U219" s="113"/>
      <c r="V219" s="113"/>
      <c r="W219" s="113"/>
      <c r="X219" s="113"/>
      <c r="Y219" s="113"/>
      <c r="Z219" s="113"/>
      <c r="AA219" s="113"/>
      <c r="AB219" s="113"/>
      <c r="AC219" s="113"/>
    </row>
    <row r="220" spans="1:29" ht="13.5" customHeight="1">
      <c r="A220" s="113"/>
      <c r="B220" s="113"/>
      <c r="C220" s="113"/>
      <c r="D220" s="113"/>
      <c r="E220" s="113"/>
      <c r="F220" s="113"/>
      <c r="G220" s="113"/>
      <c r="H220" s="113"/>
      <c r="I220" s="113"/>
      <c r="J220" s="113"/>
      <c r="K220" s="113"/>
      <c r="L220" s="113"/>
      <c r="M220" s="113"/>
      <c r="N220" s="113"/>
      <c r="O220" s="113"/>
      <c r="P220" s="113"/>
      <c r="Q220" s="113"/>
      <c r="R220" s="113"/>
      <c r="S220" s="113"/>
      <c r="T220" s="113"/>
      <c r="U220" s="113"/>
      <c r="V220" s="113"/>
      <c r="W220" s="113"/>
      <c r="X220" s="113"/>
      <c r="Y220" s="113"/>
      <c r="Z220" s="113"/>
      <c r="AA220" s="113"/>
      <c r="AB220" s="113"/>
      <c r="AC220" s="113"/>
    </row>
    <row r="221" spans="1:29" ht="13.5" customHeight="1">
      <c r="A221" s="113"/>
      <c r="B221" s="113"/>
      <c r="C221" s="113"/>
      <c r="D221" s="113"/>
      <c r="E221" s="113"/>
      <c r="F221" s="113"/>
      <c r="G221" s="113"/>
      <c r="H221" s="113"/>
      <c r="I221" s="113"/>
      <c r="J221" s="113"/>
      <c r="K221" s="113"/>
      <c r="L221" s="113"/>
      <c r="M221" s="113"/>
      <c r="N221" s="113"/>
      <c r="O221" s="113"/>
      <c r="P221" s="113"/>
      <c r="Q221" s="113"/>
      <c r="R221" s="113"/>
      <c r="S221" s="113"/>
      <c r="T221" s="113"/>
      <c r="U221" s="113"/>
      <c r="V221" s="113"/>
      <c r="W221" s="113"/>
      <c r="X221" s="113"/>
      <c r="Y221" s="113"/>
      <c r="Z221" s="113"/>
      <c r="AA221" s="113"/>
      <c r="AB221" s="113"/>
      <c r="AC221" s="113"/>
    </row>
    <row r="222" spans="1:29" ht="13.5" customHeight="1">
      <c r="A222" s="113"/>
      <c r="B222" s="113"/>
      <c r="C222" s="113"/>
      <c r="D222" s="113"/>
      <c r="E222" s="113"/>
      <c r="F222" s="113"/>
      <c r="G222" s="113"/>
      <c r="H222" s="113"/>
      <c r="I222" s="113"/>
      <c r="J222" s="113"/>
      <c r="K222" s="113"/>
      <c r="L222" s="113"/>
      <c r="M222" s="113"/>
      <c r="N222" s="113"/>
      <c r="O222" s="113"/>
      <c r="P222" s="113"/>
      <c r="Q222" s="113"/>
      <c r="R222" s="113"/>
      <c r="S222" s="113"/>
      <c r="T222" s="113"/>
      <c r="U222" s="113"/>
      <c r="V222" s="113"/>
      <c r="W222" s="113"/>
      <c r="X222" s="113"/>
      <c r="Y222" s="113"/>
      <c r="Z222" s="113"/>
      <c r="AA222" s="113"/>
      <c r="AB222" s="113"/>
      <c r="AC222" s="113"/>
    </row>
    <row r="223" spans="1:29" ht="13.5" customHeight="1">
      <c r="A223" s="113"/>
      <c r="B223" s="113"/>
      <c r="C223" s="113"/>
      <c r="D223" s="113"/>
      <c r="E223" s="113"/>
      <c r="F223" s="113"/>
      <c r="G223" s="113"/>
      <c r="H223" s="113"/>
      <c r="I223" s="113"/>
      <c r="J223" s="113"/>
      <c r="K223" s="113"/>
      <c r="L223" s="113"/>
      <c r="M223" s="113"/>
      <c r="N223" s="113"/>
      <c r="O223" s="113"/>
      <c r="P223" s="113"/>
      <c r="Q223" s="113"/>
      <c r="R223" s="113"/>
      <c r="S223" s="113"/>
      <c r="T223" s="113"/>
      <c r="U223" s="113"/>
      <c r="V223" s="113"/>
      <c r="W223" s="113"/>
      <c r="X223" s="113"/>
      <c r="Y223" s="113"/>
      <c r="Z223" s="113"/>
      <c r="AA223" s="113"/>
      <c r="AB223" s="113"/>
      <c r="AC223" s="113"/>
    </row>
    <row r="224" spans="1:29" ht="13.5" customHeight="1">
      <c r="A224" s="113"/>
      <c r="B224" s="113"/>
      <c r="C224" s="113"/>
      <c r="D224" s="113"/>
      <c r="E224" s="113"/>
      <c r="F224" s="113"/>
      <c r="G224" s="113"/>
      <c r="H224" s="113"/>
      <c r="I224" s="113"/>
      <c r="J224" s="113"/>
      <c r="K224" s="113"/>
      <c r="L224" s="113"/>
      <c r="M224" s="113"/>
      <c r="N224" s="113"/>
      <c r="O224" s="113"/>
      <c r="P224" s="113"/>
      <c r="Q224" s="113"/>
      <c r="R224" s="113"/>
      <c r="S224" s="113"/>
      <c r="T224" s="113"/>
      <c r="U224" s="113"/>
      <c r="V224" s="113"/>
      <c r="W224" s="113"/>
      <c r="X224" s="113"/>
      <c r="Y224" s="113"/>
      <c r="Z224" s="113"/>
      <c r="AA224" s="113"/>
      <c r="AB224" s="113"/>
      <c r="AC224" s="113"/>
    </row>
    <row r="225" spans="1:29" ht="13.5" customHeight="1">
      <c r="A225" s="113"/>
      <c r="B225" s="113"/>
      <c r="C225" s="113"/>
      <c r="D225" s="113"/>
      <c r="E225" s="113"/>
      <c r="F225" s="113"/>
      <c r="G225" s="113"/>
      <c r="H225" s="113"/>
      <c r="I225" s="113"/>
      <c r="J225" s="113"/>
      <c r="K225" s="113"/>
      <c r="L225" s="113"/>
      <c r="M225" s="113"/>
      <c r="N225" s="113"/>
      <c r="O225" s="113"/>
      <c r="P225" s="113"/>
      <c r="Q225" s="113"/>
      <c r="R225" s="113"/>
      <c r="S225" s="113"/>
      <c r="T225" s="113"/>
      <c r="U225" s="113"/>
      <c r="V225" s="113"/>
      <c r="W225" s="113"/>
      <c r="X225" s="113"/>
      <c r="Y225" s="113"/>
      <c r="Z225" s="113"/>
      <c r="AA225" s="113"/>
      <c r="AB225" s="113"/>
      <c r="AC225" s="113"/>
    </row>
    <row r="226" spans="1:29" ht="13.5" customHeight="1">
      <c r="A226" s="113"/>
      <c r="B226" s="113"/>
      <c r="C226" s="113"/>
      <c r="D226" s="113"/>
      <c r="E226" s="113"/>
      <c r="F226" s="113"/>
      <c r="G226" s="113"/>
      <c r="H226" s="113"/>
      <c r="I226" s="113"/>
      <c r="J226" s="113"/>
      <c r="K226" s="113"/>
      <c r="L226" s="113"/>
      <c r="M226" s="113"/>
      <c r="N226" s="113"/>
      <c r="O226" s="113"/>
      <c r="P226" s="113"/>
      <c r="Q226" s="113"/>
      <c r="R226" s="113"/>
      <c r="S226" s="113"/>
      <c r="T226" s="113"/>
      <c r="U226" s="113"/>
      <c r="V226" s="113"/>
      <c r="W226" s="113"/>
      <c r="X226" s="113"/>
      <c r="Y226" s="113"/>
      <c r="Z226" s="113"/>
      <c r="AA226" s="113"/>
      <c r="AB226" s="113"/>
      <c r="AC226" s="113"/>
    </row>
    <row r="227" spans="1:29" ht="13.5" customHeight="1">
      <c r="A227" s="113"/>
      <c r="B227" s="113"/>
      <c r="C227" s="113"/>
      <c r="D227" s="113"/>
      <c r="E227" s="113"/>
      <c r="F227" s="113"/>
      <c r="G227" s="113"/>
      <c r="H227" s="113"/>
      <c r="I227" s="113"/>
      <c r="J227" s="113"/>
      <c r="K227" s="113"/>
      <c r="L227" s="113"/>
      <c r="M227" s="113"/>
      <c r="N227" s="113"/>
      <c r="O227" s="113"/>
      <c r="P227" s="113"/>
      <c r="Q227" s="113"/>
      <c r="R227" s="113"/>
      <c r="S227" s="113"/>
      <c r="T227" s="113"/>
      <c r="U227" s="113"/>
      <c r="V227" s="113"/>
      <c r="W227" s="113"/>
      <c r="X227" s="113"/>
      <c r="Y227" s="113"/>
      <c r="Z227" s="113"/>
      <c r="AA227" s="113"/>
      <c r="AB227" s="113"/>
      <c r="AC227" s="113"/>
    </row>
    <row r="228" spans="1:29" ht="13.5" customHeight="1">
      <c r="A228" s="113"/>
      <c r="B228" s="113"/>
      <c r="C228" s="113"/>
      <c r="D228" s="113"/>
      <c r="E228" s="113"/>
      <c r="F228" s="113"/>
      <c r="G228" s="113"/>
      <c r="H228" s="113"/>
      <c r="I228" s="113"/>
      <c r="J228" s="113"/>
      <c r="K228" s="113"/>
      <c r="L228" s="113"/>
      <c r="M228" s="113"/>
      <c r="N228" s="113"/>
      <c r="O228" s="113"/>
      <c r="P228" s="113"/>
      <c r="Q228" s="113"/>
      <c r="R228" s="113"/>
      <c r="S228" s="113"/>
      <c r="T228" s="113"/>
      <c r="U228" s="113"/>
      <c r="V228" s="113"/>
      <c r="W228" s="113"/>
      <c r="X228" s="113"/>
      <c r="Y228" s="113"/>
      <c r="Z228" s="113"/>
      <c r="AA228" s="113"/>
      <c r="AB228" s="113"/>
      <c r="AC228" s="113"/>
    </row>
    <row r="229" spans="1:29" ht="13.5" customHeight="1">
      <c r="A229" s="113"/>
      <c r="B229" s="113"/>
      <c r="C229" s="113"/>
      <c r="D229" s="113"/>
      <c r="E229" s="113"/>
      <c r="F229" s="113"/>
      <c r="G229" s="113"/>
      <c r="H229" s="113"/>
      <c r="I229" s="113"/>
      <c r="J229" s="113"/>
      <c r="K229" s="113"/>
      <c r="L229" s="113"/>
      <c r="M229" s="113"/>
      <c r="N229" s="113"/>
      <c r="O229" s="113"/>
      <c r="P229" s="113"/>
      <c r="Q229" s="113"/>
      <c r="R229" s="113"/>
      <c r="S229" s="113"/>
      <c r="T229" s="113"/>
      <c r="U229" s="113"/>
      <c r="V229" s="113"/>
      <c r="W229" s="113"/>
      <c r="X229" s="113"/>
      <c r="Y229" s="113"/>
      <c r="Z229" s="113"/>
      <c r="AA229" s="113"/>
      <c r="AB229" s="113"/>
      <c r="AC229" s="113"/>
    </row>
    <row r="230" spans="1:29" ht="13.5" customHeight="1">
      <c r="A230" s="113"/>
      <c r="B230" s="113"/>
      <c r="C230" s="113"/>
      <c r="D230" s="113"/>
      <c r="E230" s="113"/>
      <c r="F230" s="113"/>
      <c r="G230" s="113"/>
      <c r="H230" s="113"/>
      <c r="I230" s="113"/>
      <c r="J230" s="113"/>
      <c r="K230" s="113"/>
      <c r="L230" s="113"/>
      <c r="M230" s="113"/>
      <c r="N230" s="113"/>
      <c r="O230" s="113"/>
      <c r="P230" s="113"/>
      <c r="Q230" s="113"/>
      <c r="R230" s="113"/>
      <c r="S230" s="113"/>
      <c r="T230" s="113"/>
      <c r="U230" s="113"/>
      <c r="V230" s="113"/>
      <c r="W230" s="113"/>
      <c r="X230" s="113"/>
      <c r="Y230" s="113"/>
      <c r="Z230" s="113"/>
      <c r="AA230" s="113"/>
      <c r="AB230" s="113"/>
      <c r="AC230" s="113"/>
    </row>
    <row r="231" spans="1:29" ht="13.5" customHeight="1">
      <c r="A231" s="113"/>
      <c r="B231" s="113"/>
      <c r="C231" s="113"/>
      <c r="D231" s="113"/>
      <c r="E231" s="113"/>
      <c r="F231" s="113"/>
      <c r="G231" s="113"/>
      <c r="H231" s="113"/>
      <c r="I231" s="113"/>
      <c r="J231" s="113"/>
      <c r="K231" s="113"/>
      <c r="L231" s="113"/>
      <c r="M231" s="113"/>
      <c r="N231" s="113"/>
      <c r="O231" s="113"/>
      <c r="P231" s="113"/>
      <c r="Q231" s="113"/>
      <c r="R231" s="113"/>
      <c r="S231" s="113"/>
      <c r="T231" s="113"/>
      <c r="U231" s="113"/>
      <c r="V231" s="113"/>
      <c r="W231" s="113"/>
      <c r="X231" s="113"/>
      <c r="Y231" s="113"/>
      <c r="Z231" s="113"/>
      <c r="AA231" s="113"/>
      <c r="AB231" s="113"/>
      <c r="AC231" s="113"/>
    </row>
    <row r="232" spans="1:29" ht="13.5" customHeight="1">
      <c r="A232" s="113"/>
      <c r="B232" s="113"/>
      <c r="C232" s="113"/>
      <c r="D232" s="113"/>
      <c r="E232" s="113"/>
      <c r="F232" s="113"/>
      <c r="G232" s="113"/>
      <c r="H232" s="113"/>
      <c r="I232" s="113"/>
      <c r="J232" s="113"/>
      <c r="K232" s="113"/>
      <c r="L232" s="113"/>
      <c r="M232" s="113"/>
      <c r="N232" s="113"/>
      <c r="O232" s="113"/>
      <c r="P232" s="113"/>
      <c r="Q232" s="113"/>
      <c r="R232" s="113"/>
      <c r="S232" s="113"/>
      <c r="T232" s="113"/>
      <c r="U232" s="113"/>
      <c r="V232" s="113"/>
      <c r="W232" s="113"/>
      <c r="X232" s="113"/>
      <c r="Y232" s="113"/>
      <c r="Z232" s="113"/>
      <c r="AA232" s="113"/>
      <c r="AB232" s="113"/>
      <c r="AC232" s="113"/>
    </row>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3">
    <mergeCell ref="B50:E56"/>
    <mergeCell ref="F50:I56"/>
    <mergeCell ref="B57:E63"/>
    <mergeCell ref="F57:I63"/>
    <mergeCell ref="B64:E70"/>
    <mergeCell ref="F64:I70"/>
    <mergeCell ref="F33:I33"/>
    <mergeCell ref="F34:I34"/>
    <mergeCell ref="F35:I35"/>
    <mergeCell ref="B43:E49"/>
    <mergeCell ref="F43:I49"/>
    <mergeCell ref="B33:E33"/>
    <mergeCell ref="B34:E34"/>
    <mergeCell ref="B35:E35"/>
    <mergeCell ref="B36:E42"/>
    <mergeCell ref="F36:I42"/>
    <mergeCell ref="B7:C7"/>
    <mergeCell ref="H7:I7"/>
    <mergeCell ref="B30:E30"/>
    <mergeCell ref="B31:E31"/>
    <mergeCell ref="B32:E32"/>
    <mergeCell ref="D7:E7"/>
    <mergeCell ref="F7:G7"/>
    <mergeCell ref="H8:H9"/>
    <mergeCell ref="I8:I9"/>
    <mergeCell ref="B28:I28"/>
    <mergeCell ref="B29:I29"/>
    <mergeCell ref="F30:I30"/>
    <mergeCell ref="F31:I31"/>
    <mergeCell ref="F32:I32"/>
    <mergeCell ref="B4:I4"/>
    <mergeCell ref="B5:C5"/>
    <mergeCell ref="D5:I5"/>
    <mergeCell ref="B6:C6"/>
    <mergeCell ref="D6:E6"/>
    <mergeCell ref="F6:G6"/>
    <mergeCell ref="H6:I6"/>
    <mergeCell ref="B1:C2"/>
    <mergeCell ref="D1:H1"/>
    <mergeCell ref="I1:I2"/>
    <mergeCell ref="D2:H2"/>
    <mergeCell ref="B3:C3"/>
    <mergeCell ref="D3:H3"/>
  </mergeCells>
  <pageMargins left="0.7" right="0.7" top="0.75" bottom="0.75" header="0" footer="0"/>
  <pageSetup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9900"/>
  </sheetPr>
  <dimension ref="A1:AC995"/>
  <sheetViews>
    <sheetView topLeftCell="A5" workbookViewId="0">
      <selection activeCell="F30" sqref="F30:I43"/>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29.25" customHeight="1">
      <c r="A1" s="113"/>
      <c r="B1" s="494" t="s">
        <v>437</v>
      </c>
      <c r="C1" s="412"/>
      <c r="D1" s="495" t="s">
        <v>438</v>
      </c>
      <c r="E1" s="417"/>
      <c r="F1" s="417"/>
      <c r="G1" s="417"/>
      <c r="H1" s="418"/>
      <c r="I1" s="496"/>
      <c r="J1" s="113"/>
      <c r="K1" s="113"/>
      <c r="L1" s="113"/>
      <c r="M1" s="113"/>
      <c r="N1" s="113"/>
      <c r="O1" s="113"/>
      <c r="P1" s="113"/>
      <c r="Q1" s="113"/>
      <c r="R1" s="113"/>
      <c r="S1" s="113"/>
      <c r="T1" s="113"/>
      <c r="U1" s="113"/>
      <c r="V1" s="113"/>
      <c r="W1" s="113"/>
      <c r="X1" s="113"/>
      <c r="Y1" s="113"/>
      <c r="Z1" s="113"/>
      <c r="AA1" s="113"/>
      <c r="AB1" s="113"/>
      <c r="AC1" s="113"/>
    </row>
    <row r="2" spans="1:29" ht="24" customHeight="1">
      <c r="A2" s="113"/>
      <c r="B2" s="413"/>
      <c r="C2" s="415"/>
      <c r="D2" s="498" t="s">
        <v>439</v>
      </c>
      <c r="E2" s="417"/>
      <c r="F2" s="417"/>
      <c r="G2" s="417"/>
      <c r="H2" s="418"/>
      <c r="I2" s="497"/>
      <c r="J2" s="113"/>
      <c r="K2" s="113"/>
      <c r="L2" s="113"/>
      <c r="M2" s="113"/>
      <c r="N2" s="113"/>
      <c r="O2" s="113"/>
      <c r="P2" s="113"/>
      <c r="Q2" s="113"/>
      <c r="R2" s="113"/>
      <c r="S2" s="113"/>
      <c r="T2" s="113"/>
      <c r="U2" s="113"/>
      <c r="V2" s="113"/>
      <c r="W2" s="113"/>
      <c r="X2" s="113"/>
      <c r="Y2" s="113"/>
      <c r="Z2" s="113"/>
      <c r="AA2" s="113"/>
      <c r="AB2" s="113"/>
      <c r="AC2" s="113"/>
    </row>
    <row r="3" spans="1:29" ht="13.5" customHeight="1">
      <c r="A3" s="113"/>
      <c r="B3" s="499" t="s">
        <v>440</v>
      </c>
      <c r="C3" s="418"/>
      <c r="D3" s="499" t="s">
        <v>441</v>
      </c>
      <c r="E3" s="417"/>
      <c r="F3" s="417"/>
      <c r="G3" s="417"/>
      <c r="H3" s="418"/>
      <c r="I3" s="51" t="s">
        <v>442</v>
      </c>
      <c r="J3" s="113"/>
      <c r="K3" s="113"/>
      <c r="L3" s="113"/>
      <c r="M3" s="113"/>
      <c r="N3" s="113"/>
      <c r="O3" s="113"/>
      <c r="P3" s="113"/>
      <c r="Q3" s="113"/>
      <c r="R3" s="113"/>
      <c r="S3" s="113"/>
      <c r="T3" s="113"/>
      <c r="U3" s="113"/>
      <c r="V3" s="113"/>
      <c r="W3" s="113"/>
      <c r="X3" s="113"/>
      <c r="Y3" s="113"/>
      <c r="Z3" s="113"/>
      <c r="AA3" s="113"/>
      <c r="AB3" s="113"/>
      <c r="AC3" s="113"/>
    </row>
    <row r="4" spans="1:29" ht="13.5" customHeight="1">
      <c r="A4" s="113"/>
      <c r="B4" s="591"/>
      <c r="C4" s="487"/>
      <c r="D4" s="487"/>
      <c r="E4" s="487"/>
      <c r="F4" s="487"/>
      <c r="G4" s="487"/>
      <c r="H4" s="487"/>
      <c r="I4" s="592"/>
      <c r="J4" s="113"/>
      <c r="K4" s="113"/>
      <c r="L4" s="113"/>
      <c r="M4" s="113"/>
      <c r="N4" s="113"/>
      <c r="O4" s="113"/>
      <c r="P4" s="113"/>
      <c r="Q4" s="113"/>
      <c r="R4" s="113"/>
      <c r="S4" s="113"/>
      <c r="T4" s="113"/>
      <c r="U4" s="113"/>
      <c r="V4" s="113"/>
      <c r="W4" s="113"/>
      <c r="X4" s="113"/>
      <c r="Y4" s="113"/>
      <c r="Z4" s="113"/>
      <c r="AA4" s="113"/>
      <c r="AB4" s="113"/>
      <c r="AC4" s="113"/>
    </row>
    <row r="5" spans="1:29" ht="22.5" customHeight="1">
      <c r="A5" s="113"/>
      <c r="B5" s="531" t="s">
        <v>443</v>
      </c>
      <c r="C5" s="415"/>
      <c r="D5" s="532" t="str">
        <f>Indicadores!F43</f>
        <v>Administración del Talento Humano. (ATH)</v>
      </c>
      <c r="E5" s="414"/>
      <c r="F5" s="414"/>
      <c r="G5" s="414"/>
      <c r="H5" s="414"/>
      <c r="I5" s="415"/>
      <c r="J5" s="113"/>
      <c r="K5" s="113"/>
      <c r="L5" s="113"/>
      <c r="M5" s="113"/>
      <c r="N5" s="113"/>
      <c r="O5" s="113"/>
      <c r="P5" s="113"/>
      <c r="Q5" s="113"/>
      <c r="R5" s="113"/>
      <c r="S5" s="113"/>
      <c r="T5" s="113"/>
      <c r="U5" s="113"/>
      <c r="V5" s="113"/>
      <c r="W5" s="113"/>
      <c r="X5" s="113"/>
      <c r="Y5" s="113"/>
      <c r="Z5" s="113"/>
      <c r="AA5" s="113"/>
      <c r="AB5" s="113"/>
      <c r="AC5" s="113"/>
    </row>
    <row r="6" spans="1:29" ht="34.5" customHeight="1">
      <c r="A6" s="113"/>
      <c r="B6" s="489" t="s">
        <v>444</v>
      </c>
      <c r="C6" s="418"/>
      <c r="D6" s="491" t="str">
        <f>Indicadores!A43</f>
        <v>Inducción a la entidad</v>
      </c>
      <c r="E6" s="492"/>
      <c r="F6" s="489" t="s">
        <v>445</v>
      </c>
      <c r="G6" s="418"/>
      <c r="H6" s="491" t="str">
        <f>Indicadores!S43</f>
        <v>Coordinador(a) Grupo de Talento Humano</v>
      </c>
      <c r="I6" s="492"/>
      <c r="J6" s="113"/>
      <c r="K6" s="113"/>
      <c r="L6" s="113"/>
      <c r="M6" s="113"/>
      <c r="N6" s="113"/>
      <c r="O6" s="113"/>
      <c r="P6" s="113"/>
      <c r="Q6" s="113"/>
      <c r="R6" s="113"/>
      <c r="S6" s="113"/>
      <c r="T6" s="113"/>
      <c r="U6" s="113"/>
      <c r="V6" s="113"/>
      <c r="W6" s="113"/>
      <c r="X6" s="113"/>
      <c r="Y6" s="113"/>
      <c r="Z6" s="113"/>
      <c r="AA6" s="113"/>
      <c r="AB6" s="113"/>
      <c r="AC6" s="113"/>
    </row>
    <row r="7" spans="1:29" ht="45" customHeight="1">
      <c r="A7" s="113"/>
      <c r="B7" s="489" t="s">
        <v>446</v>
      </c>
      <c r="C7" s="418"/>
      <c r="D7" s="491" t="str">
        <f>Indicadores!G43</f>
        <v xml:space="preserve">No servidores que reciben inducción en el período por nivel jerárquico / No de servidores que ingresan al Ministerio en el período por nivel jerárquico </v>
      </c>
      <c r="E7" s="492"/>
      <c r="F7" s="489" t="s">
        <v>447</v>
      </c>
      <c r="G7" s="418"/>
      <c r="H7" s="491" t="str">
        <f>Indicadores!C43</f>
        <v>Mejorar la oportunidad al proceso de inducción de los servidores del Ministerio</v>
      </c>
      <c r="I7" s="492"/>
      <c r="J7" s="113"/>
      <c r="K7" s="113"/>
      <c r="L7" s="113"/>
      <c r="M7" s="113"/>
      <c r="N7" s="113"/>
      <c r="O7" s="113"/>
      <c r="P7" s="113"/>
      <c r="Q7" s="113"/>
      <c r="R7" s="113"/>
      <c r="S7" s="113"/>
      <c r="T7" s="113"/>
      <c r="U7" s="113"/>
      <c r="V7" s="113"/>
      <c r="W7" s="113"/>
      <c r="X7" s="113"/>
      <c r="Y7" s="113"/>
      <c r="Z7" s="113"/>
      <c r="AA7" s="113"/>
      <c r="AB7" s="113"/>
      <c r="AC7" s="113"/>
    </row>
    <row r="8" spans="1:29" ht="42" customHeight="1">
      <c r="A8" s="113"/>
      <c r="B8" s="32" t="s">
        <v>448</v>
      </c>
      <c r="C8" s="43" t="str">
        <f>Indicadores!P43</f>
        <v>Semestral</v>
      </c>
      <c r="D8" s="32" t="s">
        <v>449</v>
      </c>
      <c r="E8" s="43" t="str">
        <f>Indicadores!R43</f>
        <v>Programa de inducción en anexo PIC y lista de asistencia</v>
      </c>
      <c r="F8" s="32" t="s">
        <v>68</v>
      </c>
      <c r="G8" s="43" t="str">
        <f>Indicadores!H43</f>
        <v>Porcentaje</v>
      </c>
      <c r="H8" s="514" t="s">
        <v>450</v>
      </c>
      <c r="I8" s="515" t="str">
        <f>Indicadores!O43</f>
        <v>Hacia arriba</v>
      </c>
      <c r="J8" s="113"/>
      <c r="K8" s="113"/>
      <c r="L8" s="113"/>
      <c r="M8" s="113"/>
      <c r="N8" s="113"/>
      <c r="O8" s="113"/>
      <c r="P8" s="113"/>
      <c r="Q8" s="113"/>
      <c r="R8" s="113"/>
      <c r="S8" s="113"/>
      <c r="T8" s="113"/>
      <c r="U8" s="113"/>
      <c r="V8" s="113"/>
      <c r="W8" s="113"/>
      <c r="X8" s="113"/>
      <c r="Y8" s="113"/>
      <c r="Z8" s="113"/>
      <c r="AA8" s="113"/>
      <c r="AB8" s="113"/>
      <c r="AC8" s="113"/>
    </row>
    <row r="9" spans="1:29" ht="33.75" customHeight="1">
      <c r="A9" s="113"/>
      <c r="B9" s="32" t="s">
        <v>415</v>
      </c>
      <c r="C9" s="33">
        <f>Indicadores!N43</f>
        <v>0.8</v>
      </c>
      <c r="D9" s="34" t="s">
        <v>417</v>
      </c>
      <c r="E9" s="33">
        <f>'TABLERO DE MANDO'!F44</f>
        <v>0.68</v>
      </c>
      <c r="F9" s="35" t="s">
        <v>418</v>
      </c>
      <c r="G9" s="33">
        <f>'TABLERO DE MANDO'!G44</f>
        <v>0.72000000000000008</v>
      </c>
      <c r="H9" s="497"/>
      <c r="I9" s="516"/>
      <c r="J9" s="113"/>
      <c r="K9" s="113"/>
      <c r="L9" s="113"/>
      <c r="M9" s="113"/>
      <c r="N9" s="113"/>
      <c r="O9" s="113"/>
      <c r="P9" s="113"/>
      <c r="Q9" s="113"/>
      <c r="R9" s="113"/>
      <c r="S9" s="113"/>
      <c r="T9" s="113"/>
      <c r="U9" s="113"/>
      <c r="V9" s="113"/>
      <c r="W9" s="113"/>
      <c r="X9" s="113"/>
      <c r="Y9" s="113"/>
      <c r="Z9" s="113"/>
      <c r="AA9" s="113"/>
      <c r="AB9" s="113"/>
      <c r="AC9" s="113"/>
    </row>
    <row r="10" spans="1:29" ht="13.5" customHeight="1">
      <c r="A10" s="113"/>
      <c r="B10" s="119"/>
      <c r="C10" s="36"/>
      <c r="D10" s="36"/>
      <c r="E10" s="36"/>
      <c r="F10" s="36"/>
      <c r="G10" s="36"/>
      <c r="H10" s="36"/>
      <c r="I10" s="114"/>
      <c r="J10" s="113"/>
      <c r="K10" s="113"/>
      <c r="L10" s="113"/>
      <c r="M10" s="113"/>
      <c r="N10" s="113"/>
      <c r="O10" s="113"/>
      <c r="P10" s="113"/>
      <c r="Q10" s="113"/>
      <c r="R10" s="113"/>
      <c r="S10" s="113"/>
      <c r="T10" s="113"/>
      <c r="U10" s="113"/>
      <c r="V10" s="113"/>
      <c r="W10" s="113"/>
      <c r="X10" s="113"/>
      <c r="Y10" s="113"/>
      <c r="Z10" s="113"/>
      <c r="AA10" s="113"/>
      <c r="AB10" s="113"/>
      <c r="AC10" s="113"/>
    </row>
    <row r="11" spans="1:29" ht="13.5" customHeight="1">
      <c r="A11" s="113"/>
      <c r="B11" s="46" t="s">
        <v>451</v>
      </c>
      <c r="C11" s="38" t="s">
        <v>452</v>
      </c>
      <c r="D11" s="39" t="str">
        <f>D9</f>
        <v>LIMITE INSATISFACTORIO</v>
      </c>
      <c r="E11" s="39" t="str">
        <f>F9</f>
        <v>LIMITE SATISFACTORIO</v>
      </c>
      <c r="F11" s="36"/>
      <c r="G11" s="36"/>
      <c r="H11" s="115"/>
      <c r="I11" s="123"/>
      <c r="J11" s="113"/>
      <c r="K11" s="113"/>
      <c r="L11" s="113"/>
      <c r="M11" s="113"/>
      <c r="N11" s="113"/>
      <c r="O11" s="113"/>
      <c r="P11" s="113"/>
      <c r="Q11" s="113"/>
      <c r="R11" s="113"/>
      <c r="S11" s="113"/>
      <c r="T11" s="113"/>
      <c r="U11" s="113"/>
      <c r="V11" s="113"/>
      <c r="W11" s="113"/>
      <c r="X11" s="113"/>
      <c r="Y11" s="113"/>
      <c r="Z11" s="113"/>
      <c r="AA11" s="113"/>
      <c r="AB11" s="113"/>
      <c r="AC11" s="113"/>
    </row>
    <row r="12" spans="1:29" ht="13.5" customHeight="1">
      <c r="A12" s="113"/>
      <c r="B12" s="47" t="s">
        <v>422</v>
      </c>
      <c r="C12" s="122"/>
      <c r="D12" s="40">
        <f t="shared" ref="D12:D23" si="0">+$E$9</f>
        <v>0.68</v>
      </c>
      <c r="E12" s="40">
        <f t="shared" ref="E12:E23" si="1">+$G$9</f>
        <v>0.72000000000000008</v>
      </c>
      <c r="F12" s="36"/>
      <c r="G12" s="36"/>
      <c r="H12" s="115"/>
      <c r="I12" s="123"/>
      <c r="J12" s="113"/>
      <c r="K12" s="113"/>
      <c r="L12" s="113"/>
      <c r="M12" s="113"/>
      <c r="N12" s="113"/>
      <c r="O12" s="113"/>
      <c r="P12" s="113"/>
      <c r="Q12" s="113"/>
      <c r="R12" s="113"/>
      <c r="S12" s="113"/>
      <c r="T12" s="113"/>
      <c r="U12" s="113"/>
      <c r="V12" s="113"/>
      <c r="W12" s="113"/>
      <c r="X12" s="113"/>
      <c r="Y12" s="113"/>
      <c r="Z12" s="113"/>
      <c r="AA12" s="113"/>
      <c r="AB12" s="113"/>
      <c r="AC12" s="113"/>
    </row>
    <row r="13" spans="1:29" ht="13.5" customHeight="1">
      <c r="A13" s="113"/>
      <c r="B13" s="47" t="s">
        <v>423</v>
      </c>
      <c r="C13" s="122"/>
      <c r="D13" s="40">
        <f t="shared" si="0"/>
        <v>0.68</v>
      </c>
      <c r="E13" s="40">
        <f t="shared" si="1"/>
        <v>0.72000000000000008</v>
      </c>
      <c r="F13" s="36"/>
      <c r="G13" s="36"/>
      <c r="H13" s="115"/>
      <c r="I13" s="123"/>
      <c r="J13" s="113"/>
      <c r="K13" s="113"/>
      <c r="L13" s="113"/>
      <c r="M13" s="113"/>
      <c r="N13" s="113"/>
      <c r="O13" s="113"/>
      <c r="P13" s="113"/>
      <c r="Q13" s="113"/>
      <c r="R13" s="113"/>
      <c r="S13" s="113"/>
      <c r="T13" s="113"/>
      <c r="U13" s="113"/>
      <c r="V13" s="113"/>
      <c r="W13" s="113"/>
      <c r="X13" s="113"/>
      <c r="Y13" s="113"/>
      <c r="Z13" s="113"/>
      <c r="AA13" s="113"/>
      <c r="AB13" s="113"/>
      <c r="AC13" s="113"/>
    </row>
    <row r="14" spans="1:29" ht="13.5" customHeight="1">
      <c r="A14" s="113"/>
      <c r="B14" s="47" t="s">
        <v>424</v>
      </c>
      <c r="C14" s="122"/>
      <c r="D14" s="40">
        <f t="shared" si="0"/>
        <v>0.68</v>
      </c>
      <c r="E14" s="40">
        <f t="shared" si="1"/>
        <v>0.72000000000000008</v>
      </c>
      <c r="F14" s="36"/>
      <c r="G14" s="36"/>
      <c r="H14" s="115"/>
      <c r="I14" s="123"/>
      <c r="J14" s="113"/>
      <c r="K14" s="113"/>
      <c r="L14" s="113"/>
      <c r="M14" s="113"/>
      <c r="N14" s="113"/>
      <c r="O14" s="113"/>
      <c r="P14" s="113"/>
      <c r="Q14" s="113"/>
      <c r="R14" s="113"/>
      <c r="S14" s="113"/>
      <c r="T14" s="113"/>
      <c r="U14" s="113"/>
      <c r="V14" s="113"/>
      <c r="W14" s="113"/>
      <c r="X14" s="113"/>
      <c r="Y14" s="113"/>
      <c r="Z14" s="113"/>
      <c r="AA14" s="113"/>
      <c r="AB14" s="113"/>
      <c r="AC14" s="113"/>
    </row>
    <row r="15" spans="1:29" ht="13.5" customHeight="1">
      <c r="A15" s="113"/>
      <c r="B15" s="47" t="s">
        <v>425</v>
      </c>
      <c r="C15" s="122"/>
      <c r="D15" s="40">
        <f t="shared" si="0"/>
        <v>0.68</v>
      </c>
      <c r="E15" s="40">
        <f t="shared" si="1"/>
        <v>0.72000000000000008</v>
      </c>
      <c r="F15" s="36"/>
      <c r="G15" s="36"/>
      <c r="H15" s="115"/>
      <c r="I15" s="123"/>
      <c r="J15" s="113"/>
      <c r="K15" s="113"/>
      <c r="L15" s="113"/>
      <c r="M15" s="113"/>
      <c r="N15" s="113"/>
      <c r="O15" s="113"/>
      <c r="P15" s="113"/>
      <c r="Q15" s="113"/>
      <c r="R15" s="113"/>
      <c r="S15" s="113"/>
      <c r="T15" s="113"/>
      <c r="U15" s="113"/>
      <c r="V15" s="113"/>
      <c r="W15" s="113"/>
      <c r="X15" s="113"/>
      <c r="Y15" s="113"/>
      <c r="Z15" s="113"/>
      <c r="AA15" s="113"/>
      <c r="AB15" s="113"/>
      <c r="AC15" s="113"/>
    </row>
    <row r="16" spans="1:29" ht="13.5" customHeight="1">
      <c r="A16" s="113"/>
      <c r="B16" s="47" t="s">
        <v>426</v>
      </c>
      <c r="C16" s="122"/>
      <c r="D16" s="40">
        <f t="shared" si="0"/>
        <v>0.68</v>
      </c>
      <c r="E16" s="40">
        <f t="shared" si="1"/>
        <v>0.72000000000000008</v>
      </c>
      <c r="F16" s="36"/>
      <c r="G16" s="36"/>
      <c r="H16" s="115"/>
      <c r="I16" s="123"/>
      <c r="J16" s="113"/>
      <c r="K16" s="113"/>
      <c r="L16" s="113"/>
      <c r="M16" s="113"/>
      <c r="N16" s="113"/>
      <c r="O16" s="113"/>
      <c r="P16" s="113"/>
      <c r="Q16" s="113"/>
      <c r="R16" s="113"/>
      <c r="S16" s="113"/>
      <c r="T16" s="113"/>
      <c r="U16" s="113"/>
      <c r="V16" s="113"/>
      <c r="W16" s="113"/>
      <c r="X16" s="113"/>
      <c r="Y16" s="113"/>
      <c r="Z16" s="113"/>
      <c r="AA16" s="113"/>
      <c r="AB16" s="113"/>
      <c r="AC16" s="113"/>
    </row>
    <row r="17" spans="1:29" ht="13.5" customHeight="1">
      <c r="A17" s="113"/>
      <c r="B17" s="47" t="s">
        <v>427</v>
      </c>
      <c r="C17" s="41">
        <v>0.31</v>
      </c>
      <c r="D17" s="40">
        <f t="shared" si="0"/>
        <v>0.68</v>
      </c>
      <c r="E17" s="40">
        <f t="shared" si="1"/>
        <v>0.72000000000000008</v>
      </c>
      <c r="F17" s="36"/>
      <c r="G17" s="36"/>
      <c r="H17" s="115"/>
      <c r="I17" s="123"/>
      <c r="J17" s="113"/>
      <c r="K17" s="113"/>
      <c r="L17" s="113"/>
      <c r="M17" s="113"/>
      <c r="N17" s="113"/>
      <c r="O17" s="113"/>
      <c r="P17" s="113"/>
      <c r="Q17" s="113"/>
      <c r="R17" s="113"/>
      <c r="S17" s="113"/>
      <c r="T17" s="113"/>
      <c r="U17" s="113"/>
      <c r="V17" s="113"/>
      <c r="W17" s="113"/>
      <c r="X17" s="113"/>
      <c r="Y17" s="113"/>
      <c r="Z17" s="113"/>
      <c r="AA17" s="113"/>
      <c r="AB17" s="113"/>
      <c r="AC17" s="113"/>
    </row>
    <row r="18" spans="1:29" ht="13.5" customHeight="1">
      <c r="A18" s="113"/>
      <c r="B18" s="47" t="s">
        <v>428</v>
      </c>
      <c r="C18" s="41"/>
      <c r="D18" s="40">
        <f t="shared" si="0"/>
        <v>0.68</v>
      </c>
      <c r="E18" s="40">
        <f t="shared" si="1"/>
        <v>0.72000000000000008</v>
      </c>
      <c r="F18" s="36"/>
      <c r="G18" s="36"/>
      <c r="H18" s="115"/>
      <c r="I18" s="123"/>
      <c r="J18" s="113"/>
      <c r="K18" s="113"/>
      <c r="L18" s="113"/>
      <c r="M18" s="113"/>
      <c r="N18" s="113"/>
      <c r="O18" s="113"/>
      <c r="P18" s="113"/>
      <c r="Q18" s="113"/>
      <c r="R18" s="113"/>
      <c r="S18" s="113"/>
      <c r="T18" s="113"/>
      <c r="U18" s="113"/>
      <c r="V18" s="113"/>
      <c r="W18" s="113"/>
      <c r="X18" s="113"/>
      <c r="Y18" s="113"/>
      <c r="Z18" s="113"/>
      <c r="AA18" s="113"/>
      <c r="AB18" s="113"/>
      <c r="AC18" s="113"/>
    </row>
    <row r="19" spans="1:29" ht="13.5" customHeight="1">
      <c r="A19" s="113"/>
      <c r="B19" s="47" t="s">
        <v>429</v>
      </c>
      <c r="C19" s="41"/>
      <c r="D19" s="40">
        <f t="shared" si="0"/>
        <v>0.68</v>
      </c>
      <c r="E19" s="40">
        <f t="shared" si="1"/>
        <v>0.72000000000000008</v>
      </c>
      <c r="F19" s="36"/>
      <c r="G19" s="36"/>
      <c r="H19" s="115"/>
      <c r="I19" s="123"/>
      <c r="J19" s="113"/>
      <c r="K19" s="113"/>
      <c r="L19" s="113"/>
      <c r="M19" s="113"/>
      <c r="N19" s="113"/>
      <c r="O19" s="113"/>
      <c r="P19" s="113"/>
      <c r="Q19" s="113"/>
      <c r="R19" s="113"/>
      <c r="S19" s="113"/>
      <c r="T19" s="113"/>
      <c r="U19" s="113"/>
      <c r="V19" s="113"/>
      <c r="W19" s="113"/>
      <c r="X19" s="113"/>
      <c r="Y19" s="113"/>
      <c r="Z19" s="113"/>
      <c r="AA19" s="113"/>
      <c r="AB19" s="113"/>
      <c r="AC19" s="113"/>
    </row>
    <row r="20" spans="1:29" ht="13.5" customHeight="1">
      <c r="A20" s="113"/>
      <c r="B20" s="47" t="s">
        <v>430</v>
      </c>
      <c r="C20" s="41"/>
      <c r="D20" s="40">
        <f t="shared" si="0"/>
        <v>0.68</v>
      </c>
      <c r="E20" s="40">
        <f t="shared" si="1"/>
        <v>0.72000000000000008</v>
      </c>
      <c r="F20" s="36"/>
      <c r="G20" s="36"/>
      <c r="H20" s="115"/>
      <c r="I20" s="123"/>
      <c r="J20" s="113"/>
      <c r="K20" s="113"/>
      <c r="L20" s="113"/>
      <c r="M20" s="113"/>
      <c r="N20" s="113"/>
      <c r="O20" s="113"/>
      <c r="P20" s="113"/>
      <c r="Q20" s="113"/>
      <c r="R20" s="113"/>
      <c r="S20" s="113"/>
      <c r="T20" s="113"/>
      <c r="U20" s="113"/>
      <c r="V20" s="113"/>
      <c r="W20" s="113"/>
      <c r="X20" s="113"/>
      <c r="Y20" s="113"/>
      <c r="Z20" s="113"/>
      <c r="AA20" s="113"/>
      <c r="AB20" s="113"/>
      <c r="AC20" s="113"/>
    </row>
    <row r="21" spans="1:29" ht="13.5" customHeight="1">
      <c r="A21" s="113"/>
      <c r="B21" s="47" t="s">
        <v>431</v>
      </c>
      <c r="C21" s="41"/>
      <c r="D21" s="40">
        <f t="shared" si="0"/>
        <v>0.68</v>
      </c>
      <c r="E21" s="40">
        <f t="shared" si="1"/>
        <v>0.72000000000000008</v>
      </c>
      <c r="F21" s="36"/>
      <c r="G21" s="36"/>
      <c r="H21" s="115"/>
      <c r="I21" s="123"/>
      <c r="J21" s="113"/>
      <c r="K21" s="113"/>
      <c r="L21" s="113"/>
      <c r="M21" s="113"/>
      <c r="N21" s="113"/>
      <c r="O21" s="113"/>
      <c r="P21" s="113"/>
      <c r="Q21" s="113"/>
      <c r="R21" s="113"/>
      <c r="S21" s="113"/>
      <c r="T21" s="113"/>
      <c r="U21" s="113"/>
      <c r="V21" s="113"/>
      <c r="W21" s="113"/>
      <c r="X21" s="113"/>
      <c r="Y21" s="113"/>
      <c r="Z21" s="113"/>
      <c r="AA21" s="113"/>
      <c r="AB21" s="113"/>
      <c r="AC21" s="113"/>
    </row>
    <row r="22" spans="1:29" ht="13.5" customHeight="1">
      <c r="A22" s="113"/>
      <c r="B22" s="47" t="s">
        <v>432</v>
      </c>
      <c r="C22" s="41"/>
      <c r="D22" s="40">
        <f t="shared" si="0"/>
        <v>0.68</v>
      </c>
      <c r="E22" s="40">
        <f t="shared" si="1"/>
        <v>0.72000000000000008</v>
      </c>
      <c r="F22" s="36"/>
      <c r="G22" s="36"/>
      <c r="H22" s="115"/>
      <c r="I22" s="123"/>
      <c r="J22" s="113"/>
      <c r="K22" s="113"/>
      <c r="L22" s="113"/>
      <c r="M22" s="113"/>
      <c r="N22" s="113"/>
      <c r="O22" s="113"/>
      <c r="P22" s="113"/>
      <c r="Q22" s="113"/>
      <c r="R22" s="113"/>
      <c r="S22" s="113"/>
      <c r="T22" s="113"/>
      <c r="U22" s="113"/>
      <c r="V22" s="113"/>
      <c r="W22" s="113"/>
      <c r="X22" s="113"/>
      <c r="Y22" s="113"/>
      <c r="Z22" s="113"/>
      <c r="AA22" s="113"/>
      <c r="AB22" s="113"/>
      <c r="AC22" s="113"/>
    </row>
    <row r="23" spans="1:29" ht="13.5" customHeight="1">
      <c r="A23" s="113"/>
      <c r="B23" s="47" t="s">
        <v>433</v>
      </c>
      <c r="C23" s="41">
        <v>1</v>
      </c>
      <c r="D23" s="40">
        <f t="shared" si="0"/>
        <v>0.68</v>
      </c>
      <c r="E23" s="40">
        <f t="shared" si="1"/>
        <v>0.72000000000000008</v>
      </c>
      <c r="F23" s="36"/>
      <c r="G23" s="36"/>
      <c r="H23" s="115"/>
      <c r="I23" s="123"/>
      <c r="J23" s="113"/>
      <c r="K23" s="113"/>
      <c r="L23" s="113"/>
      <c r="M23" s="113"/>
      <c r="N23" s="113"/>
      <c r="O23" s="113"/>
      <c r="P23" s="113"/>
      <c r="Q23" s="113"/>
      <c r="R23" s="113"/>
      <c r="S23" s="113"/>
      <c r="T23" s="113"/>
      <c r="U23" s="113"/>
      <c r="V23" s="113"/>
      <c r="W23" s="113"/>
      <c r="X23" s="113"/>
      <c r="Y23" s="113"/>
      <c r="Z23" s="113"/>
      <c r="AA23" s="113"/>
      <c r="AB23" s="113"/>
      <c r="AC23" s="113"/>
    </row>
    <row r="24" spans="1:29" ht="13.5" customHeight="1">
      <c r="A24" s="113"/>
      <c r="B24" s="119"/>
      <c r="C24" s="36"/>
      <c r="D24" s="36"/>
      <c r="E24" s="36"/>
      <c r="F24" s="36"/>
      <c r="G24" s="36"/>
      <c r="H24" s="36"/>
      <c r="I24" s="123"/>
      <c r="J24" s="113"/>
      <c r="K24" s="113"/>
      <c r="L24" s="113"/>
      <c r="M24" s="113"/>
      <c r="N24" s="113"/>
      <c r="O24" s="113"/>
      <c r="P24" s="113"/>
      <c r="Q24" s="113"/>
      <c r="R24" s="113"/>
      <c r="S24" s="113"/>
      <c r="T24" s="113"/>
      <c r="U24" s="113"/>
      <c r="V24" s="113"/>
      <c r="W24" s="113"/>
      <c r="X24" s="113"/>
      <c r="Y24" s="113"/>
      <c r="Z24" s="113"/>
      <c r="AA24" s="113"/>
      <c r="AB24" s="113"/>
      <c r="AC24" s="113"/>
    </row>
    <row r="25" spans="1:29" ht="13.5" customHeight="1">
      <c r="A25" s="113"/>
      <c r="B25" s="119"/>
      <c r="C25" s="36"/>
      <c r="D25" s="36"/>
      <c r="E25" s="36"/>
      <c r="F25" s="36"/>
      <c r="G25" s="36"/>
      <c r="H25" s="36"/>
      <c r="I25" s="123"/>
      <c r="J25" s="113"/>
      <c r="K25" s="113"/>
      <c r="L25" s="113"/>
      <c r="M25" s="113"/>
      <c r="N25" s="113"/>
      <c r="O25" s="113"/>
      <c r="P25" s="113"/>
      <c r="Q25" s="113"/>
      <c r="R25" s="113"/>
      <c r="S25" s="113"/>
      <c r="T25" s="113"/>
      <c r="U25" s="113"/>
      <c r="V25" s="113"/>
      <c r="W25" s="113"/>
      <c r="X25" s="113"/>
      <c r="Y25" s="113"/>
      <c r="Z25" s="113"/>
      <c r="AA25" s="113"/>
      <c r="AB25" s="113"/>
      <c r="AC25" s="113"/>
    </row>
    <row r="26" spans="1:29" ht="13.5" customHeight="1">
      <c r="A26" s="113"/>
      <c r="B26" s="119"/>
      <c r="C26" s="36"/>
      <c r="D26" s="36"/>
      <c r="E26" s="36"/>
      <c r="F26" s="36"/>
      <c r="G26" s="36"/>
      <c r="H26" s="36"/>
      <c r="I26" s="115"/>
      <c r="J26" s="113"/>
      <c r="K26" s="113"/>
      <c r="L26" s="113"/>
      <c r="M26" s="113"/>
      <c r="N26" s="113"/>
      <c r="O26" s="113"/>
      <c r="P26" s="113"/>
      <c r="Q26" s="113"/>
      <c r="R26" s="113"/>
      <c r="S26" s="113"/>
      <c r="T26" s="113"/>
      <c r="U26" s="113"/>
      <c r="V26" s="113"/>
      <c r="W26" s="113"/>
      <c r="X26" s="113"/>
      <c r="Y26" s="113"/>
      <c r="Z26" s="113"/>
      <c r="AA26" s="113"/>
      <c r="AB26" s="113"/>
      <c r="AC26" s="113"/>
    </row>
    <row r="27" spans="1:29" ht="13.5" customHeight="1">
      <c r="A27" s="113"/>
      <c r="B27" s="119"/>
      <c r="C27" s="36"/>
      <c r="D27" s="36"/>
      <c r="E27" s="36"/>
      <c r="F27" s="36"/>
      <c r="G27" s="36"/>
      <c r="H27" s="36"/>
      <c r="I27" s="115"/>
      <c r="J27" s="113"/>
      <c r="K27" s="113"/>
      <c r="L27" s="113"/>
      <c r="M27" s="113"/>
      <c r="N27" s="113"/>
      <c r="O27" s="113"/>
      <c r="P27" s="113"/>
      <c r="Q27" s="113"/>
      <c r="R27" s="113"/>
      <c r="S27" s="113"/>
      <c r="T27" s="113"/>
      <c r="U27" s="113"/>
      <c r="V27" s="113"/>
      <c r="W27" s="113"/>
      <c r="X27" s="113"/>
      <c r="Y27" s="113"/>
      <c r="Z27" s="113"/>
      <c r="AA27" s="113"/>
      <c r="AB27" s="113"/>
      <c r="AC27" s="113"/>
    </row>
    <row r="28" spans="1:29" ht="13.5" customHeight="1">
      <c r="A28" s="113"/>
      <c r="B28" s="736" t="s">
        <v>453</v>
      </c>
      <c r="C28" s="587"/>
      <c r="D28" s="587"/>
      <c r="E28" s="587"/>
      <c r="F28" s="587"/>
      <c r="G28" s="587"/>
      <c r="H28" s="587"/>
      <c r="I28" s="512"/>
      <c r="J28" s="113"/>
      <c r="K28" s="113"/>
      <c r="L28" s="113"/>
      <c r="M28" s="113"/>
      <c r="N28" s="113"/>
      <c r="O28" s="113"/>
      <c r="P28" s="113"/>
      <c r="Q28" s="113"/>
      <c r="R28" s="113"/>
      <c r="S28" s="113"/>
      <c r="T28" s="113"/>
      <c r="U28" s="113"/>
      <c r="V28" s="113"/>
      <c r="W28" s="113"/>
      <c r="X28" s="113"/>
      <c r="Y28" s="113"/>
      <c r="Z28" s="113"/>
      <c r="AA28" s="113"/>
      <c r="AB28" s="113"/>
      <c r="AC28" s="113"/>
    </row>
    <row r="29" spans="1:29" ht="15.75" customHeight="1">
      <c r="A29" s="113"/>
      <c r="B29" s="756"/>
      <c r="C29" s="511"/>
      <c r="D29" s="511"/>
      <c r="E29" s="511"/>
      <c r="F29" s="511"/>
      <c r="G29" s="511"/>
      <c r="H29" s="511"/>
      <c r="I29" s="512"/>
      <c r="J29" s="113"/>
      <c r="K29" s="113"/>
      <c r="L29" s="113"/>
      <c r="M29" s="113"/>
      <c r="N29" s="113"/>
      <c r="O29" s="113"/>
      <c r="P29" s="113"/>
      <c r="Q29" s="113"/>
      <c r="R29" s="113"/>
      <c r="S29" s="113"/>
      <c r="T29" s="113"/>
      <c r="U29" s="113"/>
      <c r="V29" s="113"/>
      <c r="W29" s="113"/>
      <c r="X29" s="113"/>
      <c r="Y29" s="113"/>
      <c r="Z29" s="113"/>
      <c r="AA29" s="113"/>
      <c r="AB29" s="113"/>
      <c r="AC29" s="113"/>
    </row>
    <row r="30" spans="1:29" ht="13.5" customHeight="1">
      <c r="A30" s="113"/>
      <c r="B30" s="590" t="s">
        <v>454</v>
      </c>
      <c r="C30" s="417"/>
      <c r="D30" s="417"/>
      <c r="E30" s="418"/>
      <c r="F30" s="590" t="s">
        <v>455</v>
      </c>
      <c r="G30" s="417"/>
      <c r="H30" s="417"/>
      <c r="I30" s="418"/>
      <c r="J30" s="113"/>
      <c r="K30" s="113"/>
      <c r="L30" s="113"/>
      <c r="M30" s="113"/>
      <c r="N30" s="113"/>
      <c r="O30" s="113"/>
      <c r="P30" s="113"/>
      <c r="Q30" s="113"/>
      <c r="R30" s="113"/>
      <c r="S30" s="113"/>
      <c r="T30" s="113"/>
      <c r="U30" s="113"/>
      <c r="V30" s="113"/>
      <c r="W30" s="113"/>
      <c r="X30" s="113"/>
      <c r="Y30" s="113"/>
      <c r="Z30" s="113"/>
      <c r="AA30" s="113"/>
      <c r="AB30" s="113"/>
      <c r="AC30" s="113"/>
    </row>
    <row r="31" spans="1:29" ht="13.5" customHeight="1">
      <c r="A31" s="113"/>
      <c r="B31" s="754" t="s">
        <v>648</v>
      </c>
      <c r="C31" s="411"/>
      <c r="D31" s="411"/>
      <c r="E31" s="412"/>
      <c r="F31" s="755" t="s">
        <v>733</v>
      </c>
      <c r="G31" s="608"/>
      <c r="H31" s="608"/>
      <c r="I31" s="609"/>
      <c r="J31" s="113"/>
      <c r="K31" s="113"/>
      <c r="L31" s="113"/>
      <c r="M31" s="113"/>
      <c r="N31" s="113"/>
      <c r="O31" s="113"/>
      <c r="P31" s="113"/>
      <c r="Q31" s="113"/>
      <c r="R31" s="113"/>
      <c r="S31" s="113"/>
      <c r="T31" s="113"/>
      <c r="U31" s="113"/>
      <c r="V31" s="113"/>
      <c r="W31" s="113"/>
      <c r="X31" s="113"/>
      <c r="Y31" s="113"/>
      <c r="Z31" s="113"/>
      <c r="AA31" s="113"/>
      <c r="AB31" s="113"/>
      <c r="AC31" s="113"/>
    </row>
    <row r="32" spans="1:29" ht="13.5" customHeight="1">
      <c r="A32" s="113"/>
      <c r="B32" s="510"/>
      <c r="C32" s="511"/>
      <c r="D32" s="511"/>
      <c r="E32" s="512"/>
      <c r="F32" s="610"/>
      <c r="G32" s="611"/>
      <c r="H32" s="611"/>
      <c r="I32" s="612"/>
      <c r="J32" s="113"/>
      <c r="K32" s="113"/>
      <c r="L32" s="113"/>
      <c r="M32" s="113"/>
      <c r="N32" s="113"/>
      <c r="O32" s="113"/>
      <c r="P32" s="113"/>
      <c r="Q32" s="113"/>
      <c r="R32" s="113"/>
      <c r="S32" s="113"/>
      <c r="T32" s="113"/>
      <c r="U32" s="113"/>
      <c r="V32" s="113"/>
      <c r="W32" s="113"/>
      <c r="X32" s="113"/>
      <c r="Y32" s="113"/>
      <c r="Z32" s="113"/>
      <c r="AA32" s="113"/>
      <c r="AB32" s="113"/>
      <c r="AC32" s="113"/>
    </row>
    <row r="33" spans="1:29" ht="15" customHeight="1">
      <c r="A33" s="113"/>
      <c r="B33" s="510"/>
      <c r="C33" s="511"/>
      <c r="D33" s="511"/>
      <c r="E33" s="512"/>
      <c r="F33" s="610"/>
      <c r="G33" s="611"/>
      <c r="H33" s="611"/>
      <c r="I33" s="612"/>
      <c r="J33" s="113"/>
      <c r="K33" s="113"/>
      <c r="L33" s="113"/>
      <c r="M33" s="113"/>
      <c r="N33" s="113"/>
      <c r="O33" s="113"/>
      <c r="P33" s="113"/>
      <c r="Q33" s="113"/>
      <c r="R33" s="113"/>
      <c r="S33" s="113"/>
      <c r="T33" s="113"/>
      <c r="U33" s="113"/>
      <c r="V33" s="113"/>
      <c r="W33" s="113"/>
      <c r="X33" s="113"/>
      <c r="Y33" s="113"/>
      <c r="Z33" s="113"/>
      <c r="AA33" s="113"/>
      <c r="AB33" s="113"/>
      <c r="AC33" s="113"/>
    </row>
    <row r="34" spans="1:29" ht="15" customHeight="1">
      <c r="A34" s="113"/>
      <c r="B34" s="510"/>
      <c r="C34" s="511"/>
      <c r="D34" s="511"/>
      <c r="E34" s="512"/>
      <c r="F34" s="610"/>
      <c r="G34" s="611"/>
      <c r="H34" s="611"/>
      <c r="I34" s="612"/>
      <c r="J34" s="113"/>
      <c r="K34" s="113"/>
      <c r="L34" s="113"/>
      <c r="M34" s="113"/>
      <c r="N34" s="113"/>
      <c r="O34" s="113"/>
      <c r="P34" s="113"/>
      <c r="Q34" s="113"/>
      <c r="R34" s="113"/>
      <c r="S34" s="113"/>
      <c r="T34" s="113"/>
      <c r="U34" s="113"/>
      <c r="V34" s="113"/>
      <c r="W34" s="113"/>
      <c r="X34" s="113"/>
      <c r="Y34" s="113"/>
      <c r="Z34" s="113"/>
      <c r="AA34" s="113"/>
      <c r="AB34" s="113"/>
      <c r="AC34" s="113"/>
    </row>
    <row r="35" spans="1:29" ht="15" customHeight="1">
      <c r="A35" s="113"/>
      <c r="B35" s="510"/>
      <c r="C35" s="511"/>
      <c r="D35" s="511"/>
      <c r="E35" s="512"/>
      <c r="F35" s="610"/>
      <c r="G35" s="611"/>
      <c r="H35" s="611"/>
      <c r="I35" s="612"/>
      <c r="J35" s="113"/>
      <c r="K35" s="113"/>
      <c r="L35" s="113"/>
      <c r="M35" s="113"/>
      <c r="N35" s="113"/>
      <c r="O35" s="113"/>
      <c r="P35" s="113"/>
      <c r="Q35" s="113"/>
      <c r="R35" s="113"/>
      <c r="S35" s="113"/>
      <c r="T35" s="113"/>
      <c r="U35" s="113"/>
      <c r="V35" s="113"/>
      <c r="W35" s="113"/>
      <c r="X35" s="113"/>
      <c r="Y35" s="113"/>
      <c r="Z35" s="113"/>
      <c r="AA35" s="113"/>
      <c r="AB35" s="113"/>
      <c r="AC35" s="113"/>
    </row>
    <row r="36" spans="1:29" ht="15" customHeight="1">
      <c r="A36" s="113"/>
      <c r="B36" s="510"/>
      <c r="C36" s="511"/>
      <c r="D36" s="511"/>
      <c r="E36" s="512"/>
      <c r="F36" s="610"/>
      <c r="G36" s="611"/>
      <c r="H36" s="611"/>
      <c r="I36" s="612"/>
      <c r="J36" s="113"/>
      <c r="K36" s="113"/>
      <c r="L36" s="113"/>
      <c r="M36" s="113"/>
      <c r="N36" s="113"/>
      <c r="O36" s="113"/>
      <c r="P36" s="113"/>
      <c r="Q36" s="113"/>
      <c r="R36" s="113"/>
      <c r="S36" s="113"/>
      <c r="T36" s="113"/>
      <c r="U36" s="113"/>
      <c r="V36" s="113"/>
      <c r="W36" s="113"/>
      <c r="X36" s="113"/>
      <c r="Y36" s="113"/>
      <c r="Z36" s="113"/>
      <c r="AA36" s="113"/>
      <c r="AB36" s="113"/>
      <c r="AC36" s="113"/>
    </row>
    <row r="37" spans="1:29" ht="95.25" customHeight="1">
      <c r="A37" s="113"/>
      <c r="B37" s="413"/>
      <c r="C37" s="414"/>
      <c r="D37" s="414"/>
      <c r="E37" s="415"/>
      <c r="F37" s="613"/>
      <c r="G37" s="614"/>
      <c r="H37" s="614"/>
      <c r="I37" s="615"/>
      <c r="J37" s="113"/>
      <c r="K37" s="113"/>
      <c r="L37" s="113"/>
      <c r="M37" s="113"/>
      <c r="N37" s="113"/>
      <c r="O37" s="113"/>
      <c r="P37" s="113"/>
      <c r="Q37" s="113"/>
      <c r="R37" s="113"/>
      <c r="S37" s="113"/>
      <c r="T37" s="113"/>
      <c r="U37" s="113"/>
      <c r="V37" s="113"/>
      <c r="W37" s="113"/>
      <c r="X37" s="113"/>
      <c r="Y37" s="113"/>
      <c r="Z37" s="113"/>
      <c r="AA37" s="113"/>
      <c r="AB37" s="113"/>
      <c r="AC37" s="113"/>
    </row>
    <row r="38" spans="1:29" ht="13.5" customHeight="1">
      <c r="A38" s="113"/>
      <c r="B38" s="113"/>
      <c r="C38" s="113"/>
      <c r="D38" s="113"/>
      <c r="E38" s="113"/>
      <c r="F38" s="113"/>
      <c r="G38" s="113"/>
      <c r="H38" s="113"/>
      <c r="I38" s="113"/>
      <c r="J38" s="113"/>
      <c r="K38" s="113"/>
      <c r="L38" s="113"/>
      <c r="M38" s="113"/>
      <c r="N38" s="113"/>
      <c r="O38" s="113"/>
      <c r="P38" s="113"/>
      <c r="Q38" s="113"/>
      <c r="R38" s="113"/>
      <c r="S38" s="113"/>
      <c r="T38" s="113"/>
      <c r="U38" s="113"/>
      <c r="V38" s="113"/>
      <c r="W38" s="113"/>
      <c r="X38" s="113"/>
      <c r="Y38" s="113"/>
      <c r="Z38" s="113"/>
      <c r="AA38" s="113"/>
      <c r="AB38" s="113"/>
      <c r="AC38" s="113"/>
    </row>
    <row r="39" spans="1:29" ht="13.5" customHeight="1">
      <c r="A39" s="113"/>
      <c r="B39" s="113"/>
      <c r="C39" s="113"/>
      <c r="D39" s="113"/>
      <c r="E39" s="113"/>
      <c r="F39" s="113"/>
      <c r="G39" s="113"/>
      <c r="H39" s="113"/>
      <c r="I39" s="113"/>
      <c r="J39" s="113"/>
      <c r="K39" s="113"/>
      <c r="L39" s="113"/>
      <c r="M39" s="113"/>
      <c r="N39" s="113"/>
      <c r="O39" s="113"/>
      <c r="P39" s="113"/>
      <c r="Q39" s="113"/>
      <c r="R39" s="113"/>
      <c r="S39" s="113"/>
      <c r="T39" s="113"/>
      <c r="U39" s="113"/>
      <c r="V39" s="113"/>
      <c r="W39" s="113"/>
      <c r="X39" s="113"/>
      <c r="Y39" s="113"/>
      <c r="Z39" s="113"/>
      <c r="AA39" s="113"/>
      <c r="AB39" s="113"/>
      <c r="AC39" s="113"/>
    </row>
    <row r="40" spans="1:29" ht="13.5" customHeight="1">
      <c r="A40" s="113"/>
      <c r="B40" s="113"/>
      <c r="C40" s="113"/>
      <c r="D40" s="113"/>
      <c r="E40" s="113"/>
      <c r="F40" s="113"/>
      <c r="G40" s="113"/>
      <c r="H40" s="113"/>
      <c r="I40" s="113"/>
      <c r="J40" s="113"/>
      <c r="K40" s="113"/>
      <c r="L40" s="113"/>
      <c r="M40" s="113"/>
      <c r="N40" s="113"/>
      <c r="O40" s="113"/>
      <c r="P40" s="113"/>
      <c r="Q40" s="113"/>
      <c r="R40" s="113"/>
      <c r="S40" s="113"/>
      <c r="T40" s="113"/>
      <c r="U40" s="113"/>
      <c r="V40" s="113"/>
      <c r="W40" s="113"/>
      <c r="X40" s="113"/>
      <c r="Y40" s="113"/>
      <c r="Z40" s="113"/>
      <c r="AA40" s="113"/>
      <c r="AB40" s="113"/>
      <c r="AC40" s="113"/>
    </row>
    <row r="41" spans="1:29" ht="13.5" customHeight="1">
      <c r="A41" s="113"/>
      <c r="B41" s="113"/>
      <c r="C41" s="113"/>
      <c r="D41" s="113"/>
      <c r="E41" s="113"/>
      <c r="F41" s="113"/>
      <c r="G41" s="113"/>
      <c r="H41" s="113"/>
      <c r="I41" s="113"/>
      <c r="J41" s="113"/>
      <c r="K41" s="113"/>
      <c r="L41" s="113"/>
      <c r="M41" s="113"/>
      <c r="N41" s="113"/>
      <c r="O41" s="113"/>
      <c r="P41" s="113"/>
      <c r="Q41" s="113"/>
      <c r="R41" s="113"/>
      <c r="S41" s="113"/>
      <c r="T41" s="113"/>
      <c r="U41" s="113"/>
      <c r="V41" s="113"/>
      <c r="W41" s="113"/>
      <c r="X41" s="113"/>
      <c r="Y41" s="113"/>
      <c r="Z41" s="113"/>
      <c r="AA41" s="113"/>
      <c r="AB41" s="113"/>
      <c r="AC41" s="113"/>
    </row>
    <row r="42" spans="1:29" ht="13.5" customHeight="1">
      <c r="A42" s="113"/>
      <c r="B42" s="113"/>
      <c r="C42" s="113"/>
      <c r="D42" s="113"/>
      <c r="E42" s="113"/>
      <c r="F42" s="113"/>
      <c r="G42" s="113"/>
      <c r="H42" s="113"/>
      <c r="I42" s="113"/>
      <c r="J42" s="113"/>
      <c r="K42" s="113"/>
      <c r="L42" s="113"/>
      <c r="M42" s="113"/>
      <c r="N42" s="113"/>
      <c r="O42" s="113"/>
      <c r="P42" s="113"/>
      <c r="Q42" s="113"/>
      <c r="R42" s="113"/>
      <c r="S42" s="113"/>
      <c r="T42" s="113"/>
      <c r="U42" s="113"/>
      <c r="V42" s="113"/>
      <c r="W42" s="113"/>
      <c r="X42" s="113"/>
      <c r="Y42" s="113"/>
      <c r="Z42" s="113"/>
      <c r="AA42" s="113"/>
      <c r="AB42" s="113"/>
      <c r="AC42" s="113"/>
    </row>
    <row r="43" spans="1:29" ht="13.5" customHeight="1">
      <c r="A43" s="113"/>
      <c r="B43" s="113"/>
      <c r="C43" s="113"/>
      <c r="D43" s="113"/>
      <c r="E43" s="113"/>
      <c r="F43" s="113"/>
      <c r="G43" s="113"/>
      <c r="H43" s="113"/>
      <c r="I43" s="113"/>
      <c r="J43" s="113"/>
      <c r="K43" s="113"/>
      <c r="L43" s="113"/>
      <c r="M43" s="113"/>
      <c r="N43" s="113"/>
      <c r="O43" s="113"/>
      <c r="P43" s="113"/>
      <c r="Q43" s="113"/>
      <c r="R43" s="113"/>
      <c r="S43" s="113"/>
      <c r="T43" s="113"/>
      <c r="U43" s="113"/>
      <c r="V43" s="113"/>
      <c r="W43" s="113"/>
      <c r="X43" s="113"/>
      <c r="Y43" s="113"/>
      <c r="Z43" s="113"/>
      <c r="AA43" s="113"/>
      <c r="AB43" s="113"/>
      <c r="AC43" s="113"/>
    </row>
    <row r="44" spans="1:29" ht="13.5" customHeight="1">
      <c r="A44" s="113"/>
      <c r="B44" s="113"/>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row>
    <row r="45" spans="1:29" ht="13.5" customHeight="1">
      <c r="A45" s="113"/>
      <c r="B45" s="113"/>
      <c r="C45" s="113"/>
      <c r="D45" s="113"/>
      <c r="E45" s="113"/>
      <c r="F45" s="113"/>
      <c r="G45" s="113"/>
      <c r="H45" s="113"/>
      <c r="I45" s="113"/>
      <c r="J45" s="113"/>
      <c r="K45" s="113"/>
      <c r="L45" s="113"/>
      <c r="M45" s="113"/>
      <c r="N45" s="113"/>
      <c r="O45" s="113"/>
      <c r="P45" s="113"/>
      <c r="Q45" s="113"/>
      <c r="R45" s="113"/>
      <c r="S45" s="113"/>
      <c r="T45" s="113"/>
      <c r="U45" s="113"/>
      <c r="V45" s="113"/>
      <c r="W45" s="113"/>
      <c r="X45" s="113"/>
      <c r="Y45" s="113"/>
      <c r="Z45" s="113"/>
      <c r="AA45" s="113"/>
      <c r="AB45" s="113"/>
      <c r="AC45" s="113"/>
    </row>
    <row r="46" spans="1:29" ht="13.5" customHeight="1">
      <c r="A46" s="113"/>
      <c r="B46" s="113"/>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c r="AA46" s="113"/>
      <c r="AB46" s="113"/>
      <c r="AC46" s="113"/>
    </row>
    <row r="47" spans="1:29" ht="13.5" customHeight="1">
      <c r="A47" s="113"/>
      <c r="B47" s="113"/>
      <c r="C47" s="113"/>
      <c r="D47" s="113"/>
      <c r="E47" s="113"/>
      <c r="F47" s="113"/>
      <c r="G47" s="113"/>
      <c r="H47" s="113"/>
      <c r="I47" s="113"/>
      <c r="J47" s="113"/>
      <c r="K47" s="113"/>
      <c r="L47" s="113"/>
      <c r="M47" s="113"/>
      <c r="N47" s="113"/>
      <c r="O47" s="113"/>
      <c r="P47" s="113"/>
      <c r="Q47" s="113"/>
      <c r="R47" s="113"/>
      <c r="S47" s="113"/>
      <c r="T47" s="113"/>
      <c r="U47" s="113"/>
      <c r="V47" s="113"/>
      <c r="W47" s="113"/>
      <c r="X47" s="113"/>
      <c r="Y47" s="113"/>
      <c r="Z47" s="113"/>
      <c r="AA47" s="113"/>
      <c r="AB47" s="113"/>
      <c r="AC47" s="113"/>
    </row>
    <row r="48" spans="1:29" ht="13.5" customHeight="1">
      <c r="A48" s="113"/>
      <c r="B48" s="113"/>
      <c r="C48" s="113"/>
      <c r="D48" s="113"/>
      <c r="E48" s="113"/>
      <c r="F48" s="113"/>
      <c r="G48" s="113"/>
      <c r="H48" s="113"/>
      <c r="I48" s="113"/>
      <c r="J48" s="113"/>
      <c r="K48" s="113"/>
      <c r="L48" s="113"/>
      <c r="M48" s="113"/>
      <c r="N48" s="113"/>
      <c r="O48" s="113"/>
      <c r="P48" s="113"/>
      <c r="Q48" s="113"/>
      <c r="R48" s="113"/>
      <c r="S48" s="113"/>
      <c r="T48" s="113"/>
      <c r="U48" s="113"/>
      <c r="V48" s="113"/>
      <c r="W48" s="113"/>
      <c r="X48" s="113"/>
      <c r="Y48" s="113"/>
      <c r="Z48" s="113"/>
      <c r="AA48" s="113"/>
      <c r="AB48" s="113"/>
      <c r="AC48" s="113"/>
    </row>
    <row r="49" spans="1:29" ht="13.5" customHeight="1">
      <c r="A49" s="113"/>
      <c r="B49" s="113"/>
      <c r="C49" s="113"/>
      <c r="D49" s="113"/>
      <c r="E49" s="113"/>
      <c r="F49" s="113"/>
      <c r="G49" s="113"/>
      <c r="H49" s="113"/>
      <c r="I49" s="113"/>
      <c r="J49" s="113"/>
      <c r="K49" s="113"/>
      <c r="L49" s="113"/>
      <c r="M49" s="113"/>
      <c r="N49" s="113"/>
      <c r="O49" s="113"/>
      <c r="P49" s="113"/>
      <c r="Q49" s="113"/>
      <c r="R49" s="113"/>
      <c r="S49" s="113"/>
      <c r="T49" s="113"/>
      <c r="U49" s="113"/>
      <c r="V49" s="113"/>
      <c r="W49" s="113"/>
      <c r="X49" s="113"/>
      <c r="Y49" s="113"/>
      <c r="Z49" s="113"/>
      <c r="AA49" s="113"/>
      <c r="AB49" s="113"/>
      <c r="AC49" s="113"/>
    </row>
    <row r="50" spans="1:29" ht="13.5" customHeight="1">
      <c r="A50" s="113"/>
      <c r="B50" s="113"/>
      <c r="C50" s="113"/>
      <c r="D50" s="113"/>
      <c r="E50" s="113"/>
      <c r="F50" s="113"/>
      <c r="G50" s="113"/>
      <c r="H50" s="113"/>
      <c r="I50" s="113"/>
      <c r="J50" s="113"/>
      <c r="K50" s="113"/>
      <c r="L50" s="113"/>
      <c r="M50" s="113"/>
      <c r="N50" s="113"/>
      <c r="O50" s="113"/>
      <c r="P50" s="113"/>
      <c r="Q50" s="113"/>
      <c r="R50" s="113"/>
      <c r="S50" s="113"/>
      <c r="T50" s="113"/>
      <c r="U50" s="113"/>
      <c r="V50" s="113"/>
      <c r="W50" s="113"/>
      <c r="X50" s="113"/>
      <c r="Y50" s="113"/>
      <c r="Z50" s="113"/>
      <c r="AA50" s="113"/>
      <c r="AB50" s="113"/>
      <c r="AC50" s="113"/>
    </row>
    <row r="51" spans="1:29" ht="13.5" customHeight="1">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c r="AA51" s="113"/>
      <c r="AB51" s="113"/>
      <c r="AC51" s="113"/>
    </row>
    <row r="52" spans="1:29" ht="13.5" customHeight="1">
      <c r="A52" s="113"/>
      <c r="B52" s="113"/>
      <c r="C52" s="113"/>
      <c r="D52" s="113"/>
      <c r="E52" s="113"/>
      <c r="F52" s="113"/>
      <c r="G52" s="113"/>
      <c r="H52" s="113"/>
      <c r="I52" s="113"/>
      <c r="J52" s="113"/>
      <c r="K52" s="113"/>
      <c r="L52" s="113"/>
      <c r="M52" s="113"/>
      <c r="N52" s="113"/>
      <c r="O52" s="113"/>
      <c r="P52" s="113"/>
      <c r="Q52" s="113"/>
      <c r="R52" s="113"/>
      <c r="S52" s="113"/>
      <c r="T52" s="113"/>
      <c r="U52" s="113"/>
      <c r="V52" s="113"/>
      <c r="W52" s="113"/>
      <c r="X52" s="113"/>
      <c r="Y52" s="113"/>
      <c r="Z52" s="113"/>
      <c r="AA52" s="113"/>
      <c r="AB52" s="113"/>
      <c r="AC52" s="113"/>
    </row>
    <row r="53" spans="1:29" ht="13.5" customHeight="1">
      <c r="A53" s="113"/>
      <c r="B53" s="113"/>
      <c r="C53" s="113"/>
      <c r="D53" s="113"/>
      <c r="E53" s="113"/>
      <c r="F53" s="113"/>
      <c r="G53" s="113"/>
      <c r="H53" s="113"/>
      <c r="I53" s="113"/>
      <c r="J53" s="113"/>
      <c r="K53" s="113"/>
      <c r="L53" s="113"/>
      <c r="M53" s="113"/>
      <c r="N53" s="113"/>
      <c r="O53" s="113"/>
      <c r="P53" s="113"/>
      <c r="Q53" s="113"/>
      <c r="R53" s="113"/>
      <c r="S53" s="113"/>
      <c r="T53" s="113"/>
      <c r="U53" s="113"/>
      <c r="V53" s="113"/>
      <c r="W53" s="113"/>
      <c r="X53" s="113"/>
      <c r="Y53" s="113"/>
      <c r="Z53" s="113"/>
      <c r="AA53" s="113"/>
      <c r="AB53" s="113"/>
      <c r="AC53" s="113"/>
    </row>
    <row r="54" spans="1:29" ht="13.5" customHeight="1">
      <c r="A54" s="113"/>
      <c r="B54" s="113"/>
      <c r="C54" s="113"/>
      <c r="D54" s="113"/>
      <c r="E54" s="113"/>
      <c r="F54" s="113"/>
      <c r="G54" s="113"/>
      <c r="H54" s="113"/>
      <c r="I54" s="113"/>
      <c r="J54" s="113"/>
      <c r="K54" s="113"/>
      <c r="L54" s="113"/>
      <c r="M54" s="113"/>
      <c r="N54" s="113"/>
      <c r="O54" s="113"/>
      <c r="P54" s="113"/>
      <c r="Q54" s="113"/>
      <c r="R54" s="113"/>
      <c r="S54" s="113"/>
      <c r="T54" s="113"/>
      <c r="U54" s="113"/>
      <c r="V54" s="113"/>
      <c r="W54" s="113"/>
      <c r="X54" s="113"/>
      <c r="Y54" s="113"/>
      <c r="Z54" s="113"/>
      <c r="AA54" s="113"/>
      <c r="AB54" s="113"/>
      <c r="AC54" s="113"/>
    </row>
    <row r="55" spans="1:29" ht="13.5" customHeight="1">
      <c r="A55" s="113"/>
      <c r="B55" s="113"/>
      <c r="C55" s="113"/>
      <c r="D55" s="113"/>
      <c r="E55" s="113"/>
      <c r="F55" s="113"/>
      <c r="G55" s="113"/>
      <c r="H55" s="113"/>
      <c r="I55" s="113"/>
      <c r="J55" s="113"/>
      <c r="K55" s="113"/>
      <c r="L55" s="113"/>
      <c r="M55" s="113"/>
      <c r="N55" s="113"/>
      <c r="O55" s="113"/>
      <c r="P55" s="113"/>
      <c r="Q55" s="113"/>
      <c r="R55" s="113"/>
      <c r="S55" s="113"/>
      <c r="T55" s="113"/>
      <c r="U55" s="113"/>
      <c r="V55" s="113"/>
      <c r="W55" s="113"/>
      <c r="X55" s="113"/>
      <c r="Y55" s="113"/>
      <c r="Z55" s="113"/>
      <c r="AA55" s="113"/>
      <c r="AB55" s="113"/>
      <c r="AC55" s="113"/>
    </row>
    <row r="56" spans="1:29" ht="13.5" customHeight="1">
      <c r="A56" s="113"/>
      <c r="B56" s="113"/>
      <c r="C56" s="113"/>
      <c r="D56" s="113"/>
      <c r="E56" s="113"/>
      <c r="F56" s="113"/>
      <c r="G56" s="113"/>
      <c r="H56" s="113"/>
      <c r="I56" s="113"/>
      <c r="J56" s="113"/>
      <c r="K56" s="113"/>
      <c r="L56" s="113"/>
      <c r="M56" s="113"/>
      <c r="N56" s="113"/>
      <c r="O56" s="113"/>
      <c r="P56" s="113"/>
      <c r="Q56" s="113"/>
      <c r="R56" s="113"/>
      <c r="S56" s="113"/>
      <c r="T56" s="113"/>
      <c r="U56" s="113"/>
      <c r="V56" s="113"/>
      <c r="W56" s="113"/>
      <c r="X56" s="113"/>
      <c r="Y56" s="113"/>
      <c r="Z56" s="113"/>
      <c r="AA56" s="113"/>
      <c r="AB56" s="113"/>
      <c r="AC56" s="113"/>
    </row>
    <row r="57" spans="1:29" ht="13.5" customHeight="1">
      <c r="A57" s="113"/>
      <c r="B57" s="113"/>
      <c r="C57" s="113"/>
      <c r="D57" s="113"/>
      <c r="E57" s="113"/>
      <c r="F57" s="113"/>
      <c r="G57" s="113"/>
      <c r="H57" s="113"/>
      <c r="I57" s="113"/>
      <c r="J57" s="113"/>
      <c r="K57" s="113"/>
      <c r="L57" s="113"/>
      <c r="M57" s="113"/>
      <c r="N57" s="113"/>
      <c r="O57" s="113"/>
      <c r="P57" s="113"/>
      <c r="Q57" s="113"/>
      <c r="R57" s="113"/>
      <c r="S57" s="113"/>
      <c r="T57" s="113"/>
      <c r="U57" s="113"/>
      <c r="V57" s="113"/>
      <c r="W57" s="113"/>
      <c r="X57" s="113"/>
      <c r="Y57" s="113"/>
      <c r="Z57" s="113"/>
      <c r="AA57" s="113"/>
      <c r="AB57" s="113"/>
      <c r="AC57" s="113"/>
    </row>
    <row r="58" spans="1:29" ht="13.5" customHeight="1">
      <c r="A58" s="113"/>
      <c r="B58" s="113"/>
      <c r="C58" s="113"/>
      <c r="D58" s="113"/>
      <c r="E58" s="113"/>
      <c r="F58" s="113"/>
      <c r="G58" s="113"/>
      <c r="H58" s="113"/>
      <c r="I58" s="113"/>
      <c r="J58" s="113"/>
      <c r="K58" s="113"/>
      <c r="L58" s="113"/>
      <c r="M58" s="113"/>
      <c r="N58" s="113"/>
      <c r="O58" s="113"/>
      <c r="P58" s="113"/>
      <c r="Q58" s="113"/>
      <c r="R58" s="113"/>
      <c r="S58" s="113"/>
      <c r="T58" s="113"/>
      <c r="U58" s="113"/>
      <c r="V58" s="113"/>
      <c r="W58" s="113"/>
      <c r="X58" s="113"/>
      <c r="Y58" s="113"/>
      <c r="Z58" s="113"/>
      <c r="AA58" s="113"/>
      <c r="AB58" s="113"/>
      <c r="AC58" s="113"/>
    </row>
    <row r="59" spans="1:29" ht="13.5" customHeight="1">
      <c r="A59" s="113"/>
      <c r="B59" s="113"/>
      <c r="C59" s="113"/>
      <c r="D59" s="113"/>
      <c r="E59" s="113"/>
      <c r="F59" s="113"/>
      <c r="G59" s="113"/>
      <c r="H59" s="113"/>
      <c r="I59" s="113"/>
      <c r="J59" s="113"/>
      <c r="K59" s="113"/>
      <c r="L59" s="113"/>
      <c r="M59" s="113"/>
      <c r="N59" s="113"/>
      <c r="O59" s="113"/>
      <c r="P59" s="113"/>
      <c r="Q59" s="113"/>
      <c r="R59" s="113"/>
      <c r="S59" s="113"/>
      <c r="T59" s="113"/>
      <c r="U59" s="113"/>
      <c r="V59" s="113"/>
      <c r="W59" s="113"/>
      <c r="X59" s="113"/>
      <c r="Y59" s="113"/>
      <c r="Z59" s="113"/>
      <c r="AA59" s="113"/>
      <c r="AB59" s="113"/>
      <c r="AC59" s="113"/>
    </row>
    <row r="60" spans="1:29" ht="13.5" customHeight="1">
      <c r="A60" s="113"/>
      <c r="B60" s="113"/>
      <c r="C60" s="113"/>
      <c r="D60" s="113"/>
      <c r="E60" s="113"/>
      <c r="F60" s="113"/>
      <c r="G60" s="113"/>
      <c r="H60" s="113"/>
      <c r="I60" s="113"/>
      <c r="J60" s="113"/>
      <c r="K60" s="113"/>
      <c r="L60" s="113"/>
      <c r="M60" s="113"/>
      <c r="N60" s="113"/>
      <c r="O60" s="113"/>
      <c r="P60" s="113"/>
      <c r="Q60" s="113"/>
      <c r="R60" s="113"/>
      <c r="S60" s="113"/>
      <c r="T60" s="113"/>
      <c r="U60" s="113"/>
      <c r="V60" s="113"/>
      <c r="W60" s="113"/>
      <c r="X60" s="113"/>
      <c r="Y60" s="113"/>
      <c r="Z60" s="113"/>
      <c r="AA60" s="113"/>
      <c r="AB60" s="113"/>
      <c r="AC60" s="113"/>
    </row>
    <row r="61" spans="1:29" ht="13.5" customHeight="1">
      <c r="A61" s="113"/>
      <c r="B61" s="113"/>
      <c r="C61" s="113"/>
      <c r="D61" s="113"/>
      <c r="E61" s="113"/>
      <c r="F61" s="113"/>
      <c r="G61" s="113"/>
      <c r="H61" s="113"/>
      <c r="I61" s="113"/>
      <c r="J61" s="113"/>
      <c r="K61" s="113"/>
      <c r="L61" s="113"/>
      <c r="M61" s="113"/>
      <c r="N61" s="113"/>
      <c r="O61" s="113"/>
      <c r="P61" s="113"/>
      <c r="Q61" s="113"/>
      <c r="R61" s="113"/>
      <c r="S61" s="113"/>
      <c r="T61" s="113"/>
      <c r="U61" s="113"/>
      <c r="V61" s="113"/>
      <c r="W61" s="113"/>
      <c r="X61" s="113"/>
      <c r="Y61" s="113"/>
      <c r="Z61" s="113"/>
      <c r="AA61" s="113"/>
      <c r="AB61" s="113"/>
      <c r="AC61" s="113"/>
    </row>
    <row r="62" spans="1:29" ht="13.5" customHeight="1">
      <c r="A62" s="113"/>
      <c r="B62" s="113"/>
      <c r="C62" s="113"/>
      <c r="D62" s="113"/>
      <c r="E62" s="113"/>
      <c r="F62" s="113"/>
      <c r="G62" s="113"/>
      <c r="H62" s="113"/>
      <c r="I62" s="113"/>
      <c r="J62" s="113"/>
      <c r="K62" s="113"/>
      <c r="L62" s="113"/>
      <c r="M62" s="113"/>
      <c r="N62" s="113"/>
      <c r="O62" s="113"/>
      <c r="P62" s="113"/>
      <c r="Q62" s="113"/>
      <c r="R62" s="113"/>
      <c r="S62" s="113"/>
      <c r="T62" s="113"/>
      <c r="U62" s="113"/>
      <c r="V62" s="113"/>
      <c r="W62" s="113"/>
      <c r="X62" s="113"/>
      <c r="Y62" s="113"/>
      <c r="Z62" s="113"/>
      <c r="AA62" s="113"/>
      <c r="AB62" s="113"/>
      <c r="AC62" s="113"/>
    </row>
    <row r="63" spans="1:29" ht="13.5" customHeight="1">
      <c r="A63" s="113"/>
      <c r="B63" s="113"/>
      <c r="C63" s="113"/>
      <c r="D63" s="113"/>
      <c r="E63" s="113"/>
      <c r="F63" s="113"/>
      <c r="G63" s="113"/>
      <c r="H63" s="113"/>
      <c r="I63" s="113"/>
      <c r="J63" s="113"/>
      <c r="K63" s="113"/>
      <c r="L63" s="113"/>
      <c r="M63" s="113"/>
      <c r="N63" s="113"/>
      <c r="O63" s="113"/>
      <c r="P63" s="113"/>
      <c r="Q63" s="113"/>
      <c r="R63" s="113"/>
      <c r="S63" s="113"/>
      <c r="T63" s="113"/>
      <c r="U63" s="113"/>
      <c r="V63" s="113"/>
      <c r="W63" s="113"/>
      <c r="X63" s="113"/>
      <c r="Y63" s="113"/>
      <c r="Z63" s="113"/>
      <c r="AA63" s="113"/>
      <c r="AB63" s="113"/>
      <c r="AC63" s="113"/>
    </row>
    <row r="64" spans="1:29" ht="13.5" customHeight="1">
      <c r="A64" s="113"/>
      <c r="B64" s="113"/>
      <c r="C64" s="113"/>
      <c r="D64" s="113"/>
      <c r="E64" s="113"/>
      <c r="F64" s="113"/>
      <c r="G64" s="113"/>
      <c r="H64" s="113"/>
      <c r="I64" s="113"/>
      <c r="J64" s="113"/>
      <c r="K64" s="113"/>
      <c r="L64" s="113"/>
      <c r="M64" s="113"/>
      <c r="N64" s="113"/>
      <c r="O64" s="113"/>
      <c r="P64" s="113"/>
      <c r="Q64" s="113"/>
      <c r="R64" s="113"/>
      <c r="S64" s="113"/>
      <c r="T64" s="113"/>
      <c r="U64" s="113"/>
      <c r="V64" s="113"/>
      <c r="W64" s="113"/>
      <c r="X64" s="113"/>
      <c r="Y64" s="113"/>
      <c r="Z64" s="113"/>
      <c r="AA64" s="113"/>
      <c r="AB64" s="113"/>
      <c r="AC64" s="113"/>
    </row>
    <row r="65" spans="1:29" ht="13.5" customHeight="1">
      <c r="A65" s="113"/>
      <c r="B65" s="113"/>
      <c r="C65" s="113"/>
      <c r="D65" s="113"/>
      <c r="E65" s="113"/>
      <c r="F65" s="113"/>
      <c r="G65" s="113"/>
      <c r="H65" s="113"/>
      <c r="I65" s="113"/>
      <c r="J65" s="113"/>
      <c r="K65" s="113"/>
      <c r="L65" s="113"/>
      <c r="M65" s="113"/>
      <c r="N65" s="113"/>
      <c r="O65" s="113"/>
      <c r="P65" s="113"/>
      <c r="Q65" s="113"/>
      <c r="R65" s="113"/>
      <c r="S65" s="113"/>
      <c r="T65" s="113"/>
      <c r="U65" s="113"/>
      <c r="V65" s="113"/>
      <c r="W65" s="113"/>
      <c r="X65" s="113"/>
      <c r="Y65" s="113"/>
      <c r="Z65" s="113"/>
      <c r="AA65" s="113"/>
      <c r="AB65" s="113"/>
      <c r="AC65" s="113"/>
    </row>
    <row r="66" spans="1:29" ht="13.5" customHeight="1">
      <c r="A66" s="113"/>
      <c r="B66" s="113"/>
      <c r="C66" s="113"/>
      <c r="D66" s="113"/>
      <c r="E66" s="113"/>
      <c r="F66" s="113"/>
      <c r="G66" s="113"/>
      <c r="H66" s="113"/>
      <c r="I66" s="113"/>
      <c r="J66" s="113"/>
      <c r="K66" s="113"/>
      <c r="L66" s="113"/>
      <c r="M66" s="113"/>
      <c r="N66" s="113"/>
      <c r="O66" s="113"/>
      <c r="P66" s="113"/>
      <c r="Q66" s="113"/>
      <c r="R66" s="113"/>
      <c r="S66" s="113"/>
      <c r="T66" s="113"/>
      <c r="U66" s="113"/>
      <c r="V66" s="113"/>
      <c r="W66" s="113"/>
      <c r="X66" s="113"/>
      <c r="Y66" s="113"/>
      <c r="Z66" s="113"/>
      <c r="AA66" s="113"/>
      <c r="AB66" s="113"/>
      <c r="AC66" s="113"/>
    </row>
    <row r="67" spans="1:29" ht="13.5" customHeight="1">
      <c r="A67" s="113"/>
      <c r="B67" s="113"/>
      <c r="C67" s="113"/>
      <c r="D67" s="113"/>
      <c r="E67" s="113"/>
      <c r="F67" s="113"/>
      <c r="G67" s="113"/>
      <c r="H67" s="113"/>
      <c r="I67" s="113"/>
      <c r="J67" s="113"/>
      <c r="K67" s="113"/>
      <c r="L67" s="113"/>
      <c r="M67" s="113"/>
      <c r="N67" s="113"/>
      <c r="O67" s="113"/>
      <c r="P67" s="113"/>
      <c r="Q67" s="113"/>
      <c r="R67" s="113"/>
      <c r="S67" s="113"/>
      <c r="T67" s="113"/>
      <c r="U67" s="113"/>
      <c r="V67" s="113"/>
      <c r="W67" s="113"/>
      <c r="X67" s="113"/>
      <c r="Y67" s="113"/>
      <c r="Z67" s="113"/>
      <c r="AA67" s="113"/>
      <c r="AB67" s="113"/>
      <c r="AC67" s="113"/>
    </row>
    <row r="68" spans="1:29" ht="13.5" customHeight="1">
      <c r="A68" s="113"/>
      <c r="B68" s="113"/>
      <c r="C68" s="113"/>
      <c r="D68" s="113"/>
      <c r="E68" s="113"/>
      <c r="F68" s="113"/>
      <c r="G68" s="113"/>
      <c r="H68" s="113"/>
      <c r="I68" s="113"/>
      <c r="J68" s="113"/>
      <c r="K68" s="113"/>
      <c r="L68" s="113"/>
      <c r="M68" s="113"/>
      <c r="N68" s="113"/>
      <c r="O68" s="113"/>
      <c r="P68" s="113"/>
      <c r="Q68" s="113"/>
      <c r="R68" s="113"/>
      <c r="S68" s="113"/>
      <c r="T68" s="113"/>
      <c r="U68" s="113"/>
      <c r="V68" s="113"/>
      <c r="W68" s="113"/>
      <c r="X68" s="113"/>
      <c r="Y68" s="113"/>
      <c r="Z68" s="113"/>
      <c r="AA68" s="113"/>
      <c r="AB68" s="113"/>
      <c r="AC68" s="113"/>
    </row>
    <row r="69" spans="1:29" ht="13.5" customHeight="1">
      <c r="A69" s="113"/>
      <c r="B69" s="113"/>
      <c r="C69" s="113"/>
      <c r="D69" s="113"/>
      <c r="E69" s="113"/>
      <c r="F69" s="113"/>
      <c r="G69" s="113"/>
      <c r="H69" s="113"/>
      <c r="I69" s="113"/>
      <c r="J69" s="113"/>
      <c r="K69" s="113"/>
      <c r="L69" s="113"/>
      <c r="M69" s="113"/>
      <c r="N69" s="113"/>
      <c r="O69" s="113"/>
      <c r="P69" s="113"/>
      <c r="Q69" s="113"/>
      <c r="R69" s="113"/>
      <c r="S69" s="113"/>
      <c r="T69" s="113"/>
      <c r="U69" s="113"/>
      <c r="V69" s="113"/>
      <c r="W69" s="113"/>
      <c r="X69" s="113"/>
      <c r="Y69" s="113"/>
      <c r="Z69" s="113"/>
      <c r="AA69" s="113"/>
      <c r="AB69" s="113"/>
      <c r="AC69" s="113"/>
    </row>
    <row r="70" spans="1:29" ht="13.5" customHeight="1">
      <c r="A70" s="113"/>
      <c r="B70" s="113"/>
      <c r="C70" s="113"/>
      <c r="D70" s="113"/>
      <c r="E70" s="113"/>
      <c r="F70" s="113"/>
      <c r="G70" s="113"/>
      <c r="H70" s="113"/>
      <c r="I70" s="113"/>
      <c r="J70" s="113"/>
      <c r="K70" s="113"/>
      <c r="L70" s="113"/>
      <c r="M70" s="113"/>
      <c r="N70" s="113"/>
      <c r="O70" s="113"/>
      <c r="P70" s="113"/>
      <c r="Q70" s="113"/>
      <c r="R70" s="113"/>
      <c r="S70" s="113"/>
      <c r="T70" s="113"/>
      <c r="U70" s="113"/>
      <c r="V70" s="113"/>
      <c r="W70" s="113"/>
      <c r="X70" s="113"/>
      <c r="Y70" s="113"/>
      <c r="Z70" s="113"/>
      <c r="AA70" s="113"/>
      <c r="AB70" s="113"/>
      <c r="AC70" s="113"/>
    </row>
    <row r="71" spans="1:29" ht="13.5" customHeight="1">
      <c r="A71" s="113"/>
      <c r="B71" s="113"/>
      <c r="C71" s="113"/>
      <c r="D71" s="113"/>
      <c r="E71" s="113"/>
      <c r="F71" s="113"/>
      <c r="G71" s="113"/>
      <c r="H71" s="113"/>
      <c r="I71" s="113"/>
      <c r="J71" s="113"/>
      <c r="K71" s="113"/>
      <c r="L71" s="113"/>
      <c r="M71" s="113"/>
      <c r="N71" s="113"/>
      <c r="O71" s="113"/>
      <c r="P71" s="113"/>
      <c r="Q71" s="113"/>
      <c r="R71" s="113"/>
      <c r="S71" s="113"/>
      <c r="T71" s="113"/>
      <c r="U71" s="113"/>
      <c r="V71" s="113"/>
      <c r="W71" s="113"/>
      <c r="X71" s="113"/>
      <c r="Y71" s="113"/>
      <c r="Z71" s="113"/>
      <c r="AA71" s="113"/>
      <c r="AB71" s="113"/>
      <c r="AC71" s="113"/>
    </row>
    <row r="72" spans="1:29" ht="13.5" customHeight="1">
      <c r="A72" s="113"/>
      <c r="B72" s="113"/>
      <c r="C72" s="113"/>
      <c r="D72" s="113"/>
      <c r="E72" s="113"/>
      <c r="F72" s="113"/>
      <c r="G72" s="113"/>
      <c r="H72" s="113"/>
      <c r="I72" s="113"/>
      <c r="J72" s="113"/>
      <c r="K72" s="113"/>
      <c r="L72" s="113"/>
      <c r="M72" s="113"/>
      <c r="N72" s="113"/>
      <c r="O72" s="113"/>
      <c r="P72" s="113"/>
      <c r="Q72" s="113"/>
      <c r="R72" s="113"/>
      <c r="S72" s="113"/>
      <c r="T72" s="113"/>
      <c r="U72" s="113"/>
      <c r="V72" s="113"/>
      <c r="W72" s="113"/>
      <c r="X72" s="113"/>
      <c r="Y72" s="113"/>
      <c r="Z72" s="113"/>
      <c r="AA72" s="113"/>
      <c r="AB72" s="113"/>
      <c r="AC72" s="113"/>
    </row>
    <row r="73" spans="1:29" ht="13.5" customHeight="1">
      <c r="A73" s="113"/>
      <c r="B73" s="113"/>
      <c r="C73" s="113"/>
      <c r="D73" s="113"/>
      <c r="E73" s="113"/>
      <c r="F73" s="113"/>
      <c r="G73" s="113"/>
      <c r="H73" s="113"/>
      <c r="I73" s="113"/>
      <c r="J73" s="113"/>
      <c r="K73" s="113"/>
      <c r="L73" s="113"/>
      <c r="M73" s="113"/>
      <c r="N73" s="113"/>
      <c r="O73" s="113"/>
      <c r="P73" s="113"/>
      <c r="Q73" s="113"/>
      <c r="R73" s="113"/>
      <c r="S73" s="113"/>
      <c r="T73" s="113"/>
      <c r="U73" s="113"/>
      <c r="V73" s="113"/>
      <c r="W73" s="113"/>
      <c r="X73" s="113"/>
      <c r="Y73" s="113"/>
      <c r="Z73" s="113"/>
      <c r="AA73" s="113"/>
      <c r="AB73" s="113"/>
      <c r="AC73" s="113"/>
    </row>
    <row r="74" spans="1:29" ht="13.5" customHeight="1">
      <c r="A74" s="113"/>
      <c r="B74" s="113"/>
      <c r="C74" s="113"/>
      <c r="D74" s="113"/>
      <c r="E74" s="113"/>
      <c r="F74" s="113"/>
      <c r="G74" s="113"/>
      <c r="H74" s="113"/>
      <c r="I74" s="113"/>
      <c r="J74" s="113"/>
      <c r="K74" s="113"/>
      <c r="L74" s="113"/>
      <c r="M74" s="113"/>
      <c r="N74" s="113"/>
      <c r="O74" s="113"/>
      <c r="P74" s="113"/>
      <c r="Q74" s="113"/>
      <c r="R74" s="113"/>
      <c r="S74" s="113"/>
      <c r="T74" s="113"/>
      <c r="U74" s="113"/>
      <c r="V74" s="113"/>
      <c r="W74" s="113"/>
      <c r="X74" s="113"/>
      <c r="Y74" s="113"/>
      <c r="Z74" s="113"/>
      <c r="AA74" s="113"/>
      <c r="AB74" s="113"/>
      <c r="AC74" s="113"/>
    </row>
    <row r="75" spans="1:29" ht="13.5" customHeight="1">
      <c r="A75" s="113"/>
      <c r="B75" s="113"/>
      <c r="C75" s="113"/>
      <c r="D75" s="113"/>
      <c r="E75" s="113"/>
      <c r="F75" s="113"/>
      <c r="G75" s="113"/>
      <c r="H75" s="113"/>
      <c r="I75" s="113"/>
      <c r="J75" s="113"/>
      <c r="K75" s="113"/>
      <c r="L75" s="113"/>
      <c r="M75" s="113"/>
      <c r="N75" s="113"/>
      <c r="O75" s="113"/>
      <c r="P75" s="113"/>
      <c r="Q75" s="113"/>
      <c r="R75" s="113"/>
      <c r="S75" s="113"/>
      <c r="T75" s="113"/>
      <c r="U75" s="113"/>
      <c r="V75" s="113"/>
      <c r="W75" s="113"/>
      <c r="X75" s="113"/>
      <c r="Y75" s="113"/>
      <c r="Z75" s="113"/>
      <c r="AA75" s="113"/>
      <c r="AB75" s="113"/>
      <c r="AC75" s="113"/>
    </row>
    <row r="76" spans="1:29" ht="13.5" customHeight="1">
      <c r="A76" s="113"/>
      <c r="B76" s="113"/>
      <c r="C76" s="113"/>
      <c r="D76" s="113"/>
      <c r="E76" s="113"/>
      <c r="F76" s="113"/>
      <c r="G76" s="113"/>
      <c r="H76" s="113"/>
      <c r="I76" s="113"/>
      <c r="J76" s="113"/>
      <c r="K76" s="113"/>
      <c r="L76" s="113"/>
      <c r="M76" s="113"/>
      <c r="N76" s="113"/>
      <c r="O76" s="113"/>
      <c r="P76" s="113"/>
      <c r="Q76" s="113"/>
      <c r="R76" s="113"/>
      <c r="S76" s="113"/>
      <c r="T76" s="113"/>
      <c r="U76" s="113"/>
      <c r="V76" s="113"/>
      <c r="W76" s="113"/>
      <c r="X76" s="113"/>
      <c r="Y76" s="113"/>
      <c r="Z76" s="113"/>
      <c r="AA76" s="113"/>
      <c r="AB76" s="113"/>
      <c r="AC76" s="113"/>
    </row>
    <row r="77" spans="1:29" ht="13.5" customHeight="1">
      <c r="A77" s="113"/>
      <c r="B77" s="113"/>
      <c r="C77" s="113"/>
      <c r="D77" s="113"/>
      <c r="E77" s="113"/>
      <c r="F77" s="113"/>
      <c r="G77" s="113"/>
      <c r="H77" s="113"/>
      <c r="I77" s="113"/>
      <c r="J77" s="113"/>
      <c r="K77" s="113"/>
      <c r="L77" s="113"/>
      <c r="M77" s="113"/>
      <c r="N77" s="113"/>
      <c r="O77" s="113"/>
      <c r="P77" s="113"/>
      <c r="Q77" s="113"/>
      <c r="R77" s="113"/>
      <c r="S77" s="113"/>
      <c r="T77" s="113"/>
      <c r="U77" s="113"/>
      <c r="V77" s="113"/>
      <c r="W77" s="113"/>
      <c r="X77" s="113"/>
      <c r="Y77" s="113"/>
      <c r="Z77" s="113"/>
      <c r="AA77" s="113"/>
      <c r="AB77" s="113"/>
      <c r="AC77" s="113"/>
    </row>
    <row r="78" spans="1:29" ht="13.5" customHeight="1">
      <c r="A78" s="113"/>
      <c r="B78" s="113"/>
      <c r="C78" s="113"/>
      <c r="D78" s="113"/>
      <c r="E78" s="113"/>
      <c r="F78" s="113"/>
      <c r="G78" s="113"/>
      <c r="H78" s="113"/>
      <c r="I78" s="113"/>
      <c r="J78" s="113"/>
      <c r="K78" s="113"/>
      <c r="L78" s="113"/>
      <c r="M78" s="113"/>
      <c r="N78" s="113"/>
      <c r="O78" s="113"/>
      <c r="P78" s="113"/>
      <c r="Q78" s="113"/>
      <c r="R78" s="113"/>
      <c r="S78" s="113"/>
      <c r="T78" s="113"/>
      <c r="U78" s="113"/>
      <c r="V78" s="113"/>
      <c r="W78" s="113"/>
      <c r="X78" s="113"/>
      <c r="Y78" s="113"/>
      <c r="Z78" s="113"/>
      <c r="AA78" s="113"/>
      <c r="AB78" s="113"/>
      <c r="AC78" s="113"/>
    </row>
    <row r="79" spans="1:29" ht="13.5" customHeight="1">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row>
    <row r="80" spans="1:29" ht="13.5" customHeight="1">
      <c r="A80" s="113"/>
      <c r="B80" s="113"/>
      <c r="C80" s="113"/>
      <c r="D80" s="113"/>
      <c r="E80" s="113"/>
      <c r="F80" s="113"/>
      <c r="G80" s="113"/>
      <c r="H80" s="113"/>
      <c r="I80" s="113"/>
      <c r="J80" s="113"/>
      <c r="K80" s="113"/>
      <c r="L80" s="113"/>
      <c r="M80" s="113"/>
      <c r="N80" s="113"/>
      <c r="O80" s="113"/>
      <c r="P80" s="113"/>
      <c r="Q80" s="113"/>
      <c r="R80" s="113"/>
      <c r="S80" s="113"/>
      <c r="T80" s="113"/>
      <c r="U80" s="113"/>
      <c r="V80" s="113"/>
      <c r="W80" s="113"/>
      <c r="X80" s="113"/>
      <c r="Y80" s="113"/>
      <c r="Z80" s="113"/>
      <c r="AA80" s="113"/>
      <c r="AB80" s="113"/>
      <c r="AC80" s="113"/>
    </row>
    <row r="81" spans="1:29" ht="13.5" customHeight="1">
      <c r="A81" s="113"/>
      <c r="B81" s="113"/>
      <c r="C81" s="113"/>
      <c r="D81" s="113"/>
      <c r="E81" s="113"/>
      <c r="F81" s="113"/>
      <c r="G81" s="113"/>
      <c r="H81" s="113"/>
      <c r="I81" s="113"/>
      <c r="J81" s="113"/>
      <c r="K81" s="113"/>
      <c r="L81" s="113"/>
      <c r="M81" s="113"/>
      <c r="N81" s="113"/>
      <c r="O81" s="113"/>
      <c r="P81" s="113"/>
      <c r="Q81" s="113"/>
      <c r="R81" s="113"/>
      <c r="S81" s="113"/>
      <c r="T81" s="113"/>
      <c r="U81" s="113"/>
      <c r="V81" s="113"/>
      <c r="W81" s="113"/>
      <c r="X81" s="113"/>
      <c r="Y81" s="113"/>
      <c r="Z81" s="113"/>
      <c r="AA81" s="113"/>
      <c r="AB81" s="113"/>
      <c r="AC81" s="113"/>
    </row>
    <row r="82" spans="1:29" ht="13.5" customHeight="1">
      <c r="A82" s="113"/>
      <c r="B82" s="113"/>
      <c r="C82" s="113"/>
      <c r="D82" s="113"/>
      <c r="E82" s="113"/>
      <c r="F82" s="113"/>
      <c r="G82" s="113"/>
      <c r="H82" s="113"/>
      <c r="I82" s="113"/>
      <c r="J82" s="113"/>
      <c r="K82" s="113"/>
      <c r="L82" s="113"/>
      <c r="M82" s="113"/>
      <c r="N82" s="113"/>
      <c r="O82" s="113"/>
      <c r="P82" s="113"/>
      <c r="Q82" s="113"/>
      <c r="R82" s="113"/>
      <c r="S82" s="113"/>
      <c r="T82" s="113"/>
      <c r="U82" s="113"/>
      <c r="V82" s="113"/>
      <c r="W82" s="113"/>
      <c r="X82" s="113"/>
      <c r="Y82" s="113"/>
      <c r="Z82" s="113"/>
      <c r="AA82" s="113"/>
      <c r="AB82" s="113"/>
      <c r="AC82" s="113"/>
    </row>
    <row r="83" spans="1:29" ht="13.5" customHeight="1">
      <c r="A83" s="113"/>
      <c r="B83" s="113"/>
      <c r="C83" s="113"/>
      <c r="D83" s="113"/>
      <c r="E83" s="113"/>
      <c r="F83" s="113"/>
      <c r="G83" s="113"/>
      <c r="H83" s="113"/>
      <c r="I83" s="113"/>
      <c r="J83" s="113"/>
      <c r="K83" s="113"/>
      <c r="L83" s="113"/>
      <c r="M83" s="113"/>
      <c r="N83" s="113"/>
      <c r="O83" s="113"/>
      <c r="P83" s="113"/>
      <c r="Q83" s="113"/>
      <c r="R83" s="113"/>
      <c r="S83" s="113"/>
      <c r="T83" s="113"/>
      <c r="U83" s="113"/>
      <c r="V83" s="113"/>
      <c r="W83" s="113"/>
      <c r="X83" s="113"/>
      <c r="Y83" s="113"/>
      <c r="Z83" s="113"/>
      <c r="AA83" s="113"/>
      <c r="AB83" s="113"/>
      <c r="AC83" s="113"/>
    </row>
    <row r="84" spans="1:29" ht="13.5" customHeight="1">
      <c r="A84" s="113"/>
      <c r="B84" s="113"/>
      <c r="C84" s="113"/>
      <c r="D84" s="113"/>
      <c r="E84" s="113"/>
      <c r="F84" s="113"/>
      <c r="G84" s="113"/>
      <c r="H84" s="113"/>
      <c r="I84" s="113"/>
      <c r="J84" s="113"/>
      <c r="K84" s="113"/>
      <c r="L84" s="113"/>
      <c r="M84" s="113"/>
      <c r="N84" s="113"/>
      <c r="O84" s="113"/>
      <c r="P84" s="113"/>
      <c r="Q84" s="113"/>
      <c r="R84" s="113"/>
      <c r="S84" s="113"/>
      <c r="T84" s="113"/>
      <c r="U84" s="113"/>
      <c r="V84" s="113"/>
      <c r="W84" s="113"/>
      <c r="X84" s="113"/>
      <c r="Y84" s="113"/>
      <c r="Z84" s="113"/>
      <c r="AA84" s="113"/>
      <c r="AB84" s="113"/>
      <c r="AC84" s="113"/>
    </row>
    <row r="85" spans="1:29" ht="13.5" customHeight="1">
      <c r="A85" s="113"/>
      <c r="B85" s="113"/>
      <c r="C85" s="113"/>
      <c r="D85" s="113"/>
      <c r="E85" s="113"/>
      <c r="F85" s="113"/>
      <c r="G85" s="113"/>
      <c r="H85" s="113"/>
      <c r="I85" s="113"/>
      <c r="J85" s="113"/>
      <c r="K85" s="113"/>
      <c r="L85" s="113"/>
      <c r="M85" s="113"/>
      <c r="N85" s="113"/>
      <c r="O85" s="113"/>
      <c r="P85" s="113"/>
      <c r="Q85" s="113"/>
      <c r="R85" s="113"/>
      <c r="S85" s="113"/>
      <c r="T85" s="113"/>
      <c r="U85" s="113"/>
      <c r="V85" s="113"/>
      <c r="W85" s="113"/>
      <c r="X85" s="113"/>
      <c r="Y85" s="113"/>
      <c r="Z85" s="113"/>
      <c r="AA85" s="113"/>
      <c r="AB85" s="113"/>
      <c r="AC85" s="113"/>
    </row>
    <row r="86" spans="1:29" ht="13.5" customHeight="1">
      <c r="A86" s="113"/>
      <c r="B86" s="113"/>
      <c r="C86" s="113"/>
      <c r="D86" s="113"/>
      <c r="E86" s="113"/>
      <c r="F86" s="113"/>
      <c r="G86" s="113"/>
      <c r="H86" s="113"/>
      <c r="I86" s="113"/>
      <c r="J86" s="113"/>
      <c r="K86" s="113"/>
      <c r="L86" s="113"/>
      <c r="M86" s="113"/>
      <c r="N86" s="113"/>
      <c r="O86" s="113"/>
      <c r="P86" s="113"/>
      <c r="Q86" s="113"/>
      <c r="R86" s="113"/>
      <c r="S86" s="113"/>
      <c r="T86" s="113"/>
      <c r="U86" s="113"/>
      <c r="V86" s="113"/>
      <c r="W86" s="113"/>
      <c r="X86" s="113"/>
      <c r="Y86" s="113"/>
      <c r="Z86" s="113"/>
      <c r="AA86" s="113"/>
      <c r="AB86" s="113"/>
      <c r="AC86" s="113"/>
    </row>
    <row r="87" spans="1:29" ht="13.5" customHeight="1">
      <c r="A87" s="113"/>
      <c r="B87" s="113"/>
      <c r="C87" s="113"/>
      <c r="D87" s="113"/>
      <c r="E87" s="113"/>
      <c r="F87" s="113"/>
      <c r="G87" s="113"/>
      <c r="H87" s="113"/>
      <c r="I87" s="113"/>
      <c r="J87" s="113"/>
      <c r="K87" s="113"/>
      <c r="L87" s="113"/>
      <c r="M87" s="113"/>
      <c r="N87" s="113"/>
      <c r="O87" s="113"/>
      <c r="P87" s="113"/>
      <c r="Q87" s="113"/>
      <c r="R87" s="113"/>
      <c r="S87" s="113"/>
      <c r="T87" s="113"/>
      <c r="U87" s="113"/>
      <c r="V87" s="113"/>
      <c r="W87" s="113"/>
      <c r="X87" s="113"/>
      <c r="Y87" s="113"/>
      <c r="Z87" s="113"/>
      <c r="AA87" s="113"/>
      <c r="AB87" s="113"/>
      <c r="AC87" s="113"/>
    </row>
    <row r="88" spans="1:29" ht="13.5" customHeight="1">
      <c r="A88" s="113"/>
      <c r="B88" s="113"/>
      <c r="C88" s="113"/>
      <c r="D88" s="113"/>
      <c r="E88" s="113"/>
      <c r="F88" s="113"/>
      <c r="G88" s="113"/>
      <c r="H88" s="113"/>
      <c r="I88" s="113"/>
      <c r="J88" s="113"/>
      <c r="K88" s="113"/>
      <c r="L88" s="113"/>
      <c r="M88" s="113"/>
      <c r="N88" s="113"/>
      <c r="O88" s="113"/>
      <c r="P88" s="113"/>
      <c r="Q88" s="113"/>
      <c r="R88" s="113"/>
      <c r="S88" s="113"/>
      <c r="T88" s="113"/>
      <c r="U88" s="113"/>
      <c r="V88" s="113"/>
      <c r="W88" s="113"/>
      <c r="X88" s="113"/>
      <c r="Y88" s="113"/>
      <c r="Z88" s="113"/>
      <c r="AA88" s="113"/>
      <c r="AB88" s="113"/>
      <c r="AC88" s="113"/>
    </row>
    <row r="89" spans="1:29" ht="13.5" customHeight="1">
      <c r="A89" s="113"/>
      <c r="B89" s="113"/>
      <c r="C89" s="113"/>
      <c r="D89" s="113"/>
      <c r="E89" s="113"/>
      <c r="F89" s="113"/>
      <c r="G89" s="113"/>
      <c r="H89" s="113"/>
      <c r="I89" s="113"/>
      <c r="J89" s="113"/>
      <c r="K89" s="113"/>
      <c r="L89" s="113"/>
      <c r="M89" s="113"/>
      <c r="N89" s="113"/>
      <c r="O89" s="113"/>
      <c r="P89" s="113"/>
      <c r="Q89" s="113"/>
      <c r="R89" s="113"/>
      <c r="S89" s="113"/>
      <c r="T89" s="113"/>
      <c r="U89" s="113"/>
      <c r="V89" s="113"/>
      <c r="W89" s="113"/>
      <c r="X89" s="113"/>
      <c r="Y89" s="113"/>
      <c r="Z89" s="113"/>
      <c r="AA89" s="113"/>
      <c r="AB89" s="113"/>
      <c r="AC89" s="113"/>
    </row>
    <row r="90" spans="1:29" ht="13.5" customHeight="1">
      <c r="A90" s="113"/>
      <c r="B90" s="113"/>
      <c r="C90" s="113"/>
      <c r="D90" s="113"/>
      <c r="E90" s="113"/>
      <c r="F90" s="113"/>
      <c r="G90" s="113"/>
      <c r="H90" s="113"/>
      <c r="I90" s="113"/>
      <c r="J90" s="113"/>
      <c r="K90" s="113"/>
      <c r="L90" s="113"/>
      <c r="M90" s="113"/>
      <c r="N90" s="113"/>
      <c r="O90" s="113"/>
      <c r="P90" s="113"/>
      <c r="Q90" s="113"/>
      <c r="R90" s="113"/>
      <c r="S90" s="113"/>
      <c r="T90" s="113"/>
      <c r="U90" s="113"/>
      <c r="V90" s="113"/>
      <c r="W90" s="113"/>
      <c r="X90" s="113"/>
      <c r="Y90" s="113"/>
      <c r="Z90" s="113"/>
      <c r="AA90" s="113"/>
      <c r="AB90" s="113"/>
      <c r="AC90" s="113"/>
    </row>
    <row r="91" spans="1:29" ht="13.5" customHeight="1">
      <c r="A91" s="113"/>
      <c r="B91" s="113"/>
      <c r="C91" s="113"/>
      <c r="D91" s="113"/>
      <c r="E91" s="113"/>
      <c r="F91" s="113"/>
      <c r="G91" s="113"/>
      <c r="H91" s="113"/>
      <c r="I91" s="113"/>
      <c r="J91" s="113"/>
      <c r="K91" s="113"/>
      <c r="L91" s="113"/>
      <c r="M91" s="113"/>
      <c r="N91" s="113"/>
      <c r="O91" s="113"/>
      <c r="P91" s="113"/>
      <c r="Q91" s="113"/>
      <c r="R91" s="113"/>
      <c r="S91" s="113"/>
      <c r="T91" s="113"/>
      <c r="U91" s="113"/>
      <c r="V91" s="113"/>
      <c r="W91" s="113"/>
      <c r="X91" s="113"/>
      <c r="Y91" s="113"/>
      <c r="Z91" s="113"/>
      <c r="AA91" s="113"/>
      <c r="AB91" s="113"/>
      <c r="AC91" s="113"/>
    </row>
    <row r="92" spans="1:29" ht="13.5" customHeight="1">
      <c r="A92" s="113"/>
      <c r="B92" s="113"/>
      <c r="C92" s="113"/>
      <c r="D92" s="113"/>
      <c r="E92" s="113"/>
      <c r="F92" s="113"/>
      <c r="G92" s="113"/>
      <c r="H92" s="113"/>
      <c r="I92" s="113"/>
      <c r="J92" s="113"/>
      <c r="K92" s="113"/>
      <c r="L92" s="113"/>
      <c r="M92" s="113"/>
      <c r="N92" s="113"/>
      <c r="O92" s="113"/>
      <c r="P92" s="113"/>
      <c r="Q92" s="113"/>
      <c r="R92" s="113"/>
      <c r="S92" s="113"/>
      <c r="T92" s="113"/>
      <c r="U92" s="113"/>
      <c r="V92" s="113"/>
      <c r="W92" s="113"/>
      <c r="X92" s="113"/>
      <c r="Y92" s="113"/>
      <c r="Z92" s="113"/>
      <c r="AA92" s="113"/>
      <c r="AB92" s="113"/>
      <c r="AC92" s="113"/>
    </row>
    <row r="93" spans="1:29" ht="13.5" customHeight="1">
      <c r="A93" s="113"/>
      <c r="B93" s="113"/>
      <c r="C93" s="113"/>
      <c r="D93" s="113"/>
      <c r="E93" s="113"/>
      <c r="F93" s="113"/>
      <c r="G93" s="113"/>
      <c r="H93" s="113"/>
      <c r="I93" s="113"/>
      <c r="J93" s="113"/>
      <c r="K93" s="113"/>
      <c r="L93" s="113"/>
      <c r="M93" s="113"/>
      <c r="N93" s="113"/>
      <c r="O93" s="113"/>
      <c r="P93" s="113"/>
      <c r="Q93" s="113"/>
      <c r="R93" s="113"/>
      <c r="S93" s="113"/>
      <c r="T93" s="113"/>
      <c r="U93" s="113"/>
      <c r="V93" s="113"/>
      <c r="W93" s="113"/>
      <c r="X93" s="113"/>
      <c r="Y93" s="113"/>
      <c r="Z93" s="113"/>
      <c r="AA93" s="113"/>
      <c r="AB93" s="113"/>
      <c r="AC93" s="113"/>
    </row>
    <row r="94" spans="1:29" ht="13.5" customHeight="1">
      <c r="A94" s="113"/>
      <c r="B94" s="113"/>
      <c r="C94" s="113"/>
      <c r="D94" s="113"/>
      <c r="E94" s="113"/>
      <c r="F94" s="113"/>
      <c r="G94" s="113"/>
      <c r="H94" s="113"/>
      <c r="I94" s="113"/>
      <c r="J94" s="113"/>
      <c r="K94" s="113"/>
      <c r="L94" s="113"/>
      <c r="M94" s="113"/>
      <c r="N94" s="113"/>
      <c r="O94" s="113"/>
      <c r="P94" s="113"/>
      <c r="Q94" s="113"/>
      <c r="R94" s="113"/>
      <c r="S94" s="113"/>
      <c r="T94" s="113"/>
      <c r="U94" s="113"/>
      <c r="V94" s="113"/>
      <c r="W94" s="113"/>
      <c r="X94" s="113"/>
      <c r="Y94" s="113"/>
      <c r="Z94" s="113"/>
      <c r="AA94" s="113"/>
      <c r="AB94" s="113"/>
      <c r="AC94" s="113"/>
    </row>
    <row r="95" spans="1:29" ht="13.5" customHeight="1">
      <c r="A95" s="113"/>
      <c r="B95" s="113"/>
      <c r="C95" s="113"/>
      <c r="D95" s="113"/>
      <c r="E95" s="113"/>
      <c r="F95" s="113"/>
      <c r="G95" s="113"/>
      <c r="H95" s="113"/>
      <c r="I95" s="113"/>
      <c r="J95" s="113"/>
      <c r="K95" s="113"/>
      <c r="L95" s="113"/>
      <c r="M95" s="113"/>
      <c r="N95" s="113"/>
      <c r="O95" s="113"/>
      <c r="P95" s="113"/>
      <c r="Q95" s="113"/>
      <c r="R95" s="113"/>
      <c r="S95" s="113"/>
      <c r="T95" s="113"/>
      <c r="U95" s="113"/>
      <c r="V95" s="113"/>
      <c r="W95" s="113"/>
      <c r="X95" s="113"/>
      <c r="Y95" s="113"/>
      <c r="Z95" s="113"/>
      <c r="AA95" s="113"/>
      <c r="AB95" s="113"/>
      <c r="AC95" s="113"/>
    </row>
    <row r="96" spans="1:29" ht="13.5" customHeight="1">
      <c r="A96" s="113"/>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c r="AA96" s="113"/>
      <c r="AB96" s="113"/>
      <c r="AC96" s="113"/>
    </row>
    <row r="97" spans="1:29" ht="13.5" customHeight="1">
      <c r="A97" s="113"/>
      <c r="B97" s="113"/>
      <c r="C97" s="113"/>
      <c r="D97" s="113"/>
      <c r="E97" s="113"/>
      <c r="F97" s="113"/>
      <c r="G97" s="113"/>
      <c r="H97" s="113"/>
      <c r="I97" s="113"/>
      <c r="J97" s="113"/>
      <c r="K97" s="113"/>
      <c r="L97" s="113"/>
      <c r="M97" s="113"/>
      <c r="N97" s="113"/>
      <c r="O97" s="113"/>
      <c r="P97" s="113"/>
      <c r="Q97" s="113"/>
      <c r="R97" s="113"/>
      <c r="S97" s="113"/>
      <c r="T97" s="113"/>
      <c r="U97" s="113"/>
      <c r="V97" s="113"/>
      <c r="W97" s="113"/>
      <c r="X97" s="113"/>
      <c r="Y97" s="113"/>
      <c r="Z97" s="113"/>
      <c r="AA97" s="113"/>
      <c r="AB97" s="113"/>
      <c r="AC97" s="113"/>
    </row>
    <row r="98" spans="1:29" ht="13.5" customHeight="1">
      <c r="A98" s="113"/>
      <c r="B98" s="113"/>
      <c r="C98" s="113"/>
      <c r="D98" s="113"/>
      <c r="E98" s="113"/>
      <c r="F98" s="113"/>
      <c r="G98" s="113"/>
      <c r="H98" s="113"/>
      <c r="I98" s="113"/>
      <c r="J98" s="113"/>
      <c r="K98" s="113"/>
      <c r="L98" s="113"/>
      <c r="M98" s="113"/>
      <c r="N98" s="113"/>
      <c r="O98" s="113"/>
      <c r="P98" s="113"/>
      <c r="Q98" s="113"/>
      <c r="R98" s="113"/>
      <c r="S98" s="113"/>
      <c r="T98" s="113"/>
      <c r="U98" s="113"/>
      <c r="V98" s="113"/>
      <c r="W98" s="113"/>
      <c r="X98" s="113"/>
      <c r="Y98" s="113"/>
      <c r="Z98" s="113"/>
      <c r="AA98" s="113"/>
      <c r="AB98" s="113"/>
      <c r="AC98" s="113"/>
    </row>
    <row r="99" spans="1:29" ht="13.5" customHeight="1">
      <c r="A99" s="113"/>
      <c r="B99" s="113"/>
      <c r="C99" s="113"/>
      <c r="D99" s="113"/>
      <c r="E99" s="113"/>
      <c r="F99" s="113"/>
      <c r="G99" s="113"/>
      <c r="H99" s="113"/>
      <c r="I99" s="113"/>
      <c r="J99" s="113"/>
      <c r="K99" s="113"/>
      <c r="L99" s="113"/>
      <c r="M99" s="113"/>
      <c r="N99" s="113"/>
      <c r="O99" s="113"/>
      <c r="P99" s="113"/>
      <c r="Q99" s="113"/>
      <c r="R99" s="113"/>
      <c r="S99" s="113"/>
      <c r="T99" s="113"/>
      <c r="U99" s="113"/>
      <c r="V99" s="113"/>
      <c r="W99" s="113"/>
      <c r="X99" s="113"/>
      <c r="Y99" s="113"/>
      <c r="Z99" s="113"/>
      <c r="AA99" s="113"/>
      <c r="AB99" s="113"/>
      <c r="AC99" s="113"/>
    </row>
    <row r="100" spans="1:29" ht="13.5" customHeight="1">
      <c r="A100" s="113"/>
      <c r="B100" s="113"/>
      <c r="C100" s="113"/>
      <c r="D100" s="113"/>
      <c r="E100" s="113"/>
      <c r="F100" s="113"/>
      <c r="G100" s="113"/>
      <c r="H100" s="113"/>
      <c r="I100" s="113"/>
      <c r="J100" s="113"/>
      <c r="K100" s="113"/>
      <c r="L100" s="113"/>
      <c r="M100" s="113"/>
      <c r="N100" s="113"/>
      <c r="O100" s="113"/>
      <c r="P100" s="113"/>
      <c r="Q100" s="113"/>
      <c r="R100" s="113"/>
      <c r="S100" s="113"/>
      <c r="T100" s="113"/>
      <c r="U100" s="113"/>
      <c r="V100" s="113"/>
      <c r="W100" s="113"/>
      <c r="X100" s="113"/>
      <c r="Y100" s="113"/>
      <c r="Z100" s="113"/>
      <c r="AA100" s="113"/>
      <c r="AB100" s="113"/>
      <c r="AC100" s="113"/>
    </row>
    <row r="101" spans="1:29" ht="13.5" customHeight="1">
      <c r="A101" s="113"/>
      <c r="B101" s="113"/>
      <c r="C101" s="113"/>
      <c r="D101" s="113"/>
      <c r="E101" s="113"/>
      <c r="F101" s="113"/>
      <c r="G101" s="113"/>
      <c r="H101" s="113"/>
      <c r="I101" s="113"/>
      <c r="J101" s="113"/>
      <c r="K101" s="113"/>
      <c r="L101" s="113"/>
      <c r="M101" s="113"/>
      <c r="N101" s="113"/>
      <c r="O101" s="113"/>
      <c r="P101" s="113"/>
      <c r="Q101" s="113"/>
      <c r="R101" s="113"/>
      <c r="S101" s="113"/>
      <c r="T101" s="113"/>
      <c r="U101" s="113"/>
      <c r="V101" s="113"/>
      <c r="W101" s="113"/>
      <c r="X101" s="113"/>
      <c r="Y101" s="113"/>
      <c r="Z101" s="113"/>
      <c r="AA101" s="113"/>
      <c r="AB101" s="113"/>
      <c r="AC101" s="113"/>
    </row>
    <row r="102" spans="1:29" ht="13.5" customHeight="1">
      <c r="A102" s="113"/>
      <c r="B102" s="113"/>
      <c r="C102" s="113"/>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13"/>
      <c r="Z102" s="113"/>
      <c r="AA102" s="113"/>
      <c r="AB102" s="113"/>
      <c r="AC102" s="113"/>
    </row>
    <row r="103" spans="1:29" ht="13.5" customHeight="1">
      <c r="A103" s="113"/>
      <c r="B103" s="113"/>
      <c r="C103" s="113"/>
      <c r="D103" s="113"/>
      <c r="E103" s="113"/>
      <c r="F103" s="113"/>
      <c r="G103" s="113"/>
      <c r="H103" s="113"/>
      <c r="I103" s="113"/>
      <c r="J103" s="113"/>
      <c r="K103" s="113"/>
      <c r="L103" s="113"/>
      <c r="M103" s="113"/>
      <c r="N103" s="113"/>
      <c r="O103" s="113"/>
      <c r="P103" s="113"/>
      <c r="Q103" s="113"/>
      <c r="R103" s="113"/>
      <c r="S103" s="113"/>
      <c r="T103" s="113"/>
      <c r="U103" s="113"/>
      <c r="V103" s="113"/>
      <c r="W103" s="113"/>
      <c r="X103" s="113"/>
      <c r="Y103" s="113"/>
      <c r="Z103" s="113"/>
      <c r="AA103" s="113"/>
      <c r="AB103" s="113"/>
      <c r="AC103" s="113"/>
    </row>
    <row r="104" spans="1:29" ht="13.5" customHeight="1">
      <c r="A104" s="113"/>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c r="AA104" s="113"/>
      <c r="AB104" s="113"/>
      <c r="AC104" s="113"/>
    </row>
    <row r="105" spans="1:29" ht="13.5" customHeight="1">
      <c r="A105" s="113"/>
      <c r="B105" s="113"/>
      <c r="C105" s="113"/>
      <c r="D105" s="113"/>
      <c r="E105" s="113"/>
      <c r="F105" s="113"/>
      <c r="G105" s="113"/>
      <c r="H105" s="113"/>
      <c r="I105" s="113"/>
      <c r="J105" s="113"/>
      <c r="K105" s="113"/>
      <c r="L105" s="113"/>
      <c r="M105" s="113"/>
      <c r="N105" s="113"/>
      <c r="O105" s="113"/>
      <c r="P105" s="113"/>
      <c r="Q105" s="113"/>
      <c r="R105" s="113"/>
      <c r="S105" s="113"/>
      <c r="T105" s="113"/>
      <c r="U105" s="113"/>
      <c r="V105" s="113"/>
      <c r="W105" s="113"/>
      <c r="X105" s="113"/>
      <c r="Y105" s="113"/>
      <c r="Z105" s="113"/>
      <c r="AA105" s="113"/>
      <c r="AB105" s="113"/>
      <c r="AC105" s="113"/>
    </row>
    <row r="106" spans="1:29" ht="13.5" customHeight="1">
      <c r="A106" s="113"/>
      <c r="B106" s="113"/>
      <c r="C106" s="113"/>
      <c r="D106" s="113"/>
      <c r="E106" s="113"/>
      <c r="F106" s="113"/>
      <c r="G106" s="113"/>
      <c r="H106" s="113"/>
      <c r="I106" s="113"/>
      <c r="J106" s="113"/>
      <c r="K106" s="113"/>
      <c r="L106" s="113"/>
      <c r="M106" s="113"/>
      <c r="N106" s="113"/>
      <c r="O106" s="113"/>
      <c r="P106" s="113"/>
      <c r="Q106" s="113"/>
      <c r="R106" s="113"/>
      <c r="S106" s="113"/>
      <c r="T106" s="113"/>
      <c r="U106" s="113"/>
      <c r="V106" s="113"/>
      <c r="W106" s="113"/>
      <c r="X106" s="113"/>
      <c r="Y106" s="113"/>
      <c r="Z106" s="113"/>
      <c r="AA106" s="113"/>
      <c r="AB106" s="113"/>
      <c r="AC106" s="113"/>
    </row>
    <row r="107" spans="1:29" ht="13.5" customHeight="1">
      <c r="A107" s="113"/>
      <c r="B107" s="113"/>
      <c r="C107" s="113"/>
      <c r="D107" s="113"/>
      <c r="E107" s="113"/>
      <c r="F107" s="113"/>
      <c r="G107" s="113"/>
      <c r="H107" s="113"/>
      <c r="I107" s="113"/>
      <c r="J107" s="113"/>
      <c r="K107" s="113"/>
      <c r="L107" s="113"/>
      <c r="M107" s="113"/>
      <c r="N107" s="113"/>
      <c r="O107" s="113"/>
      <c r="P107" s="113"/>
      <c r="Q107" s="113"/>
      <c r="R107" s="113"/>
      <c r="S107" s="113"/>
      <c r="T107" s="113"/>
      <c r="U107" s="113"/>
      <c r="V107" s="113"/>
      <c r="W107" s="113"/>
      <c r="X107" s="113"/>
      <c r="Y107" s="113"/>
      <c r="Z107" s="113"/>
      <c r="AA107" s="113"/>
      <c r="AB107" s="113"/>
      <c r="AC107" s="113"/>
    </row>
    <row r="108" spans="1:29" ht="13.5" customHeight="1">
      <c r="A108" s="113"/>
      <c r="B108" s="113"/>
      <c r="C108" s="113"/>
      <c r="D108" s="113"/>
      <c r="E108" s="113"/>
      <c r="F108" s="113"/>
      <c r="G108" s="113"/>
      <c r="H108" s="113"/>
      <c r="I108" s="113"/>
      <c r="J108" s="113"/>
      <c r="K108" s="113"/>
      <c r="L108" s="113"/>
      <c r="M108" s="113"/>
      <c r="N108" s="113"/>
      <c r="O108" s="113"/>
      <c r="P108" s="113"/>
      <c r="Q108" s="113"/>
      <c r="R108" s="113"/>
      <c r="S108" s="113"/>
      <c r="T108" s="113"/>
      <c r="U108" s="113"/>
      <c r="V108" s="113"/>
      <c r="W108" s="113"/>
      <c r="X108" s="113"/>
      <c r="Y108" s="113"/>
      <c r="Z108" s="113"/>
      <c r="AA108" s="113"/>
      <c r="AB108" s="113"/>
      <c r="AC108" s="113"/>
    </row>
    <row r="109" spans="1:29" ht="13.5" customHeight="1">
      <c r="A109" s="113"/>
      <c r="B109" s="113"/>
      <c r="C109" s="113"/>
      <c r="D109" s="113"/>
      <c r="E109" s="113"/>
      <c r="F109" s="113"/>
      <c r="G109" s="113"/>
      <c r="H109" s="113"/>
      <c r="I109" s="113"/>
      <c r="J109" s="113"/>
      <c r="K109" s="113"/>
      <c r="L109" s="113"/>
      <c r="M109" s="113"/>
      <c r="N109" s="113"/>
      <c r="O109" s="113"/>
      <c r="P109" s="113"/>
      <c r="Q109" s="113"/>
      <c r="R109" s="113"/>
      <c r="S109" s="113"/>
      <c r="T109" s="113"/>
      <c r="U109" s="113"/>
      <c r="V109" s="113"/>
      <c r="W109" s="113"/>
      <c r="X109" s="113"/>
      <c r="Y109" s="113"/>
      <c r="Z109" s="113"/>
      <c r="AA109" s="113"/>
      <c r="AB109" s="113"/>
      <c r="AC109" s="113"/>
    </row>
    <row r="110" spans="1:29" ht="13.5" customHeight="1">
      <c r="A110" s="113"/>
      <c r="B110" s="113"/>
      <c r="C110" s="113"/>
      <c r="D110" s="113"/>
      <c r="E110" s="113"/>
      <c r="F110" s="113"/>
      <c r="G110" s="113"/>
      <c r="H110" s="113"/>
      <c r="I110" s="113"/>
      <c r="J110" s="113"/>
      <c r="K110" s="113"/>
      <c r="L110" s="113"/>
      <c r="M110" s="113"/>
      <c r="N110" s="113"/>
      <c r="O110" s="113"/>
      <c r="P110" s="113"/>
      <c r="Q110" s="113"/>
      <c r="R110" s="113"/>
      <c r="S110" s="113"/>
      <c r="T110" s="113"/>
      <c r="U110" s="113"/>
      <c r="V110" s="113"/>
      <c r="W110" s="113"/>
      <c r="X110" s="113"/>
      <c r="Y110" s="113"/>
      <c r="Z110" s="113"/>
      <c r="AA110" s="113"/>
      <c r="AB110" s="113"/>
      <c r="AC110" s="113"/>
    </row>
    <row r="111" spans="1:29" ht="13.5" customHeight="1">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row>
    <row r="112" spans="1:29" ht="13.5" customHeight="1">
      <c r="A112" s="113"/>
      <c r="B112" s="113"/>
      <c r="C112" s="113"/>
      <c r="D112" s="113"/>
      <c r="E112" s="113"/>
      <c r="F112" s="113"/>
      <c r="G112" s="113"/>
      <c r="H112" s="113"/>
      <c r="I112" s="113"/>
      <c r="J112" s="113"/>
      <c r="K112" s="113"/>
      <c r="L112" s="113"/>
      <c r="M112" s="113"/>
      <c r="N112" s="113"/>
      <c r="O112" s="113"/>
      <c r="P112" s="113"/>
      <c r="Q112" s="113"/>
      <c r="R112" s="113"/>
      <c r="S112" s="113"/>
      <c r="T112" s="113"/>
      <c r="U112" s="113"/>
      <c r="V112" s="113"/>
      <c r="W112" s="113"/>
      <c r="X112" s="113"/>
      <c r="Y112" s="113"/>
      <c r="Z112" s="113"/>
      <c r="AA112" s="113"/>
      <c r="AB112" s="113"/>
      <c r="AC112" s="113"/>
    </row>
    <row r="113" spans="1:29" ht="13.5" customHeight="1">
      <c r="A113" s="113"/>
      <c r="B113" s="113"/>
      <c r="C113" s="113"/>
      <c r="D113" s="113"/>
      <c r="E113" s="113"/>
      <c r="F113" s="113"/>
      <c r="G113" s="113"/>
      <c r="H113" s="113"/>
      <c r="I113" s="113"/>
      <c r="J113" s="113"/>
      <c r="K113" s="113"/>
      <c r="L113" s="113"/>
      <c r="M113" s="113"/>
      <c r="N113" s="113"/>
      <c r="O113" s="113"/>
      <c r="P113" s="113"/>
      <c r="Q113" s="113"/>
      <c r="R113" s="113"/>
      <c r="S113" s="113"/>
      <c r="T113" s="113"/>
      <c r="U113" s="113"/>
      <c r="V113" s="113"/>
      <c r="W113" s="113"/>
      <c r="X113" s="113"/>
      <c r="Y113" s="113"/>
      <c r="Z113" s="113"/>
      <c r="AA113" s="113"/>
      <c r="AB113" s="113"/>
      <c r="AC113" s="113"/>
    </row>
    <row r="114" spans="1:29" ht="13.5" customHeight="1">
      <c r="A114" s="113"/>
      <c r="B114" s="113"/>
      <c r="C114" s="113"/>
      <c r="D114" s="113"/>
      <c r="E114" s="113"/>
      <c r="F114" s="113"/>
      <c r="G114" s="113"/>
      <c r="H114" s="113"/>
      <c r="I114" s="113"/>
      <c r="J114" s="113"/>
      <c r="K114" s="113"/>
      <c r="L114" s="113"/>
      <c r="M114" s="113"/>
      <c r="N114" s="113"/>
      <c r="O114" s="113"/>
      <c r="P114" s="113"/>
      <c r="Q114" s="113"/>
      <c r="R114" s="113"/>
      <c r="S114" s="113"/>
      <c r="T114" s="113"/>
      <c r="U114" s="113"/>
      <c r="V114" s="113"/>
      <c r="W114" s="113"/>
      <c r="X114" s="113"/>
      <c r="Y114" s="113"/>
      <c r="Z114" s="113"/>
      <c r="AA114" s="113"/>
      <c r="AB114" s="113"/>
      <c r="AC114" s="113"/>
    </row>
    <row r="115" spans="1:29" ht="13.5" customHeight="1">
      <c r="A115" s="113"/>
      <c r="B115" s="113"/>
      <c r="C115" s="113"/>
      <c r="D115" s="113"/>
      <c r="E115" s="113"/>
      <c r="F115" s="113"/>
      <c r="G115" s="113"/>
      <c r="H115" s="113"/>
      <c r="I115" s="113"/>
      <c r="J115" s="113"/>
      <c r="K115" s="113"/>
      <c r="L115" s="113"/>
      <c r="M115" s="113"/>
      <c r="N115" s="113"/>
      <c r="O115" s="113"/>
      <c r="P115" s="113"/>
      <c r="Q115" s="113"/>
      <c r="R115" s="113"/>
      <c r="S115" s="113"/>
      <c r="T115" s="113"/>
      <c r="U115" s="113"/>
      <c r="V115" s="113"/>
      <c r="W115" s="113"/>
      <c r="X115" s="113"/>
      <c r="Y115" s="113"/>
      <c r="Z115" s="113"/>
      <c r="AA115" s="113"/>
      <c r="AB115" s="113"/>
      <c r="AC115" s="113"/>
    </row>
    <row r="116" spans="1:29" ht="13.5" customHeight="1">
      <c r="A116" s="113"/>
      <c r="B116" s="113"/>
      <c r="C116" s="113"/>
      <c r="D116" s="113"/>
      <c r="E116" s="113"/>
      <c r="F116" s="113"/>
      <c r="G116" s="113"/>
      <c r="H116" s="113"/>
      <c r="I116" s="113"/>
      <c r="J116" s="113"/>
      <c r="K116" s="113"/>
      <c r="L116" s="113"/>
      <c r="M116" s="113"/>
      <c r="N116" s="113"/>
      <c r="O116" s="113"/>
      <c r="P116" s="113"/>
      <c r="Q116" s="113"/>
      <c r="R116" s="113"/>
      <c r="S116" s="113"/>
      <c r="T116" s="113"/>
      <c r="U116" s="113"/>
      <c r="V116" s="113"/>
      <c r="W116" s="113"/>
      <c r="X116" s="113"/>
      <c r="Y116" s="113"/>
      <c r="Z116" s="113"/>
      <c r="AA116" s="113"/>
      <c r="AB116" s="113"/>
      <c r="AC116" s="113"/>
    </row>
    <row r="117" spans="1:29" ht="13.5" customHeight="1">
      <c r="A117" s="113"/>
      <c r="B117" s="113"/>
      <c r="C117" s="113"/>
      <c r="D117" s="113"/>
      <c r="E117" s="113"/>
      <c r="F117" s="113"/>
      <c r="G117" s="113"/>
      <c r="H117" s="113"/>
      <c r="I117" s="113"/>
      <c r="J117" s="113"/>
      <c r="K117" s="113"/>
      <c r="L117" s="113"/>
      <c r="M117" s="113"/>
      <c r="N117" s="113"/>
      <c r="O117" s="113"/>
      <c r="P117" s="113"/>
      <c r="Q117" s="113"/>
      <c r="R117" s="113"/>
      <c r="S117" s="113"/>
      <c r="T117" s="113"/>
      <c r="U117" s="113"/>
      <c r="V117" s="113"/>
      <c r="W117" s="113"/>
      <c r="X117" s="113"/>
      <c r="Y117" s="113"/>
      <c r="Z117" s="113"/>
      <c r="AA117" s="113"/>
      <c r="AB117" s="113"/>
      <c r="AC117" s="113"/>
    </row>
    <row r="118" spans="1:29" ht="13.5" customHeight="1">
      <c r="A118" s="113"/>
      <c r="B118" s="113"/>
      <c r="C118" s="113"/>
      <c r="D118" s="113"/>
      <c r="E118" s="113"/>
      <c r="F118" s="113"/>
      <c r="G118" s="113"/>
      <c r="H118" s="113"/>
      <c r="I118" s="113"/>
      <c r="J118" s="113"/>
      <c r="K118" s="113"/>
      <c r="L118" s="113"/>
      <c r="M118" s="113"/>
      <c r="N118" s="113"/>
      <c r="O118" s="113"/>
      <c r="P118" s="113"/>
      <c r="Q118" s="113"/>
      <c r="R118" s="113"/>
      <c r="S118" s="113"/>
      <c r="T118" s="113"/>
      <c r="U118" s="113"/>
      <c r="V118" s="113"/>
      <c r="W118" s="113"/>
      <c r="X118" s="113"/>
      <c r="Y118" s="113"/>
      <c r="Z118" s="113"/>
      <c r="AA118" s="113"/>
      <c r="AB118" s="113"/>
      <c r="AC118" s="113"/>
    </row>
    <row r="119" spans="1:29" ht="13.5" customHeight="1">
      <c r="A119" s="113"/>
      <c r="B119" s="113"/>
      <c r="C119" s="113"/>
      <c r="D119" s="113"/>
      <c r="E119" s="113"/>
      <c r="F119" s="113"/>
      <c r="G119" s="113"/>
      <c r="H119" s="113"/>
      <c r="I119" s="113"/>
      <c r="J119" s="113"/>
      <c r="K119" s="113"/>
      <c r="L119" s="113"/>
      <c r="M119" s="113"/>
      <c r="N119" s="113"/>
      <c r="O119" s="113"/>
      <c r="P119" s="113"/>
      <c r="Q119" s="113"/>
      <c r="R119" s="113"/>
      <c r="S119" s="113"/>
      <c r="T119" s="113"/>
      <c r="U119" s="113"/>
      <c r="V119" s="113"/>
      <c r="W119" s="113"/>
      <c r="X119" s="113"/>
      <c r="Y119" s="113"/>
      <c r="Z119" s="113"/>
      <c r="AA119" s="113"/>
      <c r="AB119" s="113"/>
      <c r="AC119" s="113"/>
    </row>
    <row r="120" spans="1:29" ht="13.5" customHeight="1">
      <c r="A120" s="113"/>
      <c r="B120" s="113"/>
      <c r="C120" s="113"/>
      <c r="D120" s="113"/>
      <c r="E120" s="113"/>
      <c r="F120" s="113"/>
      <c r="G120" s="113"/>
      <c r="H120" s="113"/>
      <c r="I120" s="113"/>
      <c r="J120" s="113"/>
      <c r="K120" s="113"/>
      <c r="L120" s="113"/>
      <c r="M120" s="113"/>
      <c r="N120" s="113"/>
      <c r="O120" s="113"/>
      <c r="P120" s="113"/>
      <c r="Q120" s="113"/>
      <c r="R120" s="113"/>
      <c r="S120" s="113"/>
      <c r="T120" s="113"/>
      <c r="U120" s="113"/>
      <c r="V120" s="113"/>
      <c r="W120" s="113"/>
      <c r="X120" s="113"/>
      <c r="Y120" s="113"/>
      <c r="Z120" s="113"/>
      <c r="AA120" s="113"/>
      <c r="AB120" s="113"/>
      <c r="AC120" s="113"/>
    </row>
    <row r="121" spans="1:29" ht="13.5" customHeight="1">
      <c r="A121" s="113"/>
      <c r="B121" s="113"/>
      <c r="C121" s="113"/>
      <c r="D121" s="113"/>
      <c r="E121" s="113"/>
      <c r="F121" s="113"/>
      <c r="G121" s="113"/>
      <c r="H121" s="113"/>
      <c r="I121" s="113"/>
      <c r="J121" s="113"/>
      <c r="K121" s="113"/>
      <c r="L121" s="113"/>
      <c r="M121" s="113"/>
      <c r="N121" s="113"/>
      <c r="O121" s="113"/>
      <c r="P121" s="113"/>
      <c r="Q121" s="113"/>
      <c r="R121" s="113"/>
      <c r="S121" s="113"/>
      <c r="T121" s="113"/>
      <c r="U121" s="113"/>
      <c r="V121" s="113"/>
      <c r="W121" s="113"/>
      <c r="X121" s="113"/>
      <c r="Y121" s="113"/>
      <c r="Z121" s="113"/>
      <c r="AA121" s="113"/>
      <c r="AB121" s="113"/>
      <c r="AC121" s="113"/>
    </row>
    <row r="122" spans="1:29" ht="13.5" customHeight="1">
      <c r="A122" s="113"/>
      <c r="B122" s="113"/>
      <c r="C122" s="113"/>
      <c r="D122" s="113"/>
      <c r="E122" s="113"/>
      <c r="F122" s="113"/>
      <c r="G122" s="113"/>
      <c r="H122" s="113"/>
      <c r="I122" s="113"/>
      <c r="J122" s="113"/>
      <c r="K122" s="113"/>
      <c r="L122" s="113"/>
      <c r="M122" s="113"/>
      <c r="N122" s="113"/>
      <c r="O122" s="113"/>
      <c r="P122" s="113"/>
      <c r="Q122" s="113"/>
      <c r="R122" s="113"/>
      <c r="S122" s="113"/>
      <c r="T122" s="113"/>
      <c r="U122" s="113"/>
      <c r="V122" s="113"/>
      <c r="W122" s="113"/>
      <c r="X122" s="113"/>
      <c r="Y122" s="113"/>
      <c r="Z122" s="113"/>
      <c r="AA122" s="113"/>
      <c r="AB122" s="113"/>
      <c r="AC122" s="113"/>
    </row>
    <row r="123" spans="1:29" ht="13.5" customHeight="1">
      <c r="A123" s="113"/>
      <c r="B123" s="113"/>
      <c r="C123" s="113"/>
      <c r="D123" s="113"/>
      <c r="E123" s="113"/>
      <c r="F123" s="113"/>
      <c r="G123" s="113"/>
      <c r="H123" s="113"/>
      <c r="I123" s="113"/>
      <c r="J123" s="113"/>
      <c r="K123" s="113"/>
      <c r="L123" s="113"/>
      <c r="M123" s="113"/>
      <c r="N123" s="113"/>
      <c r="O123" s="113"/>
      <c r="P123" s="113"/>
      <c r="Q123" s="113"/>
      <c r="R123" s="113"/>
      <c r="S123" s="113"/>
      <c r="T123" s="113"/>
      <c r="U123" s="113"/>
      <c r="V123" s="113"/>
      <c r="W123" s="113"/>
      <c r="X123" s="113"/>
      <c r="Y123" s="113"/>
      <c r="Z123" s="113"/>
      <c r="AA123" s="113"/>
      <c r="AB123" s="113"/>
      <c r="AC123" s="113"/>
    </row>
    <row r="124" spans="1:29" ht="13.5" customHeight="1">
      <c r="A124" s="113"/>
      <c r="B124" s="113"/>
      <c r="C124" s="113"/>
      <c r="D124" s="113"/>
      <c r="E124" s="113"/>
      <c r="F124" s="113"/>
      <c r="G124" s="113"/>
      <c r="H124" s="113"/>
      <c r="I124" s="113"/>
      <c r="J124" s="113"/>
      <c r="K124" s="113"/>
      <c r="L124" s="113"/>
      <c r="M124" s="113"/>
      <c r="N124" s="113"/>
      <c r="O124" s="113"/>
      <c r="P124" s="113"/>
      <c r="Q124" s="113"/>
      <c r="R124" s="113"/>
      <c r="S124" s="113"/>
      <c r="T124" s="113"/>
      <c r="U124" s="113"/>
      <c r="V124" s="113"/>
      <c r="W124" s="113"/>
      <c r="X124" s="113"/>
      <c r="Y124" s="113"/>
      <c r="Z124" s="113"/>
      <c r="AA124" s="113"/>
      <c r="AB124" s="113"/>
      <c r="AC124" s="113"/>
    </row>
    <row r="125" spans="1:29" ht="13.5" customHeight="1">
      <c r="A125" s="113"/>
      <c r="B125" s="113"/>
      <c r="C125" s="113"/>
      <c r="D125" s="113"/>
      <c r="E125" s="113"/>
      <c r="F125" s="113"/>
      <c r="G125" s="113"/>
      <c r="H125" s="113"/>
      <c r="I125" s="113"/>
      <c r="J125" s="113"/>
      <c r="K125" s="113"/>
      <c r="L125" s="113"/>
      <c r="M125" s="113"/>
      <c r="N125" s="113"/>
      <c r="O125" s="113"/>
      <c r="P125" s="113"/>
      <c r="Q125" s="113"/>
      <c r="R125" s="113"/>
      <c r="S125" s="113"/>
      <c r="T125" s="113"/>
      <c r="U125" s="113"/>
      <c r="V125" s="113"/>
      <c r="W125" s="113"/>
      <c r="X125" s="113"/>
      <c r="Y125" s="113"/>
      <c r="Z125" s="113"/>
      <c r="AA125" s="113"/>
      <c r="AB125" s="113"/>
      <c r="AC125" s="113"/>
    </row>
    <row r="126" spans="1:29" ht="13.5" customHeight="1">
      <c r="A126" s="113"/>
      <c r="B126" s="113"/>
      <c r="C126" s="113"/>
      <c r="D126" s="113"/>
      <c r="E126" s="113"/>
      <c r="F126" s="113"/>
      <c r="G126" s="113"/>
      <c r="H126" s="113"/>
      <c r="I126" s="113"/>
      <c r="J126" s="113"/>
      <c r="K126" s="113"/>
      <c r="L126" s="113"/>
      <c r="M126" s="113"/>
      <c r="N126" s="113"/>
      <c r="O126" s="113"/>
      <c r="P126" s="113"/>
      <c r="Q126" s="113"/>
      <c r="R126" s="113"/>
      <c r="S126" s="113"/>
      <c r="T126" s="113"/>
      <c r="U126" s="113"/>
      <c r="V126" s="113"/>
      <c r="W126" s="113"/>
      <c r="X126" s="113"/>
      <c r="Y126" s="113"/>
      <c r="Z126" s="113"/>
      <c r="AA126" s="113"/>
      <c r="AB126" s="113"/>
      <c r="AC126" s="113"/>
    </row>
    <row r="127" spans="1:29" ht="13.5" customHeight="1">
      <c r="A127" s="113"/>
      <c r="B127" s="113"/>
      <c r="C127" s="113"/>
      <c r="D127" s="113"/>
      <c r="E127" s="113"/>
      <c r="F127" s="113"/>
      <c r="G127" s="113"/>
      <c r="H127" s="113"/>
      <c r="I127" s="113"/>
      <c r="J127" s="113"/>
      <c r="K127" s="113"/>
      <c r="L127" s="113"/>
      <c r="M127" s="113"/>
      <c r="N127" s="113"/>
      <c r="O127" s="113"/>
      <c r="P127" s="113"/>
      <c r="Q127" s="113"/>
      <c r="R127" s="113"/>
      <c r="S127" s="113"/>
      <c r="T127" s="113"/>
      <c r="U127" s="113"/>
      <c r="V127" s="113"/>
      <c r="W127" s="113"/>
      <c r="X127" s="113"/>
      <c r="Y127" s="113"/>
      <c r="Z127" s="113"/>
      <c r="AA127" s="113"/>
      <c r="AB127" s="113"/>
      <c r="AC127" s="113"/>
    </row>
    <row r="128" spans="1:29" ht="13.5" customHeight="1">
      <c r="A128" s="113"/>
      <c r="B128" s="113"/>
      <c r="C128" s="113"/>
      <c r="D128" s="113"/>
      <c r="E128" s="113"/>
      <c r="F128" s="113"/>
      <c r="G128" s="113"/>
      <c r="H128" s="113"/>
      <c r="I128" s="113"/>
      <c r="J128" s="113"/>
      <c r="K128" s="113"/>
      <c r="L128" s="113"/>
      <c r="M128" s="113"/>
      <c r="N128" s="113"/>
      <c r="O128" s="113"/>
      <c r="P128" s="113"/>
      <c r="Q128" s="113"/>
      <c r="R128" s="113"/>
      <c r="S128" s="113"/>
      <c r="T128" s="113"/>
      <c r="U128" s="113"/>
      <c r="V128" s="113"/>
      <c r="W128" s="113"/>
      <c r="X128" s="113"/>
      <c r="Y128" s="113"/>
      <c r="Z128" s="113"/>
      <c r="AA128" s="113"/>
      <c r="AB128" s="113"/>
      <c r="AC128" s="113"/>
    </row>
    <row r="129" spans="1:29" ht="13.5" customHeight="1">
      <c r="A129" s="113"/>
      <c r="B129" s="113"/>
      <c r="C129" s="113"/>
      <c r="D129" s="113"/>
      <c r="E129" s="113"/>
      <c r="F129" s="113"/>
      <c r="G129" s="113"/>
      <c r="H129" s="113"/>
      <c r="I129" s="113"/>
      <c r="J129" s="113"/>
      <c r="K129" s="113"/>
      <c r="L129" s="113"/>
      <c r="M129" s="113"/>
      <c r="N129" s="113"/>
      <c r="O129" s="113"/>
      <c r="P129" s="113"/>
      <c r="Q129" s="113"/>
      <c r="R129" s="113"/>
      <c r="S129" s="113"/>
      <c r="T129" s="113"/>
      <c r="U129" s="113"/>
      <c r="V129" s="113"/>
      <c r="W129" s="113"/>
      <c r="X129" s="113"/>
      <c r="Y129" s="113"/>
      <c r="Z129" s="113"/>
      <c r="AA129" s="113"/>
      <c r="AB129" s="113"/>
      <c r="AC129" s="113"/>
    </row>
    <row r="130" spans="1:29" ht="13.5" customHeight="1">
      <c r="A130" s="113"/>
      <c r="B130" s="113"/>
      <c r="C130" s="113"/>
      <c r="D130" s="113"/>
      <c r="E130" s="113"/>
      <c r="F130" s="113"/>
      <c r="G130" s="113"/>
      <c r="H130" s="113"/>
      <c r="I130" s="113"/>
      <c r="J130" s="113"/>
      <c r="K130" s="113"/>
      <c r="L130" s="113"/>
      <c r="M130" s="113"/>
      <c r="N130" s="113"/>
      <c r="O130" s="113"/>
      <c r="P130" s="113"/>
      <c r="Q130" s="113"/>
      <c r="R130" s="113"/>
      <c r="S130" s="113"/>
      <c r="T130" s="113"/>
      <c r="U130" s="113"/>
      <c r="V130" s="113"/>
      <c r="W130" s="113"/>
      <c r="X130" s="113"/>
      <c r="Y130" s="113"/>
      <c r="Z130" s="113"/>
      <c r="AA130" s="113"/>
      <c r="AB130" s="113"/>
      <c r="AC130" s="113"/>
    </row>
    <row r="131" spans="1:29" ht="13.5" customHeight="1">
      <c r="A131" s="113"/>
      <c r="B131" s="113"/>
      <c r="C131" s="113"/>
      <c r="D131" s="113"/>
      <c r="E131" s="113"/>
      <c r="F131" s="113"/>
      <c r="G131" s="113"/>
      <c r="H131" s="113"/>
      <c r="I131" s="113"/>
      <c r="J131" s="113"/>
      <c r="K131" s="113"/>
      <c r="L131" s="113"/>
      <c r="M131" s="113"/>
      <c r="N131" s="113"/>
      <c r="O131" s="113"/>
      <c r="P131" s="113"/>
      <c r="Q131" s="113"/>
      <c r="R131" s="113"/>
      <c r="S131" s="113"/>
      <c r="T131" s="113"/>
      <c r="U131" s="113"/>
      <c r="V131" s="113"/>
      <c r="W131" s="113"/>
      <c r="X131" s="113"/>
      <c r="Y131" s="113"/>
      <c r="Z131" s="113"/>
      <c r="AA131" s="113"/>
      <c r="AB131" s="113"/>
      <c r="AC131" s="113"/>
    </row>
    <row r="132" spans="1:29" ht="13.5" customHeight="1">
      <c r="A132" s="113"/>
      <c r="B132" s="113"/>
      <c r="C132" s="113"/>
      <c r="D132" s="113"/>
      <c r="E132" s="113"/>
      <c r="F132" s="113"/>
      <c r="G132" s="113"/>
      <c r="H132" s="113"/>
      <c r="I132" s="113"/>
      <c r="J132" s="113"/>
      <c r="K132" s="113"/>
      <c r="L132" s="113"/>
      <c r="M132" s="113"/>
      <c r="N132" s="113"/>
      <c r="O132" s="113"/>
      <c r="P132" s="113"/>
      <c r="Q132" s="113"/>
      <c r="R132" s="113"/>
      <c r="S132" s="113"/>
      <c r="T132" s="113"/>
      <c r="U132" s="113"/>
      <c r="V132" s="113"/>
      <c r="W132" s="113"/>
      <c r="X132" s="113"/>
      <c r="Y132" s="113"/>
      <c r="Z132" s="113"/>
      <c r="AA132" s="113"/>
      <c r="AB132" s="113"/>
      <c r="AC132" s="113"/>
    </row>
    <row r="133" spans="1:29" ht="13.5" customHeight="1">
      <c r="A133" s="113"/>
      <c r="B133" s="113"/>
      <c r="C133" s="113"/>
      <c r="D133" s="113"/>
      <c r="E133" s="113"/>
      <c r="F133" s="113"/>
      <c r="G133" s="113"/>
      <c r="H133" s="113"/>
      <c r="I133" s="113"/>
      <c r="J133" s="113"/>
      <c r="K133" s="113"/>
      <c r="L133" s="113"/>
      <c r="M133" s="113"/>
      <c r="N133" s="113"/>
      <c r="O133" s="113"/>
      <c r="P133" s="113"/>
      <c r="Q133" s="113"/>
      <c r="R133" s="113"/>
      <c r="S133" s="113"/>
      <c r="T133" s="113"/>
      <c r="U133" s="113"/>
      <c r="V133" s="113"/>
      <c r="W133" s="113"/>
      <c r="X133" s="113"/>
      <c r="Y133" s="113"/>
      <c r="Z133" s="113"/>
      <c r="AA133" s="113"/>
      <c r="AB133" s="113"/>
      <c r="AC133" s="113"/>
    </row>
    <row r="134" spans="1:29" ht="13.5" customHeight="1">
      <c r="A134" s="113"/>
      <c r="B134" s="113"/>
      <c r="C134" s="113"/>
      <c r="D134" s="113"/>
      <c r="E134" s="113"/>
      <c r="F134" s="113"/>
      <c r="G134" s="113"/>
      <c r="H134" s="113"/>
      <c r="I134" s="113"/>
      <c r="J134" s="113"/>
      <c r="K134" s="113"/>
      <c r="L134" s="113"/>
      <c r="M134" s="113"/>
      <c r="N134" s="113"/>
      <c r="O134" s="113"/>
      <c r="P134" s="113"/>
      <c r="Q134" s="113"/>
      <c r="R134" s="113"/>
      <c r="S134" s="113"/>
      <c r="T134" s="113"/>
      <c r="U134" s="113"/>
      <c r="V134" s="113"/>
      <c r="W134" s="113"/>
      <c r="X134" s="113"/>
      <c r="Y134" s="113"/>
      <c r="Z134" s="113"/>
      <c r="AA134" s="113"/>
      <c r="AB134" s="113"/>
      <c r="AC134" s="113"/>
    </row>
    <row r="135" spans="1:29" ht="13.5" customHeight="1">
      <c r="A135" s="113"/>
      <c r="B135" s="113"/>
      <c r="C135" s="113"/>
      <c r="D135" s="113"/>
      <c r="E135" s="113"/>
      <c r="F135" s="113"/>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row>
    <row r="136" spans="1:29" ht="13.5" customHeight="1">
      <c r="A136" s="113"/>
      <c r="B136" s="113"/>
      <c r="C136" s="113"/>
      <c r="D136" s="113"/>
      <c r="E136" s="113"/>
      <c r="F136" s="113"/>
      <c r="G136" s="113"/>
      <c r="H136" s="113"/>
      <c r="I136" s="113"/>
      <c r="J136" s="113"/>
      <c r="K136" s="113"/>
      <c r="L136" s="113"/>
      <c r="M136" s="113"/>
      <c r="N136" s="113"/>
      <c r="O136" s="113"/>
      <c r="P136" s="113"/>
      <c r="Q136" s="113"/>
      <c r="R136" s="113"/>
      <c r="S136" s="113"/>
      <c r="T136" s="113"/>
      <c r="U136" s="113"/>
      <c r="V136" s="113"/>
      <c r="W136" s="113"/>
      <c r="X136" s="113"/>
      <c r="Y136" s="113"/>
      <c r="Z136" s="113"/>
      <c r="AA136" s="113"/>
      <c r="AB136" s="113"/>
      <c r="AC136" s="113"/>
    </row>
    <row r="137" spans="1:29" ht="13.5" customHeight="1">
      <c r="A137" s="113"/>
      <c r="B137" s="113"/>
      <c r="C137" s="113"/>
      <c r="D137" s="113"/>
      <c r="E137" s="113"/>
      <c r="F137" s="113"/>
      <c r="G137" s="113"/>
      <c r="H137" s="113"/>
      <c r="I137" s="113"/>
      <c r="J137" s="113"/>
      <c r="K137" s="113"/>
      <c r="L137" s="113"/>
      <c r="M137" s="113"/>
      <c r="N137" s="113"/>
      <c r="O137" s="113"/>
      <c r="P137" s="113"/>
      <c r="Q137" s="113"/>
      <c r="R137" s="113"/>
      <c r="S137" s="113"/>
      <c r="T137" s="113"/>
      <c r="U137" s="113"/>
      <c r="V137" s="113"/>
      <c r="W137" s="113"/>
      <c r="X137" s="113"/>
      <c r="Y137" s="113"/>
      <c r="Z137" s="113"/>
      <c r="AA137" s="113"/>
      <c r="AB137" s="113"/>
      <c r="AC137" s="113"/>
    </row>
    <row r="138" spans="1:29" ht="13.5" customHeight="1">
      <c r="A138" s="113"/>
      <c r="B138" s="113"/>
      <c r="C138" s="113"/>
      <c r="D138" s="113"/>
      <c r="E138" s="113"/>
      <c r="F138" s="113"/>
      <c r="G138" s="113"/>
      <c r="H138" s="113"/>
      <c r="I138" s="113"/>
      <c r="J138" s="113"/>
      <c r="K138" s="113"/>
      <c r="L138" s="113"/>
      <c r="M138" s="113"/>
      <c r="N138" s="113"/>
      <c r="O138" s="113"/>
      <c r="P138" s="113"/>
      <c r="Q138" s="113"/>
      <c r="R138" s="113"/>
      <c r="S138" s="113"/>
      <c r="T138" s="113"/>
      <c r="U138" s="113"/>
      <c r="V138" s="113"/>
      <c r="W138" s="113"/>
      <c r="X138" s="113"/>
      <c r="Y138" s="113"/>
      <c r="Z138" s="113"/>
      <c r="AA138" s="113"/>
      <c r="AB138" s="113"/>
      <c r="AC138" s="113"/>
    </row>
    <row r="139" spans="1:29" ht="13.5" customHeight="1">
      <c r="A139" s="113"/>
      <c r="B139" s="113"/>
      <c r="C139" s="113"/>
      <c r="D139" s="113"/>
      <c r="E139" s="113"/>
      <c r="F139" s="113"/>
      <c r="G139" s="113"/>
      <c r="H139" s="113"/>
      <c r="I139" s="113"/>
      <c r="J139" s="113"/>
      <c r="K139" s="113"/>
      <c r="L139" s="113"/>
      <c r="M139" s="113"/>
      <c r="N139" s="113"/>
      <c r="O139" s="113"/>
      <c r="P139" s="113"/>
      <c r="Q139" s="113"/>
      <c r="R139" s="113"/>
      <c r="S139" s="113"/>
      <c r="T139" s="113"/>
      <c r="U139" s="113"/>
      <c r="V139" s="113"/>
      <c r="W139" s="113"/>
      <c r="X139" s="113"/>
      <c r="Y139" s="113"/>
      <c r="Z139" s="113"/>
      <c r="AA139" s="113"/>
      <c r="AB139" s="113"/>
      <c r="AC139" s="113"/>
    </row>
    <row r="140" spans="1:29" ht="13.5" customHeight="1">
      <c r="A140" s="113"/>
      <c r="B140" s="113"/>
      <c r="C140" s="113"/>
      <c r="D140" s="113"/>
      <c r="E140" s="113"/>
      <c r="F140" s="113"/>
      <c r="G140" s="113"/>
      <c r="H140" s="113"/>
      <c r="I140" s="113"/>
      <c r="J140" s="113"/>
      <c r="K140" s="113"/>
      <c r="L140" s="113"/>
      <c r="M140" s="113"/>
      <c r="N140" s="113"/>
      <c r="O140" s="113"/>
      <c r="P140" s="113"/>
      <c r="Q140" s="113"/>
      <c r="R140" s="113"/>
      <c r="S140" s="113"/>
      <c r="T140" s="113"/>
      <c r="U140" s="113"/>
      <c r="V140" s="113"/>
      <c r="W140" s="113"/>
      <c r="X140" s="113"/>
      <c r="Y140" s="113"/>
      <c r="Z140" s="113"/>
      <c r="AA140" s="113"/>
      <c r="AB140" s="113"/>
      <c r="AC140" s="113"/>
    </row>
    <row r="141" spans="1:29" ht="13.5" customHeight="1">
      <c r="A141" s="113"/>
      <c r="B141" s="113"/>
      <c r="C141" s="113"/>
      <c r="D141" s="113"/>
      <c r="E141" s="113"/>
      <c r="F141" s="113"/>
      <c r="G141" s="113"/>
      <c r="H141" s="113"/>
      <c r="I141" s="113"/>
      <c r="J141" s="113"/>
      <c r="K141" s="113"/>
      <c r="L141" s="113"/>
      <c r="M141" s="113"/>
      <c r="N141" s="113"/>
      <c r="O141" s="113"/>
      <c r="P141" s="113"/>
      <c r="Q141" s="113"/>
      <c r="R141" s="113"/>
      <c r="S141" s="113"/>
      <c r="T141" s="113"/>
      <c r="U141" s="113"/>
      <c r="V141" s="113"/>
      <c r="W141" s="113"/>
      <c r="X141" s="113"/>
      <c r="Y141" s="113"/>
      <c r="Z141" s="113"/>
      <c r="AA141" s="113"/>
      <c r="AB141" s="113"/>
      <c r="AC141" s="113"/>
    </row>
    <row r="142" spans="1:29" ht="13.5" customHeight="1">
      <c r="A142" s="113"/>
      <c r="B142" s="113"/>
      <c r="C142" s="113"/>
      <c r="D142" s="113"/>
      <c r="E142" s="113"/>
      <c r="F142" s="113"/>
      <c r="G142" s="113"/>
      <c r="H142" s="113"/>
      <c r="I142" s="113"/>
      <c r="J142" s="113"/>
      <c r="K142" s="113"/>
      <c r="L142" s="113"/>
      <c r="M142" s="113"/>
      <c r="N142" s="113"/>
      <c r="O142" s="113"/>
      <c r="P142" s="113"/>
      <c r="Q142" s="113"/>
      <c r="R142" s="113"/>
      <c r="S142" s="113"/>
      <c r="T142" s="113"/>
      <c r="U142" s="113"/>
      <c r="V142" s="113"/>
      <c r="W142" s="113"/>
      <c r="X142" s="113"/>
      <c r="Y142" s="113"/>
      <c r="Z142" s="113"/>
      <c r="AA142" s="113"/>
      <c r="AB142" s="113"/>
      <c r="AC142" s="113"/>
    </row>
    <row r="143" spans="1:29" ht="13.5" customHeight="1">
      <c r="A143" s="113"/>
      <c r="B143" s="113"/>
      <c r="C143" s="113"/>
      <c r="D143" s="113"/>
      <c r="E143" s="113"/>
      <c r="F143" s="113"/>
      <c r="G143" s="113"/>
      <c r="H143" s="113"/>
      <c r="I143" s="113"/>
      <c r="J143" s="113"/>
      <c r="K143" s="113"/>
      <c r="L143" s="113"/>
      <c r="M143" s="113"/>
      <c r="N143" s="113"/>
      <c r="O143" s="113"/>
      <c r="P143" s="113"/>
      <c r="Q143" s="113"/>
      <c r="R143" s="113"/>
      <c r="S143" s="113"/>
      <c r="T143" s="113"/>
      <c r="U143" s="113"/>
      <c r="V143" s="113"/>
      <c r="W143" s="113"/>
      <c r="X143" s="113"/>
      <c r="Y143" s="113"/>
      <c r="Z143" s="113"/>
      <c r="AA143" s="113"/>
      <c r="AB143" s="113"/>
      <c r="AC143" s="113"/>
    </row>
    <row r="144" spans="1:29" ht="13.5" customHeight="1">
      <c r="A144" s="113"/>
      <c r="B144" s="113"/>
      <c r="C144" s="113"/>
      <c r="D144" s="113"/>
      <c r="E144" s="113"/>
      <c r="F144" s="113"/>
      <c r="G144" s="113"/>
      <c r="H144" s="113"/>
      <c r="I144" s="113"/>
      <c r="J144" s="113"/>
      <c r="K144" s="113"/>
      <c r="L144" s="113"/>
      <c r="M144" s="113"/>
      <c r="N144" s="113"/>
      <c r="O144" s="113"/>
      <c r="P144" s="113"/>
      <c r="Q144" s="113"/>
      <c r="R144" s="113"/>
      <c r="S144" s="113"/>
      <c r="T144" s="113"/>
      <c r="U144" s="113"/>
      <c r="V144" s="113"/>
      <c r="W144" s="113"/>
      <c r="X144" s="113"/>
      <c r="Y144" s="113"/>
      <c r="Z144" s="113"/>
      <c r="AA144" s="113"/>
      <c r="AB144" s="113"/>
      <c r="AC144" s="113"/>
    </row>
    <row r="145" spans="1:29" ht="13.5" customHeight="1">
      <c r="A145" s="113"/>
      <c r="B145" s="113"/>
      <c r="C145" s="113"/>
      <c r="D145" s="113"/>
      <c r="E145" s="113"/>
      <c r="F145" s="113"/>
      <c r="G145" s="113"/>
      <c r="H145" s="113"/>
      <c r="I145" s="113"/>
      <c r="J145" s="113"/>
      <c r="K145" s="113"/>
      <c r="L145" s="113"/>
      <c r="M145" s="113"/>
      <c r="N145" s="113"/>
      <c r="O145" s="113"/>
      <c r="P145" s="113"/>
      <c r="Q145" s="113"/>
      <c r="R145" s="113"/>
      <c r="S145" s="113"/>
      <c r="T145" s="113"/>
      <c r="U145" s="113"/>
      <c r="V145" s="113"/>
      <c r="W145" s="113"/>
      <c r="X145" s="113"/>
      <c r="Y145" s="113"/>
      <c r="Z145" s="113"/>
      <c r="AA145" s="113"/>
      <c r="AB145" s="113"/>
      <c r="AC145" s="113"/>
    </row>
    <row r="146" spans="1:29" ht="13.5" customHeight="1">
      <c r="A146" s="113"/>
      <c r="B146" s="113"/>
      <c r="C146" s="113"/>
      <c r="D146" s="113"/>
      <c r="E146" s="113"/>
      <c r="F146" s="113"/>
      <c r="G146" s="113"/>
      <c r="H146" s="113"/>
      <c r="I146" s="113"/>
      <c r="J146" s="113"/>
      <c r="K146" s="113"/>
      <c r="L146" s="113"/>
      <c r="M146" s="113"/>
      <c r="N146" s="113"/>
      <c r="O146" s="113"/>
      <c r="P146" s="113"/>
      <c r="Q146" s="113"/>
      <c r="R146" s="113"/>
      <c r="S146" s="113"/>
      <c r="T146" s="113"/>
      <c r="U146" s="113"/>
      <c r="V146" s="113"/>
      <c r="W146" s="113"/>
      <c r="X146" s="113"/>
      <c r="Y146" s="113"/>
      <c r="Z146" s="113"/>
      <c r="AA146" s="113"/>
      <c r="AB146" s="113"/>
      <c r="AC146" s="113"/>
    </row>
    <row r="147" spans="1:29" ht="13.5" customHeight="1">
      <c r="A147" s="113"/>
      <c r="B147" s="113"/>
      <c r="C147" s="113"/>
      <c r="D147" s="113"/>
      <c r="E147" s="113"/>
      <c r="F147" s="113"/>
      <c r="G147" s="113"/>
      <c r="H147" s="113"/>
      <c r="I147" s="113"/>
      <c r="J147" s="113"/>
      <c r="K147" s="113"/>
      <c r="L147" s="113"/>
      <c r="M147" s="113"/>
      <c r="N147" s="113"/>
      <c r="O147" s="113"/>
      <c r="P147" s="113"/>
      <c r="Q147" s="113"/>
      <c r="R147" s="113"/>
      <c r="S147" s="113"/>
      <c r="T147" s="113"/>
      <c r="U147" s="113"/>
      <c r="V147" s="113"/>
      <c r="W147" s="113"/>
      <c r="X147" s="113"/>
      <c r="Y147" s="113"/>
      <c r="Z147" s="113"/>
      <c r="AA147" s="113"/>
      <c r="AB147" s="113"/>
      <c r="AC147" s="113"/>
    </row>
    <row r="148" spans="1:29" ht="13.5" customHeight="1">
      <c r="A148" s="113"/>
      <c r="B148" s="113"/>
      <c r="C148" s="113"/>
      <c r="D148" s="113"/>
      <c r="E148" s="113"/>
      <c r="F148" s="113"/>
      <c r="G148" s="113"/>
      <c r="H148" s="113"/>
      <c r="I148" s="113"/>
      <c r="J148" s="113"/>
      <c r="K148" s="113"/>
      <c r="L148" s="113"/>
      <c r="M148" s="113"/>
      <c r="N148" s="113"/>
      <c r="O148" s="113"/>
      <c r="P148" s="113"/>
      <c r="Q148" s="113"/>
      <c r="R148" s="113"/>
      <c r="S148" s="113"/>
      <c r="T148" s="113"/>
      <c r="U148" s="113"/>
      <c r="V148" s="113"/>
      <c r="W148" s="113"/>
      <c r="X148" s="113"/>
      <c r="Y148" s="113"/>
      <c r="Z148" s="113"/>
      <c r="AA148" s="113"/>
      <c r="AB148" s="113"/>
      <c r="AC148" s="113"/>
    </row>
    <row r="149" spans="1:29" ht="13.5" customHeight="1">
      <c r="A149" s="113"/>
      <c r="B149" s="113"/>
      <c r="C149" s="113"/>
      <c r="D149" s="113"/>
      <c r="E149" s="113"/>
      <c r="F149" s="113"/>
      <c r="G149" s="113"/>
      <c r="H149" s="113"/>
      <c r="I149" s="113"/>
      <c r="J149" s="113"/>
      <c r="K149" s="113"/>
      <c r="L149" s="113"/>
      <c r="M149" s="113"/>
      <c r="N149" s="113"/>
      <c r="O149" s="113"/>
      <c r="P149" s="113"/>
      <c r="Q149" s="113"/>
      <c r="R149" s="113"/>
      <c r="S149" s="113"/>
      <c r="T149" s="113"/>
      <c r="U149" s="113"/>
      <c r="V149" s="113"/>
      <c r="W149" s="113"/>
      <c r="X149" s="113"/>
      <c r="Y149" s="113"/>
      <c r="Z149" s="113"/>
      <c r="AA149" s="113"/>
      <c r="AB149" s="113"/>
      <c r="AC149" s="113"/>
    </row>
    <row r="150" spans="1:29" ht="13.5" customHeight="1">
      <c r="A150" s="113"/>
      <c r="B150" s="113"/>
      <c r="C150" s="113"/>
      <c r="D150" s="113"/>
      <c r="E150" s="113"/>
      <c r="F150" s="113"/>
      <c r="G150" s="113"/>
      <c r="H150" s="113"/>
      <c r="I150" s="113"/>
      <c r="J150" s="113"/>
      <c r="K150" s="113"/>
      <c r="L150" s="113"/>
      <c r="M150" s="113"/>
      <c r="N150" s="113"/>
      <c r="O150" s="113"/>
      <c r="P150" s="113"/>
      <c r="Q150" s="113"/>
      <c r="R150" s="113"/>
      <c r="S150" s="113"/>
      <c r="T150" s="113"/>
      <c r="U150" s="113"/>
      <c r="V150" s="113"/>
      <c r="W150" s="113"/>
      <c r="X150" s="113"/>
      <c r="Y150" s="113"/>
      <c r="Z150" s="113"/>
      <c r="AA150" s="113"/>
      <c r="AB150" s="113"/>
      <c r="AC150" s="113"/>
    </row>
    <row r="151" spans="1:29" ht="13.5" customHeight="1">
      <c r="A151" s="113"/>
      <c r="B151" s="113"/>
      <c r="C151" s="113"/>
      <c r="D151" s="113"/>
      <c r="E151" s="113"/>
      <c r="F151" s="113"/>
      <c r="G151" s="113"/>
      <c r="H151" s="113"/>
      <c r="I151" s="113"/>
      <c r="J151" s="113"/>
      <c r="K151" s="113"/>
      <c r="L151" s="113"/>
      <c r="M151" s="113"/>
      <c r="N151" s="113"/>
      <c r="O151" s="113"/>
      <c r="P151" s="113"/>
      <c r="Q151" s="113"/>
      <c r="R151" s="113"/>
      <c r="S151" s="113"/>
      <c r="T151" s="113"/>
      <c r="U151" s="113"/>
      <c r="V151" s="113"/>
      <c r="W151" s="113"/>
      <c r="X151" s="113"/>
      <c r="Y151" s="113"/>
      <c r="Z151" s="113"/>
      <c r="AA151" s="113"/>
      <c r="AB151" s="113"/>
      <c r="AC151" s="113"/>
    </row>
    <row r="152" spans="1:29" ht="13.5" customHeight="1">
      <c r="A152" s="113"/>
      <c r="B152" s="113"/>
      <c r="C152" s="113"/>
      <c r="D152" s="113"/>
      <c r="E152" s="113"/>
      <c r="F152" s="113"/>
      <c r="G152" s="113"/>
      <c r="H152" s="113"/>
      <c r="I152" s="113"/>
      <c r="J152" s="113"/>
      <c r="K152" s="113"/>
      <c r="L152" s="113"/>
      <c r="M152" s="113"/>
      <c r="N152" s="113"/>
      <c r="O152" s="113"/>
      <c r="P152" s="113"/>
      <c r="Q152" s="113"/>
      <c r="R152" s="113"/>
      <c r="S152" s="113"/>
      <c r="T152" s="113"/>
      <c r="U152" s="113"/>
      <c r="V152" s="113"/>
      <c r="W152" s="113"/>
      <c r="X152" s="113"/>
      <c r="Y152" s="113"/>
      <c r="Z152" s="113"/>
      <c r="AA152" s="113"/>
      <c r="AB152" s="113"/>
      <c r="AC152" s="113"/>
    </row>
    <row r="153" spans="1:29" ht="13.5" customHeight="1">
      <c r="A153" s="113"/>
      <c r="B153" s="113"/>
      <c r="C153" s="113"/>
      <c r="D153" s="113"/>
      <c r="E153" s="113"/>
      <c r="F153" s="113"/>
      <c r="G153" s="113"/>
      <c r="H153" s="113"/>
      <c r="I153" s="113"/>
      <c r="J153" s="113"/>
      <c r="K153" s="113"/>
      <c r="L153" s="113"/>
      <c r="M153" s="113"/>
      <c r="N153" s="113"/>
      <c r="O153" s="113"/>
      <c r="P153" s="113"/>
      <c r="Q153" s="113"/>
      <c r="R153" s="113"/>
      <c r="S153" s="113"/>
      <c r="T153" s="113"/>
      <c r="U153" s="113"/>
      <c r="V153" s="113"/>
      <c r="W153" s="113"/>
      <c r="X153" s="113"/>
      <c r="Y153" s="113"/>
      <c r="Z153" s="113"/>
      <c r="AA153" s="113"/>
      <c r="AB153" s="113"/>
      <c r="AC153" s="113"/>
    </row>
    <row r="154" spans="1:29" ht="13.5" customHeight="1">
      <c r="A154" s="113"/>
      <c r="B154" s="113"/>
      <c r="C154" s="113"/>
      <c r="D154" s="113"/>
      <c r="E154" s="113"/>
      <c r="F154" s="113"/>
      <c r="G154" s="113"/>
      <c r="H154" s="113"/>
      <c r="I154" s="113"/>
      <c r="J154" s="113"/>
      <c r="K154" s="113"/>
      <c r="L154" s="113"/>
      <c r="M154" s="113"/>
      <c r="N154" s="113"/>
      <c r="O154" s="113"/>
      <c r="P154" s="113"/>
      <c r="Q154" s="113"/>
      <c r="R154" s="113"/>
      <c r="S154" s="113"/>
      <c r="T154" s="113"/>
      <c r="U154" s="113"/>
      <c r="V154" s="113"/>
      <c r="W154" s="113"/>
      <c r="X154" s="113"/>
      <c r="Y154" s="113"/>
      <c r="Z154" s="113"/>
      <c r="AA154" s="113"/>
      <c r="AB154" s="113"/>
      <c r="AC154" s="113"/>
    </row>
    <row r="155" spans="1:29" ht="13.5" customHeight="1">
      <c r="A155" s="113"/>
      <c r="B155" s="113"/>
      <c r="C155" s="113"/>
      <c r="D155" s="113"/>
      <c r="E155" s="113"/>
      <c r="F155" s="113"/>
      <c r="G155" s="113"/>
      <c r="H155" s="113"/>
      <c r="I155" s="113"/>
      <c r="J155" s="113"/>
      <c r="K155" s="113"/>
      <c r="L155" s="113"/>
      <c r="M155" s="113"/>
      <c r="N155" s="113"/>
      <c r="O155" s="113"/>
      <c r="P155" s="113"/>
      <c r="Q155" s="113"/>
      <c r="R155" s="113"/>
      <c r="S155" s="113"/>
      <c r="T155" s="113"/>
      <c r="U155" s="113"/>
      <c r="V155" s="113"/>
      <c r="W155" s="113"/>
      <c r="X155" s="113"/>
      <c r="Y155" s="113"/>
      <c r="Z155" s="113"/>
      <c r="AA155" s="113"/>
      <c r="AB155" s="113"/>
      <c r="AC155" s="113"/>
    </row>
    <row r="156" spans="1:29" ht="13.5" customHeight="1">
      <c r="A156" s="113"/>
      <c r="B156" s="113"/>
      <c r="C156" s="113"/>
      <c r="D156" s="113"/>
      <c r="E156" s="113"/>
      <c r="F156" s="113"/>
      <c r="G156" s="113"/>
      <c r="H156" s="113"/>
      <c r="I156" s="113"/>
      <c r="J156" s="113"/>
      <c r="K156" s="113"/>
      <c r="L156" s="113"/>
      <c r="M156" s="113"/>
      <c r="N156" s="113"/>
      <c r="O156" s="113"/>
      <c r="P156" s="113"/>
      <c r="Q156" s="113"/>
      <c r="R156" s="113"/>
      <c r="S156" s="113"/>
      <c r="T156" s="113"/>
      <c r="U156" s="113"/>
      <c r="V156" s="113"/>
      <c r="W156" s="113"/>
      <c r="X156" s="113"/>
      <c r="Y156" s="113"/>
      <c r="Z156" s="113"/>
      <c r="AA156" s="113"/>
      <c r="AB156" s="113"/>
      <c r="AC156" s="113"/>
    </row>
    <row r="157" spans="1:29" ht="13.5" customHeight="1">
      <c r="A157" s="113"/>
      <c r="B157" s="113"/>
      <c r="C157" s="113"/>
      <c r="D157" s="113"/>
      <c r="E157" s="113"/>
      <c r="F157" s="113"/>
      <c r="G157" s="113"/>
      <c r="H157" s="113"/>
      <c r="I157" s="113"/>
      <c r="J157" s="113"/>
      <c r="K157" s="113"/>
      <c r="L157" s="113"/>
      <c r="M157" s="113"/>
      <c r="N157" s="113"/>
      <c r="O157" s="113"/>
      <c r="P157" s="113"/>
      <c r="Q157" s="113"/>
      <c r="R157" s="113"/>
      <c r="S157" s="113"/>
      <c r="T157" s="113"/>
      <c r="U157" s="113"/>
      <c r="V157" s="113"/>
      <c r="W157" s="113"/>
      <c r="X157" s="113"/>
      <c r="Y157" s="113"/>
      <c r="Z157" s="113"/>
      <c r="AA157" s="113"/>
      <c r="AB157" s="113"/>
      <c r="AC157" s="113"/>
    </row>
    <row r="158" spans="1:29" ht="13.5" customHeight="1">
      <c r="A158" s="113"/>
      <c r="B158" s="113"/>
      <c r="C158" s="113"/>
      <c r="D158" s="113"/>
      <c r="E158" s="113"/>
      <c r="F158" s="113"/>
      <c r="G158" s="113"/>
      <c r="H158" s="113"/>
      <c r="I158" s="113"/>
      <c r="J158" s="113"/>
      <c r="K158" s="113"/>
      <c r="L158" s="113"/>
      <c r="M158" s="113"/>
      <c r="N158" s="113"/>
      <c r="O158" s="113"/>
      <c r="P158" s="113"/>
      <c r="Q158" s="113"/>
      <c r="R158" s="113"/>
      <c r="S158" s="113"/>
      <c r="T158" s="113"/>
      <c r="U158" s="113"/>
      <c r="V158" s="113"/>
      <c r="W158" s="113"/>
      <c r="X158" s="113"/>
      <c r="Y158" s="113"/>
      <c r="Z158" s="113"/>
      <c r="AA158" s="113"/>
      <c r="AB158" s="113"/>
      <c r="AC158" s="113"/>
    </row>
    <row r="159" spans="1:29" ht="13.5" customHeight="1">
      <c r="A159" s="113"/>
      <c r="B159" s="113"/>
      <c r="C159" s="113"/>
      <c r="D159" s="113"/>
      <c r="E159" s="113"/>
      <c r="F159" s="113"/>
      <c r="G159" s="113"/>
      <c r="H159" s="113"/>
      <c r="I159" s="113"/>
      <c r="J159" s="113"/>
      <c r="K159" s="113"/>
      <c r="L159" s="113"/>
      <c r="M159" s="113"/>
      <c r="N159" s="113"/>
      <c r="O159" s="113"/>
      <c r="P159" s="113"/>
      <c r="Q159" s="113"/>
      <c r="R159" s="113"/>
      <c r="S159" s="113"/>
      <c r="T159" s="113"/>
      <c r="U159" s="113"/>
      <c r="V159" s="113"/>
      <c r="W159" s="113"/>
      <c r="X159" s="113"/>
      <c r="Y159" s="113"/>
      <c r="Z159" s="113"/>
      <c r="AA159" s="113"/>
      <c r="AB159" s="113"/>
      <c r="AC159" s="113"/>
    </row>
    <row r="160" spans="1:29" ht="13.5" customHeight="1">
      <c r="A160" s="113"/>
      <c r="B160" s="113"/>
      <c r="C160" s="113"/>
      <c r="D160" s="113"/>
      <c r="E160" s="113"/>
      <c r="F160" s="113"/>
      <c r="G160" s="113"/>
      <c r="H160" s="113"/>
      <c r="I160" s="113"/>
      <c r="J160" s="113"/>
      <c r="K160" s="113"/>
      <c r="L160" s="113"/>
      <c r="M160" s="113"/>
      <c r="N160" s="113"/>
      <c r="O160" s="113"/>
      <c r="P160" s="113"/>
      <c r="Q160" s="113"/>
      <c r="R160" s="113"/>
      <c r="S160" s="113"/>
      <c r="T160" s="113"/>
      <c r="U160" s="113"/>
      <c r="V160" s="113"/>
      <c r="W160" s="113"/>
      <c r="X160" s="113"/>
      <c r="Y160" s="113"/>
      <c r="Z160" s="113"/>
      <c r="AA160" s="113"/>
      <c r="AB160" s="113"/>
      <c r="AC160" s="113"/>
    </row>
    <row r="161" spans="1:29" ht="13.5" customHeight="1">
      <c r="A161" s="113"/>
      <c r="B161" s="113"/>
      <c r="C161" s="113"/>
      <c r="D161" s="113"/>
      <c r="E161" s="113"/>
      <c r="F161" s="113"/>
      <c r="G161" s="113"/>
      <c r="H161" s="113"/>
      <c r="I161" s="113"/>
      <c r="J161" s="113"/>
      <c r="K161" s="113"/>
      <c r="L161" s="113"/>
      <c r="M161" s="113"/>
      <c r="N161" s="113"/>
      <c r="O161" s="113"/>
      <c r="P161" s="113"/>
      <c r="Q161" s="113"/>
      <c r="R161" s="113"/>
      <c r="S161" s="113"/>
      <c r="T161" s="113"/>
      <c r="U161" s="113"/>
      <c r="V161" s="113"/>
      <c r="W161" s="113"/>
      <c r="X161" s="113"/>
      <c r="Y161" s="113"/>
      <c r="Z161" s="113"/>
      <c r="AA161" s="113"/>
      <c r="AB161" s="113"/>
      <c r="AC161" s="113"/>
    </row>
    <row r="162" spans="1:29" ht="13.5" customHeight="1">
      <c r="A162" s="113"/>
      <c r="B162" s="113"/>
      <c r="C162" s="113"/>
      <c r="D162" s="113"/>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row>
    <row r="163" spans="1:29" ht="13.5" customHeight="1">
      <c r="A163" s="113"/>
      <c r="B163" s="113"/>
      <c r="C163" s="113"/>
      <c r="D163" s="113"/>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113"/>
      <c r="AB163" s="113"/>
      <c r="AC163" s="113"/>
    </row>
    <row r="164" spans="1:29" ht="13.5" customHeight="1">
      <c r="A164" s="113"/>
      <c r="B164" s="113"/>
      <c r="C164" s="113"/>
      <c r="D164" s="113"/>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113"/>
      <c r="AB164" s="113"/>
      <c r="AC164" s="113"/>
    </row>
    <row r="165" spans="1:29" ht="13.5" customHeight="1">
      <c r="A165" s="113"/>
      <c r="B165" s="113"/>
      <c r="C165" s="113"/>
      <c r="D165" s="113"/>
      <c r="E165" s="113"/>
      <c r="F165" s="113"/>
      <c r="G165" s="113"/>
      <c r="H165" s="113"/>
      <c r="I165" s="113"/>
      <c r="J165" s="113"/>
      <c r="K165" s="113"/>
      <c r="L165" s="113"/>
      <c r="M165" s="113"/>
      <c r="N165" s="113"/>
      <c r="O165" s="113"/>
      <c r="P165" s="113"/>
      <c r="Q165" s="113"/>
      <c r="R165" s="113"/>
      <c r="S165" s="113"/>
      <c r="T165" s="113"/>
      <c r="U165" s="113"/>
      <c r="V165" s="113"/>
      <c r="W165" s="113"/>
      <c r="X165" s="113"/>
      <c r="Y165" s="113"/>
      <c r="Z165" s="113"/>
      <c r="AA165" s="113"/>
      <c r="AB165" s="113"/>
      <c r="AC165" s="113"/>
    </row>
    <row r="166" spans="1:29" ht="13.5" customHeight="1">
      <c r="A166" s="113"/>
      <c r="B166" s="113"/>
      <c r="C166" s="113"/>
      <c r="D166" s="113"/>
      <c r="E166" s="113"/>
      <c r="F166" s="113"/>
      <c r="G166" s="113"/>
      <c r="H166" s="113"/>
      <c r="I166" s="113"/>
      <c r="J166" s="113"/>
      <c r="K166" s="113"/>
      <c r="L166" s="113"/>
      <c r="M166" s="113"/>
      <c r="N166" s="113"/>
      <c r="O166" s="113"/>
      <c r="P166" s="113"/>
      <c r="Q166" s="113"/>
      <c r="R166" s="113"/>
      <c r="S166" s="113"/>
      <c r="T166" s="113"/>
      <c r="U166" s="113"/>
      <c r="V166" s="113"/>
      <c r="W166" s="113"/>
      <c r="X166" s="113"/>
      <c r="Y166" s="113"/>
      <c r="Z166" s="113"/>
      <c r="AA166" s="113"/>
      <c r="AB166" s="113"/>
      <c r="AC166" s="113"/>
    </row>
    <row r="167" spans="1:29" ht="13.5" customHeight="1">
      <c r="A167" s="113"/>
      <c r="B167" s="113"/>
      <c r="C167" s="113"/>
      <c r="D167" s="113"/>
      <c r="E167" s="113"/>
      <c r="F167" s="113"/>
      <c r="G167" s="113"/>
      <c r="H167" s="113"/>
      <c r="I167" s="113"/>
      <c r="J167" s="113"/>
      <c r="K167" s="113"/>
      <c r="L167" s="113"/>
      <c r="M167" s="113"/>
      <c r="N167" s="113"/>
      <c r="O167" s="113"/>
      <c r="P167" s="113"/>
      <c r="Q167" s="113"/>
      <c r="R167" s="113"/>
      <c r="S167" s="113"/>
      <c r="T167" s="113"/>
      <c r="U167" s="113"/>
      <c r="V167" s="113"/>
      <c r="W167" s="113"/>
      <c r="X167" s="113"/>
      <c r="Y167" s="113"/>
      <c r="Z167" s="113"/>
      <c r="AA167" s="113"/>
      <c r="AB167" s="113"/>
      <c r="AC167" s="113"/>
    </row>
    <row r="168" spans="1:29" ht="13.5" customHeight="1">
      <c r="A168" s="113"/>
      <c r="B168" s="113"/>
      <c r="C168" s="113"/>
      <c r="D168" s="113"/>
      <c r="E168" s="113"/>
      <c r="F168" s="113"/>
      <c r="G168" s="113"/>
      <c r="H168" s="113"/>
      <c r="I168" s="113"/>
      <c r="J168" s="113"/>
      <c r="K168" s="113"/>
      <c r="L168" s="113"/>
      <c r="M168" s="113"/>
      <c r="N168" s="113"/>
      <c r="O168" s="113"/>
      <c r="P168" s="113"/>
      <c r="Q168" s="113"/>
      <c r="R168" s="113"/>
      <c r="S168" s="113"/>
      <c r="T168" s="113"/>
      <c r="U168" s="113"/>
      <c r="V168" s="113"/>
      <c r="W168" s="113"/>
      <c r="X168" s="113"/>
      <c r="Y168" s="113"/>
      <c r="Z168" s="113"/>
      <c r="AA168" s="113"/>
      <c r="AB168" s="113"/>
      <c r="AC168" s="113"/>
    </row>
    <row r="169" spans="1:29" ht="13.5" customHeight="1">
      <c r="A169" s="113"/>
      <c r="B169" s="113"/>
      <c r="C169" s="113"/>
      <c r="D169" s="113"/>
      <c r="E169" s="113"/>
      <c r="F169" s="113"/>
      <c r="G169" s="113"/>
      <c r="H169" s="113"/>
      <c r="I169" s="113"/>
      <c r="J169" s="113"/>
      <c r="K169" s="113"/>
      <c r="L169" s="113"/>
      <c r="M169" s="113"/>
      <c r="N169" s="113"/>
      <c r="O169" s="113"/>
      <c r="P169" s="113"/>
      <c r="Q169" s="113"/>
      <c r="R169" s="113"/>
      <c r="S169" s="113"/>
      <c r="T169" s="113"/>
      <c r="U169" s="113"/>
      <c r="V169" s="113"/>
      <c r="W169" s="113"/>
      <c r="X169" s="113"/>
      <c r="Y169" s="113"/>
      <c r="Z169" s="113"/>
      <c r="AA169" s="113"/>
      <c r="AB169" s="113"/>
      <c r="AC169" s="113"/>
    </row>
    <row r="170" spans="1:29" ht="13.5" customHeight="1">
      <c r="A170" s="113"/>
      <c r="B170" s="113"/>
      <c r="C170" s="113"/>
      <c r="D170" s="113"/>
      <c r="E170" s="113"/>
      <c r="F170" s="113"/>
      <c r="G170" s="113"/>
      <c r="H170" s="113"/>
      <c r="I170" s="113"/>
      <c r="J170" s="113"/>
      <c r="K170" s="113"/>
      <c r="L170" s="113"/>
      <c r="M170" s="113"/>
      <c r="N170" s="113"/>
      <c r="O170" s="113"/>
      <c r="P170" s="113"/>
      <c r="Q170" s="113"/>
      <c r="R170" s="113"/>
      <c r="S170" s="113"/>
      <c r="T170" s="113"/>
      <c r="U170" s="113"/>
      <c r="V170" s="113"/>
      <c r="W170" s="113"/>
      <c r="X170" s="113"/>
      <c r="Y170" s="113"/>
      <c r="Z170" s="113"/>
      <c r="AA170" s="113"/>
      <c r="AB170" s="113"/>
      <c r="AC170" s="113"/>
    </row>
    <row r="171" spans="1:29" ht="13.5" customHeight="1">
      <c r="A171" s="113"/>
      <c r="B171" s="113"/>
      <c r="C171" s="113"/>
      <c r="D171" s="113"/>
      <c r="E171" s="113"/>
      <c r="F171" s="113"/>
      <c r="G171" s="113"/>
      <c r="H171" s="113"/>
      <c r="I171" s="113"/>
      <c r="J171" s="113"/>
      <c r="K171" s="113"/>
      <c r="L171" s="113"/>
      <c r="M171" s="113"/>
      <c r="N171" s="113"/>
      <c r="O171" s="113"/>
      <c r="P171" s="113"/>
      <c r="Q171" s="113"/>
      <c r="R171" s="113"/>
      <c r="S171" s="113"/>
      <c r="T171" s="113"/>
      <c r="U171" s="113"/>
      <c r="V171" s="113"/>
      <c r="W171" s="113"/>
      <c r="X171" s="113"/>
      <c r="Y171" s="113"/>
      <c r="Z171" s="113"/>
      <c r="AA171" s="113"/>
      <c r="AB171" s="113"/>
      <c r="AC171" s="113"/>
    </row>
    <row r="172" spans="1:29" ht="13.5" customHeight="1">
      <c r="A172" s="113"/>
      <c r="B172" s="113"/>
      <c r="C172" s="113"/>
      <c r="D172" s="113"/>
      <c r="E172" s="113"/>
      <c r="F172" s="113"/>
      <c r="G172" s="113"/>
      <c r="H172" s="113"/>
      <c r="I172" s="113"/>
      <c r="J172" s="113"/>
      <c r="K172" s="113"/>
      <c r="L172" s="113"/>
      <c r="M172" s="113"/>
      <c r="N172" s="113"/>
      <c r="O172" s="113"/>
      <c r="P172" s="113"/>
      <c r="Q172" s="113"/>
      <c r="R172" s="113"/>
      <c r="S172" s="113"/>
      <c r="T172" s="113"/>
      <c r="U172" s="113"/>
      <c r="V172" s="113"/>
      <c r="W172" s="113"/>
      <c r="X172" s="113"/>
      <c r="Y172" s="113"/>
      <c r="Z172" s="113"/>
      <c r="AA172" s="113"/>
      <c r="AB172" s="113"/>
      <c r="AC172" s="113"/>
    </row>
    <row r="173" spans="1:29" ht="13.5" customHeight="1">
      <c r="A173" s="113"/>
      <c r="B173" s="113"/>
      <c r="C173" s="113"/>
      <c r="D173" s="113"/>
      <c r="E173" s="113"/>
      <c r="F173" s="113"/>
      <c r="G173" s="113"/>
      <c r="H173" s="113"/>
      <c r="I173" s="113"/>
      <c r="J173" s="113"/>
      <c r="K173" s="113"/>
      <c r="L173" s="113"/>
      <c r="M173" s="113"/>
      <c r="N173" s="113"/>
      <c r="O173" s="113"/>
      <c r="P173" s="113"/>
      <c r="Q173" s="113"/>
      <c r="R173" s="113"/>
      <c r="S173" s="113"/>
      <c r="T173" s="113"/>
      <c r="U173" s="113"/>
      <c r="V173" s="113"/>
      <c r="W173" s="113"/>
      <c r="X173" s="113"/>
      <c r="Y173" s="113"/>
      <c r="Z173" s="113"/>
      <c r="AA173" s="113"/>
      <c r="AB173" s="113"/>
      <c r="AC173" s="113"/>
    </row>
    <row r="174" spans="1:29" ht="13.5" customHeight="1">
      <c r="A174" s="113"/>
      <c r="B174" s="113"/>
      <c r="C174" s="113"/>
      <c r="D174" s="113"/>
      <c r="E174" s="113"/>
      <c r="F174" s="113"/>
      <c r="G174" s="113"/>
      <c r="H174" s="113"/>
      <c r="I174" s="113"/>
      <c r="J174" s="113"/>
      <c r="K174" s="113"/>
      <c r="L174" s="113"/>
      <c r="M174" s="113"/>
      <c r="N174" s="113"/>
      <c r="O174" s="113"/>
      <c r="P174" s="113"/>
      <c r="Q174" s="113"/>
      <c r="R174" s="113"/>
      <c r="S174" s="113"/>
      <c r="T174" s="113"/>
      <c r="U174" s="113"/>
      <c r="V174" s="113"/>
      <c r="W174" s="113"/>
      <c r="X174" s="113"/>
      <c r="Y174" s="113"/>
      <c r="Z174" s="113"/>
      <c r="AA174" s="113"/>
      <c r="AB174" s="113"/>
      <c r="AC174" s="113"/>
    </row>
    <row r="175" spans="1:29" ht="13.5" customHeight="1">
      <c r="A175" s="113"/>
      <c r="B175" s="113"/>
      <c r="C175" s="113"/>
      <c r="D175" s="113"/>
      <c r="E175" s="113"/>
      <c r="F175" s="113"/>
      <c r="G175" s="113"/>
      <c r="H175" s="113"/>
      <c r="I175" s="113"/>
      <c r="J175" s="113"/>
      <c r="K175" s="113"/>
      <c r="L175" s="113"/>
      <c r="M175" s="113"/>
      <c r="N175" s="113"/>
      <c r="O175" s="113"/>
      <c r="P175" s="113"/>
      <c r="Q175" s="113"/>
      <c r="R175" s="113"/>
      <c r="S175" s="113"/>
      <c r="T175" s="113"/>
      <c r="U175" s="113"/>
      <c r="V175" s="113"/>
      <c r="W175" s="113"/>
      <c r="X175" s="113"/>
      <c r="Y175" s="113"/>
      <c r="Z175" s="113"/>
      <c r="AA175" s="113"/>
      <c r="AB175" s="113"/>
      <c r="AC175" s="113"/>
    </row>
    <row r="176" spans="1:29" ht="13.5" customHeight="1">
      <c r="A176" s="113"/>
      <c r="B176" s="113"/>
      <c r="C176" s="113"/>
      <c r="D176" s="113"/>
      <c r="E176" s="113"/>
      <c r="F176" s="113"/>
      <c r="G176" s="113"/>
      <c r="H176" s="113"/>
      <c r="I176" s="113"/>
      <c r="J176" s="113"/>
      <c r="K176" s="113"/>
      <c r="L176" s="113"/>
      <c r="M176" s="113"/>
      <c r="N176" s="113"/>
      <c r="O176" s="113"/>
      <c r="P176" s="113"/>
      <c r="Q176" s="113"/>
      <c r="R176" s="113"/>
      <c r="S176" s="113"/>
      <c r="T176" s="113"/>
      <c r="U176" s="113"/>
      <c r="V176" s="113"/>
      <c r="W176" s="113"/>
      <c r="X176" s="113"/>
      <c r="Y176" s="113"/>
      <c r="Z176" s="113"/>
      <c r="AA176" s="113"/>
      <c r="AB176" s="113"/>
      <c r="AC176" s="113"/>
    </row>
    <row r="177" spans="1:29" ht="13.5" customHeight="1">
      <c r="A177" s="113"/>
      <c r="B177" s="113"/>
      <c r="C177" s="113"/>
      <c r="D177" s="113"/>
      <c r="E177" s="113"/>
      <c r="F177" s="113"/>
      <c r="G177" s="113"/>
      <c r="H177" s="113"/>
      <c r="I177" s="113"/>
      <c r="J177" s="113"/>
      <c r="K177" s="113"/>
      <c r="L177" s="113"/>
      <c r="M177" s="113"/>
      <c r="N177" s="113"/>
      <c r="O177" s="113"/>
      <c r="P177" s="113"/>
      <c r="Q177" s="113"/>
      <c r="R177" s="113"/>
      <c r="S177" s="113"/>
      <c r="T177" s="113"/>
      <c r="U177" s="113"/>
      <c r="V177" s="113"/>
      <c r="W177" s="113"/>
      <c r="X177" s="113"/>
      <c r="Y177" s="113"/>
      <c r="Z177" s="113"/>
      <c r="AA177" s="113"/>
      <c r="AB177" s="113"/>
      <c r="AC177" s="113"/>
    </row>
    <row r="178" spans="1:29" ht="13.5" customHeight="1">
      <c r="A178" s="113"/>
      <c r="B178" s="113"/>
      <c r="C178" s="113"/>
      <c r="D178" s="113"/>
      <c r="E178" s="113"/>
      <c r="F178" s="113"/>
      <c r="G178" s="113"/>
      <c r="H178" s="113"/>
      <c r="I178" s="113"/>
      <c r="J178" s="113"/>
      <c r="K178" s="113"/>
      <c r="L178" s="113"/>
      <c r="M178" s="113"/>
      <c r="N178" s="113"/>
      <c r="O178" s="113"/>
      <c r="P178" s="113"/>
      <c r="Q178" s="113"/>
      <c r="R178" s="113"/>
      <c r="S178" s="113"/>
      <c r="T178" s="113"/>
      <c r="U178" s="113"/>
      <c r="V178" s="113"/>
      <c r="W178" s="113"/>
      <c r="X178" s="113"/>
      <c r="Y178" s="113"/>
      <c r="Z178" s="113"/>
      <c r="AA178" s="113"/>
      <c r="AB178" s="113"/>
      <c r="AC178" s="113"/>
    </row>
    <row r="179" spans="1:29" ht="13.5" customHeight="1">
      <c r="A179" s="113"/>
      <c r="B179" s="113"/>
      <c r="C179" s="113"/>
      <c r="D179" s="113"/>
      <c r="E179" s="113"/>
      <c r="F179" s="113"/>
      <c r="G179" s="113"/>
      <c r="H179" s="113"/>
      <c r="I179" s="113"/>
      <c r="J179" s="113"/>
      <c r="K179" s="113"/>
      <c r="L179" s="113"/>
      <c r="M179" s="113"/>
      <c r="N179" s="113"/>
      <c r="O179" s="113"/>
      <c r="P179" s="113"/>
      <c r="Q179" s="113"/>
      <c r="R179" s="113"/>
      <c r="S179" s="113"/>
      <c r="T179" s="113"/>
      <c r="U179" s="113"/>
      <c r="V179" s="113"/>
      <c r="W179" s="113"/>
      <c r="X179" s="113"/>
      <c r="Y179" s="113"/>
      <c r="Z179" s="113"/>
      <c r="AA179" s="113"/>
      <c r="AB179" s="113"/>
      <c r="AC179" s="113"/>
    </row>
    <row r="180" spans="1:29" ht="13.5" customHeight="1">
      <c r="A180" s="113"/>
      <c r="B180" s="113"/>
      <c r="C180" s="113"/>
      <c r="D180" s="113"/>
      <c r="E180" s="113"/>
      <c r="F180" s="113"/>
      <c r="G180" s="113"/>
      <c r="H180" s="113"/>
      <c r="I180" s="113"/>
      <c r="J180" s="113"/>
      <c r="K180" s="113"/>
      <c r="L180" s="113"/>
      <c r="M180" s="113"/>
      <c r="N180" s="113"/>
      <c r="O180" s="113"/>
      <c r="P180" s="113"/>
      <c r="Q180" s="113"/>
      <c r="R180" s="113"/>
      <c r="S180" s="113"/>
      <c r="T180" s="113"/>
      <c r="U180" s="113"/>
      <c r="V180" s="113"/>
      <c r="W180" s="113"/>
      <c r="X180" s="113"/>
      <c r="Y180" s="113"/>
      <c r="Z180" s="113"/>
      <c r="AA180" s="113"/>
      <c r="AB180" s="113"/>
      <c r="AC180" s="113"/>
    </row>
    <row r="181" spans="1:29" ht="13.5" customHeight="1">
      <c r="A181" s="113"/>
      <c r="B181" s="113"/>
      <c r="C181" s="113"/>
      <c r="D181" s="113"/>
      <c r="E181" s="113"/>
      <c r="F181" s="113"/>
      <c r="G181" s="113"/>
      <c r="H181" s="113"/>
      <c r="I181" s="113"/>
      <c r="J181" s="113"/>
      <c r="K181" s="113"/>
      <c r="L181" s="113"/>
      <c r="M181" s="113"/>
      <c r="N181" s="113"/>
      <c r="O181" s="113"/>
      <c r="P181" s="113"/>
      <c r="Q181" s="113"/>
      <c r="R181" s="113"/>
      <c r="S181" s="113"/>
      <c r="T181" s="113"/>
      <c r="U181" s="113"/>
      <c r="V181" s="113"/>
      <c r="W181" s="113"/>
      <c r="X181" s="113"/>
      <c r="Y181" s="113"/>
      <c r="Z181" s="113"/>
      <c r="AA181" s="113"/>
      <c r="AB181" s="113"/>
      <c r="AC181" s="113"/>
    </row>
    <row r="182" spans="1:29" ht="13.5" customHeight="1">
      <c r="A182" s="113"/>
      <c r="B182" s="113"/>
      <c r="C182" s="113"/>
      <c r="D182" s="113"/>
      <c r="E182" s="113"/>
      <c r="F182" s="113"/>
      <c r="G182" s="113"/>
      <c r="H182" s="113"/>
      <c r="I182" s="113"/>
      <c r="J182" s="113"/>
      <c r="K182" s="113"/>
      <c r="L182" s="113"/>
      <c r="M182" s="113"/>
      <c r="N182" s="113"/>
      <c r="O182" s="113"/>
      <c r="P182" s="113"/>
      <c r="Q182" s="113"/>
      <c r="R182" s="113"/>
      <c r="S182" s="113"/>
      <c r="T182" s="113"/>
      <c r="U182" s="113"/>
      <c r="V182" s="113"/>
      <c r="W182" s="113"/>
      <c r="X182" s="113"/>
      <c r="Y182" s="113"/>
      <c r="Z182" s="113"/>
      <c r="AA182" s="113"/>
      <c r="AB182" s="113"/>
      <c r="AC182" s="113"/>
    </row>
    <row r="183" spans="1:29" ht="13.5" customHeight="1">
      <c r="A183" s="113"/>
      <c r="B183" s="113"/>
      <c r="C183" s="113"/>
      <c r="D183" s="113"/>
      <c r="E183" s="113"/>
      <c r="F183" s="113"/>
      <c r="G183" s="113"/>
      <c r="H183" s="113"/>
      <c r="I183" s="113"/>
      <c r="J183" s="113"/>
      <c r="K183" s="113"/>
      <c r="L183" s="113"/>
      <c r="M183" s="113"/>
      <c r="N183" s="113"/>
      <c r="O183" s="113"/>
      <c r="P183" s="113"/>
      <c r="Q183" s="113"/>
      <c r="R183" s="113"/>
      <c r="S183" s="113"/>
      <c r="T183" s="113"/>
      <c r="U183" s="113"/>
      <c r="V183" s="113"/>
      <c r="W183" s="113"/>
      <c r="X183" s="113"/>
      <c r="Y183" s="113"/>
      <c r="Z183" s="113"/>
      <c r="AA183" s="113"/>
      <c r="AB183" s="113"/>
      <c r="AC183" s="113"/>
    </row>
    <row r="184" spans="1:29" ht="13.5" customHeight="1">
      <c r="A184" s="113"/>
      <c r="B184" s="113"/>
      <c r="C184" s="113"/>
      <c r="D184" s="113"/>
      <c r="E184" s="113"/>
      <c r="F184" s="113"/>
      <c r="G184" s="113"/>
      <c r="H184" s="113"/>
      <c r="I184" s="113"/>
      <c r="J184" s="113"/>
      <c r="K184" s="113"/>
      <c r="L184" s="113"/>
      <c r="M184" s="113"/>
      <c r="N184" s="113"/>
      <c r="O184" s="113"/>
      <c r="P184" s="113"/>
      <c r="Q184" s="113"/>
      <c r="R184" s="113"/>
      <c r="S184" s="113"/>
      <c r="T184" s="113"/>
      <c r="U184" s="113"/>
      <c r="V184" s="113"/>
      <c r="W184" s="113"/>
      <c r="X184" s="113"/>
      <c r="Y184" s="113"/>
      <c r="Z184" s="113"/>
      <c r="AA184" s="113"/>
      <c r="AB184" s="113"/>
      <c r="AC184" s="113"/>
    </row>
    <row r="185" spans="1:29" ht="13.5" customHeight="1">
      <c r="A185" s="113"/>
      <c r="B185" s="113"/>
      <c r="C185" s="113"/>
      <c r="D185" s="113"/>
      <c r="E185" s="113"/>
      <c r="F185" s="113"/>
      <c r="G185" s="113"/>
      <c r="H185" s="113"/>
      <c r="I185" s="113"/>
      <c r="J185" s="113"/>
      <c r="K185" s="113"/>
      <c r="L185" s="113"/>
      <c r="M185" s="113"/>
      <c r="N185" s="113"/>
      <c r="O185" s="113"/>
      <c r="P185" s="113"/>
      <c r="Q185" s="113"/>
      <c r="R185" s="113"/>
      <c r="S185" s="113"/>
      <c r="T185" s="113"/>
      <c r="U185" s="113"/>
      <c r="V185" s="113"/>
      <c r="W185" s="113"/>
      <c r="X185" s="113"/>
      <c r="Y185" s="113"/>
      <c r="Z185" s="113"/>
      <c r="AA185" s="113"/>
      <c r="AB185" s="113"/>
      <c r="AC185" s="113"/>
    </row>
    <row r="186" spans="1:29" ht="13.5" customHeight="1">
      <c r="A186" s="113"/>
      <c r="B186" s="113"/>
      <c r="C186" s="113"/>
      <c r="D186" s="113"/>
      <c r="E186" s="113"/>
      <c r="F186" s="113"/>
      <c r="G186" s="113"/>
      <c r="H186" s="113"/>
      <c r="I186" s="113"/>
      <c r="J186" s="113"/>
      <c r="K186" s="113"/>
      <c r="L186" s="113"/>
      <c r="M186" s="113"/>
      <c r="N186" s="113"/>
      <c r="O186" s="113"/>
      <c r="P186" s="113"/>
      <c r="Q186" s="113"/>
      <c r="R186" s="113"/>
      <c r="S186" s="113"/>
      <c r="T186" s="113"/>
      <c r="U186" s="113"/>
      <c r="V186" s="113"/>
      <c r="W186" s="113"/>
      <c r="X186" s="113"/>
      <c r="Y186" s="113"/>
      <c r="Z186" s="113"/>
      <c r="AA186" s="113"/>
      <c r="AB186" s="113"/>
      <c r="AC186" s="113"/>
    </row>
    <row r="187" spans="1:29" ht="13.5" customHeight="1">
      <c r="A187" s="113"/>
      <c r="B187" s="113"/>
      <c r="C187" s="113"/>
      <c r="D187" s="113"/>
      <c r="E187" s="113"/>
      <c r="F187" s="113"/>
      <c r="G187" s="113"/>
      <c r="H187" s="113"/>
      <c r="I187" s="113"/>
      <c r="J187" s="113"/>
      <c r="K187" s="113"/>
      <c r="L187" s="113"/>
      <c r="M187" s="113"/>
      <c r="N187" s="113"/>
      <c r="O187" s="113"/>
      <c r="P187" s="113"/>
      <c r="Q187" s="113"/>
      <c r="R187" s="113"/>
      <c r="S187" s="113"/>
      <c r="T187" s="113"/>
      <c r="U187" s="113"/>
      <c r="V187" s="113"/>
      <c r="W187" s="113"/>
      <c r="X187" s="113"/>
      <c r="Y187" s="113"/>
      <c r="Z187" s="113"/>
      <c r="AA187" s="113"/>
      <c r="AB187" s="113"/>
      <c r="AC187" s="113"/>
    </row>
    <row r="188" spans="1:29" ht="13.5" customHeight="1">
      <c r="A188" s="113"/>
      <c r="B188" s="113"/>
      <c r="C188" s="113"/>
      <c r="D188" s="113"/>
      <c r="E188" s="113"/>
      <c r="F188" s="113"/>
      <c r="G188" s="113"/>
      <c r="H188" s="113"/>
      <c r="I188" s="113"/>
      <c r="J188" s="113"/>
      <c r="K188" s="113"/>
      <c r="L188" s="113"/>
      <c r="M188" s="113"/>
      <c r="N188" s="113"/>
      <c r="O188" s="113"/>
      <c r="P188" s="113"/>
      <c r="Q188" s="113"/>
      <c r="R188" s="113"/>
      <c r="S188" s="113"/>
      <c r="T188" s="113"/>
      <c r="U188" s="113"/>
      <c r="V188" s="113"/>
      <c r="W188" s="113"/>
      <c r="X188" s="113"/>
      <c r="Y188" s="113"/>
      <c r="Z188" s="113"/>
      <c r="AA188" s="113"/>
      <c r="AB188" s="113"/>
      <c r="AC188" s="113"/>
    </row>
    <row r="189" spans="1:29" ht="13.5" customHeight="1">
      <c r="A189" s="113"/>
      <c r="B189" s="113"/>
      <c r="C189" s="113"/>
      <c r="D189" s="113"/>
      <c r="E189" s="113"/>
      <c r="F189" s="113"/>
      <c r="G189" s="113"/>
      <c r="H189" s="113"/>
      <c r="I189" s="113"/>
      <c r="J189" s="113"/>
      <c r="K189" s="113"/>
      <c r="L189" s="113"/>
      <c r="M189" s="113"/>
      <c r="N189" s="113"/>
      <c r="O189" s="113"/>
      <c r="P189" s="113"/>
      <c r="Q189" s="113"/>
      <c r="R189" s="113"/>
      <c r="S189" s="113"/>
      <c r="T189" s="113"/>
      <c r="U189" s="113"/>
      <c r="V189" s="113"/>
      <c r="W189" s="113"/>
      <c r="X189" s="113"/>
      <c r="Y189" s="113"/>
      <c r="Z189" s="113"/>
      <c r="AA189" s="113"/>
      <c r="AB189" s="113"/>
      <c r="AC189" s="113"/>
    </row>
    <row r="190" spans="1:29" ht="13.5" customHeight="1">
      <c r="A190" s="113"/>
      <c r="B190" s="113"/>
      <c r="C190" s="113"/>
      <c r="D190" s="113"/>
      <c r="E190" s="113"/>
      <c r="F190" s="113"/>
      <c r="G190" s="113"/>
      <c r="H190" s="113"/>
      <c r="I190" s="113"/>
      <c r="J190" s="113"/>
      <c r="K190" s="113"/>
      <c r="L190" s="113"/>
      <c r="M190" s="113"/>
      <c r="N190" s="113"/>
      <c r="O190" s="113"/>
      <c r="P190" s="113"/>
      <c r="Q190" s="113"/>
      <c r="R190" s="113"/>
      <c r="S190" s="113"/>
      <c r="T190" s="113"/>
      <c r="U190" s="113"/>
      <c r="V190" s="113"/>
      <c r="W190" s="113"/>
      <c r="X190" s="113"/>
      <c r="Y190" s="113"/>
      <c r="Z190" s="113"/>
      <c r="AA190" s="113"/>
      <c r="AB190" s="113"/>
      <c r="AC190" s="113"/>
    </row>
    <row r="191" spans="1:29" ht="13.5" customHeight="1">
      <c r="A191" s="113"/>
      <c r="B191" s="113"/>
      <c r="C191" s="113"/>
      <c r="D191" s="113"/>
      <c r="E191" s="113"/>
      <c r="F191" s="113"/>
      <c r="G191" s="113"/>
      <c r="H191" s="113"/>
      <c r="I191" s="113"/>
      <c r="J191" s="113"/>
      <c r="K191" s="113"/>
      <c r="L191" s="113"/>
      <c r="M191" s="113"/>
      <c r="N191" s="113"/>
      <c r="O191" s="113"/>
      <c r="P191" s="113"/>
      <c r="Q191" s="113"/>
      <c r="R191" s="113"/>
      <c r="S191" s="113"/>
      <c r="T191" s="113"/>
      <c r="U191" s="113"/>
      <c r="V191" s="113"/>
      <c r="W191" s="113"/>
      <c r="X191" s="113"/>
      <c r="Y191" s="113"/>
      <c r="Z191" s="113"/>
      <c r="AA191" s="113"/>
      <c r="AB191" s="113"/>
      <c r="AC191" s="113"/>
    </row>
    <row r="192" spans="1:29" ht="13.5" customHeight="1">
      <c r="A192" s="113"/>
      <c r="B192" s="113"/>
      <c r="C192" s="113"/>
      <c r="D192" s="113"/>
      <c r="E192" s="113"/>
      <c r="F192" s="113"/>
      <c r="G192" s="113"/>
      <c r="H192" s="113"/>
      <c r="I192" s="113"/>
      <c r="J192" s="113"/>
      <c r="K192" s="113"/>
      <c r="L192" s="113"/>
      <c r="M192" s="113"/>
      <c r="N192" s="113"/>
      <c r="O192" s="113"/>
      <c r="P192" s="113"/>
      <c r="Q192" s="113"/>
      <c r="R192" s="113"/>
      <c r="S192" s="113"/>
      <c r="T192" s="113"/>
      <c r="U192" s="113"/>
      <c r="V192" s="113"/>
      <c r="W192" s="113"/>
      <c r="X192" s="113"/>
      <c r="Y192" s="113"/>
      <c r="Z192" s="113"/>
      <c r="AA192" s="113"/>
      <c r="AB192" s="113"/>
      <c r="AC192" s="113"/>
    </row>
    <row r="193" spans="1:29" ht="13.5" customHeight="1">
      <c r="A193" s="113"/>
      <c r="B193" s="113"/>
      <c r="C193" s="113"/>
      <c r="D193" s="113"/>
      <c r="E193" s="113"/>
      <c r="F193" s="113"/>
      <c r="G193" s="113"/>
      <c r="H193" s="113"/>
      <c r="I193" s="113"/>
      <c r="J193" s="113"/>
      <c r="K193" s="113"/>
      <c r="L193" s="113"/>
      <c r="M193" s="113"/>
      <c r="N193" s="113"/>
      <c r="O193" s="113"/>
      <c r="P193" s="113"/>
      <c r="Q193" s="113"/>
      <c r="R193" s="113"/>
      <c r="S193" s="113"/>
      <c r="T193" s="113"/>
      <c r="U193" s="113"/>
      <c r="V193" s="113"/>
      <c r="W193" s="113"/>
      <c r="X193" s="113"/>
      <c r="Y193" s="113"/>
      <c r="Z193" s="113"/>
      <c r="AA193" s="113"/>
      <c r="AB193" s="113"/>
      <c r="AC193" s="113"/>
    </row>
    <row r="194" spans="1:29" ht="13.5" customHeight="1">
      <c r="A194" s="113"/>
      <c r="B194" s="113"/>
      <c r="C194" s="113"/>
      <c r="D194" s="113"/>
      <c r="E194" s="113"/>
      <c r="F194" s="113"/>
      <c r="G194" s="113"/>
      <c r="H194" s="113"/>
      <c r="I194" s="113"/>
      <c r="J194" s="113"/>
      <c r="K194" s="113"/>
      <c r="L194" s="113"/>
      <c r="M194" s="113"/>
      <c r="N194" s="113"/>
      <c r="O194" s="113"/>
      <c r="P194" s="113"/>
      <c r="Q194" s="113"/>
      <c r="R194" s="113"/>
      <c r="S194" s="113"/>
      <c r="T194" s="113"/>
      <c r="U194" s="113"/>
      <c r="V194" s="113"/>
      <c r="W194" s="113"/>
      <c r="X194" s="113"/>
      <c r="Y194" s="113"/>
      <c r="Z194" s="113"/>
      <c r="AA194" s="113"/>
      <c r="AB194" s="113"/>
      <c r="AC194" s="113"/>
    </row>
    <row r="195" spans="1:29" ht="13.5" customHeight="1">
      <c r="A195" s="113"/>
      <c r="B195" s="113"/>
      <c r="C195" s="113"/>
      <c r="D195" s="113"/>
      <c r="E195" s="113"/>
      <c r="F195" s="113"/>
      <c r="G195" s="113"/>
      <c r="H195" s="113"/>
      <c r="I195" s="113"/>
      <c r="J195" s="113"/>
      <c r="K195" s="113"/>
      <c r="L195" s="113"/>
      <c r="M195" s="113"/>
      <c r="N195" s="113"/>
      <c r="O195" s="113"/>
      <c r="P195" s="113"/>
      <c r="Q195" s="113"/>
      <c r="R195" s="113"/>
      <c r="S195" s="113"/>
      <c r="T195" s="113"/>
      <c r="U195" s="113"/>
      <c r="V195" s="113"/>
      <c r="W195" s="113"/>
      <c r="X195" s="113"/>
      <c r="Y195" s="113"/>
      <c r="Z195" s="113"/>
      <c r="AA195" s="113"/>
      <c r="AB195" s="113"/>
      <c r="AC195" s="113"/>
    </row>
    <row r="196" spans="1:29" ht="13.5" customHeight="1">
      <c r="A196" s="113"/>
      <c r="B196" s="113"/>
      <c r="C196" s="113"/>
      <c r="D196" s="113"/>
      <c r="E196" s="113"/>
      <c r="F196" s="113"/>
      <c r="G196" s="113"/>
      <c r="H196" s="113"/>
      <c r="I196" s="113"/>
      <c r="J196" s="113"/>
      <c r="K196" s="113"/>
      <c r="L196" s="113"/>
      <c r="M196" s="113"/>
      <c r="N196" s="113"/>
      <c r="O196" s="113"/>
      <c r="P196" s="113"/>
      <c r="Q196" s="113"/>
      <c r="R196" s="113"/>
      <c r="S196" s="113"/>
      <c r="T196" s="113"/>
      <c r="U196" s="113"/>
      <c r="V196" s="113"/>
      <c r="W196" s="113"/>
      <c r="X196" s="113"/>
      <c r="Y196" s="113"/>
      <c r="Z196" s="113"/>
      <c r="AA196" s="113"/>
      <c r="AB196" s="113"/>
      <c r="AC196" s="113"/>
    </row>
    <row r="197" spans="1:29" ht="13.5" customHeight="1">
      <c r="A197" s="113"/>
      <c r="B197" s="113"/>
      <c r="C197" s="113"/>
      <c r="D197" s="113"/>
      <c r="E197" s="113"/>
      <c r="F197" s="113"/>
      <c r="G197" s="113"/>
      <c r="H197" s="113"/>
      <c r="I197" s="113"/>
      <c r="J197" s="113"/>
      <c r="K197" s="113"/>
      <c r="L197" s="113"/>
      <c r="M197" s="113"/>
      <c r="N197" s="113"/>
      <c r="O197" s="113"/>
      <c r="P197" s="113"/>
      <c r="Q197" s="113"/>
      <c r="R197" s="113"/>
      <c r="S197" s="113"/>
      <c r="T197" s="113"/>
      <c r="U197" s="113"/>
      <c r="V197" s="113"/>
      <c r="W197" s="113"/>
      <c r="X197" s="113"/>
      <c r="Y197" s="113"/>
      <c r="Z197" s="113"/>
      <c r="AA197" s="113"/>
      <c r="AB197" s="113"/>
      <c r="AC197" s="113"/>
    </row>
    <row r="198" spans="1:29" ht="13.5" customHeight="1">
      <c r="A198" s="113"/>
      <c r="B198" s="113"/>
      <c r="C198" s="113"/>
      <c r="D198" s="113"/>
      <c r="E198" s="113"/>
      <c r="F198" s="113"/>
      <c r="G198" s="113"/>
      <c r="H198" s="113"/>
      <c r="I198" s="113"/>
      <c r="J198" s="113"/>
      <c r="K198" s="113"/>
      <c r="L198" s="113"/>
      <c r="M198" s="113"/>
      <c r="N198" s="113"/>
      <c r="O198" s="113"/>
      <c r="P198" s="113"/>
      <c r="Q198" s="113"/>
      <c r="R198" s="113"/>
      <c r="S198" s="113"/>
      <c r="T198" s="113"/>
      <c r="U198" s="113"/>
      <c r="V198" s="113"/>
      <c r="W198" s="113"/>
      <c r="X198" s="113"/>
      <c r="Y198" s="113"/>
      <c r="Z198" s="113"/>
      <c r="AA198" s="113"/>
      <c r="AB198" s="113"/>
      <c r="AC198" s="113"/>
    </row>
    <row r="199" spans="1:29" ht="13.5" customHeight="1">
      <c r="A199" s="113"/>
      <c r="B199" s="113"/>
      <c r="C199" s="113"/>
      <c r="D199" s="113"/>
      <c r="E199" s="113"/>
      <c r="F199" s="113"/>
      <c r="G199" s="113"/>
      <c r="H199" s="113"/>
      <c r="I199" s="113"/>
      <c r="J199" s="113"/>
      <c r="K199" s="113"/>
      <c r="L199" s="113"/>
      <c r="M199" s="113"/>
      <c r="N199" s="113"/>
      <c r="O199" s="113"/>
      <c r="P199" s="113"/>
      <c r="Q199" s="113"/>
      <c r="R199" s="113"/>
      <c r="S199" s="113"/>
      <c r="T199" s="113"/>
      <c r="U199" s="113"/>
      <c r="V199" s="113"/>
      <c r="W199" s="113"/>
      <c r="X199" s="113"/>
      <c r="Y199" s="113"/>
      <c r="Z199" s="113"/>
      <c r="AA199" s="113"/>
      <c r="AB199" s="113"/>
      <c r="AC199" s="113"/>
    </row>
    <row r="200" spans="1:29" ht="13.5" customHeight="1">
      <c r="A200" s="113"/>
      <c r="B200" s="113"/>
      <c r="C200" s="113"/>
      <c r="D200" s="113"/>
      <c r="E200" s="113"/>
      <c r="F200" s="113"/>
      <c r="G200" s="113"/>
      <c r="H200" s="113"/>
      <c r="I200" s="113"/>
      <c r="J200" s="113"/>
      <c r="K200" s="113"/>
      <c r="L200" s="113"/>
      <c r="M200" s="113"/>
      <c r="N200" s="113"/>
      <c r="O200" s="113"/>
      <c r="P200" s="113"/>
      <c r="Q200" s="113"/>
      <c r="R200" s="113"/>
      <c r="S200" s="113"/>
      <c r="T200" s="113"/>
      <c r="U200" s="113"/>
      <c r="V200" s="113"/>
      <c r="W200" s="113"/>
      <c r="X200" s="113"/>
      <c r="Y200" s="113"/>
      <c r="Z200" s="113"/>
      <c r="AA200" s="113"/>
      <c r="AB200" s="113"/>
      <c r="AC200" s="113"/>
    </row>
    <row r="201" spans="1:29" ht="13.5" customHeight="1">
      <c r="A201" s="113"/>
      <c r="B201" s="113"/>
      <c r="C201" s="113"/>
      <c r="D201" s="113"/>
      <c r="E201" s="113"/>
      <c r="F201" s="113"/>
      <c r="G201" s="113"/>
      <c r="H201" s="113"/>
      <c r="I201" s="113"/>
      <c r="J201" s="113"/>
      <c r="K201" s="113"/>
      <c r="L201" s="113"/>
      <c r="M201" s="113"/>
      <c r="N201" s="113"/>
      <c r="O201" s="113"/>
      <c r="P201" s="113"/>
      <c r="Q201" s="113"/>
      <c r="R201" s="113"/>
      <c r="S201" s="113"/>
      <c r="T201" s="113"/>
      <c r="U201" s="113"/>
      <c r="V201" s="113"/>
      <c r="W201" s="113"/>
      <c r="X201" s="113"/>
      <c r="Y201" s="113"/>
      <c r="Z201" s="113"/>
      <c r="AA201" s="113"/>
      <c r="AB201" s="113"/>
      <c r="AC201" s="113"/>
    </row>
    <row r="202" spans="1:29" ht="13.5" customHeight="1">
      <c r="A202" s="113"/>
      <c r="B202" s="113"/>
      <c r="C202" s="113"/>
      <c r="D202" s="113"/>
      <c r="E202" s="113"/>
      <c r="F202" s="113"/>
      <c r="G202" s="113"/>
      <c r="H202" s="113"/>
      <c r="I202" s="113"/>
      <c r="J202" s="113"/>
      <c r="K202" s="113"/>
      <c r="L202" s="113"/>
      <c r="M202" s="113"/>
      <c r="N202" s="113"/>
      <c r="O202" s="113"/>
      <c r="P202" s="113"/>
      <c r="Q202" s="113"/>
      <c r="R202" s="113"/>
      <c r="S202" s="113"/>
      <c r="T202" s="113"/>
      <c r="U202" s="113"/>
      <c r="V202" s="113"/>
      <c r="W202" s="113"/>
      <c r="X202" s="113"/>
      <c r="Y202" s="113"/>
      <c r="Z202" s="113"/>
      <c r="AA202" s="113"/>
      <c r="AB202" s="113"/>
      <c r="AC202" s="113"/>
    </row>
    <row r="203" spans="1:29" ht="13.5" customHeight="1">
      <c r="A203" s="113"/>
      <c r="B203" s="113"/>
      <c r="C203" s="113"/>
      <c r="D203" s="113"/>
      <c r="E203" s="113"/>
      <c r="F203" s="113"/>
      <c r="G203" s="113"/>
      <c r="H203" s="113"/>
      <c r="I203" s="113"/>
      <c r="J203" s="113"/>
      <c r="K203" s="113"/>
      <c r="L203" s="113"/>
      <c r="M203" s="113"/>
      <c r="N203" s="113"/>
      <c r="O203" s="113"/>
      <c r="P203" s="113"/>
      <c r="Q203" s="113"/>
      <c r="R203" s="113"/>
      <c r="S203" s="113"/>
      <c r="T203" s="113"/>
      <c r="U203" s="113"/>
      <c r="V203" s="113"/>
      <c r="W203" s="113"/>
      <c r="X203" s="113"/>
      <c r="Y203" s="113"/>
      <c r="Z203" s="113"/>
      <c r="AA203" s="113"/>
      <c r="AB203" s="113"/>
      <c r="AC203" s="113"/>
    </row>
    <row r="204" spans="1:29" ht="13.5" customHeight="1">
      <c r="A204" s="113"/>
      <c r="B204" s="113"/>
      <c r="C204" s="113"/>
      <c r="D204" s="113"/>
      <c r="E204" s="113"/>
      <c r="F204" s="113"/>
      <c r="G204" s="113"/>
      <c r="H204" s="113"/>
      <c r="I204" s="113"/>
      <c r="J204" s="113"/>
      <c r="K204" s="113"/>
      <c r="L204" s="113"/>
      <c r="M204" s="113"/>
      <c r="N204" s="113"/>
      <c r="O204" s="113"/>
      <c r="P204" s="113"/>
      <c r="Q204" s="113"/>
      <c r="R204" s="113"/>
      <c r="S204" s="113"/>
      <c r="T204" s="113"/>
      <c r="U204" s="113"/>
      <c r="V204" s="113"/>
      <c r="W204" s="113"/>
      <c r="X204" s="113"/>
      <c r="Y204" s="113"/>
      <c r="Z204" s="113"/>
      <c r="AA204" s="113"/>
      <c r="AB204" s="113"/>
      <c r="AC204" s="113"/>
    </row>
    <row r="205" spans="1:29" ht="13.5" customHeight="1">
      <c r="A205" s="113"/>
      <c r="B205" s="113"/>
      <c r="C205" s="113"/>
      <c r="D205" s="113"/>
      <c r="E205" s="113"/>
      <c r="F205" s="113"/>
      <c r="G205" s="113"/>
      <c r="H205" s="113"/>
      <c r="I205" s="113"/>
      <c r="J205" s="113"/>
      <c r="K205" s="113"/>
      <c r="L205" s="113"/>
      <c r="M205" s="113"/>
      <c r="N205" s="113"/>
      <c r="O205" s="113"/>
      <c r="P205" s="113"/>
      <c r="Q205" s="113"/>
      <c r="R205" s="113"/>
      <c r="S205" s="113"/>
      <c r="T205" s="113"/>
      <c r="U205" s="113"/>
      <c r="V205" s="113"/>
      <c r="W205" s="113"/>
      <c r="X205" s="113"/>
      <c r="Y205" s="113"/>
      <c r="Z205" s="113"/>
      <c r="AA205" s="113"/>
      <c r="AB205" s="113"/>
      <c r="AC205" s="113"/>
    </row>
    <row r="206" spans="1:29" ht="13.5" customHeight="1">
      <c r="A206" s="113"/>
      <c r="B206" s="113"/>
      <c r="C206" s="113"/>
      <c r="D206" s="113"/>
      <c r="E206" s="113"/>
      <c r="F206" s="113"/>
      <c r="G206" s="113"/>
      <c r="H206" s="113"/>
      <c r="I206" s="113"/>
      <c r="J206" s="113"/>
      <c r="K206" s="113"/>
      <c r="L206" s="113"/>
      <c r="M206" s="113"/>
      <c r="N206" s="113"/>
      <c r="O206" s="113"/>
      <c r="P206" s="113"/>
      <c r="Q206" s="113"/>
      <c r="R206" s="113"/>
      <c r="S206" s="113"/>
      <c r="T206" s="113"/>
      <c r="U206" s="113"/>
      <c r="V206" s="113"/>
      <c r="W206" s="113"/>
      <c r="X206" s="113"/>
      <c r="Y206" s="113"/>
      <c r="Z206" s="113"/>
      <c r="AA206" s="113"/>
      <c r="AB206" s="113"/>
      <c r="AC206" s="113"/>
    </row>
    <row r="207" spans="1:29" ht="13.5" customHeight="1">
      <c r="A207" s="113"/>
      <c r="B207" s="113"/>
      <c r="C207" s="113"/>
      <c r="D207" s="113"/>
      <c r="E207" s="113"/>
      <c r="F207" s="113"/>
      <c r="G207" s="113"/>
      <c r="H207" s="113"/>
      <c r="I207" s="113"/>
      <c r="J207" s="113"/>
      <c r="K207" s="113"/>
      <c r="L207" s="113"/>
      <c r="M207" s="113"/>
      <c r="N207" s="113"/>
      <c r="O207" s="113"/>
      <c r="P207" s="113"/>
      <c r="Q207" s="113"/>
      <c r="R207" s="113"/>
      <c r="S207" s="113"/>
      <c r="T207" s="113"/>
      <c r="U207" s="113"/>
      <c r="V207" s="113"/>
      <c r="W207" s="113"/>
      <c r="X207" s="113"/>
      <c r="Y207" s="113"/>
      <c r="Z207" s="113"/>
      <c r="AA207" s="113"/>
      <c r="AB207" s="113"/>
      <c r="AC207" s="113"/>
    </row>
    <row r="208" spans="1:29" ht="13.5" customHeight="1">
      <c r="A208" s="113"/>
      <c r="B208" s="113"/>
      <c r="C208" s="113"/>
      <c r="D208" s="113"/>
      <c r="E208" s="113"/>
      <c r="F208" s="113"/>
      <c r="G208" s="113"/>
      <c r="H208" s="113"/>
      <c r="I208" s="113"/>
      <c r="J208" s="113"/>
      <c r="K208" s="113"/>
      <c r="L208" s="113"/>
      <c r="M208" s="113"/>
      <c r="N208" s="113"/>
      <c r="O208" s="113"/>
      <c r="P208" s="113"/>
      <c r="Q208" s="113"/>
      <c r="R208" s="113"/>
      <c r="S208" s="113"/>
      <c r="T208" s="113"/>
      <c r="U208" s="113"/>
      <c r="V208" s="113"/>
      <c r="W208" s="113"/>
      <c r="X208" s="113"/>
      <c r="Y208" s="113"/>
      <c r="Z208" s="113"/>
      <c r="AA208" s="113"/>
      <c r="AB208" s="113"/>
      <c r="AC208" s="113"/>
    </row>
    <row r="209" spans="1:29" ht="13.5" customHeight="1">
      <c r="A209" s="113"/>
      <c r="B209" s="113"/>
      <c r="C209" s="113"/>
      <c r="D209" s="113"/>
      <c r="E209" s="113"/>
      <c r="F209" s="113"/>
      <c r="G209" s="113"/>
      <c r="H209" s="113"/>
      <c r="I209" s="113"/>
      <c r="J209" s="113"/>
      <c r="K209" s="113"/>
      <c r="L209" s="113"/>
      <c r="M209" s="113"/>
      <c r="N209" s="113"/>
      <c r="O209" s="113"/>
      <c r="P209" s="113"/>
      <c r="Q209" s="113"/>
      <c r="R209" s="113"/>
      <c r="S209" s="113"/>
      <c r="T209" s="113"/>
      <c r="U209" s="113"/>
      <c r="V209" s="113"/>
      <c r="W209" s="113"/>
      <c r="X209" s="113"/>
      <c r="Y209" s="113"/>
      <c r="Z209" s="113"/>
      <c r="AA209" s="113"/>
      <c r="AB209" s="113"/>
      <c r="AC209" s="113"/>
    </row>
    <row r="210" spans="1:29" ht="13.5" customHeight="1">
      <c r="A210" s="113"/>
      <c r="B210" s="113"/>
      <c r="C210" s="113"/>
      <c r="D210" s="113"/>
      <c r="E210" s="113"/>
      <c r="F210" s="113"/>
      <c r="G210" s="113"/>
      <c r="H210" s="113"/>
      <c r="I210" s="113"/>
      <c r="J210" s="113"/>
      <c r="K210" s="113"/>
      <c r="L210" s="113"/>
      <c r="M210" s="113"/>
      <c r="N210" s="113"/>
      <c r="O210" s="113"/>
      <c r="P210" s="113"/>
      <c r="Q210" s="113"/>
      <c r="R210" s="113"/>
      <c r="S210" s="113"/>
      <c r="T210" s="113"/>
      <c r="U210" s="113"/>
      <c r="V210" s="113"/>
      <c r="W210" s="113"/>
      <c r="X210" s="113"/>
      <c r="Y210" s="113"/>
      <c r="Z210" s="113"/>
      <c r="AA210" s="113"/>
      <c r="AB210" s="113"/>
      <c r="AC210" s="113"/>
    </row>
    <row r="211" spans="1:29" ht="13.5" customHeight="1">
      <c r="A211" s="113"/>
      <c r="B211" s="113"/>
      <c r="C211" s="113"/>
      <c r="D211" s="113"/>
      <c r="E211" s="113"/>
      <c r="F211" s="113"/>
      <c r="G211" s="113"/>
      <c r="H211" s="113"/>
      <c r="I211" s="113"/>
      <c r="J211" s="113"/>
      <c r="K211" s="113"/>
      <c r="L211" s="113"/>
      <c r="M211" s="113"/>
      <c r="N211" s="113"/>
      <c r="O211" s="113"/>
      <c r="P211" s="113"/>
      <c r="Q211" s="113"/>
      <c r="R211" s="113"/>
      <c r="S211" s="113"/>
      <c r="T211" s="113"/>
      <c r="U211" s="113"/>
      <c r="V211" s="113"/>
      <c r="W211" s="113"/>
      <c r="X211" s="113"/>
      <c r="Y211" s="113"/>
      <c r="Z211" s="113"/>
      <c r="AA211" s="113"/>
      <c r="AB211" s="113"/>
      <c r="AC211" s="113"/>
    </row>
    <row r="212" spans="1:29" ht="13.5" customHeight="1">
      <c r="A212" s="113"/>
      <c r="B212" s="113"/>
      <c r="C212" s="113"/>
      <c r="D212" s="113"/>
      <c r="E212" s="113"/>
      <c r="F212" s="113"/>
      <c r="G212" s="113"/>
      <c r="H212" s="113"/>
      <c r="I212" s="113"/>
      <c r="J212" s="113"/>
      <c r="K212" s="113"/>
      <c r="L212" s="113"/>
      <c r="M212" s="113"/>
      <c r="N212" s="113"/>
      <c r="O212" s="113"/>
      <c r="P212" s="113"/>
      <c r="Q212" s="113"/>
      <c r="R212" s="113"/>
      <c r="S212" s="113"/>
      <c r="T212" s="113"/>
      <c r="U212" s="113"/>
      <c r="V212" s="113"/>
      <c r="W212" s="113"/>
      <c r="X212" s="113"/>
      <c r="Y212" s="113"/>
      <c r="Z212" s="113"/>
      <c r="AA212" s="113"/>
      <c r="AB212" s="113"/>
      <c r="AC212" s="113"/>
    </row>
    <row r="213" spans="1:29" ht="13.5" customHeight="1">
      <c r="A213" s="113"/>
      <c r="B213" s="113"/>
      <c r="C213" s="113"/>
      <c r="D213" s="113"/>
      <c r="E213" s="113"/>
      <c r="F213" s="113"/>
      <c r="G213" s="113"/>
      <c r="H213" s="113"/>
      <c r="I213" s="113"/>
      <c r="J213" s="113"/>
      <c r="K213" s="113"/>
      <c r="L213" s="113"/>
      <c r="M213" s="113"/>
      <c r="N213" s="113"/>
      <c r="O213" s="113"/>
      <c r="P213" s="113"/>
      <c r="Q213" s="113"/>
      <c r="R213" s="113"/>
      <c r="S213" s="113"/>
      <c r="T213" s="113"/>
      <c r="U213" s="113"/>
      <c r="V213" s="113"/>
      <c r="W213" s="113"/>
      <c r="X213" s="113"/>
      <c r="Y213" s="113"/>
      <c r="Z213" s="113"/>
      <c r="AA213" s="113"/>
      <c r="AB213" s="113"/>
      <c r="AC213" s="113"/>
    </row>
    <row r="214" spans="1:29" ht="13.5" customHeight="1">
      <c r="A214" s="113"/>
      <c r="B214" s="113"/>
      <c r="C214" s="113"/>
      <c r="D214" s="113"/>
      <c r="E214" s="113"/>
      <c r="F214" s="113"/>
      <c r="G214" s="113"/>
      <c r="H214" s="113"/>
      <c r="I214" s="113"/>
      <c r="J214" s="113"/>
      <c r="K214" s="113"/>
      <c r="L214" s="113"/>
      <c r="M214" s="113"/>
      <c r="N214" s="113"/>
      <c r="O214" s="113"/>
      <c r="P214" s="113"/>
      <c r="Q214" s="113"/>
      <c r="R214" s="113"/>
      <c r="S214" s="113"/>
      <c r="T214" s="113"/>
      <c r="U214" s="113"/>
      <c r="V214" s="113"/>
      <c r="W214" s="113"/>
      <c r="X214" s="113"/>
      <c r="Y214" s="113"/>
      <c r="Z214" s="113"/>
      <c r="AA214" s="113"/>
      <c r="AB214" s="113"/>
      <c r="AC214" s="113"/>
    </row>
    <row r="215" spans="1:29" ht="13.5" customHeight="1">
      <c r="A215" s="113"/>
      <c r="B215" s="113"/>
      <c r="C215" s="113"/>
      <c r="D215" s="113"/>
      <c r="E215" s="113"/>
      <c r="F215" s="113"/>
      <c r="G215" s="113"/>
      <c r="H215" s="113"/>
      <c r="I215" s="113"/>
      <c r="J215" s="113"/>
      <c r="K215" s="113"/>
      <c r="L215" s="113"/>
      <c r="M215" s="113"/>
      <c r="N215" s="113"/>
      <c r="O215" s="113"/>
      <c r="P215" s="113"/>
      <c r="Q215" s="113"/>
      <c r="R215" s="113"/>
      <c r="S215" s="113"/>
      <c r="T215" s="113"/>
      <c r="U215" s="113"/>
      <c r="V215" s="113"/>
      <c r="W215" s="113"/>
      <c r="X215" s="113"/>
      <c r="Y215" s="113"/>
      <c r="Z215" s="113"/>
      <c r="AA215" s="113"/>
      <c r="AB215" s="113"/>
      <c r="AC215" s="113"/>
    </row>
    <row r="216" spans="1:29" ht="13.5" customHeight="1">
      <c r="A216" s="113"/>
      <c r="B216" s="113"/>
      <c r="C216" s="113"/>
      <c r="D216" s="113"/>
      <c r="E216" s="113"/>
      <c r="F216" s="113"/>
      <c r="G216" s="113"/>
      <c r="H216" s="113"/>
      <c r="I216" s="113"/>
      <c r="J216" s="113"/>
      <c r="K216" s="113"/>
      <c r="L216" s="113"/>
      <c r="M216" s="113"/>
      <c r="N216" s="113"/>
      <c r="O216" s="113"/>
      <c r="P216" s="113"/>
      <c r="Q216" s="113"/>
      <c r="R216" s="113"/>
      <c r="S216" s="113"/>
      <c r="T216" s="113"/>
      <c r="U216" s="113"/>
      <c r="V216" s="113"/>
      <c r="W216" s="113"/>
      <c r="X216" s="113"/>
      <c r="Y216" s="113"/>
      <c r="Z216" s="113"/>
      <c r="AA216" s="113"/>
      <c r="AB216" s="113"/>
      <c r="AC216" s="113"/>
    </row>
    <row r="217" spans="1:29" ht="13.5" customHeight="1">
      <c r="A217" s="113"/>
      <c r="B217" s="113"/>
      <c r="C217" s="113"/>
      <c r="D217" s="113"/>
      <c r="E217" s="113"/>
      <c r="F217" s="113"/>
      <c r="G217" s="113"/>
      <c r="H217" s="113"/>
      <c r="I217" s="113"/>
      <c r="J217" s="113"/>
      <c r="K217" s="113"/>
      <c r="L217" s="113"/>
      <c r="M217" s="113"/>
      <c r="N217" s="113"/>
      <c r="O217" s="113"/>
      <c r="P217" s="113"/>
      <c r="Q217" s="113"/>
      <c r="R217" s="113"/>
      <c r="S217" s="113"/>
      <c r="T217" s="113"/>
      <c r="U217" s="113"/>
      <c r="V217" s="113"/>
      <c r="W217" s="113"/>
      <c r="X217" s="113"/>
      <c r="Y217" s="113"/>
      <c r="Z217" s="113"/>
      <c r="AA217" s="113"/>
      <c r="AB217" s="113"/>
      <c r="AC217" s="113"/>
    </row>
    <row r="218" spans="1:29" ht="13.5" customHeight="1">
      <c r="A218" s="113"/>
      <c r="B218" s="113"/>
      <c r="C218" s="113"/>
      <c r="D218" s="113"/>
      <c r="E218" s="113"/>
      <c r="F218" s="113"/>
      <c r="G218" s="113"/>
      <c r="H218" s="113"/>
      <c r="I218" s="113"/>
      <c r="J218" s="113"/>
      <c r="K218" s="113"/>
      <c r="L218" s="113"/>
      <c r="M218" s="113"/>
      <c r="N218" s="113"/>
      <c r="O218" s="113"/>
      <c r="P218" s="113"/>
      <c r="Q218" s="113"/>
      <c r="R218" s="113"/>
      <c r="S218" s="113"/>
      <c r="T218" s="113"/>
      <c r="U218" s="113"/>
      <c r="V218" s="113"/>
      <c r="W218" s="113"/>
      <c r="X218" s="113"/>
      <c r="Y218" s="113"/>
      <c r="Z218" s="113"/>
      <c r="AA218" s="113"/>
      <c r="AB218" s="113"/>
      <c r="AC218" s="113"/>
    </row>
    <row r="219" spans="1:29" ht="13.5" customHeight="1">
      <c r="A219" s="113"/>
      <c r="B219" s="113"/>
      <c r="C219" s="113"/>
      <c r="D219" s="113"/>
      <c r="E219" s="113"/>
      <c r="F219" s="113"/>
      <c r="G219" s="113"/>
      <c r="H219" s="113"/>
      <c r="I219" s="113"/>
      <c r="J219" s="113"/>
      <c r="K219" s="113"/>
      <c r="L219" s="113"/>
      <c r="M219" s="113"/>
      <c r="N219" s="113"/>
      <c r="O219" s="113"/>
      <c r="P219" s="113"/>
      <c r="Q219" s="113"/>
      <c r="R219" s="113"/>
      <c r="S219" s="113"/>
      <c r="T219" s="113"/>
      <c r="U219" s="113"/>
      <c r="V219" s="113"/>
      <c r="W219" s="113"/>
      <c r="X219" s="113"/>
      <c r="Y219" s="113"/>
      <c r="Z219" s="113"/>
      <c r="AA219" s="113"/>
      <c r="AB219" s="113"/>
      <c r="AC219" s="113"/>
    </row>
    <row r="220" spans="1:29" ht="13.5" customHeight="1">
      <c r="A220" s="113"/>
      <c r="B220" s="113"/>
      <c r="C220" s="113"/>
      <c r="D220" s="113"/>
      <c r="E220" s="113"/>
      <c r="F220" s="113"/>
      <c r="G220" s="113"/>
      <c r="H220" s="113"/>
      <c r="I220" s="113"/>
      <c r="J220" s="113"/>
      <c r="K220" s="113"/>
      <c r="L220" s="113"/>
      <c r="M220" s="113"/>
      <c r="N220" s="113"/>
      <c r="O220" s="113"/>
      <c r="P220" s="113"/>
      <c r="Q220" s="113"/>
      <c r="R220" s="113"/>
      <c r="S220" s="113"/>
      <c r="T220" s="113"/>
      <c r="U220" s="113"/>
      <c r="V220" s="113"/>
      <c r="W220" s="113"/>
      <c r="X220" s="113"/>
      <c r="Y220" s="113"/>
      <c r="Z220" s="113"/>
      <c r="AA220" s="113"/>
      <c r="AB220" s="113"/>
      <c r="AC220" s="113"/>
    </row>
    <row r="221" spans="1:29" ht="13.5" customHeight="1">
      <c r="A221" s="113"/>
      <c r="B221" s="113"/>
      <c r="C221" s="113"/>
      <c r="D221" s="113"/>
      <c r="E221" s="113"/>
      <c r="F221" s="113"/>
      <c r="G221" s="113"/>
      <c r="H221" s="113"/>
      <c r="I221" s="113"/>
      <c r="J221" s="113"/>
      <c r="K221" s="113"/>
      <c r="L221" s="113"/>
      <c r="M221" s="113"/>
      <c r="N221" s="113"/>
      <c r="O221" s="113"/>
      <c r="P221" s="113"/>
      <c r="Q221" s="113"/>
      <c r="R221" s="113"/>
      <c r="S221" s="113"/>
      <c r="T221" s="113"/>
      <c r="U221" s="113"/>
      <c r="V221" s="113"/>
      <c r="W221" s="113"/>
      <c r="X221" s="113"/>
      <c r="Y221" s="113"/>
      <c r="Z221" s="113"/>
      <c r="AA221" s="113"/>
      <c r="AB221" s="113"/>
      <c r="AC221" s="113"/>
    </row>
    <row r="222" spans="1:29" ht="13.5" customHeight="1">
      <c r="A222" s="113"/>
      <c r="B222" s="113"/>
      <c r="C222" s="113"/>
      <c r="D222" s="113"/>
      <c r="E222" s="113"/>
      <c r="F222" s="113"/>
      <c r="G222" s="113"/>
      <c r="H222" s="113"/>
      <c r="I222" s="113"/>
      <c r="J222" s="113"/>
      <c r="K222" s="113"/>
      <c r="L222" s="113"/>
      <c r="M222" s="113"/>
      <c r="N222" s="113"/>
      <c r="O222" s="113"/>
      <c r="P222" s="113"/>
      <c r="Q222" s="113"/>
      <c r="R222" s="113"/>
      <c r="S222" s="113"/>
      <c r="T222" s="113"/>
      <c r="U222" s="113"/>
      <c r="V222" s="113"/>
      <c r="W222" s="113"/>
      <c r="X222" s="113"/>
      <c r="Y222" s="113"/>
      <c r="Z222" s="113"/>
      <c r="AA222" s="113"/>
      <c r="AB222" s="113"/>
      <c r="AC222" s="113"/>
    </row>
    <row r="223" spans="1:29" ht="13.5" customHeight="1">
      <c r="A223" s="113"/>
      <c r="B223" s="113"/>
      <c r="C223" s="113"/>
      <c r="D223" s="113"/>
      <c r="E223" s="113"/>
      <c r="F223" s="113"/>
      <c r="G223" s="113"/>
      <c r="H223" s="113"/>
      <c r="I223" s="113"/>
      <c r="J223" s="113"/>
      <c r="K223" s="113"/>
      <c r="L223" s="113"/>
      <c r="M223" s="113"/>
      <c r="N223" s="113"/>
      <c r="O223" s="113"/>
      <c r="P223" s="113"/>
      <c r="Q223" s="113"/>
      <c r="R223" s="113"/>
      <c r="S223" s="113"/>
      <c r="T223" s="113"/>
      <c r="U223" s="113"/>
      <c r="V223" s="113"/>
      <c r="W223" s="113"/>
      <c r="X223" s="113"/>
      <c r="Y223" s="113"/>
      <c r="Z223" s="113"/>
      <c r="AA223" s="113"/>
      <c r="AB223" s="113"/>
      <c r="AC223" s="113"/>
    </row>
    <row r="224" spans="1:29" ht="13.5" customHeight="1">
      <c r="A224" s="113"/>
      <c r="B224" s="113"/>
      <c r="C224" s="113"/>
      <c r="D224" s="113"/>
      <c r="E224" s="113"/>
      <c r="F224" s="113"/>
      <c r="G224" s="113"/>
      <c r="H224" s="113"/>
      <c r="I224" s="113"/>
      <c r="J224" s="113"/>
      <c r="K224" s="113"/>
      <c r="L224" s="113"/>
      <c r="M224" s="113"/>
      <c r="N224" s="113"/>
      <c r="O224" s="113"/>
      <c r="P224" s="113"/>
      <c r="Q224" s="113"/>
      <c r="R224" s="113"/>
      <c r="S224" s="113"/>
      <c r="T224" s="113"/>
      <c r="U224" s="113"/>
      <c r="V224" s="113"/>
      <c r="W224" s="113"/>
      <c r="X224" s="113"/>
      <c r="Y224" s="113"/>
      <c r="Z224" s="113"/>
      <c r="AA224" s="113"/>
      <c r="AB224" s="113"/>
      <c r="AC224" s="113"/>
    </row>
    <row r="225" spans="1:29" ht="13.5" customHeight="1">
      <c r="A225" s="113"/>
      <c r="B225" s="113"/>
      <c r="C225" s="113"/>
      <c r="D225" s="113"/>
      <c r="E225" s="113"/>
      <c r="F225" s="113"/>
      <c r="G225" s="113"/>
      <c r="H225" s="113"/>
      <c r="I225" s="113"/>
      <c r="J225" s="113"/>
      <c r="K225" s="113"/>
      <c r="L225" s="113"/>
      <c r="M225" s="113"/>
      <c r="N225" s="113"/>
      <c r="O225" s="113"/>
      <c r="P225" s="113"/>
      <c r="Q225" s="113"/>
      <c r="R225" s="113"/>
      <c r="S225" s="113"/>
      <c r="T225" s="113"/>
      <c r="U225" s="113"/>
      <c r="V225" s="113"/>
      <c r="W225" s="113"/>
      <c r="X225" s="113"/>
      <c r="Y225" s="113"/>
      <c r="Z225" s="113"/>
      <c r="AA225" s="113"/>
      <c r="AB225" s="113"/>
      <c r="AC225" s="113"/>
    </row>
    <row r="226" spans="1:29" ht="13.5" customHeight="1">
      <c r="A226" s="113"/>
      <c r="B226" s="113"/>
      <c r="C226" s="113"/>
      <c r="D226" s="113"/>
      <c r="E226" s="113"/>
      <c r="F226" s="113"/>
      <c r="G226" s="113"/>
      <c r="H226" s="113"/>
      <c r="I226" s="113"/>
      <c r="J226" s="113"/>
      <c r="K226" s="113"/>
      <c r="L226" s="113"/>
      <c r="M226" s="113"/>
      <c r="N226" s="113"/>
      <c r="O226" s="113"/>
      <c r="P226" s="113"/>
      <c r="Q226" s="113"/>
      <c r="R226" s="113"/>
      <c r="S226" s="113"/>
      <c r="T226" s="113"/>
      <c r="U226" s="113"/>
      <c r="V226" s="113"/>
      <c r="W226" s="113"/>
      <c r="X226" s="113"/>
      <c r="Y226" s="113"/>
      <c r="Z226" s="113"/>
      <c r="AA226" s="113"/>
      <c r="AB226" s="113"/>
      <c r="AC226" s="113"/>
    </row>
    <row r="227" spans="1:29" ht="13.5" customHeight="1">
      <c r="A227" s="113"/>
      <c r="B227" s="113"/>
      <c r="C227" s="113"/>
      <c r="D227" s="113"/>
      <c r="E227" s="113"/>
      <c r="F227" s="113"/>
      <c r="G227" s="113"/>
      <c r="H227" s="113"/>
      <c r="I227" s="113"/>
      <c r="J227" s="113"/>
      <c r="K227" s="113"/>
      <c r="L227" s="113"/>
      <c r="M227" s="113"/>
      <c r="N227" s="113"/>
      <c r="O227" s="113"/>
      <c r="P227" s="113"/>
      <c r="Q227" s="113"/>
      <c r="R227" s="113"/>
      <c r="S227" s="113"/>
      <c r="T227" s="113"/>
      <c r="U227" s="113"/>
      <c r="V227" s="113"/>
      <c r="W227" s="113"/>
      <c r="X227" s="113"/>
      <c r="Y227" s="113"/>
      <c r="Z227" s="113"/>
      <c r="AA227" s="113"/>
      <c r="AB227" s="113"/>
      <c r="AC227" s="113"/>
    </row>
    <row r="228" spans="1:29" ht="15.75" customHeight="1"/>
    <row r="229" spans="1:29" ht="15.75" customHeight="1"/>
    <row r="230" spans="1:29" ht="15.75" customHeight="1"/>
    <row r="231" spans="1:29" ht="15.75" customHeight="1"/>
    <row r="232" spans="1:29" ht="15.75" customHeight="1"/>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sheetData>
  <mergeCells count="25">
    <mergeCell ref="B7:C7"/>
    <mergeCell ref="H7:I7"/>
    <mergeCell ref="B30:E30"/>
    <mergeCell ref="B31:E37"/>
    <mergeCell ref="F31:I37"/>
    <mergeCell ref="D7:E7"/>
    <mergeCell ref="F7:G7"/>
    <mergeCell ref="H8:H9"/>
    <mergeCell ref="I8:I9"/>
    <mergeCell ref="B28:I28"/>
    <mergeCell ref="B29:I29"/>
    <mergeCell ref="F30:I30"/>
    <mergeCell ref="B4:I4"/>
    <mergeCell ref="B5:C5"/>
    <mergeCell ref="D5:I5"/>
    <mergeCell ref="B6:C6"/>
    <mergeCell ref="D6:E6"/>
    <mergeCell ref="F6:G6"/>
    <mergeCell ref="H6:I6"/>
    <mergeCell ref="B1:C2"/>
    <mergeCell ref="D1:H1"/>
    <mergeCell ref="I1:I2"/>
    <mergeCell ref="D2:H2"/>
    <mergeCell ref="B3:C3"/>
    <mergeCell ref="D3:H3"/>
  </mergeCells>
  <pageMargins left="0.7" right="0.7" top="0.75" bottom="0.75" header="0" footer="0"/>
  <pageSetup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9900"/>
  </sheetPr>
  <dimension ref="A1:AC995"/>
  <sheetViews>
    <sheetView topLeftCell="A2" workbookViewId="0">
      <selection activeCell="F30" sqref="F30:I43"/>
    </sheetView>
  </sheetViews>
  <sheetFormatPr baseColWidth="10" defaultColWidth="11.21875" defaultRowHeight="15" customHeight="1"/>
  <cols>
    <col min="1" max="1" width="4.6640625" customWidth="1"/>
    <col min="2" max="2" width="15.88671875" customWidth="1"/>
    <col min="3" max="3" width="1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23.25" customHeight="1">
      <c r="A1" s="113"/>
      <c r="B1" s="494" t="s">
        <v>437</v>
      </c>
      <c r="C1" s="412"/>
      <c r="D1" s="495" t="s">
        <v>438</v>
      </c>
      <c r="E1" s="417"/>
      <c r="F1" s="417"/>
      <c r="G1" s="417"/>
      <c r="H1" s="418"/>
      <c r="I1" s="496"/>
      <c r="J1" s="113"/>
      <c r="K1" s="113"/>
      <c r="L1" s="113"/>
      <c r="M1" s="113"/>
      <c r="N1" s="113"/>
      <c r="O1" s="113"/>
      <c r="P1" s="113"/>
      <c r="Q1" s="113"/>
      <c r="R1" s="113"/>
      <c r="S1" s="113"/>
      <c r="T1" s="113"/>
      <c r="U1" s="113"/>
      <c r="V1" s="113"/>
      <c r="W1" s="113"/>
      <c r="X1" s="113"/>
      <c r="Y1" s="113"/>
      <c r="Z1" s="113"/>
      <c r="AA1" s="113"/>
      <c r="AB1" s="113"/>
      <c r="AC1" s="113"/>
    </row>
    <row r="2" spans="1:29" ht="30" customHeight="1">
      <c r="A2" s="113"/>
      <c r="B2" s="413"/>
      <c r="C2" s="415"/>
      <c r="D2" s="498" t="s">
        <v>439</v>
      </c>
      <c r="E2" s="417"/>
      <c r="F2" s="417"/>
      <c r="G2" s="417"/>
      <c r="H2" s="418"/>
      <c r="I2" s="497"/>
      <c r="J2" s="113"/>
      <c r="K2" s="113"/>
      <c r="L2" s="113"/>
      <c r="M2" s="113"/>
      <c r="N2" s="113"/>
      <c r="O2" s="113"/>
      <c r="P2" s="113"/>
      <c r="Q2" s="113"/>
      <c r="R2" s="113"/>
      <c r="S2" s="113"/>
      <c r="T2" s="113"/>
      <c r="U2" s="113"/>
      <c r="V2" s="113"/>
      <c r="W2" s="113"/>
      <c r="X2" s="113"/>
      <c r="Y2" s="113"/>
      <c r="Z2" s="113"/>
      <c r="AA2" s="113"/>
      <c r="AB2" s="113"/>
      <c r="AC2" s="113"/>
    </row>
    <row r="3" spans="1:29" ht="13.5" customHeight="1">
      <c r="A3" s="113"/>
      <c r="B3" s="499" t="s">
        <v>440</v>
      </c>
      <c r="C3" s="418"/>
      <c r="D3" s="499" t="s">
        <v>441</v>
      </c>
      <c r="E3" s="417"/>
      <c r="F3" s="417"/>
      <c r="G3" s="417"/>
      <c r="H3" s="418"/>
      <c r="I3" s="51" t="s">
        <v>442</v>
      </c>
      <c r="J3" s="113"/>
      <c r="K3" s="113"/>
      <c r="L3" s="113"/>
      <c r="M3" s="113"/>
      <c r="N3" s="113"/>
      <c r="O3" s="113"/>
      <c r="P3" s="113"/>
      <c r="Q3" s="113"/>
      <c r="R3" s="113"/>
      <c r="S3" s="113"/>
      <c r="T3" s="113"/>
      <c r="U3" s="113"/>
      <c r="V3" s="113"/>
      <c r="W3" s="113"/>
      <c r="X3" s="113"/>
      <c r="Y3" s="113"/>
      <c r="Z3" s="113"/>
      <c r="AA3" s="113"/>
      <c r="AB3" s="113"/>
      <c r="AC3" s="113"/>
    </row>
    <row r="4" spans="1:29" ht="9.75" customHeight="1">
      <c r="A4" s="113"/>
      <c r="B4" s="591"/>
      <c r="C4" s="487"/>
      <c r="D4" s="487"/>
      <c r="E4" s="487"/>
      <c r="F4" s="487"/>
      <c r="G4" s="487"/>
      <c r="H4" s="487"/>
      <c r="I4" s="592"/>
      <c r="J4" s="113"/>
      <c r="K4" s="113"/>
      <c r="L4" s="113"/>
      <c r="M4" s="113"/>
      <c r="N4" s="113"/>
      <c r="O4" s="113"/>
      <c r="P4" s="113"/>
      <c r="Q4" s="113"/>
      <c r="R4" s="113"/>
      <c r="S4" s="113"/>
      <c r="T4" s="113"/>
      <c r="U4" s="113"/>
      <c r="V4" s="113"/>
      <c r="W4" s="113"/>
      <c r="X4" s="113"/>
      <c r="Y4" s="113"/>
      <c r="Z4" s="113"/>
      <c r="AA4" s="113"/>
      <c r="AB4" s="113"/>
      <c r="AC4" s="113"/>
    </row>
    <row r="5" spans="1:29" ht="22.5" customHeight="1">
      <c r="A5" s="113"/>
      <c r="B5" s="531" t="s">
        <v>443</v>
      </c>
      <c r="C5" s="415"/>
      <c r="D5" s="532" t="str">
        <f>Indicadores!F44</f>
        <v>Administración del Talento Humano. (ATH)</v>
      </c>
      <c r="E5" s="414"/>
      <c r="F5" s="414"/>
      <c r="G5" s="414"/>
      <c r="H5" s="414"/>
      <c r="I5" s="415"/>
      <c r="J5" s="113"/>
      <c r="K5" s="113"/>
      <c r="L5" s="113"/>
      <c r="M5" s="113"/>
      <c r="N5" s="113"/>
      <c r="O5" s="113"/>
      <c r="P5" s="113"/>
      <c r="Q5" s="113"/>
      <c r="R5" s="113"/>
      <c r="S5" s="113"/>
      <c r="T5" s="113"/>
      <c r="U5" s="113"/>
      <c r="V5" s="113"/>
      <c r="W5" s="113"/>
      <c r="X5" s="113"/>
      <c r="Y5" s="113"/>
      <c r="Z5" s="113"/>
      <c r="AA5" s="113"/>
      <c r="AB5" s="113"/>
      <c r="AC5" s="113"/>
    </row>
    <row r="6" spans="1:29" ht="23.25" customHeight="1">
      <c r="A6" s="113"/>
      <c r="B6" s="489" t="s">
        <v>444</v>
      </c>
      <c r="C6" s="418"/>
      <c r="D6" s="491" t="str">
        <f>Indicadores!A44</f>
        <v>Cumplimiento programación de vacaciones</v>
      </c>
      <c r="E6" s="492"/>
      <c r="F6" s="489" t="s">
        <v>445</v>
      </c>
      <c r="G6" s="418"/>
      <c r="H6" s="491" t="str">
        <f>Indicadores!S44</f>
        <v>Coordinador(a) Grupo de Talento Humano</v>
      </c>
      <c r="I6" s="492"/>
      <c r="J6" s="113"/>
      <c r="K6" s="113"/>
      <c r="L6" s="113"/>
      <c r="M6" s="113"/>
      <c r="N6" s="113"/>
      <c r="O6" s="113"/>
      <c r="P6" s="113"/>
      <c r="Q6" s="113"/>
      <c r="R6" s="113"/>
      <c r="S6" s="113"/>
      <c r="T6" s="113"/>
      <c r="U6" s="113"/>
      <c r="V6" s="113"/>
      <c r="W6" s="113"/>
      <c r="X6" s="113"/>
      <c r="Y6" s="113"/>
      <c r="Z6" s="113"/>
      <c r="AA6" s="113"/>
      <c r="AB6" s="113"/>
      <c r="AC6" s="113"/>
    </row>
    <row r="7" spans="1:29" ht="57.75" customHeight="1">
      <c r="A7" s="113"/>
      <c r="B7" s="489" t="s">
        <v>446</v>
      </c>
      <c r="C7" s="418"/>
      <c r="D7" s="491" t="str">
        <f>Indicadores!G44</f>
        <v>(No de funcionarios SIN interrupción NI aplazamiento de vacaciones durante el año / No de funcionarios con vacaciones programadas durante el año) X 100</v>
      </c>
      <c r="E7" s="492"/>
      <c r="F7" s="489" t="s">
        <v>447</v>
      </c>
      <c r="G7" s="418"/>
      <c r="H7" s="491" t="str">
        <f>Indicadores!C44</f>
        <v>Con este indicador se revisará el cumplimiento de la programación de vacaciones en las diferentes dependencias y grupos del Ministerio de Ambiente y Desarrollo Sostenible, con el fin de cumplir con la planeación de vacaciones</v>
      </c>
      <c r="I7" s="492"/>
      <c r="J7" s="113"/>
      <c r="K7" s="113"/>
      <c r="L7" s="113"/>
      <c r="M7" s="113"/>
      <c r="N7" s="113"/>
      <c r="O7" s="113"/>
      <c r="P7" s="113"/>
      <c r="Q7" s="113"/>
      <c r="R7" s="113"/>
      <c r="S7" s="113"/>
      <c r="T7" s="113"/>
      <c r="U7" s="113"/>
      <c r="V7" s="113"/>
      <c r="W7" s="113"/>
      <c r="X7" s="113"/>
      <c r="Y7" s="113"/>
      <c r="Z7" s="113"/>
      <c r="AA7" s="113"/>
      <c r="AB7" s="113"/>
      <c r="AC7" s="113"/>
    </row>
    <row r="8" spans="1:29" ht="42" customHeight="1">
      <c r="A8" s="113"/>
      <c r="B8" s="32" t="s">
        <v>448</v>
      </c>
      <c r="C8" s="43" t="str">
        <f>Indicadores!P44</f>
        <v>Trimestral</v>
      </c>
      <c r="D8" s="32" t="s">
        <v>449</v>
      </c>
      <c r="E8" s="43" t="str">
        <f>Indicadores!R44</f>
        <v>Programación de vacaciones y resolución de vacaciones</v>
      </c>
      <c r="F8" s="32" t="s">
        <v>68</v>
      </c>
      <c r="G8" s="43" t="str">
        <f>Indicadores!H44</f>
        <v>Porcentaje</v>
      </c>
      <c r="H8" s="514" t="s">
        <v>450</v>
      </c>
      <c r="I8" s="515" t="str">
        <f>Indicadores!O44</f>
        <v>Hacia arriba</v>
      </c>
      <c r="J8" s="113"/>
      <c r="K8" s="113"/>
      <c r="L8" s="113"/>
      <c r="M8" s="113"/>
      <c r="N8" s="113"/>
      <c r="O8" s="113"/>
      <c r="P8" s="113"/>
      <c r="Q8" s="113"/>
      <c r="R8" s="113"/>
      <c r="S8" s="113"/>
      <c r="T8" s="113"/>
      <c r="U8" s="113"/>
      <c r="V8" s="113"/>
      <c r="W8" s="113"/>
      <c r="X8" s="113"/>
      <c r="Y8" s="113"/>
      <c r="Z8" s="113"/>
      <c r="AA8" s="113"/>
      <c r="AB8" s="113"/>
      <c r="AC8" s="113"/>
    </row>
    <row r="9" spans="1:29" ht="33.75" customHeight="1">
      <c r="A9" s="113"/>
      <c r="B9" s="32" t="s">
        <v>415</v>
      </c>
      <c r="C9" s="33">
        <f>Indicadores!N44</f>
        <v>0.8</v>
      </c>
      <c r="D9" s="34" t="s">
        <v>417</v>
      </c>
      <c r="E9" s="33">
        <v>0.68</v>
      </c>
      <c r="F9" s="35" t="s">
        <v>418</v>
      </c>
      <c r="G9" s="33">
        <v>0.72</v>
      </c>
      <c r="H9" s="497"/>
      <c r="I9" s="516"/>
      <c r="J9" s="113"/>
      <c r="K9" s="113"/>
      <c r="L9" s="113"/>
      <c r="M9" s="113"/>
      <c r="N9" s="113"/>
      <c r="O9" s="113"/>
      <c r="P9" s="113"/>
      <c r="Q9" s="113"/>
      <c r="R9" s="113"/>
      <c r="S9" s="113"/>
      <c r="T9" s="113"/>
      <c r="U9" s="113"/>
      <c r="V9" s="113"/>
      <c r="W9" s="113"/>
      <c r="X9" s="113"/>
      <c r="Y9" s="113"/>
      <c r="Z9" s="113"/>
      <c r="AA9" s="113"/>
      <c r="AB9" s="113"/>
      <c r="AC9" s="113"/>
    </row>
    <row r="10" spans="1:29" ht="13.5" customHeight="1">
      <c r="A10" s="113"/>
      <c r="B10" s="119"/>
      <c r="C10" s="36"/>
      <c r="D10" s="36"/>
      <c r="E10" s="36"/>
      <c r="F10" s="36"/>
      <c r="G10" s="36"/>
      <c r="H10" s="36"/>
      <c r="I10" s="114"/>
      <c r="J10" s="113"/>
      <c r="K10" s="113"/>
      <c r="L10" s="113"/>
      <c r="M10" s="113"/>
      <c r="N10" s="113"/>
      <c r="O10" s="113"/>
      <c r="P10" s="113"/>
      <c r="Q10" s="113"/>
      <c r="R10" s="113"/>
      <c r="S10" s="113"/>
      <c r="T10" s="113"/>
      <c r="U10" s="113"/>
      <c r="V10" s="113"/>
      <c r="W10" s="113"/>
      <c r="X10" s="113"/>
      <c r="Y10" s="113"/>
      <c r="Z10" s="113"/>
      <c r="AA10" s="113"/>
      <c r="AB10" s="113"/>
      <c r="AC10" s="113"/>
    </row>
    <row r="11" spans="1:29" ht="13.5" customHeight="1">
      <c r="A11" s="134"/>
      <c r="B11" s="46" t="s">
        <v>451</v>
      </c>
      <c r="C11" s="38" t="s">
        <v>452</v>
      </c>
      <c r="D11" s="39" t="s">
        <v>417</v>
      </c>
      <c r="E11" s="39" t="s">
        <v>418</v>
      </c>
      <c r="F11" s="36"/>
      <c r="G11" s="36"/>
      <c r="H11" s="115"/>
      <c r="I11" s="123"/>
      <c r="J11" s="134"/>
      <c r="K11" s="134"/>
      <c r="L11" s="134"/>
      <c r="M11" s="134"/>
      <c r="N11" s="134"/>
      <c r="O11" s="134"/>
      <c r="P11" s="134"/>
      <c r="Q11" s="134"/>
      <c r="R11" s="134"/>
      <c r="S11" s="134"/>
      <c r="T11" s="134"/>
      <c r="U11" s="134"/>
      <c r="V11" s="134"/>
      <c r="W11" s="134"/>
      <c r="X11" s="134"/>
      <c r="Y11" s="134"/>
      <c r="Z11" s="134"/>
      <c r="AA11" s="134"/>
      <c r="AB11" s="134"/>
      <c r="AC11" s="134"/>
    </row>
    <row r="12" spans="1:29" ht="13.5" customHeight="1">
      <c r="A12" s="134"/>
      <c r="B12" s="47" t="s">
        <v>422</v>
      </c>
      <c r="C12" s="122"/>
      <c r="D12" s="40">
        <v>0.68</v>
      </c>
      <c r="E12" s="40">
        <v>0.72</v>
      </c>
      <c r="F12" s="36"/>
      <c r="G12" s="36"/>
      <c r="H12" s="115"/>
      <c r="I12" s="123"/>
      <c r="J12" s="134"/>
      <c r="K12" s="134"/>
      <c r="L12" s="134"/>
      <c r="M12" s="134"/>
      <c r="N12" s="134"/>
      <c r="O12" s="134"/>
      <c r="P12" s="134"/>
      <c r="Q12" s="134"/>
      <c r="R12" s="134"/>
      <c r="S12" s="134"/>
      <c r="T12" s="134"/>
      <c r="U12" s="134"/>
      <c r="V12" s="134"/>
      <c r="W12" s="134"/>
      <c r="X12" s="134"/>
      <c r="Y12" s="134"/>
      <c r="Z12" s="134"/>
      <c r="AA12" s="134"/>
      <c r="AB12" s="134"/>
      <c r="AC12" s="134"/>
    </row>
    <row r="13" spans="1:29" ht="13.5" customHeight="1">
      <c r="A13" s="134"/>
      <c r="B13" s="47" t="s">
        <v>423</v>
      </c>
      <c r="C13" s="122"/>
      <c r="D13" s="40">
        <v>0.68</v>
      </c>
      <c r="E13" s="40">
        <v>0.72</v>
      </c>
      <c r="F13" s="36"/>
      <c r="G13" s="36"/>
      <c r="H13" s="115"/>
      <c r="I13" s="123"/>
      <c r="J13" s="134"/>
      <c r="K13" s="134"/>
      <c r="L13" s="134"/>
      <c r="M13" s="134"/>
      <c r="N13" s="134"/>
      <c r="O13" s="134"/>
      <c r="P13" s="134"/>
      <c r="Q13" s="134"/>
      <c r="R13" s="134"/>
      <c r="S13" s="134"/>
      <c r="T13" s="134"/>
      <c r="U13" s="134"/>
      <c r="V13" s="134"/>
      <c r="W13" s="134"/>
      <c r="X13" s="134"/>
      <c r="Y13" s="134"/>
      <c r="Z13" s="134"/>
      <c r="AA13" s="134"/>
      <c r="AB13" s="134"/>
      <c r="AC13" s="134"/>
    </row>
    <row r="14" spans="1:29" ht="13.5" customHeight="1">
      <c r="A14" s="134"/>
      <c r="B14" s="47" t="s">
        <v>424</v>
      </c>
      <c r="C14" s="75">
        <v>0.87129999999999996</v>
      </c>
      <c r="D14" s="40">
        <v>0.68</v>
      </c>
      <c r="E14" s="40">
        <v>0.72</v>
      </c>
      <c r="F14" s="36"/>
      <c r="G14" s="36"/>
      <c r="H14" s="115"/>
      <c r="I14" s="123"/>
      <c r="J14" s="134"/>
      <c r="K14" s="134"/>
      <c r="L14" s="134"/>
      <c r="M14" s="134"/>
      <c r="N14" s="134"/>
      <c r="O14" s="134"/>
      <c r="P14" s="134"/>
      <c r="Q14" s="134"/>
      <c r="R14" s="134"/>
      <c r="S14" s="134"/>
      <c r="T14" s="134"/>
      <c r="U14" s="134"/>
      <c r="V14" s="134"/>
      <c r="W14" s="134"/>
      <c r="X14" s="134"/>
      <c r="Y14" s="134"/>
      <c r="Z14" s="134"/>
      <c r="AA14" s="134"/>
      <c r="AB14" s="134"/>
      <c r="AC14" s="134"/>
    </row>
    <row r="15" spans="1:29" ht="13.5" customHeight="1">
      <c r="A15" s="134"/>
      <c r="B15" s="47" t="s">
        <v>425</v>
      </c>
      <c r="C15" s="122"/>
      <c r="D15" s="40">
        <v>0.68</v>
      </c>
      <c r="E15" s="40">
        <v>0.72</v>
      </c>
      <c r="F15" s="36"/>
      <c r="G15" s="36"/>
      <c r="H15" s="115"/>
      <c r="I15" s="123"/>
      <c r="J15" s="134"/>
      <c r="K15" s="134"/>
      <c r="L15" s="134"/>
      <c r="M15" s="134"/>
      <c r="N15" s="134"/>
      <c r="O15" s="134"/>
      <c r="P15" s="134"/>
      <c r="Q15" s="134"/>
      <c r="R15" s="134"/>
      <c r="S15" s="134"/>
      <c r="T15" s="134"/>
      <c r="U15" s="134"/>
      <c r="V15" s="134"/>
      <c r="W15" s="134"/>
      <c r="X15" s="134"/>
      <c r="Y15" s="134"/>
      <c r="Z15" s="134"/>
      <c r="AA15" s="134"/>
      <c r="AB15" s="134"/>
      <c r="AC15" s="134"/>
    </row>
    <row r="16" spans="1:29" ht="13.5" customHeight="1">
      <c r="A16" s="134"/>
      <c r="B16" s="47" t="s">
        <v>426</v>
      </c>
      <c r="C16" s="122"/>
      <c r="D16" s="40">
        <v>0.68</v>
      </c>
      <c r="E16" s="40">
        <v>0.72</v>
      </c>
      <c r="F16" s="36"/>
      <c r="G16" s="36"/>
      <c r="H16" s="115"/>
      <c r="I16" s="123"/>
      <c r="J16" s="134"/>
      <c r="K16" s="134"/>
      <c r="L16" s="134"/>
      <c r="M16" s="134"/>
      <c r="N16" s="134"/>
      <c r="O16" s="134"/>
      <c r="P16" s="134"/>
      <c r="Q16" s="134"/>
      <c r="R16" s="134"/>
      <c r="S16" s="134"/>
      <c r="T16" s="134"/>
      <c r="U16" s="134"/>
      <c r="V16" s="134"/>
      <c r="W16" s="134"/>
      <c r="X16" s="134"/>
      <c r="Y16" s="134"/>
      <c r="Z16" s="134"/>
      <c r="AA16" s="134"/>
      <c r="AB16" s="134"/>
      <c r="AC16" s="134"/>
    </row>
    <row r="17" spans="1:29" ht="13.5" customHeight="1">
      <c r="A17" s="134"/>
      <c r="B17" s="47" t="s">
        <v>427</v>
      </c>
      <c r="C17" s="75">
        <v>0.84640000000000004</v>
      </c>
      <c r="D17" s="40">
        <v>0.68</v>
      </c>
      <c r="E17" s="40">
        <v>0.72</v>
      </c>
      <c r="F17" s="36"/>
      <c r="G17" s="36"/>
      <c r="H17" s="115"/>
      <c r="I17" s="123"/>
      <c r="J17" s="134"/>
      <c r="K17" s="134"/>
      <c r="L17" s="134"/>
      <c r="M17" s="134"/>
      <c r="N17" s="134"/>
      <c r="O17" s="134"/>
      <c r="P17" s="134"/>
      <c r="Q17" s="134"/>
      <c r="R17" s="134"/>
      <c r="S17" s="134"/>
      <c r="T17" s="134"/>
      <c r="U17" s="134"/>
      <c r="V17" s="134"/>
      <c r="W17" s="134"/>
      <c r="X17" s="134"/>
      <c r="Y17" s="134"/>
      <c r="Z17" s="134"/>
      <c r="AA17" s="134"/>
      <c r="AB17" s="134"/>
      <c r="AC17" s="134"/>
    </row>
    <row r="18" spans="1:29" ht="13.5" customHeight="1">
      <c r="A18" s="134"/>
      <c r="B18" s="47" t="s">
        <v>428</v>
      </c>
      <c r="C18" s="75"/>
      <c r="D18" s="40">
        <v>0.68</v>
      </c>
      <c r="E18" s="40">
        <v>0.72</v>
      </c>
      <c r="F18" s="36"/>
      <c r="G18" s="36"/>
      <c r="H18" s="115"/>
      <c r="I18" s="123"/>
      <c r="J18" s="134"/>
      <c r="K18" s="134"/>
      <c r="L18" s="134"/>
      <c r="M18" s="134"/>
      <c r="N18" s="134"/>
      <c r="O18" s="134"/>
      <c r="P18" s="134"/>
      <c r="Q18" s="134"/>
      <c r="R18" s="134"/>
      <c r="S18" s="134"/>
      <c r="T18" s="134"/>
      <c r="U18" s="134"/>
      <c r="V18" s="134"/>
      <c r="W18" s="134"/>
      <c r="X18" s="134"/>
      <c r="Y18" s="134"/>
      <c r="Z18" s="134"/>
      <c r="AA18" s="134"/>
      <c r="AB18" s="134"/>
      <c r="AC18" s="134"/>
    </row>
    <row r="19" spans="1:29" ht="13.5" customHeight="1">
      <c r="A19" s="134"/>
      <c r="B19" s="47" t="s">
        <v>429</v>
      </c>
      <c r="C19" s="75"/>
      <c r="D19" s="40">
        <v>0.68</v>
      </c>
      <c r="E19" s="40">
        <v>0.72</v>
      </c>
      <c r="F19" s="36"/>
      <c r="G19" s="36"/>
      <c r="H19" s="115"/>
      <c r="I19" s="123"/>
      <c r="J19" s="134"/>
      <c r="K19" s="134"/>
      <c r="L19" s="134"/>
      <c r="M19" s="134"/>
      <c r="N19" s="134"/>
      <c r="O19" s="134"/>
      <c r="P19" s="134"/>
      <c r="Q19" s="134"/>
      <c r="R19" s="134"/>
      <c r="S19" s="134"/>
      <c r="T19" s="134"/>
      <c r="U19" s="134"/>
      <c r="V19" s="134"/>
      <c r="W19" s="134"/>
      <c r="X19" s="134"/>
      <c r="Y19" s="134"/>
      <c r="Z19" s="134"/>
      <c r="AA19" s="134"/>
      <c r="AB19" s="134"/>
      <c r="AC19" s="134"/>
    </row>
    <row r="20" spans="1:29" ht="13.5" customHeight="1">
      <c r="A20" s="134"/>
      <c r="B20" s="47" t="s">
        <v>430</v>
      </c>
      <c r="C20" s="75">
        <v>0.87870000000000004</v>
      </c>
      <c r="D20" s="40">
        <v>0.68</v>
      </c>
      <c r="E20" s="40">
        <v>0.72</v>
      </c>
      <c r="F20" s="36"/>
      <c r="G20" s="36"/>
      <c r="H20" s="115"/>
      <c r="I20" s="123"/>
      <c r="J20" s="134"/>
      <c r="K20" s="134"/>
      <c r="L20" s="134"/>
      <c r="M20" s="134"/>
      <c r="N20" s="134"/>
      <c r="O20" s="134"/>
      <c r="P20" s="134"/>
      <c r="Q20" s="134"/>
      <c r="R20" s="134"/>
      <c r="S20" s="134"/>
      <c r="T20" s="134"/>
      <c r="U20" s="134"/>
      <c r="V20" s="134"/>
      <c r="W20" s="134"/>
      <c r="X20" s="134"/>
      <c r="Y20" s="134"/>
      <c r="Z20" s="134"/>
      <c r="AA20" s="134"/>
      <c r="AB20" s="134"/>
      <c r="AC20" s="134"/>
    </row>
    <row r="21" spans="1:29" ht="13.5" customHeight="1">
      <c r="A21" s="134"/>
      <c r="B21" s="47" t="s">
        <v>431</v>
      </c>
      <c r="C21" s="41"/>
      <c r="D21" s="40">
        <v>0.68</v>
      </c>
      <c r="E21" s="40">
        <v>0.72</v>
      </c>
      <c r="F21" s="36"/>
      <c r="G21" s="36"/>
      <c r="H21" s="115"/>
      <c r="I21" s="123"/>
      <c r="J21" s="134"/>
      <c r="K21" s="134"/>
      <c r="L21" s="134"/>
      <c r="M21" s="134"/>
      <c r="N21" s="134"/>
      <c r="O21" s="134"/>
      <c r="P21" s="134"/>
      <c r="Q21" s="134"/>
      <c r="R21" s="134"/>
      <c r="S21" s="134"/>
      <c r="T21" s="134"/>
      <c r="U21" s="134"/>
      <c r="V21" s="134"/>
      <c r="W21" s="134"/>
      <c r="X21" s="134"/>
      <c r="Y21" s="134"/>
      <c r="Z21" s="134"/>
      <c r="AA21" s="134"/>
      <c r="AB21" s="134"/>
      <c r="AC21" s="134"/>
    </row>
    <row r="22" spans="1:29" ht="13.5" customHeight="1">
      <c r="A22" s="134"/>
      <c r="B22" s="47" t="s">
        <v>432</v>
      </c>
      <c r="C22" s="41"/>
      <c r="D22" s="40">
        <v>0.68</v>
      </c>
      <c r="E22" s="40">
        <v>0.72</v>
      </c>
      <c r="F22" s="36"/>
      <c r="G22" s="36"/>
      <c r="H22" s="115"/>
      <c r="I22" s="123"/>
      <c r="J22" s="134"/>
      <c r="K22" s="134"/>
      <c r="L22" s="134"/>
      <c r="M22" s="134"/>
      <c r="N22" s="134"/>
      <c r="O22" s="134"/>
      <c r="P22" s="134"/>
      <c r="Q22" s="134"/>
      <c r="R22" s="134"/>
      <c r="S22" s="134"/>
      <c r="T22" s="134"/>
      <c r="U22" s="134"/>
      <c r="V22" s="134"/>
      <c r="W22" s="134"/>
      <c r="X22" s="134"/>
      <c r="Y22" s="134"/>
      <c r="Z22" s="134"/>
      <c r="AA22" s="134"/>
      <c r="AB22" s="134"/>
      <c r="AC22" s="134"/>
    </row>
    <row r="23" spans="1:29" ht="13.5" customHeight="1">
      <c r="A23" s="134"/>
      <c r="B23" s="47" t="s">
        <v>433</v>
      </c>
      <c r="C23" s="75">
        <v>0.78190000000000004</v>
      </c>
      <c r="D23" s="40">
        <v>0.68</v>
      </c>
      <c r="E23" s="40">
        <v>0.72</v>
      </c>
      <c r="F23" s="36"/>
      <c r="G23" s="36"/>
      <c r="H23" s="115"/>
      <c r="I23" s="123"/>
      <c r="J23" s="134"/>
      <c r="K23" s="134"/>
      <c r="L23" s="134"/>
      <c r="M23" s="134"/>
      <c r="N23" s="134"/>
      <c r="O23" s="134"/>
      <c r="P23" s="134"/>
      <c r="Q23" s="134"/>
      <c r="R23" s="134"/>
      <c r="S23" s="134"/>
      <c r="T23" s="134"/>
      <c r="U23" s="134"/>
      <c r="V23" s="134"/>
      <c r="W23" s="134"/>
      <c r="X23" s="134"/>
      <c r="Y23" s="134"/>
      <c r="Z23" s="134"/>
      <c r="AA23" s="134"/>
      <c r="AB23" s="134"/>
      <c r="AC23" s="134"/>
    </row>
    <row r="24" spans="1:29" ht="13.5" customHeight="1">
      <c r="A24" s="134"/>
      <c r="B24" s="119"/>
      <c r="C24" s="36"/>
      <c r="D24" s="36"/>
      <c r="E24" s="36"/>
      <c r="F24" s="36"/>
      <c r="G24" s="36"/>
      <c r="H24" s="36"/>
      <c r="I24" s="123"/>
      <c r="J24" s="134"/>
      <c r="K24" s="134"/>
      <c r="L24" s="134"/>
      <c r="M24" s="134"/>
      <c r="N24" s="134"/>
      <c r="O24" s="134"/>
      <c r="P24" s="134"/>
      <c r="Q24" s="134"/>
      <c r="R24" s="134"/>
      <c r="S24" s="134"/>
      <c r="T24" s="134"/>
      <c r="U24" s="134"/>
      <c r="V24" s="134"/>
      <c r="W24" s="134"/>
      <c r="X24" s="134"/>
      <c r="Y24" s="134"/>
      <c r="Z24" s="134"/>
      <c r="AA24" s="134"/>
      <c r="AB24" s="134"/>
      <c r="AC24" s="134"/>
    </row>
    <row r="25" spans="1:29" ht="13.5" customHeight="1">
      <c r="A25" s="134"/>
      <c r="B25" s="119"/>
      <c r="C25" s="36"/>
      <c r="D25" s="36"/>
      <c r="E25" s="36"/>
      <c r="F25" s="36"/>
      <c r="G25" s="36"/>
      <c r="H25" s="36"/>
      <c r="I25" s="123"/>
      <c r="J25" s="134"/>
      <c r="K25" s="134"/>
      <c r="L25" s="134"/>
      <c r="M25" s="134"/>
      <c r="N25" s="134"/>
      <c r="O25" s="134"/>
      <c r="P25" s="134"/>
      <c r="Q25" s="134"/>
      <c r="R25" s="134"/>
      <c r="S25" s="134"/>
      <c r="T25" s="134"/>
      <c r="U25" s="134"/>
      <c r="V25" s="134"/>
      <c r="W25" s="134"/>
      <c r="X25" s="134"/>
      <c r="Y25" s="134"/>
      <c r="Z25" s="134"/>
      <c r="AA25" s="134"/>
      <c r="AB25" s="134"/>
      <c r="AC25" s="134"/>
    </row>
    <row r="26" spans="1:29" ht="13.5" customHeight="1">
      <c r="A26" s="134"/>
      <c r="B26" s="119"/>
      <c r="C26" s="36"/>
      <c r="D26" s="36"/>
      <c r="E26" s="36"/>
      <c r="F26" s="36"/>
      <c r="G26" s="36"/>
      <c r="H26" s="36"/>
      <c r="I26" s="115"/>
      <c r="J26" s="134"/>
      <c r="K26" s="134"/>
      <c r="L26" s="134"/>
      <c r="M26" s="134"/>
      <c r="N26" s="134"/>
      <c r="O26" s="134"/>
      <c r="P26" s="134"/>
      <c r="Q26" s="134"/>
      <c r="R26" s="134"/>
      <c r="S26" s="134"/>
      <c r="T26" s="134"/>
      <c r="U26" s="134"/>
      <c r="V26" s="134"/>
      <c r="W26" s="134"/>
      <c r="X26" s="134"/>
      <c r="Y26" s="134"/>
      <c r="Z26" s="134"/>
      <c r="AA26" s="134"/>
      <c r="AB26" s="134"/>
      <c r="AC26" s="134"/>
    </row>
    <row r="27" spans="1:29" ht="13.5" customHeight="1">
      <c r="A27" s="113"/>
      <c r="B27" s="119"/>
      <c r="C27" s="36"/>
      <c r="D27" s="36"/>
      <c r="E27" s="36"/>
      <c r="F27" s="36"/>
      <c r="G27" s="36"/>
      <c r="H27" s="36"/>
      <c r="I27" s="115"/>
      <c r="J27" s="113"/>
      <c r="K27" s="113"/>
      <c r="L27" s="113"/>
      <c r="M27" s="113"/>
      <c r="N27" s="113"/>
      <c r="O27" s="113"/>
      <c r="P27" s="113"/>
      <c r="Q27" s="113"/>
      <c r="R27" s="113"/>
      <c r="S27" s="113"/>
      <c r="T27" s="113"/>
      <c r="U27" s="113"/>
      <c r="V27" s="113"/>
      <c r="W27" s="113"/>
      <c r="X27" s="113"/>
      <c r="Y27" s="113"/>
      <c r="Z27" s="113"/>
      <c r="AA27" s="113"/>
      <c r="AB27" s="113"/>
      <c r="AC27" s="113"/>
    </row>
    <row r="28" spans="1:29" ht="13.5" customHeight="1">
      <c r="A28" s="113"/>
      <c r="B28" s="736" t="s">
        <v>453</v>
      </c>
      <c r="C28" s="587"/>
      <c r="D28" s="587"/>
      <c r="E28" s="587"/>
      <c r="F28" s="587"/>
      <c r="G28" s="587"/>
      <c r="H28" s="587"/>
      <c r="I28" s="512"/>
      <c r="J28" s="113"/>
      <c r="K28" s="113"/>
      <c r="L28" s="113"/>
      <c r="M28" s="113"/>
      <c r="N28" s="113"/>
      <c r="O28" s="113"/>
      <c r="P28" s="113"/>
      <c r="Q28" s="113"/>
      <c r="R28" s="113"/>
      <c r="S28" s="113"/>
      <c r="T28" s="113"/>
      <c r="U28" s="113"/>
      <c r="V28" s="113"/>
      <c r="W28" s="113"/>
      <c r="X28" s="113"/>
      <c r="Y28" s="113"/>
      <c r="Z28" s="113"/>
      <c r="AA28" s="113"/>
      <c r="AB28" s="113"/>
      <c r="AC28" s="113"/>
    </row>
    <row r="29" spans="1:29" ht="7.5" customHeight="1">
      <c r="A29" s="113"/>
      <c r="B29" s="756"/>
      <c r="C29" s="511"/>
      <c r="D29" s="511"/>
      <c r="E29" s="511"/>
      <c r="F29" s="511"/>
      <c r="G29" s="511"/>
      <c r="H29" s="511"/>
      <c r="I29" s="512"/>
      <c r="J29" s="113"/>
      <c r="K29" s="113"/>
      <c r="L29" s="113"/>
      <c r="M29" s="113"/>
      <c r="N29" s="113"/>
      <c r="O29" s="113"/>
      <c r="P29" s="113"/>
      <c r="Q29" s="113"/>
      <c r="R29" s="113"/>
      <c r="S29" s="113"/>
      <c r="T29" s="113"/>
      <c r="U29" s="113"/>
      <c r="V29" s="113"/>
      <c r="W29" s="113"/>
      <c r="X29" s="113"/>
      <c r="Y29" s="113"/>
      <c r="Z29" s="113"/>
      <c r="AA29" s="113"/>
      <c r="AB29" s="113"/>
      <c r="AC29" s="113"/>
    </row>
    <row r="30" spans="1:29" ht="13.5" customHeight="1">
      <c r="A30" s="113"/>
      <c r="B30" s="590" t="s">
        <v>454</v>
      </c>
      <c r="C30" s="417"/>
      <c r="D30" s="417"/>
      <c r="E30" s="418"/>
      <c r="F30" s="590" t="s">
        <v>455</v>
      </c>
      <c r="G30" s="417"/>
      <c r="H30" s="417"/>
      <c r="I30" s="418"/>
      <c r="J30" s="113"/>
      <c r="K30" s="113"/>
      <c r="L30" s="113"/>
      <c r="M30" s="113"/>
      <c r="N30" s="113"/>
      <c r="O30" s="113"/>
      <c r="P30" s="113"/>
      <c r="Q30" s="113"/>
      <c r="R30" s="113"/>
      <c r="S30" s="113"/>
      <c r="T30" s="113"/>
      <c r="U30" s="113"/>
      <c r="V30" s="113"/>
      <c r="W30" s="113"/>
      <c r="X30" s="113"/>
      <c r="Y30" s="113"/>
      <c r="Z30" s="113"/>
      <c r="AA30" s="113"/>
      <c r="AB30" s="113"/>
      <c r="AC30" s="113"/>
    </row>
    <row r="31" spans="1:29" ht="13.5" customHeight="1">
      <c r="A31" s="113"/>
      <c r="B31" s="757" t="s">
        <v>649</v>
      </c>
      <c r="C31" s="411"/>
      <c r="D31" s="411"/>
      <c r="E31" s="412"/>
      <c r="F31" s="758"/>
      <c r="G31" s="411"/>
      <c r="H31" s="411"/>
      <c r="I31" s="412"/>
      <c r="J31" s="113"/>
      <c r="K31" s="113"/>
      <c r="L31" s="113"/>
      <c r="M31" s="113"/>
      <c r="N31" s="113"/>
      <c r="O31" s="113"/>
      <c r="P31" s="113"/>
      <c r="Q31" s="113"/>
      <c r="R31" s="113"/>
      <c r="S31" s="113"/>
      <c r="T31" s="113"/>
      <c r="U31" s="113"/>
      <c r="V31" s="113"/>
      <c r="W31" s="113"/>
      <c r="X31" s="113"/>
      <c r="Y31" s="113"/>
      <c r="Z31" s="113"/>
      <c r="AA31" s="113"/>
      <c r="AB31" s="113"/>
      <c r="AC31" s="113"/>
    </row>
    <row r="32" spans="1:29" ht="13.5" customHeight="1">
      <c r="A32" s="113"/>
      <c r="B32" s="510"/>
      <c r="C32" s="511"/>
      <c r="D32" s="511"/>
      <c r="E32" s="512"/>
      <c r="F32" s="510"/>
      <c r="G32" s="511"/>
      <c r="H32" s="511"/>
      <c r="I32" s="512"/>
      <c r="J32" s="113"/>
      <c r="K32" s="113"/>
      <c r="L32" s="113"/>
      <c r="M32" s="113"/>
      <c r="N32" s="113"/>
      <c r="O32" s="113"/>
      <c r="P32" s="113"/>
      <c r="Q32" s="113"/>
      <c r="R32" s="113"/>
      <c r="S32" s="113"/>
      <c r="T32" s="113"/>
      <c r="U32" s="113"/>
      <c r="V32" s="113"/>
      <c r="W32" s="113"/>
      <c r="X32" s="113"/>
      <c r="Y32" s="113"/>
      <c r="Z32" s="113"/>
      <c r="AA32" s="113"/>
      <c r="AB32" s="113"/>
      <c r="AC32" s="113"/>
    </row>
    <row r="33" spans="1:29" ht="15" customHeight="1">
      <c r="A33" s="113"/>
      <c r="B33" s="510"/>
      <c r="C33" s="511"/>
      <c r="D33" s="511"/>
      <c r="E33" s="512"/>
      <c r="F33" s="510"/>
      <c r="G33" s="511"/>
      <c r="H33" s="511"/>
      <c r="I33" s="512"/>
      <c r="J33" s="113"/>
      <c r="K33" s="113"/>
      <c r="L33" s="113"/>
      <c r="M33" s="113"/>
      <c r="N33" s="113"/>
      <c r="O33" s="113"/>
      <c r="P33" s="113"/>
      <c r="Q33" s="113"/>
      <c r="R33" s="113"/>
      <c r="S33" s="113"/>
      <c r="T33" s="113"/>
      <c r="U33" s="113"/>
      <c r="V33" s="113"/>
      <c r="W33" s="113"/>
      <c r="X33" s="113"/>
      <c r="Y33" s="113"/>
      <c r="Z33" s="113"/>
      <c r="AA33" s="113"/>
      <c r="AB33" s="113"/>
      <c r="AC33" s="113"/>
    </row>
    <row r="34" spans="1:29" ht="15" customHeight="1">
      <c r="A34" s="113"/>
      <c r="B34" s="510"/>
      <c r="C34" s="511"/>
      <c r="D34" s="511"/>
      <c r="E34" s="512"/>
      <c r="F34" s="510"/>
      <c r="G34" s="511"/>
      <c r="H34" s="511"/>
      <c r="I34" s="512"/>
      <c r="J34" s="113"/>
      <c r="K34" s="113"/>
      <c r="L34" s="113"/>
      <c r="M34" s="113"/>
      <c r="N34" s="113"/>
      <c r="O34" s="113"/>
      <c r="P34" s="113"/>
      <c r="Q34" s="113"/>
      <c r="R34" s="113"/>
      <c r="S34" s="113"/>
      <c r="T34" s="113"/>
      <c r="U34" s="113"/>
      <c r="V34" s="113"/>
      <c r="W34" s="113"/>
      <c r="X34" s="113"/>
      <c r="Y34" s="113"/>
      <c r="Z34" s="113"/>
      <c r="AA34" s="113"/>
      <c r="AB34" s="113"/>
      <c r="AC34" s="113"/>
    </row>
    <row r="35" spans="1:29" ht="15" customHeight="1">
      <c r="A35" s="113"/>
      <c r="B35" s="510"/>
      <c r="C35" s="511"/>
      <c r="D35" s="511"/>
      <c r="E35" s="512"/>
      <c r="F35" s="510"/>
      <c r="G35" s="511"/>
      <c r="H35" s="511"/>
      <c r="I35" s="512"/>
      <c r="J35" s="113"/>
      <c r="K35" s="113"/>
      <c r="L35" s="113"/>
      <c r="M35" s="113"/>
      <c r="N35" s="113"/>
      <c r="O35" s="113"/>
      <c r="P35" s="113"/>
      <c r="Q35" s="113"/>
      <c r="R35" s="113"/>
      <c r="S35" s="113"/>
      <c r="T35" s="113"/>
      <c r="U35" s="113"/>
      <c r="V35" s="113"/>
      <c r="W35" s="113"/>
      <c r="X35" s="113"/>
      <c r="Y35" s="113"/>
      <c r="Z35" s="113"/>
      <c r="AA35" s="113"/>
      <c r="AB35" s="113"/>
      <c r="AC35" s="113"/>
    </row>
    <row r="36" spans="1:29" ht="15" customHeight="1">
      <c r="A36" s="113"/>
      <c r="B36" s="510"/>
      <c r="C36" s="511"/>
      <c r="D36" s="511"/>
      <c r="E36" s="512"/>
      <c r="F36" s="510"/>
      <c r="G36" s="511"/>
      <c r="H36" s="511"/>
      <c r="I36" s="512"/>
      <c r="J36" s="113"/>
      <c r="K36" s="113"/>
      <c r="L36" s="113"/>
      <c r="M36" s="113"/>
      <c r="N36" s="113"/>
      <c r="O36" s="113"/>
      <c r="P36" s="113"/>
      <c r="Q36" s="113"/>
      <c r="R36" s="113"/>
      <c r="S36" s="113"/>
      <c r="T36" s="113"/>
      <c r="U36" s="113"/>
      <c r="V36" s="113"/>
      <c r="W36" s="113"/>
      <c r="X36" s="113"/>
      <c r="Y36" s="113"/>
      <c r="Z36" s="113"/>
      <c r="AA36" s="113"/>
      <c r="AB36" s="113"/>
      <c r="AC36" s="113"/>
    </row>
    <row r="37" spans="1:29" ht="210" customHeight="1">
      <c r="A37" s="113"/>
      <c r="B37" s="413"/>
      <c r="C37" s="414"/>
      <c r="D37" s="414"/>
      <c r="E37" s="415"/>
      <c r="F37" s="413"/>
      <c r="G37" s="414"/>
      <c r="H37" s="414"/>
      <c r="I37" s="415"/>
      <c r="J37" s="113"/>
      <c r="K37" s="113"/>
      <c r="L37" s="113"/>
      <c r="M37" s="113"/>
      <c r="N37" s="113"/>
      <c r="O37" s="113"/>
      <c r="P37" s="113"/>
      <c r="Q37" s="113"/>
      <c r="R37" s="113"/>
      <c r="S37" s="113"/>
      <c r="T37" s="113"/>
      <c r="U37" s="113"/>
      <c r="V37" s="113"/>
      <c r="W37" s="113"/>
      <c r="X37" s="113"/>
      <c r="Y37" s="113"/>
      <c r="Z37" s="113"/>
      <c r="AA37" s="113"/>
      <c r="AB37" s="113"/>
      <c r="AC37" s="113"/>
    </row>
    <row r="38" spans="1:29" ht="13.5" customHeight="1">
      <c r="A38" s="113"/>
      <c r="B38" s="113"/>
      <c r="C38" s="113"/>
      <c r="D38" s="113"/>
      <c r="E38" s="113"/>
      <c r="F38" s="113"/>
      <c r="G38" s="113"/>
      <c r="H38" s="113"/>
      <c r="I38" s="113"/>
      <c r="J38" s="113"/>
      <c r="K38" s="113"/>
      <c r="L38" s="113"/>
      <c r="M38" s="113"/>
      <c r="N38" s="113"/>
      <c r="O38" s="113"/>
      <c r="P38" s="113"/>
      <c r="Q38" s="113"/>
      <c r="R38" s="113"/>
      <c r="S38" s="113"/>
      <c r="T38" s="113"/>
      <c r="U38" s="113"/>
      <c r="V38" s="113"/>
      <c r="W38" s="113"/>
      <c r="X38" s="113"/>
      <c r="Y38" s="113"/>
      <c r="Z38" s="113"/>
      <c r="AA38" s="113"/>
      <c r="AB38" s="113"/>
      <c r="AC38" s="113"/>
    </row>
    <row r="39" spans="1:29" ht="13.5" customHeight="1">
      <c r="A39" s="113"/>
      <c r="B39" s="113"/>
      <c r="C39" s="113"/>
      <c r="D39" s="113"/>
      <c r="E39" s="113"/>
      <c r="F39" s="113"/>
      <c r="G39" s="113"/>
      <c r="H39" s="113"/>
      <c r="I39" s="113"/>
      <c r="J39" s="113"/>
      <c r="K39" s="113"/>
      <c r="L39" s="113"/>
      <c r="M39" s="113"/>
      <c r="N39" s="113"/>
      <c r="O39" s="113"/>
      <c r="P39" s="113"/>
      <c r="Q39" s="113"/>
      <c r="R39" s="113"/>
      <c r="S39" s="113"/>
      <c r="T39" s="113"/>
      <c r="U39" s="113"/>
      <c r="V39" s="113"/>
      <c r="W39" s="113"/>
      <c r="X39" s="113"/>
      <c r="Y39" s="113"/>
      <c r="Z39" s="113"/>
      <c r="AA39" s="113"/>
      <c r="AB39" s="113"/>
      <c r="AC39" s="113"/>
    </row>
    <row r="40" spans="1:29" ht="13.5" customHeight="1">
      <c r="A40" s="113"/>
      <c r="B40" s="113"/>
      <c r="C40" s="113"/>
      <c r="D40" s="113"/>
      <c r="E40" s="113"/>
      <c r="F40" s="113"/>
      <c r="G40" s="113"/>
      <c r="H40" s="113"/>
      <c r="I40" s="113"/>
      <c r="J40" s="113"/>
      <c r="K40" s="113"/>
      <c r="L40" s="113"/>
      <c r="M40" s="113"/>
      <c r="N40" s="113"/>
      <c r="O40" s="113"/>
      <c r="P40" s="113"/>
      <c r="Q40" s="113"/>
      <c r="R40" s="113"/>
      <c r="S40" s="113"/>
      <c r="T40" s="113"/>
      <c r="U40" s="113"/>
      <c r="V40" s="113"/>
      <c r="W40" s="113"/>
      <c r="X40" s="113"/>
      <c r="Y40" s="113"/>
      <c r="Z40" s="113"/>
      <c r="AA40" s="113"/>
      <c r="AB40" s="113"/>
      <c r="AC40" s="113"/>
    </row>
    <row r="41" spans="1:29" ht="13.5" customHeight="1">
      <c r="A41" s="113"/>
      <c r="B41" s="113"/>
      <c r="C41" s="113"/>
      <c r="D41" s="113"/>
      <c r="E41" s="113"/>
      <c r="F41" s="113"/>
      <c r="G41" s="113"/>
      <c r="H41" s="113"/>
      <c r="I41" s="113"/>
      <c r="J41" s="113"/>
      <c r="K41" s="113"/>
      <c r="L41" s="113"/>
      <c r="M41" s="113"/>
      <c r="N41" s="113"/>
      <c r="O41" s="113"/>
      <c r="P41" s="113"/>
      <c r="Q41" s="113"/>
      <c r="R41" s="113"/>
      <c r="S41" s="113"/>
      <c r="T41" s="113"/>
      <c r="U41" s="113"/>
      <c r="V41" s="113"/>
      <c r="W41" s="113"/>
      <c r="X41" s="113"/>
      <c r="Y41" s="113"/>
      <c r="Z41" s="113"/>
      <c r="AA41" s="113"/>
      <c r="AB41" s="113"/>
      <c r="AC41" s="113"/>
    </row>
    <row r="42" spans="1:29" ht="13.5" customHeight="1">
      <c r="A42" s="113"/>
      <c r="B42" s="113"/>
      <c r="C42" s="113"/>
      <c r="D42" s="113"/>
      <c r="E42" s="113"/>
      <c r="F42" s="113"/>
      <c r="G42" s="113"/>
      <c r="H42" s="113"/>
      <c r="I42" s="113"/>
      <c r="J42" s="113"/>
      <c r="K42" s="113"/>
      <c r="L42" s="113"/>
      <c r="M42" s="113"/>
      <c r="N42" s="113"/>
      <c r="O42" s="113"/>
      <c r="P42" s="113"/>
      <c r="Q42" s="113"/>
      <c r="R42" s="113"/>
      <c r="S42" s="113"/>
      <c r="T42" s="113"/>
      <c r="U42" s="113"/>
      <c r="V42" s="113"/>
      <c r="W42" s="113"/>
      <c r="X42" s="113"/>
      <c r="Y42" s="113"/>
      <c r="Z42" s="113"/>
      <c r="AA42" s="113"/>
      <c r="AB42" s="113"/>
      <c r="AC42" s="113"/>
    </row>
    <row r="43" spans="1:29" ht="13.5" customHeight="1">
      <c r="A43" s="113"/>
      <c r="B43" s="113"/>
      <c r="C43" s="113"/>
      <c r="D43" s="113"/>
      <c r="E43" s="113"/>
      <c r="F43" s="113"/>
      <c r="G43" s="113"/>
      <c r="H43" s="113"/>
      <c r="I43" s="113"/>
      <c r="J43" s="113"/>
      <c r="K43" s="113"/>
      <c r="L43" s="113"/>
      <c r="M43" s="113"/>
      <c r="N43" s="113"/>
      <c r="O43" s="113"/>
      <c r="P43" s="113"/>
      <c r="Q43" s="113"/>
      <c r="R43" s="113"/>
      <c r="S43" s="113"/>
      <c r="T43" s="113"/>
      <c r="U43" s="113"/>
      <c r="V43" s="113"/>
      <c r="W43" s="113"/>
      <c r="X43" s="113"/>
      <c r="Y43" s="113"/>
      <c r="Z43" s="113"/>
      <c r="AA43" s="113"/>
      <c r="AB43" s="113"/>
      <c r="AC43" s="113"/>
    </row>
    <row r="44" spans="1:29" ht="13.5" customHeight="1">
      <c r="A44" s="113"/>
      <c r="B44" s="113"/>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row>
    <row r="45" spans="1:29" ht="13.5" customHeight="1">
      <c r="A45" s="113"/>
      <c r="B45" s="113"/>
      <c r="C45" s="113"/>
      <c r="D45" s="113"/>
      <c r="E45" s="113"/>
      <c r="F45" s="113"/>
      <c r="G45" s="113"/>
      <c r="H45" s="113"/>
      <c r="I45" s="113"/>
      <c r="J45" s="113"/>
      <c r="K45" s="113"/>
      <c r="L45" s="113"/>
      <c r="M45" s="113"/>
      <c r="N45" s="113"/>
      <c r="O45" s="113"/>
      <c r="P45" s="113"/>
      <c r="Q45" s="113"/>
      <c r="R45" s="113"/>
      <c r="S45" s="113"/>
      <c r="T45" s="113"/>
      <c r="U45" s="113"/>
      <c r="V45" s="113"/>
      <c r="W45" s="113"/>
      <c r="X45" s="113"/>
      <c r="Y45" s="113"/>
      <c r="Z45" s="113"/>
      <c r="AA45" s="113"/>
      <c r="AB45" s="113"/>
      <c r="AC45" s="113"/>
    </row>
    <row r="46" spans="1:29" ht="13.5" customHeight="1">
      <c r="A46" s="113"/>
      <c r="B46" s="113"/>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c r="AA46" s="113"/>
      <c r="AB46" s="113"/>
      <c r="AC46" s="113"/>
    </row>
    <row r="47" spans="1:29" ht="13.5" customHeight="1">
      <c r="A47" s="113"/>
      <c r="B47" s="113"/>
      <c r="C47" s="113"/>
      <c r="D47" s="113"/>
      <c r="E47" s="113"/>
      <c r="F47" s="113"/>
      <c r="G47" s="113"/>
      <c r="H47" s="113"/>
      <c r="I47" s="113"/>
      <c r="J47" s="113"/>
      <c r="K47" s="113"/>
      <c r="L47" s="113"/>
      <c r="M47" s="113"/>
      <c r="N47" s="113"/>
      <c r="O47" s="113"/>
      <c r="P47" s="113"/>
      <c r="Q47" s="113"/>
      <c r="R47" s="113"/>
      <c r="S47" s="113"/>
      <c r="T47" s="113"/>
      <c r="U47" s="113"/>
      <c r="V47" s="113"/>
      <c r="W47" s="113"/>
      <c r="X47" s="113"/>
      <c r="Y47" s="113"/>
      <c r="Z47" s="113"/>
      <c r="AA47" s="113"/>
      <c r="AB47" s="113"/>
      <c r="AC47" s="113"/>
    </row>
    <row r="48" spans="1:29" ht="13.5" customHeight="1">
      <c r="A48" s="113"/>
      <c r="B48" s="113"/>
      <c r="C48" s="113"/>
      <c r="D48" s="113"/>
      <c r="E48" s="113"/>
      <c r="F48" s="113"/>
      <c r="G48" s="113"/>
      <c r="H48" s="113"/>
      <c r="I48" s="113"/>
      <c r="J48" s="113"/>
      <c r="K48" s="113"/>
      <c r="L48" s="113"/>
      <c r="M48" s="113"/>
      <c r="N48" s="113"/>
      <c r="O48" s="113"/>
      <c r="P48" s="113"/>
      <c r="Q48" s="113"/>
      <c r="R48" s="113"/>
      <c r="S48" s="113"/>
      <c r="T48" s="113"/>
      <c r="U48" s="113"/>
      <c r="V48" s="113"/>
      <c r="W48" s="113"/>
      <c r="X48" s="113"/>
      <c r="Y48" s="113"/>
      <c r="Z48" s="113"/>
      <c r="AA48" s="113"/>
      <c r="AB48" s="113"/>
      <c r="AC48" s="113"/>
    </row>
    <row r="49" spans="1:29" ht="13.5" customHeight="1">
      <c r="A49" s="113"/>
      <c r="B49" s="113"/>
      <c r="C49" s="113"/>
      <c r="D49" s="113"/>
      <c r="E49" s="113"/>
      <c r="F49" s="113"/>
      <c r="G49" s="113"/>
      <c r="H49" s="113"/>
      <c r="I49" s="113"/>
      <c r="J49" s="113"/>
      <c r="K49" s="113"/>
      <c r="L49" s="113"/>
      <c r="M49" s="113"/>
      <c r="N49" s="113"/>
      <c r="O49" s="113"/>
      <c r="P49" s="113"/>
      <c r="Q49" s="113"/>
      <c r="R49" s="113"/>
      <c r="S49" s="113"/>
      <c r="T49" s="113"/>
      <c r="U49" s="113"/>
      <c r="V49" s="113"/>
      <c r="W49" s="113"/>
      <c r="X49" s="113"/>
      <c r="Y49" s="113"/>
      <c r="Z49" s="113"/>
      <c r="AA49" s="113"/>
      <c r="AB49" s="113"/>
      <c r="AC49" s="113"/>
    </row>
    <row r="50" spans="1:29" ht="13.5" customHeight="1">
      <c r="A50" s="113"/>
      <c r="B50" s="113"/>
      <c r="C50" s="113"/>
      <c r="D50" s="113"/>
      <c r="E50" s="113"/>
      <c r="F50" s="113"/>
      <c r="G50" s="113"/>
      <c r="H50" s="113"/>
      <c r="I50" s="113"/>
      <c r="J50" s="113"/>
      <c r="K50" s="113"/>
      <c r="L50" s="113"/>
      <c r="M50" s="113"/>
      <c r="N50" s="113"/>
      <c r="O50" s="113"/>
      <c r="P50" s="113"/>
      <c r="Q50" s="113"/>
      <c r="R50" s="113"/>
      <c r="S50" s="113"/>
      <c r="T50" s="113"/>
      <c r="U50" s="113"/>
      <c r="V50" s="113"/>
      <c r="W50" s="113"/>
      <c r="X50" s="113"/>
      <c r="Y50" s="113"/>
      <c r="Z50" s="113"/>
      <c r="AA50" s="113"/>
      <c r="AB50" s="113"/>
      <c r="AC50" s="113"/>
    </row>
    <row r="51" spans="1:29" ht="13.5" customHeight="1">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c r="AA51" s="113"/>
      <c r="AB51" s="113"/>
      <c r="AC51" s="113"/>
    </row>
    <row r="52" spans="1:29" ht="13.5" customHeight="1">
      <c r="A52" s="113"/>
      <c r="B52" s="113"/>
      <c r="C52" s="113"/>
      <c r="D52" s="113"/>
      <c r="E52" s="113"/>
      <c r="F52" s="113"/>
      <c r="G52" s="113"/>
      <c r="H52" s="113"/>
      <c r="I52" s="113"/>
      <c r="J52" s="113"/>
      <c r="K52" s="113"/>
      <c r="L52" s="113"/>
      <c r="M52" s="113"/>
      <c r="N52" s="113"/>
      <c r="O52" s="113"/>
      <c r="P52" s="113"/>
      <c r="Q52" s="113"/>
      <c r="R52" s="113"/>
      <c r="S52" s="113"/>
      <c r="T52" s="113"/>
      <c r="U52" s="113"/>
      <c r="V52" s="113"/>
      <c r="W52" s="113"/>
      <c r="X52" s="113"/>
      <c r="Y52" s="113"/>
      <c r="Z52" s="113"/>
      <c r="AA52" s="113"/>
      <c r="AB52" s="113"/>
      <c r="AC52" s="113"/>
    </row>
    <row r="53" spans="1:29" ht="13.5" customHeight="1">
      <c r="A53" s="113"/>
      <c r="B53" s="113"/>
      <c r="C53" s="113"/>
      <c r="D53" s="113"/>
      <c r="E53" s="113"/>
      <c r="F53" s="113"/>
      <c r="G53" s="113"/>
      <c r="H53" s="113"/>
      <c r="I53" s="113"/>
      <c r="J53" s="113"/>
      <c r="K53" s="113"/>
      <c r="L53" s="113"/>
      <c r="M53" s="113"/>
      <c r="N53" s="113"/>
      <c r="O53" s="113"/>
      <c r="P53" s="113"/>
      <c r="Q53" s="113"/>
      <c r="R53" s="113"/>
      <c r="S53" s="113"/>
      <c r="T53" s="113"/>
      <c r="U53" s="113"/>
      <c r="V53" s="113"/>
      <c r="W53" s="113"/>
      <c r="X53" s="113"/>
      <c r="Y53" s="113"/>
      <c r="Z53" s="113"/>
      <c r="AA53" s="113"/>
      <c r="AB53" s="113"/>
      <c r="AC53" s="113"/>
    </row>
    <row r="54" spans="1:29" ht="13.5" customHeight="1">
      <c r="A54" s="113"/>
      <c r="B54" s="113"/>
      <c r="C54" s="113"/>
      <c r="D54" s="113"/>
      <c r="E54" s="113"/>
      <c r="F54" s="113"/>
      <c r="G54" s="113"/>
      <c r="H54" s="113"/>
      <c r="I54" s="113"/>
      <c r="J54" s="113"/>
      <c r="K54" s="113"/>
      <c r="L54" s="113"/>
      <c r="M54" s="113"/>
      <c r="N54" s="113"/>
      <c r="O54" s="113"/>
      <c r="P54" s="113"/>
      <c r="Q54" s="113"/>
      <c r="R54" s="113"/>
      <c r="S54" s="113"/>
      <c r="T54" s="113"/>
      <c r="U54" s="113"/>
      <c r="V54" s="113"/>
      <c r="W54" s="113"/>
      <c r="X54" s="113"/>
      <c r="Y54" s="113"/>
      <c r="Z54" s="113"/>
      <c r="AA54" s="113"/>
      <c r="AB54" s="113"/>
      <c r="AC54" s="113"/>
    </row>
    <row r="55" spans="1:29" ht="13.5" customHeight="1">
      <c r="A55" s="113"/>
      <c r="B55" s="113"/>
      <c r="C55" s="113"/>
      <c r="D55" s="113"/>
      <c r="E55" s="113"/>
      <c r="F55" s="113"/>
      <c r="G55" s="113"/>
      <c r="H55" s="113"/>
      <c r="I55" s="113"/>
      <c r="J55" s="113"/>
      <c r="K55" s="113"/>
      <c r="L55" s="113"/>
      <c r="M55" s="113"/>
      <c r="N55" s="113"/>
      <c r="O55" s="113"/>
      <c r="P55" s="113"/>
      <c r="Q55" s="113"/>
      <c r="R55" s="113"/>
      <c r="S55" s="113"/>
      <c r="T55" s="113"/>
      <c r="U55" s="113"/>
      <c r="V55" s="113"/>
      <c r="W55" s="113"/>
      <c r="X55" s="113"/>
      <c r="Y55" s="113"/>
      <c r="Z55" s="113"/>
      <c r="AA55" s="113"/>
      <c r="AB55" s="113"/>
      <c r="AC55" s="113"/>
    </row>
    <row r="56" spans="1:29" ht="13.5" customHeight="1">
      <c r="A56" s="113"/>
      <c r="B56" s="113"/>
      <c r="C56" s="113"/>
      <c r="D56" s="113"/>
      <c r="E56" s="113"/>
      <c r="F56" s="113"/>
      <c r="G56" s="113"/>
      <c r="H56" s="113"/>
      <c r="I56" s="113"/>
      <c r="J56" s="113"/>
      <c r="K56" s="113"/>
      <c r="L56" s="113"/>
      <c r="M56" s="113"/>
      <c r="N56" s="113"/>
      <c r="O56" s="113"/>
      <c r="P56" s="113"/>
      <c r="Q56" s="113"/>
      <c r="R56" s="113"/>
      <c r="S56" s="113"/>
      <c r="T56" s="113"/>
      <c r="U56" s="113"/>
      <c r="V56" s="113"/>
      <c r="W56" s="113"/>
      <c r="X56" s="113"/>
      <c r="Y56" s="113"/>
      <c r="Z56" s="113"/>
      <c r="AA56" s="113"/>
      <c r="AB56" s="113"/>
      <c r="AC56" s="113"/>
    </row>
    <row r="57" spans="1:29" ht="13.5" customHeight="1">
      <c r="A57" s="113"/>
      <c r="B57" s="113"/>
      <c r="C57" s="113"/>
      <c r="D57" s="113"/>
      <c r="E57" s="113"/>
      <c r="F57" s="113"/>
      <c r="G57" s="113"/>
      <c r="H57" s="113"/>
      <c r="I57" s="113"/>
      <c r="J57" s="113"/>
      <c r="K57" s="113"/>
      <c r="L57" s="113"/>
      <c r="M57" s="113"/>
      <c r="N57" s="113"/>
      <c r="O57" s="113"/>
      <c r="P57" s="113"/>
      <c r="Q57" s="113"/>
      <c r="R57" s="113"/>
      <c r="S57" s="113"/>
      <c r="T57" s="113"/>
      <c r="U57" s="113"/>
      <c r="V57" s="113"/>
      <c r="W57" s="113"/>
      <c r="X57" s="113"/>
      <c r="Y57" s="113"/>
      <c r="Z57" s="113"/>
      <c r="AA57" s="113"/>
      <c r="AB57" s="113"/>
      <c r="AC57" s="113"/>
    </row>
    <row r="58" spans="1:29" ht="13.5" customHeight="1">
      <c r="A58" s="113"/>
      <c r="B58" s="113"/>
      <c r="C58" s="113"/>
      <c r="D58" s="113"/>
      <c r="E58" s="113"/>
      <c r="F58" s="113"/>
      <c r="G58" s="113"/>
      <c r="H58" s="113"/>
      <c r="I58" s="113"/>
      <c r="J58" s="113"/>
      <c r="K58" s="113"/>
      <c r="L58" s="113"/>
      <c r="M58" s="113"/>
      <c r="N58" s="113"/>
      <c r="O58" s="113"/>
      <c r="P58" s="113"/>
      <c r="Q58" s="113"/>
      <c r="R58" s="113"/>
      <c r="S58" s="113"/>
      <c r="T58" s="113"/>
      <c r="U58" s="113"/>
      <c r="V58" s="113"/>
      <c r="W58" s="113"/>
      <c r="X58" s="113"/>
      <c r="Y58" s="113"/>
      <c r="Z58" s="113"/>
      <c r="AA58" s="113"/>
      <c r="AB58" s="113"/>
      <c r="AC58" s="113"/>
    </row>
    <row r="59" spans="1:29" ht="13.5" customHeight="1">
      <c r="A59" s="113"/>
      <c r="B59" s="113"/>
      <c r="C59" s="113"/>
      <c r="D59" s="113"/>
      <c r="E59" s="113"/>
      <c r="F59" s="113"/>
      <c r="G59" s="113"/>
      <c r="H59" s="113"/>
      <c r="I59" s="113"/>
      <c r="J59" s="113"/>
      <c r="K59" s="113"/>
      <c r="L59" s="113"/>
      <c r="M59" s="113"/>
      <c r="N59" s="113"/>
      <c r="O59" s="113"/>
      <c r="P59" s="113"/>
      <c r="Q59" s="113"/>
      <c r="R59" s="113"/>
      <c r="S59" s="113"/>
      <c r="T59" s="113"/>
      <c r="U59" s="113"/>
      <c r="V59" s="113"/>
      <c r="W59" s="113"/>
      <c r="X59" s="113"/>
      <c r="Y59" s="113"/>
      <c r="Z59" s="113"/>
      <c r="AA59" s="113"/>
      <c r="AB59" s="113"/>
      <c r="AC59" s="113"/>
    </row>
    <row r="60" spans="1:29" ht="13.5" customHeight="1">
      <c r="A60" s="113"/>
      <c r="B60" s="113"/>
      <c r="C60" s="113"/>
      <c r="D60" s="113"/>
      <c r="E60" s="113"/>
      <c r="F60" s="113"/>
      <c r="G60" s="113"/>
      <c r="H60" s="113"/>
      <c r="I60" s="113"/>
      <c r="J60" s="113"/>
      <c r="K60" s="113"/>
      <c r="L60" s="113"/>
      <c r="M60" s="113"/>
      <c r="N60" s="113"/>
      <c r="O60" s="113"/>
      <c r="P60" s="113"/>
      <c r="Q60" s="113"/>
      <c r="R60" s="113"/>
      <c r="S60" s="113"/>
      <c r="T60" s="113"/>
      <c r="U60" s="113"/>
      <c r="V60" s="113"/>
      <c r="W60" s="113"/>
      <c r="X60" s="113"/>
      <c r="Y60" s="113"/>
      <c r="Z60" s="113"/>
      <c r="AA60" s="113"/>
      <c r="AB60" s="113"/>
      <c r="AC60" s="113"/>
    </row>
    <row r="61" spans="1:29" ht="13.5" customHeight="1">
      <c r="A61" s="113"/>
      <c r="B61" s="113"/>
      <c r="C61" s="113"/>
      <c r="D61" s="113"/>
      <c r="E61" s="113"/>
      <c r="F61" s="113"/>
      <c r="G61" s="113"/>
      <c r="H61" s="113"/>
      <c r="I61" s="113"/>
      <c r="J61" s="113"/>
      <c r="K61" s="113"/>
      <c r="L61" s="113"/>
      <c r="M61" s="113"/>
      <c r="N61" s="113"/>
      <c r="O61" s="113"/>
      <c r="P61" s="113"/>
      <c r="Q61" s="113"/>
      <c r="R61" s="113"/>
      <c r="S61" s="113"/>
      <c r="T61" s="113"/>
      <c r="U61" s="113"/>
      <c r="V61" s="113"/>
      <c r="W61" s="113"/>
      <c r="X61" s="113"/>
      <c r="Y61" s="113"/>
      <c r="Z61" s="113"/>
      <c r="AA61" s="113"/>
      <c r="AB61" s="113"/>
      <c r="AC61" s="113"/>
    </row>
    <row r="62" spans="1:29" ht="13.5" customHeight="1">
      <c r="A62" s="113"/>
      <c r="B62" s="113"/>
      <c r="C62" s="113"/>
      <c r="D62" s="113"/>
      <c r="E62" s="113"/>
      <c r="F62" s="113"/>
      <c r="G62" s="113"/>
      <c r="H62" s="113"/>
      <c r="I62" s="113"/>
      <c r="J62" s="113"/>
      <c r="K62" s="113"/>
      <c r="L62" s="113"/>
      <c r="M62" s="113"/>
      <c r="N62" s="113"/>
      <c r="O62" s="113"/>
      <c r="P62" s="113"/>
      <c r="Q62" s="113"/>
      <c r="R62" s="113"/>
      <c r="S62" s="113"/>
      <c r="T62" s="113"/>
      <c r="U62" s="113"/>
      <c r="V62" s="113"/>
      <c r="W62" s="113"/>
      <c r="X62" s="113"/>
      <c r="Y62" s="113"/>
      <c r="Z62" s="113"/>
      <c r="AA62" s="113"/>
      <c r="AB62" s="113"/>
      <c r="AC62" s="113"/>
    </row>
    <row r="63" spans="1:29" ht="13.5" customHeight="1">
      <c r="A63" s="113"/>
      <c r="B63" s="113"/>
      <c r="C63" s="113"/>
      <c r="D63" s="113"/>
      <c r="E63" s="113"/>
      <c r="F63" s="113"/>
      <c r="G63" s="113"/>
      <c r="H63" s="113"/>
      <c r="I63" s="113"/>
      <c r="J63" s="113"/>
      <c r="K63" s="113"/>
      <c r="L63" s="113"/>
      <c r="M63" s="113"/>
      <c r="N63" s="113"/>
      <c r="O63" s="113"/>
      <c r="P63" s="113"/>
      <c r="Q63" s="113"/>
      <c r="R63" s="113"/>
      <c r="S63" s="113"/>
      <c r="T63" s="113"/>
      <c r="U63" s="113"/>
      <c r="V63" s="113"/>
      <c r="W63" s="113"/>
      <c r="X63" s="113"/>
      <c r="Y63" s="113"/>
      <c r="Z63" s="113"/>
      <c r="AA63" s="113"/>
      <c r="AB63" s="113"/>
      <c r="AC63" s="113"/>
    </row>
    <row r="64" spans="1:29" ht="13.5" customHeight="1">
      <c r="A64" s="113"/>
      <c r="B64" s="113"/>
      <c r="C64" s="113"/>
      <c r="D64" s="113"/>
      <c r="E64" s="113"/>
      <c r="F64" s="113"/>
      <c r="G64" s="113"/>
      <c r="H64" s="113"/>
      <c r="I64" s="113"/>
      <c r="J64" s="113"/>
      <c r="K64" s="113"/>
      <c r="L64" s="113"/>
      <c r="M64" s="113"/>
      <c r="N64" s="113"/>
      <c r="O64" s="113"/>
      <c r="P64" s="113"/>
      <c r="Q64" s="113"/>
      <c r="R64" s="113"/>
      <c r="S64" s="113"/>
      <c r="T64" s="113"/>
      <c r="U64" s="113"/>
      <c r="V64" s="113"/>
      <c r="W64" s="113"/>
      <c r="X64" s="113"/>
      <c r="Y64" s="113"/>
      <c r="Z64" s="113"/>
      <c r="AA64" s="113"/>
      <c r="AB64" s="113"/>
      <c r="AC64" s="113"/>
    </row>
    <row r="65" spans="1:29" ht="13.5" customHeight="1">
      <c r="A65" s="113"/>
      <c r="B65" s="113"/>
      <c r="C65" s="113"/>
      <c r="D65" s="113"/>
      <c r="E65" s="113"/>
      <c r="F65" s="113"/>
      <c r="G65" s="113"/>
      <c r="H65" s="113"/>
      <c r="I65" s="113"/>
      <c r="J65" s="113"/>
      <c r="K65" s="113"/>
      <c r="L65" s="113"/>
      <c r="M65" s="113"/>
      <c r="N65" s="113"/>
      <c r="O65" s="113"/>
      <c r="P65" s="113"/>
      <c r="Q65" s="113"/>
      <c r="R65" s="113"/>
      <c r="S65" s="113"/>
      <c r="T65" s="113"/>
      <c r="U65" s="113"/>
      <c r="V65" s="113"/>
      <c r="W65" s="113"/>
      <c r="X65" s="113"/>
      <c r="Y65" s="113"/>
      <c r="Z65" s="113"/>
      <c r="AA65" s="113"/>
      <c r="AB65" s="113"/>
      <c r="AC65" s="113"/>
    </row>
    <row r="66" spans="1:29" ht="13.5" customHeight="1">
      <c r="A66" s="113"/>
      <c r="B66" s="113"/>
      <c r="C66" s="113"/>
      <c r="D66" s="113"/>
      <c r="E66" s="113"/>
      <c r="F66" s="113"/>
      <c r="G66" s="113"/>
      <c r="H66" s="113"/>
      <c r="I66" s="113"/>
      <c r="J66" s="113"/>
      <c r="K66" s="113"/>
      <c r="L66" s="113"/>
      <c r="M66" s="113"/>
      <c r="N66" s="113"/>
      <c r="O66" s="113"/>
      <c r="P66" s="113"/>
      <c r="Q66" s="113"/>
      <c r="R66" s="113"/>
      <c r="S66" s="113"/>
      <c r="T66" s="113"/>
      <c r="U66" s="113"/>
      <c r="V66" s="113"/>
      <c r="W66" s="113"/>
      <c r="X66" s="113"/>
      <c r="Y66" s="113"/>
      <c r="Z66" s="113"/>
      <c r="AA66" s="113"/>
      <c r="AB66" s="113"/>
      <c r="AC66" s="113"/>
    </row>
    <row r="67" spans="1:29" ht="13.5" customHeight="1">
      <c r="A67" s="113"/>
      <c r="B67" s="113"/>
      <c r="C67" s="113"/>
      <c r="D67" s="113"/>
      <c r="E67" s="113"/>
      <c r="F67" s="113"/>
      <c r="G67" s="113"/>
      <c r="H67" s="113"/>
      <c r="I67" s="113"/>
      <c r="J67" s="113"/>
      <c r="K67" s="113"/>
      <c r="L67" s="113"/>
      <c r="M67" s="113"/>
      <c r="N67" s="113"/>
      <c r="O67" s="113"/>
      <c r="P67" s="113"/>
      <c r="Q67" s="113"/>
      <c r="R67" s="113"/>
      <c r="S67" s="113"/>
      <c r="T67" s="113"/>
      <c r="U67" s="113"/>
      <c r="V67" s="113"/>
      <c r="W67" s="113"/>
      <c r="X67" s="113"/>
      <c r="Y67" s="113"/>
      <c r="Z67" s="113"/>
      <c r="AA67" s="113"/>
      <c r="AB67" s="113"/>
      <c r="AC67" s="113"/>
    </row>
    <row r="68" spans="1:29" ht="13.5" customHeight="1">
      <c r="A68" s="113"/>
      <c r="B68" s="113"/>
      <c r="C68" s="113"/>
      <c r="D68" s="113"/>
      <c r="E68" s="113"/>
      <c r="F68" s="113"/>
      <c r="G68" s="113"/>
      <c r="H68" s="113"/>
      <c r="I68" s="113"/>
      <c r="J68" s="113"/>
      <c r="K68" s="113"/>
      <c r="L68" s="113"/>
      <c r="M68" s="113"/>
      <c r="N68" s="113"/>
      <c r="O68" s="113"/>
      <c r="P68" s="113"/>
      <c r="Q68" s="113"/>
      <c r="R68" s="113"/>
      <c r="S68" s="113"/>
      <c r="T68" s="113"/>
      <c r="U68" s="113"/>
      <c r="V68" s="113"/>
      <c r="W68" s="113"/>
      <c r="X68" s="113"/>
      <c r="Y68" s="113"/>
      <c r="Z68" s="113"/>
      <c r="AA68" s="113"/>
      <c r="AB68" s="113"/>
      <c r="AC68" s="113"/>
    </row>
    <row r="69" spans="1:29" ht="13.5" customHeight="1">
      <c r="A69" s="113"/>
      <c r="B69" s="113"/>
      <c r="C69" s="113"/>
      <c r="D69" s="113"/>
      <c r="E69" s="113"/>
      <c r="F69" s="113"/>
      <c r="G69" s="113"/>
      <c r="H69" s="113"/>
      <c r="I69" s="113"/>
      <c r="J69" s="113"/>
      <c r="K69" s="113"/>
      <c r="L69" s="113"/>
      <c r="M69" s="113"/>
      <c r="N69" s="113"/>
      <c r="O69" s="113"/>
      <c r="P69" s="113"/>
      <c r="Q69" s="113"/>
      <c r="R69" s="113"/>
      <c r="S69" s="113"/>
      <c r="T69" s="113"/>
      <c r="U69" s="113"/>
      <c r="V69" s="113"/>
      <c r="W69" s="113"/>
      <c r="X69" s="113"/>
      <c r="Y69" s="113"/>
      <c r="Z69" s="113"/>
      <c r="AA69" s="113"/>
      <c r="AB69" s="113"/>
      <c r="AC69" s="113"/>
    </row>
    <row r="70" spans="1:29" ht="13.5" customHeight="1">
      <c r="A70" s="113"/>
      <c r="B70" s="113"/>
      <c r="C70" s="113"/>
      <c r="D70" s="113"/>
      <c r="E70" s="113"/>
      <c r="F70" s="113"/>
      <c r="G70" s="113"/>
      <c r="H70" s="113"/>
      <c r="I70" s="113"/>
      <c r="J70" s="113"/>
      <c r="K70" s="113"/>
      <c r="L70" s="113"/>
      <c r="M70" s="113"/>
      <c r="N70" s="113"/>
      <c r="O70" s="113"/>
      <c r="P70" s="113"/>
      <c r="Q70" s="113"/>
      <c r="R70" s="113"/>
      <c r="S70" s="113"/>
      <c r="T70" s="113"/>
      <c r="U70" s="113"/>
      <c r="V70" s="113"/>
      <c r="W70" s="113"/>
      <c r="X70" s="113"/>
      <c r="Y70" s="113"/>
      <c r="Z70" s="113"/>
      <c r="AA70" s="113"/>
      <c r="AB70" s="113"/>
      <c r="AC70" s="113"/>
    </row>
    <row r="71" spans="1:29" ht="13.5" customHeight="1">
      <c r="A71" s="113"/>
      <c r="B71" s="113"/>
      <c r="C71" s="113"/>
      <c r="D71" s="113"/>
      <c r="E71" s="113"/>
      <c r="F71" s="113"/>
      <c r="G71" s="113"/>
      <c r="H71" s="113"/>
      <c r="I71" s="113"/>
      <c r="J71" s="113"/>
      <c r="K71" s="113"/>
      <c r="L71" s="113"/>
      <c r="M71" s="113"/>
      <c r="N71" s="113"/>
      <c r="O71" s="113"/>
      <c r="P71" s="113"/>
      <c r="Q71" s="113"/>
      <c r="R71" s="113"/>
      <c r="S71" s="113"/>
      <c r="T71" s="113"/>
      <c r="U71" s="113"/>
      <c r="V71" s="113"/>
      <c r="W71" s="113"/>
      <c r="X71" s="113"/>
      <c r="Y71" s="113"/>
      <c r="Z71" s="113"/>
      <c r="AA71" s="113"/>
      <c r="AB71" s="113"/>
      <c r="AC71" s="113"/>
    </row>
    <row r="72" spans="1:29" ht="13.5" customHeight="1">
      <c r="A72" s="113"/>
      <c r="B72" s="113"/>
      <c r="C72" s="113"/>
      <c r="D72" s="113"/>
      <c r="E72" s="113"/>
      <c r="F72" s="113"/>
      <c r="G72" s="113"/>
      <c r="H72" s="113"/>
      <c r="I72" s="113"/>
      <c r="J72" s="113"/>
      <c r="K72" s="113"/>
      <c r="L72" s="113"/>
      <c r="M72" s="113"/>
      <c r="N72" s="113"/>
      <c r="O72" s="113"/>
      <c r="P72" s="113"/>
      <c r="Q72" s="113"/>
      <c r="R72" s="113"/>
      <c r="S72" s="113"/>
      <c r="T72" s="113"/>
      <c r="U72" s="113"/>
      <c r="V72" s="113"/>
      <c r="W72" s="113"/>
      <c r="X72" s="113"/>
      <c r="Y72" s="113"/>
      <c r="Z72" s="113"/>
      <c r="AA72" s="113"/>
      <c r="AB72" s="113"/>
      <c r="AC72" s="113"/>
    </row>
    <row r="73" spans="1:29" ht="13.5" customHeight="1">
      <c r="A73" s="113"/>
      <c r="B73" s="113"/>
      <c r="C73" s="113"/>
      <c r="D73" s="113"/>
      <c r="E73" s="113"/>
      <c r="F73" s="113"/>
      <c r="G73" s="113"/>
      <c r="H73" s="113"/>
      <c r="I73" s="113"/>
      <c r="J73" s="113"/>
      <c r="K73" s="113"/>
      <c r="L73" s="113"/>
      <c r="M73" s="113"/>
      <c r="N73" s="113"/>
      <c r="O73" s="113"/>
      <c r="P73" s="113"/>
      <c r="Q73" s="113"/>
      <c r="R73" s="113"/>
      <c r="S73" s="113"/>
      <c r="T73" s="113"/>
      <c r="U73" s="113"/>
      <c r="V73" s="113"/>
      <c r="W73" s="113"/>
      <c r="X73" s="113"/>
      <c r="Y73" s="113"/>
      <c r="Z73" s="113"/>
      <c r="AA73" s="113"/>
      <c r="AB73" s="113"/>
      <c r="AC73" s="113"/>
    </row>
    <row r="74" spans="1:29" ht="13.5" customHeight="1">
      <c r="A74" s="113"/>
      <c r="B74" s="113"/>
      <c r="C74" s="113"/>
      <c r="D74" s="113"/>
      <c r="E74" s="113"/>
      <c r="F74" s="113"/>
      <c r="G74" s="113"/>
      <c r="H74" s="113"/>
      <c r="I74" s="113"/>
      <c r="J74" s="113"/>
      <c r="K74" s="113"/>
      <c r="L74" s="113"/>
      <c r="M74" s="113"/>
      <c r="N74" s="113"/>
      <c r="O74" s="113"/>
      <c r="P74" s="113"/>
      <c r="Q74" s="113"/>
      <c r="R74" s="113"/>
      <c r="S74" s="113"/>
      <c r="T74" s="113"/>
      <c r="U74" s="113"/>
      <c r="V74" s="113"/>
      <c r="W74" s="113"/>
      <c r="X74" s="113"/>
      <c r="Y74" s="113"/>
      <c r="Z74" s="113"/>
      <c r="AA74" s="113"/>
      <c r="AB74" s="113"/>
      <c r="AC74" s="113"/>
    </row>
    <row r="75" spans="1:29" ht="13.5" customHeight="1">
      <c r="A75" s="113"/>
      <c r="B75" s="113"/>
      <c r="C75" s="113"/>
      <c r="D75" s="113"/>
      <c r="E75" s="113"/>
      <c r="F75" s="113"/>
      <c r="G75" s="113"/>
      <c r="H75" s="113"/>
      <c r="I75" s="113"/>
      <c r="J75" s="113"/>
      <c r="K75" s="113"/>
      <c r="L75" s="113"/>
      <c r="M75" s="113"/>
      <c r="N75" s="113"/>
      <c r="O75" s="113"/>
      <c r="P75" s="113"/>
      <c r="Q75" s="113"/>
      <c r="R75" s="113"/>
      <c r="S75" s="113"/>
      <c r="T75" s="113"/>
      <c r="U75" s="113"/>
      <c r="V75" s="113"/>
      <c r="W75" s="113"/>
      <c r="X75" s="113"/>
      <c r="Y75" s="113"/>
      <c r="Z75" s="113"/>
      <c r="AA75" s="113"/>
      <c r="AB75" s="113"/>
      <c r="AC75" s="113"/>
    </row>
    <row r="76" spans="1:29" ht="13.5" customHeight="1">
      <c r="A76" s="113"/>
      <c r="B76" s="113"/>
      <c r="C76" s="113"/>
      <c r="D76" s="113"/>
      <c r="E76" s="113"/>
      <c r="F76" s="113"/>
      <c r="G76" s="113"/>
      <c r="H76" s="113"/>
      <c r="I76" s="113"/>
      <c r="J76" s="113"/>
      <c r="K76" s="113"/>
      <c r="L76" s="113"/>
      <c r="M76" s="113"/>
      <c r="N76" s="113"/>
      <c r="O76" s="113"/>
      <c r="P76" s="113"/>
      <c r="Q76" s="113"/>
      <c r="R76" s="113"/>
      <c r="S76" s="113"/>
      <c r="T76" s="113"/>
      <c r="U76" s="113"/>
      <c r="V76" s="113"/>
      <c r="W76" s="113"/>
      <c r="X76" s="113"/>
      <c r="Y76" s="113"/>
      <c r="Z76" s="113"/>
      <c r="AA76" s="113"/>
      <c r="AB76" s="113"/>
      <c r="AC76" s="113"/>
    </row>
    <row r="77" spans="1:29" ht="13.5" customHeight="1">
      <c r="A77" s="113"/>
      <c r="B77" s="113"/>
      <c r="C77" s="113"/>
      <c r="D77" s="113"/>
      <c r="E77" s="113"/>
      <c r="F77" s="113"/>
      <c r="G77" s="113"/>
      <c r="H77" s="113"/>
      <c r="I77" s="113"/>
      <c r="J77" s="113"/>
      <c r="K77" s="113"/>
      <c r="L77" s="113"/>
      <c r="M77" s="113"/>
      <c r="N77" s="113"/>
      <c r="O77" s="113"/>
      <c r="P77" s="113"/>
      <c r="Q77" s="113"/>
      <c r="R77" s="113"/>
      <c r="S77" s="113"/>
      <c r="T77" s="113"/>
      <c r="U77" s="113"/>
      <c r="V77" s="113"/>
      <c r="W77" s="113"/>
      <c r="X77" s="113"/>
      <c r="Y77" s="113"/>
      <c r="Z77" s="113"/>
      <c r="AA77" s="113"/>
      <c r="AB77" s="113"/>
      <c r="AC77" s="113"/>
    </row>
    <row r="78" spans="1:29" ht="13.5" customHeight="1">
      <c r="A78" s="113"/>
      <c r="B78" s="113"/>
      <c r="C78" s="113"/>
      <c r="D78" s="113"/>
      <c r="E78" s="113"/>
      <c r="F78" s="113"/>
      <c r="G78" s="113"/>
      <c r="H78" s="113"/>
      <c r="I78" s="113"/>
      <c r="J78" s="113"/>
      <c r="K78" s="113"/>
      <c r="L78" s="113"/>
      <c r="M78" s="113"/>
      <c r="N78" s="113"/>
      <c r="O78" s="113"/>
      <c r="P78" s="113"/>
      <c r="Q78" s="113"/>
      <c r="R78" s="113"/>
      <c r="S78" s="113"/>
      <c r="T78" s="113"/>
      <c r="U78" s="113"/>
      <c r="V78" s="113"/>
      <c r="W78" s="113"/>
      <c r="X78" s="113"/>
      <c r="Y78" s="113"/>
      <c r="Z78" s="113"/>
      <c r="AA78" s="113"/>
      <c r="AB78" s="113"/>
      <c r="AC78" s="113"/>
    </row>
    <row r="79" spans="1:29" ht="13.5" customHeight="1">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row>
    <row r="80" spans="1:29" ht="13.5" customHeight="1">
      <c r="A80" s="113"/>
      <c r="B80" s="113"/>
      <c r="C80" s="113"/>
      <c r="D80" s="113"/>
      <c r="E80" s="113"/>
      <c r="F80" s="113"/>
      <c r="G80" s="113"/>
      <c r="H80" s="113"/>
      <c r="I80" s="113"/>
      <c r="J80" s="113"/>
      <c r="K80" s="113"/>
      <c r="L80" s="113"/>
      <c r="M80" s="113"/>
      <c r="N80" s="113"/>
      <c r="O80" s="113"/>
      <c r="P80" s="113"/>
      <c r="Q80" s="113"/>
      <c r="R80" s="113"/>
      <c r="S80" s="113"/>
      <c r="T80" s="113"/>
      <c r="U80" s="113"/>
      <c r="V80" s="113"/>
      <c r="W80" s="113"/>
      <c r="X80" s="113"/>
      <c r="Y80" s="113"/>
      <c r="Z80" s="113"/>
      <c r="AA80" s="113"/>
      <c r="AB80" s="113"/>
      <c r="AC80" s="113"/>
    </row>
    <row r="81" spans="1:29" ht="13.5" customHeight="1">
      <c r="A81" s="113"/>
      <c r="B81" s="113"/>
      <c r="C81" s="113"/>
      <c r="D81" s="113"/>
      <c r="E81" s="113"/>
      <c r="F81" s="113"/>
      <c r="G81" s="113"/>
      <c r="H81" s="113"/>
      <c r="I81" s="113"/>
      <c r="J81" s="113"/>
      <c r="K81" s="113"/>
      <c r="L81" s="113"/>
      <c r="M81" s="113"/>
      <c r="N81" s="113"/>
      <c r="O81" s="113"/>
      <c r="P81" s="113"/>
      <c r="Q81" s="113"/>
      <c r="R81" s="113"/>
      <c r="S81" s="113"/>
      <c r="T81" s="113"/>
      <c r="U81" s="113"/>
      <c r="V81" s="113"/>
      <c r="W81" s="113"/>
      <c r="X81" s="113"/>
      <c r="Y81" s="113"/>
      <c r="Z81" s="113"/>
      <c r="AA81" s="113"/>
      <c r="AB81" s="113"/>
      <c r="AC81" s="113"/>
    </row>
    <row r="82" spans="1:29" ht="13.5" customHeight="1">
      <c r="A82" s="113"/>
      <c r="B82" s="113"/>
      <c r="C82" s="113"/>
      <c r="D82" s="113"/>
      <c r="E82" s="113"/>
      <c r="F82" s="113"/>
      <c r="G82" s="113"/>
      <c r="H82" s="113"/>
      <c r="I82" s="113"/>
      <c r="J82" s="113"/>
      <c r="K82" s="113"/>
      <c r="L82" s="113"/>
      <c r="M82" s="113"/>
      <c r="N82" s="113"/>
      <c r="O82" s="113"/>
      <c r="P82" s="113"/>
      <c r="Q82" s="113"/>
      <c r="R82" s="113"/>
      <c r="S82" s="113"/>
      <c r="T82" s="113"/>
      <c r="U82" s="113"/>
      <c r="V82" s="113"/>
      <c r="W82" s="113"/>
      <c r="X82" s="113"/>
      <c r="Y82" s="113"/>
      <c r="Z82" s="113"/>
      <c r="AA82" s="113"/>
      <c r="AB82" s="113"/>
      <c r="AC82" s="113"/>
    </row>
    <row r="83" spans="1:29" ht="13.5" customHeight="1">
      <c r="A83" s="113"/>
      <c r="B83" s="113"/>
      <c r="C83" s="113"/>
      <c r="D83" s="113"/>
      <c r="E83" s="113"/>
      <c r="F83" s="113"/>
      <c r="G83" s="113"/>
      <c r="H83" s="113"/>
      <c r="I83" s="113"/>
      <c r="J83" s="113"/>
      <c r="K83" s="113"/>
      <c r="L83" s="113"/>
      <c r="M83" s="113"/>
      <c r="N83" s="113"/>
      <c r="O83" s="113"/>
      <c r="P83" s="113"/>
      <c r="Q83" s="113"/>
      <c r="R83" s="113"/>
      <c r="S83" s="113"/>
      <c r="T83" s="113"/>
      <c r="U83" s="113"/>
      <c r="V83" s="113"/>
      <c r="W83" s="113"/>
      <c r="X83" s="113"/>
      <c r="Y83" s="113"/>
      <c r="Z83" s="113"/>
      <c r="AA83" s="113"/>
      <c r="AB83" s="113"/>
      <c r="AC83" s="113"/>
    </row>
    <row r="84" spans="1:29" ht="13.5" customHeight="1">
      <c r="A84" s="113"/>
      <c r="B84" s="113"/>
      <c r="C84" s="113"/>
      <c r="D84" s="113"/>
      <c r="E84" s="113"/>
      <c r="F84" s="113"/>
      <c r="G84" s="113"/>
      <c r="H84" s="113"/>
      <c r="I84" s="113"/>
      <c r="J84" s="113"/>
      <c r="K84" s="113"/>
      <c r="L84" s="113"/>
      <c r="M84" s="113"/>
      <c r="N84" s="113"/>
      <c r="O84" s="113"/>
      <c r="P84" s="113"/>
      <c r="Q84" s="113"/>
      <c r="R84" s="113"/>
      <c r="S84" s="113"/>
      <c r="T84" s="113"/>
      <c r="U84" s="113"/>
      <c r="V84" s="113"/>
      <c r="W84" s="113"/>
      <c r="X84" s="113"/>
      <c r="Y84" s="113"/>
      <c r="Z84" s="113"/>
      <c r="AA84" s="113"/>
      <c r="AB84" s="113"/>
      <c r="AC84" s="113"/>
    </row>
    <row r="85" spans="1:29" ht="13.5" customHeight="1">
      <c r="A85" s="113"/>
      <c r="B85" s="113"/>
      <c r="C85" s="113"/>
      <c r="D85" s="113"/>
      <c r="E85" s="113"/>
      <c r="F85" s="113"/>
      <c r="G85" s="113"/>
      <c r="H85" s="113"/>
      <c r="I85" s="113"/>
      <c r="J85" s="113"/>
      <c r="K85" s="113"/>
      <c r="L85" s="113"/>
      <c r="M85" s="113"/>
      <c r="N85" s="113"/>
      <c r="O85" s="113"/>
      <c r="P85" s="113"/>
      <c r="Q85" s="113"/>
      <c r="R85" s="113"/>
      <c r="S85" s="113"/>
      <c r="T85" s="113"/>
      <c r="U85" s="113"/>
      <c r="V85" s="113"/>
      <c r="W85" s="113"/>
      <c r="X85" s="113"/>
      <c r="Y85" s="113"/>
      <c r="Z85" s="113"/>
      <c r="AA85" s="113"/>
      <c r="AB85" s="113"/>
      <c r="AC85" s="113"/>
    </row>
    <row r="86" spans="1:29" ht="13.5" customHeight="1">
      <c r="A86" s="113"/>
      <c r="B86" s="113"/>
      <c r="C86" s="113"/>
      <c r="D86" s="113"/>
      <c r="E86" s="113"/>
      <c r="F86" s="113"/>
      <c r="G86" s="113"/>
      <c r="H86" s="113"/>
      <c r="I86" s="113"/>
      <c r="J86" s="113"/>
      <c r="K86" s="113"/>
      <c r="L86" s="113"/>
      <c r="M86" s="113"/>
      <c r="N86" s="113"/>
      <c r="O86" s="113"/>
      <c r="P86" s="113"/>
      <c r="Q86" s="113"/>
      <c r="R86" s="113"/>
      <c r="S86" s="113"/>
      <c r="T86" s="113"/>
      <c r="U86" s="113"/>
      <c r="V86" s="113"/>
      <c r="W86" s="113"/>
      <c r="X86" s="113"/>
      <c r="Y86" s="113"/>
      <c r="Z86" s="113"/>
      <c r="AA86" s="113"/>
      <c r="AB86" s="113"/>
      <c r="AC86" s="113"/>
    </row>
    <row r="87" spans="1:29" ht="13.5" customHeight="1">
      <c r="A87" s="113"/>
      <c r="B87" s="113"/>
      <c r="C87" s="113"/>
      <c r="D87" s="113"/>
      <c r="E87" s="113"/>
      <c r="F87" s="113"/>
      <c r="G87" s="113"/>
      <c r="H87" s="113"/>
      <c r="I87" s="113"/>
      <c r="J87" s="113"/>
      <c r="K87" s="113"/>
      <c r="L87" s="113"/>
      <c r="M87" s="113"/>
      <c r="N87" s="113"/>
      <c r="O87" s="113"/>
      <c r="P87" s="113"/>
      <c r="Q87" s="113"/>
      <c r="R87" s="113"/>
      <c r="S87" s="113"/>
      <c r="T87" s="113"/>
      <c r="U87" s="113"/>
      <c r="V87" s="113"/>
      <c r="W87" s="113"/>
      <c r="X87" s="113"/>
      <c r="Y87" s="113"/>
      <c r="Z87" s="113"/>
      <c r="AA87" s="113"/>
      <c r="AB87" s="113"/>
      <c r="AC87" s="113"/>
    </row>
    <row r="88" spans="1:29" ht="13.5" customHeight="1">
      <c r="A88" s="113"/>
      <c r="B88" s="113"/>
      <c r="C88" s="113"/>
      <c r="D88" s="113"/>
      <c r="E88" s="113"/>
      <c r="F88" s="113"/>
      <c r="G88" s="113"/>
      <c r="H88" s="113"/>
      <c r="I88" s="113"/>
      <c r="J88" s="113"/>
      <c r="K88" s="113"/>
      <c r="L88" s="113"/>
      <c r="M88" s="113"/>
      <c r="N88" s="113"/>
      <c r="O88" s="113"/>
      <c r="P88" s="113"/>
      <c r="Q88" s="113"/>
      <c r="R88" s="113"/>
      <c r="S88" s="113"/>
      <c r="T88" s="113"/>
      <c r="U88" s="113"/>
      <c r="V88" s="113"/>
      <c r="W88" s="113"/>
      <c r="X88" s="113"/>
      <c r="Y88" s="113"/>
      <c r="Z88" s="113"/>
      <c r="AA88" s="113"/>
      <c r="AB88" s="113"/>
      <c r="AC88" s="113"/>
    </row>
    <row r="89" spans="1:29" ht="13.5" customHeight="1">
      <c r="A89" s="113"/>
      <c r="B89" s="113"/>
      <c r="C89" s="113"/>
      <c r="D89" s="113"/>
      <c r="E89" s="113"/>
      <c r="F89" s="113"/>
      <c r="G89" s="113"/>
      <c r="H89" s="113"/>
      <c r="I89" s="113"/>
      <c r="J89" s="113"/>
      <c r="K89" s="113"/>
      <c r="L89" s="113"/>
      <c r="M89" s="113"/>
      <c r="N89" s="113"/>
      <c r="O89" s="113"/>
      <c r="P89" s="113"/>
      <c r="Q89" s="113"/>
      <c r="R89" s="113"/>
      <c r="S89" s="113"/>
      <c r="T89" s="113"/>
      <c r="U89" s="113"/>
      <c r="V89" s="113"/>
      <c r="W89" s="113"/>
      <c r="X89" s="113"/>
      <c r="Y89" s="113"/>
      <c r="Z89" s="113"/>
      <c r="AA89" s="113"/>
      <c r="AB89" s="113"/>
      <c r="AC89" s="113"/>
    </row>
    <row r="90" spans="1:29" ht="13.5" customHeight="1">
      <c r="A90" s="113"/>
      <c r="B90" s="113"/>
      <c r="C90" s="113"/>
      <c r="D90" s="113"/>
      <c r="E90" s="113"/>
      <c r="F90" s="113"/>
      <c r="G90" s="113"/>
      <c r="H90" s="113"/>
      <c r="I90" s="113"/>
      <c r="J90" s="113"/>
      <c r="K90" s="113"/>
      <c r="L90" s="113"/>
      <c r="M90" s="113"/>
      <c r="N90" s="113"/>
      <c r="O90" s="113"/>
      <c r="P90" s="113"/>
      <c r="Q90" s="113"/>
      <c r="R90" s="113"/>
      <c r="S90" s="113"/>
      <c r="T90" s="113"/>
      <c r="U90" s="113"/>
      <c r="V90" s="113"/>
      <c r="W90" s="113"/>
      <c r="X90" s="113"/>
      <c r="Y90" s="113"/>
      <c r="Z90" s="113"/>
      <c r="AA90" s="113"/>
      <c r="AB90" s="113"/>
      <c r="AC90" s="113"/>
    </row>
    <row r="91" spans="1:29" ht="13.5" customHeight="1">
      <c r="A91" s="113"/>
      <c r="B91" s="113"/>
      <c r="C91" s="113"/>
      <c r="D91" s="113"/>
      <c r="E91" s="113"/>
      <c r="F91" s="113"/>
      <c r="G91" s="113"/>
      <c r="H91" s="113"/>
      <c r="I91" s="113"/>
      <c r="J91" s="113"/>
      <c r="K91" s="113"/>
      <c r="L91" s="113"/>
      <c r="M91" s="113"/>
      <c r="N91" s="113"/>
      <c r="O91" s="113"/>
      <c r="P91" s="113"/>
      <c r="Q91" s="113"/>
      <c r="R91" s="113"/>
      <c r="S91" s="113"/>
      <c r="T91" s="113"/>
      <c r="U91" s="113"/>
      <c r="V91" s="113"/>
      <c r="W91" s="113"/>
      <c r="X91" s="113"/>
      <c r="Y91" s="113"/>
      <c r="Z91" s="113"/>
      <c r="AA91" s="113"/>
      <c r="AB91" s="113"/>
      <c r="AC91" s="113"/>
    </row>
    <row r="92" spans="1:29" ht="13.5" customHeight="1">
      <c r="A92" s="113"/>
      <c r="B92" s="113"/>
      <c r="C92" s="113"/>
      <c r="D92" s="113"/>
      <c r="E92" s="113"/>
      <c r="F92" s="113"/>
      <c r="G92" s="113"/>
      <c r="H92" s="113"/>
      <c r="I92" s="113"/>
      <c r="J92" s="113"/>
      <c r="K92" s="113"/>
      <c r="L92" s="113"/>
      <c r="M92" s="113"/>
      <c r="N92" s="113"/>
      <c r="O92" s="113"/>
      <c r="P92" s="113"/>
      <c r="Q92" s="113"/>
      <c r="R92" s="113"/>
      <c r="S92" s="113"/>
      <c r="T92" s="113"/>
      <c r="U92" s="113"/>
      <c r="V92" s="113"/>
      <c r="W92" s="113"/>
      <c r="X92" s="113"/>
      <c r="Y92" s="113"/>
      <c r="Z92" s="113"/>
      <c r="AA92" s="113"/>
      <c r="AB92" s="113"/>
      <c r="AC92" s="113"/>
    </row>
    <row r="93" spans="1:29" ht="13.5" customHeight="1">
      <c r="A93" s="113"/>
      <c r="B93" s="113"/>
      <c r="C93" s="113"/>
      <c r="D93" s="113"/>
      <c r="E93" s="113"/>
      <c r="F93" s="113"/>
      <c r="G93" s="113"/>
      <c r="H93" s="113"/>
      <c r="I93" s="113"/>
      <c r="J93" s="113"/>
      <c r="K93" s="113"/>
      <c r="L93" s="113"/>
      <c r="M93" s="113"/>
      <c r="N93" s="113"/>
      <c r="O93" s="113"/>
      <c r="P93" s="113"/>
      <c r="Q93" s="113"/>
      <c r="R93" s="113"/>
      <c r="S93" s="113"/>
      <c r="T93" s="113"/>
      <c r="U93" s="113"/>
      <c r="V93" s="113"/>
      <c r="W93" s="113"/>
      <c r="X93" s="113"/>
      <c r="Y93" s="113"/>
      <c r="Z93" s="113"/>
      <c r="AA93" s="113"/>
      <c r="AB93" s="113"/>
      <c r="AC93" s="113"/>
    </row>
    <row r="94" spans="1:29" ht="13.5" customHeight="1">
      <c r="A94" s="113"/>
      <c r="B94" s="113"/>
      <c r="C94" s="113"/>
      <c r="D94" s="113"/>
      <c r="E94" s="113"/>
      <c r="F94" s="113"/>
      <c r="G94" s="113"/>
      <c r="H94" s="113"/>
      <c r="I94" s="113"/>
      <c r="J94" s="113"/>
      <c r="K94" s="113"/>
      <c r="L94" s="113"/>
      <c r="M94" s="113"/>
      <c r="N94" s="113"/>
      <c r="O94" s="113"/>
      <c r="P94" s="113"/>
      <c r="Q94" s="113"/>
      <c r="R94" s="113"/>
      <c r="S94" s="113"/>
      <c r="T94" s="113"/>
      <c r="U94" s="113"/>
      <c r="V94" s="113"/>
      <c r="W94" s="113"/>
      <c r="X94" s="113"/>
      <c r="Y94" s="113"/>
      <c r="Z94" s="113"/>
      <c r="AA94" s="113"/>
      <c r="AB94" s="113"/>
      <c r="AC94" s="113"/>
    </row>
    <row r="95" spans="1:29" ht="13.5" customHeight="1">
      <c r="A95" s="113"/>
      <c r="B95" s="113"/>
      <c r="C95" s="113"/>
      <c r="D95" s="113"/>
      <c r="E95" s="113"/>
      <c r="F95" s="113"/>
      <c r="G95" s="113"/>
      <c r="H95" s="113"/>
      <c r="I95" s="113"/>
      <c r="J95" s="113"/>
      <c r="K95" s="113"/>
      <c r="L95" s="113"/>
      <c r="M95" s="113"/>
      <c r="N95" s="113"/>
      <c r="O95" s="113"/>
      <c r="P95" s="113"/>
      <c r="Q95" s="113"/>
      <c r="R95" s="113"/>
      <c r="S95" s="113"/>
      <c r="T95" s="113"/>
      <c r="U95" s="113"/>
      <c r="V95" s="113"/>
      <c r="W95" s="113"/>
      <c r="X95" s="113"/>
      <c r="Y95" s="113"/>
      <c r="Z95" s="113"/>
      <c r="AA95" s="113"/>
      <c r="AB95" s="113"/>
      <c r="AC95" s="113"/>
    </row>
    <row r="96" spans="1:29" ht="13.5" customHeight="1">
      <c r="A96" s="113"/>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c r="AA96" s="113"/>
      <c r="AB96" s="113"/>
      <c r="AC96" s="113"/>
    </row>
    <row r="97" spans="1:29" ht="13.5" customHeight="1">
      <c r="A97" s="113"/>
      <c r="B97" s="113"/>
      <c r="C97" s="113"/>
      <c r="D97" s="113"/>
      <c r="E97" s="113"/>
      <c r="F97" s="113"/>
      <c r="G97" s="113"/>
      <c r="H97" s="113"/>
      <c r="I97" s="113"/>
      <c r="J97" s="113"/>
      <c r="K97" s="113"/>
      <c r="L97" s="113"/>
      <c r="M97" s="113"/>
      <c r="N97" s="113"/>
      <c r="O97" s="113"/>
      <c r="P97" s="113"/>
      <c r="Q97" s="113"/>
      <c r="R97" s="113"/>
      <c r="S97" s="113"/>
      <c r="T97" s="113"/>
      <c r="U97" s="113"/>
      <c r="V97" s="113"/>
      <c r="W97" s="113"/>
      <c r="X97" s="113"/>
      <c r="Y97" s="113"/>
      <c r="Z97" s="113"/>
      <c r="AA97" s="113"/>
      <c r="AB97" s="113"/>
      <c r="AC97" s="113"/>
    </row>
    <row r="98" spans="1:29" ht="13.5" customHeight="1">
      <c r="A98" s="113"/>
      <c r="B98" s="113"/>
      <c r="C98" s="113"/>
      <c r="D98" s="113"/>
      <c r="E98" s="113"/>
      <c r="F98" s="113"/>
      <c r="G98" s="113"/>
      <c r="H98" s="113"/>
      <c r="I98" s="113"/>
      <c r="J98" s="113"/>
      <c r="K98" s="113"/>
      <c r="L98" s="113"/>
      <c r="M98" s="113"/>
      <c r="N98" s="113"/>
      <c r="O98" s="113"/>
      <c r="P98" s="113"/>
      <c r="Q98" s="113"/>
      <c r="R98" s="113"/>
      <c r="S98" s="113"/>
      <c r="T98" s="113"/>
      <c r="U98" s="113"/>
      <c r="V98" s="113"/>
      <c r="W98" s="113"/>
      <c r="X98" s="113"/>
      <c r="Y98" s="113"/>
      <c r="Z98" s="113"/>
      <c r="AA98" s="113"/>
      <c r="AB98" s="113"/>
      <c r="AC98" s="113"/>
    </row>
    <row r="99" spans="1:29" ht="13.5" customHeight="1">
      <c r="A99" s="113"/>
      <c r="B99" s="113"/>
      <c r="C99" s="113"/>
      <c r="D99" s="113"/>
      <c r="E99" s="113"/>
      <c r="F99" s="113"/>
      <c r="G99" s="113"/>
      <c r="H99" s="113"/>
      <c r="I99" s="113"/>
      <c r="J99" s="113"/>
      <c r="K99" s="113"/>
      <c r="L99" s="113"/>
      <c r="M99" s="113"/>
      <c r="N99" s="113"/>
      <c r="O99" s="113"/>
      <c r="P99" s="113"/>
      <c r="Q99" s="113"/>
      <c r="R99" s="113"/>
      <c r="S99" s="113"/>
      <c r="T99" s="113"/>
      <c r="U99" s="113"/>
      <c r="V99" s="113"/>
      <c r="W99" s="113"/>
      <c r="X99" s="113"/>
      <c r="Y99" s="113"/>
      <c r="Z99" s="113"/>
      <c r="AA99" s="113"/>
      <c r="AB99" s="113"/>
      <c r="AC99" s="113"/>
    </row>
    <row r="100" spans="1:29" ht="13.5" customHeight="1">
      <c r="A100" s="113"/>
      <c r="B100" s="113"/>
      <c r="C100" s="113"/>
      <c r="D100" s="113"/>
      <c r="E100" s="113"/>
      <c r="F100" s="113"/>
      <c r="G100" s="113"/>
      <c r="H100" s="113"/>
      <c r="I100" s="113"/>
      <c r="J100" s="113"/>
      <c r="K100" s="113"/>
      <c r="L100" s="113"/>
      <c r="M100" s="113"/>
      <c r="N100" s="113"/>
      <c r="O100" s="113"/>
      <c r="P100" s="113"/>
      <c r="Q100" s="113"/>
      <c r="R100" s="113"/>
      <c r="S100" s="113"/>
      <c r="T100" s="113"/>
      <c r="U100" s="113"/>
      <c r="V100" s="113"/>
      <c r="W100" s="113"/>
      <c r="X100" s="113"/>
      <c r="Y100" s="113"/>
      <c r="Z100" s="113"/>
      <c r="AA100" s="113"/>
      <c r="AB100" s="113"/>
      <c r="AC100" s="113"/>
    </row>
    <row r="101" spans="1:29" ht="13.5" customHeight="1">
      <c r="A101" s="113"/>
      <c r="B101" s="113"/>
      <c r="C101" s="113"/>
      <c r="D101" s="113"/>
      <c r="E101" s="113"/>
      <c r="F101" s="113"/>
      <c r="G101" s="113"/>
      <c r="H101" s="113"/>
      <c r="I101" s="113"/>
      <c r="J101" s="113"/>
      <c r="K101" s="113"/>
      <c r="L101" s="113"/>
      <c r="M101" s="113"/>
      <c r="N101" s="113"/>
      <c r="O101" s="113"/>
      <c r="P101" s="113"/>
      <c r="Q101" s="113"/>
      <c r="R101" s="113"/>
      <c r="S101" s="113"/>
      <c r="T101" s="113"/>
      <c r="U101" s="113"/>
      <c r="V101" s="113"/>
      <c r="W101" s="113"/>
      <c r="X101" s="113"/>
      <c r="Y101" s="113"/>
      <c r="Z101" s="113"/>
      <c r="AA101" s="113"/>
      <c r="AB101" s="113"/>
      <c r="AC101" s="113"/>
    </row>
    <row r="102" spans="1:29" ht="13.5" customHeight="1">
      <c r="A102" s="113"/>
      <c r="B102" s="113"/>
      <c r="C102" s="113"/>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13"/>
      <c r="Z102" s="113"/>
      <c r="AA102" s="113"/>
      <c r="AB102" s="113"/>
      <c r="AC102" s="113"/>
    </row>
    <row r="103" spans="1:29" ht="13.5" customHeight="1">
      <c r="A103" s="113"/>
      <c r="B103" s="113"/>
      <c r="C103" s="113"/>
      <c r="D103" s="113"/>
      <c r="E103" s="113"/>
      <c r="F103" s="113"/>
      <c r="G103" s="113"/>
      <c r="H103" s="113"/>
      <c r="I103" s="113"/>
      <c r="J103" s="113"/>
      <c r="K103" s="113"/>
      <c r="L103" s="113"/>
      <c r="M103" s="113"/>
      <c r="N103" s="113"/>
      <c r="O103" s="113"/>
      <c r="P103" s="113"/>
      <c r="Q103" s="113"/>
      <c r="R103" s="113"/>
      <c r="S103" s="113"/>
      <c r="T103" s="113"/>
      <c r="U103" s="113"/>
      <c r="V103" s="113"/>
      <c r="W103" s="113"/>
      <c r="X103" s="113"/>
      <c r="Y103" s="113"/>
      <c r="Z103" s="113"/>
      <c r="AA103" s="113"/>
      <c r="AB103" s="113"/>
      <c r="AC103" s="113"/>
    </row>
    <row r="104" spans="1:29" ht="13.5" customHeight="1">
      <c r="A104" s="113"/>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c r="AA104" s="113"/>
      <c r="AB104" s="113"/>
      <c r="AC104" s="113"/>
    </row>
    <row r="105" spans="1:29" ht="13.5" customHeight="1">
      <c r="A105" s="113"/>
      <c r="B105" s="113"/>
      <c r="C105" s="113"/>
      <c r="D105" s="113"/>
      <c r="E105" s="113"/>
      <c r="F105" s="113"/>
      <c r="G105" s="113"/>
      <c r="H105" s="113"/>
      <c r="I105" s="113"/>
      <c r="J105" s="113"/>
      <c r="K105" s="113"/>
      <c r="L105" s="113"/>
      <c r="M105" s="113"/>
      <c r="N105" s="113"/>
      <c r="O105" s="113"/>
      <c r="P105" s="113"/>
      <c r="Q105" s="113"/>
      <c r="R105" s="113"/>
      <c r="S105" s="113"/>
      <c r="T105" s="113"/>
      <c r="U105" s="113"/>
      <c r="V105" s="113"/>
      <c r="W105" s="113"/>
      <c r="X105" s="113"/>
      <c r="Y105" s="113"/>
      <c r="Z105" s="113"/>
      <c r="AA105" s="113"/>
      <c r="AB105" s="113"/>
      <c r="AC105" s="113"/>
    </row>
    <row r="106" spans="1:29" ht="13.5" customHeight="1">
      <c r="A106" s="113"/>
      <c r="B106" s="113"/>
      <c r="C106" s="113"/>
      <c r="D106" s="113"/>
      <c r="E106" s="113"/>
      <c r="F106" s="113"/>
      <c r="G106" s="113"/>
      <c r="H106" s="113"/>
      <c r="I106" s="113"/>
      <c r="J106" s="113"/>
      <c r="K106" s="113"/>
      <c r="L106" s="113"/>
      <c r="M106" s="113"/>
      <c r="N106" s="113"/>
      <c r="O106" s="113"/>
      <c r="P106" s="113"/>
      <c r="Q106" s="113"/>
      <c r="R106" s="113"/>
      <c r="S106" s="113"/>
      <c r="T106" s="113"/>
      <c r="U106" s="113"/>
      <c r="V106" s="113"/>
      <c r="W106" s="113"/>
      <c r="X106" s="113"/>
      <c r="Y106" s="113"/>
      <c r="Z106" s="113"/>
      <c r="AA106" s="113"/>
      <c r="AB106" s="113"/>
      <c r="AC106" s="113"/>
    </row>
    <row r="107" spans="1:29" ht="13.5" customHeight="1">
      <c r="A107" s="113"/>
      <c r="B107" s="113"/>
      <c r="C107" s="113"/>
      <c r="D107" s="113"/>
      <c r="E107" s="113"/>
      <c r="F107" s="113"/>
      <c r="G107" s="113"/>
      <c r="H107" s="113"/>
      <c r="I107" s="113"/>
      <c r="J107" s="113"/>
      <c r="K107" s="113"/>
      <c r="L107" s="113"/>
      <c r="M107" s="113"/>
      <c r="N107" s="113"/>
      <c r="O107" s="113"/>
      <c r="P107" s="113"/>
      <c r="Q107" s="113"/>
      <c r="R107" s="113"/>
      <c r="S107" s="113"/>
      <c r="T107" s="113"/>
      <c r="U107" s="113"/>
      <c r="V107" s="113"/>
      <c r="W107" s="113"/>
      <c r="X107" s="113"/>
      <c r="Y107" s="113"/>
      <c r="Z107" s="113"/>
      <c r="AA107" s="113"/>
      <c r="AB107" s="113"/>
      <c r="AC107" s="113"/>
    </row>
    <row r="108" spans="1:29" ht="13.5" customHeight="1">
      <c r="A108" s="113"/>
      <c r="B108" s="113"/>
      <c r="C108" s="113"/>
      <c r="D108" s="113"/>
      <c r="E108" s="113"/>
      <c r="F108" s="113"/>
      <c r="G108" s="113"/>
      <c r="H108" s="113"/>
      <c r="I108" s="113"/>
      <c r="J108" s="113"/>
      <c r="K108" s="113"/>
      <c r="L108" s="113"/>
      <c r="M108" s="113"/>
      <c r="N108" s="113"/>
      <c r="O108" s="113"/>
      <c r="P108" s="113"/>
      <c r="Q108" s="113"/>
      <c r="R108" s="113"/>
      <c r="S108" s="113"/>
      <c r="T108" s="113"/>
      <c r="U108" s="113"/>
      <c r="V108" s="113"/>
      <c r="W108" s="113"/>
      <c r="X108" s="113"/>
      <c r="Y108" s="113"/>
      <c r="Z108" s="113"/>
      <c r="AA108" s="113"/>
      <c r="AB108" s="113"/>
      <c r="AC108" s="113"/>
    </row>
    <row r="109" spans="1:29" ht="13.5" customHeight="1">
      <c r="A109" s="113"/>
      <c r="B109" s="113"/>
      <c r="C109" s="113"/>
      <c r="D109" s="113"/>
      <c r="E109" s="113"/>
      <c r="F109" s="113"/>
      <c r="G109" s="113"/>
      <c r="H109" s="113"/>
      <c r="I109" s="113"/>
      <c r="J109" s="113"/>
      <c r="K109" s="113"/>
      <c r="L109" s="113"/>
      <c r="M109" s="113"/>
      <c r="N109" s="113"/>
      <c r="O109" s="113"/>
      <c r="P109" s="113"/>
      <c r="Q109" s="113"/>
      <c r="R109" s="113"/>
      <c r="S109" s="113"/>
      <c r="T109" s="113"/>
      <c r="U109" s="113"/>
      <c r="V109" s="113"/>
      <c r="W109" s="113"/>
      <c r="X109" s="113"/>
      <c r="Y109" s="113"/>
      <c r="Z109" s="113"/>
      <c r="AA109" s="113"/>
      <c r="AB109" s="113"/>
      <c r="AC109" s="113"/>
    </row>
    <row r="110" spans="1:29" ht="13.5" customHeight="1">
      <c r="A110" s="113"/>
      <c r="B110" s="113"/>
      <c r="C110" s="113"/>
      <c r="D110" s="113"/>
      <c r="E110" s="113"/>
      <c r="F110" s="113"/>
      <c r="G110" s="113"/>
      <c r="H110" s="113"/>
      <c r="I110" s="113"/>
      <c r="J110" s="113"/>
      <c r="K110" s="113"/>
      <c r="L110" s="113"/>
      <c r="M110" s="113"/>
      <c r="N110" s="113"/>
      <c r="O110" s="113"/>
      <c r="P110" s="113"/>
      <c r="Q110" s="113"/>
      <c r="R110" s="113"/>
      <c r="S110" s="113"/>
      <c r="T110" s="113"/>
      <c r="U110" s="113"/>
      <c r="V110" s="113"/>
      <c r="W110" s="113"/>
      <c r="X110" s="113"/>
      <c r="Y110" s="113"/>
      <c r="Z110" s="113"/>
      <c r="AA110" s="113"/>
      <c r="AB110" s="113"/>
      <c r="AC110" s="113"/>
    </row>
    <row r="111" spans="1:29" ht="13.5" customHeight="1">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row>
    <row r="112" spans="1:29" ht="13.5" customHeight="1">
      <c r="A112" s="113"/>
      <c r="B112" s="113"/>
      <c r="C112" s="113"/>
      <c r="D112" s="113"/>
      <c r="E112" s="113"/>
      <c r="F112" s="113"/>
      <c r="G112" s="113"/>
      <c r="H112" s="113"/>
      <c r="I112" s="113"/>
      <c r="J112" s="113"/>
      <c r="K112" s="113"/>
      <c r="L112" s="113"/>
      <c r="M112" s="113"/>
      <c r="N112" s="113"/>
      <c r="O112" s="113"/>
      <c r="P112" s="113"/>
      <c r="Q112" s="113"/>
      <c r="R112" s="113"/>
      <c r="S112" s="113"/>
      <c r="T112" s="113"/>
      <c r="U112" s="113"/>
      <c r="V112" s="113"/>
      <c r="W112" s="113"/>
      <c r="X112" s="113"/>
      <c r="Y112" s="113"/>
      <c r="Z112" s="113"/>
      <c r="AA112" s="113"/>
      <c r="AB112" s="113"/>
      <c r="AC112" s="113"/>
    </row>
    <row r="113" spans="1:29" ht="13.5" customHeight="1">
      <c r="A113" s="113"/>
      <c r="B113" s="113"/>
      <c r="C113" s="113"/>
      <c r="D113" s="113"/>
      <c r="E113" s="113"/>
      <c r="F113" s="113"/>
      <c r="G113" s="113"/>
      <c r="H113" s="113"/>
      <c r="I113" s="113"/>
      <c r="J113" s="113"/>
      <c r="K113" s="113"/>
      <c r="L113" s="113"/>
      <c r="M113" s="113"/>
      <c r="N113" s="113"/>
      <c r="O113" s="113"/>
      <c r="P113" s="113"/>
      <c r="Q113" s="113"/>
      <c r="R113" s="113"/>
      <c r="S113" s="113"/>
      <c r="T113" s="113"/>
      <c r="U113" s="113"/>
      <c r="V113" s="113"/>
      <c r="W113" s="113"/>
      <c r="X113" s="113"/>
      <c r="Y113" s="113"/>
      <c r="Z113" s="113"/>
      <c r="AA113" s="113"/>
      <c r="AB113" s="113"/>
      <c r="AC113" s="113"/>
    </row>
    <row r="114" spans="1:29" ht="13.5" customHeight="1">
      <c r="A114" s="113"/>
      <c r="B114" s="113"/>
      <c r="C114" s="113"/>
      <c r="D114" s="113"/>
      <c r="E114" s="113"/>
      <c r="F114" s="113"/>
      <c r="G114" s="113"/>
      <c r="H114" s="113"/>
      <c r="I114" s="113"/>
      <c r="J114" s="113"/>
      <c r="K114" s="113"/>
      <c r="L114" s="113"/>
      <c r="M114" s="113"/>
      <c r="N114" s="113"/>
      <c r="O114" s="113"/>
      <c r="P114" s="113"/>
      <c r="Q114" s="113"/>
      <c r="R114" s="113"/>
      <c r="S114" s="113"/>
      <c r="T114" s="113"/>
      <c r="U114" s="113"/>
      <c r="V114" s="113"/>
      <c r="W114" s="113"/>
      <c r="X114" s="113"/>
      <c r="Y114" s="113"/>
      <c r="Z114" s="113"/>
      <c r="AA114" s="113"/>
      <c r="AB114" s="113"/>
      <c r="AC114" s="113"/>
    </row>
    <row r="115" spans="1:29" ht="13.5" customHeight="1">
      <c r="A115" s="113"/>
      <c r="B115" s="113"/>
      <c r="C115" s="113"/>
      <c r="D115" s="113"/>
      <c r="E115" s="113"/>
      <c r="F115" s="113"/>
      <c r="G115" s="113"/>
      <c r="H115" s="113"/>
      <c r="I115" s="113"/>
      <c r="J115" s="113"/>
      <c r="K115" s="113"/>
      <c r="L115" s="113"/>
      <c r="M115" s="113"/>
      <c r="N115" s="113"/>
      <c r="O115" s="113"/>
      <c r="P115" s="113"/>
      <c r="Q115" s="113"/>
      <c r="R115" s="113"/>
      <c r="S115" s="113"/>
      <c r="T115" s="113"/>
      <c r="U115" s="113"/>
      <c r="V115" s="113"/>
      <c r="W115" s="113"/>
      <c r="X115" s="113"/>
      <c r="Y115" s="113"/>
      <c r="Z115" s="113"/>
      <c r="AA115" s="113"/>
      <c r="AB115" s="113"/>
      <c r="AC115" s="113"/>
    </row>
    <row r="116" spans="1:29" ht="13.5" customHeight="1">
      <c r="A116" s="113"/>
      <c r="B116" s="113"/>
      <c r="C116" s="113"/>
      <c r="D116" s="113"/>
      <c r="E116" s="113"/>
      <c r="F116" s="113"/>
      <c r="G116" s="113"/>
      <c r="H116" s="113"/>
      <c r="I116" s="113"/>
      <c r="J116" s="113"/>
      <c r="K116" s="113"/>
      <c r="L116" s="113"/>
      <c r="M116" s="113"/>
      <c r="N116" s="113"/>
      <c r="O116" s="113"/>
      <c r="P116" s="113"/>
      <c r="Q116" s="113"/>
      <c r="R116" s="113"/>
      <c r="S116" s="113"/>
      <c r="T116" s="113"/>
      <c r="U116" s="113"/>
      <c r="V116" s="113"/>
      <c r="W116" s="113"/>
      <c r="X116" s="113"/>
      <c r="Y116" s="113"/>
      <c r="Z116" s="113"/>
      <c r="AA116" s="113"/>
      <c r="AB116" s="113"/>
      <c r="AC116" s="113"/>
    </row>
    <row r="117" spans="1:29" ht="13.5" customHeight="1">
      <c r="A117" s="113"/>
      <c r="B117" s="113"/>
      <c r="C117" s="113"/>
      <c r="D117" s="113"/>
      <c r="E117" s="113"/>
      <c r="F117" s="113"/>
      <c r="G117" s="113"/>
      <c r="H117" s="113"/>
      <c r="I117" s="113"/>
      <c r="J117" s="113"/>
      <c r="K117" s="113"/>
      <c r="L117" s="113"/>
      <c r="M117" s="113"/>
      <c r="N117" s="113"/>
      <c r="O117" s="113"/>
      <c r="P117" s="113"/>
      <c r="Q117" s="113"/>
      <c r="R117" s="113"/>
      <c r="S117" s="113"/>
      <c r="T117" s="113"/>
      <c r="U117" s="113"/>
      <c r="V117" s="113"/>
      <c r="W117" s="113"/>
      <c r="X117" s="113"/>
      <c r="Y117" s="113"/>
      <c r="Z117" s="113"/>
      <c r="AA117" s="113"/>
      <c r="AB117" s="113"/>
      <c r="AC117" s="113"/>
    </row>
    <row r="118" spans="1:29" ht="13.5" customHeight="1">
      <c r="A118" s="113"/>
      <c r="B118" s="113"/>
      <c r="C118" s="113"/>
      <c r="D118" s="113"/>
      <c r="E118" s="113"/>
      <c r="F118" s="113"/>
      <c r="G118" s="113"/>
      <c r="H118" s="113"/>
      <c r="I118" s="113"/>
      <c r="J118" s="113"/>
      <c r="K118" s="113"/>
      <c r="L118" s="113"/>
      <c r="M118" s="113"/>
      <c r="N118" s="113"/>
      <c r="O118" s="113"/>
      <c r="P118" s="113"/>
      <c r="Q118" s="113"/>
      <c r="R118" s="113"/>
      <c r="S118" s="113"/>
      <c r="T118" s="113"/>
      <c r="U118" s="113"/>
      <c r="V118" s="113"/>
      <c r="W118" s="113"/>
      <c r="X118" s="113"/>
      <c r="Y118" s="113"/>
      <c r="Z118" s="113"/>
      <c r="AA118" s="113"/>
      <c r="AB118" s="113"/>
      <c r="AC118" s="113"/>
    </row>
    <row r="119" spans="1:29" ht="13.5" customHeight="1">
      <c r="A119" s="113"/>
      <c r="B119" s="113"/>
      <c r="C119" s="113"/>
      <c r="D119" s="113"/>
      <c r="E119" s="113"/>
      <c r="F119" s="113"/>
      <c r="G119" s="113"/>
      <c r="H119" s="113"/>
      <c r="I119" s="113"/>
      <c r="J119" s="113"/>
      <c r="K119" s="113"/>
      <c r="L119" s="113"/>
      <c r="M119" s="113"/>
      <c r="N119" s="113"/>
      <c r="O119" s="113"/>
      <c r="P119" s="113"/>
      <c r="Q119" s="113"/>
      <c r="R119" s="113"/>
      <c r="S119" s="113"/>
      <c r="T119" s="113"/>
      <c r="U119" s="113"/>
      <c r="V119" s="113"/>
      <c r="W119" s="113"/>
      <c r="X119" s="113"/>
      <c r="Y119" s="113"/>
      <c r="Z119" s="113"/>
      <c r="AA119" s="113"/>
      <c r="AB119" s="113"/>
      <c r="AC119" s="113"/>
    </row>
    <row r="120" spans="1:29" ht="13.5" customHeight="1">
      <c r="A120" s="113"/>
      <c r="B120" s="113"/>
      <c r="C120" s="113"/>
      <c r="D120" s="113"/>
      <c r="E120" s="113"/>
      <c r="F120" s="113"/>
      <c r="G120" s="113"/>
      <c r="H120" s="113"/>
      <c r="I120" s="113"/>
      <c r="J120" s="113"/>
      <c r="K120" s="113"/>
      <c r="L120" s="113"/>
      <c r="M120" s="113"/>
      <c r="N120" s="113"/>
      <c r="O120" s="113"/>
      <c r="P120" s="113"/>
      <c r="Q120" s="113"/>
      <c r="R120" s="113"/>
      <c r="S120" s="113"/>
      <c r="T120" s="113"/>
      <c r="U120" s="113"/>
      <c r="V120" s="113"/>
      <c r="W120" s="113"/>
      <c r="X120" s="113"/>
      <c r="Y120" s="113"/>
      <c r="Z120" s="113"/>
      <c r="AA120" s="113"/>
      <c r="AB120" s="113"/>
      <c r="AC120" s="113"/>
    </row>
    <row r="121" spans="1:29" ht="13.5" customHeight="1">
      <c r="A121" s="113"/>
      <c r="B121" s="113"/>
      <c r="C121" s="113"/>
      <c r="D121" s="113"/>
      <c r="E121" s="113"/>
      <c r="F121" s="113"/>
      <c r="G121" s="113"/>
      <c r="H121" s="113"/>
      <c r="I121" s="113"/>
      <c r="J121" s="113"/>
      <c r="K121" s="113"/>
      <c r="L121" s="113"/>
      <c r="M121" s="113"/>
      <c r="N121" s="113"/>
      <c r="O121" s="113"/>
      <c r="P121" s="113"/>
      <c r="Q121" s="113"/>
      <c r="R121" s="113"/>
      <c r="S121" s="113"/>
      <c r="T121" s="113"/>
      <c r="U121" s="113"/>
      <c r="V121" s="113"/>
      <c r="W121" s="113"/>
      <c r="X121" s="113"/>
      <c r="Y121" s="113"/>
      <c r="Z121" s="113"/>
      <c r="AA121" s="113"/>
      <c r="AB121" s="113"/>
      <c r="AC121" s="113"/>
    </row>
    <row r="122" spans="1:29" ht="13.5" customHeight="1">
      <c r="A122" s="113"/>
      <c r="B122" s="113"/>
      <c r="C122" s="113"/>
      <c r="D122" s="113"/>
      <c r="E122" s="113"/>
      <c r="F122" s="113"/>
      <c r="G122" s="113"/>
      <c r="H122" s="113"/>
      <c r="I122" s="113"/>
      <c r="J122" s="113"/>
      <c r="K122" s="113"/>
      <c r="L122" s="113"/>
      <c r="M122" s="113"/>
      <c r="N122" s="113"/>
      <c r="O122" s="113"/>
      <c r="P122" s="113"/>
      <c r="Q122" s="113"/>
      <c r="R122" s="113"/>
      <c r="S122" s="113"/>
      <c r="T122" s="113"/>
      <c r="U122" s="113"/>
      <c r="V122" s="113"/>
      <c r="W122" s="113"/>
      <c r="X122" s="113"/>
      <c r="Y122" s="113"/>
      <c r="Z122" s="113"/>
      <c r="AA122" s="113"/>
      <c r="AB122" s="113"/>
      <c r="AC122" s="113"/>
    </row>
    <row r="123" spans="1:29" ht="13.5" customHeight="1">
      <c r="A123" s="113"/>
      <c r="B123" s="113"/>
      <c r="C123" s="113"/>
      <c r="D123" s="113"/>
      <c r="E123" s="113"/>
      <c r="F123" s="113"/>
      <c r="G123" s="113"/>
      <c r="H123" s="113"/>
      <c r="I123" s="113"/>
      <c r="J123" s="113"/>
      <c r="K123" s="113"/>
      <c r="L123" s="113"/>
      <c r="M123" s="113"/>
      <c r="N123" s="113"/>
      <c r="O123" s="113"/>
      <c r="P123" s="113"/>
      <c r="Q123" s="113"/>
      <c r="R123" s="113"/>
      <c r="S123" s="113"/>
      <c r="T123" s="113"/>
      <c r="U123" s="113"/>
      <c r="V123" s="113"/>
      <c r="W123" s="113"/>
      <c r="X123" s="113"/>
      <c r="Y123" s="113"/>
      <c r="Z123" s="113"/>
      <c r="AA123" s="113"/>
      <c r="AB123" s="113"/>
      <c r="AC123" s="113"/>
    </row>
    <row r="124" spans="1:29" ht="13.5" customHeight="1">
      <c r="A124" s="113"/>
      <c r="B124" s="113"/>
      <c r="C124" s="113"/>
      <c r="D124" s="113"/>
      <c r="E124" s="113"/>
      <c r="F124" s="113"/>
      <c r="G124" s="113"/>
      <c r="H124" s="113"/>
      <c r="I124" s="113"/>
      <c r="J124" s="113"/>
      <c r="K124" s="113"/>
      <c r="L124" s="113"/>
      <c r="M124" s="113"/>
      <c r="N124" s="113"/>
      <c r="O124" s="113"/>
      <c r="P124" s="113"/>
      <c r="Q124" s="113"/>
      <c r="R124" s="113"/>
      <c r="S124" s="113"/>
      <c r="T124" s="113"/>
      <c r="U124" s="113"/>
      <c r="V124" s="113"/>
      <c r="W124" s="113"/>
      <c r="X124" s="113"/>
      <c r="Y124" s="113"/>
      <c r="Z124" s="113"/>
      <c r="AA124" s="113"/>
      <c r="AB124" s="113"/>
      <c r="AC124" s="113"/>
    </row>
    <row r="125" spans="1:29" ht="13.5" customHeight="1">
      <c r="A125" s="113"/>
      <c r="B125" s="113"/>
      <c r="C125" s="113"/>
      <c r="D125" s="113"/>
      <c r="E125" s="113"/>
      <c r="F125" s="113"/>
      <c r="G125" s="113"/>
      <c r="H125" s="113"/>
      <c r="I125" s="113"/>
      <c r="J125" s="113"/>
      <c r="K125" s="113"/>
      <c r="L125" s="113"/>
      <c r="M125" s="113"/>
      <c r="N125" s="113"/>
      <c r="O125" s="113"/>
      <c r="P125" s="113"/>
      <c r="Q125" s="113"/>
      <c r="R125" s="113"/>
      <c r="S125" s="113"/>
      <c r="T125" s="113"/>
      <c r="U125" s="113"/>
      <c r="V125" s="113"/>
      <c r="W125" s="113"/>
      <c r="X125" s="113"/>
      <c r="Y125" s="113"/>
      <c r="Z125" s="113"/>
      <c r="AA125" s="113"/>
      <c r="AB125" s="113"/>
      <c r="AC125" s="113"/>
    </row>
    <row r="126" spans="1:29" ht="13.5" customHeight="1">
      <c r="A126" s="113"/>
      <c r="B126" s="113"/>
      <c r="C126" s="113"/>
      <c r="D126" s="113"/>
      <c r="E126" s="113"/>
      <c r="F126" s="113"/>
      <c r="G126" s="113"/>
      <c r="H126" s="113"/>
      <c r="I126" s="113"/>
      <c r="J126" s="113"/>
      <c r="K126" s="113"/>
      <c r="L126" s="113"/>
      <c r="M126" s="113"/>
      <c r="N126" s="113"/>
      <c r="O126" s="113"/>
      <c r="P126" s="113"/>
      <c r="Q126" s="113"/>
      <c r="R126" s="113"/>
      <c r="S126" s="113"/>
      <c r="T126" s="113"/>
      <c r="U126" s="113"/>
      <c r="V126" s="113"/>
      <c r="W126" s="113"/>
      <c r="X126" s="113"/>
      <c r="Y126" s="113"/>
      <c r="Z126" s="113"/>
      <c r="AA126" s="113"/>
      <c r="AB126" s="113"/>
      <c r="AC126" s="113"/>
    </row>
    <row r="127" spans="1:29" ht="13.5" customHeight="1">
      <c r="A127" s="113"/>
      <c r="B127" s="113"/>
      <c r="C127" s="113"/>
      <c r="D127" s="113"/>
      <c r="E127" s="113"/>
      <c r="F127" s="113"/>
      <c r="G127" s="113"/>
      <c r="H127" s="113"/>
      <c r="I127" s="113"/>
      <c r="J127" s="113"/>
      <c r="K127" s="113"/>
      <c r="L127" s="113"/>
      <c r="M127" s="113"/>
      <c r="N127" s="113"/>
      <c r="O127" s="113"/>
      <c r="P127" s="113"/>
      <c r="Q127" s="113"/>
      <c r="R127" s="113"/>
      <c r="S127" s="113"/>
      <c r="T127" s="113"/>
      <c r="U127" s="113"/>
      <c r="V127" s="113"/>
      <c r="W127" s="113"/>
      <c r="X127" s="113"/>
      <c r="Y127" s="113"/>
      <c r="Z127" s="113"/>
      <c r="AA127" s="113"/>
      <c r="AB127" s="113"/>
      <c r="AC127" s="113"/>
    </row>
    <row r="128" spans="1:29" ht="13.5" customHeight="1">
      <c r="A128" s="113"/>
      <c r="B128" s="113"/>
      <c r="C128" s="113"/>
      <c r="D128" s="113"/>
      <c r="E128" s="113"/>
      <c r="F128" s="113"/>
      <c r="G128" s="113"/>
      <c r="H128" s="113"/>
      <c r="I128" s="113"/>
      <c r="J128" s="113"/>
      <c r="K128" s="113"/>
      <c r="L128" s="113"/>
      <c r="M128" s="113"/>
      <c r="N128" s="113"/>
      <c r="O128" s="113"/>
      <c r="P128" s="113"/>
      <c r="Q128" s="113"/>
      <c r="R128" s="113"/>
      <c r="S128" s="113"/>
      <c r="T128" s="113"/>
      <c r="U128" s="113"/>
      <c r="V128" s="113"/>
      <c r="W128" s="113"/>
      <c r="X128" s="113"/>
      <c r="Y128" s="113"/>
      <c r="Z128" s="113"/>
      <c r="AA128" s="113"/>
      <c r="AB128" s="113"/>
      <c r="AC128" s="113"/>
    </row>
    <row r="129" spans="1:29" ht="13.5" customHeight="1">
      <c r="A129" s="113"/>
      <c r="B129" s="113"/>
      <c r="C129" s="113"/>
      <c r="D129" s="113"/>
      <c r="E129" s="113"/>
      <c r="F129" s="113"/>
      <c r="G129" s="113"/>
      <c r="H129" s="113"/>
      <c r="I129" s="113"/>
      <c r="J129" s="113"/>
      <c r="K129" s="113"/>
      <c r="L129" s="113"/>
      <c r="M129" s="113"/>
      <c r="N129" s="113"/>
      <c r="O129" s="113"/>
      <c r="P129" s="113"/>
      <c r="Q129" s="113"/>
      <c r="R129" s="113"/>
      <c r="S129" s="113"/>
      <c r="T129" s="113"/>
      <c r="U129" s="113"/>
      <c r="V129" s="113"/>
      <c r="W129" s="113"/>
      <c r="X129" s="113"/>
      <c r="Y129" s="113"/>
      <c r="Z129" s="113"/>
      <c r="AA129" s="113"/>
      <c r="AB129" s="113"/>
      <c r="AC129" s="113"/>
    </row>
    <row r="130" spans="1:29" ht="13.5" customHeight="1">
      <c r="A130" s="113"/>
      <c r="B130" s="113"/>
      <c r="C130" s="113"/>
      <c r="D130" s="113"/>
      <c r="E130" s="113"/>
      <c r="F130" s="113"/>
      <c r="G130" s="113"/>
      <c r="H130" s="113"/>
      <c r="I130" s="113"/>
      <c r="J130" s="113"/>
      <c r="K130" s="113"/>
      <c r="L130" s="113"/>
      <c r="M130" s="113"/>
      <c r="N130" s="113"/>
      <c r="O130" s="113"/>
      <c r="P130" s="113"/>
      <c r="Q130" s="113"/>
      <c r="R130" s="113"/>
      <c r="S130" s="113"/>
      <c r="T130" s="113"/>
      <c r="U130" s="113"/>
      <c r="V130" s="113"/>
      <c r="W130" s="113"/>
      <c r="X130" s="113"/>
      <c r="Y130" s="113"/>
      <c r="Z130" s="113"/>
      <c r="AA130" s="113"/>
      <c r="AB130" s="113"/>
      <c r="AC130" s="113"/>
    </row>
    <row r="131" spans="1:29" ht="13.5" customHeight="1">
      <c r="A131" s="113"/>
      <c r="B131" s="113"/>
      <c r="C131" s="113"/>
      <c r="D131" s="113"/>
      <c r="E131" s="113"/>
      <c r="F131" s="113"/>
      <c r="G131" s="113"/>
      <c r="H131" s="113"/>
      <c r="I131" s="113"/>
      <c r="J131" s="113"/>
      <c r="K131" s="113"/>
      <c r="L131" s="113"/>
      <c r="M131" s="113"/>
      <c r="N131" s="113"/>
      <c r="O131" s="113"/>
      <c r="P131" s="113"/>
      <c r="Q131" s="113"/>
      <c r="R131" s="113"/>
      <c r="S131" s="113"/>
      <c r="T131" s="113"/>
      <c r="U131" s="113"/>
      <c r="V131" s="113"/>
      <c r="W131" s="113"/>
      <c r="X131" s="113"/>
      <c r="Y131" s="113"/>
      <c r="Z131" s="113"/>
      <c r="AA131" s="113"/>
      <c r="AB131" s="113"/>
      <c r="AC131" s="113"/>
    </row>
    <row r="132" spans="1:29" ht="13.5" customHeight="1">
      <c r="A132" s="113"/>
      <c r="B132" s="113"/>
      <c r="C132" s="113"/>
      <c r="D132" s="113"/>
      <c r="E132" s="113"/>
      <c r="F132" s="113"/>
      <c r="G132" s="113"/>
      <c r="H132" s="113"/>
      <c r="I132" s="113"/>
      <c r="J132" s="113"/>
      <c r="K132" s="113"/>
      <c r="L132" s="113"/>
      <c r="M132" s="113"/>
      <c r="N132" s="113"/>
      <c r="O132" s="113"/>
      <c r="P132" s="113"/>
      <c r="Q132" s="113"/>
      <c r="R132" s="113"/>
      <c r="S132" s="113"/>
      <c r="T132" s="113"/>
      <c r="U132" s="113"/>
      <c r="V132" s="113"/>
      <c r="W132" s="113"/>
      <c r="X132" s="113"/>
      <c r="Y132" s="113"/>
      <c r="Z132" s="113"/>
      <c r="AA132" s="113"/>
      <c r="AB132" s="113"/>
      <c r="AC132" s="113"/>
    </row>
    <row r="133" spans="1:29" ht="13.5" customHeight="1">
      <c r="A133" s="113"/>
      <c r="B133" s="113"/>
      <c r="C133" s="113"/>
      <c r="D133" s="113"/>
      <c r="E133" s="113"/>
      <c r="F133" s="113"/>
      <c r="G133" s="113"/>
      <c r="H133" s="113"/>
      <c r="I133" s="113"/>
      <c r="J133" s="113"/>
      <c r="K133" s="113"/>
      <c r="L133" s="113"/>
      <c r="M133" s="113"/>
      <c r="N133" s="113"/>
      <c r="O133" s="113"/>
      <c r="P133" s="113"/>
      <c r="Q133" s="113"/>
      <c r="R133" s="113"/>
      <c r="S133" s="113"/>
      <c r="T133" s="113"/>
      <c r="U133" s="113"/>
      <c r="V133" s="113"/>
      <c r="W133" s="113"/>
      <c r="X133" s="113"/>
      <c r="Y133" s="113"/>
      <c r="Z133" s="113"/>
      <c r="AA133" s="113"/>
      <c r="AB133" s="113"/>
      <c r="AC133" s="113"/>
    </row>
    <row r="134" spans="1:29" ht="13.5" customHeight="1">
      <c r="A134" s="113"/>
      <c r="B134" s="113"/>
      <c r="C134" s="113"/>
      <c r="D134" s="113"/>
      <c r="E134" s="113"/>
      <c r="F134" s="113"/>
      <c r="G134" s="113"/>
      <c r="H134" s="113"/>
      <c r="I134" s="113"/>
      <c r="J134" s="113"/>
      <c r="K134" s="113"/>
      <c r="L134" s="113"/>
      <c r="M134" s="113"/>
      <c r="N134" s="113"/>
      <c r="O134" s="113"/>
      <c r="P134" s="113"/>
      <c r="Q134" s="113"/>
      <c r="R134" s="113"/>
      <c r="S134" s="113"/>
      <c r="T134" s="113"/>
      <c r="U134" s="113"/>
      <c r="V134" s="113"/>
      <c r="W134" s="113"/>
      <c r="X134" s="113"/>
      <c r="Y134" s="113"/>
      <c r="Z134" s="113"/>
      <c r="AA134" s="113"/>
      <c r="AB134" s="113"/>
      <c r="AC134" s="113"/>
    </row>
    <row r="135" spans="1:29" ht="13.5" customHeight="1">
      <c r="A135" s="113"/>
      <c r="B135" s="113"/>
      <c r="C135" s="113"/>
      <c r="D135" s="113"/>
      <c r="E135" s="113"/>
      <c r="F135" s="113"/>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row>
    <row r="136" spans="1:29" ht="13.5" customHeight="1">
      <c r="A136" s="113"/>
      <c r="B136" s="113"/>
      <c r="C136" s="113"/>
      <c r="D136" s="113"/>
      <c r="E136" s="113"/>
      <c r="F136" s="113"/>
      <c r="G136" s="113"/>
      <c r="H136" s="113"/>
      <c r="I136" s="113"/>
      <c r="J136" s="113"/>
      <c r="K136" s="113"/>
      <c r="L136" s="113"/>
      <c r="M136" s="113"/>
      <c r="N136" s="113"/>
      <c r="O136" s="113"/>
      <c r="P136" s="113"/>
      <c r="Q136" s="113"/>
      <c r="R136" s="113"/>
      <c r="S136" s="113"/>
      <c r="T136" s="113"/>
      <c r="U136" s="113"/>
      <c r="V136" s="113"/>
      <c r="W136" s="113"/>
      <c r="X136" s="113"/>
      <c r="Y136" s="113"/>
      <c r="Z136" s="113"/>
      <c r="AA136" s="113"/>
      <c r="AB136" s="113"/>
      <c r="AC136" s="113"/>
    </row>
    <row r="137" spans="1:29" ht="13.5" customHeight="1">
      <c r="A137" s="113"/>
      <c r="B137" s="113"/>
      <c r="C137" s="113"/>
      <c r="D137" s="113"/>
      <c r="E137" s="113"/>
      <c r="F137" s="113"/>
      <c r="G137" s="113"/>
      <c r="H137" s="113"/>
      <c r="I137" s="113"/>
      <c r="J137" s="113"/>
      <c r="K137" s="113"/>
      <c r="L137" s="113"/>
      <c r="M137" s="113"/>
      <c r="N137" s="113"/>
      <c r="O137" s="113"/>
      <c r="P137" s="113"/>
      <c r="Q137" s="113"/>
      <c r="R137" s="113"/>
      <c r="S137" s="113"/>
      <c r="T137" s="113"/>
      <c r="U137" s="113"/>
      <c r="V137" s="113"/>
      <c r="W137" s="113"/>
      <c r="X137" s="113"/>
      <c r="Y137" s="113"/>
      <c r="Z137" s="113"/>
      <c r="AA137" s="113"/>
      <c r="AB137" s="113"/>
      <c r="AC137" s="113"/>
    </row>
    <row r="138" spans="1:29" ht="13.5" customHeight="1">
      <c r="A138" s="113"/>
      <c r="B138" s="113"/>
      <c r="C138" s="113"/>
      <c r="D138" s="113"/>
      <c r="E138" s="113"/>
      <c r="F138" s="113"/>
      <c r="G138" s="113"/>
      <c r="H138" s="113"/>
      <c r="I138" s="113"/>
      <c r="J138" s="113"/>
      <c r="K138" s="113"/>
      <c r="L138" s="113"/>
      <c r="M138" s="113"/>
      <c r="N138" s="113"/>
      <c r="O138" s="113"/>
      <c r="P138" s="113"/>
      <c r="Q138" s="113"/>
      <c r="R138" s="113"/>
      <c r="S138" s="113"/>
      <c r="T138" s="113"/>
      <c r="U138" s="113"/>
      <c r="V138" s="113"/>
      <c r="W138" s="113"/>
      <c r="X138" s="113"/>
      <c r="Y138" s="113"/>
      <c r="Z138" s="113"/>
      <c r="AA138" s="113"/>
      <c r="AB138" s="113"/>
      <c r="AC138" s="113"/>
    </row>
    <row r="139" spans="1:29" ht="13.5" customHeight="1">
      <c r="A139" s="113"/>
      <c r="B139" s="113"/>
      <c r="C139" s="113"/>
      <c r="D139" s="113"/>
      <c r="E139" s="113"/>
      <c r="F139" s="113"/>
      <c r="G139" s="113"/>
      <c r="H139" s="113"/>
      <c r="I139" s="113"/>
      <c r="J139" s="113"/>
      <c r="K139" s="113"/>
      <c r="L139" s="113"/>
      <c r="M139" s="113"/>
      <c r="N139" s="113"/>
      <c r="O139" s="113"/>
      <c r="P139" s="113"/>
      <c r="Q139" s="113"/>
      <c r="R139" s="113"/>
      <c r="S139" s="113"/>
      <c r="T139" s="113"/>
      <c r="U139" s="113"/>
      <c r="V139" s="113"/>
      <c r="W139" s="113"/>
      <c r="X139" s="113"/>
      <c r="Y139" s="113"/>
      <c r="Z139" s="113"/>
      <c r="AA139" s="113"/>
      <c r="AB139" s="113"/>
      <c r="AC139" s="113"/>
    </row>
    <row r="140" spans="1:29" ht="13.5" customHeight="1">
      <c r="A140" s="113"/>
      <c r="B140" s="113"/>
      <c r="C140" s="113"/>
      <c r="D140" s="113"/>
      <c r="E140" s="113"/>
      <c r="F140" s="113"/>
      <c r="G140" s="113"/>
      <c r="H140" s="113"/>
      <c r="I140" s="113"/>
      <c r="J140" s="113"/>
      <c r="K140" s="113"/>
      <c r="L140" s="113"/>
      <c r="M140" s="113"/>
      <c r="N140" s="113"/>
      <c r="O140" s="113"/>
      <c r="P140" s="113"/>
      <c r="Q140" s="113"/>
      <c r="R140" s="113"/>
      <c r="S140" s="113"/>
      <c r="T140" s="113"/>
      <c r="U140" s="113"/>
      <c r="V140" s="113"/>
      <c r="W140" s="113"/>
      <c r="X140" s="113"/>
      <c r="Y140" s="113"/>
      <c r="Z140" s="113"/>
      <c r="AA140" s="113"/>
      <c r="AB140" s="113"/>
      <c r="AC140" s="113"/>
    </row>
    <row r="141" spans="1:29" ht="13.5" customHeight="1">
      <c r="A141" s="113"/>
      <c r="B141" s="113"/>
      <c r="C141" s="113"/>
      <c r="D141" s="113"/>
      <c r="E141" s="113"/>
      <c r="F141" s="113"/>
      <c r="G141" s="113"/>
      <c r="H141" s="113"/>
      <c r="I141" s="113"/>
      <c r="J141" s="113"/>
      <c r="K141" s="113"/>
      <c r="L141" s="113"/>
      <c r="M141" s="113"/>
      <c r="N141" s="113"/>
      <c r="O141" s="113"/>
      <c r="P141" s="113"/>
      <c r="Q141" s="113"/>
      <c r="R141" s="113"/>
      <c r="S141" s="113"/>
      <c r="T141" s="113"/>
      <c r="U141" s="113"/>
      <c r="V141" s="113"/>
      <c r="W141" s="113"/>
      <c r="X141" s="113"/>
      <c r="Y141" s="113"/>
      <c r="Z141" s="113"/>
      <c r="AA141" s="113"/>
      <c r="AB141" s="113"/>
      <c r="AC141" s="113"/>
    </row>
    <row r="142" spans="1:29" ht="13.5" customHeight="1">
      <c r="A142" s="113"/>
      <c r="B142" s="113"/>
      <c r="C142" s="113"/>
      <c r="D142" s="113"/>
      <c r="E142" s="113"/>
      <c r="F142" s="113"/>
      <c r="G142" s="113"/>
      <c r="H142" s="113"/>
      <c r="I142" s="113"/>
      <c r="J142" s="113"/>
      <c r="K142" s="113"/>
      <c r="L142" s="113"/>
      <c r="M142" s="113"/>
      <c r="N142" s="113"/>
      <c r="O142" s="113"/>
      <c r="P142" s="113"/>
      <c r="Q142" s="113"/>
      <c r="R142" s="113"/>
      <c r="S142" s="113"/>
      <c r="T142" s="113"/>
      <c r="U142" s="113"/>
      <c r="V142" s="113"/>
      <c r="W142" s="113"/>
      <c r="X142" s="113"/>
      <c r="Y142" s="113"/>
      <c r="Z142" s="113"/>
      <c r="AA142" s="113"/>
      <c r="AB142" s="113"/>
      <c r="AC142" s="113"/>
    </row>
    <row r="143" spans="1:29" ht="13.5" customHeight="1">
      <c r="A143" s="113"/>
      <c r="B143" s="113"/>
      <c r="C143" s="113"/>
      <c r="D143" s="113"/>
      <c r="E143" s="113"/>
      <c r="F143" s="113"/>
      <c r="G143" s="113"/>
      <c r="H143" s="113"/>
      <c r="I143" s="113"/>
      <c r="J143" s="113"/>
      <c r="K143" s="113"/>
      <c r="L143" s="113"/>
      <c r="M143" s="113"/>
      <c r="N143" s="113"/>
      <c r="O143" s="113"/>
      <c r="P143" s="113"/>
      <c r="Q143" s="113"/>
      <c r="R143" s="113"/>
      <c r="S143" s="113"/>
      <c r="T143" s="113"/>
      <c r="U143" s="113"/>
      <c r="V143" s="113"/>
      <c r="W143" s="113"/>
      <c r="X143" s="113"/>
      <c r="Y143" s="113"/>
      <c r="Z143" s="113"/>
      <c r="AA143" s="113"/>
      <c r="AB143" s="113"/>
      <c r="AC143" s="113"/>
    </row>
    <row r="144" spans="1:29" ht="13.5" customHeight="1">
      <c r="A144" s="113"/>
      <c r="B144" s="113"/>
      <c r="C144" s="113"/>
      <c r="D144" s="113"/>
      <c r="E144" s="113"/>
      <c r="F144" s="113"/>
      <c r="G144" s="113"/>
      <c r="H144" s="113"/>
      <c r="I144" s="113"/>
      <c r="J144" s="113"/>
      <c r="K144" s="113"/>
      <c r="L144" s="113"/>
      <c r="M144" s="113"/>
      <c r="N144" s="113"/>
      <c r="O144" s="113"/>
      <c r="P144" s="113"/>
      <c r="Q144" s="113"/>
      <c r="R144" s="113"/>
      <c r="S144" s="113"/>
      <c r="T144" s="113"/>
      <c r="U144" s="113"/>
      <c r="V144" s="113"/>
      <c r="W144" s="113"/>
      <c r="X144" s="113"/>
      <c r="Y144" s="113"/>
      <c r="Z144" s="113"/>
      <c r="AA144" s="113"/>
      <c r="AB144" s="113"/>
      <c r="AC144" s="113"/>
    </row>
    <row r="145" spans="1:29" ht="13.5" customHeight="1">
      <c r="A145" s="113"/>
      <c r="B145" s="113"/>
      <c r="C145" s="113"/>
      <c r="D145" s="113"/>
      <c r="E145" s="113"/>
      <c r="F145" s="113"/>
      <c r="G145" s="113"/>
      <c r="H145" s="113"/>
      <c r="I145" s="113"/>
      <c r="J145" s="113"/>
      <c r="K145" s="113"/>
      <c r="L145" s="113"/>
      <c r="M145" s="113"/>
      <c r="N145" s="113"/>
      <c r="O145" s="113"/>
      <c r="P145" s="113"/>
      <c r="Q145" s="113"/>
      <c r="R145" s="113"/>
      <c r="S145" s="113"/>
      <c r="T145" s="113"/>
      <c r="U145" s="113"/>
      <c r="V145" s="113"/>
      <c r="W145" s="113"/>
      <c r="X145" s="113"/>
      <c r="Y145" s="113"/>
      <c r="Z145" s="113"/>
      <c r="AA145" s="113"/>
      <c r="AB145" s="113"/>
      <c r="AC145" s="113"/>
    </row>
    <row r="146" spans="1:29" ht="13.5" customHeight="1">
      <c r="A146" s="113"/>
      <c r="B146" s="113"/>
      <c r="C146" s="113"/>
      <c r="D146" s="113"/>
      <c r="E146" s="113"/>
      <c r="F146" s="113"/>
      <c r="G146" s="113"/>
      <c r="H146" s="113"/>
      <c r="I146" s="113"/>
      <c r="J146" s="113"/>
      <c r="K146" s="113"/>
      <c r="L146" s="113"/>
      <c r="M146" s="113"/>
      <c r="N146" s="113"/>
      <c r="O146" s="113"/>
      <c r="P146" s="113"/>
      <c r="Q146" s="113"/>
      <c r="R146" s="113"/>
      <c r="S146" s="113"/>
      <c r="T146" s="113"/>
      <c r="U146" s="113"/>
      <c r="V146" s="113"/>
      <c r="W146" s="113"/>
      <c r="X146" s="113"/>
      <c r="Y146" s="113"/>
      <c r="Z146" s="113"/>
      <c r="AA146" s="113"/>
      <c r="AB146" s="113"/>
      <c r="AC146" s="113"/>
    </row>
    <row r="147" spans="1:29" ht="13.5" customHeight="1">
      <c r="A147" s="113"/>
      <c r="B147" s="113"/>
      <c r="C147" s="113"/>
      <c r="D147" s="113"/>
      <c r="E147" s="113"/>
      <c r="F147" s="113"/>
      <c r="G147" s="113"/>
      <c r="H147" s="113"/>
      <c r="I147" s="113"/>
      <c r="J147" s="113"/>
      <c r="K147" s="113"/>
      <c r="L147" s="113"/>
      <c r="M147" s="113"/>
      <c r="N147" s="113"/>
      <c r="O147" s="113"/>
      <c r="P147" s="113"/>
      <c r="Q147" s="113"/>
      <c r="R147" s="113"/>
      <c r="S147" s="113"/>
      <c r="T147" s="113"/>
      <c r="U147" s="113"/>
      <c r="V147" s="113"/>
      <c r="W147" s="113"/>
      <c r="X147" s="113"/>
      <c r="Y147" s="113"/>
      <c r="Z147" s="113"/>
      <c r="AA147" s="113"/>
      <c r="AB147" s="113"/>
      <c r="AC147" s="113"/>
    </row>
    <row r="148" spans="1:29" ht="13.5" customHeight="1">
      <c r="A148" s="113"/>
      <c r="B148" s="113"/>
      <c r="C148" s="113"/>
      <c r="D148" s="113"/>
      <c r="E148" s="113"/>
      <c r="F148" s="113"/>
      <c r="G148" s="113"/>
      <c r="H148" s="113"/>
      <c r="I148" s="113"/>
      <c r="J148" s="113"/>
      <c r="K148" s="113"/>
      <c r="L148" s="113"/>
      <c r="M148" s="113"/>
      <c r="N148" s="113"/>
      <c r="O148" s="113"/>
      <c r="P148" s="113"/>
      <c r="Q148" s="113"/>
      <c r="R148" s="113"/>
      <c r="S148" s="113"/>
      <c r="T148" s="113"/>
      <c r="U148" s="113"/>
      <c r="V148" s="113"/>
      <c r="W148" s="113"/>
      <c r="X148" s="113"/>
      <c r="Y148" s="113"/>
      <c r="Z148" s="113"/>
      <c r="AA148" s="113"/>
      <c r="AB148" s="113"/>
      <c r="AC148" s="113"/>
    </row>
    <row r="149" spans="1:29" ht="13.5" customHeight="1">
      <c r="A149" s="113"/>
      <c r="B149" s="113"/>
      <c r="C149" s="113"/>
      <c r="D149" s="113"/>
      <c r="E149" s="113"/>
      <c r="F149" s="113"/>
      <c r="G149" s="113"/>
      <c r="H149" s="113"/>
      <c r="I149" s="113"/>
      <c r="J149" s="113"/>
      <c r="K149" s="113"/>
      <c r="L149" s="113"/>
      <c r="M149" s="113"/>
      <c r="N149" s="113"/>
      <c r="O149" s="113"/>
      <c r="P149" s="113"/>
      <c r="Q149" s="113"/>
      <c r="R149" s="113"/>
      <c r="S149" s="113"/>
      <c r="T149" s="113"/>
      <c r="U149" s="113"/>
      <c r="V149" s="113"/>
      <c r="W149" s="113"/>
      <c r="X149" s="113"/>
      <c r="Y149" s="113"/>
      <c r="Z149" s="113"/>
      <c r="AA149" s="113"/>
      <c r="AB149" s="113"/>
      <c r="AC149" s="113"/>
    </row>
    <row r="150" spans="1:29" ht="13.5" customHeight="1">
      <c r="A150" s="113"/>
      <c r="B150" s="113"/>
      <c r="C150" s="113"/>
      <c r="D150" s="113"/>
      <c r="E150" s="113"/>
      <c r="F150" s="113"/>
      <c r="G150" s="113"/>
      <c r="H150" s="113"/>
      <c r="I150" s="113"/>
      <c r="J150" s="113"/>
      <c r="K150" s="113"/>
      <c r="L150" s="113"/>
      <c r="M150" s="113"/>
      <c r="N150" s="113"/>
      <c r="O150" s="113"/>
      <c r="P150" s="113"/>
      <c r="Q150" s="113"/>
      <c r="R150" s="113"/>
      <c r="S150" s="113"/>
      <c r="T150" s="113"/>
      <c r="U150" s="113"/>
      <c r="V150" s="113"/>
      <c r="W150" s="113"/>
      <c r="X150" s="113"/>
      <c r="Y150" s="113"/>
      <c r="Z150" s="113"/>
      <c r="AA150" s="113"/>
      <c r="AB150" s="113"/>
      <c r="AC150" s="113"/>
    </row>
    <row r="151" spans="1:29" ht="13.5" customHeight="1">
      <c r="A151" s="113"/>
      <c r="B151" s="113"/>
      <c r="C151" s="113"/>
      <c r="D151" s="113"/>
      <c r="E151" s="113"/>
      <c r="F151" s="113"/>
      <c r="G151" s="113"/>
      <c r="H151" s="113"/>
      <c r="I151" s="113"/>
      <c r="J151" s="113"/>
      <c r="K151" s="113"/>
      <c r="L151" s="113"/>
      <c r="M151" s="113"/>
      <c r="N151" s="113"/>
      <c r="O151" s="113"/>
      <c r="P151" s="113"/>
      <c r="Q151" s="113"/>
      <c r="R151" s="113"/>
      <c r="S151" s="113"/>
      <c r="T151" s="113"/>
      <c r="U151" s="113"/>
      <c r="V151" s="113"/>
      <c r="W151" s="113"/>
      <c r="X151" s="113"/>
      <c r="Y151" s="113"/>
      <c r="Z151" s="113"/>
      <c r="AA151" s="113"/>
      <c r="AB151" s="113"/>
      <c r="AC151" s="113"/>
    </row>
    <row r="152" spans="1:29" ht="13.5" customHeight="1">
      <c r="A152" s="113"/>
      <c r="B152" s="113"/>
      <c r="C152" s="113"/>
      <c r="D152" s="113"/>
      <c r="E152" s="113"/>
      <c r="F152" s="113"/>
      <c r="G152" s="113"/>
      <c r="H152" s="113"/>
      <c r="I152" s="113"/>
      <c r="J152" s="113"/>
      <c r="K152" s="113"/>
      <c r="L152" s="113"/>
      <c r="M152" s="113"/>
      <c r="N152" s="113"/>
      <c r="O152" s="113"/>
      <c r="P152" s="113"/>
      <c r="Q152" s="113"/>
      <c r="R152" s="113"/>
      <c r="S152" s="113"/>
      <c r="T152" s="113"/>
      <c r="U152" s="113"/>
      <c r="V152" s="113"/>
      <c r="W152" s="113"/>
      <c r="X152" s="113"/>
      <c r="Y152" s="113"/>
      <c r="Z152" s="113"/>
      <c r="AA152" s="113"/>
      <c r="AB152" s="113"/>
      <c r="AC152" s="113"/>
    </row>
    <row r="153" spans="1:29" ht="13.5" customHeight="1">
      <c r="A153" s="113"/>
      <c r="B153" s="113"/>
      <c r="C153" s="113"/>
      <c r="D153" s="113"/>
      <c r="E153" s="113"/>
      <c r="F153" s="113"/>
      <c r="G153" s="113"/>
      <c r="H153" s="113"/>
      <c r="I153" s="113"/>
      <c r="J153" s="113"/>
      <c r="K153" s="113"/>
      <c r="L153" s="113"/>
      <c r="M153" s="113"/>
      <c r="N153" s="113"/>
      <c r="O153" s="113"/>
      <c r="P153" s="113"/>
      <c r="Q153" s="113"/>
      <c r="R153" s="113"/>
      <c r="S153" s="113"/>
      <c r="T153" s="113"/>
      <c r="U153" s="113"/>
      <c r="V153" s="113"/>
      <c r="W153" s="113"/>
      <c r="X153" s="113"/>
      <c r="Y153" s="113"/>
      <c r="Z153" s="113"/>
      <c r="AA153" s="113"/>
      <c r="AB153" s="113"/>
      <c r="AC153" s="113"/>
    </row>
    <row r="154" spans="1:29" ht="13.5" customHeight="1">
      <c r="A154" s="113"/>
      <c r="B154" s="113"/>
      <c r="C154" s="113"/>
      <c r="D154" s="113"/>
      <c r="E154" s="113"/>
      <c r="F154" s="113"/>
      <c r="G154" s="113"/>
      <c r="H154" s="113"/>
      <c r="I154" s="113"/>
      <c r="J154" s="113"/>
      <c r="K154" s="113"/>
      <c r="L154" s="113"/>
      <c r="M154" s="113"/>
      <c r="N154" s="113"/>
      <c r="O154" s="113"/>
      <c r="P154" s="113"/>
      <c r="Q154" s="113"/>
      <c r="R154" s="113"/>
      <c r="S154" s="113"/>
      <c r="T154" s="113"/>
      <c r="U154" s="113"/>
      <c r="V154" s="113"/>
      <c r="W154" s="113"/>
      <c r="X154" s="113"/>
      <c r="Y154" s="113"/>
      <c r="Z154" s="113"/>
      <c r="AA154" s="113"/>
      <c r="AB154" s="113"/>
      <c r="AC154" s="113"/>
    </row>
    <row r="155" spans="1:29" ht="13.5" customHeight="1">
      <c r="A155" s="113"/>
      <c r="B155" s="113"/>
      <c r="C155" s="113"/>
      <c r="D155" s="113"/>
      <c r="E155" s="113"/>
      <c r="F155" s="113"/>
      <c r="G155" s="113"/>
      <c r="H155" s="113"/>
      <c r="I155" s="113"/>
      <c r="J155" s="113"/>
      <c r="K155" s="113"/>
      <c r="L155" s="113"/>
      <c r="M155" s="113"/>
      <c r="N155" s="113"/>
      <c r="O155" s="113"/>
      <c r="P155" s="113"/>
      <c r="Q155" s="113"/>
      <c r="R155" s="113"/>
      <c r="S155" s="113"/>
      <c r="T155" s="113"/>
      <c r="U155" s="113"/>
      <c r="V155" s="113"/>
      <c r="W155" s="113"/>
      <c r="X155" s="113"/>
      <c r="Y155" s="113"/>
      <c r="Z155" s="113"/>
      <c r="AA155" s="113"/>
      <c r="AB155" s="113"/>
      <c r="AC155" s="113"/>
    </row>
    <row r="156" spans="1:29" ht="13.5" customHeight="1">
      <c r="A156" s="113"/>
      <c r="B156" s="113"/>
      <c r="C156" s="113"/>
      <c r="D156" s="113"/>
      <c r="E156" s="113"/>
      <c r="F156" s="113"/>
      <c r="G156" s="113"/>
      <c r="H156" s="113"/>
      <c r="I156" s="113"/>
      <c r="J156" s="113"/>
      <c r="K156" s="113"/>
      <c r="L156" s="113"/>
      <c r="M156" s="113"/>
      <c r="N156" s="113"/>
      <c r="O156" s="113"/>
      <c r="P156" s="113"/>
      <c r="Q156" s="113"/>
      <c r="R156" s="113"/>
      <c r="S156" s="113"/>
      <c r="T156" s="113"/>
      <c r="U156" s="113"/>
      <c r="V156" s="113"/>
      <c r="W156" s="113"/>
      <c r="X156" s="113"/>
      <c r="Y156" s="113"/>
      <c r="Z156" s="113"/>
      <c r="AA156" s="113"/>
      <c r="AB156" s="113"/>
      <c r="AC156" s="113"/>
    </row>
    <row r="157" spans="1:29" ht="13.5" customHeight="1">
      <c r="A157" s="113"/>
      <c r="B157" s="113"/>
      <c r="C157" s="113"/>
      <c r="D157" s="113"/>
      <c r="E157" s="113"/>
      <c r="F157" s="113"/>
      <c r="G157" s="113"/>
      <c r="H157" s="113"/>
      <c r="I157" s="113"/>
      <c r="J157" s="113"/>
      <c r="K157" s="113"/>
      <c r="L157" s="113"/>
      <c r="M157" s="113"/>
      <c r="N157" s="113"/>
      <c r="O157" s="113"/>
      <c r="P157" s="113"/>
      <c r="Q157" s="113"/>
      <c r="R157" s="113"/>
      <c r="S157" s="113"/>
      <c r="T157" s="113"/>
      <c r="U157" s="113"/>
      <c r="V157" s="113"/>
      <c r="W157" s="113"/>
      <c r="X157" s="113"/>
      <c r="Y157" s="113"/>
      <c r="Z157" s="113"/>
      <c r="AA157" s="113"/>
      <c r="AB157" s="113"/>
      <c r="AC157" s="113"/>
    </row>
    <row r="158" spans="1:29" ht="13.5" customHeight="1">
      <c r="A158" s="113"/>
      <c r="B158" s="113"/>
      <c r="C158" s="113"/>
      <c r="D158" s="113"/>
      <c r="E158" s="113"/>
      <c r="F158" s="113"/>
      <c r="G158" s="113"/>
      <c r="H158" s="113"/>
      <c r="I158" s="113"/>
      <c r="J158" s="113"/>
      <c r="K158" s="113"/>
      <c r="L158" s="113"/>
      <c r="M158" s="113"/>
      <c r="N158" s="113"/>
      <c r="O158" s="113"/>
      <c r="P158" s="113"/>
      <c r="Q158" s="113"/>
      <c r="R158" s="113"/>
      <c r="S158" s="113"/>
      <c r="T158" s="113"/>
      <c r="U158" s="113"/>
      <c r="V158" s="113"/>
      <c r="W158" s="113"/>
      <c r="X158" s="113"/>
      <c r="Y158" s="113"/>
      <c r="Z158" s="113"/>
      <c r="AA158" s="113"/>
      <c r="AB158" s="113"/>
      <c r="AC158" s="113"/>
    </row>
    <row r="159" spans="1:29" ht="13.5" customHeight="1">
      <c r="A159" s="113"/>
      <c r="B159" s="113"/>
      <c r="C159" s="113"/>
      <c r="D159" s="113"/>
      <c r="E159" s="113"/>
      <c r="F159" s="113"/>
      <c r="G159" s="113"/>
      <c r="H159" s="113"/>
      <c r="I159" s="113"/>
      <c r="J159" s="113"/>
      <c r="K159" s="113"/>
      <c r="L159" s="113"/>
      <c r="M159" s="113"/>
      <c r="N159" s="113"/>
      <c r="O159" s="113"/>
      <c r="P159" s="113"/>
      <c r="Q159" s="113"/>
      <c r="R159" s="113"/>
      <c r="S159" s="113"/>
      <c r="T159" s="113"/>
      <c r="U159" s="113"/>
      <c r="V159" s="113"/>
      <c r="W159" s="113"/>
      <c r="X159" s="113"/>
      <c r="Y159" s="113"/>
      <c r="Z159" s="113"/>
      <c r="AA159" s="113"/>
      <c r="AB159" s="113"/>
      <c r="AC159" s="113"/>
    </row>
    <row r="160" spans="1:29" ht="13.5" customHeight="1">
      <c r="A160" s="113"/>
      <c r="B160" s="113"/>
      <c r="C160" s="113"/>
      <c r="D160" s="113"/>
      <c r="E160" s="113"/>
      <c r="F160" s="113"/>
      <c r="G160" s="113"/>
      <c r="H160" s="113"/>
      <c r="I160" s="113"/>
      <c r="J160" s="113"/>
      <c r="K160" s="113"/>
      <c r="L160" s="113"/>
      <c r="M160" s="113"/>
      <c r="N160" s="113"/>
      <c r="O160" s="113"/>
      <c r="P160" s="113"/>
      <c r="Q160" s="113"/>
      <c r="R160" s="113"/>
      <c r="S160" s="113"/>
      <c r="T160" s="113"/>
      <c r="U160" s="113"/>
      <c r="V160" s="113"/>
      <c r="W160" s="113"/>
      <c r="X160" s="113"/>
      <c r="Y160" s="113"/>
      <c r="Z160" s="113"/>
      <c r="AA160" s="113"/>
      <c r="AB160" s="113"/>
      <c r="AC160" s="113"/>
    </row>
    <row r="161" spans="1:29" ht="13.5" customHeight="1">
      <c r="A161" s="113"/>
      <c r="B161" s="113"/>
      <c r="C161" s="113"/>
      <c r="D161" s="113"/>
      <c r="E161" s="113"/>
      <c r="F161" s="113"/>
      <c r="G161" s="113"/>
      <c r="H161" s="113"/>
      <c r="I161" s="113"/>
      <c r="J161" s="113"/>
      <c r="K161" s="113"/>
      <c r="L161" s="113"/>
      <c r="M161" s="113"/>
      <c r="N161" s="113"/>
      <c r="O161" s="113"/>
      <c r="P161" s="113"/>
      <c r="Q161" s="113"/>
      <c r="R161" s="113"/>
      <c r="S161" s="113"/>
      <c r="T161" s="113"/>
      <c r="U161" s="113"/>
      <c r="V161" s="113"/>
      <c r="W161" s="113"/>
      <c r="X161" s="113"/>
      <c r="Y161" s="113"/>
      <c r="Z161" s="113"/>
      <c r="AA161" s="113"/>
      <c r="AB161" s="113"/>
      <c r="AC161" s="113"/>
    </row>
    <row r="162" spans="1:29" ht="13.5" customHeight="1">
      <c r="A162" s="113"/>
      <c r="B162" s="113"/>
      <c r="C162" s="113"/>
      <c r="D162" s="113"/>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row>
    <row r="163" spans="1:29" ht="13.5" customHeight="1">
      <c r="A163" s="113"/>
      <c r="B163" s="113"/>
      <c r="C163" s="113"/>
      <c r="D163" s="113"/>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113"/>
      <c r="AB163" s="113"/>
      <c r="AC163" s="113"/>
    </row>
    <row r="164" spans="1:29" ht="13.5" customHeight="1">
      <c r="A164" s="113"/>
      <c r="B164" s="113"/>
      <c r="C164" s="113"/>
      <c r="D164" s="113"/>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113"/>
      <c r="AB164" s="113"/>
      <c r="AC164" s="113"/>
    </row>
    <row r="165" spans="1:29" ht="13.5" customHeight="1">
      <c r="A165" s="113"/>
      <c r="B165" s="113"/>
      <c r="C165" s="113"/>
      <c r="D165" s="113"/>
      <c r="E165" s="113"/>
      <c r="F165" s="113"/>
      <c r="G165" s="113"/>
      <c r="H165" s="113"/>
      <c r="I165" s="113"/>
      <c r="J165" s="113"/>
      <c r="K165" s="113"/>
      <c r="L165" s="113"/>
      <c r="M165" s="113"/>
      <c r="N165" s="113"/>
      <c r="O165" s="113"/>
      <c r="P165" s="113"/>
      <c r="Q165" s="113"/>
      <c r="R165" s="113"/>
      <c r="S165" s="113"/>
      <c r="T165" s="113"/>
      <c r="U165" s="113"/>
      <c r="V165" s="113"/>
      <c r="W165" s="113"/>
      <c r="X165" s="113"/>
      <c r="Y165" s="113"/>
      <c r="Z165" s="113"/>
      <c r="AA165" s="113"/>
      <c r="AB165" s="113"/>
      <c r="AC165" s="113"/>
    </row>
    <row r="166" spans="1:29" ht="13.5" customHeight="1">
      <c r="A166" s="113"/>
      <c r="B166" s="113"/>
      <c r="C166" s="113"/>
      <c r="D166" s="113"/>
      <c r="E166" s="113"/>
      <c r="F166" s="113"/>
      <c r="G166" s="113"/>
      <c r="H166" s="113"/>
      <c r="I166" s="113"/>
      <c r="J166" s="113"/>
      <c r="K166" s="113"/>
      <c r="L166" s="113"/>
      <c r="M166" s="113"/>
      <c r="N166" s="113"/>
      <c r="O166" s="113"/>
      <c r="P166" s="113"/>
      <c r="Q166" s="113"/>
      <c r="R166" s="113"/>
      <c r="S166" s="113"/>
      <c r="T166" s="113"/>
      <c r="U166" s="113"/>
      <c r="V166" s="113"/>
      <c r="W166" s="113"/>
      <c r="X166" s="113"/>
      <c r="Y166" s="113"/>
      <c r="Z166" s="113"/>
      <c r="AA166" s="113"/>
      <c r="AB166" s="113"/>
      <c r="AC166" s="113"/>
    </row>
    <row r="167" spans="1:29" ht="13.5" customHeight="1">
      <c r="A167" s="113"/>
      <c r="B167" s="113"/>
      <c r="C167" s="113"/>
      <c r="D167" s="113"/>
      <c r="E167" s="113"/>
      <c r="F167" s="113"/>
      <c r="G167" s="113"/>
      <c r="H167" s="113"/>
      <c r="I167" s="113"/>
      <c r="J167" s="113"/>
      <c r="K167" s="113"/>
      <c r="L167" s="113"/>
      <c r="M167" s="113"/>
      <c r="N167" s="113"/>
      <c r="O167" s="113"/>
      <c r="P167" s="113"/>
      <c r="Q167" s="113"/>
      <c r="R167" s="113"/>
      <c r="S167" s="113"/>
      <c r="T167" s="113"/>
      <c r="U167" s="113"/>
      <c r="V167" s="113"/>
      <c r="W167" s="113"/>
      <c r="X167" s="113"/>
      <c r="Y167" s="113"/>
      <c r="Z167" s="113"/>
      <c r="AA167" s="113"/>
      <c r="AB167" s="113"/>
      <c r="AC167" s="113"/>
    </row>
    <row r="168" spans="1:29" ht="13.5" customHeight="1">
      <c r="A168" s="113"/>
      <c r="B168" s="113"/>
      <c r="C168" s="113"/>
      <c r="D168" s="113"/>
      <c r="E168" s="113"/>
      <c r="F168" s="113"/>
      <c r="G168" s="113"/>
      <c r="H168" s="113"/>
      <c r="I168" s="113"/>
      <c r="J168" s="113"/>
      <c r="K168" s="113"/>
      <c r="L168" s="113"/>
      <c r="M168" s="113"/>
      <c r="N168" s="113"/>
      <c r="O168" s="113"/>
      <c r="P168" s="113"/>
      <c r="Q168" s="113"/>
      <c r="R168" s="113"/>
      <c r="S168" s="113"/>
      <c r="T168" s="113"/>
      <c r="U168" s="113"/>
      <c r="V168" s="113"/>
      <c r="W168" s="113"/>
      <c r="X168" s="113"/>
      <c r="Y168" s="113"/>
      <c r="Z168" s="113"/>
      <c r="AA168" s="113"/>
      <c r="AB168" s="113"/>
      <c r="AC168" s="113"/>
    </row>
    <row r="169" spans="1:29" ht="13.5" customHeight="1">
      <c r="A169" s="113"/>
      <c r="B169" s="113"/>
      <c r="C169" s="113"/>
      <c r="D169" s="113"/>
      <c r="E169" s="113"/>
      <c r="F169" s="113"/>
      <c r="G169" s="113"/>
      <c r="H169" s="113"/>
      <c r="I169" s="113"/>
      <c r="J169" s="113"/>
      <c r="K169" s="113"/>
      <c r="L169" s="113"/>
      <c r="M169" s="113"/>
      <c r="N169" s="113"/>
      <c r="O169" s="113"/>
      <c r="P169" s="113"/>
      <c r="Q169" s="113"/>
      <c r="R169" s="113"/>
      <c r="S169" s="113"/>
      <c r="T169" s="113"/>
      <c r="U169" s="113"/>
      <c r="V169" s="113"/>
      <c r="W169" s="113"/>
      <c r="X169" s="113"/>
      <c r="Y169" s="113"/>
      <c r="Z169" s="113"/>
      <c r="AA169" s="113"/>
      <c r="AB169" s="113"/>
      <c r="AC169" s="113"/>
    </row>
    <row r="170" spans="1:29" ht="13.5" customHeight="1">
      <c r="A170" s="113"/>
      <c r="B170" s="113"/>
      <c r="C170" s="113"/>
      <c r="D170" s="113"/>
      <c r="E170" s="113"/>
      <c r="F170" s="113"/>
      <c r="G170" s="113"/>
      <c r="H170" s="113"/>
      <c r="I170" s="113"/>
      <c r="J170" s="113"/>
      <c r="K170" s="113"/>
      <c r="L170" s="113"/>
      <c r="M170" s="113"/>
      <c r="N170" s="113"/>
      <c r="O170" s="113"/>
      <c r="P170" s="113"/>
      <c r="Q170" s="113"/>
      <c r="R170" s="113"/>
      <c r="S170" s="113"/>
      <c r="T170" s="113"/>
      <c r="U170" s="113"/>
      <c r="V170" s="113"/>
      <c r="W170" s="113"/>
      <c r="X170" s="113"/>
      <c r="Y170" s="113"/>
      <c r="Z170" s="113"/>
      <c r="AA170" s="113"/>
      <c r="AB170" s="113"/>
      <c r="AC170" s="113"/>
    </row>
    <row r="171" spans="1:29" ht="13.5" customHeight="1">
      <c r="A171" s="113"/>
      <c r="B171" s="113"/>
      <c r="C171" s="113"/>
      <c r="D171" s="113"/>
      <c r="E171" s="113"/>
      <c r="F171" s="113"/>
      <c r="G171" s="113"/>
      <c r="H171" s="113"/>
      <c r="I171" s="113"/>
      <c r="J171" s="113"/>
      <c r="K171" s="113"/>
      <c r="L171" s="113"/>
      <c r="M171" s="113"/>
      <c r="N171" s="113"/>
      <c r="O171" s="113"/>
      <c r="P171" s="113"/>
      <c r="Q171" s="113"/>
      <c r="R171" s="113"/>
      <c r="S171" s="113"/>
      <c r="T171" s="113"/>
      <c r="U171" s="113"/>
      <c r="V171" s="113"/>
      <c r="W171" s="113"/>
      <c r="X171" s="113"/>
      <c r="Y171" s="113"/>
      <c r="Z171" s="113"/>
      <c r="AA171" s="113"/>
      <c r="AB171" s="113"/>
      <c r="AC171" s="113"/>
    </row>
    <row r="172" spans="1:29" ht="13.5" customHeight="1">
      <c r="A172" s="113"/>
      <c r="B172" s="113"/>
      <c r="C172" s="113"/>
      <c r="D172" s="113"/>
      <c r="E172" s="113"/>
      <c r="F172" s="113"/>
      <c r="G172" s="113"/>
      <c r="H172" s="113"/>
      <c r="I172" s="113"/>
      <c r="J172" s="113"/>
      <c r="K172" s="113"/>
      <c r="L172" s="113"/>
      <c r="M172" s="113"/>
      <c r="N172" s="113"/>
      <c r="O172" s="113"/>
      <c r="P172" s="113"/>
      <c r="Q172" s="113"/>
      <c r="R172" s="113"/>
      <c r="S172" s="113"/>
      <c r="T172" s="113"/>
      <c r="U172" s="113"/>
      <c r="V172" s="113"/>
      <c r="W172" s="113"/>
      <c r="X172" s="113"/>
      <c r="Y172" s="113"/>
      <c r="Z172" s="113"/>
      <c r="AA172" s="113"/>
      <c r="AB172" s="113"/>
      <c r="AC172" s="113"/>
    </row>
    <row r="173" spans="1:29" ht="13.5" customHeight="1">
      <c r="A173" s="113"/>
      <c r="B173" s="113"/>
      <c r="C173" s="113"/>
      <c r="D173" s="113"/>
      <c r="E173" s="113"/>
      <c r="F173" s="113"/>
      <c r="G173" s="113"/>
      <c r="H173" s="113"/>
      <c r="I173" s="113"/>
      <c r="J173" s="113"/>
      <c r="K173" s="113"/>
      <c r="L173" s="113"/>
      <c r="M173" s="113"/>
      <c r="N173" s="113"/>
      <c r="O173" s="113"/>
      <c r="P173" s="113"/>
      <c r="Q173" s="113"/>
      <c r="R173" s="113"/>
      <c r="S173" s="113"/>
      <c r="T173" s="113"/>
      <c r="U173" s="113"/>
      <c r="V173" s="113"/>
      <c r="W173" s="113"/>
      <c r="X173" s="113"/>
      <c r="Y173" s="113"/>
      <c r="Z173" s="113"/>
      <c r="AA173" s="113"/>
      <c r="AB173" s="113"/>
      <c r="AC173" s="113"/>
    </row>
    <row r="174" spans="1:29" ht="13.5" customHeight="1">
      <c r="A174" s="113"/>
      <c r="B174" s="113"/>
      <c r="C174" s="113"/>
      <c r="D174" s="113"/>
      <c r="E174" s="113"/>
      <c r="F174" s="113"/>
      <c r="G174" s="113"/>
      <c r="H174" s="113"/>
      <c r="I174" s="113"/>
      <c r="J174" s="113"/>
      <c r="K174" s="113"/>
      <c r="L174" s="113"/>
      <c r="M174" s="113"/>
      <c r="N174" s="113"/>
      <c r="O174" s="113"/>
      <c r="P174" s="113"/>
      <c r="Q174" s="113"/>
      <c r="R174" s="113"/>
      <c r="S174" s="113"/>
      <c r="T174" s="113"/>
      <c r="U174" s="113"/>
      <c r="V174" s="113"/>
      <c r="W174" s="113"/>
      <c r="X174" s="113"/>
      <c r="Y174" s="113"/>
      <c r="Z174" s="113"/>
      <c r="AA174" s="113"/>
      <c r="AB174" s="113"/>
      <c r="AC174" s="113"/>
    </row>
    <row r="175" spans="1:29" ht="13.5" customHeight="1">
      <c r="A175" s="113"/>
      <c r="B175" s="113"/>
      <c r="C175" s="113"/>
      <c r="D175" s="113"/>
      <c r="E175" s="113"/>
      <c r="F175" s="113"/>
      <c r="G175" s="113"/>
      <c r="H175" s="113"/>
      <c r="I175" s="113"/>
      <c r="J175" s="113"/>
      <c r="K175" s="113"/>
      <c r="L175" s="113"/>
      <c r="M175" s="113"/>
      <c r="N175" s="113"/>
      <c r="O175" s="113"/>
      <c r="P175" s="113"/>
      <c r="Q175" s="113"/>
      <c r="R175" s="113"/>
      <c r="S175" s="113"/>
      <c r="T175" s="113"/>
      <c r="U175" s="113"/>
      <c r="V175" s="113"/>
      <c r="W175" s="113"/>
      <c r="X175" s="113"/>
      <c r="Y175" s="113"/>
      <c r="Z175" s="113"/>
      <c r="AA175" s="113"/>
      <c r="AB175" s="113"/>
      <c r="AC175" s="113"/>
    </row>
    <row r="176" spans="1:29" ht="13.5" customHeight="1">
      <c r="A176" s="113"/>
      <c r="B176" s="113"/>
      <c r="C176" s="113"/>
      <c r="D176" s="113"/>
      <c r="E176" s="113"/>
      <c r="F176" s="113"/>
      <c r="G176" s="113"/>
      <c r="H176" s="113"/>
      <c r="I176" s="113"/>
      <c r="J176" s="113"/>
      <c r="K176" s="113"/>
      <c r="L176" s="113"/>
      <c r="M176" s="113"/>
      <c r="N176" s="113"/>
      <c r="O176" s="113"/>
      <c r="P176" s="113"/>
      <c r="Q176" s="113"/>
      <c r="R176" s="113"/>
      <c r="S176" s="113"/>
      <c r="T176" s="113"/>
      <c r="U176" s="113"/>
      <c r="V176" s="113"/>
      <c r="W176" s="113"/>
      <c r="X176" s="113"/>
      <c r="Y176" s="113"/>
      <c r="Z176" s="113"/>
      <c r="AA176" s="113"/>
      <c r="AB176" s="113"/>
      <c r="AC176" s="113"/>
    </row>
    <row r="177" spans="1:29" ht="13.5" customHeight="1">
      <c r="A177" s="113"/>
      <c r="B177" s="113"/>
      <c r="C177" s="113"/>
      <c r="D177" s="113"/>
      <c r="E177" s="113"/>
      <c r="F177" s="113"/>
      <c r="G177" s="113"/>
      <c r="H177" s="113"/>
      <c r="I177" s="113"/>
      <c r="J177" s="113"/>
      <c r="K177" s="113"/>
      <c r="L177" s="113"/>
      <c r="M177" s="113"/>
      <c r="N177" s="113"/>
      <c r="O177" s="113"/>
      <c r="P177" s="113"/>
      <c r="Q177" s="113"/>
      <c r="R177" s="113"/>
      <c r="S177" s="113"/>
      <c r="T177" s="113"/>
      <c r="U177" s="113"/>
      <c r="V177" s="113"/>
      <c r="W177" s="113"/>
      <c r="X177" s="113"/>
      <c r="Y177" s="113"/>
      <c r="Z177" s="113"/>
      <c r="AA177" s="113"/>
      <c r="AB177" s="113"/>
      <c r="AC177" s="113"/>
    </row>
    <row r="178" spans="1:29" ht="13.5" customHeight="1">
      <c r="A178" s="113"/>
      <c r="B178" s="113"/>
      <c r="C178" s="113"/>
      <c r="D178" s="113"/>
      <c r="E178" s="113"/>
      <c r="F178" s="113"/>
      <c r="G178" s="113"/>
      <c r="H178" s="113"/>
      <c r="I178" s="113"/>
      <c r="J178" s="113"/>
      <c r="K178" s="113"/>
      <c r="L178" s="113"/>
      <c r="M178" s="113"/>
      <c r="N178" s="113"/>
      <c r="O178" s="113"/>
      <c r="P178" s="113"/>
      <c r="Q178" s="113"/>
      <c r="R178" s="113"/>
      <c r="S178" s="113"/>
      <c r="T178" s="113"/>
      <c r="U178" s="113"/>
      <c r="V178" s="113"/>
      <c r="W178" s="113"/>
      <c r="X178" s="113"/>
      <c r="Y178" s="113"/>
      <c r="Z178" s="113"/>
      <c r="AA178" s="113"/>
      <c r="AB178" s="113"/>
      <c r="AC178" s="113"/>
    </row>
    <row r="179" spans="1:29" ht="13.5" customHeight="1">
      <c r="A179" s="113"/>
      <c r="B179" s="113"/>
      <c r="C179" s="113"/>
      <c r="D179" s="113"/>
      <c r="E179" s="113"/>
      <c r="F179" s="113"/>
      <c r="G179" s="113"/>
      <c r="H179" s="113"/>
      <c r="I179" s="113"/>
      <c r="J179" s="113"/>
      <c r="K179" s="113"/>
      <c r="L179" s="113"/>
      <c r="M179" s="113"/>
      <c r="N179" s="113"/>
      <c r="O179" s="113"/>
      <c r="P179" s="113"/>
      <c r="Q179" s="113"/>
      <c r="R179" s="113"/>
      <c r="S179" s="113"/>
      <c r="T179" s="113"/>
      <c r="U179" s="113"/>
      <c r="V179" s="113"/>
      <c r="W179" s="113"/>
      <c r="X179" s="113"/>
      <c r="Y179" s="113"/>
      <c r="Z179" s="113"/>
      <c r="AA179" s="113"/>
      <c r="AB179" s="113"/>
      <c r="AC179" s="113"/>
    </row>
    <row r="180" spans="1:29" ht="13.5" customHeight="1">
      <c r="A180" s="113"/>
      <c r="B180" s="113"/>
      <c r="C180" s="113"/>
      <c r="D180" s="113"/>
      <c r="E180" s="113"/>
      <c r="F180" s="113"/>
      <c r="G180" s="113"/>
      <c r="H180" s="113"/>
      <c r="I180" s="113"/>
      <c r="J180" s="113"/>
      <c r="K180" s="113"/>
      <c r="L180" s="113"/>
      <c r="M180" s="113"/>
      <c r="N180" s="113"/>
      <c r="O180" s="113"/>
      <c r="P180" s="113"/>
      <c r="Q180" s="113"/>
      <c r="R180" s="113"/>
      <c r="S180" s="113"/>
      <c r="T180" s="113"/>
      <c r="U180" s="113"/>
      <c r="V180" s="113"/>
      <c r="W180" s="113"/>
      <c r="X180" s="113"/>
      <c r="Y180" s="113"/>
      <c r="Z180" s="113"/>
      <c r="AA180" s="113"/>
      <c r="AB180" s="113"/>
      <c r="AC180" s="113"/>
    </row>
    <row r="181" spans="1:29" ht="13.5" customHeight="1">
      <c r="A181" s="113"/>
      <c r="B181" s="113"/>
      <c r="C181" s="113"/>
      <c r="D181" s="113"/>
      <c r="E181" s="113"/>
      <c r="F181" s="113"/>
      <c r="G181" s="113"/>
      <c r="H181" s="113"/>
      <c r="I181" s="113"/>
      <c r="J181" s="113"/>
      <c r="K181" s="113"/>
      <c r="L181" s="113"/>
      <c r="M181" s="113"/>
      <c r="N181" s="113"/>
      <c r="O181" s="113"/>
      <c r="P181" s="113"/>
      <c r="Q181" s="113"/>
      <c r="R181" s="113"/>
      <c r="S181" s="113"/>
      <c r="T181" s="113"/>
      <c r="U181" s="113"/>
      <c r="V181" s="113"/>
      <c r="W181" s="113"/>
      <c r="X181" s="113"/>
      <c r="Y181" s="113"/>
      <c r="Z181" s="113"/>
      <c r="AA181" s="113"/>
      <c r="AB181" s="113"/>
      <c r="AC181" s="113"/>
    </row>
    <row r="182" spans="1:29" ht="13.5" customHeight="1">
      <c r="A182" s="113"/>
      <c r="B182" s="113"/>
      <c r="C182" s="113"/>
      <c r="D182" s="113"/>
      <c r="E182" s="113"/>
      <c r="F182" s="113"/>
      <c r="G182" s="113"/>
      <c r="H182" s="113"/>
      <c r="I182" s="113"/>
      <c r="J182" s="113"/>
      <c r="K182" s="113"/>
      <c r="L182" s="113"/>
      <c r="M182" s="113"/>
      <c r="N182" s="113"/>
      <c r="O182" s="113"/>
      <c r="P182" s="113"/>
      <c r="Q182" s="113"/>
      <c r="R182" s="113"/>
      <c r="S182" s="113"/>
      <c r="T182" s="113"/>
      <c r="U182" s="113"/>
      <c r="V182" s="113"/>
      <c r="W182" s="113"/>
      <c r="X182" s="113"/>
      <c r="Y182" s="113"/>
      <c r="Z182" s="113"/>
      <c r="AA182" s="113"/>
      <c r="AB182" s="113"/>
      <c r="AC182" s="113"/>
    </row>
    <row r="183" spans="1:29" ht="13.5" customHeight="1">
      <c r="A183" s="113"/>
      <c r="B183" s="113"/>
      <c r="C183" s="113"/>
      <c r="D183" s="113"/>
      <c r="E183" s="113"/>
      <c r="F183" s="113"/>
      <c r="G183" s="113"/>
      <c r="H183" s="113"/>
      <c r="I183" s="113"/>
      <c r="J183" s="113"/>
      <c r="K183" s="113"/>
      <c r="L183" s="113"/>
      <c r="M183" s="113"/>
      <c r="N183" s="113"/>
      <c r="O183" s="113"/>
      <c r="P183" s="113"/>
      <c r="Q183" s="113"/>
      <c r="R183" s="113"/>
      <c r="S183" s="113"/>
      <c r="T183" s="113"/>
      <c r="U183" s="113"/>
      <c r="V183" s="113"/>
      <c r="W183" s="113"/>
      <c r="X183" s="113"/>
      <c r="Y183" s="113"/>
      <c r="Z183" s="113"/>
      <c r="AA183" s="113"/>
      <c r="AB183" s="113"/>
      <c r="AC183" s="113"/>
    </row>
    <row r="184" spans="1:29" ht="13.5" customHeight="1">
      <c r="A184" s="113"/>
      <c r="B184" s="113"/>
      <c r="C184" s="113"/>
      <c r="D184" s="113"/>
      <c r="E184" s="113"/>
      <c r="F184" s="113"/>
      <c r="G184" s="113"/>
      <c r="H184" s="113"/>
      <c r="I184" s="113"/>
      <c r="J184" s="113"/>
      <c r="K184" s="113"/>
      <c r="L184" s="113"/>
      <c r="M184" s="113"/>
      <c r="N184" s="113"/>
      <c r="O184" s="113"/>
      <c r="P184" s="113"/>
      <c r="Q184" s="113"/>
      <c r="R184" s="113"/>
      <c r="S184" s="113"/>
      <c r="T184" s="113"/>
      <c r="U184" s="113"/>
      <c r="V184" s="113"/>
      <c r="W184" s="113"/>
      <c r="X184" s="113"/>
      <c r="Y184" s="113"/>
      <c r="Z184" s="113"/>
      <c r="AA184" s="113"/>
      <c r="AB184" s="113"/>
      <c r="AC184" s="113"/>
    </row>
    <row r="185" spans="1:29" ht="13.5" customHeight="1">
      <c r="A185" s="113"/>
      <c r="B185" s="113"/>
      <c r="C185" s="113"/>
      <c r="D185" s="113"/>
      <c r="E185" s="113"/>
      <c r="F185" s="113"/>
      <c r="G185" s="113"/>
      <c r="H185" s="113"/>
      <c r="I185" s="113"/>
      <c r="J185" s="113"/>
      <c r="K185" s="113"/>
      <c r="L185" s="113"/>
      <c r="M185" s="113"/>
      <c r="N185" s="113"/>
      <c r="O185" s="113"/>
      <c r="P185" s="113"/>
      <c r="Q185" s="113"/>
      <c r="R185" s="113"/>
      <c r="S185" s="113"/>
      <c r="T185" s="113"/>
      <c r="U185" s="113"/>
      <c r="V185" s="113"/>
      <c r="W185" s="113"/>
      <c r="X185" s="113"/>
      <c r="Y185" s="113"/>
      <c r="Z185" s="113"/>
      <c r="AA185" s="113"/>
      <c r="AB185" s="113"/>
      <c r="AC185" s="113"/>
    </row>
    <row r="186" spans="1:29" ht="13.5" customHeight="1">
      <c r="A186" s="113"/>
      <c r="B186" s="113"/>
      <c r="C186" s="113"/>
      <c r="D186" s="113"/>
      <c r="E186" s="113"/>
      <c r="F186" s="113"/>
      <c r="G186" s="113"/>
      <c r="H186" s="113"/>
      <c r="I186" s="113"/>
      <c r="J186" s="113"/>
      <c r="K186" s="113"/>
      <c r="L186" s="113"/>
      <c r="M186" s="113"/>
      <c r="N186" s="113"/>
      <c r="O186" s="113"/>
      <c r="P186" s="113"/>
      <c r="Q186" s="113"/>
      <c r="R186" s="113"/>
      <c r="S186" s="113"/>
      <c r="T186" s="113"/>
      <c r="U186" s="113"/>
      <c r="V186" s="113"/>
      <c r="W186" s="113"/>
      <c r="X186" s="113"/>
      <c r="Y186" s="113"/>
      <c r="Z186" s="113"/>
      <c r="AA186" s="113"/>
      <c r="AB186" s="113"/>
      <c r="AC186" s="113"/>
    </row>
    <row r="187" spans="1:29" ht="13.5" customHeight="1">
      <c r="A187" s="113"/>
      <c r="B187" s="113"/>
      <c r="C187" s="113"/>
      <c r="D187" s="113"/>
      <c r="E187" s="113"/>
      <c r="F187" s="113"/>
      <c r="G187" s="113"/>
      <c r="H187" s="113"/>
      <c r="I187" s="113"/>
      <c r="J187" s="113"/>
      <c r="K187" s="113"/>
      <c r="L187" s="113"/>
      <c r="M187" s="113"/>
      <c r="N187" s="113"/>
      <c r="O187" s="113"/>
      <c r="P187" s="113"/>
      <c r="Q187" s="113"/>
      <c r="R187" s="113"/>
      <c r="S187" s="113"/>
      <c r="T187" s="113"/>
      <c r="U187" s="113"/>
      <c r="V187" s="113"/>
      <c r="W187" s="113"/>
      <c r="X187" s="113"/>
      <c r="Y187" s="113"/>
      <c r="Z187" s="113"/>
      <c r="AA187" s="113"/>
      <c r="AB187" s="113"/>
      <c r="AC187" s="113"/>
    </row>
    <row r="188" spans="1:29" ht="13.5" customHeight="1">
      <c r="A188" s="113"/>
      <c r="B188" s="113"/>
      <c r="C188" s="113"/>
      <c r="D188" s="113"/>
      <c r="E188" s="113"/>
      <c r="F188" s="113"/>
      <c r="G188" s="113"/>
      <c r="H188" s="113"/>
      <c r="I188" s="113"/>
      <c r="J188" s="113"/>
      <c r="K188" s="113"/>
      <c r="L188" s="113"/>
      <c r="M188" s="113"/>
      <c r="N188" s="113"/>
      <c r="O188" s="113"/>
      <c r="P188" s="113"/>
      <c r="Q188" s="113"/>
      <c r="R188" s="113"/>
      <c r="S188" s="113"/>
      <c r="T188" s="113"/>
      <c r="U188" s="113"/>
      <c r="V188" s="113"/>
      <c r="W188" s="113"/>
      <c r="X188" s="113"/>
      <c r="Y188" s="113"/>
      <c r="Z188" s="113"/>
      <c r="AA188" s="113"/>
      <c r="AB188" s="113"/>
      <c r="AC188" s="113"/>
    </row>
    <row r="189" spans="1:29" ht="13.5" customHeight="1">
      <c r="A189" s="113"/>
      <c r="B189" s="113"/>
      <c r="C189" s="113"/>
      <c r="D189" s="113"/>
      <c r="E189" s="113"/>
      <c r="F189" s="113"/>
      <c r="G189" s="113"/>
      <c r="H189" s="113"/>
      <c r="I189" s="113"/>
      <c r="J189" s="113"/>
      <c r="K189" s="113"/>
      <c r="L189" s="113"/>
      <c r="M189" s="113"/>
      <c r="N189" s="113"/>
      <c r="O189" s="113"/>
      <c r="P189" s="113"/>
      <c r="Q189" s="113"/>
      <c r="R189" s="113"/>
      <c r="S189" s="113"/>
      <c r="T189" s="113"/>
      <c r="U189" s="113"/>
      <c r="V189" s="113"/>
      <c r="W189" s="113"/>
      <c r="X189" s="113"/>
      <c r="Y189" s="113"/>
      <c r="Z189" s="113"/>
      <c r="AA189" s="113"/>
      <c r="AB189" s="113"/>
      <c r="AC189" s="113"/>
    </row>
    <row r="190" spans="1:29" ht="13.5" customHeight="1">
      <c r="A190" s="113"/>
      <c r="B190" s="113"/>
      <c r="C190" s="113"/>
      <c r="D190" s="113"/>
      <c r="E190" s="113"/>
      <c r="F190" s="113"/>
      <c r="G190" s="113"/>
      <c r="H190" s="113"/>
      <c r="I190" s="113"/>
      <c r="J190" s="113"/>
      <c r="K190" s="113"/>
      <c r="L190" s="113"/>
      <c r="M190" s="113"/>
      <c r="N190" s="113"/>
      <c r="O190" s="113"/>
      <c r="P190" s="113"/>
      <c r="Q190" s="113"/>
      <c r="R190" s="113"/>
      <c r="S190" s="113"/>
      <c r="T190" s="113"/>
      <c r="U190" s="113"/>
      <c r="V190" s="113"/>
      <c r="W190" s="113"/>
      <c r="X190" s="113"/>
      <c r="Y190" s="113"/>
      <c r="Z190" s="113"/>
      <c r="AA190" s="113"/>
      <c r="AB190" s="113"/>
      <c r="AC190" s="113"/>
    </row>
    <row r="191" spans="1:29" ht="13.5" customHeight="1">
      <c r="A191" s="113"/>
      <c r="B191" s="113"/>
      <c r="C191" s="113"/>
      <c r="D191" s="113"/>
      <c r="E191" s="113"/>
      <c r="F191" s="113"/>
      <c r="G191" s="113"/>
      <c r="H191" s="113"/>
      <c r="I191" s="113"/>
      <c r="J191" s="113"/>
      <c r="K191" s="113"/>
      <c r="L191" s="113"/>
      <c r="M191" s="113"/>
      <c r="N191" s="113"/>
      <c r="O191" s="113"/>
      <c r="P191" s="113"/>
      <c r="Q191" s="113"/>
      <c r="R191" s="113"/>
      <c r="S191" s="113"/>
      <c r="T191" s="113"/>
      <c r="U191" s="113"/>
      <c r="V191" s="113"/>
      <c r="W191" s="113"/>
      <c r="X191" s="113"/>
      <c r="Y191" s="113"/>
      <c r="Z191" s="113"/>
      <c r="AA191" s="113"/>
      <c r="AB191" s="113"/>
      <c r="AC191" s="113"/>
    </row>
    <row r="192" spans="1:29" ht="13.5" customHeight="1">
      <c r="A192" s="113"/>
      <c r="B192" s="113"/>
      <c r="C192" s="113"/>
      <c r="D192" s="113"/>
      <c r="E192" s="113"/>
      <c r="F192" s="113"/>
      <c r="G192" s="113"/>
      <c r="H192" s="113"/>
      <c r="I192" s="113"/>
      <c r="J192" s="113"/>
      <c r="K192" s="113"/>
      <c r="L192" s="113"/>
      <c r="M192" s="113"/>
      <c r="N192" s="113"/>
      <c r="O192" s="113"/>
      <c r="P192" s="113"/>
      <c r="Q192" s="113"/>
      <c r="R192" s="113"/>
      <c r="S192" s="113"/>
      <c r="T192" s="113"/>
      <c r="U192" s="113"/>
      <c r="V192" s="113"/>
      <c r="W192" s="113"/>
      <c r="X192" s="113"/>
      <c r="Y192" s="113"/>
      <c r="Z192" s="113"/>
      <c r="AA192" s="113"/>
      <c r="AB192" s="113"/>
      <c r="AC192" s="113"/>
    </row>
    <row r="193" spans="1:29" ht="13.5" customHeight="1">
      <c r="A193" s="113"/>
      <c r="B193" s="113"/>
      <c r="C193" s="113"/>
      <c r="D193" s="113"/>
      <c r="E193" s="113"/>
      <c r="F193" s="113"/>
      <c r="G193" s="113"/>
      <c r="H193" s="113"/>
      <c r="I193" s="113"/>
      <c r="J193" s="113"/>
      <c r="K193" s="113"/>
      <c r="L193" s="113"/>
      <c r="M193" s="113"/>
      <c r="N193" s="113"/>
      <c r="O193" s="113"/>
      <c r="P193" s="113"/>
      <c r="Q193" s="113"/>
      <c r="R193" s="113"/>
      <c r="S193" s="113"/>
      <c r="T193" s="113"/>
      <c r="U193" s="113"/>
      <c r="V193" s="113"/>
      <c r="W193" s="113"/>
      <c r="X193" s="113"/>
      <c r="Y193" s="113"/>
      <c r="Z193" s="113"/>
      <c r="AA193" s="113"/>
      <c r="AB193" s="113"/>
      <c r="AC193" s="113"/>
    </row>
    <row r="194" spans="1:29" ht="13.5" customHeight="1">
      <c r="A194" s="113"/>
      <c r="B194" s="113"/>
      <c r="C194" s="113"/>
      <c r="D194" s="113"/>
      <c r="E194" s="113"/>
      <c r="F194" s="113"/>
      <c r="G194" s="113"/>
      <c r="H194" s="113"/>
      <c r="I194" s="113"/>
      <c r="J194" s="113"/>
      <c r="K194" s="113"/>
      <c r="L194" s="113"/>
      <c r="M194" s="113"/>
      <c r="N194" s="113"/>
      <c r="O194" s="113"/>
      <c r="P194" s="113"/>
      <c r="Q194" s="113"/>
      <c r="R194" s="113"/>
      <c r="S194" s="113"/>
      <c r="T194" s="113"/>
      <c r="U194" s="113"/>
      <c r="V194" s="113"/>
      <c r="W194" s="113"/>
      <c r="X194" s="113"/>
      <c r="Y194" s="113"/>
      <c r="Z194" s="113"/>
      <c r="AA194" s="113"/>
      <c r="AB194" s="113"/>
      <c r="AC194" s="113"/>
    </row>
    <row r="195" spans="1:29" ht="13.5" customHeight="1">
      <c r="A195" s="113"/>
      <c r="B195" s="113"/>
      <c r="C195" s="113"/>
      <c r="D195" s="113"/>
      <c r="E195" s="113"/>
      <c r="F195" s="113"/>
      <c r="G195" s="113"/>
      <c r="H195" s="113"/>
      <c r="I195" s="113"/>
      <c r="J195" s="113"/>
      <c r="K195" s="113"/>
      <c r="L195" s="113"/>
      <c r="M195" s="113"/>
      <c r="N195" s="113"/>
      <c r="O195" s="113"/>
      <c r="P195" s="113"/>
      <c r="Q195" s="113"/>
      <c r="R195" s="113"/>
      <c r="S195" s="113"/>
      <c r="T195" s="113"/>
      <c r="U195" s="113"/>
      <c r="V195" s="113"/>
      <c r="W195" s="113"/>
      <c r="X195" s="113"/>
      <c r="Y195" s="113"/>
      <c r="Z195" s="113"/>
      <c r="AA195" s="113"/>
      <c r="AB195" s="113"/>
      <c r="AC195" s="113"/>
    </row>
    <row r="196" spans="1:29" ht="13.5" customHeight="1">
      <c r="A196" s="113"/>
      <c r="B196" s="113"/>
      <c r="C196" s="113"/>
      <c r="D196" s="113"/>
      <c r="E196" s="113"/>
      <c r="F196" s="113"/>
      <c r="G196" s="113"/>
      <c r="H196" s="113"/>
      <c r="I196" s="113"/>
      <c r="J196" s="113"/>
      <c r="K196" s="113"/>
      <c r="L196" s="113"/>
      <c r="M196" s="113"/>
      <c r="N196" s="113"/>
      <c r="O196" s="113"/>
      <c r="P196" s="113"/>
      <c r="Q196" s="113"/>
      <c r="R196" s="113"/>
      <c r="S196" s="113"/>
      <c r="T196" s="113"/>
      <c r="U196" s="113"/>
      <c r="V196" s="113"/>
      <c r="W196" s="113"/>
      <c r="X196" s="113"/>
      <c r="Y196" s="113"/>
      <c r="Z196" s="113"/>
      <c r="AA196" s="113"/>
      <c r="AB196" s="113"/>
      <c r="AC196" s="113"/>
    </row>
    <row r="197" spans="1:29" ht="13.5" customHeight="1">
      <c r="A197" s="113"/>
      <c r="B197" s="113"/>
      <c r="C197" s="113"/>
      <c r="D197" s="113"/>
      <c r="E197" s="113"/>
      <c r="F197" s="113"/>
      <c r="G197" s="113"/>
      <c r="H197" s="113"/>
      <c r="I197" s="113"/>
      <c r="J197" s="113"/>
      <c r="K197" s="113"/>
      <c r="L197" s="113"/>
      <c r="M197" s="113"/>
      <c r="N197" s="113"/>
      <c r="O197" s="113"/>
      <c r="P197" s="113"/>
      <c r="Q197" s="113"/>
      <c r="R197" s="113"/>
      <c r="S197" s="113"/>
      <c r="T197" s="113"/>
      <c r="U197" s="113"/>
      <c r="V197" s="113"/>
      <c r="W197" s="113"/>
      <c r="X197" s="113"/>
      <c r="Y197" s="113"/>
      <c r="Z197" s="113"/>
      <c r="AA197" s="113"/>
      <c r="AB197" s="113"/>
      <c r="AC197" s="113"/>
    </row>
    <row r="198" spans="1:29" ht="13.5" customHeight="1">
      <c r="A198" s="113"/>
      <c r="B198" s="113"/>
      <c r="C198" s="113"/>
      <c r="D198" s="113"/>
      <c r="E198" s="113"/>
      <c r="F198" s="113"/>
      <c r="G198" s="113"/>
      <c r="H198" s="113"/>
      <c r="I198" s="113"/>
      <c r="J198" s="113"/>
      <c r="K198" s="113"/>
      <c r="L198" s="113"/>
      <c r="M198" s="113"/>
      <c r="N198" s="113"/>
      <c r="O198" s="113"/>
      <c r="P198" s="113"/>
      <c r="Q198" s="113"/>
      <c r="R198" s="113"/>
      <c r="S198" s="113"/>
      <c r="T198" s="113"/>
      <c r="U198" s="113"/>
      <c r="V198" s="113"/>
      <c r="W198" s="113"/>
      <c r="X198" s="113"/>
      <c r="Y198" s="113"/>
      <c r="Z198" s="113"/>
      <c r="AA198" s="113"/>
      <c r="AB198" s="113"/>
      <c r="AC198" s="113"/>
    </row>
    <row r="199" spans="1:29" ht="13.5" customHeight="1">
      <c r="A199" s="113"/>
      <c r="B199" s="113"/>
      <c r="C199" s="113"/>
      <c r="D199" s="113"/>
      <c r="E199" s="113"/>
      <c r="F199" s="113"/>
      <c r="G199" s="113"/>
      <c r="H199" s="113"/>
      <c r="I199" s="113"/>
      <c r="J199" s="113"/>
      <c r="K199" s="113"/>
      <c r="L199" s="113"/>
      <c r="M199" s="113"/>
      <c r="N199" s="113"/>
      <c r="O199" s="113"/>
      <c r="P199" s="113"/>
      <c r="Q199" s="113"/>
      <c r="R199" s="113"/>
      <c r="S199" s="113"/>
      <c r="T199" s="113"/>
      <c r="U199" s="113"/>
      <c r="V199" s="113"/>
      <c r="W199" s="113"/>
      <c r="X199" s="113"/>
      <c r="Y199" s="113"/>
      <c r="Z199" s="113"/>
      <c r="AA199" s="113"/>
      <c r="AB199" s="113"/>
      <c r="AC199" s="113"/>
    </row>
    <row r="200" spans="1:29" ht="13.5" customHeight="1">
      <c r="A200" s="113"/>
      <c r="B200" s="113"/>
      <c r="C200" s="113"/>
      <c r="D200" s="113"/>
      <c r="E200" s="113"/>
      <c r="F200" s="113"/>
      <c r="G200" s="113"/>
      <c r="H200" s="113"/>
      <c r="I200" s="113"/>
      <c r="J200" s="113"/>
      <c r="K200" s="113"/>
      <c r="L200" s="113"/>
      <c r="M200" s="113"/>
      <c r="N200" s="113"/>
      <c r="O200" s="113"/>
      <c r="P200" s="113"/>
      <c r="Q200" s="113"/>
      <c r="R200" s="113"/>
      <c r="S200" s="113"/>
      <c r="T200" s="113"/>
      <c r="U200" s="113"/>
      <c r="V200" s="113"/>
      <c r="W200" s="113"/>
      <c r="X200" s="113"/>
      <c r="Y200" s="113"/>
      <c r="Z200" s="113"/>
      <c r="AA200" s="113"/>
      <c r="AB200" s="113"/>
      <c r="AC200" s="113"/>
    </row>
    <row r="201" spans="1:29" ht="13.5" customHeight="1">
      <c r="A201" s="113"/>
      <c r="B201" s="113"/>
      <c r="C201" s="113"/>
      <c r="D201" s="113"/>
      <c r="E201" s="113"/>
      <c r="F201" s="113"/>
      <c r="G201" s="113"/>
      <c r="H201" s="113"/>
      <c r="I201" s="113"/>
      <c r="J201" s="113"/>
      <c r="K201" s="113"/>
      <c r="L201" s="113"/>
      <c r="M201" s="113"/>
      <c r="N201" s="113"/>
      <c r="O201" s="113"/>
      <c r="P201" s="113"/>
      <c r="Q201" s="113"/>
      <c r="R201" s="113"/>
      <c r="S201" s="113"/>
      <c r="T201" s="113"/>
      <c r="U201" s="113"/>
      <c r="V201" s="113"/>
      <c r="W201" s="113"/>
      <c r="X201" s="113"/>
      <c r="Y201" s="113"/>
      <c r="Z201" s="113"/>
      <c r="AA201" s="113"/>
      <c r="AB201" s="113"/>
      <c r="AC201" s="113"/>
    </row>
    <row r="202" spans="1:29" ht="13.5" customHeight="1">
      <c r="A202" s="113"/>
      <c r="B202" s="113"/>
      <c r="C202" s="113"/>
      <c r="D202" s="113"/>
      <c r="E202" s="113"/>
      <c r="F202" s="113"/>
      <c r="G202" s="113"/>
      <c r="H202" s="113"/>
      <c r="I202" s="113"/>
      <c r="J202" s="113"/>
      <c r="K202" s="113"/>
      <c r="L202" s="113"/>
      <c r="M202" s="113"/>
      <c r="N202" s="113"/>
      <c r="O202" s="113"/>
      <c r="P202" s="113"/>
      <c r="Q202" s="113"/>
      <c r="R202" s="113"/>
      <c r="S202" s="113"/>
      <c r="T202" s="113"/>
      <c r="U202" s="113"/>
      <c r="V202" s="113"/>
      <c r="W202" s="113"/>
      <c r="X202" s="113"/>
      <c r="Y202" s="113"/>
      <c r="Z202" s="113"/>
      <c r="AA202" s="113"/>
      <c r="AB202" s="113"/>
      <c r="AC202" s="113"/>
    </row>
    <row r="203" spans="1:29" ht="13.5" customHeight="1">
      <c r="A203" s="113"/>
      <c r="B203" s="113"/>
      <c r="C203" s="113"/>
      <c r="D203" s="113"/>
      <c r="E203" s="113"/>
      <c r="F203" s="113"/>
      <c r="G203" s="113"/>
      <c r="H203" s="113"/>
      <c r="I203" s="113"/>
      <c r="J203" s="113"/>
      <c r="K203" s="113"/>
      <c r="L203" s="113"/>
      <c r="M203" s="113"/>
      <c r="N203" s="113"/>
      <c r="O203" s="113"/>
      <c r="P203" s="113"/>
      <c r="Q203" s="113"/>
      <c r="R203" s="113"/>
      <c r="S203" s="113"/>
      <c r="T203" s="113"/>
      <c r="U203" s="113"/>
      <c r="V203" s="113"/>
      <c r="W203" s="113"/>
      <c r="X203" s="113"/>
      <c r="Y203" s="113"/>
      <c r="Z203" s="113"/>
      <c r="AA203" s="113"/>
      <c r="AB203" s="113"/>
      <c r="AC203" s="113"/>
    </row>
    <row r="204" spans="1:29" ht="13.5" customHeight="1">
      <c r="A204" s="113"/>
      <c r="B204" s="113"/>
      <c r="C204" s="113"/>
      <c r="D204" s="113"/>
      <c r="E204" s="113"/>
      <c r="F204" s="113"/>
      <c r="G204" s="113"/>
      <c r="H204" s="113"/>
      <c r="I204" s="113"/>
      <c r="J204" s="113"/>
      <c r="K204" s="113"/>
      <c r="L204" s="113"/>
      <c r="M204" s="113"/>
      <c r="N204" s="113"/>
      <c r="O204" s="113"/>
      <c r="P204" s="113"/>
      <c r="Q204" s="113"/>
      <c r="R204" s="113"/>
      <c r="S204" s="113"/>
      <c r="T204" s="113"/>
      <c r="U204" s="113"/>
      <c r="V204" s="113"/>
      <c r="W204" s="113"/>
      <c r="X204" s="113"/>
      <c r="Y204" s="113"/>
      <c r="Z204" s="113"/>
      <c r="AA204" s="113"/>
      <c r="AB204" s="113"/>
      <c r="AC204" s="113"/>
    </row>
    <row r="205" spans="1:29" ht="13.5" customHeight="1">
      <c r="A205" s="113"/>
      <c r="B205" s="113"/>
      <c r="C205" s="113"/>
      <c r="D205" s="113"/>
      <c r="E205" s="113"/>
      <c r="F205" s="113"/>
      <c r="G205" s="113"/>
      <c r="H205" s="113"/>
      <c r="I205" s="113"/>
      <c r="J205" s="113"/>
      <c r="K205" s="113"/>
      <c r="L205" s="113"/>
      <c r="M205" s="113"/>
      <c r="N205" s="113"/>
      <c r="O205" s="113"/>
      <c r="P205" s="113"/>
      <c r="Q205" s="113"/>
      <c r="R205" s="113"/>
      <c r="S205" s="113"/>
      <c r="T205" s="113"/>
      <c r="U205" s="113"/>
      <c r="V205" s="113"/>
      <c r="W205" s="113"/>
      <c r="X205" s="113"/>
      <c r="Y205" s="113"/>
      <c r="Z205" s="113"/>
      <c r="AA205" s="113"/>
      <c r="AB205" s="113"/>
      <c r="AC205" s="113"/>
    </row>
    <row r="206" spans="1:29" ht="13.5" customHeight="1">
      <c r="A206" s="113"/>
      <c r="B206" s="113"/>
      <c r="C206" s="113"/>
      <c r="D206" s="113"/>
      <c r="E206" s="113"/>
      <c r="F206" s="113"/>
      <c r="G206" s="113"/>
      <c r="H206" s="113"/>
      <c r="I206" s="113"/>
      <c r="J206" s="113"/>
      <c r="K206" s="113"/>
      <c r="L206" s="113"/>
      <c r="M206" s="113"/>
      <c r="N206" s="113"/>
      <c r="O206" s="113"/>
      <c r="P206" s="113"/>
      <c r="Q206" s="113"/>
      <c r="R206" s="113"/>
      <c r="S206" s="113"/>
      <c r="T206" s="113"/>
      <c r="U206" s="113"/>
      <c r="V206" s="113"/>
      <c r="W206" s="113"/>
      <c r="X206" s="113"/>
      <c r="Y206" s="113"/>
      <c r="Z206" s="113"/>
      <c r="AA206" s="113"/>
      <c r="AB206" s="113"/>
      <c r="AC206" s="113"/>
    </row>
    <row r="207" spans="1:29" ht="13.5" customHeight="1">
      <c r="A207" s="113"/>
      <c r="B207" s="113"/>
      <c r="C207" s="113"/>
      <c r="D207" s="113"/>
      <c r="E207" s="113"/>
      <c r="F207" s="113"/>
      <c r="G207" s="113"/>
      <c r="H207" s="113"/>
      <c r="I207" s="113"/>
      <c r="J207" s="113"/>
      <c r="K207" s="113"/>
      <c r="L207" s="113"/>
      <c r="M207" s="113"/>
      <c r="N207" s="113"/>
      <c r="O207" s="113"/>
      <c r="P207" s="113"/>
      <c r="Q207" s="113"/>
      <c r="R207" s="113"/>
      <c r="S207" s="113"/>
      <c r="T207" s="113"/>
      <c r="U207" s="113"/>
      <c r="V207" s="113"/>
      <c r="W207" s="113"/>
      <c r="X207" s="113"/>
      <c r="Y207" s="113"/>
      <c r="Z207" s="113"/>
      <c r="AA207" s="113"/>
      <c r="AB207" s="113"/>
      <c r="AC207" s="113"/>
    </row>
    <row r="208" spans="1:29" ht="13.5" customHeight="1">
      <c r="A208" s="113"/>
      <c r="B208" s="113"/>
      <c r="C208" s="113"/>
      <c r="D208" s="113"/>
      <c r="E208" s="113"/>
      <c r="F208" s="113"/>
      <c r="G208" s="113"/>
      <c r="H208" s="113"/>
      <c r="I208" s="113"/>
      <c r="J208" s="113"/>
      <c r="K208" s="113"/>
      <c r="L208" s="113"/>
      <c r="M208" s="113"/>
      <c r="N208" s="113"/>
      <c r="O208" s="113"/>
      <c r="P208" s="113"/>
      <c r="Q208" s="113"/>
      <c r="R208" s="113"/>
      <c r="S208" s="113"/>
      <c r="T208" s="113"/>
      <c r="U208" s="113"/>
      <c r="V208" s="113"/>
      <c r="W208" s="113"/>
      <c r="X208" s="113"/>
      <c r="Y208" s="113"/>
      <c r="Z208" s="113"/>
      <c r="AA208" s="113"/>
      <c r="AB208" s="113"/>
      <c r="AC208" s="113"/>
    </row>
    <row r="209" spans="1:29" ht="13.5" customHeight="1">
      <c r="A209" s="113"/>
      <c r="B209" s="113"/>
      <c r="C209" s="113"/>
      <c r="D209" s="113"/>
      <c r="E209" s="113"/>
      <c r="F209" s="113"/>
      <c r="G209" s="113"/>
      <c r="H209" s="113"/>
      <c r="I209" s="113"/>
      <c r="J209" s="113"/>
      <c r="K209" s="113"/>
      <c r="L209" s="113"/>
      <c r="M209" s="113"/>
      <c r="N209" s="113"/>
      <c r="O209" s="113"/>
      <c r="P209" s="113"/>
      <c r="Q209" s="113"/>
      <c r="R209" s="113"/>
      <c r="S209" s="113"/>
      <c r="T209" s="113"/>
      <c r="U209" s="113"/>
      <c r="V209" s="113"/>
      <c r="W209" s="113"/>
      <c r="X209" s="113"/>
      <c r="Y209" s="113"/>
      <c r="Z209" s="113"/>
      <c r="AA209" s="113"/>
      <c r="AB209" s="113"/>
      <c r="AC209" s="113"/>
    </row>
    <row r="210" spans="1:29" ht="13.5" customHeight="1">
      <c r="A210" s="113"/>
      <c r="B210" s="113"/>
      <c r="C210" s="113"/>
      <c r="D210" s="113"/>
      <c r="E210" s="113"/>
      <c r="F210" s="113"/>
      <c r="G210" s="113"/>
      <c r="H210" s="113"/>
      <c r="I210" s="113"/>
      <c r="J210" s="113"/>
      <c r="K210" s="113"/>
      <c r="L210" s="113"/>
      <c r="M210" s="113"/>
      <c r="N210" s="113"/>
      <c r="O210" s="113"/>
      <c r="P210" s="113"/>
      <c r="Q210" s="113"/>
      <c r="R210" s="113"/>
      <c r="S210" s="113"/>
      <c r="T210" s="113"/>
      <c r="U210" s="113"/>
      <c r="V210" s="113"/>
      <c r="W210" s="113"/>
      <c r="X210" s="113"/>
      <c r="Y210" s="113"/>
      <c r="Z210" s="113"/>
      <c r="AA210" s="113"/>
      <c r="AB210" s="113"/>
      <c r="AC210" s="113"/>
    </row>
    <row r="211" spans="1:29" ht="13.5" customHeight="1">
      <c r="A211" s="113"/>
      <c r="B211" s="113"/>
      <c r="C211" s="113"/>
      <c r="D211" s="113"/>
      <c r="E211" s="113"/>
      <c r="F211" s="113"/>
      <c r="G211" s="113"/>
      <c r="H211" s="113"/>
      <c r="I211" s="113"/>
      <c r="J211" s="113"/>
      <c r="K211" s="113"/>
      <c r="L211" s="113"/>
      <c r="M211" s="113"/>
      <c r="N211" s="113"/>
      <c r="O211" s="113"/>
      <c r="P211" s="113"/>
      <c r="Q211" s="113"/>
      <c r="R211" s="113"/>
      <c r="S211" s="113"/>
      <c r="T211" s="113"/>
      <c r="U211" s="113"/>
      <c r="V211" s="113"/>
      <c r="W211" s="113"/>
      <c r="X211" s="113"/>
      <c r="Y211" s="113"/>
      <c r="Z211" s="113"/>
      <c r="AA211" s="113"/>
      <c r="AB211" s="113"/>
      <c r="AC211" s="113"/>
    </row>
    <row r="212" spans="1:29" ht="13.5" customHeight="1">
      <c r="A212" s="113"/>
      <c r="B212" s="113"/>
      <c r="C212" s="113"/>
      <c r="D212" s="113"/>
      <c r="E212" s="113"/>
      <c r="F212" s="113"/>
      <c r="G212" s="113"/>
      <c r="H212" s="113"/>
      <c r="I212" s="113"/>
      <c r="J212" s="113"/>
      <c r="K212" s="113"/>
      <c r="L212" s="113"/>
      <c r="M212" s="113"/>
      <c r="N212" s="113"/>
      <c r="O212" s="113"/>
      <c r="P212" s="113"/>
      <c r="Q212" s="113"/>
      <c r="R212" s="113"/>
      <c r="S212" s="113"/>
      <c r="T212" s="113"/>
      <c r="U212" s="113"/>
      <c r="V212" s="113"/>
      <c r="W212" s="113"/>
      <c r="X212" s="113"/>
      <c r="Y212" s="113"/>
      <c r="Z212" s="113"/>
      <c r="AA212" s="113"/>
      <c r="AB212" s="113"/>
      <c r="AC212" s="113"/>
    </row>
    <row r="213" spans="1:29" ht="13.5" customHeight="1">
      <c r="A213" s="113"/>
      <c r="B213" s="113"/>
      <c r="C213" s="113"/>
      <c r="D213" s="113"/>
      <c r="E213" s="113"/>
      <c r="F213" s="113"/>
      <c r="G213" s="113"/>
      <c r="H213" s="113"/>
      <c r="I213" s="113"/>
      <c r="J213" s="113"/>
      <c r="K213" s="113"/>
      <c r="L213" s="113"/>
      <c r="M213" s="113"/>
      <c r="N213" s="113"/>
      <c r="O213" s="113"/>
      <c r="P213" s="113"/>
      <c r="Q213" s="113"/>
      <c r="R213" s="113"/>
      <c r="S213" s="113"/>
      <c r="T213" s="113"/>
      <c r="U213" s="113"/>
      <c r="V213" s="113"/>
      <c r="W213" s="113"/>
      <c r="X213" s="113"/>
      <c r="Y213" s="113"/>
      <c r="Z213" s="113"/>
      <c r="AA213" s="113"/>
      <c r="AB213" s="113"/>
      <c r="AC213" s="113"/>
    </row>
    <row r="214" spans="1:29" ht="13.5" customHeight="1">
      <c r="A214" s="113"/>
      <c r="B214" s="113"/>
      <c r="C214" s="113"/>
      <c r="D214" s="113"/>
      <c r="E214" s="113"/>
      <c r="F214" s="113"/>
      <c r="G214" s="113"/>
      <c r="H214" s="113"/>
      <c r="I214" s="113"/>
      <c r="J214" s="113"/>
      <c r="K214" s="113"/>
      <c r="L214" s="113"/>
      <c r="M214" s="113"/>
      <c r="N214" s="113"/>
      <c r="O214" s="113"/>
      <c r="P214" s="113"/>
      <c r="Q214" s="113"/>
      <c r="R214" s="113"/>
      <c r="S214" s="113"/>
      <c r="T214" s="113"/>
      <c r="U214" s="113"/>
      <c r="V214" s="113"/>
      <c r="W214" s="113"/>
      <c r="X214" s="113"/>
      <c r="Y214" s="113"/>
      <c r="Z214" s="113"/>
      <c r="AA214" s="113"/>
      <c r="AB214" s="113"/>
      <c r="AC214" s="113"/>
    </row>
    <row r="215" spans="1:29" ht="13.5" customHeight="1">
      <c r="A215" s="113"/>
      <c r="B215" s="113"/>
      <c r="C215" s="113"/>
      <c r="D215" s="113"/>
      <c r="E215" s="113"/>
      <c r="F215" s="113"/>
      <c r="G215" s="113"/>
      <c r="H215" s="113"/>
      <c r="I215" s="113"/>
      <c r="J215" s="113"/>
      <c r="K215" s="113"/>
      <c r="L215" s="113"/>
      <c r="M215" s="113"/>
      <c r="N215" s="113"/>
      <c r="O215" s="113"/>
      <c r="P215" s="113"/>
      <c r="Q215" s="113"/>
      <c r="R215" s="113"/>
      <c r="S215" s="113"/>
      <c r="T215" s="113"/>
      <c r="U215" s="113"/>
      <c r="V215" s="113"/>
      <c r="W215" s="113"/>
      <c r="X215" s="113"/>
      <c r="Y215" s="113"/>
      <c r="Z215" s="113"/>
      <c r="AA215" s="113"/>
      <c r="AB215" s="113"/>
      <c r="AC215" s="113"/>
    </row>
    <row r="216" spans="1:29" ht="13.5" customHeight="1">
      <c r="A216" s="113"/>
      <c r="B216" s="113"/>
      <c r="C216" s="113"/>
      <c r="D216" s="113"/>
      <c r="E216" s="113"/>
      <c r="F216" s="113"/>
      <c r="G216" s="113"/>
      <c r="H216" s="113"/>
      <c r="I216" s="113"/>
      <c r="J216" s="113"/>
      <c r="K216" s="113"/>
      <c r="L216" s="113"/>
      <c r="M216" s="113"/>
      <c r="N216" s="113"/>
      <c r="O216" s="113"/>
      <c r="P216" s="113"/>
      <c r="Q216" s="113"/>
      <c r="R216" s="113"/>
      <c r="S216" s="113"/>
      <c r="T216" s="113"/>
      <c r="U216" s="113"/>
      <c r="V216" s="113"/>
      <c r="W216" s="113"/>
      <c r="X216" s="113"/>
      <c r="Y216" s="113"/>
      <c r="Z216" s="113"/>
      <c r="AA216" s="113"/>
      <c r="AB216" s="113"/>
      <c r="AC216" s="113"/>
    </row>
    <row r="217" spans="1:29" ht="13.5" customHeight="1">
      <c r="A217" s="113"/>
      <c r="B217" s="113"/>
      <c r="C217" s="113"/>
      <c r="D217" s="113"/>
      <c r="E217" s="113"/>
      <c r="F217" s="113"/>
      <c r="G217" s="113"/>
      <c r="H217" s="113"/>
      <c r="I217" s="113"/>
      <c r="J217" s="113"/>
      <c r="K217" s="113"/>
      <c r="L217" s="113"/>
      <c r="M217" s="113"/>
      <c r="N217" s="113"/>
      <c r="O217" s="113"/>
      <c r="P217" s="113"/>
      <c r="Q217" s="113"/>
      <c r="R217" s="113"/>
      <c r="S217" s="113"/>
      <c r="T217" s="113"/>
      <c r="U217" s="113"/>
      <c r="V217" s="113"/>
      <c r="W217" s="113"/>
      <c r="X217" s="113"/>
      <c r="Y217" s="113"/>
      <c r="Z217" s="113"/>
      <c r="AA217" s="113"/>
      <c r="AB217" s="113"/>
      <c r="AC217" s="113"/>
    </row>
    <row r="218" spans="1:29" ht="13.5" customHeight="1">
      <c r="A218" s="113"/>
      <c r="B218" s="113"/>
      <c r="C218" s="113"/>
      <c r="D218" s="113"/>
      <c r="E218" s="113"/>
      <c r="F218" s="113"/>
      <c r="G218" s="113"/>
      <c r="H218" s="113"/>
      <c r="I218" s="113"/>
      <c r="J218" s="113"/>
      <c r="K218" s="113"/>
      <c r="L218" s="113"/>
      <c r="M218" s="113"/>
      <c r="N218" s="113"/>
      <c r="O218" s="113"/>
      <c r="P218" s="113"/>
      <c r="Q218" s="113"/>
      <c r="R218" s="113"/>
      <c r="S218" s="113"/>
      <c r="T218" s="113"/>
      <c r="U218" s="113"/>
      <c r="V218" s="113"/>
      <c r="W218" s="113"/>
      <c r="X218" s="113"/>
      <c r="Y218" s="113"/>
      <c r="Z218" s="113"/>
      <c r="AA218" s="113"/>
      <c r="AB218" s="113"/>
      <c r="AC218" s="113"/>
    </row>
    <row r="219" spans="1:29" ht="13.5" customHeight="1">
      <c r="A219" s="113"/>
      <c r="B219" s="113"/>
      <c r="C219" s="113"/>
      <c r="D219" s="113"/>
      <c r="E219" s="113"/>
      <c r="F219" s="113"/>
      <c r="G219" s="113"/>
      <c r="H219" s="113"/>
      <c r="I219" s="113"/>
      <c r="J219" s="113"/>
      <c r="K219" s="113"/>
      <c r="L219" s="113"/>
      <c r="M219" s="113"/>
      <c r="N219" s="113"/>
      <c r="O219" s="113"/>
      <c r="P219" s="113"/>
      <c r="Q219" s="113"/>
      <c r="R219" s="113"/>
      <c r="S219" s="113"/>
      <c r="T219" s="113"/>
      <c r="U219" s="113"/>
      <c r="V219" s="113"/>
      <c r="W219" s="113"/>
      <c r="X219" s="113"/>
      <c r="Y219" s="113"/>
      <c r="Z219" s="113"/>
      <c r="AA219" s="113"/>
      <c r="AB219" s="113"/>
      <c r="AC219" s="113"/>
    </row>
    <row r="220" spans="1:29" ht="13.5" customHeight="1">
      <c r="A220" s="113"/>
      <c r="B220" s="113"/>
      <c r="C220" s="113"/>
      <c r="D220" s="113"/>
      <c r="E220" s="113"/>
      <c r="F220" s="113"/>
      <c r="G220" s="113"/>
      <c r="H220" s="113"/>
      <c r="I220" s="113"/>
      <c r="J220" s="113"/>
      <c r="K220" s="113"/>
      <c r="L220" s="113"/>
      <c r="M220" s="113"/>
      <c r="N220" s="113"/>
      <c r="O220" s="113"/>
      <c r="P220" s="113"/>
      <c r="Q220" s="113"/>
      <c r="R220" s="113"/>
      <c r="S220" s="113"/>
      <c r="T220" s="113"/>
      <c r="U220" s="113"/>
      <c r="V220" s="113"/>
      <c r="W220" s="113"/>
      <c r="X220" s="113"/>
      <c r="Y220" s="113"/>
      <c r="Z220" s="113"/>
      <c r="AA220" s="113"/>
      <c r="AB220" s="113"/>
      <c r="AC220" s="113"/>
    </row>
    <row r="221" spans="1:29" ht="13.5" customHeight="1">
      <c r="A221" s="113"/>
      <c r="B221" s="113"/>
      <c r="C221" s="113"/>
      <c r="D221" s="113"/>
      <c r="E221" s="113"/>
      <c r="F221" s="113"/>
      <c r="G221" s="113"/>
      <c r="H221" s="113"/>
      <c r="I221" s="113"/>
      <c r="J221" s="113"/>
      <c r="K221" s="113"/>
      <c r="L221" s="113"/>
      <c r="M221" s="113"/>
      <c r="N221" s="113"/>
      <c r="O221" s="113"/>
      <c r="P221" s="113"/>
      <c r="Q221" s="113"/>
      <c r="R221" s="113"/>
      <c r="S221" s="113"/>
      <c r="T221" s="113"/>
      <c r="U221" s="113"/>
      <c r="V221" s="113"/>
      <c r="W221" s="113"/>
      <c r="X221" s="113"/>
      <c r="Y221" s="113"/>
      <c r="Z221" s="113"/>
      <c r="AA221" s="113"/>
      <c r="AB221" s="113"/>
      <c r="AC221" s="113"/>
    </row>
    <row r="222" spans="1:29" ht="13.5" customHeight="1">
      <c r="A222" s="113"/>
      <c r="B222" s="113"/>
      <c r="C222" s="113"/>
      <c r="D222" s="113"/>
      <c r="E222" s="113"/>
      <c r="F222" s="113"/>
      <c r="G222" s="113"/>
      <c r="H222" s="113"/>
      <c r="I222" s="113"/>
      <c r="J222" s="113"/>
      <c r="K222" s="113"/>
      <c r="L222" s="113"/>
      <c r="M222" s="113"/>
      <c r="N222" s="113"/>
      <c r="O222" s="113"/>
      <c r="P222" s="113"/>
      <c r="Q222" s="113"/>
      <c r="R222" s="113"/>
      <c r="S222" s="113"/>
      <c r="T222" s="113"/>
      <c r="U222" s="113"/>
      <c r="V222" s="113"/>
      <c r="W222" s="113"/>
      <c r="X222" s="113"/>
      <c r="Y222" s="113"/>
      <c r="Z222" s="113"/>
      <c r="AA222" s="113"/>
      <c r="AB222" s="113"/>
      <c r="AC222" s="113"/>
    </row>
    <row r="223" spans="1:29" ht="13.5" customHeight="1">
      <c r="A223" s="113"/>
      <c r="B223" s="113"/>
      <c r="C223" s="113"/>
      <c r="D223" s="113"/>
      <c r="E223" s="113"/>
      <c r="F223" s="113"/>
      <c r="G223" s="113"/>
      <c r="H223" s="113"/>
      <c r="I223" s="113"/>
      <c r="J223" s="113"/>
      <c r="K223" s="113"/>
      <c r="L223" s="113"/>
      <c r="M223" s="113"/>
      <c r="N223" s="113"/>
      <c r="O223" s="113"/>
      <c r="P223" s="113"/>
      <c r="Q223" s="113"/>
      <c r="R223" s="113"/>
      <c r="S223" s="113"/>
      <c r="T223" s="113"/>
      <c r="U223" s="113"/>
      <c r="V223" s="113"/>
      <c r="W223" s="113"/>
      <c r="X223" s="113"/>
      <c r="Y223" s="113"/>
      <c r="Z223" s="113"/>
      <c r="AA223" s="113"/>
      <c r="AB223" s="113"/>
      <c r="AC223" s="113"/>
    </row>
    <row r="224" spans="1:29" ht="13.5" customHeight="1">
      <c r="A224" s="113"/>
      <c r="B224" s="113"/>
      <c r="C224" s="113"/>
      <c r="D224" s="113"/>
      <c r="E224" s="113"/>
      <c r="F224" s="113"/>
      <c r="G224" s="113"/>
      <c r="H224" s="113"/>
      <c r="I224" s="113"/>
      <c r="J224" s="113"/>
      <c r="K224" s="113"/>
      <c r="L224" s="113"/>
      <c r="M224" s="113"/>
      <c r="N224" s="113"/>
      <c r="O224" s="113"/>
      <c r="P224" s="113"/>
      <c r="Q224" s="113"/>
      <c r="R224" s="113"/>
      <c r="S224" s="113"/>
      <c r="T224" s="113"/>
      <c r="U224" s="113"/>
      <c r="V224" s="113"/>
      <c r="W224" s="113"/>
      <c r="X224" s="113"/>
      <c r="Y224" s="113"/>
      <c r="Z224" s="113"/>
      <c r="AA224" s="113"/>
      <c r="AB224" s="113"/>
      <c r="AC224" s="113"/>
    </row>
    <row r="225" spans="1:29" ht="13.5" customHeight="1">
      <c r="A225" s="113"/>
      <c r="B225" s="113"/>
      <c r="C225" s="113"/>
      <c r="D225" s="113"/>
      <c r="E225" s="113"/>
      <c r="F225" s="113"/>
      <c r="G225" s="113"/>
      <c r="H225" s="113"/>
      <c r="I225" s="113"/>
      <c r="J225" s="113"/>
      <c r="K225" s="113"/>
      <c r="L225" s="113"/>
      <c r="M225" s="113"/>
      <c r="N225" s="113"/>
      <c r="O225" s="113"/>
      <c r="P225" s="113"/>
      <c r="Q225" s="113"/>
      <c r="R225" s="113"/>
      <c r="S225" s="113"/>
      <c r="T225" s="113"/>
      <c r="U225" s="113"/>
      <c r="V225" s="113"/>
      <c r="W225" s="113"/>
      <c r="X225" s="113"/>
      <c r="Y225" s="113"/>
      <c r="Z225" s="113"/>
      <c r="AA225" s="113"/>
      <c r="AB225" s="113"/>
      <c r="AC225" s="113"/>
    </row>
    <row r="226" spans="1:29" ht="13.5" customHeight="1">
      <c r="A226" s="113"/>
      <c r="B226" s="113"/>
      <c r="C226" s="113"/>
      <c r="D226" s="113"/>
      <c r="E226" s="113"/>
      <c r="F226" s="113"/>
      <c r="G226" s="113"/>
      <c r="H226" s="113"/>
      <c r="I226" s="113"/>
      <c r="J226" s="113"/>
      <c r="K226" s="113"/>
      <c r="L226" s="113"/>
      <c r="M226" s="113"/>
      <c r="N226" s="113"/>
      <c r="O226" s="113"/>
      <c r="P226" s="113"/>
      <c r="Q226" s="113"/>
      <c r="R226" s="113"/>
      <c r="S226" s="113"/>
      <c r="T226" s="113"/>
      <c r="U226" s="113"/>
      <c r="V226" s="113"/>
      <c r="W226" s="113"/>
      <c r="X226" s="113"/>
      <c r="Y226" s="113"/>
      <c r="Z226" s="113"/>
      <c r="AA226" s="113"/>
      <c r="AB226" s="113"/>
      <c r="AC226" s="113"/>
    </row>
    <row r="227" spans="1:29" ht="13.5" customHeight="1">
      <c r="A227" s="113"/>
      <c r="B227" s="113"/>
      <c r="C227" s="113"/>
      <c r="D227" s="113"/>
      <c r="E227" s="113"/>
      <c r="F227" s="113"/>
      <c r="G227" s="113"/>
      <c r="H227" s="113"/>
      <c r="I227" s="113"/>
      <c r="J227" s="113"/>
      <c r="K227" s="113"/>
      <c r="L227" s="113"/>
      <c r="M227" s="113"/>
      <c r="N227" s="113"/>
      <c r="O227" s="113"/>
      <c r="P227" s="113"/>
      <c r="Q227" s="113"/>
      <c r="R227" s="113"/>
      <c r="S227" s="113"/>
      <c r="T227" s="113"/>
      <c r="U227" s="113"/>
      <c r="V227" s="113"/>
      <c r="W227" s="113"/>
      <c r="X227" s="113"/>
      <c r="Y227" s="113"/>
      <c r="Z227" s="113"/>
      <c r="AA227" s="113"/>
      <c r="AB227" s="113"/>
      <c r="AC227" s="113"/>
    </row>
    <row r="228" spans="1:29" ht="15.75" customHeight="1"/>
    <row r="229" spans="1:29" ht="15.75" customHeight="1"/>
    <row r="230" spans="1:29" ht="15.75" customHeight="1"/>
    <row r="231" spans="1:29" ht="15.75" customHeight="1"/>
    <row r="232" spans="1:29" ht="15.75" customHeight="1"/>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sheetData>
  <mergeCells count="25">
    <mergeCell ref="B7:C7"/>
    <mergeCell ref="H7:I7"/>
    <mergeCell ref="B30:E30"/>
    <mergeCell ref="B31:E37"/>
    <mergeCell ref="F31:I37"/>
    <mergeCell ref="D7:E7"/>
    <mergeCell ref="F7:G7"/>
    <mergeCell ref="H8:H9"/>
    <mergeCell ref="I8:I9"/>
    <mergeCell ref="B28:I28"/>
    <mergeCell ref="B29:I29"/>
    <mergeCell ref="F30:I30"/>
    <mergeCell ref="B4:I4"/>
    <mergeCell ref="B5:C5"/>
    <mergeCell ref="D5:I5"/>
    <mergeCell ref="B6:C6"/>
    <mergeCell ref="D6:E6"/>
    <mergeCell ref="F6:G6"/>
    <mergeCell ref="H6:I6"/>
    <mergeCell ref="B1:C2"/>
    <mergeCell ref="D1:H1"/>
    <mergeCell ref="I1:I2"/>
    <mergeCell ref="D2:H2"/>
    <mergeCell ref="B3:C3"/>
    <mergeCell ref="D3:H3"/>
  </mergeCells>
  <pageMargins left="0.7" right="0.7" top="0.75" bottom="0.75" header="0" footer="0"/>
  <pageSetup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FF9900"/>
  </sheetPr>
  <dimension ref="A1:AC995"/>
  <sheetViews>
    <sheetView topLeftCell="A11" workbookViewId="0">
      <selection activeCell="F30" sqref="F30:I43"/>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113"/>
      <c r="B1" s="494" t="s">
        <v>437</v>
      </c>
      <c r="C1" s="412"/>
      <c r="D1" s="495" t="s">
        <v>438</v>
      </c>
      <c r="E1" s="417"/>
      <c r="F1" s="417"/>
      <c r="G1" s="417"/>
      <c r="H1" s="418"/>
      <c r="I1" s="496"/>
      <c r="J1" s="113"/>
      <c r="K1" s="113"/>
      <c r="L1" s="113"/>
      <c r="M1" s="113"/>
      <c r="N1" s="113"/>
      <c r="O1" s="113"/>
      <c r="P1" s="113"/>
      <c r="Q1" s="113"/>
      <c r="R1" s="113"/>
      <c r="S1" s="113"/>
      <c r="T1" s="113"/>
      <c r="U1" s="113"/>
      <c r="V1" s="113"/>
      <c r="W1" s="113"/>
      <c r="X1" s="113"/>
      <c r="Y1" s="113"/>
      <c r="Z1" s="113"/>
      <c r="AA1" s="113"/>
      <c r="AB1" s="113"/>
      <c r="AC1" s="113"/>
    </row>
    <row r="2" spans="1:29" ht="13.5" customHeight="1">
      <c r="A2" s="113"/>
      <c r="B2" s="413"/>
      <c r="C2" s="415"/>
      <c r="D2" s="498" t="s">
        <v>439</v>
      </c>
      <c r="E2" s="417"/>
      <c r="F2" s="417"/>
      <c r="G2" s="417"/>
      <c r="H2" s="418"/>
      <c r="I2" s="497"/>
      <c r="J2" s="113"/>
      <c r="K2" s="113"/>
      <c r="L2" s="113"/>
      <c r="M2" s="113"/>
      <c r="N2" s="113"/>
      <c r="O2" s="113"/>
      <c r="P2" s="113"/>
      <c r="Q2" s="113"/>
      <c r="R2" s="113"/>
      <c r="S2" s="113"/>
      <c r="T2" s="113"/>
      <c r="U2" s="113"/>
      <c r="V2" s="113"/>
      <c r="W2" s="113"/>
      <c r="X2" s="113"/>
      <c r="Y2" s="113"/>
      <c r="Z2" s="113"/>
      <c r="AA2" s="113"/>
      <c r="AB2" s="113"/>
      <c r="AC2" s="113"/>
    </row>
    <row r="3" spans="1:29" ht="13.5" customHeight="1">
      <c r="A3" s="113"/>
      <c r="B3" s="499" t="s">
        <v>440</v>
      </c>
      <c r="C3" s="418"/>
      <c r="D3" s="499" t="s">
        <v>441</v>
      </c>
      <c r="E3" s="417"/>
      <c r="F3" s="417"/>
      <c r="G3" s="417"/>
      <c r="H3" s="418"/>
      <c r="I3" s="51" t="s">
        <v>442</v>
      </c>
      <c r="J3" s="113"/>
      <c r="K3" s="113"/>
      <c r="L3" s="113"/>
      <c r="M3" s="113"/>
      <c r="N3" s="113"/>
      <c r="O3" s="113"/>
      <c r="P3" s="113"/>
      <c r="Q3" s="113"/>
      <c r="R3" s="113"/>
      <c r="S3" s="113"/>
      <c r="T3" s="113"/>
      <c r="U3" s="113"/>
      <c r="V3" s="113"/>
      <c r="W3" s="113"/>
      <c r="X3" s="113"/>
      <c r="Y3" s="113"/>
      <c r="Z3" s="113"/>
      <c r="AA3" s="113"/>
      <c r="AB3" s="113"/>
      <c r="AC3" s="113"/>
    </row>
    <row r="4" spans="1:29" ht="13.5" customHeight="1">
      <c r="A4" s="113"/>
      <c r="B4" s="591"/>
      <c r="C4" s="487"/>
      <c r="D4" s="487"/>
      <c r="E4" s="487"/>
      <c r="F4" s="487"/>
      <c r="G4" s="487"/>
      <c r="H4" s="487"/>
      <c r="I4" s="592"/>
      <c r="J4" s="113"/>
      <c r="K4" s="113"/>
      <c r="L4" s="113"/>
      <c r="M4" s="113"/>
      <c r="N4" s="113"/>
      <c r="O4" s="113"/>
      <c r="P4" s="113"/>
      <c r="Q4" s="113"/>
      <c r="R4" s="113"/>
      <c r="S4" s="113"/>
      <c r="T4" s="113"/>
      <c r="U4" s="113"/>
      <c r="V4" s="113"/>
      <c r="W4" s="113"/>
      <c r="X4" s="113"/>
      <c r="Y4" s="113"/>
      <c r="Z4" s="113"/>
      <c r="AA4" s="113"/>
      <c r="AB4" s="113"/>
      <c r="AC4" s="113"/>
    </row>
    <row r="5" spans="1:29" ht="22.5" customHeight="1">
      <c r="A5" s="113"/>
      <c r="B5" s="531" t="s">
        <v>443</v>
      </c>
      <c r="C5" s="415"/>
      <c r="D5" s="532" t="str">
        <f>Indicadores!F45</f>
        <v>Administración del Talento Humano. (ATH)</v>
      </c>
      <c r="E5" s="414"/>
      <c r="F5" s="414"/>
      <c r="G5" s="414"/>
      <c r="H5" s="414"/>
      <c r="I5" s="415"/>
      <c r="J5" s="113"/>
      <c r="K5" s="113"/>
      <c r="L5" s="113"/>
      <c r="M5" s="113"/>
      <c r="N5" s="113"/>
      <c r="O5" s="113"/>
      <c r="P5" s="113"/>
      <c r="Q5" s="113"/>
      <c r="R5" s="113"/>
      <c r="S5" s="113"/>
      <c r="T5" s="113"/>
      <c r="U5" s="113"/>
      <c r="V5" s="113"/>
      <c r="W5" s="113"/>
      <c r="X5" s="113"/>
      <c r="Y5" s="113"/>
      <c r="Z5" s="113"/>
      <c r="AA5" s="113"/>
      <c r="AB5" s="113"/>
      <c r="AC5" s="113"/>
    </row>
    <row r="6" spans="1:29" ht="34.5" customHeight="1">
      <c r="A6" s="113"/>
      <c r="B6" s="489" t="s">
        <v>444</v>
      </c>
      <c r="C6" s="418"/>
      <c r="D6" s="491" t="str">
        <f>Indicadores!A45</f>
        <v>Porcentaje de cumplimiento de la evaluación SST</v>
      </c>
      <c r="E6" s="492"/>
      <c r="F6" s="489" t="s">
        <v>445</v>
      </c>
      <c r="G6" s="418"/>
      <c r="H6" s="491" t="str">
        <f>Indicadores!S45</f>
        <v>Coordinador(a) Grupo de Talento Humano</v>
      </c>
      <c r="I6" s="492"/>
      <c r="J6" s="113"/>
      <c r="K6" s="113"/>
      <c r="L6" s="113"/>
      <c r="M6" s="113"/>
      <c r="N6" s="113"/>
      <c r="O6" s="113"/>
      <c r="P6" s="113"/>
      <c r="Q6" s="113"/>
      <c r="R6" s="113"/>
      <c r="S6" s="113"/>
      <c r="T6" s="113"/>
      <c r="U6" s="113"/>
      <c r="V6" s="113"/>
      <c r="W6" s="113"/>
      <c r="X6" s="113"/>
      <c r="Y6" s="113"/>
      <c r="Z6" s="113"/>
      <c r="AA6" s="113"/>
      <c r="AB6" s="113"/>
      <c r="AC6" s="113"/>
    </row>
    <row r="7" spans="1:29" ht="49.5" customHeight="1">
      <c r="A7" s="113"/>
      <c r="B7" s="489" t="s">
        <v>446</v>
      </c>
      <c r="C7" s="418"/>
      <c r="D7" s="491" t="str">
        <f>Indicadores!G45</f>
        <v>Evaluación del sistema de gestión de Seguridad y Salud en el Trabajo (ESG-SST)</v>
      </c>
      <c r="E7" s="492"/>
      <c r="F7" s="489" t="s">
        <v>447</v>
      </c>
      <c r="G7" s="418"/>
      <c r="H7" s="491" t="str">
        <f>Indicadores!C45</f>
        <v>Comparar el cumplimiento de la implementación de SG-SST con el año anterior</v>
      </c>
      <c r="I7" s="492"/>
      <c r="J7" s="113"/>
      <c r="K7" s="113"/>
      <c r="L7" s="113"/>
      <c r="M7" s="113"/>
      <c r="N7" s="113"/>
      <c r="O7" s="113"/>
      <c r="P7" s="113"/>
      <c r="Q7" s="113"/>
      <c r="R7" s="113"/>
      <c r="S7" s="113"/>
      <c r="T7" s="113"/>
      <c r="U7" s="113"/>
      <c r="V7" s="113"/>
      <c r="W7" s="113"/>
      <c r="X7" s="113"/>
      <c r="Y7" s="113"/>
      <c r="Z7" s="113"/>
      <c r="AA7" s="113"/>
      <c r="AB7" s="113"/>
      <c r="AC7" s="113"/>
    </row>
    <row r="8" spans="1:29" ht="42" customHeight="1">
      <c r="A8" s="113"/>
      <c r="B8" s="32" t="s">
        <v>448</v>
      </c>
      <c r="C8" s="43" t="str">
        <f>Indicadores!P45</f>
        <v>Anual</v>
      </c>
      <c r="D8" s="32" t="s">
        <v>449</v>
      </c>
      <c r="E8" s="43" t="str">
        <f>Indicadores!R45</f>
        <v>Grupo de Talento Humano</v>
      </c>
      <c r="F8" s="32" t="s">
        <v>68</v>
      </c>
      <c r="G8" s="43" t="str">
        <f>Indicadores!H45</f>
        <v>Porcentaje</v>
      </c>
      <c r="H8" s="514" t="s">
        <v>450</v>
      </c>
      <c r="I8" s="515" t="str">
        <f>Indicadores!O45</f>
        <v>Hacia arriba</v>
      </c>
      <c r="J8" s="113"/>
      <c r="K8" s="113"/>
      <c r="L8" s="113"/>
      <c r="M8" s="113"/>
      <c r="N8" s="113"/>
      <c r="O8" s="113"/>
      <c r="P8" s="113"/>
      <c r="Q8" s="113"/>
      <c r="R8" s="113"/>
      <c r="S8" s="113"/>
      <c r="T8" s="113"/>
      <c r="U8" s="113"/>
      <c r="V8" s="113"/>
      <c r="W8" s="113"/>
      <c r="X8" s="113"/>
      <c r="Y8" s="113"/>
      <c r="Z8" s="113"/>
      <c r="AA8" s="113"/>
      <c r="AB8" s="113"/>
      <c r="AC8" s="113"/>
    </row>
    <row r="9" spans="1:29" ht="33.75" customHeight="1">
      <c r="A9" s="113"/>
      <c r="B9" s="32" t="s">
        <v>415</v>
      </c>
      <c r="C9" s="33">
        <f>Indicadores!N45</f>
        <v>0.8</v>
      </c>
      <c r="D9" s="34" t="s">
        <v>417</v>
      </c>
      <c r="E9" s="33">
        <f>'TABLERO DE MANDO'!F46</f>
        <v>0.68</v>
      </c>
      <c r="F9" s="35" t="s">
        <v>418</v>
      </c>
      <c r="G9" s="33">
        <f>'TABLERO DE MANDO'!G46</f>
        <v>0.72000000000000008</v>
      </c>
      <c r="H9" s="497"/>
      <c r="I9" s="516"/>
      <c r="J9" s="113"/>
      <c r="K9" s="113"/>
      <c r="L9" s="113"/>
      <c r="M9" s="113"/>
      <c r="N9" s="113"/>
      <c r="O9" s="113"/>
      <c r="P9" s="113"/>
      <c r="Q9" s="113"/>
      <c r="R9" s="113"/>
      <c r="S9" s="113"/>
      <c r="T9" s="113"/>
      <c r="U9" s="113"/>
      <c r="V9" s="113"/>
      <c r="W9" s="113"/>
      <c r="X9" s="113"/>
      <c r="Y9" s="113"/>
      <c r="Z9" s="113"/>
      <c r="AA9" s="113"/>
      <c r="AB9" s="113"/>
      <c r="AC9" s="113"/>
    </row>
    <row r="10" spans="1:29" ht="13.5" customHeight="1">
      <c r="A10" s="113"/>
      <c r="B10" s="119"/>
      <c r="C10" s="36"/>
      <c r="D10" s="36"/>
      <c r="E10" s="36"/>
      <c r="F10" s="36"/>
      <c r="G10" s="36"/>
      <c r="H10" s="36"/>
      <c r="I10" s="114"/>
      <c r="J10" s="113"/>
      <c r="K10" s="113"/>
      <c r="L10" s="113"/>
      <c r="M10" s="113"/>
      <c r="N10" s="113"/>
      <c r="O10" s="113"/>
      <c r="P10" s="113"/>
      <c r="Q10" s="113"/>
      <c r="R10" s="113"/>
      <c r="S10" s="113"/>
      <c r="T10" s="113"/>
      <c r="U10" s="113"/>
      <c r="V10" s="113"/>
      <c r="W10" s="113"/>
      <c r="X10" s="113"/>
      <c r="Y10" s="113"/>
      <c r="Z10" s="113"/>
      <c r="AA10" s="113"/>
      <c r="AB10" s="113"/>
      <c r="AC10" s="113"/>
    </row>
    <row r="11" spans="1:29" ht="13.5" customHeight="1">
      <c r="A11" s="113"/>
      <c r="B11" s="46" t="s">
        <v>451</v>
      </c>
      <c r="C11" s="38" t="s">
        <v>452</v>
      </c>
      <c r="D11" s="39" t="str">
        <f>D9</f>
        <v>LIMITE INSATISFACTORIO</v>
      </c>
      <c r="E11" s="39" t="str">
        <f>F9</f>
        <v>LIMITE SATISFACTORIO</v>
      </c>
      <c r="F11" s="36"/>
      <c r="G11" s="36"/>
      <c r="H11" s="115"/>
      <c r="I11" s="123"/>
      <c r="J11" s="113"/>
      <c r="K11" s="113"/>
      <c r="L11" s="113"/>
      <c r="M11" s="113"/>
      <c r="N11" s="113"/>
      <c r="O11" s="113"/>
      <c r="P11" s="113"/>
      <c r="Q11" s="113"/>
      <c r="R11" s="113"/>
      <c r="S11" s="113"/>
      <c r="T11" s="113"/>
      <c r="U11" s="113"/>
      <c r="V11" s="113"/>
      <c r="W11" s="113"/>
      <c r="X11" s="113"/>
      <c r="Y11" s="113"/>
      <c r="Z11" s="113"/>
      <c r="AA11" s="113"/>
      <c r="AB11" s="113"/>
      <c r="AC11" s="113"/>
    </row>
    <row r="12" spans="1:29" ht="13.5" customHeight="1">
      <c r="A12" s="113"/>
      <c r="B12" s="47" t="s">
        <v>422</v>
      </c>
      <c r="C12" s="122"/>
      <c r="D12" s="40">
        <f t="shared" ref="D12:D23" si="0">+$E$9</f>
        <v>0.68</v>
      </c>
      <c r="E12" s="40">
        <f t="shared" ref="E12:E23" si="1">+$G$9</f>
        <v>0.72000000000000008</v>
      </c>
      <c r="F12" s="36"/>
      <c r="G12" s="36"/>
      <c r="H12" s="115"/>
      <c r="I12" s="123"/>
      <c r="J12" s="113"/>
      <c r="K12" s="113"/>
      <c r="L12" s="113"/>
      <c r="M12" s="113"/>
      <c r="N12" s="113"/>
      <c r="O12" s="113"/>
      <c r="P12" s="113"/>
      <c r="Q12" s="113"/>
      <c r="R12" s="113"/>
      <c r="S12" s="113"/>
      <c r="T12" s="113"/>
      <c r="U12" s="113"/>
      <c r="V12" s="113"/>
      <c r="W12" s="113"/>
      <c r="X12" s="113"/>
      <c r="Y12" s="113"/>
      <c r="Z12" s="113"/>
      <c r="AA12" s="113"/>
      <c r="AB12" s="113"/>
      <c r="AC12" s="113"/>
    </row>
    <row r="13" spans="1:29" ht="13.5" customHeight="1">
      <c r="A13" s="113"/>
      <c r="B13" s="47" t="s">
        <v>423</v>
      </c>
      <c r="C13" s="122"/>
      <c r="D13" s="40">
        <f t="shared" si="0"/>
        <v>0.68</v>
      </c>
      <c r="E13" s="40">
        <f t="shared" si="1"/>
        <v>0.72000000000000008</v>
      </c>
      <c r="F13" s="36"/>
      <c r="G13" s="36"/>
      <c r="H13" s="115"/>
      <c r="I13" s="123"/>
      <c r="J13" s="113"/>
      <c r="K13" s="113"/>
      <c r="L13" s="113"/>
      <c r="M13" s="113"/>
      <c r="N13" s="113"/>
      <c r="O13" s="113"/>
      <c r="P13" s="113"/>
      <c r="Q13" s="113"/>
      <c r="R13" s="113"/>
      <c r="S13" s="113"/>
      <c r="T13" s="113"/>
      <c r="U13" s="113"/>
      <c r="V13" s="113"/>
      <c r="W13" s="113"/>
      <c r="X13" s="113"/>
      <c r="Y13" s="113"/>
      <c r="Z13" s="113"/>
      <c r="AA13" s="113"/>
      <c r="AB13" s="113"/>
      <c r="AC13" s="113"/>
    </row>
    <row r="14" spans="1:29" ht="13.5" customHeight="1">
      <c r="A14" s="113"/>
      <c r="B14" s="47" t="s">
        <v>424</v>
      </c>
      <c r="C14" s="122"/>
      <c r="D14" s="40">
        <f t="shared" si="0"/>
        <v>0.68</v>
      </c>
      <c r="E14" s="40">
        <f t="shared" si="1"/>
        <v>0.72000000000000008</v>
      </c>
      <c r="F14" s="36"/>
      <c r="G14" s="36"/>
      <c r="H14" s="115"/>
      <c r="I14" s="123"/>
      <c r="J14" s="113"/>
      <c r="K14" s="113"/>
      <c r="L14" s="113"/>
      <c r="M14" s="113"/>
      <c r="N14" s="113"/>
      <c r="O14" s="113"/>
      <c r="P14" s="113"/>
      <c r="Q14" s="113"/>
      <c r="R14" s="113"/>
      <c r="S14" s="113"/>
      <c r="T14" s="113"/>
      <c r="U14" s="113"/>
      <c r="V14" s="113"/>
      <c r="W14" s="113"/>
      <c r="X14" s="113"/>
      <c r="Y14" s="113"/>
      <c r="Z14" s="113"/>
      <c r="AA14" s="113"/>
      <c r="AB14" s="113"/>
      <c r="AC14" s="113"/>
    </row>
    <row r="15" spans="1:29" ht="13.5" customHeight="1">
      <c r="A15" s="113"/>
      <c r="B15" s="47" t="s">
        <v>425</v>
      </c>
      <c r="C15" s="122"/>
      <c r="D15" s="40">
        <f t="shared" si="0"/>
        <v>0.68</v>
      </c>
      <c r="E15" s="40">
        <f t="shared" si="1"/>
        <v>0.72000000000000008</v>
      </c>
      <c r="F15" s="36"/>
      <c r="G15" s="36"/>
      <c r="H15" s="115"/>
      <c r="I15" s="123"/>
      <c r="J15" s="113"/>
      <c r="K15" s="113"/>
      <c r="L15" s="113"/>
      <c r="M15" s="113"/>
      <c r="N15" s="113"/>
      <c r="O15" s="113"/>
      <c r="P15" s="113"/>
      <c r="Q15" s="113"/>
      <c r="R15" s="113"/>
      <c r="S15" s="113"/>
      <c r="T15" s="113"/>
      <c r="U15" s="113"/>
      <c r="V15" s="113"/>
      <c r="W15" s="113"/>
      <c r="X15" s="113"/>
      <c r="Y15" s="113"/>
      <c r="Z15" s="113"/>
      <c r="AA15" s="113"/>
      <c r="AB15" s="113"/>
      <c r="AC15" s="113"/>
    </row>
    <row r="16" spans="1:29" ht="13.5" customHeight="1">
      <c r="A16" s="113"/>
      <c r="B16" s="47" t="s">
        <v>426</v>
      </c>
      <c r="C16" s="122"/>
      <c r="D16" s="40">
        <f t="shared" si="0"/>
        <v>0.68</v>
      </c>
      <c r="E16" s="40">
        <f t="shared" si="1"/>
        <v>0.72000000000000008</v>
      </c>
      <c r="F16" s="36"/>
      <c r="G16" s="36"/>
      <c r="H16" s="115"/>
      <c r="I16" s="123"/>
      <c r="J16" s="113"/>
      <c r="K16" s="113"/>
      <c r="L16" s="113"/>
      <c r="M16" s="113"/>
      <c r="N16" s="113"/>
      <c r="O16" s="113"/>
      <c r="P16" s="113"/>
      <c r="Q16" s="113"/>
      <c r="R16" s="113"/>
      <c r="S16" s="113"/>
      <c r="T16" s="113"/>
      <c r="U16" s="113"/>
      <c r="V16" s="113"/>
      <c r="W16" s="113"/>
      <c r="X16" s="113"/>
      <c r="Y16" s="113"/>
      <c r="Z16" s="113"/>
      <c r="AA16" s="113"/>
      <c r="AB16" s="113"/>
      <c r="AC16" s="113"/>
    </row>
    <row r="17" spans="1:29" ht="13.5" customHeight="1">
      <c r="A17" s="113"/>
      <c r="B17" s="47" t="s">
        <v>427</v>
      </c>
      <c r="C17" s="41"/>
      <c r="D17" s="40">
        <f t="shared" si="0"/>
        <v>0.68</v>
      </c>
      <c r="E17" s="40">
        <f t="shared" si="1"/>
        <v>0.72000000000000008</v>
      </c>
      <c r="F17" s="36"/>
      <c r="G17" s="36"/>
      <c r="H17" s="115"/>
      <c r="I17" s="123"/>
      <c r="J17" s="113"/>
      <c r="K17" s="113"/>
      <c r="L17" s="113"/>
      <c r="M17" s="113"/>
      <c r="N17" s="113"/>
      <c r="O17" s="113"/>
      <c r="P17" s="113"/>
      <c r="Q17" s="113"/>
      <c r="R17" s="113"/>
      <c r="S17" s="113"/>
      <c r="T17" s="113"/>
      <c r="U17" s="113"/>
      <c r="V17" s="113"/>
      <c r="W17" s="113"/>
      <c r="X17" s="113"/>
      <c r="Y17" s="113"/>
      <c r="Z17" s="113"/>
      <c r="AA17" s="113"/>
      <c r="AB17" s="113"/>
      <c r="AC17" s="113"/>
    </row>
    <row r="18" spans="1:29" ht="13.5" customHeight="1">
      <c r="A18" s="113"/>
      <c r="B18" s="47" t="s">
        <v>428</v>
      </c>
      <c r="C18" s="41"/>
      <c r="D18" s="40">
        <f t="shared" si="0"/>
        <v>0.68</v>
      </c>
      <c r="E18" s="40">
        <f t="shared" si="1"/>
        <v>0.72000000000000008</v>
      </c>
      <c r="F18" s="36"/>
      <c r="G18" s="36"/>
      <c r="H18" s="115"/>
      <c r="I18" s="123"/>
      <c r="J18" s="113"/>
      <c r="K18" s="113"/>
      <c r="L18" s="113"/>
      <c r="M18" s="113"/>
      <c r="N18" s="113"/>
      <c r="O18" s="113"/>
      <c r="P18" s="113"/>
      <c r="Q18" s="113"/>
      <c r="R18" s="113"/>
      <c r="S18" s="113"/>
      <c r="T18" s="113"/>
      <c r="U18" s="113"/>
      <c r="V18" s="113"/>
      <c r="W18" s="113"/>
      <c r="X18" s="113"/>
      <c r="Y18" s="113"/>
      <c r="Z18" s="113"/>
      <c r="AA18" s="113"/>
      <c r="AB18" s="113"/>
      <c r="AC18" s="113"/>
    </row>
    <row r="19" spans="1:29" ht="13.5" customHeight="1">
      <c r="A19" s="113"/>
      <c r="B19" s="47" t="s">
        <v>429</v>
      </c>
      <c r="C19" s="41"/>
      <c r="D19" s="40">
        <f t="shared" si="0"/>
        <v>0.68</v>
      </c>
      <c r="E19" s="40">
        <f t="shared" si="1"/>
        <v>0.72000000000000008</v>
      </c>
      <c r="F19" s="36"/>
      <c r="G19" s="36"/>
      <c r="H19" s="115"/>
      <c r="I19" s="123"/>
      <c r="J19" s="113"/>
      <c r="K19" s="113"/>
      <c r="L19" s="113"/>
      <c r="M19" s="113"/>
      <c r="N19" s="113"/>
      <c r="O19" s="113"/>
      <c r="P19" s="113"/>
      <c r="Q19" s="113"/>
      <c r="R19" s="113"/>
      <c r="S19" s="113"/>
      <c r="T19" s="113"/>
      <c r="U19" s="113"/>
      <c r="V19" s="113"/>
      <c r="W19" s="113"/>
      <c r="X19" s="113"/>
      <c r="Y19" s="113"/>
      <c r="Z19" s="113"/>
      <c r="AA19" s="113"/>
      <c r="AB19" s="113"/>
      <c r="AC19" s="113"/>
    </row>
    <row r="20" spans="1:29" ht="13.5" customHeight="1">
      <c r="A20" s="113"/>
      <c r="B20" s="47" t="s">
        <v>430</v>
      </c>
      <c r="C20" s="41"/>
      <c r="D20" s="40">
        <f t="shared" si="0"/>
        <v>0.68</v>
      </c>
      <c r="E20" s="40">
        <f t="shared" si="1"/>
        <v>0.72000000000000008</v>
      </c>
      <c r="F20" s="36"/>
      <c r="G20" s="36"/>
      <c r="H20" s="115"/>
      <c r="I20" s="123"/>
      <c r="J20" s="113"/>
      <c r="K20" s="113"/>
      <c r="L20" s="113"/>
      <c r="M20" s="113"/>
      <c r="N20" s="113"/>
      <c r="O20" s="113"/>
      <c r="P20" s="113"/>
      <c r="Q20" s="113"/>
      <c r="R20" s="113"/>
      <c r="S20" s="113"/>
      <c r="T20" s="113"/>
      <c r="U20" s="113"/>
      <c r="V20" s="113"/>
      <c r="W20" s="113"/>
      <c r="X20" s="113"/>
      <c r="Y20" s="113"/>
      <c r="Z20" s="113"/>
      <c r="AA20" s="113"/>
      <c r="AB20" s="113"/>
      <c r="AC20" s="113"/>
    </row>
    <row r="21" spans="1:29" ht="13.5" customHeight="1">
      <c r="A21" s="113"/>
      <c r="B21" s="47" t="s">
        <v>431</v>
      </c>
      <c r="C21" s="41"/>
      <c r="D21" s="40">
        <f t="shared" si="0"/>
        <v>0.68</v>
      </c>
      <c r="E21" s="40">
        <f t="shared" si="1"/>
        <v>0.72000000000000008</v>
      </c>
      <c r="F21" s="36"/>
      <c r="G21" s="36"/>
      <c r="H21" s="115"/>
      <c r="I21" s="123"/>
      <c r="J21" s="113"/>
      <c r="K21" s="113"/>
      <c r="L21" s="113"/>
      <c r="M21" s="113"/>
      <c r="N21" s="113"/>
      <c r="O21" s="113"/>
      <c r="P21" s="113"/>
      <c r="Q21" s="113"/>
      <c r="R21" s="113"/>
      <c r="S21" s="113"/>
      <c r="T21" s="113"/>
      <c r="U21" s="113"/>
      <c r="V21" s="113"/>
      <c r="W21" s="113"/>
      <c r="X21" s="113"/>
      <c r="Y21" s="113"/>
      <c r="Z21" s="113"/>
      <c r="AA21" s="113"/>
      <c r="AB21" s="113"/>
      <c r="AC21" s="113"/>
    </row>
    <row r="22" spans="1:29" ht="13.5" customHeight="1">
      <c r="A22" s="113"/>
      <c r="B22" s="47" t="s">
        <v>432</v>
      </c>
      <c r="C22" s="41"/>
      <c r="D22" s="40">
        <f t="shared" si="0"/>
        <v>0.68</v>
      </c>
      <c r="E22" s="40">
        <f t="shared" si="1"/>
        <v>0.72000000000000008</v>
      </c>
      <c r="F22" s="36"/>
      <c r="G22" s="36"/>
      <c r="H22" s="115"/>
      <c r="I22" s="123"/>
      <c r="J22" s="113"/>
      <c r="K22" s="113"/>
      <c r="L22" s="113"/>
      <c r="M22" s="113"/>
      <c r="N22" s="113"/>
      <c r="O22" s="113"/>
      <c r="P22" s="113"/>
      <c r="Q22" s="113"/>
      <c r="R22" s="113"/>
      <c r="S22" s="113"/>
      <c r="T22" s="113"/>
      <c r="U22" s="113"/>
      <c r="V22" s="113"/>
      <c r="W22" s="113"/>
      <c r="X22" s="113"/>
      <c r="Y22" s="113"/>
      <c r="Z22" s="113"/>
      <c r="AA22" s="113"/>
      <c r="AB22" s="113"/>
      <c r="AC22" s="113"/>
    </row>
    <row r="23" spans="1:29" ht="13.5" customHeight="1">
      <c r="A23" s="113"/>
      <c r="B23" s="47" t="s">
        <v>433</v>
      </c>
      <c r="C23" s="41">
        <v>0.98</v>
      </c>
      <c r="D23" s="40">
        <f t="shared" si="0"/>
        <v>0.68</v>
      </c>
      <c r="E23" s="40">
        <f t="shared" si="1"/>
        <v>0.72000000000000008</v>
      </c>
      <c r="F23" s="36"/>
      <c r="G23" s="36"/>
      <c r="H23" s="115"/>
      <c r="I23" s="123"/>
      <c r="J23" s="113"/>
      <c r="K23" s="113"/>
      <c r="L23" s="113"/>
      <c r="M23" s="113"/>
      <c r="N23" s="113"/>
      <c r="O23" s="113"/>
      <c r="P23" s="113"/>
      <c r="Q23" s="113"/>
      <c r="R23" s="113"/>
      <c r="S23" s="113"/>
      <c r="T23" s="113"/>
      <c r="U23" s="113"/>
      <c r="V23" s="113"/>
      <c r="W23" s="113"/>
      <c r="X23" s="113"/>
      <c r="Y23" s="113"/>
      <c r="Z23" s="113"/>
      <c r="AA23" s="113"/>
      <c r="AB23" s="113"/>
      <c r="AC23" s="113"/>
    </row>
    <row r="24" spans="1:29" ht="13.5" customHeight="1">
      <c r="A24" s="113"/>
      <c r="B24" s="119"/>
      <c r="C24" s="36"/>
      <c r="D24" s="36"/>
      <c r="E24" s="36"/>
      <c r="F24" s="36"/>
      <c r="G24" s="36"/>
      <c r="H24" s="36"/>
      <c r="I24" s="123"/>
      <c r="J24" s="113"/>
      <c r="K24" s="113"/>
      <c r="L24" s="113"/>
      <c r="M24" s="113"/>
      <c r="N24" s="113"/>
      <c r="O24" s="113"/>
      <c r="P24" s="113"/>
      <c r="Q24" s="113"/>
      <c r="R24" s="113"/>
      <c r="S24" s="113"/>
      <c r="T24" s="113"/>
      <c r="U24" s="113"/>
      <c r="V24" s="113"/>
      <c r="W24" s="113"/>
      <c r="X24" s="113"/>
      <c r="Y24" s="113"/>
      <c r="Z24" s="113"/>
      <c r="AA24" s="113"/>
      <c r="AB24" s="113"/>
      <c r="AC24" s="113"/>
    </row>
    <row r="25" spans="1:29" ht="13.5" customHeight="1">
      <c r="A25" s="113"/>
      <c r="B25" s="119"/>
      <c r="C25" s="36"/>
      <c r="D25" s="36"/>
      <c r="E25" s="36"/>
      <c r="F25" s="36"/>
      <c r="G25" s="36"/>
      <c r="H25" s="36"/>
      <c r="I25" s="123"/>
      <c r="J25" s="113"/>
      <c r="K25" s="113"/>
      <c r="L25" s="113"/>
      <c r="M25" s="113"/>
      <c r="N25" s="113"/>
      <c r="O25" s="113"/>
      <c r="P25" s="113"/>
      <c r="Q25" s="113"/>
      <c r="R25" s="113"/>
      <c r="S25" s="113"/>
      <c r="T25" s="113"/>
      <c r="U25" s="113"/>
      <c r="V25" s="113"/>
      <c r="W25" s="113"/>
      <c r="X25" s="113"/>
      <c r="Y25" s="113"/>
      <c r="Z25" s="113"/>
      <c r="AA25" s="113"/>
      <c r="AB25" s="113"/>
      <c r="AC25" s="113"/>
    </row>
    <row r="26" spans="1:29" ht="13.5" customHeight="1">
      <c r="A26" s="113"/>
      <c r="B26" s="119"/>
      <c r="C26" s="36"/>
      <c r="D26" s="36"/>
      <c r="E26" s="36"/>
      <c r="F26" s="36"/>
      <c r="G26" s="36"/>
      <c r="H26" s="36"/>
      <c r="I26" s="115"/>
      <c r="J26" s="113"/>
      <c r="K26" s="113"/>
      <c r="L26" s="113"/>
      <c r="M26" s="113"/>
      <c r="N26" s="113"/>
      <c r="O26" s="113"/>
      <c r="P26" s="113"/>
      <c r="Q26" s="113"/>
      <c r="R26" s="113"/>
      <c r="S26" s="113"/>
      <c r="T26" s="113"/>
      <c r="U26" s="113"/>
      <c r="V26" s="113"/>
      <c r="W26" s="113"/>
      <c r="X26" s="113"/>
      <c r="Y26" s="113"/>
      <c r="Z26" s="113"/>
      <c r="AA26" s="113"/>
      <c r="AB26" s="113"/>
      <c r="AC26" s="113"/>
    </row>
    <row r="27" spans="1:29" ht="13.5" customHeight="1">
      <c r="A27" s="113"/>
      <c r="B27" s="119"/>
      <c r="C27" s="36"/>
      <c r="D27" s="36"/>
      <c r="E27" s="36"/>
      <c r="F27" s="36"/>
      <c r="G27" s="36"/>
      <c r="H27" s="36"/>
      <c r="I27" s="115"/>
      <c r="J27" s="113"/>
      <c r="K27" s="113"/>
      <c r="L27" s="113"/>
      <c r="M27" s="113"/>
      <c r="N27" s="113"/>
      <c r="O27" s="113"/>
      <c r="P27" s="113"/>
      <c r="Q27" s="113"/>
      <c r="R27" s="113"/>
      <c r="S27" s="113"/>
      <c r="T27" s="113"/>
      <c r="U27" s="113"/>
      <c r="V27" s="113"/>
      <c r="W27" s="113"/>
      <c r="X27" s="113"/>
      <c r="Y27" s="113"/>
      <c r="Z27" s="113"/>
      <c r="AA27" s="113"/>
      <c r="AB27" s="113"/>
      <c r="AC27" s="113"/>
    </row>
    <row r="28" spans="1:29" ht="13.5" customHeight="1">
      <c r="A28" s="113"/>
      <c r="B28" s="736" t="s">
        <v>453</v>
      </c>
      <c r="C28" s="587"/>
      <c r="D28" s="587"/>
      <c r="E28" s="587"/>
      <c r="F28" s="587"/>
      <c r="G28" s="587"/>
      <c r="H28" s="587"/>
      <c r="I28" s="512"/>
      <c r="J28" s="113"/>
      <c r="K28" s="113"/>
      <c r="L28" s="113"/>
      <c r="M28" s="113"/>
      <c r="N28" s="113"/>
      <c r="O28" s="113"/>
      <c r="P28" s="113"/>
      <c r="Q28" s="113"/>
      <c r="R28" s="113"/>
      <c r="S28" s="113"/>
      <c r="T28" s="113"/>
      <c r="U28" s="113"/>
      <c r="V28" s="113"/>
      <c r="W28" s="113"/>
      <c r="X28" s="113"/>
      <c r="Y28" s="113"/>
      <c r="Z28" s="113"/>
      <c r="AA28" s="113"/>
      <c r="AB28" s="113"/>
      <c r="AC28" s="113"/>
    </row>
    <row r="29" spans="1:29" ht="15.75" customHeight="1">
      <c r="A29" s="113"/>
      <c r="B29" s="756"/>
      <c r="C29" s="511"/>
      <c r="D29" s="511"/>
      <c r="E29" s="511"/>
      <c r="F29" s="511"/>
      <c r="G29" s="511"/>
      <c r="H29" s="511"/>
      <c r="I29" s="512"/>
      <c r="J29" s="113"/>
      <c r="K29" s="113"/>
      <c r="L29" s="113"/>
      <c r="M29" s="113"/>
      <c r="N29" s="113"/>
      <c r="O29" s="113"/>
      <c r="P29" s="113"/>
      <c r="Q29" s="113"/>
      <c r="R29" s="113"/>
      <c r="S29" s="113"/>
      <c r="T29" s="113"/>
      <c r="U29" s="113"/>
      <c r="V29" s="113"/>
      <c r="W29" s="113"/>
      <c r="X29" s="113"/>
      <c r="Y29" s="113"/>
      <c r="Z29" s="113"/>
      <c r="AA29" s="113"/>
      <c r="AB29" s="113"/>
      <c r="AC29" s="113"/>
    </row>
    <row r="30" spans="1:29" ht="13.5" customHeight="1">
      <c r="A30" s="113"/>
      <c r="B30" s="590" t="s">
        <v>454</v>
      </c>
      <c r="C30" s="417"/>
      <c r="D30" s="417"/>
      <c r="E30" s="418"/>
      <c r="F30" s="590" t="s">
        <v>455</v>
      </c>
      <c r="G30" s="417"/>
      <c r="H30" s="417"/>
      <c r="I30" s="418"/>
      <c r="J30" s="113"/>
      <c r="K30" s="113"/>
      <c r="L30" s="113"/>
      <c r="M30" s="113"/>
      <c r="N30" s="113"/>
      <c r="O30" s="113"/>
      <c r="P30" s="113"/>
      <c r="Q30" s="113"/>
      <c r="R30" s="113"/>
      <c r="S30" s="113"/>
      <c r="T30" s="113"/>
      <c r="U30" s="113"/>
      <c r="V30" s="113"/>
      <c r="W30" s="113"/>
      <c r="X30" s="113"/>
      <c r="Y30" s="113"/>
      <c r="Z30" s="113"/>
      <c r="AA30" s="113"/>
      <c r="AB30" s="113"/>
      <c r="AC30" s="113"/>
    </row>
    <row r="31" spans="1:29" ht="13.5" customHeight="1">
      <c r="A31" s="113"/>
      <c r="B31" s="759" t="s">
        <v>651</v>
      </c>
      <c r="C31" s="760"/>
      <c r="D31" s="760"/>
      <c r="E31" s="761"/>
      <c r="F31" s="758"/>
      <c r="G31" s="411"/>
      <c r="H31" s="411"/>
      <c r="I31" s="412"/>
      <c r="J31" s="113"/>
      <c r="K31" s="113"/>
      <c r="L31" s="113"/>
      <c r="M31" s="113"/>
      <c r="N31" s="113"/>
      <c r="O31" s="113"/>
      <c r="P31" s="113"/>
      <c r="Q31" s="113"/>
      <c r="R31" s="113"/>
      <c r="S31" s="113"/>
      <c r="T31" s="113"/>
      <c r="U31" s="113"/>
      <c r="V31" s="113"/>
      <c r="W31" s="113"/>
      <c r="X31" s="113"/>
      <c r="Y31" s="113"/>
      <c r="Z31" s="113"/>
      <c r="AA31" s="113"/>
      <c r="AB31" s="113"/>
      <c r="AC31" s="113"/>
    </row>
    <row r="32" spans="1:29" ht="13.5" customHeight="1">
      <c r="A32" s="113"/>
      <c r="B32" s="762"/>
      <c r="C32" s="763"/>
      <c r="D32" s="763"/>
      <c r="E32" s="764"/>
      <c r="F32" s="510"/>
      <c r="G32" s="511"/>
      <c r="H32" s="511"/>
      <c r="I32" s="512"/>
      <c r="J32" s="113"/>
      <c r="K32" s="113"/>
      <c r="L32" s="113"/>
      <c r="M32" s="113"/>
      <c r="N32" s="113"/>
      <c r="O32" s="113"/>
      <c r="P32" s="113"/>
      <c r="Q32" s="113"/>
      <c r="R32" s="113"/>
      <c r="S32" s="113"/>
      <c r="T32" s="113"/>
      <c r="U32" s="113"/>
      <c r="V32" s="113"/>
      <c r="W32" s="113"/>
      <c r="X32" s="113"/>
      <c r="Y32" s="113"/>
      <c r="Z32" s="113"/>
      <c r="AA32" s="113"/>
      <c r="AB32" s="113"/>
      <c r="AC32" s="113"/>
    </row>
    <row r="33" spans="1:29" ht="15" customHeight="1">
      <c r="A33" s="113"/>
      <c r="B33" s="762"/>
      <c r="C33" s="763"/>
      <c r="D33" s="763"/>
      <c r="E33" s="764"/>
      <c r="F33" s="510"/>
      <c r="G33" s="511"/>
      <c r="H33" s="511"/>
      <c r="I33" s="512"/>
      <c r="J33" s="113"/>
      <c r="K33" s="113"/>
      <c r="L33" s="113"/>
      <c r="M33" s="113"/>
      <c r="N33" s="113"/>
      <c r="O33" s="113"/>
      <c r="P33" s="113"/>
      <c r="Q33" s="113"/>
      <c r="R33" s="113"/>
      <c r="S33" s="113"/>
      <c r="T33" s="113"/>
      <c r="U33" s="113"/>
      <c r="V33" s="113"/>
      <c r="W33" s="113"/>
      <c r="X33" s="113"/>
      <c r="Y33" s="113"/>
      <c r="Z33" s="113"/>
      <c r="AA33" s="113"/>
      <c r="AB33" s="113"/>
      <c r="AC33" s="113"/>
    </row>
    <row r="34" spans="1:29" ht="15" customHeight="1">
      <c r="A34" s="113"/>
      <c r="B34" s="762"/>
      <c r="C34" s="763"/>
      <c r="D34" s="763"/>
      <c r="E34" s="764"/>
      <c r="F34" s="510"/>
      <c r="G34" s="511"/>
      <c r="H34" s="511"/>
      <c r="I34" s="512"/>
      <c r="J34" s="113"/>
      <c r="K34" s="113"/>
      <c r="L34" s="113"/>
      <c r="M34" s="113"/>
      <c r="N34" s="113"/>
      <c r="O34" s="113"/>
      <c r="P34" s="113"/>
      <c r="Q34" s="113"/>
      <c r="R34" s="113"/>
      <c r="S34" s="113"/>
      <c r="T34" s="113"/>
      <c r="U34" s="113"/>
      <c r="V34" s="113"/>
      <c r="W34" s="113"/>
      <c r="X34" s="113"/>
      <c r="Y34" s="113"/>
      <c r="Z34" s="113"/>
      <c r="AA34" s="113"/>
      <c r="AB34" s="113"/>
      <c r="AC34" s="113"/>
    </row>
    <row r="35" spans="1:29" ht="15" customHeight="1">
      <c r="A35" s="113"/>
      <c r="B35" s="762"/>
      <c r="C35" s="763"/>
      <c r="D35" s="763"/>
      <c r="E35" s="764"/>
      <c r="F35" s="510"/>
      <c r="G35" s="511"/>
      <c r="H35" s="511"/>
      <c r="I35" s="512"/>
      <c r="J35" s="113"/>
      <c r="K35" s="113"/>
      <c r="L35" s="113"/>
      <c r="M35" s="113"/>
      <c r="N35" s="113"/>
      <c r="O35" s="113"/>
      <c r="P35" s="113"/>
      <c r="Q35" s="113"/>
      <c r="R35" s="113"/>
      <c r="S35" s="113"/>
      <c r="T35" s="113"/>
      <c r="U35" s="113"/>
      <c r="V35" s="113"/>
      <c r="W35" s="113"/>
      <c r="X35" s="113"/>
      <c r="Y35" s="113"/>
      <c r="Z35" s="113"/>
      <c r="AA35" s="113"/>
      <c r="AB35" s="113"/>
      <c r="AC35" s="113"/>
    </row>
    <row r="36" spans="1:29" ht="15" customHeight="1">
      <c r="A36" s="113"/>
      <c r="B36" s="762"/>
      <c r="C36" s="763"/>
      <c r="D36" s="763"/>
      <c r="E36" s="764"/>
      <c r="F36" s="510"/>
      <c r="G36" s="511"/>
      <c r="H36" s="511"/>
      <c r="I36" s="512"/>
      <c r="J36" s="113"/>
      <c r="K36" s="113"/>
      <c r="L36" s="113"/>
      <c r="M36" s="113"/>
      <c r="N36" s="113"/>
      <c r="O36" s="113"/>
      <c r="P36" s="113"/>
      <c r="Q36" s="113"/>
      <c r="R36" s="113"/>
      <c r="S36" s="113"/>
      <c r="T36" s="113"/>
      <c r="U36" s="113"/>
      <c r="V36" s="113"/>
      <c r="W36" s="113"/>
      <c r="X36" s="113"/>
      <c r="Y36" s="113"/>
      <c r="Z36" s="113"/>
      <c r="AA36" s="113"/>
      <c r="AB36" s="113"/>
      <c r="AC36" s="113"/>
    </row>
    <row r="37" spans="1:29" ht="129" customHeight="1">
      <c r="A37" s="113"/>
      <c r="B37" s="765"/>
      <c r="C37" s="766"/>
      <c r="D37" s="766"/>
      <c r="E37" s="767"/>
      <c r="F37" s="413"/>
      <c r="G37" s="414"/>
      <c r="H37" s="414"/>
      <c r="I37" s="415"/>
      <c r="J37" s="113"/>
      <c r="K37" s="113"/>
      <c r="L37" s="113"/>
      <c r="M37" s="113"/>
      <c r="N37" s="113"/>
      <c r="O37" s="113"/>
      <c r="P37" s="113"/>
      <c r="Q37" s="113"/>
      <c r="R37" s="113"/>
      <c r="S37" s="113"/>
      <c r="T37" s="113"/>
      <c r="U37" s="113"/>
      <c r="V37" s="113"/>
      <c r="W37" s="113"/>
      <c r="X37" s="113"/>
      <c r="Y37" s="113"/>
      <c r="Z37" s="113"/>
      <c r="AA37" s="113"/>
      <c r="AB37" s="113"/>
      <c r="AC37" s="113"/>
    </row>
    <row r="38" spans="1:29" ht="13.5" customHeight="1">
      <c r="A38" s="113"/>
      <c r="B38" s="113"/>
      <c r="C38" s="113"/>
      <c r="D38" s="113"/>
      <c r="E38" s="113"/>
      <c r="F38" s="113"/>
      <c r="G38" s="113"/>
      <c r="H38" s="113"/>
      <c r="I38" s="113"/>
      <c r="J38" s="113"/>
      <c r="K38" s="113"/>
      <c r="L38" s="113"/>
      <c r="M38" s="113"/>
      <c r="N38" s="113"/>
      <c r="O38" s="113"/>
      <c r="P38" s="113"/>
      <c r="Q38" s="113"/>
      <c r="R38" s="113"/>
      <c r="S38" s="113"/>
      <c r="T38" s="113"/>
      <c r="U38" s="113"/>
      <c r="V38" s="113"/>
      <c r="W38" s="113"/>
      <c r="X38" s="113"/>
      <c r="Y38" s="113"/>
      <c r="Z38" s="113"/>
      <c r="AA38" s="113"/>
      <c r="AB38" s="113"/>
      <c r="AC38" s="113"/>
    </row>
    <row r="39" spans="1:29" ht="13.5" customHeight="1">
      <c r="A39" s="113"/>
      <c r="B39" s="113"/>
      <c r="C39" s="113"/>
      <c r="D39" s="113"/>
      <c r="E39" s="113"/>
      <c r="F39" s="113"/>
      <c r="G39" s="113"/>
      <c r="H39" s="113"/>
      <c r="I39" s="113"/>
      <c r="J39" s="113"/>
      <c r="K39" s="113"/>
      <c r="L39" s="113"/>
      <c r="M39" s="113"/>
      <c r="N39" s="113"/>
      <c r="O39" s="113"/>
      <c r="P39" s="113"/>
      <c r="Q39" s="113"/>
      <c r="R39" s="113"/>
      <c r="S39" s="113"/>
      <c r="T39" s="113"/>
      <c r="U39" s="113"/>
      <c r="V39" s="113"/>
      <c r="W39" s="113"/>
      <c r="X39" s="113"/>
      <c r="Y39" s="113"/>
      <c r="Z39" s="113"/>
      <c r="AA39" s="113"/>
      <c r="AB39" s="113"/>
      <c r="AC39" s="113"/>
    </row>
    <row r="40" spans="1:29" ht="13.5" customHeight="1">
      <c r="A40" s="113"/>
      <c r="B40" s="113"/>
      <c r="C40" s="113"/>
      <c r="D40" s="113"/>
      <c r="E40" s="113"/>
      <c r="F40" s="113"/>
      <c r="G40" s="113"/>
      <c r="H40" s="113"/>
      <c r="I40" s="113"/>
      <c r="J40" s="113"/>
      <c r="K40" s="113"/>
      <c r="L40" s="113"/>
      <c r="M40" s="113"/>
      <c r="N40" s="113"/>
      <c r="O40" s="113"/>
      <c r="P40" s="113"/>
      <c r="Q40" s="113"/>
      <c r="R40" s="113"/>
      <c r="S40" s="113"/>
      <c r="T40" s="113"/>
      <c r="U40" s="113"/>
      <c r="V40" s="113"/>
      <c r="W40" s="113"/>
      <c r="X40" s="113"/>
      <c r="Y40" s="113"/>
      <c r="Z40" s="113"/>
      <c r="AA40" s="113"/>
      <c r="AB40" s="113"/>
      <c r="AC40" s="113"/>
    </row>
    <row r="41" spans="1:29" ht="13.5" customHeight="1">
      <c r="A41" s="113"/>
      <c r="B41" s="113"/>
      <c r="C41" s="113"/>
      <c r="D41" s="113"/>
      <c r="E41" s="113"/>
      <c r="F41" s="113"/>
      <c r="G41" s="113"/>
      <c r="H41" s="113"/>
      <c r="I41" s="113"/>
      <c r="J41" s="113"/>
      <c r="K41" s="113"/>
      <c r="L41" s="113"/>
      <c r="M41" s="113"/>
      <c r="N41" s="113"/>
      <c r="O41" s="113"/>
      <c r="P41" s="113"/>
      <c r="Q41" s="113"/>
      <c r="R41" s="113"/>
      <c r="S41" s="113"/>
      <c r="T41" s="113"/>
      <c r="U41" s="113"/>
      <c r="V41" s="113"/>
      <c r="W41" s="113"/>
      <c r="X41" s="113"/>
      <c r="Y41" s="113"/>
      <c r="Z41" s="113"/>
      <c r="AA41" s="113"/>
      <c r="AB41" s="113"/>
      <c r="AC41" s="113"/>
    </row>
    <row r="42" spans="1:29" ht="13.5" customHeight="1">
      <c r="A42" s="113"/>
      <c r="B42" s="113"/>
      <c r="C42" s="113"/>
      <c r="D42" s="113"/>
      <c r="E42" s="113"/>
      <c r="F42" s="113"/>
      <c r="G42" s="113"/>
      <c r="H42" s="113"/>
      <c r="I42" s="113"/>
      <c r="J42" s="113"/>
      <c r="K42" s="113"/>
      <c r="L42" s="113"/>
      <c r="M42" s="113"/>
      <c r="N42" s="113"/>
      <c r="O42" s="113"/>
      <c r="P42" s="113"/>
      <c r="Q42" s="113"/>
      <c r="R42" s="113"/>
      <c r="S42" s="113"/>
      <c r="T42" s="113"/>
      <c r="U42" s="113"/>
      <c r="V42" s="113"/>
      <c r="W42" s="113"/>
      <c r="X42" s="113"/>
      <c r="Y42" s="113"/>
      <c r="Z42" s="113"/>
      <c r="AA42" s="113"/>
      <c r="AB42" s="113"/>
      <c r="AC42" s="113"/>
    </row>
    <row r="43" spans="1:29" ht="13.5" customHeight="1">
      <c r="A43" s="113"/>
      <c r="B43" s="113"/>
      <c r="C43" s="113"/>
      <c r="D43" s="113"/>
      <c r="E43" s="113"/>
      <c r="F43" s="113"/>
      <c r="G43" s="113"/>
      <c r="H43" s="113"/>
      <c r="I43" s="113"/>
      <c r="J43" s="113"/>
      <c r="K43" s="113"/>
      <c r="L43" s="113"/>
      <c r="M43" s="113"/>
      <c r="N43" s="113"/>
      <c r="O43" s="113"/>
      <c r="P43" s="113"/>
      <c r="Q43" s="113"/>
      <c r="R43" s="113"/>
      <c r="S43" s="113"/>
      <c r="T43" s="113"/>
      <c r="U43" s="113"/>
      <c r="V43" s="113"/>
      <c r="W43" s="113"/>
      <c r="X43" s="113"/>
      <c r="Y43" s="113"/>
      <c r="Z43" s="113"/>
      <c r="AA43" s="113"/>
      <c r="AB43" s="113"/>
      <c r="AC43" s="113"/>
    </row>
    <row r="44" spans="1:29" ht="13.5" customHeight="1">
      <c r="A44" s="113"/>
      <c r="B44" s="113"/>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row>
    <row r="45" spans="1:29" ht="13.5" customHeight="1">
      <c r="A45" s="113"/>
      <c r="B45" s="113"/>
      <c r="C45" s="113"/>
      <c r="D45" s="113"/>
      <c r="E45" s="113"/>
      <c r="F45" s="113"/>
      <c r="G45" s="113"/>
      <c r="H45" s="113"/>
      <c r="I45" s="113"/>
      <c r="J45" s="113"/>
      <c r="K45" s="113"/>
      <c r="L45" s="113"/>
      <c r="M45" s="113"/>
      <c r="N45" s="113"/>
      <c r="O45" s="113"/>
      <c r="P45" s="113"/>
      <c r="Q45" s="113"/>
      <c r="R45" s="113"/>
      <c r="S45" s="113"/>
      <c r="T45" s="113"/>
      <c r="U45" s="113"/>
      <c r="V45" s="113"/>
      <c r="W45" s="113"/>
      <c r="X45" s="113"/>
      <c r="Y45" s="113"/>
      <c r="Z45" s="113"/>
      <c r="AA45" s="113"/>
      <c r="AB45" s="113"/>
      <c r="AC45" s="113"/>
    </row>
    <row r="46" spans="1:29" ht="13.5" customHeight="1">
      <c r="A46" s="113"/>
      <c r="B46" s="113"/>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c r="AA46" s="113"/>
      <c r="AB46" s="113"/>
      <c r="AC46" s="113"/>
    </row>
    <row r="47" spans="1:29" ht="13.5" customHeight="1">
      <c r="A47" s="113"/>
      <c r="B47" s="113"/>
      <c r="C47" s="113"/>
      <c r="D47" s="113"/>
      <c r="E47" s="113"/>
      <c r="F47" s="113"/>
      <c r="G47" s="113"/>
      <c r="H47" s="113"/>
      <c r="I47" s="113"/>
      <c r="J47" s="113"/>
      <c r="K47" s="113"/>
      <c r="L47" s="113"/>
      <c r="M47" s="113"/>
      <c r="N47" s="113"/>
      <c r="O47" s="113"/>
      <c r="P47" s="113"/>
      <c r="Q47" s="113"/>
      <c r="R47" s="113"/>
      <c r="S47" s="113"/>
      <c r="T47" s="113"/>
      <c r="U47" s="113"/>
      <c r="V47" s="113"/>
      <c r="W47" s="113"/>
      <c r="X47" s="113"/>
      <c r="Y47" s="113"/>
      <c r="Z47" s="113"/>
      <c r="AA47" s="113"/>
      <c r="AB47" s="113"/>
      <c r="AC47" s="113"/>
    </row>
    <row r="48" spans="1:29" ht="13.5" customHeight="1">
      <c r="A48" s="113"/>
      <c r="B48" s="113"/>
      <c r="C48" s="113"/>
      <c r="D48" s="113"/>
      <c r="E48" s="113"/>
      <c r="F48" s="113"/>
      <c r="G48" s="113"/>
      <c r="H48" s="113"/>
      <c r="I48" s="113"/>
      <c r="J48" s="113"/>
      <c r="K48" s="113"/>
      <c r="L48" s="113"/>
      <c r="M48" s="113"/>
      <c r="N48" s="113"/>
      <c r="O48" s="113"/>
      <c r="P48" s="113"/>
      <c r="Q48" s="113"/>
      <c r="R48" s="113"/>
      <c r="S48" s="113"/>
      <c r="T48" s="113"/>
      <c r="U48" s="113"/>
      <c r="V48" s="113"/>
      <c r="W48" s="113"/>
      <c r="X48" s="113"/>
      <c r="Y48" s="113"/>
      <c r="Z48" s="113"/>
      <c r="AA48" s="113"/>
      <c r="AB48" s="113"/>
      <c r="AC48" s="113"/>
    </row>
    <row r="49" spans="1:29" ht="13.5" customHeight="1">
      <c r="A49" s="113"/>
      <c r="B49" s="113"/>
      <c r="C49" s="113"/>
      <c r="D49" s="113"/>
      <c r="E49" s="113"/>
      <c r="F49" s="113"/>
      <c r="G49" s="113"/>
      <c r="H49" s="113"/>
      <c r="I49" s="113"/>
      <c r="J49" s="113"/>
      <c r="K49" s="113"/>
      <c r="L49" s="113"/>
      <c r="M49" s="113"/>
      <c r="N49" s="113"/>
      <c r="O49" s="113"/>
      <c r="P49" s="113"/>
      <c r="Q49" s="113"/>
      <c r="R49" s="113"/>
      <c r="S49" s="113"/>
      <c r="T49" s="113"/>
      <c r="U49" s="113"/>
      <c r="V49" s="113"/>
      <c r="W49" s="113"/>
      <c r="X49" s="113"/>
      <c r="Y49" s="113"/>
      <c r="Z49" s="113"/>
      <c r="AA49" s="113"/>
      <c r="AB49" s="113"/>
      <c r="AC49" s="113"/>
    </row>
    <row r="50" spans="1:29" ht="13.5" customHeight="1">
      <c r="A50" s="113"/>
      <c r="B50" s="113"/>
      <c r="C50" s="113"/>
      <c r="D50" s="113"/>
      <c r="E50" s="113"/>
      <c r="F50" s="113"/>
      <c r="G50" s="113"/>
      <c r="H50" s="113"/>
      <c r="I50" s="113"/>
      <c r="J50" s="113"/>
      <c r="K50" s="113"/>
      <c r="L50" s="113"/>
      <c r="M50" s="113"/>
      <c r="N50" s="113"/>
      <c r="O50" s="113"/>
      <c r="P50" s="113"/>
      <c r="Q50" s="113"/>
      <c r="R50" s="113"/>
      <c r="S50" s="113"/>
      <c r="T50" s="113"/>
      <c r="U50" s="113"/>
      <c r="V50" s="113"/>
      <c r="W50" s="113"/>
      <c r="X50" s="113"/>
      <c r="Y50" s="113"/>
      <c r="Z50" s="113"/>
      <c r="AA50" s="113"/>
      <c r="AB50" s="113"/>
      <c r="AC50" s="113"/>
    </row>
    <row r="51" spans="1:29" ht="13.5" customHeight="1">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c r="AA51" s="113"/>
      <c r="AB51" s="113"/>
      <c r="AC51" s="113"/>
    </row>
    <row r="52" spans="1:29" ht="13.5" customHeight="1">
      <c r="A52" s="113"/>
      <c r="B52" s="113"/>
      <c r="C52" s="113"/>
      <c r="D52" s="113"/>
      <c r="E52" s="113"/>
      <c r="F52" s="113"/>
      <c r="G52" s="113"/>
      <c r="H52" s="113"/>
      <c r="I52" s="113"/>
      <c r="J52" s="113"/>
      <c r="K52" s="113"/>
      <c r="L52" s="113"/>
      <c r="M52" s="113"/>
      <c r="N52" s="113"/>
      <c r="O52" s="113"/>
      <c r="P52" s="113"/>
      <c r="Q52" s="113"/>
      <c r="R52" s="113"/>
      <c r="S52" s="113"/>
      <c r="T52" s="113"/>
      <c r="U52" s="113"/>
      <c r="V52" s="113"/>
      <c r="W52" s="113"/>
      <c r="X52" s="113"/>
      <c r="Y52" s="113"/>
      <c r="Z52" s="113"/>
      <c r="AA52" s="113"/>
      <c r="AB52" s="113"/>
      <c r="AC52" s="113"/>
    </row>
    <row r="53" spans="1:29" ht="13.5" customHeight="1">
      <c r="A53" s="113"/>
      <c r="B53" s="113"/>
      <c r="C53" s="113"/>
      <c r="D53" s="113"/>
      <c r="E53" s="113"/>
      <c r="F53" s="113"/>
      <c r="G53" s="113"/>
      <c r="H53" s="113"/>
      <c r="I53" s="113"/>
      <c r="J53" s="113"/>
      <c r="K53" s="113"/>
      <c r="L53" s="113"/>
      <c r="M53" s="113"/>
      <c r="N53" s="113"/>
      <c r="O53" s="113"/>
      <c r="P53" s="113"/>
      <c r="Q53" s="113"/>
      <c r="R53" s="113"/>
      <c r="S53" s="113"/>
      <c r="T53" s="113"/>
      <c r="U53" s="113"/>
      <c r="V53" s="113"/>
      <c r="W53" s="113"/>
      <c r="X53" s="113"/>
      <c r="Y53" s="113"/>
      <c r="Z53" s="113"/>
      <c r="AA53" s="113"/>
      <c r="AB53" s="113"/>
      <c r="AC53" s="113"/>
    </row>
    <row r="54" spans="1:29" ht="13.5" customHeight="1">
      <c r="A54" s="113"/>
      <c r="B54" s="113"/>
      <c r="C54" s="113"/>
      <c r="D54" s="113"/>
      <c r="E54" s="113"/>
      <c r="F54" s="113"/>
      <c r="G54" s="113"/>
      <c r="H54" s="113"/>
      <c r="I54" s="113"/>
      <c r="J54" s="113"/>
      <c r="K54" s="113"/>
      <c r="L54" s="113"/>
      <c r="M54" s="113"/>
      <c r="N54" s="113"/>
      <c r="O54" s="113"/>
      <c r="P54" s="113"/>
      <c r="Q54" s="113"/>
      <c r="R54" s="113"/>
      <c r="S54" s="113"/>
      <c r="T54" s="113"/>
      <c r="U54" s="113"/>
      <c r="V54" s="113"/>
      <c r="W54" s="113"/>
      <c r="X54" s="113"/>
      <c r="Y54" s="113"/>
      <c r="Z54" s="113"/>
      <c r="AA54" s="113"/>
      <c r="AB54" s="113"/>
      <c r="AC54" s="113"/>
    </row>
    <row r="55" spans="1:29" ht="13.5" customHeight="1">
      <c r="A55" s="113"/>
      <c r="B55" s="113"/>
      <c r="C55" s="113"/>
      <c r="D55" s="113"/>
      <c r="E55" s="113"/>
      <c r="F55" s="113"/>
      <c r="G55" s="113"/>
      <c r="H55" s="113"/>
      <c r="I55" s="113"/>
      <c r="J55" s="113"/>
      <c r="K55" s="113"/>
      <c r="L55" s="113"/>
      <c r="M55" s="113"/>
      <c r="N55" s="113"/>
      <c r="O55" s="113"/>
      <c r="P55" s="113"/>
      <c r="Q55" s="113"/>
      <c r="R55" s="113"/>
      <c r="S55" s="113"/>
      <c r="T55" s="113"/>
      <c r="U55" s="113"/>
      <c r="V55" s="113"/>
      <c r="W55" s="113"/>
      <c r="X55" s="113"/>
      <c r="Y55" s="113"/>
      <c r="Z55" s="113"/>
      <c r="AA55" s="113"/>
      <c r="AB55" s="113"/>
      <c r="AC55" s="113"/>
    </row>
    <row r="56" spans="1:29" ht="13.5" customHeight="1">
      <c r="A56" s="113"/>
      <c r="B56" s="113"/>
      <c r="C56" s="113"/>
      <c r="D56" s="113"/>
      <c r="E56" s="113"/>
      <c r="F56" s="113"/>
      <c r="G56" s="113"/>
      <c r="H56" s="113"/>
      <c r="I56" s="113"/>
      <c r="J56" s="113"/>
      <c r="K56" s="113"/>
      <c r="L56" s="113"/>
      <c r="M56" s="113"/>
      <c r="N56" s="113"/>
      <c r="O56" s="113"/>
      <c r="P56" s="113"/>
      <c r="Q56" s="113"/>
      <c r="R56" s="113"/>
      <c r="S56" s="113"/>
      <c r="T56" s="113"/>
      <c r="U56" s="113"/>
      <c r="V56" s="113"/>
      <c r="W56" s="113"/>
      <c r="X56" s="113"/>
      <c r="Y56" s="113"/>
      <c r="Z56" s="113"/>
      <c r="AA56" s="113"/>
      <c r="AB56" s="113"/>
      <c r="AC56" s="113"/>
    </row>
    <row r="57" spans="1:29" ht="13.5" customHeight="1">
      <c r="A57" s="113"/>
      <c r="B57" s="113"/>
      <c r="C57" s="113"/>
      <c r="D57" s="113"/>
      <c r="E57" s="113"/>
      <c r="F57" s="113"/>
      <c r="G57" s="113"/>
      <c r="H57" s="113"/>
      <c r="I57" s="113"/>
      <c r="J57" s="113"/>
      <c r="K57" s="113"/>
      <c r="L57" s="113"/>
      <c r="M57" s="113"/>
      <c r="N57" s="113"/>
      <c r="O57" s="113"/>
      <c r="P57" s="113"/>
      <c r="Q57" s="113"/>
      <c r="R57" s="113"/>
      <c r="S57" s="113"/>
      <c r="T57" s="113"/>
      <c r="U57" s="113"/>
      <c r="V57" s="113"/>
      <c r="W57" s="113"/>
      <c r="X57" s="113"/>
      <c r="Y57" s="113"/>
      <c r="Z57" s="113"/>
      <c r="AA57" s="113"/>
      <c r="AB57" s="113"/>
      <c r="AC57" s="113"/>
    </row>
    <row r="58" spans="1:29" ht="13.5" customHeight="1">
      <c r="A58" s="113"/>
      <c r="B58" s="113"/>
      <c r="C58" s="113"/>
      <c r="D58" s="113"/>
      <c r="E58" s="113"/>
      <c r="F58" s="113"/>
      <c r="G58" s="113"/>
      <c r="H58" s="113"/>
      <c r="I58" s="113"/>
      <c r="J58" s="113"/>
      <c r="K58" s="113"/>
      <c r="L58" s="113"/>
      <c r="M58" s="113"/>
      <c r="N58" s="113"/>
      <c r="O58" s="113"/>
      <c r="P58" s="113"/>
      <c r="Q58" s="113"/>
      <c r="R58" s="113"/>
      <c r="S58" s="113"/>
      <c r="T58" s="113"/>
      <c r="U58" s="113"/>
      <c r="V58" s="113"/>
      <c r="W58" s="113"/>
      <c r="X58" s="113"/>
      <c r="Y58" s="113"/>
      <c r="Z58" s="113"/>
      <c r="AA58" s="113"/>
      <c r="AB58" s="113"/>
      <c r="AC58" s="113"/>
    </row>
    <row r="59" spans="1:29" ht="13.5" customHeight="1">
      <c r="A59" s="113"/>
      <c r="B59" s="113"/>
      <c r="C59" s="113"/>
      <c r="D59" s="113"/>
      <c r="E59" s="113"/>
      <c r="F59" s="113"/>
      <c r="G59" s="113"/>
      <c r="H59" s="113"/>
      <c r="I59" s="113"/>
      <c r="J59" s="113"/>
      <c r="K59" s="113"/>
      <c r="L59" s="113"/>
      <c r="M59" s="113"/>
      <c r="N59" s="113"/>
      <c r="O59" s="113"/>
      <c r="P59" s="113"/>
      <c r="Q59" s="113"/>
      <c r="R59" s="113"/>
      <c r="S59" s="113"/>
      <c r="T59" s="113"/>
      <c r="U59" s="113"/>
      <c r="V59" s="113"/>
      <c r="W59" s="113"/>
      <c r="X59" s="113"/>
      <c r="Y59" s="113"/>
      <c r="Z59" s="113"/>
      <c r="AA59" s="113"/>
      <c r="AB59" s="113"/>
      <c r="AC59" s="113"/>
    </row>
    <row r="60" spans="1:29" ht="13.5" customHeight="1">
      <c r="A60" s="113"/>
      <c r="B60" s="113"/>
      <c r="C60" s="113"/>
      <c r="D60" s="113"/>
      <c r="E60" s="113"/>
      <c r="F60" s="113"/>
      <c r="G60" s="113"/>
      <c r="H60" s="113"/>
      <c r="I60" s="113"/>
      <c r="J60" s="113"/>
      <c r="K60" s="113"/>
      <c r="L60" s="113"/>
      <c r="M60" s="113"/>
      <c r="N60" s="113"/>
      <c r="O60" s="113"/>
      <c r="P60" s="113"/>
      <c r="Q60" s="113"/>
      <c r="R60" s="113"/>
      <c r="S60" s="113"/>
      <c r="T60" s="113"/>
      <c r="U60" s="113"/>
      <c r="V60" s="113"/>
      <c r="W60" s="113"/>
      <c r="X60" s="113"/>
      <c r="Y60" s="113"/>
      <c r="Z60" s="113"/>
      <c r="AA60" s="113"/>
      <c r="AB60" s="113"/>
      <c r="AC60" s="113"/>
    </row>
    <row r="61" spans="1:29" ht="13.5" customHeight="1">
      <c r="A61" s="113"/>
      <c r="B61" s="113"/>
      <c r="C61" s="113"/>
      <c r="D61" s="113"/>
      <c r="E61" s="113"/>
      <c r="F61" s="113"/>
      <c r="G61" s="113"/>
      <c r="H61" s="113"/>
      <c r="I61" s="113"/>
      <c r="J61" s="113"/>
      <c r="K61" s="113"/>
      <c r="L61" s="113"/>
      <c r="M61" s="113"/>
      <c r="N61" s="113"/>
      <c r="O61" s="113"/>
      <c r="P61" s="113"/>
      <c r="Q61" s="113"/>
      <c r="R61" s="113"/>
      <c r="S61" s="113"/>
      <c r="T61" s="113"/>
      <c r="U61" s="113"/>
      <c r="V61" s="113"/>
      <c r="W61" s="113"/>
      <c r="X61" s="113"/>
      <c r="Y61" s="113"/>
      <c r="Z61" s="113"/>
      <c r="AA61" s="113"/>
      <c r="AB61" s="113"/>
      <c r="AC61" s="113"/>
    </row>
    <row r="62" spans="1:29" ht="13.5" customHeight="1">
      <c r="A62" s="113"/>
      <c r="B62" s="113"/>
      <c r="C62" s="113"/>
      <c r="D62" s="113"/>
      <c r="E62" s="113"/>
      <c r="F62" s="113"/>
      <c r="G62" s="113"/>
      <c r="H62" s="113"/>
      <c r="I62" s="113"/>
      <c r="J62" s="113"/>
      <c r="K62" s="113"/>
      <c r="L62" s="113"/>
      <c r="M62" s="113"/>
      <c r="N62" s="113"/>
      <c r="O62" s="113"/>
      <c r="P62" s="113"/>
      <c r="Q62" s="113"/>
      <c r="R62" s="113"/>
      <c r="S62" s="113"/>
      <c r="T62" s="113"/>
      <c r="U62" s="113"/>
      <c r="V62" s="113"/>
      <c r="W62" s="113"/>
      <c r="X62" s="113"/>
      <c r="Y62" s="113"/>
      <c r="Z62" s="113"/>
      <c r="AA62" s="113"/>
      <c r="AB62" s="113"/>
      <c r="AC62" s="113"/>
    </row>
    <row r="63" spans="1:29" ht="13.5" customHeight="1">
      <c r="A63" s="113"/>
      <c r="B63" s="113"/>
      <c r="C63" s="113"/>
      <c r="D63" s="113"/>
      <c r="E63" s="113"/>
      <c r="F63" s="113"/>
      <c r="G63" s="113"/>
      <c r="H63" s="113"/>
      <c r="I63" s="113"/>
      <c r="J63" s="113"/>
      <c r="K63" s="113"/>
      <c r="L63" s="113"/>
      <c r="M63" s="113"/>
      <c r="N63" s="113"/>
      <c r="O63" s="113"/>
      <c r="P63" s="113"/>
      <c r="Q63" s="113"/>
      <c r="R63" s="113"/>
      <c r="S63" s="113"/>
      <c r="T63" s="113"/>
      <c r="U63" s="113"/>
      <c r="V63" s="113"/>
      <c r="W63" s="113"/>
      <c r="X63" s="113"/>
      <c r="Y63" s="113"/>
      <c r="Z63" s="113"/>
      <c r="AA63" s="113"/>
      <c r="AB63" s="113"/>
      <c r="AC63" s="113"/>
    </row>
    <row r="64" spans="1:29" ht="13.5" customHeight="1">
      <c r="A64" s="113"/>
      <c r="B64" s="113"/>
      <c r="C64" s="113"/>
      <c r="D64" s="113"/>
      <c r="E64" s="113"/>
      <c r="F64" s="113"/>
      <c r="G64" s="113"/>
      <c r="H64" s="113"/>
      <c r="I64" s="113"/>
      <c r="J64" s="113"/>
      <c r="K64" s="113"/>
      <c r="L64" s="113"/>
      <c r="M64" s="113"/>
      <c r="N64" s="113"/>
      <c r="O64" s="113"/>
      <c r="P64" s="113"/>
      <c r="Q64" s="113"/>
      <c r="R64" s="113"/>
      <c r="S64" s="113"/>
      <c r="T64" s="113"/>
      <c r="U64" s="113"/>
      <c r="V64" s="113"/>
      <c r="W64" s="113"/>
      <c r="X64" s="113"/>
      <c r="Y64" s="113"/>
      <c r="Z64" s="113"/>
      <c r="AA64" s="113"/>
      <c r="AB64" s="113"/>
      <c r="AC64" s="113"/>
    </row>
    <row r="65" spans="1:29" ht="13.5" customHeight="1">
      <c r="A65" s="113"/>
      <c r="B65" s="113"/>
      <c r="C65" s="113"/>
      <c r="D65" s="113"/>
      <c r="E65" s="113"/>
      <c r="F65" s="113"/>
      <c r="G65" s="113"/>
      <c r="H65" s="113"/>
      <c r="I65" s="113"/>
      <c r="J65" s="113"/>
      <c r="K65" s="113"/>
      <c r="L65" s="113"/>
      <c r="M65" s="113"/>
      <c r="N65" s="113"/>
      <c r="O65" s="113"/>
      <c r="P65" s="113"/>
      <c r="Q65" s="113"/>
      <c r="R65" s="113"/>
      <c r="S65" s="113"/>
      <c r="T65" s="113"/>
      <c r="U65" s="113"/>
      <c r="V65" s="113"/>
      <c r="W65" s="113"/>
      <c r="X65" s="113"/>
      <c r="Y65" s="113"/>
      <c r="Z65" s="113"/>
      <c r="AA65" s="113"/>
      <c r="AB65" s="113"/>
      <c r="AC65" s="113"/>
    </row>
    <row r="66" spans="1:29" ht="13.5" customHeight="1">
      <c r="A66" s="113"/>
      <c r="B66" s="113"/>
      <c r="C66" s="113"/>
      <c r="D66" s="113"/>
      <c r="E66" s="113"/>
      <c r="F66" s="113"/>
      <c r="G66" s="113"/>
      <c r="H66" s="113"/>
      <c r="I66" s="113"/>
      <c r="J66" s="113"/>
      <c r="K66" s="113"/>
      <c r="L66" s="113"/>
      <c r="M66" s="113"/>
      <c r="N66" s="113"/>
      <c r="O66" s="113"/>
      <c r="P66" s="113"/>
      <c r="Q66" s="113"/>
      <c r="R66" s="113"/>
      <c r="S66" s="113"/>
      <c r="T66" s="113"/>
      <c r="U66" s="113"/>
      <c r="V66" s="113"/>
      <c r="W66" s="113"/>
      <c r="X66" s="113"/>
      <c r="Y66" s="113"/>
      <c r="Z66" s="113"/>
      <c r="AA66" s="113"/>
      <c r="AB66" s="113"/>
      <c r="AC66" s="113"/>
    </row>
    <row r="67" spans="1:29" ht="13.5" customHeight="1">
      <c r="A67" s="113"/>
      <c r="B67" s="113"/>
      <c r="C67" s="113"/>
      <c r="D67" s="113"/>
      <c r="E67" s="113"/>
      <c r="F67" s="113"/>
      <c r="G67" s="113"/>
      <c r="H67" s="113"/>
      <c r="I67" s="113"/>
      <c r="J67" s="113"/>
      <c r="K67" s="113"/>
      <c r="L67" s="113"/>
      <c r="M67" s="113"/>
      <c r="N67" s="113"/>
      <c r="O67" s="113"/>
      <c r="P67" s="113"/>
      <c r="Q67" s="113"/>
      <c r="R67" s="113"/>
      <c r="S67" s="113"/>
      <c r="T67" s="113"/>
      <c r="U67" s="113"/>
      <c r="V67" s="113"/>
      <c r="W67" s="113"/>
      <c r="X67" s="113"/>
      <c r="Y67" s="113"/>
      <c r="Z67" s="113"/>
      <c r="AA67" s="113"/>
      <c r="AB67" s="113"/>
      <c r="AC67" s="113"/>
    </row>
    <row r="68" spans="1:29" ht="13.5" customHeight="1">
      <c r="A68" s="113"/>
      <c r="B68" s="113"/>
      <c r="C68" s="113"/>
      <c r="D68" s="113"/>
      <c r="E68" s="113"/>
      <c r="F68" s="113"/>
      <c r="G68" s="113"/>
      <c r="H68" s="113"/>
      <c r="I68" s="113"/>
      <c r="J68" s="113"/>
      <c r="K68" s="113"/>
      <c r="L68" s="113"/>
      <c r="M68" s="113"/>
      <c r="N68" s="113"/>
      <c r="O68" s="113"/>
      <c r="P68" s="113"/>
      <c r="Q68" s="113"/>
      <c r="R68" s="113"/>
      <c r="S68" s="113"/>
      <c r="T68" s="113"/>
      <c r="U68" s="113"/>
      <c r="V68" s="113"/>
      <c r="W68" s="113"/>
      <c r="X68" s="113"/>
      <c r="Y68" s="113"/>
      <c r="Z68" s="113"/>
      <c r="AA68" s="113"/>
      <c r="AB68" s="113"/>
      <c r="AC68" s="113"/>
    </row>
    <row r="69" spans="1:29" ht="13.5" customHeight="1">
      <c r="A69" s="113"/>
      <c r="B69" s="113"/>
      <c r="C69" s="113"/>
      <c r="D69" s="113"/>
      <c r="E69" s="113"/>
      <c r="F69" s="113"/>
      <c r="G69" s="113"/>
      <c r="H69" s="113"/>
      <c r="I69" s="113"/>
      <c r="J69" s="113"/>
      <c r="K69" s="113"/>
      <c r="L69" s="113"/>
      <c r="M69" s="113"/>
      <c r="N69" s="113"/>
      <c r="O69" s="113"/>
      <c r="P69" s="113"/>
      <c r="Q69" s="113"/>
      <c r="R69" s="113"/>
      <c r="S69" s="113"/>
      <c r="T69" s="113"/>
      <c r="U69" s="113"/>
      <c r="V69" s="113"/>
      <c r="W69" s="113"/>
      <c r="X69" s="113"/>
      <c r="Y69" s="113"/>
      <c r="Z69" s="113"/>
      <c r="AA69" s="113"/>
      <c r="AB69" s="113"/>
      <c r="AC69" s="113"/>
    </row>
    <row r="70" spans="1:29" ht="13.5" customHeight="1">
      <c r="A70" s="113"/>
      <c r="B70" s="113"/>
      <c r="C70" s="113"/>
      <c r="D70" s="113"/>
      <c r="E70" s="113"/>
      <c r="F70" s="113"/>
      <c r="G70" s="113"/>
      <c r="H70" s="113"/>
      <c r="I70" s="113"/>
      <c r="J70" s="113"/>
      <c r="K70" s="113"/>
      <c r="L70" s="113"/>
      <c r="M70" s="113"/>
      <c r="N70" s="113"/>
      <c r="O70" s="113"/>
      <c r="P70" s="113"/>
      <c r="Q70" s="113"/>
      <c r="R70" s="113"/>
      <c r="S70" s="113"/>
      <c r="T70" s="113"/>
      <c r="U70" s="113"/>
      <c r="V70" s="113"/>
      <c r="W70" s="113"/>
      <c r="X70" s="113"/>
      <c r="Y70" s="113"/>
      <c r="Z70" s="113"/>
      <c r="AA70" s="113"/>
      <c r="AB70" s="113"/>
      <c r="AC70" s="113"/>
    </row>
    <row r="71" spans="1:29" ht="13.5" customHeight="1">
      <c r="A71" s="113"/>
      <c r="B71" s="113"/>
      <c r="C71" s="113"/>
      <c r="D71" s="113"/>
      <c r="E71" s="113"/>
      <c r="F71" s="113"/>
      <c r="G71" s="113"/>
      <c r="H71" s="113"/>
      <c r="I71" s="113"/>
      <c r="J71" s="113"/>
      <c r="K71" s="113"/>
      <c r="L71" s="113"/>
      <c r="M71" s="113"/>
      <c r="N71" s="113"/>
      <c r="O71" s="113"/>
      <c r="P71" s="113"/>
      <c r="Q71" s="113"/>
      <c r="R71" s="113"/>
      <c r="S71" s="113"/>
      <c r="T71" s="113"/>
      <c r="U71" s="113"/>
      <c r="V71" s="113"/>
      <c r="W71" s="113"/>
      <c r="X71" s="113"/>
      <c r="Y71" s="113"/>
      <c r="Z71" s="113"/>
      <c r="AA71" s="113"/>
      <c r="AB71" s="113"/>
      <c r="AC71" s="113"/>
    </row>
    <row r="72" spans="1:29" ht="13.5" customHeight="1">
      <c r="A72" s="113"/>
      <c r="B72" s="113"/>
      <c r="C72" s="113"/>
      <c r="D72" s="113"/>
      <c r="E72" s="113"/>
      <c r="F72" s="113"/>
      <c r="G72" s="113"/>
      <c r="H72" s="113"/>
      <c r="I72" s="113"/>
      <c r="J72" s="113"/>
      <c r="K72" s="113"/>
      <c r="L72" s="113"/>
      <c r="M72" s="113"/>
      <c r="N72" s="113"/>
      <c r="O72" s="113"/>
      <c r="P72" s="113"/>
      <c r="Q72" s="113"/>
      <c r="R72" s="113"/>
      <c r="S72" s="113"/>
      <c r="T72" s="113"/>
      <c r="U72" s="113"/>
      <c r="V72" s="113"/>
      <c r="W72" s="113"/>
      <c r="X72" s="113"/>
      <c r="Y72" s="113"/>
      <c r="Z72" s="113"/>
      <c r="AA72" s="113"/>
      <c r="AB72" s="113"/>
      <c r="AC72" s="113"/>
    </row>
    <row r="73" spans="1:29" ht="13.5" customHeight="1">
      <c r="A73" s="113"/>
      <c r="B73" s="113"/>
      <c r="C73" s="113"/>
      <c r="D73" s="113"/>
      <c r="E73" s="113"/>
      <c r="F73" s="113"/>
      <c r="G73" s="113"/>
      <c r="H73" s="113"/>
      <c r="I73" s="113"/>
      <c r="J73" s="113"/>
      <c r="K73" s="113"/>
      <c r="L73" s="113"/>
      <c r="M73" s="113"/>
      <c r="N73" s="113"/>
      <c r="O73" s="113"/>
      <c r="P73" s="113"/>
      <c r="Q73" s="113"/>
      <c r="R73" s="113"/>
      <c r="S73" s="113"/>
      <c r="T73" s="113"/>
      <c r="U73" s="113"/>
      <c r="V73" s="113"/>
      <c r="W73" s="113"/>
      <c r="X73" s="113"/>
      <c r="Y73" s="113"/>
      <c r="Z73" s="113"/>
      <c r="AA73" s="113"/>
      <c r="AB73" s="113"/>
      <c r="AC73" s="113"/>
    </row>
    <row r="74" spans="1:29" ht="13.5" customHeight="1">
      <c r="A74" s="113"/>
      <c r="B74" s="113"/>
      <c r="C74" s="113"/>
      <c r="D74" s="113"/>
      <c r="E74" s="113"/>
      <c r="F74" s="113"/>
      <c r="G74" s="113"/>
      <c r="H74" s="113"/>
      <c r="I74" s="113"/>
      <c r="J74" s="113"/>
      <c r="K74" s="113"/>
      <c r="L74" s="113"/>
      <c r="M74" s="113"/>
      <c r="N74" s="113"/>
      <c r="O74" s="113"/>
      <c r="P74" s="113"/>
      <c r="Q74" s="113"/>
      <c r="R74" s="113"/>
      <c r="S74" s="113"/>
      <c r="T74" s="113"/>
      <c r="U74" s="113"/>
      <c r="V74" s="113"/>
      <c r="W74" s="113"/>
      <c r="X74" s="113"/>
      <c r="Y74" s="113"/>
      <c r="Z74" s="113"/>
      <c r="AA74" s="113"/>
      <c r="AB74" s="113"/>
      <c r="AC74" s="113"/>
    </row>
    <row r="75" spans="1:29" ht="13.5" customHeight="1">
      <c r="A75" s="113"/>
      <c r="B75" s="113"/>
      <c r="C75" s="113"/>
      <c r="D75" s="113"/>
      <c r="E75" s="113"/>
      <c r="F75" s="113"/>
      <c r="G75" s="113"/>
      <c r="H75" s="113"/>
      <c r="I75" s="113"/>
      <c r="J75" s="113"/>
      <c r="K75" s="113"/>
      <c r="L75" s="113"/>
      <c r="M75" s="113"/>
      <c r="N75" s="113"/>
      <c r="O75" s="113"/>
      <c r="P75" s="113"/>
      <c r="Q75" s="113"/>
      <c r="R75" s="113"/>
      <c r="S75" s="113"/>
      <c r="T75" s="113"/>
      <c r="U75" s="113"/>
      <c r="V75" s="113"/>
      <c r="W75" s="113"/>
      <c r="X75" s="113"/>
      <c r="Y75" s="113"/>
      <c r="Z75" s="113"/>
      <c r="AA75" s="113"/>
      <c r="AB75" s="113"/>
      <c r="AC75" s="113"/>
    </row>
    <row r="76" spans="1:29" ht="13.5" customHeight="1">
      <c r="A76" s="113"/>
      <c r="B76" s="113"/>
      <c r="C76" s="113"/>
      <c r="D76" s="113"/>
      <c r="E76" s="113"/>
      <c r="F76" s="113"/>
      <c r="G76" s="113"/>
      <c r="H76" s="113"/>
      <c r="I76" s="113"/>
      <c r="J76" s="113"/>
      <c r="K76" s="113"/>
      <c r="L76" s="113"/>
      <c r="M76" s="113"/>
      <c r="N76" s="113"/>
      <c r="O76" s="113"/>
      <c r="P76" s="113"/>
      <c r="Q76" s="113"/>
      <c r="R76" s="113"/>
      <c r="S76" s="113"/>
      <c r="T76" s="113"/>
      <c r="U76" s="113"/>
      <c r="V76" s="113"/>
      <c r="W76" s="113"/>
      <c r="X76" s="113"/>
      <c r="Y76" s="113"/>
      <c r="Z76" s="113"/>
      <c r="AA76" s="113"/>
      <c r="AB76" s="113"/>
      <c r="AC76" s="113"/>
    </row>
    <row r="77" spans="1:29" ht="13.5" customHeight="1">
      <c r="A77" s="113"/>
      <c r="B77" s="113"/>
      <c r="C77" s="113"/>
      <c r="D77" s="113"/>
      <c r="E77" s="113"/>
      <c r="F77" s="113"/>
      <c r="G77" s="113"/>
      <c r="H77" s="113"/>
      <c r="I77" s="113"/>
      <c r="J77" s="113"/>
      <c r="K77" s="113"/>
      <c r="L77" s="113"/>
      <c r="M77" s="113"/>
      <c r="N77" s="113"/>
      <c r="O77" s="113"/>
      <c r="P77" s="113"/>
      <c r="Q77" s="113"/>
      <c r="R77" s="113"/>
      <c r="S77" s="113"/>
      <c r="T77" s="113"/>
      <c r="U77" s="113"/>
      <c r="V77" s="113"/>
      <c r="W77" s="113"/>
      <c r="X77" s="113"/>
      <c r="Y77" s="113"/>
      <c r="Z77" s="113"/>
      <c r="AA77" s="113"/>
      <c r="AB77" s="113"/>
      <c r="AC77" s="113"/>
    </row>
    <row r="78" spans="1:29" ht="13.5" customHeight="1">
      <c r="A78" s="113"/>
      <c r="B78" s="113"/>
      <c r="C78" s="113"/>
      <c r="D78" s="113"/>
      <c r="E78" s="113"/>
      <c r="F78" s="113"/>
      <c r="G78" s="113"/>
      <c r="H78" s="113"/>
      <c r="I78" s="113"/>
      <c r="J78" s="113"/>
      <c r="K78" s="113"/>
      <c r="L78" s="113"/>
      <c r="M78" s="113"/>
      <c r="N78" s="113"/>
      <c r="O78" s="113"/>
      <c r="P78" s="113"/>
      <c r="Q78" s="113"/>
      <c r="R78" s="113"/>
      <c r="S78" s="113"/>
      <c r="T78" s="113"/>
      <c r="U78" s="113"/>
      <c r="V78" s="113"/>
      <c r="W78" s="113"/>
      <c r="X78" s="113"/>
      <c r="Y78" s="113"/>
      <c r="Z78" s="113"/>
      <c r="AA78" s="113"/>
      <c r="AB78" s="113"/>
      <c r="AC78" s="113"/>
    </row>
    <row r="79" spans="1:29" ht="13.5" customHeight="1">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row>
    <row r="80" spans="1:29" ht="13.5" customHeight="1">
      <c r="A80" s="113"/>
      <c r="B80" s="113"/>
      <c r="C80" s="113"/>
      <c r="D80" s="113"/>
      <c r="E80" s="113"/>
      <c r="F80" s="113"/>
      <c r="G80" s="113"/>
      <c r="H80" s="113"/>
      <c r="I80" s="113"/>
      <c r="J80" s="113"/>
      <c r="K80" s="113"/>
      <c r="L80" s="113"/>
      <c r="M80" s="113"/>
      <c r="N80" s="113"/>
      <c r="O80" s="113"/>
      <c r="P80" s="113"/>
      <c r="Q80" s="113"/>
      <c r="R80" s="113"/>
      <c r="S80" s="113"/>
      <c r="T80" s="113"/>
      <c r="U80" s="113"/>
      <c r="V80" s="113"/>
      <c r="W80" s="113"/>
      <c r="X80" s="113"/>
      <c r="Y80" s="113"/>
      <c r="Z80" s="113"/>
      <c r="AA80" s="113"/>
      <c r="AB80" s="113"/>
      <c r="AC80" s="113"/>
    </row>
    <row r="81" spans="1:29" ht="13.5" customHeight="1">
      <c r="A81" s="113"/>
      <c r="B81" s="113"/>
      <c r="C81" s="113"/>
      <c r="D81" s="113"/>
      <c r="E81" s="113"/>
      <c r="F81" s="113"/>
      <c r="G81" s="113"/>
      <c r="H81" s="113"/>
      <c r="I81" s="113"/>
      <c r="J81" s="113"/>
      <c r="K81" s="113"/>
      <c r="L81" s="113"/>
      <c r="M81" s="113"/>
      <c r="N81" s="113"/>
      <c r="O81" s="113"/>
      <c r="P81" s="113"/>
      <c r="Q81" s="113"/>
      <c r="R81" s="113"/>
      <c r="S81" s="113"/>
      <c r="T81" s="113"/>
      <c r="U81" s="113"/>
      <c r="V81" s="113"/>
      <c r="W81" s="113"/>
      <c r="X81" s="113"/>
      <c r="Y81" s="113"/>
      <c r="Z81" s="113"/>
      <c r="AA81" s="113"/>
      <c r="AB81" s="113"/>
      <c r="AC81" s="113"/>
    </row>
    <row r="82" spans="1:29" ht="13.5" customHeight="1">
      <c r="A82" s="113"/>
      <c r="B82" s="113"/>
      <c r="C82" s="113"/>
      <c r="D82" s="113"/>
      <c r="E82" s="113"/>
      <c r="F82" s="113"/>
      <c r="G82" s="113"/>
      <c r="H82" s="113"/>
      <c r="I82" s="113"/>
      <c r="J82" s="113"/>
      <c r="K82" s="113"/>
      <c r="L82" s="113"/>
      <c r="M82" s="113"/>
      <c r="N82" s="113"/>
      <c r="O82" s="113"/>
      <c r="P82" s="113"/>
      <c r="Q82" s="113"/>
      <c r="R82" s="113"/>
      <c r="S82" s="113"/>
      <c r="T82" s="113"/>
      <c r="U82" s="113"/>
      <c r="V82" s="113"/>
      <c r="W82" s="113"/>
      <c r="X82" s="113"/>
      <c r="Y82" s="113"/>
      <c r="Z82" s="113"/>
      <c r="AA82" s="113"/>
      <c r="AB82" s="113"/>
      <c r="AC82" s="113"/>
    </row>
    <row r="83" spans="1:29" ht="13.5" customHeight="1">
      <c r="A83" s="113"/>
      <c r="B83" s="113"/>
      <c r="C83" s="113"/>
      <c r="D83" s="113"/>
      <c r="E83" s="113"/>
      <c r="F83" s="113"/>
      <c r="G83" s="113"/>
      <c r="H83" s="113"/>
      <c r="I83" s="113"/>
      <c r="J83" s="113"/>
      <c r="K83" s="113"/>
      <c r="L83" s="113"/>
      <c r="M83" s="113"/>
      <c r="N83" s="113"/>
      <c r="O83" s="113"/>
      <c r="P83" s="113"/>
      <c r="Q83" s="113"/>
      <c r="R83" s="113"/>
      <c r="S83" s="113"/>
      <c r="T83" s="113"/>
      <c r="U83" s="113"/>
      <c r="V83" s="113"/>
      <c r="W83" s="113"/>
      <c r="X83" s="113"/>
      <c r="Y83" s="113"/>
      <c r="Z83" s="113"/>
      <c r="AA83" s="113"/>
      <c r="AB83" s="113"/>
      <c r="AC83" s="113"/>
    </row>
    <row r="84" spans="1:29" ht="13.5" customHeight="1">
      <c r="A84" s="113"/>
      <c r="B84" s="113"/>
      <c r="C84" s="113"/>
      <c r="D84" s="113"/>
      <c r="E84" s="113"/>
      <c r="F84" s="113"/>
      <c r="G84" s="113"/>
      <c r="H84" s="113"/>
      <c r="I84" s="113"/>
      <c r="J84" s="113"/>
      <c r="K84" s="113"/>
      <c r="L84" s="113"/>
      <c r="M84" s="113"/>
      <c r="N84" s="113"/>
      <c r="O84" s="113"/>
      <c r="P84" s="113"/>
      <c r="Q84" s="113"/>
      <c r="R84" s="113"/>
      <c r="S84" s="113"/>
      <c r="T84" s="113"/>
      <c r="U84" s="113"/>
      <c r="V84" s="113"/>
      <c r="W84" s="113"/>
      <c r="X84" s="113"/>
      <c r="Y84" s="113"/>
      <c r="Z84" s="113"/>
      <c r="AA84" s="113"/>
      <c r="AB84" s="113"/>
      <c r="AC84" s="113"/>
    </row>
    <row r="85" spans="1:29" ht="13.5" customHeight="1">
      <c r="A85" s="113"/>
      <c r="B85" s="113"/>
      <c r="C85" s="113"/>
      <c r="D85" s="113"/>
      <c r="E85" s="113"/>
      <c r="F85" s="113"/>
      <c r="G85" s="113"/>
      <c r="H85" s="113"/>
      <c r="I85" s="113"/>
      <c r="J85" s="113"/>
      <c r="K85" s="113"/>
      <c r="L85" s="113"/>
      <c r="M85" s="113"/>
      <c r="N85" s="113"/>
      <c r="O85" s="113"/>
      <c r="P85" s="113"/>
      <c r="Q85" s="113"/>
      <c r="R85" s="113"/>
      <c r="S85" s="113"/>
      <c r="T85" s="113"/>
      <c r="U85" s="113"/>
      <c r="V85" s="113"/>
      <c r="W85" s="113"/>
      <c r="X85" s="113"/>
      <c r="Y85" s="113"/>
      <c r="Z85" s="113"/>
      <c r="AA85" s="113"/>
      <c r="AB85" s="113"/>
      <c r="AC85" s="113"/>
    </row>
    <row r="86" spans="1:29" ht="13.5" customHeight="1">
      <c r="A86" s="113"/>
      <c r="B86" s="113"/>
      <c r="C86" s="113"/>
      <c r="D86" s="113"/>
      <c r="E86" s="113"/>
      <c r="F86" s="113"/>
      <c r="G86" s="113"/>
      <c r="H86" s="113"/>
      <c r="I86" s="113"/>
      <c r="J86" s="113"/>
      <c r="K86" s="113"/>
      <c r="L86" s="113"/>
      <c r="M86" s="113"/>
      <c r="N86" s="113"/>
      <c r="O86" s="113"/>
      <c r="P86" s="113"/>
      <c r="Q86" s="113"/>
      <c r="R86" s="113"/>
      <c r="S86" s="113"/>
      <c r="T86" s="113"/>
      <c r="U86" s="113"/>
      <c r="V86" s="113"/>
      <c r="W86" s="113"/>
      <c r="X86" s="113"/>
      <c r="Y86" s="113"/>
      <c r="Z86" s="113"/>
      <c r="AA86" s="113"/>
      <c r="AB86" s="113"/>
      <c r="AC86" s="113"/>
    </row>
    <row r="87" spans="1:29" ht="13.5" customHeight="1">
      <c r="A87" s="113"/>
      <c r="B87" s="113"/>
      <c r="C87" s="113"/>
      <c r="D87" s="113"/>
      <c r="E87" s="113"/>
      <c r="F87" s="113"/>
      <c r="G87" s="113"/>
      <c r="H87" s="113"/>
      <c r="I87" s="113"/>
      <c r="J87" s="113"/>
      <c r="K87" s="113"/>
      <c r="L87" s="113"/>
      <c r="M87" s="113"/>
      <c r="N87" s="113"/>
      <c r="O87" s="113"/>
      <c r="P87" s="113"/>
      <c r="Q87" s="113"/>
      <c r="R87" s="113"/>
      <c r="S87" s="113"/>
      <c r="T87" s="113"/>
      <c r="U87" s="113"/>
      <c r="V87" s="113"/>
      <c r="W87" s="113"/>
      <c r="X87" s="113"/>
      <c r="Y87" s="113"/>
      <c r="Z87" s="113"/>
      <c r="AA87" s="113"/>
      <c r="AB87" s="113"/>
      <c r="AC87" s="113"/>
    </row>
    <row r="88" spans="1:29" ht="13.5" customHeight="1">
      <c r="A88" s="113"/>
      <c r="B88" s="113"/>
      <c r="C88" s="113"/>
      <c r="D88" s="113"/>
      <c r="E88" s="113"/>
      <c r="F88" s="113"/>
      <c r="G88" s="113"/>
      <c r="H88" s="113"/>
      <c r="I88" s="113"/>
      <c r="J88" s="113"/>
      <c r="K88" s="113"/>
      <c r="L88" s="113"/>
      <c r="M88" s="113"/>
      <c r="N88" s="113"/>
      <c r="O88" s="113"/>
      <c r="P88" s="113"/>
      <c r="Q88" s="113"/>
      <c r="R88" s="113"/>
      <c r="S88" s="113"/>
      <c r="T88" s="113"/>
      <c r="U88" s="113"/>
      <c r="V88" s="113"/>
      <c r="W88" s="113"/>
      <c r="X88" s="113"/>
      <c r="Y88" s="113"/>
      <c r="Z88" s="113"/>
      <c r="AA88" s="113"/>
      <c r="AB88" s="113"/>
      <c r="AC88" s="113"/>
    </row>
    <row r="89" spans="1:29" ht="13.5" customHeight="1">
      <c r="A89" s="113"/>
      <c r="B89" s="113"/>
      <c r="C89" s="113"/>
      <c r="D89" s="113"/>
      <c r="E89" s="113"/>
      <c r="F89" s="113"/>
      <c r="G89" s="113"/>
      <c r="H89" s="113"/>
      <c r="I89" s="113"/>
      <c r="J89" s="113"/>
      <c r="K89" s="113"/>
      <c r="L89" s="113"/>
      <c r="M89" s="113"/>
      <c r="N89" s="113"/>
      <c r="O89" s="113"/>
      <c r="P89" s="113"/>
      <c r="Q89" s="113"/>
      <c r="R89" s="113"/>
      <c r="S89" s="113"/>
      <c r="T89" s="113"/>
      <c r="U89" s="113"/>
      <c r="V89" s="113"/>
      <c r="W89" s="113"/>
      <c r="X89" s="113"/>
      <c r="Y89" s="113"/>
      <c r="Z89" s="113"/>
      <c r="AA89" s="113"/>
      <c r="AB89" s="113"/>
      <c r="AC89" s="113"/>
    </row>
    <row r="90" spans="1:29" ht="13.5" customHeight="1">
      <c r="A90" s="113"/>
      <c r="B90" s="113"/>
      <c r="C90" s="113"/>
      <c r="D90" s="113"/>
      <c r="E90" s="113"/>
      <c r="F90" s="113"/>
      <c r="G90" s="113"/>
      <c r="H90" s="113"/>
      <c r="I90" s="113"/>
      <c r="J90" s="113"/>
      <c r="K90" s="113"/>
      <c r="L90" s="113"/>
      <c r="M90" s="113"/>
      <c r="N90" s="113"/>
      <c r="O90" s="113"/>
      <c r="P90" s="113"/>
      <c r="Q90" s="113"/>
      <c r="R90" s="113"/>
      <c r="S90" s="113"/>
      <c r="T90" s="113"/>
      <c r="U90" s="113"/>
      <c r="V90" s="113"/>
      <c r="W90" s="113"/>
      <c r="X90" s="113"/>
      <c r="Y90" s="113"/>
      <c r="Z90" s="113"/>
      <c r="AA90" s="113"/>
      <c r="AB90" s="113"/>
      <c r="AC90" s="113"/>
    </row>
    <row r="91" spans="1:29" ht="13.5" customHeight="1">
      <c r="A91" s="113"/>
      <c r="B91" s="113"/>
      <c r="C91" s="113"/>
      <c r="D91" s="113"/>
      <c r="E91" s="113"/>
      <c r="F91" s="113"/>
      <c r="G91" s="113"/>
      <c r="H91" s="113"/>
      <c r="I91" s="113"/>
      <c r="J91" s="113"/>
      <c r="K91" s="113"/>
      <c r="L91" s="113"/>
      <c r="M91" s="113"/>
      <c r="N91" s="113"/>
      <c r="O91" s="113"/>
      <c r="P91" s="113"/>
      <c r="Q91" s="113"/>
      <c r="R91" s="113"/>
      <c r="S91" s="113"/>
      <c r="T91" s="113"/>
      <c r="U91" s="113"/>
      <c r="V91" s="113"/>
      <c r="W91" s="113"/>
      <c r="X91" s="113"/>
      <c r="Y91" s="113"/>
      <c r="Z91" s="113"/>
      <c r="AA91" s="113"/>
      <c r="AB91" s="113"/>
      <c r="AC91" s="113"/>
    </row>
    <row r="92" spans="1:29" ht="13.5" customHeight="1">
      <c r="A92" s="113"/>
      <c r="B92" s="113"/>
      <c r="C92" s="113"/>
      <c r="D92" s="113"/>
      <c r="E92" s="113"/>
      <c r="F92" s="113"/>
      <c r="G92" s="113"/>
      <c r="H92" s="113"/>
      <c r="I92" s="113"/>
      <c r="J92" s="113"/>
      <c r="K92" s="113"/>
      <c r="L92" s="113"/>
      <c r="M92" s="113"/>
      <c r="N92" s="113"/>
      <c r="O92" s="113"/>
      <c r="P92" s="113"/>
      <c r="Q92" s="113"/>
      <c r="R92" s="113"/>
      <c r="S92" s="113"/>
      <c r="T92" s="113"/>
      <c r="U92" s="113"/>
      <c r="V92" s="113"/>
      <c r="W92" s="113"/>
      <c r="X92" s="113"/>
      <c r="Y92" s="113"/>
      <c r="Z92" s="113"/>
      <c r="AA92" s="113"/>
      <c r="AB92" s="113"/>
      <c r="AC92" s="113"/>
    </row>
    <row r="93" spans="1:29" ht="13.5" customHeight="1">
      <c r="A93" s="113"/>
      <c r="B93" s="113"/>
      <c r="C93" s="113"/>
      <c r="D93" s="113"/>
      <c r="E93" s="113"/>
      <c r="F93" s="113"/>
      <c r="G93" s="113"/>
      <c r="H93" s="113"/>
      <c r="I93" s="113"/>
      <c r="J93" s="113"/>
      <c r="K93" s="113"/>
      <c r="L93" s="113"/>
      <c r="M93" s="113"/>
      <c r="N93" s="113"/>
      <c r="O93" s="113"/>
      <c r="P93" s="113"/>
      <c r="Q93" s="113"/>
      <c r="R93" s="113"/>
      <c r="S93" s="113"/>
      <c r="T93" s="113"/>
      <c r="U93" s="113"/>
      <c r="V93" s="113"/>
      <c r="W93" s="113"/>
      <c r="X93" s="113"/>
      <c r="Y93" s="113"/>
      <c r="Z93" s="113"/>
      <c r="AA93" s="113"/>
      <c r="AB93" s="113"/>
      <c r="AC93" s="113"/>
    </row>
    <row r="94" spans="1:29" ht="13.5" customHeight="1">
      <c r="A94" s="113"/>
      <c r="B94" s="113"/>
      <c r="C94" s="113"/>
      <c r="D94" s="113"/>
      <c r="E94" s="113"/>
      <c r="F94" s="113"/>
      <c r="G94" s="113"/>
      <c r="H94" s="113"/>
      <c r="I94" s="113"/>
      <c r="J94" s="113"/>
      <c r="K94" s="113"/>
      <c r="L94" s="113"/>
      <c r="M94" s="113"/>
      <c r="N94" s="113"/>
      <c r="O94" s="113"/>
      <c r="P94" s="113"/>
      <c r="Q94" s="113"/>
      <c r="R94" s="113"/>
      <c r="S94" s="113"/>
      <c r="T94" s="113"/>
      <c r="U94" s="113"/>
      <c r="V94" s="113"/>
      <c r="W94" s="113"/>
      <c r="X94" s="113"/>
      <c r="Y94" s="113"/>
      <c r="Z94" s="113"/>
      <c r="AA94" s="113"/>
      <c r="AB94" s="113"/>
      <c r="AC94" s="113"/>
    </row>
    <row r="95" spans="1:29" ht="13.5" customHeight="1">
      <c r="A95" s="113"/>
      <c r="B95" s="113"/>
      <c r="C95" s="113"/>
      <c r="D95" s="113"/>
      <c r="E95" s="113"/>
      <c r="F95" s="113"/>
      <c r="G95" s="113"/>
      <c r="H95" s="113"/>
      <c r="I95" s="113"/>
      <c r="J95" s="113"/>
      <c r="K95" s="113"/>
      <c r="L95" s="113"/>
      <c r="M95" s="113"/>
      <c r="N95" s="113"/>
      <c r="O95" s="113"/>
      <c r="P95" s="113"/>
      <c r="Q95" s="113"/>
      <c r="R95" s="113"/>
      <c r="S95" s="113"/>
      <c r="T95" s="113"/>
      <c r="U95" s="113"/>
      <c r="V95" s="113"/>
      <c r="W95" s="113"/>
      <c r="X95" s="113"/>
      <c r="Y95" s="113"/>
      <c r="Z95" s="113"/>
      <c r="AA95" s="113"/>
      <c r="AB95" s="113"/>
      <c r="AC95" s="113"/>
    </row>
    <row r="96" spans="1:29" ht="13.5" customHeight="1">
      <c r="A96" s="113"/>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c r="AA96" s="113"/>
      <c r="AB96" s="113"/>
      <c r="AC96" s="113"/>
    </row>
    <row r="97" spans="1:29" ht="13.5" customHeight="1">
      <c r="A97" s="113"/>
      <c r="B97" s="113"/>
      <c r="C97" s="113"/>
      <c r="D97" s="113"/>
      <c r="E97" s="113"/>
      <c r="F97" s="113"/>
      <c r="G97" s="113"/>
      <c r="H97" s="113"/>
      <c r="I97" s="113"/>
      <c r="J97" s="113"/>
      <c r="K97" s="113"/>
      <c r="L97" s="113"/>
      <c r="M97" s="113"/>
      <c r="N97" s="113"/>
      <c r="O97" s="113"/>
      <c r="P97" s="113"/>
      <c r="Q97" s="113"/>
      <c r="R97" s="113"/>
      <c r="S97" s="113"/>
      <c r="T97" s="113"/>
      <c r="U97" s="113"/>
      <c r="V97" s="113"/>
      <c r="W97" s="113"/>
      <c r="X97" s="113"/>
      <c r="Y97" s="113"/>
      <c r="Z97" s="113"/>
      <c r="AA97" s="113"/>
      <c r="AB97" s="113"/>
      <c r="AC97" s="113"/>
    </row>
    <row r="98" spans="1:29" ht="13.5" customHeight="1">
      <c r="A98" s="113"/>
      <c r="B98" s="113"/>
      <c r="C98" s="113"/>
      <c r="D98" s="113"/>
      <c r="E98" s="113"/>
      <c r="F98" s="113"/>
      <c r="G98" s="113"/>
      <c r="H98" s="113"/>
      <c r="I98" s="113"/>
      <c r="J98" s="113"/>
      <c r="K98" s="113"/>
      <c r="L98" s="113"/>
      <c r="M98" s="113"/>
      <c r="N98" s="113"/>
      <c r="O98" s="113"/>
      <c r="P98" s="113"/>
      <c r="Q98" s="113"/>
      <c r="R98" s="113"/>
      <c r="S98" s="113"/>
      <c r="T98" s="113"/>
      <c r="U98" s="113"/>
      <c r="V98" s="113"/>
      <c r="W98" s="113"/>
      <c r="X98" s="113"/>
      <c r="Y98" s="113"/>
      <c r="Z98" s="113"/>
      <c r="AA98" s="113"/>
      <c r="AB98" s="113"/>
      <c r="AC98" s="113"/>
    </row>
    <row r="99" spans="1:29" ht="13.5" customHeight="1">
      <c r="A99" s="113"/>
      <c r="B99" s="113"/>
      <c r="C99" s="113"/>
      <c r="D99" s="113"/>
      <c r="E99" s="113"/>
      <c r="F99" s="113"/>
      <c r="G99" s="113"/>
      <c r="H99" s="113"/>
      <c r="I99" s="113"/>
      <c r="J99" s="113"/>
      <c r="K99" s="113"/>
      <c r="L99" s="113"/>
      <c r="M99" s="113"/>
      <c r="N99" s="113"/>
      <c r="O99" s="113"/>
      <c r="P99" s="113"/>
      <c r="Q99" s="113"/>
      <c r="R99" s="113"/>
      <c r="S99" s="113"/>
      <c r="T99" s="113"/>
      <c r="U99" s="113"/>
      <c r="V99" s="113"/>
      <c r="W99" s="113"/>
      <c r="X99" s="113"/>
      <c r="Y99" s="113"/>
      <c r="Z99" s="113"/>
      <c r="AA99" s="113"/>
      <c r="AB99" s="113"/>
      <c r="AC99" s="113"/>
    </row>
    <row r="100" spans="1:29" ht="13.5" customHeight="1">
      <c r="A100" s="113"/>
      <c r="B100" s="113"/>
      <c r="C100" s="113"/>
      <c r="D100" s="113"/>
      <c r="E100" s="113"/>
      <c r="F100" s="113"/>
      <c r="G100" s="113"/>
      <c r="H100" s="113"/>
      <c r="I100" s="113"/>
      <c r="J100" s="113"/>
      <c r="K100" s="113"/>
      <c r="L100" s="113"/>
      <c r="M100" s="113"/>
      <c r="N100" s="113"/>
      <c r="O100" s="113"/>
      <c r="P100" s="113"/>
      <c r="Q100" s="113"/>
      <c r="R100" s="113"/>
      <c r="S100" s="113"/>
      <c r="T100" s="113"/>
      <c r="U100" s="113"/>
      <c r="V100" s="113"/>
      <c r="W100" s="113"/>
      <c r="X100" s="113"/>
      <c r="Y100" s="113"/>
      <c r="Z100" s="113"/>
      <c r="AA100" s="113"/>
      <c r="AB100" s="113"/>
      <c r="AC100" s="113"/>
    </row>
    <row r="101" spans="1:29" ht="13.5" customHeight="1">
      <c r="A101" s="113"/>
      <c r="B101" s="113"/>
      <c r="C101" s="113"/>
      <c r="D101" s="113"/>
      <c r="E101" s="113"/>
      <c r="F101" s="113"/>
      <c r="G101" s="113"/>
      <c r="H101" s="113"/>
      <c r="I101" s="113"/>
      <c r="J101" s="113"/>
      <c r="K101" s="113"/>
      <c r="L101" s="113"/>
      <c r="M101" s="113"/>
      <c r="N101" s="113"/>
      <c r="O101" s="113"/>
      <c r="P101" s="113"/>
      <c r="Q101" s="113"/>
      <c r="R101" s="113"/>
      <c r="S101" s="113"/>
      <c r="T101" s="113"/>
      <c r="U101" s="113"/>
      <c r="V101" s="113"/>
      <c r="W101" s="113"/>
      <c r="X101" s="113"/>
      <c r="Y101" s="113"/>
      <c r="Z101" s="113"/>
      <c r="AA101" s="113"/>
      <c r="AB101" s="113"/>
      <c r="AC101" s="113"/>
    </row>
    <row r="102" spans="1:29" ht="13.5" customHeight="1">
      <c r="A102" s="113"/>
      <c r="B102" s="113"/>
      <c r="C102" s="113"/>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13"/>
      <c r="Z102" s="113"/>
      <c r="AA102" s="113"/>
      <c r="AB102" s="113"/>
      <c r="AC102" s="113"/>
    </row>
    <row r="103" spans="1:29" ht="13.5" customHeight="1">
      <c r="A103" s="113"/>
      <c r="B103" s="113"/>
      <c r="C103" s="113"/>
      <c r="D103" s="113"/>
      <c r="E103" s="113"/>
      <c r="F103" s="113"/>
      <c r="G103" s="113"/>
      <c r="H103" s="113"/>
      <c r="I103" s="113"/>
      <c r="J103" s="113"/>
      <c r="K103" s="113"/>
      <c r="L103" s="113"/>
      <c r="M103" s="113"/>
      <c r="N103" s="113"/>
      <c r="O103" s="113"/>
      <c r="P103" s="113"/>
      <c r="Q103" s="113"/>
      <c r="R103" s="113"/>
      <c r="S103" s="113"/>
      <c r="T103" s="113"/>
      <c r="U103" s="113"/>
      <c r="V103" s="113"/>
      <c r="W103" s="113"/>
      <c r="X103" s="113"/>
      <c r="Y103" s="113"/>
      <c r="Z103" s="113"/>
      <c r="AA103" s="113"/>
      <c r="AB103" s="113"/>
      <c r="AC103" s="113"/>
    </row>
    <row r="104" spans="1:29" ht="13.5" customHeight="1">
      <c r="A104" s="113"/>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c r="AA104" s="113"/>
      <c r="AB104" s="113"/>
      <c r="AC104" s="113"/>
    </row>
    <row r="105" spans="1:29" ht="13.5" customHeight="1">
      <c r="A105" s="113"/>
      <c r="B105" s="113"/>
      <c r="C105" s="113"/>
      <c r="D105" s="113"/>
      <c r="E105" s="113"/>
      <c r="F105" s="113"/>
      <c r="G105" s="113"/>
      <c r="H105" s="113"/>
      <c r="I105" s="113"/>
      <c r="J105" s="113"/>
      <c r="K105" s="113"/>
      <c r="L105" s="113"/>
      <c r="M105" s="113"/>
      <c r="N105" s="113"/>
      <c r="O105" s="113"/>
      <c r="P105" s="113"/>
      <c r="Q105" s="113"/>
      <c r="R105" s="113"/>
      <c r="S105" s="113"/>
      <c r="T105" s="113"/>
      <c r="U105" s="113"/>
      <c r="V105" s="113"/>
      <c r="W105" s="113"/>
      <c r="X105" s="113"/>
      <c r="Y105" s="113"/>
      <c r="Z105" s="113"/>
      <c r="AA105" s="113"/>
      <c r="AB105" s="113"/>
      <c r="AC105" s="113"/>
    </row>
    <row r="106" spans="1:29" ht="13.5" customHeight="1">
      <c r="A106" s="113"/>
      <c r="B106" s="113"/>
      <c r="C106" s="113"/>
      <c r="D106" s="113"/>
      <c r="E106" s="113"/>
      <c r="F106" s="113"/>
      <c r="G106" s="113"/>
      <c r="H106" s="113"/>
      <c r="I106" s="113"/>
      <c r="J106" s="113"/>
      <c r="K106" s="113"/>
      <c r="L106" s="113"/>
      <c r="M106" s="113"/>
      <c r="N106" s="113"/>
      <c r="O106" s="113"/>
      <c r="P106" s="113"/>
      <c r="Q106" s="113"/>
      <c r="R106" s="113"/>
      <c r="S106" s="113"/>
      <c r="T106" s="113"/>
      <c r="U106" s="113"/>
      <c r="V106" s="113"/>
      <c r="W106" s="113"/>
      <c r="X106" s="113"/>
      <c r="Y106" s="113"/>
      <c r="Z106" s="113"/>
      <c r="AA106" s="113"/>
      <c r="AB106" s="113"/>
      <c r="AC106" s="113"/>
    </row>
    <row r="107" spans="1:29" ht="13.5" customHeight="1">
      <c r="A107" s="113"/>
      <c r="B107" s="113"/>
      <c r="C107" s="113"/>
      <c r="D107" s="113"/>
      <c r="E107" s="113"/>
      <c r="F107" s="113"/>
      <c r="G107" s="113"/>
      <c r="H107" s="113"/>
      <c r="I107" s="113"/>
      <c r="J107" s="113"/>
      <c r="K107" s="113"/>
      <c r="L107" s="113"/>
      <c r="M107" s="113"/>
      <c r="N107" s="113"/>
      <c r="O107" s="113"/>
      <c r="P107" s="113"/>
      <c r="Q107" s="113"/>
      <c r="R107" s="113"/>
      <c r="S107" s="113"/>
      <c r="T107" s="113"/>
      <c r="U107" s="113"/>
      <c r="V107" s="113"/>
      <c r="W107" s="113"/>
      <c r="X107" s="113"/>
      <c r="Y107" s="113"/>
      <c r="Z107" s="113"/>
      <c r="AA107" s="113"/>
      <c r="AB107" s="113"/>
      <c r="AC107" s="113"/>
    </row>
    <row r="108" spans="1:29" ht="13.5" customHeight="1">
      <c r="A108" s="113"/>
      <c r="B108" s="113"/>
      <c r="C108" s="113"/>
      <c r="D108" s="113"/>
      <c r="E108" s="113"/>
      <c r="F108" s="113"/>
      <c r="G108" s="113"/>
      <c r="H108" s="113"/>
      <c r="I108" s="113"/>
      <c r="J108" s="113"/>
      <c r="K108" s="113"/>
      <c r="L108" s="113"/>
      <c r="M108" s="113"/>
      <c r="N108" s="113"/>
      <c r="O108" s="113"/>
      <c r="P108" s="113"/>
      <c r="Q108" s="113"/>
      <c r="R108" s="113"/>
      <c r="S108" s="113"/>
      <c r="T108" s="113"/>
      <c r="U108" s="113"/>
      <c r="V108" s="113"/>
      <c r="W108" s="113"/>
      <c r="X108" s="113"/>
      <c r="Y108" s="113"/>
      <c r="Z108" s="113"/>
      <c r="AA108" s="113"/>
      <c r="AB108" s="113"/>
      <c r="AC108" s="113"/>
    </row>
    <row r="109" spans="1:29" ht="13.5" customHeight="1">
      <c r="A109" s="113"/>
      <c r="B109" s="113"/>
      <c r="C109" s="113"/>
      <c r="D109" s="113"/>
      <c r="E109" s="113"/>
      <c r="F109" s="113"/>
      <c r="G109" s="113"/>
      <c r="H109" s="113"/>
      <c r="I109" s="113"/>
      <c r="J109" s="113"/>
      <c r="K109" s="113"/>
      <c r="L109" s="113"/>
      <c r="M109" s="113"/>
      <c r="N109" s="113"/>
      <c r="O109" s="113"/>
      <c r="P109" s="113"/>
      <c r="Q109" s="113"/>
      <c r="R109" s="113"/>
      <c r="S109" s="113"/>
      <c r="T109" s="113"/>
      <c r="U109" s="113"/>
      <c r="V109" s="113"/>
      <c r="W109" s="113"/>
      <c r="X109" s="113"/>
      <c r="Y109" s="113"/>
      <c r="Z109" s="113"/>
      <c r="AA109" s="113"/>
      <c r="AB109" s="113"/>
      <c r="AC109" s="113"/>
    </row>
    <row r="110" spans="1:29" ht="13.5" customHeight="1">
      <c r="A110" s="113"/>
      <c r="B110" s="113"/>
      <c r="C110" s="113"/>
      <c r="D110" s="113"/>
      <c r="E110" s="113"/>
      <c r="F110" s="113"/>
      <c r="G110" s="113"/>
      <c r="H110" s="113"/>
      <c r="I110" s="113"/>
      <c r="J110" s="113"/>
      <c r="K110" s="113"/>
      <c r="L110" s="113"/>
      <c r="M110" s="113"/>
      <c r="N110" s="113"/>
      <c r="O110" s="113"/>
      <c r="P110" s="113"/>
      <c r="Q110" s="113"/>
      <c r="R110" s="113"/>
      <c r="S110" s="113"/>
      <c r="T110" s="113"/>
      <c r="U110" s="113"/>
      <c r="V110" s="113"/>
      <c r="W110" s="113"/>
      <c r="X110" s="113"/>
      <c r="Y110" s="113"/>
      <c r="Z110" s="113"/>
      <c r="AA110" s="113"/>
      <c r="AB110" s="113"/>
      <c r="AC110" s="113"/>
    </row>
    <row r="111" spans="1:29" ht="13.5" customHeight="1">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row>
    <row r="112" spans="1:29" ht="13.5" customHeight="1">
      <c r="A112" s="113"/>
      <c r="B112" s="113"/>
      <c r="C112" s="113"/>
      <c r="D112" s="113"/>
      <c r="E112" s="113"/>
      <c r="F112" s="113"/>
      <c r="G112" s="113"/>
      <c r="H112" s="113"/>
      <c r="I112" s="113"/>
      <c r="J112" s="113"/>
      <c r="K112" s="113"/>
      <c r="L112" s="113"/>
      <c r="M112" s="113"/>
      <c r="N112" s="113"/>
      <c r="O112" s="113"/>
      <c r="P112" s="113"/>
      <c r="Q112" s="113"/>
      <c r="R112" s="113"/>
      <c r="S112" s="113"/>
      <c r="T112" s="113"/>
      <c r="U112" s="113"/>
      <c r="V112" s="113"/>
      <c r="W112" s="113"/>
      <c r="X112" s="113"/>
      <c r="Y112" s="113"/>
      <c r="Z112" s="113"/>
      <c r="AA112" s="113"/>
      <c r="AB112" s="113"/>
      <c r="AC112" s="113"/>
    </row>
    <row r="113" spans="1:29" ht="13.5" customHeight="1">
      <c r="A113" s="113"/>
      <c r="B113" s="113"/>
      <c r="C113" s="113"/>
      <c r="D113" s="113"/>
      <c r="E113" s="113"/>
      <c r="F113" s="113"/>
      <c r="G113" s="113"/>
      <c r="H113" s="113"/>
      <c r="I113" s="113"/>
      <c r="J113" s="113"/>
      <c r="K113" s="113"/>
      <c r="L113" s="113"/>
      <c r="M113" s="113"/>
      <c r="N113" s="113"/>
      <c r="O113" s="113"/>
      <c r="P113" s="113"/>
      <c r="Q113" s="113"/>
      <c r="R113" s="113"/>
      <c r="S113" s="113"/>
      <c r="T113" s="113"/>
      <c r="U113" s="113"/>
      <c r="V113" s="113"/>
      <c r="W113" s="113"/>
      <c r="X113" s="113"/>
      <c r="Y113" s="113"/>
      <c r="Z113" s="113"/>
      <c r="AA113" s="113"/>
      <c r="AB113" s="113"/>
      <c r="AC113" s="113"/>
    </row>
    <row r="114" spans="1:29" ht="13.5" customHeight="1">
      <c r="A114" s="113"/>
      <c r="B114" s="113"/>
      <c r="C114" s="113"/>
      <c r="D114" s="113"/>
      <c r="E114" s="113"/>
      <c r="F114" s="113"/>
      <c r="G114" s="113"/>
      <c r="H114" s="113"/>
      <c r="I114" s="113"/>
      <c r="J114" s="113"/>
      <c r="K114" s="113"/>
      <c r="L114" s="113"/>
      <c r="M114" s="113"/>
      <c r="N114" s="113"/>
      <c r="O114" s="113"/>
      <c r="P114" s="113"/>
      <c r="Q114" s="113"/>
      <c r="R114" s="113"/>
      <c r="S114" s="113"/>
      <c r="T114" s="113"/>
      <c r="U114" s="113"/>
      <c r="V114" s="113"/>
      <c r="W114" s="113"/>
      <c r="X114" s="113"/>
      <c r="Y114" s="113"/>
      <c r="Z114" s="113"/>
      <c r="AA114" s="113"/>
      <c r="AB114" s="113"/>
      <c r="AC114" s="113"/>
    </row>
    <row r="115" spans="1:29" ht="13.5" customHeight="1">
      <c r="A115" s="113"/>
      <c r="B115" s="113"/>
      <c r="C115" s="113"/>
      <c r="D115" s="113"/>
      <c r="E115" s="113"/>
      <c r="F115" s="113"/>
      <c r="G115" s="113"/>
      <c r="H115" s="113"/>
      <c r="I115" s="113"/>
      <c r="J115" s="113"/>
      <c r="K115" s="113"/>
      <c r="L115" s="113"/>
      <c r="M115" s="113"/>
      <c r="N115" s="113"/>
      <c r="O115" s="113"/>
      <c r="P115" s="113"/>
      <c r="Q115" s="113"/>
      <c r="R115" s="113"/>
      <c r="S115" s="113"/>
      <c r="T115" s="113"/>
      <c r="U115" s="113"/>
      <c r="V115" s="113"/>
      <c r="W115" s="113"/>
      <c r="X115" s="113"/>
      <c r="Y115" s="113"/>
      <c r="Z115" s="113"/>
      <c r="AA115" s="113"/>
      <c r="AB115" s="113"/>
      <c r="AC115" s="113"/>
    </row>
    <row r="116" spans="1:29" ht="13.5" customHeight="1">
      <c r="A116" s="113"/>
      <c r="B116" s="113"/>
      <c r="C116" s="113"/>
      <c r="D116" s="113"/>
      <c r="E116" s="113"/>
      <c r="F116" s="113"/>
      <c r="G116" s="113"/>
      <c r="H116" s="113"/>
      <c r="I116" s="113"/>
      <c r="J116" s="113"/>
      <c r="K116" s="113"/>
      <c r="L116" s="113"/>
      <c r="M116" s="113"/>
      <c r="N116" s="113"/>
      <c r="O116" s="113"/>
      <c r="P116" s="113"/>
      <c r="Q116" s="113"/>
      <c r="R116" s="113"/>
      <c r="S116" s="113"/>
      <c r="T116" s="113"/>
      <c r="U116" s="113"/>
      <c r="V116" s="113"/>
      <c r="W116" s="113"/>
      <c r="X116" s="113"/>
      <c r="Y116" s="113"/>
      <c r="Z116" s="113"/>
      <c r="AA116" s="113"/>
      <c r="AB116" s="113"/>
      <c r="AC116" s="113"/>
    </row>
    <row r="117" spans="1:29" ht="13.5" customHeight="1">
      <c r="A117" s="113"/>
      <c r="B117" s="113"/>
      <c r="C117" s="113"/>
      <c r="D117" s="113"/>
      <c r="E117" s="113"/>
      <c r="F117" s="113"/>
      <c r="G117" s="113"/>
      <c r="H117" s="113"/>
      <c r="I117" s="113"/>
      <c r="J117" s="113"/>
      <c r="K117" s="113"/>
      <c r="L117" s="113"/>
      <c r="M117" s="113"/>
      <c r="N117" s="113"/>
      <c r="O117" s="113"/>
      <c r="P117" s="113"/>
      <c r="Q117" s="113"/>
      <c r="R117" s="113"/>
      <c r="S117" s="113"/>
      <c r="T117" s="113"/>
      <c r="U117" s="113"/>
      <c r="V117" s="113"/>
      <c r="W117" s="113"/>
      <c r="X117" s="113"/>
      <c r="Y117" s="113"/>
      <c r="Z117" s="113"/>
      <c r="AA117" s="113"/>
      <c r="AB117" s="113"/>
      <c r="AC117" s="113"/>
    </row>
    <row r="118" spans="1:29" ht="13.5" customHeight="1">
      <c r="A118" s="113"/>
      <c r="B118" s="113"/>
      <c r="C118" s="113"/>
      <c r="D118" s="113"/>
      <c r="E118" s="113"/>
      <c r="F118" s="113"/>
      <c r="G118" s="113"/>
      <c r="H118" s="113"/>
      <c r="I118" s="113"/>
      <c r="J118" s="113"/>
      <c r="K118" s="113"/>
      <c r="L118" s="113"/>
      <c r="M118" s="113"/>
      <c r="N118" s="113"/>
      <c r="O118" s="113"/>
      <c r="P118" s="113"/>
      <c r="Q118" s="113"/>
      <c r="R118" s="113"/>
      <c r="S118" s="113"/>
      <c r="T118" s="113"/>
      <c r="U118" s="113"/>
      <c r="V118" s="113"/>
      <c r="W118" s="113"/>
      <c r="X118" s="113"/>
      <c r="Y118" s="113"/>
      <c r="Z118" s="113"/>
      <c r="AA118" s="113"/>
      <c r="AB118" s="113"/>
      <c r="AC118" s="113"/>
    </row>
    <row r="119" spans="1:29" ht="13.5" customHeight="1">
      <c r="A119" s="113"/>
      <c r="B119" s="113"/>
      <c r="C119" s="113"/>
      <c r="D119" s="113"/>
      <c r="E119" s="113"/>
      <c r="F119" s="113"/>
      <c r="G119" s="113"/>
      <c r="H119" s="113"/>
      <c r="I119" s="113"/>
      <c r="J119" s="113"/>
      <c r="K119" s="113"/>
      <c r="L119" s="113"/>
      <c r="M119" s="113"/>
      <c r="N119" s="113"/>
      <c r="O119" s="113"/>
      <c r="P119" s="113"/>
      <c r="Q119" s="113"/>
      <c r="R119" s="113"/>
      <c r="S119" s="113"/>
      <c r="T119" s="113"/>
      <c r="U119" s="113"/>
      <c r="V119" s="113"/>
      <c r="W119" s="113"/>
      <c r="X119" s="113"/>
      <c r="Y119" s="113"/>
      <c r="Z119" s="113"/>
      <c r="AA119" s="113"/>
      <c r="AB119" s="113"/>
      <c r="AC119" s="113"/>
    </row>
    <row r="120" spans="1:29" ht="13.5" customHeight="1">
      <c r="A120" s="113"/>
      <c r="B120" s="113"/>
      <c r="C120" s="113"/>
      <c r="D120" s="113"/>
      <c r="E120" s="113"/>
      <c r="F120" s="113"/>
      <c r="G120" s="113"/>
      <c r="H120" s="113"/>
      <c r="I120" s="113"/>
      <c r="J120" s="113"/>
      <c r="K120" s="113"/>
      <c r="L120" s="113"/>
      <c r="M120" s="113"/>
      <c r="N120" s="113"/>
      <c r="O120" s="113"/>
      <c r="P120" s="113"/>
      <c r="Q120" s="113"/>
      <c r="R120" s="113"/>
      <c r="S120" s="113"/>
      <c r="T120" s="113"/>
      <c r="U120" s="113"/>
      <c r="V120" s="113"/>
      <c r="W120" s="113"/>
      <c r="X120" s="113"/>
      <c r="Y120" s="113"/>
      <c r="Z120" s="113"/>
      <c r="AA120" s="113"/>
      <c r="AB120" s="113"/>
      <c r="AC120" s="113"/>
    </row>
    <row r="121" spans="1:29" ht="13.5" customHeight="1">
      <c r="A121" s="113"/>
      <c r="B121" s="113"/>
      <c r="C121" s="113"/>
      <c r="D121" s="113"/>
      <c r="E121" s="113"/>
      <c r="F121" s="113"/>
      <c r="G121" s="113"/>
      <c r="H121" s="113"/>
      <c r="I121" s="113"/>
      <c r="J121" s="113"/>
      <c r="K121" s="113"/>
      <c r="L121" s="113"/>
      <c r="M121" s="113"/>
      <c r="N121" s="113"/>
      <c r="O121" s="113"/>
      <c r="P121" s="113"/>
      <c r="Q121" s="113"/>
      <c r="R121" s="113"/>
      <c r="S121" s="113"/>
      <c r="T121" s="113"/>
      <c r="U121" s="113"/>
      <c r="V121" s="113"/>
      <c r="W121" s="113"/>
      <c r="X121" s="113"/>
      <c r="Y121" s="113"/>
      <c r="Z121" s="113"/>
      <c r="AA121" s="113"/>
      <c r="AB121" s="113"/>
      <c r="AC121" s="113"/>
    </row>
    <row r="122" spans="1:29" ht="13.5" customHeight="1">
      <c r="A122" s="113"/>
      <c r="B122" s="113"/>
      <c r="C122" s="113"/>
      <c r="D122" s="113"/>
      <c r="E122" s="113"/>
      <c r="F122" s="113"/>
      <c r="G122" s="113"/>
      <c r="H122" s="113"/>
      <c r="I122" s="113"/>
      <c r="J122" s="113"/>
      <c r="K122" s="113"/>
      <c r="L122" s="113"/>
      <c r="M122" s="113"/>
      <c r="N122" s="113"/>
      <c r="O122" s="113"/>
      <c r="P122" s="113"/>
      <c r="Q122" s="113"/>
      <c r="R122" s="113"/>
      <c r="S122" s="113"/>
      <c r="T122" s="113"/>
      <c r="U122" s="113"/>
      <c r="V122" s="113"/>
      <c r="W122" s="113"/>
      <c r="X122" s="113"/>
      <c r="Y122" s="113"/>
      <c r="Z122" s="113"/>
      <c r="AA122" s="113"/>
      <c r="AB122" s="113"/>
      <c r="AC122" s="113"/>
    </row>
    <row r="123" spans="1:29" ht="13.5" customHeight="1">
      <c r="A123" s="113"/>
      <c r="B123" s="113"/>
      <c r="C123" s="113"/>
      <c r="D123" s="113"/>
      <c r="E123" s="113"/>
      <c r="F123" s="113"/>
      <c r="G123" s="113"/>
      <c r="H123" s="113"/>
      <c r="I123" s="113"/>
      <c r="J123" s="113"/>
      <c r="K123" s="113"/>
      <c r="L123" s="113"/>
      <c r="M123" s="113"/>
      <c r="N123" s="113"/>
      <c r="O123" s="113"/>
      <c r="P123" s="113"/>
      <c r="Q123" s="113"/>
      <c r="R123" s="113"/>
      <c r="S123" s="113"/>
      <c r="T123" s="113"/>
      <c r="U123" s="113"/>
      <c r="V123" s="113"/>
      <c r="W123" s="113"/>
      <c r="X123" s="113"/>
      <c r="Y123" s="113"/>
      <c r="Z123" s="113"/>
      <c r="AA123" s="113"/>
      <c r="AB123" s="113"/>
      <c r="AC123" s="113"/>
    </row>
    <row r="124" spans="1:29" ht="13.5" customHeight="1">
      <c r="A124" s="113"/>
      <c r="B124" s="113"/>
      <c r="C124" s="113"/>
      <c r="D124" s="113"/>
      <c r="E124" s="113"/>
      <c r="F124" s="113"/>
      <c r="G124" s="113"/>
      <c r="H124" s="113"/>
      <c r="I124" s="113"/>
      <c r="J124" s="113"/>
      <c r="K124" s="113"/>
      <c r="L124" s="113"/>
      <c r="M124" s="113"/>
      <c r="N124" s="113"/>
      <c r="O124" s="113"/>
      <c r="P124" s="113"/>
      <c r="Q124" s="113"/>
      <c r="R124" s="113"/>
      <c r="S124" s="113"/>
      <c r="T124" s="113"/>
      <c r="U124" s="113"/>
      <c r="V124" s="113"/>
      <c r="W124" s="113"/>
      <c r="X124" s="113"/>
      <c r="Y124" s="113"/>
      <c r="Z124" s="113"/>
      <c r="AA124" s="113"/>
      <c r="AB124" s="113"/>
      <c r="AC124" s="113"/>
    </row>
    <row r="125" spans="1:29" ht="13.5" customHeight="1">
      <c r="A125" s="113"/>
      <c r="B125" s="113"/>
      <c r="C125" s="113"/>
      <c r="D125" s="113"/>
      <c r="E125" s="113"/>
      <c r="F125" s="113"/>
      <c r="G125" s="113"/>
      <c r="H125" s="113"/>
      <c r="I125" s="113"/>
      <c r="J125" s="113"/>
      <c r="K125" s="113"/>
      <c r="L125" s="113"/>
      <c r="M125" s="113"/>
      <c r="N125" s="113"/>
      <c r="O125" s="113"/>
      <c r="P125" s="113"/>
      <c r="Q125" s="113"/>
      <c r="R125" s="113"/>
      <c r="S125" s="113"/>
      <c r="T125" s="113"/>
      <c r="U125" s="113"/>
      <c r="V125" s="113"/>
      <c r="W125" s="113"/>
      <c r="X125" s="113"/>
      <c r="Y125" s="113"/>
      <c r="Z125" s="113"/>
      <c r="AA125" s="113"/>
      <c r="AB125" s="113"/>
      <c r="AC125" s="113"/>
    </row>
    <row r="126" spans="1:29" ht="13.5" customHeight="1">
      <c r="A126" s="113"/>
      <c r="B126" s="113"/>
      <c r="C126" s="113"/>
      <c r="D126" s="113"/>
      <c r="E126" s="113"/>
      <c r="F126" s="113"/>
      <c r="G126" s="113"/>
      <c r="H126" s="113"/>
      <c r="I126" s="113"/>
      <c r="J126" s="113"/>
      <c r="K126" s="113"/>
      <c r="L126" s="113"/>
      <c r="M126" s="113"/>
      <c r="N126" s="113"/>
      <c r="O126" s="113"/>
      <c r="P126" s="113"/>
      <c r="Q126" s="113"/>
      <c r="R126" s="113"/>
      <c r="S126" s="113"/>
      <c r="T126" s="113"/>
      <c r="U126" s="113"/>
      <c r="V126" s="113"/>
      <c r="W126" s="113"/>
      <c r="X126" s="113"/>
      <c r="Y126" s="113"/>
      <c r="Z126" s="113"/>
      <c r="AA126" s="113"/>
      <c r="AB126" s="113"/>
      <c r="AC126" s="113"/>
    </row>
    <row r="127" spans="1:29" ht="13.5" customHeight="1">
      <c r="A127" s="113"/>
      <c r="B127" s="113"/>
      <c r="C127" s="113"/>
      <c r="D127" s="113"/>
      <c r="E127" s="113"/>
      <c r="F127" s="113"/>
      <c r="G127" s="113"/>
      <c r="H127" s="113"/>
      <c r="I127" s="113"/>
      <c r="J127" s="113"/>
      <c r="K127" s="113"/>
      <c r="L127" s="113"/>
      <c r="M127" s="113"/>
      <c r="N127" s="113"/>
      <c r="O127" s="113"/>
      <c r="P127" s="113"/>
      <c r="Q127" s="113"/>
      <c r="R127" s="113"/>
      <c r="S127" s="113"/>
      <c r="T127" s="113"/>
      <c r="U127" s="113"/>
      <c r="V127" s="113"/>
      <c r="W127" s="113"/>
      <c r="X127" s="113"/>
      <c r="Y127" s="113"/>
      <c r="Z127" s="113"/>
      <c r="AA127" s="113"/>
      <c r="AB127" s="113"/>
      <c r="AC127" s="113"/>
    </row>
    <row r="128" spans="1:29" ht="13.5" customHeight="1">
      <c r="A128" s="113"/>
      <c r="B128" s="113"/>
      <c r="C128" s="113"/>
      <c r="D128" s="113"/>
      <c r="E128" s="113"/>
      <c r="F128" s="113"/>
      <c r="G128" s="113"/>
      <c r="H128" s="113"/>
      <c r="I128" s="113"/>
      <c r="J128" s="113"/>
      <c r="K128" s="113"/>
      <c r="L128" s="113"/>
      <c r="M128" s="113"/>
      <c r="N128" s="113"/>
      <c r="O128" s="113"/>
      <c r="P128" s="113"/>
      <c r="Q128" s="113"/>
      <c r="R128" s="113"/>
      <c r="S128" s="113"/>
      <c r="T128" s="113"/>
      <c r="U128" s="113"/>
      <c r="V128" s="113"/>
      <c r="W128" s="113"/>
      <c r="X128" s="113"/>
      <c r="Y128" s="113"/>
      <c r="Z128" s="113"/>
      <c r="AA128" s="113"/>
      <c r="AB128" s="113"/>
      <c r="AC128" s="113"/>
    </row>
    <row r="129" spans="1:29" ht="13.5" customHeight="1">
      <c r="A129" s="113"/>
      <c r="B129" s="113"/>
      <c r="C129" s="113"/>
      <c r="D129" s="113"/>
      <c r="E129" s="113"/>
      <c r="F129" s="113"/>
      <c r="G129" s="113"/>
      <c r="H129" s="113"/>
      <c r="I129" s="113"/>
      <c r="J129" s="113"/>
      <c r="K129" s="113"/>
      <c r="L129" s="113"/>
      <c r="M129" s="113"/>
      <c r="N129" s="113"/>
      <c r="O129" s="113"/>
      <c r="P129" s="113"/>
      <c r="Q129" s="113"/>
      <c r="R129" s="113"/>
      <c r="S129" s="113"/>
      <c r="T129" s="113"/>
      <c r="U129" s="113"/>
      <c r="V129" s="113"/>
      <c r="W129" s="113"/>
      <c r="X129" s="113"/>
      <c r="Y129" s="113"/>
      <c r="Z129" s="113"/>
      <c r="AA129" s="113"/>
      <c r="AB129" s="113"/>
      <c r="AC129" s="113"/>
    </row>
    <row r="130" spans="1:29" ht="13.5" customHeight="1">
      <c r="A130" s="113"/>
      <c r="B130" s="113"/>
      <c r="C130" s="113"/>
      <c r="D130" s="113"/>
      <c r="E130" s="113"/>
      <c r="F130" s="113"/>
      <c r="G130" s="113"/>
      <c r="H130" s="113"/>
      <c r="I130" s="113"/>
      <c r="J130" s="113"/>
      <c r="K130" s="113"/>
      <c r="L130" s="113"/>
      <c r="M130" s="113"/>
      <c r="N130" s="113"/>
      <c r="O130" s="113"/>
      <c r="P130" s="113"/>
      <c r="Q130" s="113"/>
      <c r="R130" s="113"/>
      <c r="S130" s="113"/>
      <c r="T130" s="113"/>
      <c r="U130" s="113"/>
      <c r="V130" s="113"/>
      <c r="W130" s="113"/>
      <c r="X130" s="113"/>
      <c r="Y130" s="113"/>
      <c r="Z130" s="113"/>
      <c r="AA130" s="113"/>
      <c r="AB130" s="113"/>
      <c r="AC130" s="113"/>
    </row>
    <row r="131" spans="1:29" ht="13.5" customHeight="1">
      <c r="A131" s="113"/>
      <c r="B131" s="113"/>
      <c r="C131" s="113"/>
      <c r="D131" s="113"/>
      <c r="E131" s="113"/>
      <c r="F131" s="113"/>
      <c r="G131" s="113"/>
      <c r="H131" s="113"/>
      <c r="I131" s="113"/>
      <c r="J131" s="113"/>
      <c r="K131" s="113"/>
      <c r="L131" s="113"/>
      <c r="M131" s="113"/>
      <c r="N131" s="113"/>
      <c r="O131" s="113"/>
      <c r="P131" s="113"/>
      <c r="Q131" s="113"/>
      <c r="R131" s="113"/>
      <c r="S131" s="113"/>
      <c r="T131" s="113"/>
      <c r="U131" s="113"/>
      <c r="V131" s="113"/>
      <c r="W131" s="113"/>
      <c r="X131" s="113"/>
      <c r="Y131" s="113"/>
      <c r="Z131" s="113"/>
      <c r="AA131" s="113"/>
      <c r="AB131" s="113"/>
      <c r="AC131" s="113"/>
    </row>
    <row r="132" spans="1:29" ht="13.5" customHeight="1">
      <c r="A132" s="113"/>
      <c r="B132" s="113"/>
      <c r="C132" s="113"/>
      <c r="D132" s="113"/>
      <c r="E132" s="113"/>
      <c r="F132" s="113"/>
      <c r="G132" s="113"/>
      <c r="H132" s="113"/>
      <c r="I132" s="113"/>
      <c r="J132" s="113"/>
      <c r="K132" s="113"/>
      <c r="L132" s="113"/>
      <c r="M132" s="113"/>
      <c r="N132" s="113"/>
      <c r="O132" s="113"/>
      <c r="P132" s="113"/>
      <c r="Q132" s="113"/>
      <c r="R132" s="113"/>
      <c r="S132" s="113"/>
      <c r="T132" s="113"/>
      <c r="U132" s="113"/>
      <c r="V132" s="113"/>
      <c r="W132" s="113"/>
      <c r="X132" s="113"/>
      <c r="Y132" s="113"/>
      <c r="Z132" s="113"/>
      <c r="AA132" s="113"/>
      <c r="AB132" s="113"/>
      <c r="AC132" s="113"/>
    </row>
    <row r="133" spans="1:29" ht="13.5" customHeight="1">
      <c r="A133" s="113"/>
      <c r="B133" s="113"/>
      <c r="C133" s="113"/>
      <c r="D133" s="113"/>
      <c r="E133" s="113"/>
      <c r="F133" s="113"/>
      <c r="G133" s="113"/>
      <c r="H133" s="113"/>
      <c r="I133" s="113"/>
      <c r="J133" s="113"/>
      <c r="K133" s="113"/>
      <c r="L133" s="113"/>
      <c r="M133" s="113"/>
      <c r="N133" s="113"/>
      <c r="O133" s="113"/>
      <c r="P133" s="113"/>
      <c r="Q133" s="113"/>
      <c r="R133" s="113"/>
      <c r="S133" s="113"/>
      <c r="T133" s="113"/>
      <c r="U133" s="113"/>
      <c r="V133" s="113"/>
      <c r="W133" s="113"/>
      <c r="X133" s="113"/>
      <c r="Y133" s="113"/>
      <c r="Z133" s="113"/>
      <c r="AA133" s="113"/>
      <c r="AB133" s="113"/>
      <c r="AC133" s="113"/>
    </row>
    <row r="134" spans="1:29" ht="13.5" customHeight="1">
      <c r="A134" s="113"/>
      <c r="B134" s="113"/>
      <c r="C134" s="113"/>
      <c r="D134" s="113"/>
      <c r="E134" s="113"/>
      <c r="F134" s="113"/>
      <c r="G134" s="113"/>
      <c r="H134" s="113"/>
      <c r="I134" s="113"/>
      <c r="J134" s="113"/>
      <c r="K134" s="113"/>
      <c r="L134" s="113"/>
      <c r="M134" s="113"/>
      <c r="N134" s="113"/>
      <c r="O134" s="113"/>
      <c r="P134" s="113"/>
      <c r="Q134" s="113"/>
      <c r="R134" s="113"/>
      <c r="S134" s="113"/>
      <c r="T134" s="113"/>
      <c r="U134" s="113"/>
      <c r="V134" s="113"/>
      <c r="W134" s="113"/>
      <c r="X134" s="113"/>
      <c r="Y134" s="113"/>
      <c r="Z134" s="113"/>
      <c r="AA134" s="113"/>
      <c r="AB134" s="113"/>
      <c r="AC134" s="113"/>
    </row>
    <row r="135" spans="1:29" ht="13.5" customHeight="1">
      <c r="A135" s="113"/>
      <c r="B135" s="113"/>
      <c r="C135" s="113"/>
      <c r="D135" s="113"/>
      <c r="E135" s="113"/>
      <c r="F135" s="113"/>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row>
    <row r="136" spans="1:29" ht="13.5" customHeight="1">
      <c r="A136" s="113"/>
      <c r="B136" s="113"/>
      <c r="C136" s="113"/>
      <c r="D136" s="113"/>
      <c r="E136" s="113"/>
      <c r="F136" s="113"/>
      <c r="G136" s="113"/>
      <c r="H136" s="113"/>
      <c r="I136" s="113"/>
      <c r="J136" s="113"/>
      <c r="K136" s="113"/>
      <c r="L136" s="113"/>
      <c r="M136" s="113"/>
      <c r="N136" s="113"/>
      <c r="O136" s="113"/>
      <c r="P136" s="113"/>
      <c r="Q136" s="113"/>
      <c r="R136" s="113"/>
      <c r="S136" s="113"/>
      <c r="T136" s="113"/>
      <c r="U136" s="113"/>
      <c r="V136" s="113"/>
      <c r="W136" s="113"/>
      <c r="X136" s="113"/>
      <c r="Y136" s="113"/>
      <c r="Z136" s="113"/>
      <c r="AA136" s="113"/>
      <c r="AB136" s="113"/>
      <c r="AC136" s="113"/>
    </row>
    <row r="137" spans="1:29" ht="13.5" customHeight="1">
      <c r="A137" s="113"/>
      <c r="B137" s="113"/>
      <c r="C137" s="113"/>
      <c r="D137" s="113"/>
      <c r="E137" s="113"/>
      <c r="F137" s="113"/>
      <c r="G137" s="113"/>
      <c r="H137" s="113"/>
      <c r="I137" s="113"/>
      <c r="J137" s="113"/>
      <c r="K137" s="113"/>
      <c r="L137" s="113"/>
      <c r="M137" s="113"/>
      <c r="N137" s="113"/>
      <c r="O137" s="113"/>
      <c r="P137" s="113"/>
      <c r="Q137" s="113"/>
      <c r="R137" s="113"/>
      <c r="S137" s="113"/>
      <c r="T137" s="113"/>
      <c r="U137" s="113"/>
      <c r="V137" s="113"/>
      <c r="W137" s="113"/>
      <c r="X137" s="113"/>
      <c r="Y137" s="113"/>
      <c r="Z137" s="113"/>
      <c r="AA137" s="113"/>
      <c r="AB137" s="113"/>
      <c r="AC137" s="113"/>
    </row>
    <row r="138" spans="1:29" ht="13.5" customHeight="1">
      <c r="A138" s="113"/>
      <c r="B138" s="113"/>
      <c r="C138" s="113"/>
      <c r="D138" s="113"/>
      <c r="E138" s="113"/>
      <c r="F138" s="113"/>
      <c r="G138" s="113"/>
      <c r="H138" s="113"/>
      <c r="I138" s="113"/>
      <c r="J138" s="113"/>
      <c r="K138" s="113"/>
      <c r="L138" s="113"/>
      <c r="M138" s="113"/>
      <c r="N138" s="113"/>
      <c r="O138" s="113"/>
      <c r="P138" s="113"/>
      <c r="Q138" s="113"/>
      <c r="R138" s="113"/>
      <c r="S138" s="113"/>
      <c r="T138" s="113"/>
      <c r="U138" s="113"/>
      <c r="V138" s="113"/>
      <c r="W138" s="113"/>
      <c r="X138" s="113"/>
      <c r="Y138" s="113"/>
      <c r="Z138" s="113"/>
      <c r="AA138" s="113"/>
      <c r="AB138" s="113"/>
      <c r="AC138" s="113"/>
    </row>
    <row r="139" spans="1:29" ht="13.5" customHeight="1">
      <c r="A139" s="113"/>
      <c r="B139" s="113"/>
      <c r="C139" s="113"/>
      <c r="D139" s="113"/>
      <c r="E139" s="113"/>
      <c r="F139" s="113"/>
      <c r="G139" s="113"/>
      <c r="H139" s="113"/>
      <c r="I139" s="113"/>
      <c r="J139" s="113"/>
      <c r="K139" s="113"/>
      <c r="L139" s="113"/>
      <c r="M139" s="113"/>
      <c r="N139" s="113"/>
      <c r="O139" s="113"/>
      <c r="P139" s="113"/>
      <c r="Q139" s="113"/>
      <c r="R139" s="113"/>
      <c r="S139" s="113"/>
      <c r="T139" s="113"/>
      <c r="U139" s="113"/>
      <c r="V139" s="113"/>
      <c r="W139" s="113"/>
      <c r="X139" s="113"/>
      <c r="Y139" s="113"/>
      <c r="Z139" s="113"/>
      <c r="AA139" s="113"/>
      <c r="AB139" s="113"/>
      <c r="AC139" s="113"/>
    </row>
    <row r="140" spans="1:29" ht="13.5" customHeight="1">
      <c r="A140" s="113"/>
      <c r="B140" s="113"/>
      <c r="C140" s="113"/>
      <c r="D140" s="113"/>
      <c r="E140" s="113"/>
      <c r="F140" s="113"/>
      <c r="G140" s="113"/>
      <c r="H140" s="113"/>
      <c r="I140" s="113"/>
      <c r="J140" s="113"/>
      <c r="K140" s="113"/>
      <c r="L140" s="113"/>
      <c r="M140" s="113"/>
      <c r="N140" s="113"/>
      <c r="O140" s="113"/>
      <c r="P140" s="113"/>
      <c r="Q140" s="113"/>
      <c r="R140" s="113"/>
      <c r="S140" s="113"/>
      <c r="T140" s="113"/>
      <c r="U140" s="113"/>
      <c r="V140" s="113"/>
      <c r="W140" s="113"/>
      <c r="X140" s="113"/>
      <c r="Y140" s="113"/>
      <c r="Z140" s="113"/>
      <c r="AA140" s="113"/>
      <c r="AB140" s="113"/>
      <c r="AC140" s="113"/>
    </row>
    <row r="141" spans="1:29" ht="13.5" customHeight="1">
      <c r="A141" s="113"/>
      <c r="B141" s="113"/>
      <c r="C141" s="113"/>
      <c r="D141" s="113"/>
      <c r="E141" s="113"/>
      <c r="F141" s="113"/>
      <c r="G141" s="113"/>
      <c r="H141" s="113"/>
      <c r="I141" s="113"/>
      <c r="J141" s="113"/>
      <c r="K141" s="113"/>
      <c r="L141" s="113"/>
      <c r="M141" s="113"/>
      <c r="N141" s="113"/>
      <c r="O141" s="113"/>
      <c r="P141" s="113"/>
      <c r="Q141" s="113"/>
      <c r="R141" s="113"/>
      <c r="S141" s="113"/>
      <c r="T141" s="113"/>
      <c r="U141" s="113"/>
      <c r="V141" s="113"/>
      <c r="W141" s="113"/>
      <c r="X141" s="113"/>
      <c r="Y141" s="113"/>
      <c r="Z141" s="113"/>
      <c r="AA141" s="113"/>
      <c r="AB141" s="113"/>
      <c r="AC141" s="113"/>
    </row>
    <row r="142" spans="1:29" ht="13.5" customHeight="1">
      <c r="A142" s="113"/>
      <c r="B142" s="113"/>
      <c r="C142" s="113"/>
      <c r="D142" s="113"/>
      <c r="E142" s="113"/>
      <c r="F142" s="113"/>
      <c r="G142" s="113"/>
      <c r="H142" s="113"/>
      <c r="I142" s="113"/>
      <c r="J142" s="113"/>
      <c r="K142" s="113"/>
      <c r="L142" s="113"/>
      <c r="M142" s="113"/>
      <c r="N142" s="113"/>
      <c r="O142" s="113"/>
      <c r="P142" s="113"/>
      <c r="Q142" s="113"/>
      <c r="R142" s="113"/>
      <c r="S142" s="113"/>
      <c r="T142" s="113"/>
      <c r="U142" s="113"/>
      <c r="V142" s="113"/>
      <c r="W142" s="113"/>
      <c r="X142" s="113"/>
      <c r="Y142" s="113"/>
      <c r="Z142" s="113"/>
      <c r="AA142" s="113"/>
      <c r="AB142" s="113"/>
      <c r="AC142" s="113"/>
    </row>
    <row r="143" spans="1:29" ht="13.5" customHeight="1">
      <c r="A143" s="113"/>
      <c r="B143" s="113"/>
      <c r="C143" s="113"/>
      <c r="D143" s="113"/>
      <c r="E143" s="113"/>
      <c r="F143" s="113"/>
      <c r="G143" s="113"/>
      <c r="H143" s="113"/>
      <c r="I143" s="113"/>
      <c r="J143" s="113"/>
      <c r="K143" s="113"/>
      <c r="L143" s="113"/>
      <c r="M143" s="113"/>
      <c r="N143" s="113"/>
      <c r="O143" s="113"/>
      <c r="P143" s="113"/>
      <c r="Q143" s="113"/>
      <c r="R143" s="113"/>
      <c r="S143" s="113"/>
      <c r="T143" s="113"/>
      <c r="U143" s="113"/>
      <c r="V143" s="113"/>
      <c r="W143" s="113"/>
      <c r="X143" s="113"/>
      <c r="Y143" s="113"/>
      <c r="Z143" s="113"/>
      <c r="AA143" s="113"/>
      <c r="AB143" s="113"/>
      <c r="AC143" s="113"/>
    </row>
    <row r="144" spans="1:29" ht="13.5" customHeight="1">
      <c r="A144" s="113"/>
      <c r="B144" s="113"/>
      <c r="C144" s="113"/>
      <c r="D144" s="113"/>
      <c r="E144" s="113"/>
      <c r="F144" s="113"/>
      <c r="G144" s="113"/>
      <c r="H144" s="113"/>
      <c r="I144" s="113"/>
      <c r="J144" s="113"/>
      <c r="K144" s="113"/>
      <c r="L144" s="113"/>
      <c r="M144" s="113"/>
      <c r="N144" s="113"/>
      <c r="O144" s="113"/>
      <c r="P144" s="113"/>
      <c r="Q144" s="113"/>
      <c r="R144" s="113"/>
      <c r="S144" s="113"/>
      <c r="T144" s="113"/>
      <c r="U144" s="113"/>
      <c r="V144" s="113"/>
      <c r="W144" s="113"/>
      <c r="X144" s="113"/>
      <c r="Y144" s="113"/>
      <c r="Z144" s="113"/>
      <c r="AA144" s="113"/>
      <c r="AB144" s="113"/>
      <c r="AC144" s="113"/>
    </row>
    <row r="145" spans="1:29" ht="13.5" customHeight="1">
      <c r="A145" s="113"/>
      <c r="B145" s="113"/>
      <c r="C145" s="113"/>
      <c r="D145" s="113"/>
      <c r="E145" s="113"/>
      <c r="F145" s="113"/>
      <c r="G145" s="113"/>
      <c r="H145" s="113"/>
      <c r="I145" s="113"/>
      <c r="J145" s="113"/>
      <c r="K145" s="113"/>
      <c r="L145" s="113"/>
      <c r="M145" s="113"/>
      <c r="N145" s="113"/>
      <c r="O145" s="113"/>
      <c r="P145" s="113"/>
      <c r="Q145" s="113"/>
      <c r="R145" s="113"/>
      <c r="S145" s="113"/>
      <c r="T145" s="113"/>
      <c r="U145" s="113"/>
      <c r="V145" s="113"/>
      <c r="W145" s="113"/>
      <c r="X145" s="113"/>
      <c r="Y145" s="113"/>
      <c r="Z145" s="113"/>
      <c r="AA145" s="113"/>
      <c r="AB145" s="113"/>
      <c r="AC145" s="113"/>
    </row>
    <row r="146" spans="1:29" ht="13.5" customHeight="1">
      <c r="A146" s="113"/>
      <c r="B146" s="113"/>
      <c r="C146" s="113"/>
      <c r="D146" s="113"/>
      <c r="E146" s="113"/>
      <c r="F146" s="113"/>
      <c r="G146" s="113"/>
      <c r="H146" s="113"/>
      <c r="I146" s="113"/>
      <c r="J146" s="113"/>
      <c r="K146" s="113"/>
      <c r="L146" s="113"/>
      <c r="M146" s="113"/>
      <c r="N146" s="113"/>
      <c r="O146" s="113"/>
      <c r="P146" s="113"/>
      <c r="Q146" s="113"/>
      <c r="R146" s="113"/>
      <c r="S146" s="113"/>
      <c r="T146" s="113"/>
      <c r="U146" s="113"/>
      <c r="V146" s="113"/>
      <c r="W146" s="113"/>
      <c r="X146" s="113"/>
      <c r="Y146" s="113"/>
      <c r="Z146" s="113"/>
      <c r="AA146" s="113"/>
      <c r="AB146" s="113"/>
      <c r="AC146" s="113"/>
    </row>
    <row r="147" spans="1:29" ht="13.5" customHeight="1">
      <c r="A147" s="113"/>
      <c r="B147" s="113"/>
      <c r="C147" s="113"/>
      <c r="D147" s="113"/>
      <c r="E147" s="113"/>
      <c r="F147" s="113"/>
      <c r="G147" s="113"/>
      <c r="H147" s="113"/>
      <c r="I147" s="113"/>
      <c r="J147" s="113"/>
      <c r="K147" s="113"/>
      <c r="L147" s="113"/>
      <c r="M147" s="113"/>
      <c r="N147" s="113"/>
      <c r="O147" s="113"/>
      <c r="P147" s="113"/>
      <c r="Q147" s="113"/>
      <c r="R147" s="113"/>
      <c r="S147" s="113"/>
      <c r="T147" s="113"/>
      <c r="U147" s="113"/>
      <c r="V147" s="113"/>
      <c r="W147" s="113"/>
      <c r="X147" s="113"/>
      <c r="Y147" s="113"/>
      <c r="Z147" s="113"/>
      <c r="AA147" s="113"/>
      <c r="AB147" s="113"/>
      <c r="AC147" s="113"/>
    </row>
    <row r="148" spans="1:29" ht="13.5" customHeight="1">
      <c r="A148" s="113"/>
      <c r="B148" s="113"/>
      <c r="C148" s="113"/>
      <c r="D148" s="113"/>
      <c r="E148" s="113"/>
      <c r="F148" s="113"/>
      <c r="G148" s="113"/>
      <c r="H148" s="113"/>
      <c r="I148" s="113"/>
      <c r="J148" s="113"/>
      <c r="K148" s="113"/>
      <c r="L148" s="113"/>
      <c r="M148" s="113"/>
      <c r="N148" s="113"/>
      <c r="O148" s="113"/>
      <c r="P148" s="113"/>
      <c r="Q148" s="113"/>
      <c r="R148" s="113"/>
      <c r="S148" s="113"/>
      <c r="T148" s="113"/>
      <c r="U148" s="113"/>
      <c r="V148" s="113"/>
      <c r="W148" s="113"/>
      <c r="X148" s="113"/>
      <c r="Y148" s="113"/>
      <c r="Z148" s="113"/>
      <c r="AA148" s="113"/>
      <c r="AB148" s="113"/>
      <c r="AC148" s="113"/>
    </row>
    <row r="149" spans="1:29" ht="13.5" customHeight="1">
      <c r="A149" s="113"/>
      <c r="B149" s="113"/>
      <c r="C149" s="113"/>
      <c r="D149" s="113"/>
      <c r="E149" s="113"/>
      <c r="F149" s="113"/>
      <c r="G149" s="113"/>
      <c r="H149" s="113"/>
      <c r="I149" s="113"/>
      <c r="J149" s="113"/>
      <c r="K149" s="113"/>
      <c r="L149" s="113"/>
      <c r="M149" s="113"/>
      <c r="N149" s="113"/>
      <c r="O149" s="113"/>
      <c r="P149" s="113"/>
      <c r="Q149" s="113"/>
      <c r="R149" s="113"/>
      <c r="S149" s="113"/>
      <c r="T149" s="113"/>
      <c r="U149" s="113"/>
      <c r="V149" s="113"/>
      <c r="W149" s="113"/>
      <c r="X149" s="113"/>
      <c r="Y149" s="113"/>
      <c r="Z149" s="113"/>
      <c r="AA149" s="113"/>
      <c r="AB149" s="113"/>
      <c r="AC149" s="113"/>
    </row>
    <row r="150" spans="1:29" ht="13.5" customHeight="1">
      <c r="A150" s="113"/>
      <c r="B150" s="113"/>
      <c r="C150" s="113"/>
      <c r="D150" s="113"/>
      <c r="E150" s="113"/>
      <c r="F150" s="113"/>
      <c r="G150" s="113"/>
      <c r="H150" s="113"/>
      <c r="I150" s="113"/>
      <c r="J150" s="113"/>
      <c r="K150" s="113"/>
      <c r="L150" s="113"/>
      <c r="M150" s="113"/>
      <c r="N150" s="113"/>
      <c r="O150" s="113"/>
      <c r="P150" s="113"/>
      <c r="Q150" s="113"/>
      <c r="R150" s="113"/>
      <c r="S150" s="113"/>
      <c r="T150" s="113"/>
      <c r="U150" s="113"/>
      <c r="V150" s="113"/>
      <c r="W150" s="113"/>
      <c r="X150" s="113"/>
      <c r="Y150" s="113"/>
      <c r="Z150" s="113"/>
      <c r="AA150" s="113"/>
      <c r="AB150" s="113"/>
      <c r="AC150" s="113"/>
    </row>
    <row r="151" spans="1:29" ht="13.5" customHeight="1">
      <c r="A151" s="113"/>
      <c r="B151" s="113"/>
      <c r="C151" s="113"/>
      <c r="D151" s="113"/>
      <c r="E151" s="113"/>
      <c r="F151" s="113"/>
      <c r="G151" s="113"/>
      <c r="H151" s="113"/>
      <c r="I151" s="113"/>
      <c r="J151" s="113"/>
      <c r="K151" s="113"/>
      <c r="L151" s="113"/>
      <c r="M151" s="113"/>
      <c r="N151" s="113"/>
      <c r="O151" s="113"/>
      <c r="P151" s="113"/>
      <c r="Q151" s="113"/>
      <c r="R151" s="113"/>
      <c r="S151" s="113"/>
      <c r="T151" s="113"/>
      <c r="U151" s="113"/>
      <c r="V151" s="113"/>
      <c r="W151" s="113"/>
      <c r="X151" s="113"/>
      <c r="Y151" s="113"/>
      <c r="Z151" s="113"/>
      <c r="AA151" s="113"/>
      <c r="AB151" s="113"/>
      <c r="AC151" s="113"/>
    </row>
    <row r="152" spans="1:29" ht="13.5" customHeight="1">
      <c r="A152" s="113"/>
      <c r="B152" s="113"/>
      <c r="C152" s="113"/>
      <c r="D152" s="113"/>
      <c r="E152" s="113"/>
      <c r="F152" s="113"/>
      <c r="G152" s="113"/>
      <c r="H152" s="113"/>
      <c r="I152" s="113"/>
      <c r="J152" s="113"/>
      <c r="K152" s="113"/>
      <c r="L152" s="113"/>
      <c r="M152" s="113"/>
      <c r="N152" s="113"/>
      <c r="O152" s="113"/>
      <c r="P152" s="113"/>
      <c r="Q152" s="113"/>
      <c r="R152" s="113"/>
      <c r="S152" s="113"/>
      <c r="T152" s="113"/>
      <c r="U152" s="113"/>
      <c r="V152" s="113"/>
      <c r="W152" s="113"/>
      <c r="X152" s="113"/>
      <c r="Y152" s="113"/>
      <c r="Z152" s="113"/>
      <c r="AA152" s="113"/>
      <c r="AB152" s="113"/>
      <c r="AC152" s="113"/>
    </row>
    <row r="153" spans="1:29" ht="13.5" customHeight="1">
      <c r="A153" s="113"/>
      <c r="B153" s="113"/>
      <c r="C153" s="113"/>
      <c r="D153" s="113"/>
      <c r="E153" s="113"/>
      <c r="F153" s="113"/>
      <c r="G153" s="113"/>
      <c r="H153" s="113"/>
      <c r="I153" s="113"/>
      <c r="J153" s="113"/>
      <c r="K153" s="113"/>
      <c r="L153" s="113"/>
      <c r="M153" s="113"/>
      <c r="N153" s="113"/>
      <c r="O153" s="113"/>
      <c r="P153" s="113"/>
      <c r="Q153" s="113"/>
      <c r="R153" s="113"/>
      <c r="S153" s="113"/>
      <c r="T153" s="113"/>
      <c r="U153" s="113"/>
      <c r="V153" s="113"/>
      <c r="W153" s="113"/>
      <c r="X153" s="113"/>
      <c r="Y153" s="113"/>
      <c r="Z153" s="113"/>
      <c r="AA153" s="113"/>
      <c r="AB153" s="113"/>
      <c r="AC153" s="113"/>
    </row>
    <row r="154" spans="1:29" ht="13.5" customHeight="1">
      <c r="A154" s="113"/>
      <c r="B154" s="113"/>
      <c r="C154" s="113"/>
      <c r="D154" s="113"/>
      <c r="E154" s="113"/>
      <c r="F154" s="113"/>
      <c r="G154" s="113"/>
      <c r="H154" s="113"/>
      <c r="I154" s="113"/>
      <c r="J154" s="113"/>
      <c r="K154" s="113"/>
      <c r="L154" s="113"/>
      <c r="M154" s="113"/>
      <c r="N154" s="113"/>
      <c r="O154" s="113"/>
      <c r="P154" s="113"/>
      <c r="Q154" s="113"/>
      <c r="R154" s="113"/>
      <c r="S154" s="113"/>
      <c r="T154" s="113"/>
      <c r="U154" s="113"/>
      <c r="V154" s="113"/>
      <c r="W154" s="113"/>
      <c r="X154" s="113"/>
      <c r="Y154" s="113"/>
      <c r="Z154" s="113"/>
      <c r="AA154" s="113"/>
      <c r="AB154" s="113"/>
      <c r="AC154" s="113"/>
    </row>
    <row r="155" spans="1:29" ht="13.5" customHeight="1">
      <c r="A155" s="113"/>
      <c r="B155" s="113"/>
      <c r="C155" s="113"/>
      <c r="D155" s="113"/>
      <c r="E155" s="113"/>
      <c r="F155" s="113"/>
      <c r="G155" s="113"/>
      <c r="H155" s="113"/>
      <c r="I155" s="113"/>
      <c r="J155" s="113"/>
      <c r="K155" s="113"/>
      <c r="L155" s="113"/>
      <c r="M155" s="113"/>
      <c r="N155" s="113"/>
      <c r="O155" s="113"/>
      <c r="P155" s="113"/>
      <c r="Q155" s="113"/>
      <c r="R155" s="113"/>
      <c r="S155" s="113"/>
      <c r="T155" s="113"/>
      <c r="U155" s="113"/>
      <c r="V155" s="113"/>
      <c r="W155" s="113"/>
      <c r="X155" s="113"/>
      <c r="Y155" s="113"/>
      <c r="Z155" s="113"/>
      <c r="AA155" s="113"/>
      <c r="AB155" s="113"/>
      <c r="AC155" s="113"/>
    </row>
    <row r="156" spans="1:29" ht="13.5" customHeight="1">
      <c r="A156" s="113"/>
      <c r="B156" s="113"/>
      <c r="C156" s="113"/>
      <c r="D156" s="113"/>
      <c r="E156" s="113"/>
      <c r="F156" s="113"/>
      <c r="G156" s="113"/>
      <c r="H156" s="113"/>
      <c r="I156" s="113"/>
      <c r="J156" s="113"/>
      <c r="K156" s="113"/>
      <c r="L156" s="113"/>
      <c r="M156" s="113"/>
      <c r="N156" s="113"/>
      <c r="O156" s="113"/>
      <c r="P156" s="113"/>
      <c r="Q156" s="113"/>
      <c r="R156" s="113"/>
      <c r="S156" s="113"/>
      <c r="T156" s="113"/>
      <c r="U156" s="113"/>
      <c r="V156" s="113"/>
      <c r="W156" s="113"/>
      <c r="X156" s="113"/>
      <c r="Y156" s="113"/>
      <c r="Z156" s="113"/>
      <c r="AA156" s="113"/>
      <c r="AB156" s="113"/>
      <c r="AC156" s="113"/>
    </row>
    <row r="157" spans="1:29" ht="13.5" customHeight="1">
      <c r="A157" s="113"/>
      <c r="B157" s="113"/>
      <c r="C157" s="113"/>
      <c r="D157" s="113"/>
      <c r="E157" s="113"/>
      <c r="F157" s="113"/>
      <c r="G157" s="113"/>
      <c r="H157" s="113"/>
      <c r="I157" s="113"/>
      <c r="J157" s="113"/>
      <c r="K157" s="113"/>
      <c r="L157" s="113"/>
      <c r="M157" s="113"/>
      <c r="N157" s="113"/>
      <c r="O157" s="113"/>
      <c r="P157" s="113"/>
      <c r="Q157" s="113"/>
      <c r="R157" s="113"/>
      <c r="S157" s="113"/>
      <c r="T157" s="113"/>
      <c r="U157" s="113"/>
      <c r="V157" s="113"/>
      <c r="W157" s="113"/>
      <c r="X157" s="113"/>
      <c r="Y157" s="113"/>
      <c r="Z157" s="113"/>
      <c r="AA157" s="113"/>
      <c r="AB157" s="113"/>
      <c r="AC157" s="113"/>
    </row>
    <row r="158" spans="1:29" ht="13.5" customHeight="1">
      <c r="A158" s="113"/>
      <c r="B158" s="113"/>
      <c r="C158" s="113"/>
      <c r="D158" s="113"/>
      <c r="E158" s="113"/>
      <c r="F158" s="113"/>
      <c r="G158" s="113"/>
      <c r="H158" s="113"/>
      <c r="I158" s="113"/>
      <c r="J158" s="113"/>
      <c r="K158" s="113"/>
      <c r="L158" s="113"/>
      <c r="M158" s="113"/>
      <c r="N158" s="113"/>
      <c r="O158" s="113"/>
      <c r="P158" s="113"/>
      <c r="Q158" s="113"/>
      <c r="R158" s="113"/>
      <c r="S158" s="113"/>
      <c r="T158" s="113"/>
      <c r="U158" s="113"/>
      <c r="V158" s="113"/>
      <c r="W158" s="113"/>
      <c r="X158" s="113"/>
      <c r="Y158" s="113"/>
      <c r="Z158" s="113"/>
      <c r="AA158" s="113"/>
      <c r="AB158" s="113"/>
      <c r="AC158" s="113"/>
    </row>
    <row r="159" spans="1:29" ht="13.5" customHeight="1">
      <c r="A159" s="113"/>
      <c r="B159" s="113"/>
      <c r="C159" s="113"/>
      <c r="D159" s="113"/>
      <c r="E159" s="113"/>
      <c r="F159" s="113"/>
      <c r="G159" s="113"/>
      <c r="H159" s="113"/>
      <c r="I159" s="113"/>
      <c r="J159" s="113"/>
      <c r="K159" s="113"/>
      <c r="L159" s="113"/>
      <c r="M159" s="113"/>
      <c r="N159" s="113"/>
      <c r="O159" s="113"/>
      <c r="P159" s="113"/>
      <c r="Q159" s="113"/>
      <c r="R159" s="113"/>
      <c r="S159" s="113"/>
      <c r="T159" s="113"/>
      <c r="U159" s="113"/>
      <c r="V159" s="113"/>
      <c r="W159" s="113"/>
      <c r="X159" s="113"/>
      <c r="Y159" s="113"/>
      <c r="Z159" s="113"/>
      <c r="AA159" s="113"/>
      <c r="AB159" s="113"/>
      <c r="AC159" s="113"/>
    </row>
    <row r="160" spans="1:29" ht="13.5" customHeight="1">
      <c r="A160" s="113"/>
      <c r="B160" s="113"/>
      <c r="C160" s="113"/>
      <c r="D160" s="113"/>
      <c r="E160" s="113"/>
      <c r="F160" s="113"/>
      <c r="G160" s="113"/>
      <c r="H160" s="113"/>
      <c r="I160" s="113"/>
      <c r="J160" s="113"/>
      <c r="K160" s="113"/>
      <c r="L160" s="113"/>
      <c r="M160" s="113"/>
      <c r="N160" s="113"/>
      <c r="O160" s="113"/>
      <c r="P160" s="113"/>
      <c r="Q160" s="113"/>
      <c r="R160" s="113"/>
      <c r="S160" s="113"/>
      <c r="T160" s="113"/>
      <c r="U160" s="113"/>
      <c r="V160" s="113"/>
      <c r="W160" s="113"/>
      <c r="X160" s="113"/>
      <c r="Y160" s="113"/>
      <c r="Z160" s="113"/>
      <c r="AA160" s="113"/>
      <c r="AB160" s="113"/>
      <c r="AC160" s="113"/>
    </row>
    <row r="161" spans="1:29" ht="13.5" customHeight="1">
      <c r="A161" s="113"/>
      <c r="B161" s="113"/>
      <c r="C161" s="113"/>
      <c r="D161" s="113"/>
      <c r="E161" s="113"/>
      <c r="F161" s="113"/>
      <c r="G161" s="113"/>
      <c r="H161" s="113"/>
      <c r="I161" s="113"/>
      <c r="J161" s="113"/>
      <c r="K161" s="113"/>
      <c r="L161" s="113"/>
      <c r="M161" s="113"/>
      <c r="N161" s="113"/>
      <c r="O161" s="113"/>
      <c r="P161" s="113"/>
      <c r="Q161" s="113"/>
      <c r="R161" s="113"/>
      <c r="S161" s="113"/>
      <c r="T161" s="113"/>
      <c r="U161" s="113"/>
      <c r="V161" s="113"/>
      <c r="W161" s="113"/>
      <c r="X161" s="113"/>
      <c r="Y161" s="113"/>
      <c r="Z161" s="113"/>
      <c r="AA161" s="113"/>
      <c r="AB161" s="113"/>
      <c r="AC161" s="113"/>
    </row>
    <row r="162" spans="1:29" ht="13.5" customHeight="1">
      <c r="A162" s="113"/>
      <c r="B162" s="113"/>
      <c r="C162" s="113"/>
      <c r="D162" s="113"/>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row>
    <row r="163" spans="1:29" ht="13.5" customHeight="1">
      <c r="A163" s="113"/>
      <c r="B163" s="113"/>
      <c r="C163" s="113"/>
      <c r="D163" s="113"/>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113"/>
      <c r="AB163" s="113"/>
      <c r="AC163" s="113"/>
    </row>
    <row r="164" spans="1:29" ht="13.5" customHeight="1">
      <c r="A164" s="113"/>
      <c r="B164" s="113"/>
      <c r="C164" s="113"/>
      <c r="D164" s="113"/>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113"/>
      <c r="AB164" s="113"/>
      <c r="AC164" s="113"/>
    </row>
    <row r="165" spans="1:29" ht="13.5" customHeight="1">
      <c r="A165" s="113"/>
      <c r="B165" s="113"/>
      <c r="C165" s="113"/>
      <c r="D165" s="113"/>
      <c r="E165" s="113"/>
      <c r="F165" s="113"/>
      <c r="G165" s="113"/>
      <c r="H165" s="113"/>
      <c r="I165" s="113"/>
      <c r="J165" s="113"/>
      <c r="K165" s="113"/>
      <c r="L165" s="113"/>
      <c r="M165" s="113"/>
      <c r="N165" s="113"/>
      <c r="O165" s="113"/>
      <c r="P165" s="113"/>
      <c r="Q165" s="113"/>
      <c r="R165" s="113"/>
      <c r="S165" s="113"/>
      <c r="T165" s="113"/>
      <c r="U165" s="113"/>
      <c r="V165" s="113"/>
      <c r="W165" s="113"/>
      <c r="X165" s="113"/>
      <c r="Y165" s="113"/>
      <c r="Z165" s="113"/>
      <c r="AA165" s="113"/>
      <c r="AB165" s="113"/>
      <c r="AC165" s="113"/>
    </row>
    <row r="166" spans="1:29" ht="13.5" customHeight="1">
      <c r="A166" s="113"/>
      <c r="B166" s="113"/>
      <c r="C166" s="113"/>
      <c r="D166" s="113"/>
      <c r="E166" s="113"/>
      <c r="F166" s="113"/>
      <c r="G166" s="113"/>
      <c r="H166" s="113"/>
      <c r="I166" s="113"/>
      <c r="J166" s="113"/>
      <c r="K166" s="113"/>
      <c r="L166" s="113"/>
      <c r="M166" s="113"/>
      <c r="N166" s="113"/>
      <c r="O166" s="113"/>
      <c r="P166" s="113"/>
      <c r="Q166" s="113"/>
      <c r="R166" s="113"/>
      <c r="S166" s="113"/>
      <c r="T166" s="113"/>
      <c r="U166" s="113"/>
      <c r="V166" s="113"/>
      <c r="W166" s="113"/>
      <c r="X166" s="113"/>
      <c r="Y166" s="113"/>
      <c r="Z166" s="113"/>
      <c r="AA166" s="113"/>
      <c r="AB166" s="113"/>
      <c r="AC166" s="113"/>
    </row>
    <row r="167" spans="1:29" ht="13.5" customHeight="1">
      <c r="A167" s="113"/>
      <c r="B167" s="113"/>
      <c r="C167" s="113"/>
      <c r="D167" s="113"/>
      <c r="E167" s="113"/>
      <c r="F167" s="113"/>
      <c r="G167" s="113"/>
      <c r="H167" s="113"/>
      <c r="I167" s="113"/>
      <c r="J167" s="113"/>
      <c r="K167" s="113"/>
      <c r="L167" s="113"/>
      <c r="M167" s="113"/>
      <c r="N167" s="113"/>
      <c r="O167" s="113"/>
      <c r="P167" s="113"/>
      <c r="Q167" s="113"/>
      <c r="R167" s="113"/>
      <c r="S167" s="113"/>
      <c r="T167" s="113"/>
      <c r="U167" s="113"/>
      <c r="V167" s="113"/>
      <c r="W167" s="113"/>
      <c r="X167" s="113"/>
      <c r="Y167" s="113"/>
      <c r="Z167" s="113"/>
      <c r="AA167" s="113"/>
      <c r="AB167" s="113"/>
      <c r="AC167" s="113"/>
    </row>
    <row r="168" spans="1:29" ht="13.5" customHeight="1">
      <c r="A168" s="113"/>
      <c r="B168" s="113"/>
      <c r="C168" s="113"/>
      <c r="D168" s="113"/>
      <c r="E168" s="113"/>
      <c r="F168" s="113"/>
      <c r="G168" s="113"/>
      <c r="H168" s="113"/>
      <c r="I168" s="113"/>
      <c r="J168" s="113"/>
      <c r="K168" s="113"/>
      <c r="L168" s="113"/>
      <c r="M168" s="113"/>
      <c r="N168" s="113"/>
      <c r="O168" s="113"/>
      <c r="P168" s="113"/>
      <c r="Q168" s="113"/>
      <c r="R168" s="113"/>
      <c r="S168" s="113"/>
      <c r="T168" s="113"/>
      <c r="U168" s="113"/>
      <c r="V168" s="113"/>
      <c r="W168" s="113"/>
      <c r="X168" s="113"/>
      <c r="Y168" s="113"/>
      <c r="Z168" s="113"/>
      <c r="AA168" s="113"/>
      <c r="AB168" s="113"/>
      <c r="AC168" s="113"/>
    </row>
    <row r="169" spans="1:29" ht="13.5" customHeight="1">
      <c r="A169" s="113"/>
      <c r="B169" s="113"/>
      <c r="C169" s="113"/>
      <c r="D169" s="113"/>
      <c r="E169" s="113"/>
      <c r="F169" s="113"/>
      <c r="G169" s="113"/>
      <c r="H169" s="113"/>
      <c r="I169" s="113"/>
      <c r="J169" s="113"/>
      <c r="K169" s="113"/>
      <c r="L169" s="113"/>
      <c r="M169" s="113"/>
      <c r="N169" s="113"/>
      <c r="O169" s="113"/>
      <c r="P169" s="113"/>
      <c r="Q169" s="113"/>
      <c r="R169" s="113"/>
      <c r="S169" s="113"/>
      <c r="T169" s="113"/>
      <c r="U169" s="113"/>
      <c r="V169" s="113"/>
      <c r="W169" s="113"/>
      <c r="X169" s="113"/>
      <c r="Y169" s="113"/>
      <c r="Z169" s="113"/>
      <c r="AA169" s="113"/>
      <c r="AB169" s="113"/>
      <c r="AC169" s="113"/>
    </row>
    <row r="170" spans="1:29" ht="13.5" customHeight="1">
      <c r="A170" s="113"/>
      <c r="B170" s="113"/>
      <c r="C170" s="113"/>
      <c r="D170" s="113"/>
      <c r="E170" s="113"/>
      <c r="F170" s="113"/>
      <c r="G170" s="113"/>
      <c r="H170" s="113"/>
      <c r="I170" s="113"/>
      <c r="J170" s="113"/>
      <c r="K170" s="113"/>
      <c r="L170" s="113"/>
      <c r="M170" s="113"/>
      <c r="N170" s="113"/>
      <c r="O170" s="113"/>
      <c r="P170" s="113"/>
      <c r="Q170" s="113"/>
      <c r="R170" s="113"/>
      <c r="S170" s="113"/>
      <c r="T170" s="113"/>
      <c r="U170" s="113"/>
      <c r="V170" s="113"/>
      <c r="W170" s="113"/>
      <c r="X170" s="113"/>
      <c r="Y170" s="113"/>
      <c r="Z170" s="113"/>
      <c r="AA170" s="113"/>
      <c r="AB170" s="113"/>
      <c r="AC170" s="113"/>
    </row>
    <row r="171" spans="1:29" ht="13.5" customHeight="1">
      <c r="A171" s="113"/>
      <c r="B171" s="113"/>
      <c r="C171" s="113"/>
      <c r="D171" s="113"/>
      <c r="E171" s="113"/>
      <c r="F171" s="113"/>
      <c r="G171" s="113"/>
      <c r="H171" s="113"/>
      <c r="I171" s="113"/>
      <c r="J171" s="113"/>
      <c r="K171" s="113"/>
      <c r="L171" s="113"/>
      <c r="M171" s="113"/>
      <c r="N171" s="113"/>
      <c r="O171" s="113"/>
      <c r="P171" s="113"/>
      <c r="Q171" s="113"/>
      <c r="R171" s="113"/>
      <c r="S171" s="113"/>
      <c r="T171" s="113"/>
      <c r="U171" s="113"/>
      <c r="V171" s="113"/>
      <c r="W171" s="113"/>
      <c r="X171" s="113"/>
      <c r="Y171" s="113"/>
      <c r="Z171" s="113"/>
      <c r="AA171" s="113"/>
      <c r="AB171" s="113"/>
      <c r="AC171" s="113"/>
    </row>
    <row r="172" spans="1:29" ht="13.5" customHeight="1">
      <c r="A172" s="113"/>
      <c r="B172" s="113"/>
      <c r="C172" s="113"/>
      <c r="D172" s="113"/>
      <c r="E172" s="113"/>
      <c r="F172" s="113"/>
      <c r="G172" s="113"/>
      <c r="H172" s="113"/>
      <c r="I172" s="113"/>
      <c r="J172" s="113"/>
      <c r="K172" s="113"/>
      <c r="L172" s="113"/>
      <c r="M172" s="113"/>
      <c r="N172" s="113"/>
      <c r="O172" s="113"/>
      <c r="P172" s="113"/>
      <c r="Q172" s="113"/>
      <c r="R172" s="113"/>
      <c r="S172" s="113"/>
      <c r="T172" s="113"/>
      <c r="U172" s="113"/>
      <c r="V172" s="113"/>
      <c r="W172" s="113"/>
      <c r="X172" s="113"/>
      <c r="Y172" s="113"/>
      <c r="Z172" s="113"/>
      <c r="AA172" s="113"/>
      <c r="AB172" s="113"/>
      <c r="AC172" s="113"/>
    </row>
    <row r="173" spans="1:29" ht="13.5" customHeight="1">
      <c r="A173" s="113"/>
      <c r="B173" s="113"/>
      <c r="C173" s="113"/>
      <c r="D173" s="113"/>
      <c r="E173" s="113"/>
      <c r="F173" s="113"/>
      <c r="G173" s="113"/>
      <c r="H173" s="113"/>
      <c r="I173" s="113"/>
      <c r="J173" s="113"/>
      <c r="K173" s="113"/>
      <c r="L173" s="113"/>
      <c r="M173" s="113"/>
      <c r="N173" s="113"/>
      <c r="O173" s="113"/>
      <c r="P173" s="113"/>
      <c r="Q173" s="113"/>
      <c r="R173" s="113"/>
      <c r="S173" s="113"/>
      <c r="T173" s="113"/>
      <c r="U173" s="113"/>
      <c r="V173" s="113"/>
      <c r="W173" s="113"/>
      <c r="X173" s="113"/>
      <c r="Y173" s="113"/>
      <c r="Z173" s="113"/>
      <c r="AA173" s="113"/>
      <c r="AB173" s="113"/>
      <c r="AC173" s="113"/>
    </row>
    <row r="174" spans="1:29" ht="13.5" customHeight="1">
      <c r="A174" s="113"/>
      <c r="B174" s="113"/>
      <c r="C174" s="113"/>
      <c r="D174" s="113"/>
      <c r="E174" s="113"/>
      <c r="F174" s="113"/>
      <c r="G174" s="113"/>
      <c r="H174" s="113"/>
      <c r="I174" s="113"/>
      <c r="J174" s="113"/>
      <c r="K174" s="113"/>
      <c r="L174" s="113"/>
      <c r="M174" s="113"/>
      <c r="N174" s="113"/>
      <c r="O174" s="113"/>
      <c r="P174" s="113"/>
      <c r="Q174" s="113"/>
      <c r="R174" s="113"/>
      <c r="S174" s="113"/>
      <c r="T174" s="113"/>
      <c r="U174" s="113"/>
      <c r="V174" s="113"/>
      <c r="W174" s="113"/>
      <c r="X174" s="113"/>
      <c r="Y174" s="113"/>
      <c r="Z174" s="113"/>
      <c r="AA174" s="113"/>
      <c r="AB174" s="113"/>
      <c r="AC174" s="113"/>
    </row>
    <row r="175" spans="1:29" ht="13.5" customHeight="1">
      <c r="A175" s="113"/>
      <c r="B175" s="113"/>
      <c r="C175" s="113"/>
      <c r="D175" s="113"/>
      <c r="E175" s="113"/>
      <c r="F175" s="113"/>
      <c r="G175" s="113"/>
      <c r="H175" s="113"/>
      <c r="I175" s="113"/>
      <c r="J175" s="113"/>
      <c r="K175" s="113"/>
      <c r="L175" s="113"/>
      <c r="M175" s="113"/>
      <c r="N175" s="113"/>
      <c r="O175" s="113"/>
      <c r="P175" s="113"/>
      <c r="Q175" s="113"/>
      <c r="R175" s="113"/>
      <c r="S175" s="113"/>
      <c r="T175" s="113"/>
      <c r="U175" s="113"/>
      <c r="V175" s="113"/>
      <c r="W175" s="113"/>
      <c r="X175" s="113"/>
      <c r="Y175" s="113"/>
      <c r="Z175" s="113"/>
      <c r="AA175" s="113"/>
      <c r="AB175" s="113"/>
      <c r="AC175" s="113"/>
    </row>
    <row r="176" spans="1:29" ht="13.5" customHeight="1">
      <c r="A176" s="113"/>
      <c r="B176" s="113"/>
      <c r="C176" s="113"/>
      <c r="D176" s="113"/>
      <c r="E176" s="113"/>
      <c r="F176" s="113"/>
      <c r="G176" s="113"/>
      <c r="H176" s="113"/>
      <c r="I176" s="113"/>
      <c r="J176" s="113"/>
      <c r="K176" s="113"/>
      <c r="L176" s="113"/>
      <c r="M176" s="113"/>
      <c r="N176" s="113"/>
      <c r="O176" s="113"/>
      <c r="P176" s="113"/>
      <c r="Q176" s="113"/>
      <c r="R176" s="113"/>
      <c r="S176" s="113"/>
      <c r="T176" s="113"/>
      <c r="U176" s="113"/>
      <c r="V176" s="113"/>
      <c r="W176" s="113"/>
      <c r="X176" s="113"/>
      <c r="Y176" s="113"/>
      <c r="Z176" s="113"/>
      <c r="AA176" s="113"/>
      <c r="AB176" s="113"/>
      <c r="AC176" s="113"/>
    </row>
    <row r="177" spans="1:29" ht="13.5" customHeight="1">
      <c r="A177" s="113"/>
      <c r="B177" s="113"/>
      <c r="C177" s="113"/>
      <c r="D177" s="113"/>
      <c r="E177" s="113"/>
      <c r="F177" s="113"/>
      <c r="G177" s="113"/>
      <c r="H177" s="113"/>
      <c r="I177" s="113"/>
      <c r="J177" s="113"/>
      <c r="K177" s="113"/>
      <c r="L177" s="113"/>
      <c r="M177" s="113"/>
      <c r="N177" s="113"/>
      <c r="O177" s="113"/>
      <c r="P177" s="113"/>
      <c r="Q177" s="113"/>
      <c r="R177" s="113"/>
      <c r="S177" s="113"/>
      <c r="T177" s="113"/>
      <c r="U177" s="113"/>
      <c r="V177" s="113"/>
      <c r="W177" s="113"/>
      <c r="X177" s="113"/>
      <c r="Y177" s="113"/>
      <c r="Z177" s="113"/>
      <c r="AA177" s="113"/>
      <c r="AB177" s="113"/>
      <c r="AC177" s="113"/>
    </row>
    <row r="178" spans="1:29" ht="13.5" customHeight="1">
      <c r="A178" s="113"/>
      <c r="B178" s="113"/>
      <c r="C178" s="113"/>
      <c r="D178" s="113"/>
      <c r="E178" s="113"/>
      <c r="F178" s="113"/>
      <c r="G178" s="113"/>
      <c r="H178" s="113"/>
      <c r="I178" s="113"/>
      <c r="J178" s="113"/>
      <c r="K178" s="113"/>
      <c r="L178" s="113"/>
      <c r="M178" s="113"/>
      <c r="N178" s="113"/>
      <c r="O178" s="113"/>
      <c r="P178" s="113"/>
      <c r="Q178" s="113"/>
      <c r="R178" s="113"/>
      <c r="S178" s="113"/>
      <c r="T178" s="113"/>
      <c r="U178" s="113"/>
      <c r="V178" s="113"/>
      <c r="W178" s="113"/>
      <c r="X178" s="113"/>
      <c r="Y178" s="113"/>
      <c r="Z178" s="113"/>
      <c r="AA178" s="113"/>
      <c r="AB178" s="113"/>
      <c r="AC178" s="113"/>
    </row>
    <row r="179" spans="1:29" ht="13.5" customHeight="1">
      <c r="A179" s="113"/>
      <c r="B179" s="113"/>
      <c r="C179" s="113"/>
      <c r="D179" s="113"/>
      <c r="E179" s="113"/>
      <c r="F179" s="113"/>
      <c r="G179" s="113"/>
      <c r="H179" s="113"/>
      <c r="I179" s="113"/>
      <c r="J179" s="113"/>
      <c r="K179" s="113"/>
      <c r="L179" s="113"/>
      <c r="M179" s="113"/>
      <c r="N179" s="113"/>
      <c r="O179" s="113"/>
      <c r="P179" s="113"/>
      <c r="Q179" s="113"/>
      <c r="R179" s="113"/>
      <c r="S179" s="113"/>
      <c r="T179" s="113"/>
      <c r="U179" s="113"/>
      <c r="V179" s="113"/>
      <c r="W179" s="113"/>
      <c r="X179" s="113"/>
      <c r="Y179" s="113"/>
      <c r="Z179" s="113"/>
      <c r="AA179" s="113"/>
      <c r="AB179" s="113"/>
      <c r="AC179" s="113"/>
    </row>
    <row r="180" spans="1:29" ht="13.5" customHeight="1">
      <c r="A180" s="113"/>
      <c r="B180" s="113"/>
      <c r="C180" s="113"/>
      <c r="D180" s="113"/>
      <c r="E180" s="113"/>
      <c r="F180" s="113"/>
      <c r="G180" s="113"/>
      <c r="H180" s="113"/>
      <c r="I180" s="113"/>
      <c r="J180" s="113"/>
      <c r="K180" s="113"/>
      <c r="L180" s="113"/>
      <c r="M180" s="113"/>
      <c r="N180" s="113"/>
      <c r="O180" s="113"/>
      <c r="P180" s="113"/>
      <c r="Q180" s="113"/>
      <c r="R180" s="113"/>
      <c r="S180" s="113"/>
      <c r="T180" s="113"/>
      <c r="U180" s="113"/>
      <c r="V180" s="113"/>
      <c r="W180" s="113"/>
      <c r="X180" s="113"/>
      <c r="Y180" s="113"/>
      <c r="Z180" s="113"/>
      <c r="AA180" s="113"/>
      <c r="AB180" s="113"/>
      <c r="AC180" s="113"/>
    </row>
    <row r="181" spans="1:29" ht="13.5" customHeight="1">
      <c r="A181" s="113"/>
      <c r="B181" s="113"/>
      <c r="C181" s="113"/>
      <c r="D181" s="113"/>
      <c r="E181" s="113"/>
      <c r="F181" s="113"/>
      <c r="G181" s="113"/>
      <c r="H181" s="113"/>
      <c r="I181" s="113"/>
      <c r="J181" s="113"/>
      <c r="K181" s="113"/>
      <c r="L181" s="113"/>
      <c r="M181" s="113"/>
      <c r="N181" s="113"/>
      <c r="O181" s="113"/>
      <c r="P181" s="113"/>
      <c r="Q181" s="113"/>
      <c r="R181" s="113"/>
      <c r="S181" s="113"/>
      <c r="T181" s="113"/>
      <c r="U181" s="113"/>
      <c r="V181" s="113"/>
      <c r="W181" s="113"/>
      <c r="X181" s="113"/>
      <c r="Y181" s="113"/>
      <c r="Z181" s="113"/>
      <c r="AA181" s="113"/>
      <c r="AB181" s="113"/>
      <c r="AC181" s="113"/>
    </row>
    <row r="182" spans="1:29" ht="13.5" customHeight="1">
      <c r="A182" s="113"/>
      <c r="B182" s="113"/>
      <c r="C182" s="113"/>
      <c r="D182" s="113"/>
      <c r="E182" s="113"/>
      <c r="F182" s="113"/>
      <c r="G182" s="113"/>
      <c r="H182" s="113"/>
      <c r="I182" s="113"/>
      <c r="J182" s="113"/>
      <c r="K182" s="113"/>
      <c r="L182" s="113"/>
      <c r="M182" s="113"/>
      <c r="N182" s="113"/>
      <c r="O182" s="113"/>
      <c r="P182" s="113"/>
      <c r="Q182" s="113"/>
      <c r="R182" s="113"/>
      <c r="S182" s="113"/>
      <c r="T182" s="113"/>
      <c r="U182" s="113"/>
      <c r="V182" s="113"/>
      <c r="W182" s="113"/>
      <c r="X182" s="113"/>
      <c r="Y182" s="113"/>
      <c r="Z182" s="113"/>
      <c r="AA182" s="113"/>
      <c r="AB182" s="113"/>
      <c r="AC182" s="113"/>
    </row>
    <row r="183" spans="1:29" ht="13.5" customHeight="1">
      <c r="A183" s="113"/>
      <c r="B183" s="113"/>
      <c r="C183" s="113"/>
      <c r="D183" s="113"/>
      <c r="E183" s="113"/>
      <c r="F183" s="113"/>
      <c r="G183" s="113"/>
      <c r="H183" s="113"/>
      <c r="I183" s="113"/>
      <c r="J183" s="113"/>
      <c r="K183" s="113"/>
      <c r="L183" s="113"/>
      <c r="M183" s="113"/>
      <c r="N183" s="113"/>
      <c r="O183" s="113"/>
      <c r="P183" s="113"/>
      <c r="Q183" s="113"/>
      <c r="R183" s="113"/>
      <c r="S183" s="113"/>
      <c r="T183" s="113"/>
      <c r="U183" s="113"/>
      <c r="V183" s="113"/>
      <c r="W183" s="113"/>
      <c r="X183" s="113"/>
      <c r="Y183" s="113"/>
      <c r="Z183" s="113"/>
      <c r="AA183" s="113"/>
      <c r="AB183" s="113"/>
      <c r="AC183" s="113"/>
    </row>
    <row r="184" spans="1:29" ht="13.5" customHeight="1">
      <c r="A184" s="113"/>
      <c r="B184" s="113"/>
      <c r="C184" s="113"/>
      <c r="D184" s="113"/>
      <c r="E184" s="113"/>
      <c r="F184" s="113"/>
      <c r="G184" s="113"/>
      <c r="H184" s="113"/>
      <c r="I184" s="113"/>
      <c r="J184" s="113"/>
      <c r="K184" s="113"/>
      <c r="L184" s="113"/>
      <c r="M184" s="113"/>
      <c r="N184" s="113"/>
      <c r="O184" s="113"/>
      <c r="P184" s="113"/>
      <c r="Q184" s="113"/>
      <c r="R184" s="113"/>
      <c r="S184" s="113"/>
      <c r="T184" s="113"/>
      <c r="U184" s="113"/>
      <c r="V184" s="113"/>
      <c r="W184" s="113"/>
      <c r="X184" s="113"/>
      <c r="Y184" s="113"/>
      <c r="Z184" s="113"/>
      <c r="AA184" s="113"/>
      <c r="AB184" s="113"/>
      <c r="AC184" s="113"/>
    </row>
    <row r="185" spans="1:29" ht="13.5" customHeight="1">
      <c r="A185" s="113"/>
      <c r="B185" s="113"/>
      <c r="C185" s="113"/>
      <c r="D185" s="113"/>
      <c r="E185" s="113"/>
      <c r="F185" s="113"/>
      <c r="G185" s="113"/>
      <c r="H185" s="113"/>
      <c r="I185" s="113"/>
      <c r="J185" s="113"/>
      <c r="K185" s="113"/>
      <c r="L185" s="113"/>
      <c r="M185" s="113"/>
      <c r="N185" s="113"/>
      <c r="O185" s="113"/>
      <c r="P185" s="113"/>
      <c r="Q185" s="113"/>
      <c r="R185" s="113"/>
      <c r="S185" s="113"/>
      <c r="T185" s="113"/>
      <c r="U185" s="113"/>
      <c r="V185" s="113"/>
      <c r="W185" s="113"/>
      <c r="X185" s="113"/>
      <c r="Y185" s="113"/>
      <c r="Z185" s="113"/>
      <c r="AA185" s="113"/>
      <c r="AB185" s="113"/>
      <c r="AC185" s="113"/>
    </row>
    <row r="186" spans="1:29" ht="13.5" customHeight="1">
      <c r="A186" s="113"/>
      <c r="B186" s="113"/>
      <c r="C186" s="113"/>
      <c r="D186" s="113"/>
      <c r="E186" s="113"/>
      <c r="F186" s="113"/>
      <c r="G186" s="113"/>
      <c r="H186" s="113"/>
      <c r="I186" s="113"/>
      <c r="J186" s="113"/>
      <c r="K186" s="113"/>
      <c r="L186" s="113"/>
      <c r="M186" s="113"/>
      <c r="N186" s="113"/>
      <c r="O186" s="113"/>
      <c r="P186" s="113"/>
      <c r="Q186" s="113"/>
      <c r="R186" s="113"/>
      <c r="S186" s="113"/>
      <c r="T186" s="113"/>
      <c r="U186" s="113"/>
      <c r="V186" s="113"/>
      <c r="W186" s="113"/>
      <c r="X186" s="113"/>
      <c r="Y186" s="113"/>
      <c r="Z186" s="113"/>
      <c r="AA186" s="113"/>
      <c r="AB186" s="113"/>
      <c r="AC186" s="113"/>
    </row>
    <row r="187" spans="1:29" ht="13.5" customHeight="1">
      <c r="A187" s="113"/>
      <c r="B187" s="113"/>
      <c r="C187" s="113"/>
      <c r="D187" s="113"/>
      <c r="E187" s="113"/>
      <c r="F187" s="113"/>
      <c r="G187" s="113"/>
      <c r="H187" s="113"/>
      <c r="I187" s="113"/>
      <c r="J187" s="113"/>
      <c r="K187" s="113"/>
      <c r="L187" s="113"/>
      <c r="M187" s="113"/>
      <c r="N187" s="113"/>
      <c r="O187" s="113"/>
      <c r="P187" s="113"/>
      <c r="Q187" s="113"/>
      <c r="R187" s="113"/>
      <c r="S187" s="113"/>
      <c r="T187" s="113"/>
      <c r="U187" s="113"/>
      <c r="V187" s="113"/>
      <c r="W187" s="113"/>
      <c r="X187" s="113"/>
      <c r="Y187" s="113"/>
      <c r="Z187" s="113"/>
      <c r="AA187" s="113"/>
      <c r="AB187" s="113"/>
      <c r="AC187" s="113"/>
    </row>
    <row r="188" spans="1:29" ht="13.5" customHeight="1">
      <c r="A188" s="113"/>
      <c r="B188" s="113"/>
      <c r="C188" s="113"/>
      <c r="D188" s="113"/>
      <c r="E188" s="113"/>
      <c r="F188" s="113"/>
      <c r="G188" s="113"/>
      <c r="H188" s="113"/>
      <c r="I188" s="113"/>
      <c r="J188" s="113"/>
      <c r="K188" s="113"/>
      <c r="L188" s="113"/>
      <c r="M188" s="113"/>
      <c r="N188" s="113"/>
      <c r="O188" s="113"/>
      <c r="P188" s="113"/>
      <c r="Q188" s="113"/>
      <c r="R188" s="113"/>
      <c r="S188" s="113"/>
      <c r="T188" s="113"/>
      <c r="U188" s="113"/>
      <c r="V188" s="113"/>
      <c r="W188" s="113"/>
      <c r="X188" s="113"/>
      <c r="Y188" s="113"/>
      <c r="Z188" s="113"/>
      <c r="AA188" s="113"/>
      <c r="AB188" s="113"/>
      <c r="AC188" s="113"/>
    </row>
    <row r="189" spans="1:29" ht="13.5" customHeight="1">
      <c r="A189" s="113"/>
      <c r="B189" s="113"/>
      <c r="C189" s="113"/>
      <c r="D189" s="113"/>
      <c r="E189" s="113"/>
      <c r="F189" s="113"/>
      <c r="G189" s="113"/>
      <c r="H189" s="113"/>
      <c r="I189" s="113"/>
      <c r="J189" s="113"/>
      <c r="K189" s="113"/>
      <c r="L189" s="113"/>
      <c r="M189" s="113"/>
      <c r="N189" s="113"/>
      <c r="O189" s="113"/>
      <c r="P189" s="113"/>
      <c r="Q189" s="113"/>
      <c r="R189" s="113"/>
      <c r="S189" s="113"/>
      <c r="T189" s="113"/>
      <c r="U189" s="113"/>
      <c r="V189" s="113"/>
      <c r="W189" s="113"/>
      <c r="X189" s="113"/>
      <c r="Y189" s="113"/>
      <c r="Z189" s="113"/>
      <c r="AA189" s="113"/>
      <c r="AB189" s="113"/>
      <c r="AC189" s="113"/>
    </row>
    <row r="190" spans="1:29" ht="13.5" customHeight="1">
      <c r="A190" s="113"/>
      <c r="B190" s="113"/>
      <c r="C190" s="113"/>
      <c r="D190" s="113"/>
      <c r="E190" s="113"/>
      <c r="F190" s="113"/>
      <c r="G190" s="113"/>
      <c r="H190" s="113"/>
      <c r="I190" s="113"/>
      <c r="J190" s="113"/>
      <c r="K190" s="113"/>
      <c r="L190" s="113"/>
      <c r="M190" s="113"/>
      <c r="N190" s="113"/>
      <c r="O190" s="113"/>
      <c r="P190" s="113"/>
      <c r="Q190" s="113"/>
      <c r="R190" s="113"/>
      <c r="S190" s="113"/>
      <c r="T190" s="113"/>
      <c r="U190" s="113"/>
      <c r="V190" s="113"/>
      <c r="W190" s="113"/>
      <c r="X190" s="113"/>
      <c r="Y190" s="113"/>
      <c r="Z190" s="113"/>
      <c r="AA190" s="113"/>
      <c r="AB190" s="113"/>
      <c r="AC190" s="113"/>
    </row>
    <row r="191" spans="1:29" ht="13.5" customHeight="1">
      <c r="A191" s="113"/>
      <c r="B191" s="113"/>
      <c r="C191" s="113"/>
      <c r="D191" s="113"/>
      <c r="E191" s="113"/>
      <c r="F191" s="113"/>
      <c r="G191" s="113"/>
      <c r="H191" s="113"/>
      <c r="I191" s="113"/>
      <c r="J191" s="113"/>
      <c r="K191" s="113"/>
      <c r="L191" s="113"/>
      <c r="M191" s="113"/>
      <c r="N191" s="113"/>
      <c r="O191" s="113"/>
      <c r="P191" s="113"/>
      <c r="Q191" s="113"/>
      <c r="R191" s="113"/>
      <c r="S191" s="113"/>
      <c r="T191" s="113"/>
      <c r="U191" s="113"/>
      <c r="V191" s="113"/>
      <c r="W191" s="113"/>
      <c r="X191" s="113"/>
      <c r="Y191" s="113"/>
      <c r="Z191" s="113"/>
      <c r="AA191" s="113"/>
      <c r="AB191" s="113"/>
      <c r="AC191" s="113"/>
    </row>
    <row r="192" spans="1:29" ht="13.5" customHeight="1">
      <c r="A192" s="113"/>
      <c r="B192" s="113"/>
      <c r="C192" s="113"/>
      <c r="D192" s="113"/>
      <c r="E192" s="113"/>
      <c r="F192" s="113"/>
      <c r="G192" s="113"/>
      <c r="H192" s="113"/>
      <c r="I192" s="113"/>
      <c r="J192" s="113"/>
      <c r="K192" s="113"/>
      <c r="L192" s="113"/>
      <c r="M192" s="113"/>
      <c r="N192" s="113"/>
      <c r="O192" s="113"/>
      <c r="P192" s="113"/>
      <c r="Q192" s="113"/>
      <c r="R192" s="113"/>
      <c r="S192" s="113"/>
      <c r="T192" s="113"/>
      <c r="U192" s="113"/>
      <c r="V192" s="113"/>
      <c r="W192" s="113"/>
      <c r="X192" s="113"/>
      <c r="Y192" s="113"/>
      <c r="Z192" s="113"/>
      <c r="AA192" s="113"/>
      <c r="AB192" s="113"/>
      <c r="AC192" s="113"/>
    </row>
    <row r="193" spans="1:29" ht="13.5" customHeight="1">
      <c r="A193" s="113"/>
      <c r="B193" s="113"/>
      <c r="C193" s="113"/>
      <c r="D193" s="113"/>
      <c r="E193" s="113"/>
      <c r="F193" s="113"/>
      <c r="G193" s="113"/>
      <c r="H193" s="113"/>
      <c r="I193" s="113"/>
      <c r="J193" s="113"/>
      <c r="K193" s="113"/>
      <c r="L193" s="113"/>
      <c r="M193" s="113"/>
      <c r="N193" s="113"/>
      <c r="O193" s="113"/>
      <c r="P193" s="113"/>
      <c r="Q193" s="113"/>
      <c r="R193" s="113"/>
      <c r="S193" s="113"/>
      <c r="T193" s="113"/>
      <c r="U193" s="113"/>
      <c r="V193" s="113"/>
      <c r="W193" s="113"/>
      <c r="X193" s="113"/>
      <c r="Y193" s="113"/>
      <c r="Z193" s="113"/>
      <c r="AA193" s="113"/>
      <c r="AB193" s="113"/>
      <c r="AC193" s="113"/>
    </row>
    <row r="194" spans="1:29" ht="13.5" customHeight="1">
      <c r="A194" s="113"/>
      <c r="B194" s="113"/>
      <c r="C194" s="113"/>
      <c r="D194" s="113"/>
      <c r="E194" s="113"/>
      <c r="F194" s="113"/>
      <c r="G194" s="113"/>
      <c r="H194" s="113"/>
      <c r="I194" s="113"/>
      <c r="J194" s="113"/>
      <c r="K194" s="113"/>
      <c r="L194" s="113"/>
      <c r="M194" s="113"/>
      <c r="N194" s="113"/>
      <c r="O194" s="113"/>
      <c r="P194" s="113"/>
      <c r="Q194" s="113"/>
      <c r="R194" s="113"/>
      <c r="S194" s="113"/>
      <c r="T194" s="113"/>
      <c r="U194" s="113"/>
      <c r="V194" s="113"/>
      <c r="W194" s="113"/>
      <c r="X194" s="113"/>
      <c r="Y194" s="113"/>
      <c r="Z194" s="113"/>
      <c r="AA194" s="113"/>
      <c r="AB194" s="113"/>
      <c r="AC194" s="113"/>
    </row>
    <row r="195" spans="1:29" ht="13.5" customHeight="1">
      <c r="A195" s="113"/>
      <c r="B195" s="113"/>
      <c r="C195" s="113"/>
      <c r="D195" s="113"/>
      <c r="E195" s="113"/>
      <c r="F195" s="113"/>
      <c r="G195" s="113"/>
      <c r="H195" s="113"/>
      <c r="I195" s="113"/>
      <c r="J195" s="113"/>
      <c r="K195" s="113"/>
      <c r="L195" s="113"/>
      <c r="M195" s="113"/>
      <c r="N195" s="113"/>
      <c r="O195" s="113"/>
      <c r="P195" s="113"/>
      <c r="Q195" s="113"/>
      <c r="R195" s="113"/>
      <c r="S195" s="113"/>
      <c r="T195" s="113"/>
      <c r="U195" s="113"/>
      <c r="V195" s="113"/>
      <c r="W195" s="113"/>
      <c r="X195" s="113"/>
      <c r="Y195" s="113"/>
      <c r="Z195" s="113"/>
      <c r="AA195" s="113"/>
      <c r="AB195" s="113"/>
      <c r="AC195" s="113"/>
    </row>
    <row r="196" spans="1:29" ht="13.5" customHeight="1">
      <c r="A196" s="113"/>
      <c r="B196" s="113"/>
      <c r="C196" s="113"/>
      <c r="D196" s="113"/>
      <c r="E196" s="113"/>
      <c r="F196" s="113"/>
      <c r="G196" s="113"/>
      <c r="H196" s="113"/>
      <c r="I196" s="113"/>
      <c r="J196" s="113"/>
      <c r="K196" s="113"/>
      <c r="L196" s="113"/>
      <c r="M196" s="113"/>
      <c r="N196" s="113"/>
      <c r="O196" s="113"/>
      <c r="P196" s="113"/>
      <c r="Q196" s="113"/>
      <c r="R196" s="113"/>
      <c r="S196" s="113"/>
      <c r="T196" s="113"/>
      <c r="U196" s="113"/>
      <c r="V196" s="113"/>
      <c r="W196" s="113"/>
      <c r="X196" s="113"/>
      <c r="Y196" s="113"/>
      <c r="Z196" s="113"/>
      <c r="AA196" s="113"/>
      <c r="AB196" s="113"/>
      <c r="AC196" s="113"/>
    </row>
    <row r="197" spans="1:29" ht="13.5" customHeight="1">
      <c r="A197" s="113"/>
      <c r="B197" s="113"/>
      <c r="C197" s="113"/>
      <c r="D197" s="113"/>
      <c r="E197" s="113"/>
      <c r="F197" s="113"/>
      <c r="G197" s="113"/>
      <c r="H197" s="113"/>
      <c r="I197" s="113"/>
      <c r="J197" s="113"/>
      <c r="K197" s="113"/>
      <c r="L197" s="113"/>
      <c r="M197" s="113"/>
      <c r="N197" s="113"/>
      <c r="O197" s="113"/>
      <c r="P197" s="113"/>
      <c r="Q197" s="113"/>
      <c r="R197" s="113"/>
      <c r="S197" s="113"/>
      <c r="T197" s="113"/>
      <c r="U197" s="113"/>
      <c r="V197" s="113"/>
      <c r="W197" s="113"/>
      <c r="X197" s="113"/>
      <c r="Y197" s="113"/>
      <c r="Z197" s="113"/>
      <c r="AA197" s="113"/>
      <c r="AB197" s="113"/>
      <c r="AC197" s="113"/>
    </row>
    <row r="198" spans="1:29" ht="13.5" customHeight="1">
      <c r="A198" s="113"/>
      <c r="B198" s="113"/>
      <c r="C198" s="113"/>
      <c r="D198" s="113"/>
      <c r="E198" s="113"/>
      <c r="F198" s="113"/>
      <c r="G198" s="113"/>
      <c r="H198" s="113"/>
      <c r="I198" s="113"/>
      <c r="J198" s="113"/>
      <c r="K198" s="113"/>
      <c r="L198" s="113"/>
      <c r="M198" s="113"/>
      <c r="N198" s="113"/>
      <c r="O198" s="113"/>
      <c r="P198" s="113"/>
      <c r="Q198" s="113"/>
      <c r="R198" s="113"/>
      <c r="S198" s="113"/>
      <c r="T198" s="113"/>
      <c r="U198" s="113"/>
      <c r="V198" s="113"/>
      <c r="W198" s="113"/>
      <c r="X198" s="113"/>
      <c r="Y198" s="113"/>
      <c r="Z198" s="113"/>
      <c r="AA198" s="113"/>
      <c r="AB198" s="113"/>
      <c r="AC198" s="113"/>
    </row>
    <row r="199" spans="1:29" ht="13.5" customHeight="1">
      <c r="A199" s="113"/>
      <c r="B199" s="113"/>
      <c r="C199" s="113"/>
      <c r="D199" s="113"/>
      <c r="E199" s="113"/>
      <c r="F199" s="113"/>
      <c r="G199" s="113"/>
      <c r="H199" s="113"/>
      <c r="I199" s="113"/>
      <c r="J199" s="113"/>
      <c r="K199" s="113"/>
      <c r="L199" s="113"/>
      <c r="M199" s="113"/>
      <c r="N199" s="113"/>
      <c r="O199" s="113"/>
      <c r="P199" s="113"/>
      <c r="Q199" s="113"/>
      <c r="R199" s="113"/>
      <c r="S199" s="113"/>
      <c r="T199" s="113"/>
      <c r="U199" s="113"/>
      <c r="V199" s="113"/>
      <c r="W199" s="113"/>
      <c r="X199" s="113"/>
      <c r="Y199" s="113"/>
      <c r="Z199" s="113"/>
      <c r="AA199" s="113"/>
      <c r="AB199" s="113"/>
      <c r="AC199" s="113"/>
    </row>
    <row r="200" spans="1:29" ht="13.5" customHeight="1">
      <c r="A200" s="113"/>
      <c r="B200" s="113"/>
      <c r="C200" s="113"/>
      <c r="D200" s="113"/>
      <c r="E200" s="113"/>
      <c r="F200" s="113"/>
      <c r="G200" s="113"/>
      <c r="H200" s="113"/>
      <c r="I200" s="113"/>
      <c r="J200" s="113"/>
      <c r="K200" s="113"/>
      <c r="L200" s="113"/>
      <c r="M200" s="113"/>
      <c r="N200" s="113"/>
      <c r="O200" s="113"/>
      <c r="P200" s="113"/>
      <c r="Q200" s="113"/>
      <c r="R200" s="113"/>
      <c r="S200" s="113"/>
      <c r="T200" s="113"/>
      <c r="U200" s="113"/>
      <c r="V200" s="113"/>
      <c r="W200" s="113"/>
      <c r="X200" s="113"/>
      <c r="Y200" s="113"/>
      <c r="Z200" s="113"/>
      <c r="AA200" s="113"/>
      <c r="AB200" s="113"/>
      <c r="AC200" s="113"/>
    </row>
    <row r="201" spans="1:29" ht="13.5" customHeight="1">
      <c r="A201" s="113"/>
      <c r="B201" s="113"/>
      <c r="C201" s="113"/>
      <c r="D201" s="113"/>
      <c r="E201" s="113"/>
      <c r="F201" s="113"/>
      <c r="G201" s="113"/>
      <c r="H201" s="113"/>
      <c r="I201" s="113"/>
      <c r="J201" s="113"/>
      <c r="K201" s="113"/>
      <c r="L201" s="113"/>
      <c r="M201" s="113"/>
      <c r="N201" s="113"/>
      <c r="O201" s="113"/>
      <c r="P201" s="113"/>
      <c r="Q201" s="113"/>
      <c r="R201" s="113"/>
      <c r="S201" s="113"/>
      <c r="T201" s="113"/>
      <c r="U201" s="113"/>
      <c r="V201" s="113"/>
      <c r="W201" s="113"/>
      <c r="X201" s="113"/>
      <c r="Y201" s="113"/>
      <c r="Z201" s="113"/>
      <c r="AA201" s="113"/>
      <c r="AB201" s="113"/>
      <c r="AC201" s="113"/>
    </row>
    <row r="202" spans="1:29" ht="13.5" customHeight="1">
      <c r="A202" s="113"/>
      <c r="B202" s="113"/>
      <c r="C202" s="113"/>
      <c r="D202" s="113"/>
      <c r="E202" s="113"/>
      <c r="F202" s="113"/>
      <c r="G202" s="113"/>
      <c r="H202" s="113"/>
      <c r="I202" s="113"/>
      <c r="J202" s="113"/>
      <c r="K202" s="113"/>
      <c r="L202" s="113"/>
      <c r="M202" s="113"/>
      <c r="N202" s="113"/>
      <c r="O202" s="113"/>
      <c r="P202" s="113"/>
      <c r="Q202" s="113"/>
      <c r="R202" s="113"/>
      <c r="S202" s="113"/>
      <c r="T202" s="113"/>
      <c r="U202" s="113"/>
      <c r="V202" s="113"/>
      <c r="W202" s="113"/>
      <c r="X202" s="113"/>
      <c r="Y202" s="113"/>
      <c r="Z202" s="113"/>
      <c r="AA202" s="113"/>
      <c r="AB202" s="113"/>
      <c r="AC202" s="113"/>
    </row>
    <row r="203" spans="1:29" ht="13.5" customHeight="1">
      <c r="A203" s="113"/>
      <c r="B203" s="113"/>
      <c r="C203" s="113"/>
      <c r="D203" s="113"/>
      <c r="E203" s="113"/>
      <c r="F203" s="113"/>
      <c r="G203" s="113"/>
      <c r="H203" s="113"/>
      <c r="I203" s="113"/>
      <c r="J203" s="113"/>
      <c r="K203" s="113"/>
      <c r="L203" s="113"/>
      <c r="M203" s="113"/>
      <c r="N203" s="113"/>
      <c r="O203" s="113"/>
      <c r="P203" s="113"/>
      <c r="Q203" s="113"/>
      <c r="R203" s="113"/>
      <c r="S203" s="113"/>
      <c r="T203" s="113"/>
      <c r="U203" s="113"/>
      <c r="V203" s="113"/>
      <c r="W203" s="113"/>
      <c r="X203" s="113"/>
      <c r="Y203" s="113"/>
      <c r="Z203" s="113"/>
      <c r="AA203" s="113"/>
      <c r="AB203" s="113"/>
      <c r="AC203" s="113"/>
    </row>
    <row r="204" spans="1:29" ht="13.5" customHeight="1">
      <c r="A204" s="113"/>
      <c r="B204" s="113"/>
      <c r="C204" s="113"/>
      <c r="D204" s="113"/>
      <c r="E204" s="113"/>
      <c r="F204" s="113"/>
      <c r="G204" s="113"/>
      <c r="H204" s="113"/>
      <c r="I204" s="113"/>
      <c r="J204" s="113"/>
      <c r="K204" s="113"/>
      <c r="L204" s="113"/>
      <c r="M204" s="113"/>
      <c r="N204" s="113"/>
      <c r="O204" s="113"/>
      <c r="P204" s="113"/>
      <c r="Q204" s="113"/>
      <c r="R204" s="113"/>
      <c r="S204" s="113"/>
      <c r="T204" s="113"/>
      <c r="U204" s="113"/>
      <c r="V204" s="113"/>
      <c r="W204" s="113"/>
      <c r="X204" s="113"/>
      <c r="Y204" s="113"/>
      <c r="Z204" s="113"/>
      <c r="AA204" s="113"/>
      <c r="AB204" s="113"/>
      <c r="AC204" s="113"/>
    </row>
    <row r="205" spans="1:29" ht="13.5" customHeight="1">
      <c r="A205" s="113"/>
      <c r="B205" s="113"/>
      <c r="C205" s="113"/>
      <c r="D205" s="113"/>
      <c r="E205" s="113"/>
      <c r="F205" s="113"/>
      <c r="G205" s="113"/>
      <c r="H205" s="113"/>
      <c r="I205" s="113"/>
      <c r="J205" s="113"/>
      <c r="K205" s="113"/>
      <c r="L205" s="113"/>
      <c r="M205" s="113"/>
      <c r="N205" s="113"/>
      <c r="O205" s="113"/>
      <c r="P205" s="113"/>
      <c r="Q205" s="113"/>
      <c r="R205" s="113"/>
      <c r="S205" s="113"/>
      <c r="T205" s="113"/>
      <c r="U205" s="113"/>
      <c r="V205" s="113"/>
      <c r="W205" s="113"/>
      <c r="X205" s="113"/>
      <c r="Y205" s="113"/>
      <c r="Z205" s="113"/>
      <c r="AA205" s="113"/>
      <c r="AB205" s="113"/>
      <c r="AC205" s="113"/>
    </row>
    <row r="206" spans="1:29" ht="13.5" customHeight="1">
      <c r="A206" s="113"/>
      <c r="B206" s="113"/>
      <c r="C206" s="113"/>
      <c r="D206" s="113"/>
      <c r="E206" s="113"/>
      <c r="F206" s="113"/>
      <c r="G206" s="113"/>
      <c r="H206" s="113"/>
      <c r="I206" s="113"/>
      <c r="J206" s="113"/>
      <c r="K206" s="113"/>
      <c r="L206" s="113"/>
      <c r="M206" s="113"/>
      <c r="N206" s="113"/>
      <c r="O206" s="113"/>
      <c r="P206" s="113"/>
      <c r="Q206" s="113"/>
      <c r="R206" s="113"/>
      <c r="S206" s="113"/>
      <c r="T206" s="113"/>
      <c r="U206" s="113"/>
      <c r="V206" s="113"/>
      <c r="W206" s="113"/>
      <c r="X206" s="113"/>
      <c r="Y206" s="113"/>
      <c r="Z206" s="113"/>
      <c r="AA206" s="113"/>
      <c r="AB206" s="113"/>
      <c r="AC206" s="113"/>
    </row>
    <row r="207" spans="1:29" ht="13.5" customHeight="1">
      <c r="A207" s="113"/>
      <c r="B207" s="113"/>
      <c r="C207" s="113"/>
      <c r="D207" s="113"/>
      <c r="E207" s="113"/>
      <c r="F207" s="113"/>
      <c r="G207" s="113"/>
      <c r="H207" s="113"/>
      <c r="I207" s="113"/>
      <c r="J207" s="113"/>
      <c r="K207" s="113"/>
      <c r="L207" s="113"/>
      <c r="M207" s="113"/>
      <c r="N207" s="113"/>
      <c r="O207" s="113"/>
      <c r="P207" s="113"/>
      <c r="Q207" s="113"/>
      <c r="R207" s="113"/>
      <c r="S207" s="113"/>
      <c r="T207" s="113"/>
      <c r="U207" s="113"/>
      <c r="V207" s="113"/>
      <c r="W207" s="113"/>
      <c r="X207" s="113"/>
      <c r="Y207" s="113"/>
      <c r="Z207" s="113"/>
      <c r="AA207" s="113"/>
      <c r="AB207" s="113"/>
      <c r="AC207" s="113"/>
    </row>
    <row r="208" spans="1:29" ht="13.5" customHeight="1">
      <c r="A208" s="113"/>
      <c r="B208" s="113"/>
      <c r="C208" s="113"/>
      <c r="D208" s="113"/>
      <c r="E208" s="113"/>
      <c r="F208" s="113"/>
      <c r="G208" s="113"/>
      <c r="H208" s="113"/>
      <c r="I208" s="113"/>
      <c r="J208" s="113"/>
      <c r="K208" s="113"/>
      <c r="L208" s="113"/>
      <c r="M208" s="113"/>
      <c r="N208" s="113"/>
      <c r="O208" s="113"/>
      <c r="P208" s="113"/>
      <c r="Q208" s="113"/>
      <c r="R208" s="113"/>
      <c r="S208" s="113"/>
      <c r="T208" s="113"/>
      <c r="U208" s="113"/>
      <c r="V208" s="113"/>
      <c r="W208" s="113"/>
      <c r="X208" s="113"/>
      <c r="Y208" s="113"/>
      <c r="Z208" s="113"/>
      <c r="AA208" s="113"/>
      <c r="AB208" s="113"/>
      <c r="AC208" s="113"/>
    </row>
    <row r="209" spans="1:29" ht="13.5" customHeight="1">
      <c r="A209" s="113"/>
      <c r="B209" s="113"/>
      <c r="C209" s="113"/>
      <c r="D209" s="113"/>
      <c r="E209" s="113"/>
      <c r="F209" s="113"/>
      <c r="G209" s="113"/>
      <c r="H209" s="113"/>
      <c r="I209" s="113"/>
      <c r="J209" s="113"/>
      <c r="K209" s="113"/>
      <c r="L209" s="113"/>
      <c r="M209" s="113"/>
      <c r="N209" s="113"/>
      <c r="O209" s="113"/>
      <c r="P209" s="113"/>
      <c r="Q209" s="113"/>
      <c r="R209" s="113"/>
      <c r="S209" s="113"/>
      <c r="T209" s="113"/>
      <c r="U209" s="113"/>
      <c r="V209" s="113"/>
      <c r="W209" s="113"/>
      <c r="X209" s="113"/>
      <c r="Y209" s="113"/>
      <c r="Z209" s="113"/>
      <c r="AA209" s="113"/>
      <c r="AB209" s="113"/>
      <c r="AC209" s="113"/>
    </row>
    <row r="210" spans="1:29" ht="13.5" customHeight="1">
      <c r="A210" s="113"/>
      <c r="B210" s="113"/>
      <c r="C210" s="113"/>
      <c r="D210" s="113"/>
      <c r="E210" s="113"/>
      <c r="F210" s="113"/>
      <c r="G210" s="113"/>
      <c r="H210" s="113"/>
      <c r="I210" s="113"/>
      <c r="J210" s="113"/>
      <c r="K210" s="113"/>
      <c r="L210" s="113"/>
      <c r="M210" s="113"/>
      <c r="N210" s="113"/>
      <c r="O210" s="113"/>
      <c r="P210" s="113"/>
      <c r="Q210" s="113"/>
      <c r="R210" s="113"/>
      <c r="S210" s="113"/>
      <c r="T210" s="113"/>
      <c r="U210" s="113"/>
      <c r="V210" s="113"/>
      <c r="W210" s="113"/>
      <c r="X210" s="113"/>
      <c r="Y210" s="113"/>
      <c r="Z210" s="113"/>
      <c r="AA210" s="113"/>
      <c r="AB210" s="113"/>
      <c r="AC210" s="113"/>
    </row>
    <row r="211" spans="1:29" ht="13.5" customHeight="1">
      <c r="A211" s="113"/>
      <c r="B211" s="113"/>
      <c r="C211" s="113"/>
      <c r="D211" s="113"/>
      <c r="E211" s="113"/>
      <c r="F211" s="113"/>
      <c r="G211" s="113"/>
      <c r="H211" s="113"/>
      <c r="I211" s="113"/>
      <c r="J211" s="113"/>
      <c r="K211" s="113"/>
      <c r="L211" s="113"/>
      <c r="M211" s="113"/>
      <c r="N211" s="113"/>
      <c r="O211" s="113"/>
      <c r="P211" s="113"/>
      <c r="Q211" s="113"/>
      <c r="R211" s="113"/>
      <c r="S211" s="113"/>
      <c r="T211" s="113"/>
      <c r="U211" s="113"/>
      <c r="V211" s="113"/>
      <c r="W211" s="113"/>
      <c r="X211" s="113"/>
      <c r="Y211" s="113"/>
      <c r="Z211" s="113"/>
      <c r="AA211" s="113"/>
      <c r="AB211" s="113"/>
      <c r="AC211" s="113"/>
    </row>
    <row r="212" spans="1:29" ht="13.5" customHeight="1">
      <c r="A212" s="113"/>
      <c r="B212" s="113"/>
      <c r="C212" s="113"/>
      <c r="D212" s="113"/>
      <c r="E212" s="113"/>
      <c r="F212" s="113"/>
      <c r="G212" s="113"/>
      <c r="H212" s="113"/>
      <c r="I212" s="113"/>
      <c r="J212" s="113"/>
      <c r="K212" s="113"/>
      <c r="L212" s="113"/>
      <c r="M212" s="113"/>
      <c r="N212" s="113"/>
      <c r="O212" s="113"/>
      <c r="P212" s="113"/>
      <c r="Q212" s="113"/>
      <c r="R212" s="113"/>
      <c r="S212" s="113"/>
      <c r="T212" s="113"/>
      <c r="U212" s="113"/>
      <c r="V212" s="113"/>
      <c r="W212" s="113"/>
      <c r="X212" s="113"/>
      <c r="Y212" s="113"/>
      <c r="Z212" s="113"/>
      <c r="AA212" s="113"/>
      <c r="AB212" s="113"/>
      <c r="AC212" s="113"/>
    </row>
    <row r="213" spans="1:29" ht="13.5" customHeight="1">
      <c r="A213" s="113"/>
      <c r="B213" s="113"/>
      <c r="C213" s="113"/>
      <c r="D213" s="113"/>
      <c r="E213" s="113"/>
      <c r="F213" s="113"/>
      <c r="G213" s="113"/>
      <c r="H213" s="113"/>
      <c r="I213" s="113"/>
      <c r="J213" s="113"/>
      <c r="K213" s="113"/>
      <c r="L213" s="113"/>
      <c r="M213" s="113"/>
      <c r="N213" s="113"/>
      <c r="O213" s="113"/>
      <c r="P213" s="113"/>
      <c r="Q213" s="113"/>
      <c r="R213" s="113"/>
      <c r="S213" s="113"/>
      <c r="T213" s="113"/>
      <c r="U213" s="113"/>
      <c r="V213" s="113"/>
      <c r="W213" s="113"/>
      <c r="X213" s="113"/>
      <c r="Y213" s="113"/>
      <c r="Z213" s="113"/>
      <c r="AA213" s="113"/>
      <c r="AB213" s="113"/>
      <c r="AC213" s="113"/>
    </row>
    <row r="214" spans="1:29" ht="13.5" customHeight="1">
      <c r="A214" s="113"/>
      <c r="B214" s="113"/>
      <c r="C214" s="113"/>
      <c r="D214" s="113"/>
      <c r="E214" s="113"/>
      <c r="F214" s="113"/>
      <c r="G214" s="113"/>
      <c r="H214" s="113"/>
      <c r="I214" s="113"/>
      <c r="J214" s="113"/>
      <c r="K214" s="113"/>
      <c r="L214" s="113"/>
      <c r="M214" s="113"/>
      <c r="N214" s="113"/>
      <c r="O214" s="113"/>
      <c r="P214" s="113"/>
      <c r="Q214" s="113"/>
      <c r="R214" s="113"/>
      <c r="S214" s="113"/>
      <c r="T214" s="113"/>
      <c r="U214" s="113"/>
      <c r="V214" s="113"/>
      <c r="W214" s="113"/>
      <c r="X214" s="113"/>
      <c r="Y214" s="113"/>
      <c r="Z214" s="113"/>
      <c r="AA214" s="113"/>
      <c r="AB214" s="113"/>
      <c r="AC214" s="113"/>
    </row>
    <row r="215" spans="1:29" ht="13.5" customHeight="1">
      <c r="A215" s="113"/>
      <c r="B215" s="113"/>
      <c r="C215" s="113"/>
      <c r="D215" s="113"/>
      <c r="E215" s="113"/>
      <c r="F215" s="113"/>
      <c r="G215" s="113"/>
      <c r="H215" s="113"/>
      <c r="I215" s="113"/>
      <c r="J215" s="113"/>
      <c r="K215" s="113"/>
      <c r="L215" s="113"/>
      <c r="M215" s="113"/>
      <c r="N215" s="113"/>
      <c r="O215" s="113"/>
      <c r="P215" s="113"/>
      <c r="Q215" s="113"/>
      <c r="R215" s="113"/>
      <c r="S215" s="113"/>
      <c r="T215" s="113"/>
      <c r="U215" s="113"/>
      <c r="V215" s="113"/>
      <c r="W215" s="113"/>
      <c r="X215" s="113"/>
      <c r="Y215" s="113"/>
      <c r="Z215" s="113"/>
      <c r="AA215" s="113"/>
      <c r="AB215" s="113"/>
      <c r="AC215" s="113"/>
    </row>
    <row r="216" spans="1:29" ht="13.5" customHeight="1">
      <c r="A216" s="113"/>
      <c r="B216" s="113"/>
      <c r="C216" s="113"/>
      <c r="D216" s="113"/>
      <c r="E216" s="113"/>
      <c r="F216" s="113"/>
      <c r="G216" s="113"/>
      <c r="H216" s="113"/>
      <c r="I216" s="113"/>
      <c r="J216" s="113"/>
      <c r="K216" s="113"/>
      <c r="L216" s="113"/>
      <c r="M216" s="113"/>
      <c r="N216" s="113"/>
      <c r="O216" s="113"/>
      <c r="P216" s="113"/>
      <c r="Q216" s="113"/>
      <c r="R216" s="113"/>
      <c r="S216" s="113"/>
      <c r="T216" s="113"/>
      <c r="U216" s="113"/>
      <c r="V216" s="113"/>
      <c r="W216" s="113"/>
      <c r="X216" s="113"/>
      <c r="Y216" s="113"/>
      <c r="Z216" s="113"/>
      <c r="AA216" s="113"/>
      <c r="AB216" s="113"/>
      <c r="AC216" s="113"/>
    </row>
    <row r="217" spans="1:29" ht="13.5" customHeight="1">
      <c r="A217" s="113"/>
      <c r="B217" s="113"/>
      <c r="C217" s="113"/>
      <c r="D217" s="113"/>
      <c r="E217" s="113"/>
      <c r="F217" s="113"/>
      <c r="G217" s="113"/>
      <c r="H217" s="113"/>
      <c r="I217" s="113"/>
      <c r="J217" s="113"/>
      <c r="K217" s="113"/>
      <c r="L217" s="113"/>
      <c r="M217" s="113"/>
      <c r="N217" s="113"/>
      <c r="O217" s="113"/>
      <c r="P217" s="113"/>
      <c r="Q217" s="113"/>
      <c r="R217" s="113"/>
      <c r="S217" s="113"/>
      <c r="T217" s="113"/>
      <c r="U217" s="113"/>
      <c r="V217" s="113"/>
      <c r="W217" s="113"/>
      <c r="X217" s="113"/>
      <c r="Y217" s="113"/>
      <c r="Z217" s="113"/>
      <c r="AA217" s="113"/>
      <c r="AB217" s="113"/>
      <c r="AC217" s="113"/>
    </row>
    <row r="218" spans="1:29" ht="13.5" customHeight="1">
      <c r="A218" s="113"/>
      <c r="B218" s="113"/>
      <c r="C218" s="113"/>
      <c r="D218" s="113"/>
      <c r="E218" s="113"/>
      <c r="F218" s="113"/>
      <c r="G218" s="113"/>
      <c r="H218" s="113"/>
      <c r="I218" s="113"/>
      <c r="J218" s="113"/>
      <c r="K218" s="113"/>
      <c r="L218" s="113"/>
      <c r="M218" s="113"/>
      <c r="N218" s="113"/>
      <c r="O218" s="113"/>
      <c r="P218" s="113"/>
      <c r="Q218" s="113"/>
      <c r="R218" s="113"/>
      <c r="S218" s="113"/>
      <c r="T218" s="113"/>
      <c r="U218" s="113"/>
      <c r="V218" s="113"/>
      <c r="W218" s="113"/>
      <c r="X218" s="113"/>
      <c r="Y218" s="113"/>
      <c r="Z218" s="113"/>
      <c r="AA218" s="113"/>
      <c r="AB218" s="113"/>
      <c r="AC218" s="113"/>
    </row>
    <row r="219" spans="1:29" ht="13.5" customHeight="1">
      <c r="A219" s="113"/>
      <c r="B219" s="113"/>
      <c r="C219" s="113"/>
      <c r="D219" s="113"/>
      <c r="E219" s="113"/>
      <c r="F219" s="113"/>
      <c r="G219" s="113"/>
      <c r="H219" s="113"/>
      <c r="I219" s="113"/>
      <c r="J219" s="113"/>
      <c r="K219" s="113"/>
      <c r="L219" s="113"/>
      <c r="M219" s="113"/>
      <c r="N219" s="113"/>
      <c r="O219" s="113"/>
      <c r="P219" s="113"/>
      <c r="Q219" s="113"/>
      <c r="R219" s="113"/>
      <c r="S219" s="113"/>
      <c r="T219" s="113"/>
      <c r="U219" s="113"/>
      <c r="V219" s="113"/>
      <c r="W219" s="113"/>
      <c r="X219" s="113"/>
      <c r="Y219" s="113"/>
      <c r="Z219" s="113"/>
      <c r="AA219" s="113"/>
      <c r="AB219" s="113"/>
      <c r="AC219" s="113"/>
    </row>
    <row r="220" spans="1:29" ht="13.5" customHeight="1">
      <c r="A220" s="113"/>
      <c r="B220" s="113"/>
      <c r="C220" s="113"/>
      <c r="D220" s="113"/>
      <c r="E220" s="113"/>
      <c r="F220" s="113"/>
      <c r="G220" s="113"/>
      <c r="H220" s="113"/>
      <c r="I220" s="113"/>
      <c r="J220" s="113"/>
      <c r="K220" s="113"/>
      <c r="L220" s="113"/>
      <c r="M220" s="113"/>
      <c r="N220" s="113"/>
      <c r="O220" s="113"/>
      <c r="P220" s="113"/>
      <c r="Q220" s="113"/>
      <c r="R220" s="113"/>
      <c r="S220" s="113"/>
      <c r="T220" s="113"/>
      <c r="U220" s="113"/>
      <c r="V220" s="113"/>
      <c r="W220" s="113"/>
      <c r="X220" s="113"/>
      <c r="Y220" s="113"/>
      <c r="Z220" s="113"/>
      <c r="AA220" s="113"/>
      <c r="AB220" s="113"/>
      <c r="AC220" s="113"/>
    </row>
    <row r="221" spans="1:29" ht="13.5" customHeight="1">
      <c r="A221" s="113"/>
      <c r="B221" s="113"/>
      <c r="C221" s="113"/>
      <c r="D221" s="113"/>
      <c r="E221" s="113"/>
      <c r="F221" s="113"/>
      <c r="G221" s="113"/>
      <c r="H221" s="113"/>
      <c r="I221" s="113"/>
      <c r="J221" s="113"/>
      <c r="K221" s="113"/>
      <c r="L221" s="113"/>
      <c r="M221" s="113"/>
      <c r="N221" s="113"/>
      <c r="O221" s="113"/>
      <c r="P221" s="113"/>
      <c r="Q221" s="113"/>
      <c r="R221" s="113"/>
      <c r="S221" s="113"/>
      <c r="T221" s="113"/>
      <c r="U221" s="113"/>
      <c r="V221" s="113"/>
      <c r="W221" s="113"/>
      <c r="X221" s="113"/>
      <c r="Y221" s="113"/>
      <c r="Z221" s="113"/>
      <c r="AA221" s="113"/>
      <c r="AB221" s="113"/>
      <c r="AC221" s="113"/>
    </row>
    <row r="222" spans="1:29" ht="13.5" customHeight="1">
      <c r="A222" s="113"/>
      <c r="B222" s="113"/>
      <c r="C222" s="113"/>
      <c r="D222" s="113"/>
      <c r="E222" s="113"/>
      <c r="F222" s="113"/>
      <c r="G222" s="113"/>
      <c r="H222" s="113"/>
      <c r="I222" s="113"/>
      <c r="J222" s="113"/>
      <c r="K222" s="113"/>
      <c r="L222" s="113"/>
      <c r="M222" s="113"/>
      <c r="N222" s="113"/>
      <c r="O222" s="113"/>
      <c r="P222" s="113"/>
      <c r="Q222" s="113"/>
      <c r="R222" s="113"/>
      <c r="S222" s="113"/>
      <c r="T222" s="113"/>
      <c r="U222" s="113"/>
      <c r="V222" s="113"/>
      <c r="W222" s="113"/>
      <c r="X222" s="113"/>
      <c r="Y222" s="113"/>
      <c r="Z222" s="113"/>
      <c r="AA222" s="113"/>
      <c r="AB222" s="113"/>
      <c r="AC222" s="113"/>
    </row>
    <row r="223" spans="1:29" ht="13.5" customHeight="1">
      <c r="A223" s="113"/>
      <c r="B223" s="113"/>
      <c r="C223" s="113"/>
      <c r="D223" s="113"/>
      <c r="E223" s="113"/>
      <c r="F223" s="113"/>
      <c r="G223" s="113"/>
      <c r="H223" s="113"/>
      <c r="I223" s="113"/>
      <c r="J223" s="113"/>
      <c r="K223" s="113"/>
      <c r="L223" s="113"/>
      <c r="M223" s="113"/>
      <c r="N223" s="113"/>
      <c r="O223" s="113"/>
      <c r="P223" s="113"/>
      <c r="Q223" s="113"/>
      <c r="R223" s="113"/>
      <c r="S223" s="113"/>
      <c r="T223" s="113"/>
      <c r="U223" s="113"/>
      <c r="V223" s="113"/>
      <c r="W223" s="113"/>
      <c r="X223" s="113"/>
      <c r="Y223" s="113"/>
      <c r="Z223" s="113"/>
      <c r="AA223" s="113"/>
      <c r="AB223" s="113"/>
      <c r="AC223" s="113"/>
    </row>
    <row r="224" spans="1:29" ht="13.5" customHeight="1">
      <c r="A224" s="113"/>
      <c r="B224" s="113"/>
      <c r="C224" s="113"/>
      <c r="D224" s="113"/>
      <c r="E224" s="113"/>
      <c r="F224" s="113"/>
      <c r="G224" s="113"/>
      <c r="H224" s="113"/>
      <c r="I224" s="113"/>
      <c r="J224" s="113"/>
      <c r="K224" s="113"/>
      <c r="L224" s="113"/>
      <c r="M224" s="113"/>
      <c r="N224" s="113"/>
      <c r="O224" s="113"/>
      <c r="P224" s="113"/>
      <c r="Q224" s="113"/>
      <c r="R224" s="113"/>
      <c r="S224" s="113"/>
      <c r="T224" s="113"/>
      <c r="U224" s="113"/>
      <c r="V224" s="113"/>
      <c r="W224" s="113"/>
      <c r="X224" s="113"/>
      <c r="Y224" s="113"/>
      <c r="Z224" s="113"/>
      <c r="AA224" s="113"/>
      <c r="AB224" s="113"/>
      <c r="AC224" s="113"/>
    </row>
    <row r="225" spans="1:29" ht="13.5" customHeight="1">
      <c r="A225" s="113"/>
      <c r="B225" s="113"/>
      <c r="C225" s="113"/>
      <c r="D225" s="113"/>
      <c r="E225" s="113"/>
      <c r="F225" s="113"/>
      <c r="G225" s="113"/>
      <c r="H225" s="113"/>
      <c r="I225" s="113"/>
      <c r="J225" s="113"/>
      <c r="K225" s="113"/>
      <c r="L225" s="113"/>
      <c r="M225" s="113"/>
      <c r="N225" s="113"/>
      <c r="O225" s="113"/>
      <c r="P225" s="113"/>
      <c r="Q225" s="113"/>
      <c r="R225" s="113"/>
      <c r="S225" s="113"/>
      <c r="T225" s="113"/>
      <c r="U225" s="113"/>
      <c r="V225" s="113"/>
      <c r="W225" s="113"/>
      <c r="X225" s="113"/>
      <c r="Y225" s="113"/>
      <c r="Z225" s="113"/>
      <c r="AA225" s="113"/>
      <c r="AB225" s="113"/>
      <c r="AC225" s="113"/>
    </row>
    <row r="226" spans="1:29" ht="13.5" customHeight="1">
      <c r="A226" s="113"/>
      <c r="B226" s="113"/>
      <c r="C226" s="113"/>
      <c r="D226" s="113"/>
      <c r="E226" s="113"/>
      <c r="F226" s="113"/>
      <c r="G226" s="113"/>
      <c r="H226" s="113"/>
      <c r="I226" s="113"/>
      <c r="J226" s="113"/>
      <c r="K226" s="113"/>
      <c r="L226" s="113"/>
      <c r="M226" s="113"/>
      <c r="N226" s="113"/>
      <c r="O226" s="113"/>
      <c r="P226" s="113"/>
      <c r="Q226" s="113"/>
      <c r="R226" s="113"/>
      <c r="S226" s="113"/>
      <c r="T226" s="113"/>
      <c r="U226" s="113"/>
      <c r="V226" s="113"/>
      <c r="W226" s="113"/>
      <c r="X226" s="113"/>
      <c r="Y226" s="113"/>
      <c r="Z226" s="113"/>
      <c r="AA226" s="113"/>
      <c r="AB226" s="113"/>
      <c r="AC226" s="113"/>
    </row>
    <row r="227" spans="1:29" ht="13.5" customHeight="1">
      <c r="A227" s="36"/>
      <c r="B227" s="36"/>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c r="AA227" s="36"/>
      <c r="AB227" s="36"/>
      <c r="AC227" s="36"/>
    </row>
    <row r="228" spans="1:29" ht="15.75" customHeight="1"/>
    <row r="229" spans="1:29" ht="15.75" customHeight="1"/>
    <row r="230" spans="1:29" ht="15.75" customHeight="1"/>
    <row r="231" spans="1:29" ht="15.75" customHeight="1"/>
    <row r="232" spans="1:29" ht="15.75" customHeight="1"/>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sheetData>
  <mergeCells count="25">
    <mergeCell ref="B7:C7"/>
    <mergeCell ref="H7:I7"/>
    <mergeCell ref="B30:E30"/>
    <mergeCell ref="B31:E37"/>
    <mergeCell ref="F31:I37"/>
    <mergeCell ref="D7:E7"/>
    <mergeCell ref="F7:G7"/>
    <mergeCell ref="H8:H9"/>
    <mergeCell ref="I8:I9"/>
    <mergeCell ref="B28:I28"/>
    <mergeCell ref="B29:I29"/>
    <mergeCell ref="F30:I30"/>
    <mergeCell ref="B4:I4"/>
    <mergeCell ref="B5:C5"/>
    <mergeCell ref="D5:I5"/>
    <mergeCell ref="B6:C6"/>
    <mergeCell ref="D6:E6"/>
    <mergeCell ref="F6:G6"/>
    <mergeCell ref="H6:I6"/>
    <mergeCell ref="B1:C2"/>
    <mergeCell ref="D1:H1"/>
    <mergeCell ref="I1:I2"/>
    <mergeCell ref="D2:H2"/>
    <mergeCell ref="B3:C3"/>
    <mergeCell ref="D3:H3"/>
  </mergeCells>
  <pageMargins left="0.7" right="0.7" top="0.75" bottom="0.75" header="0" footer="0"/>
  <pageSetup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FF9900"/>
  </sheetPr>
  <dimension ref="A1:AC995"/>
  <sheetViews>
    <sheetView topLeftCell="A2" workbookViewId="0">
      <selection activeCell="F30" sqref="F30:I43"/>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113"/>
      <c r="B1" s="494" t="s">
        <v>437</v>
      </c>
      <c r="C1" s="412"/>
      <c r="D1" s="495" t="s">
        <v>438</v>
      </c>
      <c r="E1" s="417"/>
      <c r="F1" s="417"/>
      <c r="G1" s="417"/>
      <c r="H1" s="418"/>
      <c r="I1" s="496"/>
      <c r="J1" s="113"/>
      <c r="K1" s="113"/>
      <c r="L1" s="113"/>
      <c r="M1" s="113"/>
      <c r="N1" s="113"/>
      <c r="O1" s="113"/>
      <c r="P1" s="113"/>
      <c r="Q1" s="113"/>
      <c r="R1" s="113"/>
      <c r="S1" s="113"/>
      <c r="T1" s="113"/>
      <c r="U1" s="113"/>
      <c r="V1" s="113"/>
      <c r="W1" s="113"/>
      <c r="X1" s="113"/>
      <c r="Y1" s="113"/>
      <c r="Z1" s="113"/>
      <c r="AA1" s="113"/>
      <c r="AB1" s="113"/>
      <c r="AC1" s="113"/>
    </row>
    <row r="2" spans="1:29" ht="13.5" customHeight="1">
      <c r="A2" s="113"/>
      <c r="B2" s="413"/>
      <c r="C2" s="415"/>
      <c r="D2" s="498" t="s">
        <v>439</v>
      </c>
      <c r="E2" s="417"/>
      <c r="F2" s="417"/>
      <c r="G2" s="417"/>
      <c r="H2" s="418"/>
      <c r="I2" s="497"/>
      <c r="J2" s="113"/>
      <c r="K2" s="113"/>
      <c r="L2" s="113"/>
      <c r="M2" s="113"/>
      <c r="N2" s="113"/>
      <c r="O2" s="113"/>
      <c r="P2" s="113"/>
      <c r="Q2" s="113"/>
      <c r="R2" s="113"/>
      <c r="S2" s="113"/>
      <c r="T2" s="113"/>
      <c r="U2" s="113"/>
      <c r="V2" s="113"/>
      <c r="W2" s="113"/>
      <c r="X2" s="113"/>
      <c r="Y2" s="113"/>
      <c r="Z2" s="113"/>
      <c r="AA2" s="113"/>
      <c r="AB2" s="113"/>
      <c r="AC2" s="113"/>
    </row>
    <row r="3" spans="1:29" ht="13.5" customHeight="1">
      <c r="A3" s="113"/>
      <c r="B3" s="499" t="s">
        <v>440</v>
      </c>
      <c r="C3" s="418"/>
      <c r="D3" s="499" t="s">
        <v>441</v>
      </c>
      <c r="E3" s="417"/>
      <c r="F3" s="417"/>
      <c r="G3" s="417"/>
      <c r="H3" s="418"/>
      <c r="I3" s="51" t="s">
        <v>442</v>
      </c>
      <c r="J3" s="113"/>
      <c r="K3" s="113"/>
      <c r="L3" s="113"/>
      <c r="M3" s="113"/>
      <c r="N3" s="113"/>
      <c r="O3" s="113"/>
      <c r="P3" s="113"/>
      <c r="Q3" s="113"/>
      <c r="R3" s="113"/>
      <c r="S3" s="113"/>
      <c r="T3" s="113"/>
      <c r="U3" s="113"/>
      <c r="V3" s="113"/>
      <c r="W3" s="113"/>
      <c r="X3" s="113"/>
      <c r="Y3" s="113"/>
      <c r="Z3" s="113"/>
      <c r="AA3" s="113"/>
      <c r="AB3" s="113"/>
      <c r="AC3" s="113"/>
    </row>
    <row r="4" spans="1:29" ht="13.5" customHeight="1">
      <c r="A4" s="113"/>
      <c r="B4" s="591"/>
      <c r="C4" s="487"/>
      <c r="D4" s="487"/>
      <c r="E4" s="487"/>
      <c r="F4" s="487"/>
      <c r="G4" s="487"/>
      <c r="H4" s="487"/>
      <c r="I4" s="592"/>
      <c r="J4" s="113"/>
      <c r="K4" s="113"/>
      <c r="L4" s="113"/>
      <c r="M4" s="113"/>
      <c r="N4" s="113"/>
      <c r="O4" s="113"/>
      <c r="P4" s="113"/>
      <c r="Q4" s="113"/>
      <c r="R4" s="113"/>
      <c r="S4" s="113"/>
      <c r="T4" s="113"/>
      <c r="U4" s="113"/>
      <c r="V4" s="113"/>
      <c r="W4" s="113"/>
      <c r="X4" s="113"/>
      <c r="Y4" s="113"/>
      <c r="Z4" s="113"/>
      <c r="AA4" s="113"/>
      <c r="AB4" s="113"/>
      <c r="AC4" s="113"/>
    </row>
    <row r="5" spans="1:29" ht="22.5" customHeight="1">
      <c r="A5" s="113"/>
      <c r="B5" s="531" t="s">
        <v>443</v>
      </c>
      <c r="C5" s="415"/>
      <c r="D5" s="532" t="str">
        <f>Indicadores!F46</f>
        <v>Administración del Talento Humano. (ATH)</v>
      </c>
      <c r="E5" s="414"/>
      <c r="F5" s="414"/>
      <c r="G5" s="414"/>
      <c r="H5" s="414"/>
      <c r="I5" s="415"/>
      <c r="J5" s="113"/>
      <c r="K5" s="113"/>
      <c r="L5" s="113"/>
      <c r="M5" s="113"/>
      <c r="N5" s="113"/>
      <c r="O5" s="113"/>
      <c r="P5" s="113"/>
      <c r="Q5" s="113"/>
      <c r="R5" s="113"/>
      <c r="S5" s="113"/>
      <c r="T5" s="113"/>
      <c r="U5" s="113"/>
      <c r="V5" s="113"/>
      <c r="W5" s="113"/>
      <c r="X5" s="113"/>
      <c r="Y5" s="113"/>
      <c r="Z5" s="113"/>
      <c r="AA5" s="113"/>
      <c r="AB5" s="113"/>
      <c r="AC5" s="113"/>
    </row>
    <row r="6" spans="1:29" ht="34.5" customHeight="1">
      <c r="A6" s="113"/>
      <c r="B6" s="489" t="s">
        <v>444</v>
      </c>
      <c r="C6" s="418"/>
      <c r="D6" s="491" t="str">
        <f>Indicadores!A46</f>
        <v>Gestión de cobro de incapacidades</v>
      </c>
      <c r="E6" s="492"/>
      <c r="F6" s="489" t="s">
        <v>445</v>
      </c>
      <c r="G6" s="418"/>
      <c r="H6" s="491" t="str">
        <f>Indicadores!S46</f>
        <v>Coordinador(a) Grupo de Talento Humano</v>
      </c>
      <c r="I6" s="492"/>
      <c r="J6" s="113"/>
      <c r="K6" s="113"/>
      <c r="L6" s="113"/>
      <c r="M6" s="113"/>
      <c r="N6" s="113"/>
      <c r="O6" s="113"/>
      <c r="P6" s="113"/>
      <c r="Q6" s="113"/>
      <c r="R6" s="113"/>
      <c r="S6" s="113"/>
      <c r="T6" s="113"/>
      <c r="U6" s="113"/>
      <c r="V6" s="113"/>
      <c r="W6" s="113"/>
      <c r="X6" s="113"/>
      <c r="Y6" s="113"/>
      <c r="Z6" s="113"/>
      <c r="AA6" s="113"/>
      <c r="AB6" s="113"/>
      <c r="AC6" s="113"/>
    </row>
    <row r="7" spans="1:29" ht="50.25" customHeight="1">
      <c r="A7" s="113"/>
      <c r="B7" s="489" t="s">
        <v>446</v>
      </c>
      <c r="C7" s="418"/>
      <c r="D7" s="491" t="str">
        <f>Indicadores!G46</f>
        <v>(No de incapacidades tramitadas en el periodo / No total de incapacidades) X 100</v>
      </c>
      <c r="E7" s="492"/>
      <c r="F7" s="489" t="s">
        <v>447</v>
      </c>
      <c r="G7" s="418"/>
      <c r="H7" s="491" t="str">
        <f>Indicadores!C46</f>
        <v>Realizar el tramite de cobro de incapacidades ante las empresas correspondientes</v>
      </c>
      <c r="I7" s="492"/>
      <c r="J7" s="113"/>
      <c r="K7" s="113"/>
      <c r="L7" s="113"/>
      <c r="M7" s="113"/>
      <c r="N7" s="113"/>
      <c r="O7" s="113"/>
      <c r="P7" s="113"/>
      <c r="Q7" s="113"/>
      <c r="R7" s="113"/>
      <c r="S7" s="113"/>
      <c r="T7" s="113"/>
      <c r="U7" s="113"/>
      <c r="V7" s="113"/>
      <c r="W7" s="113"/>
      <c r="X7" s="113"/>
      <c r="Y7" s="113"/>
      <c r="Z7" s="113"/>
      <c r="AA7" s="113"/>
      <c r="AB7" s="113"/>
      <c r="AC7" s="113"/>
    </row>
    <row r="8" spans="1:29" ht="42" customHeight="1">
      <c r="A8" s="113"/>
      <c r="B8" s="32" t="s">
        <v>448</v>
      </c>
      <c r="C8" s="43" t="str">
        <f>Indicadores!P46</f>
        <v>Trimestral</v>
      </c>
      <c r="D8" s="32" t="s">
        <v>449</v>
      </c>
      <c r="E8" s="43" t="str">
        <f>Indicadores!R46</f>
        <v>Grupo de Talento Humano 
Planilla de visitas</v>
      </c>
      <c r="F8" s="32" t="s">
        <v>68</v>
      </c>
      <c r="G8" s="43" t="str">
        <f>Indicadores!H46</f>
        <v>Porcentaje</v>
      </c>
      <c r="H8" s="514" t="s">
        <v>450</v>
      </c>
      <c r="I8" s="515" t="str">
        <f>Indicadores!O46</f>
        <v>Hacia arriba</v>
      </c>
      <c r="J8" s="113"/>
      <c r="K8" s="113"/>
      <c r="L8" s="113"/>
      <c r="M8" s="113"/>
      <c r="N8" s="113"/>
      <c r="O8" s="113"/>
      <c r="P8" s="113"/>
      <c r="Q8" s="113"/>
      <c r="R8" s="113"/>
      <c r="S8" s="113"/>
      <c r="T8" s="113"/>
      <c r="U8" s="113"/>
      <c r="V8" s="113"/>
      <c r="W8" s="113"/>
      <c r="X8" s="113"/>
      <c r="Y8" s="113"/>
      <c r="Z8" s="113"/>
      <c r="AA8" s="113"/>
      <c r="AB8" s="113"/>
      <c r="AC8" s="113"/>
    </row>
    <row r="9" spans="1:29" ht="33.75" customHeight="1">
      <c r="A9" s="113"/>
      <c r="B9" s="32" t="s">
        <v>415</v>
      </c>
      <c r="C9" s="33">
        <f>Indicadores!N46</f>
        <v>0.9</v>
      </c>
      <c r="D9" s="34" t="s">
        <v>417</v>
      </c>
      <c r="E9" s="33">
        <f>'TABLERO DE MANDO'!F47</f>
        <v>0.76500000000000001</v>
      </c>
      <c r="F9" s="35"/>
      <c r="G9" s="33">
        <f>'TABLERO DE MANDO'!G47</f>
        <v>0.81</v>
      </c>
      <c r="H9" s="497"/>
      <c r="I9" s="516"/>
      <c r="J9" s="113"/>
      <c r="K9" s="113"/>
      <c r="L9" s="113"/>
      <c r="M9" s="113"/>
      <c r="N9" s="113"/>
      <c r="O9" s="113"/>
      <c r="P9" s="113"/>
      <c r="Q9" s="113"/>
      <c r="R9" s="113"/>
      <c r="S9" s="113"/>
      <c r="T9" s="113"/>
      <c r="U9" s="113"/>
      <c r="V9" s="113"/>
      <c r="W9" s="113"/>
      <c r="X9" s="113"/>
      <c r="Y9" s="113"/>
      <c r="Z9" s="113"/>
      <c r="AA9" s="113"/>
      <c r="AB9" s="113"/>
      <c r="AC9" s="113"/>
    </row>
    <row r="10" spans="1:29" ht="13.5" customHeight="1">
      <c r="A10" s="113"/>
      <c r="B10" s="119"/>
      <c r="C10" s="36"/>
      <c r="D10" s="36"/>
      <c r="E10" s="36"/>
      <c r="F10" s="36"/>
      <c r="G10" s="36"/>
      <c r="H10" s="36"/>
      <c r="I10" s="114"/>
      <c r="J10" s="113"/>
      <c r="K10" s="113"/>
      <c r="L10" s="113"/>
      <c r="M10" s="113"/>
      <c r="N10" s="113"/>
      <c r="O10" s="113"/>
      <c r="P10" s="113"/>
      <c r="Q10" s="113"/>
      <c r="R10" s="113"/>
      <c r="S10" s="113"/>
      <c r="T10" s="113"/>
      <c r="U10" s="113"/>
      <c r="V10" s="113"/>
      <c r="W10" s="113"/>
      <c r="X10" s="113"/>
      <c r="Y10" s="113"/>
      <c r="Z10" s="113"/>
      <c r="AA10" s="113"/>
      <c r="AB10" s="113"/>
      <c r="AC10" s="113"/>
    </row>
    <row r="11" spans="1:29" ht="13.5" customHeight="1">
      <c r="A11" s="113"/>
      <c r="B11" s="46" t="s">
        <v>451</v>
      </c>
      <c r="C11" s="38" t="s">
        <v>452</v>
      </c>
      <c r="D11" s="39" t="str">
        <f>D9</f>
        <v>LIMITE INSATISFACTORIO</v>
      </c>
      <c r="E11" s="39">
        <f>F9</f>
        <v>0</v>
      </c>
      <c r="F11" s="36"/>
      <c r="G11" s="36"/>
      <c r="H11" s="115"/>
      <c r="I11" s="123"/>
      <c r="J11" s="113"/>
      <c r="K11" s="113"/>
      <c r="L11" s="113"/>
      <c r="M11" s="113"/>
      <c r="N11" s="113"/>
      <c r="O11" s="113"/>
      <c r="P11" s="113"/>
      <c r="Q11" s="113"/>
      <c r="R11" s="113"/>
      <c r="S11" s="113"/>
      <c r="T11" s="113"/>
      <c r="U11" s="113"/>
      <c r="V11" s="113"/>
      <c r="W11" s="113"/>
      <c r="X11" s="113"/>
      <c r="Y11" s="113"/>
      <c r="Z11" s="113"/>
      <c r="AA11" s="113"/>
      <c r="AB11" s="113"/>
      <c r="AC11" s="113"/>
    </row>
    <row r="12" spans="1:29" ht="13.5" customHeight="1">
      <c r="A12" s="113"/>
      <c r="B12" s="47" t="s">
        <v>422</v>
      </c>
      <c r="C12" s="122"/>
      <c r="D12" s="40">
        <f t="shared" ref="D12:D23" si="0">+$E$9</f>
        <v>0.76500000000000001</v>
      </c>
      <c r="E12" s="40">
        <f t="shared" ref="E12:E23" si="1">+$G$9</f>
        <v>0.81</v>
      </c>
      <c r="F12" s="36"/>
      <c r="G12" s="36"/>
      <c r="H12" s="115"/>
      <c r="I12" s="123"/>
      <c r="J12" s="113"/>
      <c r="K12" s="113"/>
      <c r="L12" s="113"/>
      <c r="M12" s="113"/>
      <c r="N12" s="113"/>
      <c r="O12" s="113"/>
      <c r="P12" s="113"/>
      <c r="Q12" s="113"/>
      <c r="R12" s="113"/>
      <c r="S12" s="113"/>
      <c r="T12" s="113"/>
      <c r="U12" s="113"/>
      <c r="V12" s="113"/>
      <c r="W12" s="113"/>
      <c r="X12" s="113"/>
      <c r="Y12" s="113"/>
      <c r="Z12" s="113"/>
      <c r="AA12" s="113"/>
      <c r="AB12" s="113"/>
      <c r="AC12" s="113"/>
    </row>
    <row r="13" spans="1:29" ht="13.5" customHeight="1">
      <c r="A13" s="113"/>
      <c r="B13" s="47" t="s">
        <v>423</v>
      </c>
      <c r="C13" s="122"/>
      <c r="D13" s="40">
        <f t="shared" si="0"/>
        <v>0.76500000000000001</v>
      </c>
      <c r="E13" s="40">
        <f t="shared" si="1"/>
        <v>0.81</v>
      </c>
      <c r="F13" s="36"/>
      <c r="G13" s="36"/>
      <c r="H13" s="115"/>
      <c r="I13" s="123"/>
      <c r="J13" s="113"/>
      <c r="K13" s="113"/>
      <c r="L13" s="113"/>
      <c r="M13" s="113"/>
      <c r="N13" s="113"/>
      <c r="O13" s="113"/>
      <c r="P13" s="113"/>
      <c r="Q13" s="113"/>
      <c r="R13" s="113"/>
      <c r="S13" s="113"/>
      <c r="T13" s="113"/>
      <c r="U13" s="113"/>
      <c r="V13" s="113"/>
      <c r="W13" s="113"/>
      <c r="X13" s="113"/>
      <c r="Y13" s="113"/>
      <c r="Z13" s="113"/>
      <c r="AA13" s="113"/>
      <c r="AB13" s="113"/>
      <c r="AC13" s="113"/>
    </row>
    <row r="14" spans="1:29" ht="13.5" customHeight="1">
      <c r="A14" s="113"/>
      <c r="B14" s="47" t="s">
        <v>424</v>
      </c>
      <c r="C14" s="122">
        <v>1</v>
      </c>
      <c r="D14" s="40">
        <f t="shared" si="0"/>
        <v>0.76500000000000001</v>
      </c>
      <c r="E14" s="40">
        <f t="shared" si="1"/>
        <v>0.81</v>
      </c>
      <c r="F14" s="36"/>
      <c r="G14" s="36"/>
      <c r="H14" s="115"/>
      <c r="I14" s="123"/>
      <c r="J14" s="113"/>
      <c r="K14" s="113"/>
      <c r="L14" s="113"/>
      <c r="M14" s="113"/>
      <c r="N14" s="113"/>
      <c r="O14" s="113"/>
      <c r="P14" s="113"/>
      <c r="Q14" s="113"/>
      <c r="R14" s="113"/>
      <c r="S14" s="113"/>
      <c r="T14" s="113"/>
      <c r="U14" s="113"/>
      <c r="V14" s="113"/>
      <c r="W14" s="113"/>
      <c r="X14" s="113"/>
      <c r="Y14" s="113"/>
      <c r="Z14" s="113"/>
      <c r="AA14" s="113"/>
      <c r="AB14" s="113"/>
      <c r="AC14" s="113"/>
    </row>
    <row r="15" spans="1:29" ht="13.5" customHeight="1">
      <c r="A15" s="113"/>
      <c r="B15" s="47" t="s">
        <v>425</v>
      </c>
      <c r="C15" s="122"/>
      <c r="D15" s="40">
        <f t="shared" si="0"/>
        <v>0.76500000000000001</v>
      </c>
      <c r="E15" s="40">
        <f t="shared" si="1"/>
        <v>0.81</v>
      </c>
      <c r="F15" s="36"/>
      <c r="G15" s="36"/>
      <c r="H15" s="115"/>
      <c r="I15" s="123"/>
      <c r="J15" s="113"/>
      <c r="K15" s="113"/>
      <c r="L15" s="113"/>
      <c r="M15" s="113"/>
      <c r="N15" s="113"/>
      <c r="O15" s="113"/>
      <c r="P15" s="113"/>
      <c r="Q15" s="113"/>
      <c r="R15" s="113"/>
      <c r="S15" s="113"/>
      <c r="T15" s="113"/>
      <c r="U15" s="113"/>
      <c r="V15" s="113"/>
      <c r="W15" s="113"/>
      <c r="X15" s="113"/>
      <c r="Y15" s="113"/>
      <c r="Z15" s="113"/>
      <c r="AA15" s="113"/>
      <c r="AB15" s="113"/>
      <c r="AC15" s="113"/>
    </row>
    <row r="16" spans="1:29" ht="13.5" customHeight="1">
      <c r="A16" s="113"/>
      <c r="B16" s="47" t="s">
        <v>426</v>
      </c>
      <c r="C16" s="122"/>
      <c r="D16" s="40">
        <f t="shared" si="0"/>
        <v>0.76500000000000001</v>
      </c>
      <c r="E16" s="40">
        <f t="shared" si="1"/>
        <v>0.81</v>
      </c>
      <c r="F16" s="36"/>
      <c r="G16" s="36"/>
      <c r="H16" s="115"/>
      <c r="I16" s="123"/>
      <c r="J16" s="113"/>
      <c r="K16" s="113"/>
      <c r="L16" s="113"/>
      <c r="M16" s="113"/>
      <c r="N16" s="113"/>
      <c r="O16" s="113"/>
      <c r="P16" s="113"/>
      <c r="Q16" s="113"/>
      <c r="R16" s="113"/>
      <c r="S16" s="113"/>
      <c r="T16" s="113"/>
      <c r="U16" s="113"/>
      <c r="V16" s="113"/>
      <c r="W16" s="113"/>
      <c r="X16" s="113"/>
      <c r="Y16" s="113"/>
      <c r="Z16" s="113"/>
      <c r="AA16" s="113"/>
      <c r="AB16" s="113"/>
      <c r="AC16" s="113"/>
    </row>
    <row r="17" spans="1:29" ht="13.5" customHeight="1">
      <c r="A17" s="113"/>
      <c r="B17" s="47" t="s">
        <v>427</v>
      </c>
      <c r="C17" s="41">
        <v>1</v>
      </c>
      <c r="D17" s="40">
        <f t="shared" si="0"/>
        <v>0.76500000000000001</v>
      </c>
      <c r="E17" s="40">
        <f t="shared" si="1"/>
        <v>0.81</v>
      </c>
      <c r="F17" s="36"/>
      <c r="G17" s="36"/>
      <c r="H17" s="115"/>
      <c r="I17" s="123"/>
      <c r="J17" s="113"/>
      <c r="K17" s="113"/>
      <c r="L17" s="113"/>
      <c r="M17" s="113"/>
      <c r="N17" s="113"/>
      <c r="O17" s="113"/>
      <c r="P17" s="113"/>
      <c r="Q17" s="113"/>
      <c r="R17" s="113"/>
      <c r="S17" s="113"/>
      <c r="T17" s="113"/>
      <c r="U17" s="113"/>
      <c r="V17" s="113"/>
      <c r="W17" s="113"/>
      <c r="X17" s="113"/>
      <c r="Y17" s="113"/>
      <c r="Z17" s="113"/>
      <c r="AA17" s="113"/>
      <c r="AB17" s="113"/>
      <c r="AC17" s="113"/>
    </row>
    <row r="18" spans="1:29" ht="13.5" customHeight="1">
      <c r="A18" s="113"/>
      <c r="B18" s="47" t="s">
        <v>428</v>
      </c>
      <c r="C18" s="41"/>
      <c r="D18" s="40">
        <f t="shared" si="0"/>
        <v>0.76500000000000001</v>
      </c>
      <c r="E18" s="40">
        <f t="shared" si="1"/>
        <v>0.81</v>
      </c>
      <c r="F18" s="36"/>
      <c r="G18" s="36"/>
      <c r="H18" s="115"/>
      <c r="I18" s="123"/>
      <c r="J18" s="113"/>
      <c r="K18" s="113"/>
      <c r="L18" s="113"/>
      <c r="M18" s="113"/>
      <c r="N18" s="113"/>
      <c r="O18" s="113"/>
      <c r="P18" s="113"/>
      <c r="Q18" s="113"/>
      <c r="R18" s="113"/>
      <c r="S18" s="113"/>
      <c r="T18" s="113"/>
      <c r="U18" s="113"/>
      <c r="V18" s="113"/>
      <c r="W18" s="113"/>
      <c r="X18" s="113"/>
      <c r="Y18" s="113"/>
      <c r="Z18" s="113"/>
      <c r="AA18" s="113"/>
      <c r="AB18" s="113"/>
      <c r="AC18" s="113"/>
    </row>
    <row r="19" spans="1:29" ht="13.5" customHeight="1">
      <c r="A19" s="113"/>
      <c r="B19" s="47" t="s">
        <v>429</v>
      </c>
      <c r="C19" s="41"/>
      <c r="D19" s="40">
        <f t="shared" si="0"/>
        <v>0.76500000000000001</v>
      </c>
      <c r="E19" s="40">
        <f t="shared" si="1"/>
        <v>0.81</v>
      </c>
      <c r="F19" s="36"/>
      <c r="G19" s="36"/>
      <c r="H19" s="115"/>
      <c r="I19" s="123"/>
      <c r="J19" s="113"/>
      <c r="K19" s="113"/>
      <c r="L19" s="113"/>
      <c r="M19" s="113"/>
      <c r="N19" s="113"/>
      <c r="O19" s="113"/>
      <c r="P19" s="113"/>
      <c r="Q19" s="113"/>
      <c r="R19" s="113"/>
      <c r="S19" s="113"/>
      <c r="T19" s="113"/>
      <c r="U19" s="113"/>
      <c r="V19" s="113"/>
      <c r="W19" s="113"/>
      <c r="X19" s="113"/>
      <c r="Y19" s="113"/>
      <c r="Z19" s="113"/>
      <c r="AA19" s="113"/>
      <c r="AB19" s="113"/>
      <c r="AC19" s="113"/>
    </row>
    <row r="20" spans="1:29" ht="13.5" customHeight="1">
      <c r="A20" s="113"/>
      <c r="B20" s="47" t="s">
        <v>430</v>
      </c>
      <c r="C20" s="41">
        <v>1</v>
      </c>
      <c r="D20" s="40">
        <f t="shared" si="0"/>
        <v>0.76500000000000001</v>
      </c>
      <c r="E20" s="40">
        <f t="shared" si="1"/>
        <v>0.81</v>
      </c>
      <c r="F20" s="36"/>
      <c r="G20" s="36"/>
      <c r="H20" s="115"/>
      <c r="I20" s="123"/>
      <c r="J20" s="113"/>
      <c r="K20" s="113"/>
      <c r="L20" s="113"/>
      <c r="M20" s="113"/>
      <c r="N20" s="113"/>
      <c r="O20" s="113"/>
      <c r="P20" s="113"/>
      <c r="Q20" s="113"/>
      <c r="R20" s="113"/>
      <c r="S20" s="113"/>
      <c r="T20" s="113"/>
      <c r="U20" s="113"/>
      <c r="V20" s="113"/>
      <c r="W20" s="113"/>
      <c r="X20" s="113"/>
      <c r="Y20" s="113"/>
      <c r="Z20" s="113"/>
      <c r="AA20" s="113"/>
      <c r="AB20" s="113"/>
      <c r="AC20" s="113"/>
    </row>
    <row r="21" spans="1:29" ht="13.5" customHeight="1">
      <c r="A21" s="113"/>
      <c r="B21" s="47" t="s">
        <v>431</v>
      </c>
      <c r="C21" s="41"/>
      <c r="D21" s="40">
        <f t="shared" si="0"/>
        <v>0.76500000000000001</v>
      </c>
      <c r="E21" s="40">
        <f t="shared" si="1"/>
        <v>0.81</v>
      </c>
      <c r="F21" s="36"/>
      <c r="G21" s="36"/>
      <c r="H21" s="115"/>
      <c r="I21" s="123"/>
      <c r="J21" s="113"/>
      <c r="K21" s="113"/>
      <c r="L21" s="113"/>
      <c r="M21" s="113"/>
      <c r="N21" s="113"/>
      <c r="O21" s="113"/>
      <c r="P21" s="113"/>
      <c r="Q21" s="113"/>
      <c r="R21" s="113"/>
      <c r="S21" s="113"/>
      <c r="T21" s="113"/>
      <c r="U21" s="113"/>
      <c r="V21" s="113"/>
      <c r="W21" s="113"/>
      <c r="X21" s="113"/>
      <c r="Y21" s="113"/>
      <c r="Z21" s="113"/>
      <c r="AA21" s="113"/>
      <c r="AB21" s="113"/>
      <c r="AC21" s="113"/>
    </row>
    <row r="22" spans="1:29" ht="13.5" customHeight="1">
      <c r="A22" s="113"/>
      <c r="B22" s="47" t="s">
        <v>432</v>
      </c>
      <c r="C22" s="41"/>
      <c r="D22" s="40">
        <f t="shared" si="0"/>
        <v>0.76500000000000001</v>
      </c>
      <c r="E22" s="40">
        <f t="shared" si="1"/>
        <v>0.81</v>
      </c>
      <c r="F22" s="36"/>
      <c r="G22" s="36"/>
      <c r="H22" s="115"/>
      <c r="I22" s="123"/>
      <c r="J22" s="113"/>
      <c r="K22" s="113"/>
      <c r="L22" s="113"/>
      <c r="M22" s="113"/>
      <c r="N22" s="113"/>
      <c r="O22" s="113"/>
      <c r="P22" s="113"/>
      <c r="Q22" s="113"/>
      <c r="R22" s="113"/>
      <c r="S22" s="113"/>
      <c r="T22" s="113"/>
      <c r="U22" s="113"/>
      <c r="V22" s="113"/>
      <c r="W22" s="113"/>
      <c r="X22" s="113"/>
      <c r="Y22" s="113"/>
      <c r="Z22" s="113"/>
      <c r="AA22" s="113"/>
      <c r="AB22" s="113"/>
      <c r="AC22" s="113"/>
    </row>
    <row r="23" spans="1:29" ht="13.5" customHeight="1">
      <c r="A23" s="113"/>
      <c r="B23" s="47" t="s">
        <v>433</v>
      </c>
      <c r="C23" s="41">
        <v>1</v>
      </c>
      <c r="D23" s="40">
        <f t="shared" si="0"/>
        <v>0.76500000000000001</v>
      </c>
      <c r="E23" s="40">
        <f t="shared" si="1"/>
        <v>0.81</v>
      </c>
      <c r="F23" s="36"/>
      <c r="G23" s="36"/>
      <c r="H23" s="115"/>
      <c r="I23" s="123"/>
      <c r="J23" s="113"/>
      <c r="K23" s="113"/>
      <c r="L23" s="113"/>
      <c r="M23" s="113"/>
      <c r="N23" s="113"/>
      <c r="O23" s="113"/>
      <c r="P23" s="113"/>
      <c r="Q23" s="113"/>
      <c r="R23" s="113"/>
      <c r="S23" s="113"/>
      <c r="T23" s="113"/>
      <c r="U23" s="113"/>
      <c r="V23" s="113"/>
      <c r="W23" s="113"/>
      <c r="X23" s="113"/>
      <c r="Y23" s="113"/>
      <c r="Z23" s="113"/>
      <c r="AA23" s="113"/>
      <c r="AB23" s="113"/>
      <c r="AC23" s="113"/>
    </row>
    <row r="24" spans="1:29" ht="13.5" customHeight="1">
      <c r="A24" s="113"/>
      <c r="B24" s="119"/>
      <c r="C24" s="36"/>
      <c r="D24" s="36"/>
      <c r="E24" s="36"/>
      <c r="F24" s="36"/>
      <c r="G24" s="36"/>
      <c r="H24" s="36"/>
      <c r="I24" s="123"/>
      <c r="J24" s="113"/>
      <c r="K24" s="113"/>
      <c r="L24" s="113"/>
      <c r="M24" s="113"/>
      <c r="N24" s="113"/>
      <c r="O24" s="113"/>
      <c r="P24" s="113"/>
      <c r="Q24" s="113"/>
      <c r="R24" s="113"/>
      <c r="S24" s="113"/>
      <c r="T24" s="113"/>
      <c r="U24" s="113"/>
      <c r="V24" s="113"/>
      <c r="W24" s="113"/>
      <c r="X24" s="113"/>
      <c r="Y24" s="113"/>
      <c r="Z24" s="113"/>
      <c r="AA24" s="113"/>
      <c r="AB24" s="113"/>
      <c r="AC24" s="113"/>
    </row>
    <row r="25" spans="1:29" ht="13.5" customHeight="1">
      <c r="A25" s="113"/>
      <c r="B25" s="119"/>
      <c r="C25" s="36"/>
      <c r="D25" s="36"/>
      <c r="E25" s="36"/>
      <c r="F25" s="36"/>
      <c r="G25" s="36"/>
      <c r="H25" s="36"/>
      <c r="I25" s="123"/>
      <c r="J25" s="113"/>
      <c r="K25" s="113"/>
      <c r="L25" s="113"/>
      <c r="M25" s="113"/>
      <c r="N25" s="113"/>
      <c r="O25" s="113"/>
      <c r="P25" s="113"/>
      <c r="Q25" s="113"/>
      <c r="R25" s="113"/>
      <c r="S25" s="113"/>
      <c r="T25" s="113"/>
      <c r="U25" s="113"/>
      <c r="V25" s="113"/>
      <c r="W25" s="113"/>
      <c r="X25" s="113"/>
      <c r="Y25" s="113"/>
      <c r="Z25" s="113"/>
      <c r="AA25" s="113"/>
      <c r="AB25" s="113"/>
      <c r="AC25" s="113"/>
    </row>
    <row r="26" spans="1:29" ht="13.5" customHeight="1">
      <c r="A26" s="113"/>
      <c r="B26" s="119"/>
      <c r="C26" s="36"/>
      <c r="D26" s="36"/>
      <c r="E26" s="36"/>
      <c r="F26" s="36"/>
      <c r="G26" s="36"/>
      <c r="H26" s="36"/>
      <c r="I26" s="115"/>
      <c r="J26" s="113"/>
      <c r="K26" s="113"/>
      <c r="L26" s="113"/>
      <c r="M26" s="113"/>
      <c r="N26" s="113"/>
      <c r="O26" s="113"/>
      <c r="P26" s="113"/>
      <c r="Q26" s="113"/>
      <c r="R26" s="113"/>
      <c r="S26" s="113"/>
      <c r="T26" s="113"/>
      <c r="U26" s="113"/>
      <c r="V26" s="113"/>
      <c r="W26" s="113"/>
      <c r="X26" s="113"/>
      <c r="Y26" s="113"/>
      <c r="Z26" s="113"/>
      <c r="AA26" s="113"/>
      <c r="AB26" s="113"/>
      <c r="AC26" s="113"/>
    </row>
    <row r="27" spans="1:29" ht="13.5" customHeight="1">
      <c r="A27" s="113"/>
      <c r="B27" s="119"/>
      <c r="C27" s="36"/>
      <c r="D27" s="36"/>
      <c r="E27" s="36"/>
      <c r="F27" s="36"/>
      <c r="G27" s="36"/>
      <c r="H27" s="36"/>
      <c r="I27" s="115"/>
      <c r="J27" s="113"/>
      <c r="K27" s="113"/>
      <c r="L27" s="113"/>
      <c r="M27" s="113"/>
      <c r="N27" s="113"/>
      <c r="O27" s="113"/>
      <c r="P27" s="113"/>
      <c r="Q27" s="113"/>
      <c r="R27" s="113"/>
      <c r="S27" s="113"/>
      <c r="T27" s="113"/>
      <c r="U27" s="113"/>
      <c r="V27" s="113"/>
      <c r="W27" s="113"/>
      <c r="X27" s="113"/>
      <c r="Y27" s="113"/>
      <c r="Z27" s="113"/>
      <c r="AA27" s="113"/>
      <c r="AB27" s="113"/>
      <c r="AC27" s="113"/>
    </row>
    <row r="28" spans="1:29" ht="13.5" customHeight="1">
      <c r="A28" s="113"/>
      <c r="B28" s="736" t="s">
        <v>453</v>
      </c>
      <c r="C28" s="587"/>
      <c r="D28" s="587"/>
      <c r="E28" s="587"/>
      <c r="F28" s="587"/>
      <c r="G28" s="587"/>
      <c r="H28" s="587"/>
      <c r="I28" s="512"/>
      <c r="J28" s="113"/>
      <c r="K28" s="113"/>
      <c r="L28" s="113"/>
      <c r="M28" s="113"/>
      <c r="N28" s="113"/>
      <c r="O28" s="113"/>
      <c r="P28" s="113"/>
      <c r="Q28" s="113"/>
      <c r="R28" s="113"/>
      <c r="S28" s="113"/>
      <c r="T28" s="113"/>
      <c r="U28" s="113"/>
      <c r="V28" s="113"/>
      <c r="W28" s="113"/>
      <c r="X28" s="113"/>
      <c r="Y28" s="113"/>
      <c r="Z28" s="113"/>
      <c r="AA28" s="113"/>
      <c r="AB28" s="113"/>
      <c r="AC28" s="113"/>
    </row>
    <row r="29" spans="1:29" ht="15.75" customHeight="1">
      <c r="A29" s="113"/>
      <c r="B29" s="756"/>
      <c r="C29" s="511"/>
      <c r="D29" s="511"/>
      <c r="E29" s="511"/>
      <c r="F29" s="511"/>
      <c r="G29" s="511"/>
      <c r="H29" s="511"/>
      <c r="I29" s="512"/>
      <c r="J29" s="113"/>
      <c r="K29" s="113"/>
      <c r="L29" s="113"/>
      <c r="M29" s="113"/>
      <c r="N29" s="113"/>
      <c r="O29" s="113"/>
      <c r="P29" s="113"/>
      <c r="Q29" s="113"/>
      <c r="R29" s="113"/>
      <c r="S29" s="113"/>
      <c r="T29" s="113"/>
      <c r="U29" s="113"/>
      <c r="V29" s="113"/>
      <c r="W29" s="113"/>
      <c r="X29" s="113"/>
      <c r="Y29" s="113"/>
      <c r="Z29" s="113"/>
      <c r="AA29" s="113"/>
      <c r="AB29" s="113"/>
      <c r="AC29" s="113"/>
    </row>
    <row r="30" spans="1:29" ht="13.5" customHeight="1">
      <c r="A30" s="113"/>
      <c r="B30" s="590" t="s">
        <v>454</v>
      </c>
      <c r="C30" s="417"/>
      <c r="D30" s="417"/>
      <c r="E30" s="418"/>
      <c r="F30" s="590" t="s">
        <v>455</v>
      </c>
      <c r="G30" s="417"/>
      <c r="H30" s="417"/>
      <c r="I30" s="418"/>
      <c r="J30" s="113"/>
      <c r="K30" s="113"/>
      <c r="L30" s="113"/>
      <c r="M30" s="113"/>
      <c r="N30" s="113"/>
      <c r="O30" s="113"/>
      <c r="P30" s="113"/>
      <c r="Q30" s="113"/>
      <c r="R30" s="113"/>
      <c r="S30" s="113"/>
      <c r="T30" s="113"/>
      <c r="U30" s="113"/>
      <c r="V30" s="113"/>
      <c r="W30" s="113"/>
      <c r="X30" s="113"/>
      <c r="Y30" s="113"/>
      <c r="Z30" s="113"/>
      <c r="AA30" s="113"/>
      <c r="AB30" s="113"/>
      <c r="AC30" s="113"/>
    </row>
    <row r="31" spans="1:29" ht="13.5" customHeight="1">
      <c r="A31" s="113"/>
      <c r="B31" s="768" t="s">
        <v>650</v>
      </c>
      <c r="C31" s="411"/>
      <c r="D31" s="411"/>
      <c r="E31" s="412"/>
      <c r="F31" s="758"/>
      <c r="G31" s="411"/>
      <c r="H31" s="411"/>
      <c r="I31" s="412"/>
      <c r="J31" s="113"/>
      <c r="K31" s="113"/>
      <c r="L31" s="113"/>
      <c r="M31" s="113"/>
      <c r="N31" s="113"/>
      <c r="O31" s="113"/>
      <c r="P31" s="113"/>
      <c r="Q31" s="113"/>
      <c r="R31" s="113"/>
      <c r="S31" s="113"/>
      <c r="T31" s="113"/>
      <c r="U31" s="113"/>
      <c r="V31" s="113"/>
      <c r="W31" s="113"/>
      <c r="X31" s="113"/>
      <c r="Y31" s="113"/>
      <c r="Z31" s="113"/>
      <c r="AA31" s="113"/>
      <c r="AB31" s="113"/>
      <c r="AC31" s="113"/>
    </row>
    <row r="32" spans="1:29" ht="13.5" customHeight="1">
      <c r="A32" s="113"/>
      <c r="B32" s="510"/>
      <c r="C32" s="511"/>
      <c r="D32" s="511"/>
      <c r="E32" s="512"/>
      <c r="F32" s="510"/>
      <c r="G32" s="511"/>
      <c r="H32" s="511"/>
      <c r="I32" s="512"/>
      <c r="J32" s="113"/>
      <c r="K32" s="113"/>
      <c r="L32" s="113"/>
      <c r="M32" s="113"/>
      <c r="N32" s="113"/>
      <c r="O32" s="113"/>
      <c r="P32" s="113"/>
      <c r="Q32" s="113"/>
      <c r="R32" s="113"/>
      <c r="S32" s="113"/>
      <c r="T32" s="113"/>
      <c r="U32" s="113"/>
      <c r="V32" s="113"/>
      <c r="W32" s="113"/>
      <c r="X32" s="113"/>
      <c r="Y32" s="113"/>
      <c r="Z32" s="113"/>
      <c r="AA32" s="113"/>
      <c r="AB32" s="113"/>
      <c r="AC32" s="113"/>
    </row>
    <row r="33" spans="1:29" ht="15" customHeight="1">
      <c r="A33" s="113"/>
      <c r="B33" s="510"/>
      <c r="C33" s="511"/>
      <c r="D33" s="511"/>
      <c r="E33" s="512"/>
      <c r="F33" s="510"/>
      <c r="G33" s="511"/>
      <c r="H33" s="511"/>
      <c r="I33" s="512"/>
      <c r="J33" s="113"/>
      <c r="K33" s="113"/>
      <c r="L33" s="113"/>
      <c r="M33" s="113"/>
      <c r="N33" s="113"/>
      <c r="O33" s="113"/>
      <c r="P33" s="113"/>
      <c r="Q33" s="113"/>
      <c r="R33" s="113"/>
      <c r="S33" s="113"/>
      <c r="T33" s="113"/>
      <c r="U33" s="113"/>
      <c r="V33" s="113"/>
      <c r="W33" s="113"/>
      <c r="X33" s="113"/>
      <c r="Y33" s="113"/>
      <c r="Z33" s="113"/>
      <c r="AA33" s="113"/>
      <c r="AB33" s="113"/>
      <c r="AC33" s="113"/>
    </row>
    <row r="34" spans="1:29" ht="15" customHeight="1">
      <c r="A34" s="113"/>
      <c r="B34" s="510"/>
      <c r="C34" s="511"/>
      <c r="D34" s="511"/>
      <c r="E34" s="512"/>
      <c r="F34" s="510"/>
      <c r="G34" s="511"/>
      <c r="H34" s="511"/>
      <c r="I34" s="512"/>
      <c r="J34" s="113"/>
      <c r="K34" s="113"/>
      <c r="L34" s="113"/>
      <c r="M34" s="113"/>
      <c r="N34" s="113"/>
      <c r="O34" s="113"/>
      <c r="P34" s="113"/>
      <c r="Q34" s="113"/>
      <c r="R34" s="113"/>
      <c r="S34" s="113"/>
      <c r="T34" s="113"/>
      <c r="U34" s="113"/>
      <c r="V34" s="113"/>
      <c r="W34" s="113"/>
      <c r="X34" s="113"/>
      <c r="Y34" s="113"/>
      <c r="Z34" s="113"/>
      <c r="AA34" s="113"/>
      <c r="AB34" s="113"/>
      <c r="AC34" s="113"/>
    </row>
    <row r="35" spans="1:29" ht="15" customHeight="1">
      <c r="A35" s="113"/>
      <c r="B35" s="510"/>
      <c r="C35" s="511"/>
      <c r="D35" s="511"/>
      <c r="E35" s="512"/>
      <c r="F35" s="510"/>
      <c r="G35" s="511"/>
      <c r="H35" s="511"/>
      <c r="I35" s="512"/>
      <c r="J35" s="113"/>
      <c r="K35" s="113"/>
      <c r="L35" s="113"/>
      <c r="M35" s="113"/>
      <c r="N35" s="113"/>
      <c r="O35" s="113"/>
      <c r="P35" s="113"/>
      <c r="Q35" s="113"/>
      <c r="R35" s="113"/>
      <c r="S35" s="113"/>
      <c r="T35" s="113"/>
      <c r="U35" s="113"/>
      <c r="V35" s="113"/>
      <c r="W35" s="113"/>
      <c r="X35" s="113"/>
      <c r="Y35" s="113"/>
      <c r="Z35" s="113"/>
      <c r="AA35" s="113"/>
      <c r="AB35" s="113"/>
      <c r="AC35" s="113"/>
    </row>
    <row r="36" spans="1:29" ht="15" customHeight="1">
      <c r="A36" s="113"/>
      <c r="B36" s="510"/>
      <c r="C36" s="511"/>
      <c r="D36" s="511"/>
      <c r="E36" s="512"/>
      <c r="F36" s="510"/>
      <c r="G36" s="511"/>
      <c r="H36" s="511"/>
      <c r="I36" s="512"/>
      <c r="J36" s="113"/>
      <c r="K36" s="113"/>
      <c r="L36" s="113"/>
      <c r="M36" s="113"/>
      <c r="N36" s="113"/>
      <c r="O36" s="113"/>
      <c r="P36" s="113"/>
      <c r="Q36" s="113"/>
      <c r="R36" s="113"/>
      <c r="S36" s="113"/>
      <c r="T36" s="113"/>
      <c r="U36" s="113"/>
      <c r="V36" s="113"/>
      <c r="W36" s="113"/>
      <c r="X36" s="113"/>
      <c r="Y36" s="113"/>
      <c r="Z36" s="113"/>
      <c r="AA36" s="113"/>
      <c r="AB36" s="113"/>
      <c r="AC36" s="113"/>
    </row>
    <row r="37" spans="1:29" ht="45.75" customHeight="1">
      <c r="A37" s="113"/>
      <c r="B37" s="413"/>
      <c r="C37" s="414"/>
      <c r="D37" s="414"/>
      <c r="E37" s="415"/>
      <c r="F37" s="413"/>
      <c r="G37" s="414"/>
      <c r="H37" s="414"/>
      <c r="I37" s="415"/>
      <c r="J37" s="113"/>
      <c r="K37" s="113"/>
      <c r="L37" s="113"/>
      <c r="M37" s="113"/>
      <c r="N37" s="113"/>
      <c r="O37" s="113"/>
      <c r="P37" s="113"/>
      <c r="Q37" s="113"/>
      <c r="R37" s="113"/>
      <c r="S37" s="113"/>
      <c r="T37" s="113"/>
      <c r="U37" s="113"/>
      <c r="V37" s="113"/>
      <c r="W37" s="113"/>
      <c r="X37" s="113"/>
      <c r="Y37" s="113"/>
      <c r="Z37" s="113"/>
      <c r="AA37" s="113"/>
      <c r="AB37" s="113"/>
      <c r="AC37" s="113"/>
    </row>
    <row r="38" spans="1:29" ht="13.5" customHeight="1">
      <c r="A38" s="113"/>
      <c r="B38" s="113"/>
      <c r="C38" s="113"/>
      <c r="D38" s="113"/>
      <c r="E38" s="113"/>
      <c r="F38" s="113"/>
      <c r="G38" s="113"/>
      <c r="H38" s="113"/>
      <c r="I38" s="113"/>
      <c r="J38" s="113"/>
      <c r="K38" s="113"/>
      <c r="L38" s="113"/>
      <c r="M38" s="113"/>
      <c r="N38" s="113"/>
      <c r="O38" s="113"/>
      <c r="P38" s="113"/>
      <c r="Q38" s="113"/>
      <c r="R38" s="113"/>
      <c r="S38" s="113"/>
      <c r="T38" s="113"/>
      <c r="U38" s="113"/>
      <c r="V38" s="113"/>
      <c r="W38" s="113"/>
      <c r="X38" s="113"/>
      <c r="Y38" s="113"/>
      <c r="Z38" s="113"/>
      <c r="AA38" s="113"/>
      <c r="AB38" s="113"/>
      <c r="AC38" s="113"/>
    </row>
    <row r="39" spans="1:29" ht="13.5" customHeight="1">
      <c r="A39" s="113"/>
      <c r="B39" s="113"/>
      <c r="C39" s="113"/>
      <c r="D39" s="113"/>
      <c r="E39" s="113"/>
      <c r="F39" s="113"/>
      <c r="G39" s="113"/>
      <c r="H39" s="113"/>
      <c r="I39" s="113"/>
      <c r="J39" s="113"/>
      <c r="K39" s="113"/>
      <c r="L39" s="113"/>
      <c r="M39" s="113"/>
      <c r="N39" s="113"/>
      <c r="O39" s="113"/>
      <c r="P39" s="113"/>
      <c r="Q39" s="113"/>
      <c r="R39" s="113"/>
      <c r="S39" s="113"/>
      <c r="T39" s="113"/>
      <c r="U39" s="113"/>
      <c r="V39" s="113"/>
      <c r="W39" s="113"/>
      <c r="X39" s="113"/>
      <c r="Y39" s="113"/>
      <c r="Z39" s="113"/>
      <c r="AA39" s="113"/>
      <c r="AB39" s="113"/>
      <c r="AC39" s="113"/>
    </row>
    <row r="40" spans="1:29" ht="13.5" customHeight="1">
      <c r="A40" s="113"/>
      <c r="B40" s="113"/>
      <c r="C40" s="113"/>
      <c r="D40" s="113"/>
      <c r="E40" s="113"/>
      <c r="F40" s="113"/>
      <c r="G40" s="113"/>
      <c r="H40" s="113"/>
      <c r="I40" s="113"/>
      <c r="J40" s="113"/>
      <c r="K40" s="113"/>
      <c r="L40" s="113"/>
      <c r="M40" s="113"/>
      <c r="N40" s="113"/>
      <c r="O40" s="113"/>
      <c r="P40" s="113"/>
      <c r="Q40" s="113"/>
      <c r="R40" s="113"/>
      <c r="S40" s="113"/>
      <c r="T40" s="113"/>
      <c r="U40" s="113"/>
      <c r="V40" s="113"/>
      <c r="W40" s="113"/>
      <c r="X40" s="113"/>
      <c r="Y40" s="113"/>
      <c r="Z40" s="113"/>
      <c r="AA40" s="113"/>
      <c r="AB40" s="113"/>
      <c r="AC40" s="113"/>
    </row>
    <row r="41" spans="1:29" ht="13.5" customHeight="1">
      <c r="A41" s="113"/>
      <c r="B41" s="113"/>
      <c r="C41" s="113"/>
      <c r="D41" s="113"/>
      <c r="E41" s="113"/>
      <c r="F41" s="113"/>
      <c r="G41" s="113"/>
      <c r="H41" s="113"/>
      <c r="I41" s="113"/>
      <c r="J41" s="113"/>
      <c r="K41" s="113"/>
      <c r="L41" s="113"/>
      <c r="M41" s="113"/>
      <c r="N41" s="113"/>
      <c r="O41" s="113"/>
      <c r="P41" s="113"/>
      <c r="Q41" s="113"/>
      <c r="R41" s="113"/>
      <c r="S41" s="113"/>
      <c r="T41" s="113"/>
      <c r="U41" s="113"/>
      <c r="V41" s="113"/>
      <c r="W41" s="113"/>
      <c r="X41" s="113"/>
      <c r="Y41" s="113"/>
      <c r="Z41" s="113"/>
      <c r="AA41" s="113"/>
      <c r="AB41" s="113"/>
      <c r="AC41" s="113"/>
    </row>
    <row r="42" spans="1:29" ht="13.5" customHeight="1">
      <c r="A42" s="113"/>
      <c r="B42" s="113"/>
      <c r="C42" s="113"/>
      <c r="D42" s="113"/>
      <c r="E42" s="113"/>
      <c r="F42" s="113"/>
      <c r="G42" s="113"/>
      <c r="H42" s="113"/>
      <c r="I42" s="113"/>
      <c r="J42" s="113"/>
      <c r="K42" s="113"/>
      <c r="L42" s="113"/>
      <c r="M42" s="113"/>
      <c r="N42" s="113"/>
      <c r="O42" s="113"/>
      <c r="P42" s="113"/>
      <c r="Q42" s="113"/>
      <c r="R42" s="113"/>
      <c r="S42" s="113"/>
      <c r="T42" s="113"/>
      <c r="U42" s="113"/>
      <c r="V42" s="113"/>
      <c r="W42" s="113"/>
      <c r="X42" s="113"/>
      <c r="Y42" s="113"/>
      <c r="Z42" s="113"/>
      <c r="AA42" s="113"/>
      <c r="AB42" s="113"/>
      <c r="AC42" s="113"/>
    </row>
    <row r="43" spans="1:29" ht="13.5" customHeight="1">
      <c r="A43" s="113"/>
      <c r="B43" s="113"/>
      <c r="C43" s="113"/>
      <c r="D43" s="113"/>
      <c r="E43" s="113"/>
      <c r="F43" s="113"/>
      <c r="G43" s="113"/>
      <c r="H43" s="113"/>
      <c r="I43" s="113"/>
      <c r="J43" s="113"/>
      <c r="K43" s="113"/>
      <c r="L43" s="113"/>
      <c r="M43" s="113"/>
      <c r="N43" s="113"/>
      <c r="O43" s="113"/>
      <c r="P43" s="113"/>
      <c r="Q43" s="113"/>
      <c r="R43" s="113"/>
      <c r="S43" s="113"/>
      <c r="T43" s="113"/>
      <c r="U43" s="113"/>
      <c r="V43" s="113"/>
      <c r="W43" s="113"/>
      <c r="X43" s="113"/>
      <c r="Y43" s="113"/>
      <c r="Z43" s="113"/>
      <c r="AA43" s="113"/>
      <c r="AB43" s="113"/>
      <c r="AC43" s="113"/>
    </row>
    <row r="44" spans="1:29" ht="13.5" customHeight="1">
      <c r="A44" s="113"/>
      <c r="B44" s="113"/>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row>
    <row r="45" spans="1:29" ht="13.5" customHeight="1">
      <c r="A45" s="113"/>
      <c r="B45" s="113"/>
      <c r="C45" s="113"/>
      <c r="D45" s="113"/>
      <c r="E45" s="113"/>
      <c r="F45" s="113"/>
      <c r="G45" s="113"/>
      <c r="H45" s="113"/>
      <c r="I45" s="113"/>
      <c r="J45" s="113"/>
      <c r="K45" s="113"/>
      <c r="L45" s="113"/>
      <c r="M45" s="113"/>
      <c r="N45" s="113"/>
      <c r="O45" s="113"/>
      <c r="P45" s="113"/>
      <c r="Q45" s="113"/>
      <c r="R45" s="113"/>
      <c r="S45" s="113"/>
      <c r="T45" s="113"/>
      <c r="U45" s="113"/>
      <c r="V45" s="113"/>
      <c r="W45" s="113"/>
      <c r="X45" s="113"/>
      <c r="Y45" s="113"/>
      <c r="Z45" s="113"/>
      <c r="AA45" s="113"/>
      <c r="AB45" s="113"/>
      <c r="AC45" s="113"/>
    </row>
    <row r="46" spans="1:29" ht="13.5" customHeight="1">
      <c r="A46" s="113"/>
      <c r="B46" s="113"/>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c r="AA46" s="113"/>
      <c r="AB46" s="113"/>
      <c r="AC46" s="113"/>
    </row>
    <row r="47" spans="1:29" ht="13.5" customHeight="1">
      <c r="A47" s="113"/>
      <c r="B47" s="113"/>
      <c r="C47" s="113"/>
      <c r="D47" s="113"/>
      <c r="E47" s="113"/>
      <c r="F47" s="113"/>
      <c r="G47" s="113"/>
      <c r="H47" s="113"/>
      <c r="I47" s="113"/>
      <c r="J47" s="113"/>
      <c r="K47" s="113"/>
      <c r="L47" s="113"/>
      <c r="M47" s="113"/>
      <c r="N47" s="113"/>
      <c r="O47" s="113"/>
      <c r="P47" s="113"/>
      <c r="Q47" s="113"/>
      <c r="R47" s="113"/>
      <c r="S47" s="113"/>
      <c r="T47" s="113"/>
      <c r="U47" s="113"/>
      <c r="V47" s="113"/>
      <c r="W47" s="113"/>
      <c r="X47" s="113"/>
      <c r="Y47" s="113"/>
      <c r="Z47" s="113"/>
      <c r="AA47" s="113"/>
      <c r="AB47" s="113"/>
      <c r="AC47" s="113"/>
    </row>
    <row r="48" spans="1:29" ht="13.5" customHeight="1">
      <c r="A48" s="113"/>
      <c r="B48" s="113"/>
      <c r="C48" s="113"/>
      <c r="D48" s="113"/>
      <c r="E48" s="113"/>
      <c r="F48" s="113"/>
      <c r="G48" s="113"/>
      <c r="H48" s="113"/>
      <c r="I48" s="113"/>
      <c r="J48" s="113"/>
      <c r="K48" s="113"/>
      <c r="L48" s="113"/>
      <c r="M48" s="113"/>
      <c r="N48" s="113"/>
      <c r="O48" s="113"/>
      <c r="P48" s="113"/>
      <c r="Q48" s="113"/>
      <c r="R48" s="113"/>
      <c r="S48" s="113"/>
      <c r="T48" s="113"/>
      <c r="U48" s="113"/>
      <c r="V48" s="113"/>
      <c r="W48" s="113"/>
      <c r="X48" s="113"/>
      <c r="Y48" s="113"/>
      <c r="Z48" s="113"/>
      <c r="AA48" s="113"/>
      <c r="AB48" s="113"/>
      <c r="AC48" s="113"/>
    </row>
    <row r="49" spans="1:29" ht="13.5" customHeight="1">
      <c r="A49" s="113"/>
      <c r="B49" s="113"/>
      <c r="C49" s="113"/>
      <c r="D49" s="113"/>
      <c r="E49" s="113"/>
      <c r="F49" s="113"/>
      <c r="G49" s="113"/>
      <c r="H49" s="113"/>
      <c r="I49" s="113"/>
      <c r="J49" s="113"/>
      <c r="K49" s="113"/>
      <c r="L49" s="113"/>
      <c r="M49" s="113"/>
      <c r="N49" s="113"/>
      <c r="O49" s="113"/>
      <c r="P49" s="113"/>
      <c r="Q49" s="113"/>
      <c r="R49" s="113"/>
      <c r="S49" s="113"/>
      <c r="T49" s="113"/>
      <c r="U49" s="113"/>
      <c r="V49" s="113"/>
      <c r="W49" s="113"/>
      <c r="X49" s="113"/>
      <c r="Y49" s="113"/>
      <c r="Z49" s="113"/>
      <c r="AA49" s="113"/>
      <c r="AB49" s="113"/>
      <c r="AC49" s="113"/>
    </row>
    <row r="50" spans="1:29" ht="13.5" customHeight="1">
      <c r="A50" s="113"/>
      <c r="B50" s="113"/>
      <c r="C50" s="113"/>
      <c r="D50" s="113"/>
      <c r="E50" s="113"/>
      <c r="F50" s="113"/>
      <c r="G50" s="113"/>
      <c r="H50" s="113"/>
      <c r="I50" s="113"/>
      <c r="J50" s="113"/>
      <c r="K50" s="113"/>
      <c r="L50" s="113"/>
      <c r="M50" s="113"/>
      <c r="N50" s="113"/>
      <c r="O50" s="113"/>
      <c r="P50" s="113"/>
      <c r="Q50" s="113"/>
      <c r="R50" s="113"/>
      <c r="S50" s="113"/>
      <c r="T50" s="113"/>
      <c r="U50" s="113"/>
      <c r="V50" s="113"/>
      <c r="W50" s="113"/>
      <c r="X50" s="113"/>
      <c r="Y50" s="113"/>
      <c r="Z50" s="113"/>
      <c r="AA50" s="113"/>
      <c r="AB50" s="113"/>
      <c r="AC50" s="113"/>
    </row>
    <row r="51" spans="1:29" ht="13.5" customHeight="1">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c r="AA51" s="113"/>
      <c r="AB51" s="113"/>
      <c r="AC51" s="113"/>
    </row>
    <row r="52" spans="1:29" ht="13.5" customHeight="1">
      <c r="A52" s="113"/>
      <c r="B52" s="113"/>
      <c r="C52" s="113"/>
      <c r="D52" s="113"/>
      <c r="E52" s="113"/>
      <c r="F52" s="113"/>
      <c r="G52" s="113"/>
      <c r="H52" s="113"/>
      <c r="I52" s="113"/>
      <c r="J52" s="113"/>
      <c r="K52" s="113"/>
      <c r="L52" s="113"/>
      <c r="M52" s="113"/>
      <c r="N52" s="113"/>
      <c r="O52" s="113"/>
      <c r="P52" s="113"/>
      <c r="Q52" s="113"/>
      <c r="R52" s="113"/>
      <c r="S52" s="113"/>
      <c r="T52" s="113"/>
      <c r="U52" s="113"/>
      <c r="V52" s="113"/>
      <c r="W52" s="113"/>
      <c r="X52" s="113"/>
      <c r="Y52" s="113"/>
      <c r="Z52" s="113"/>
      <c r="AA52" s="113"/>
      <c r="AB52" s="113"/>
      <c r="AC52" s="113"/>
    </row>
    <row r="53" spans="1:29" ht="13.5" customHeight="1">
      <c r="A53" s="113"/>
      <c r="B53" s="113"/>
      <c r="C53" s="113"/>
      <c r="D53" s="113"/>
      <c r="E53" s="113"/>
      <c r="F53" s="113"/>
      <c r="G53" s="113"/>
      <c r="H53" s="113"/>
      <c r="I53" s="113"/>
      <c r="J53" s="113"/>
      <c r="K53" s="113"/>
      <c r="L53" s="113"/>
      <c r="M53" s="113"/>
      <c r="N53" s="113"/>
      <c r="O53" s="113"/>
      <c r="P53" s="113"/>
      <c r="Q53" s="113"/>
      <c r="R53" s="113"/>
      <c r="S53" s="113"/>
      <c r="T53" s="113"/>
      <c r="U53" s="113"/>
      <c r="V53" s="113"/>
      <c r="W53" s="113"/>
      <c r="X53" s="113"/>
      <c r="Y53" s="113"/>
      <c r="Z53" s="113"/>
      <c r="AA53" s="113"/>
      <c r="AB53" s="113"/>
      <c r="AC53" s="113"/>
    </row>
    <row r="54" spans="1:29" ht="13.5" customHeight="1">
      <c r="A54" s="113"/>
      <c r="B54" s="113"/>
      <c r="C54" s="113"/>
      <c r="D54" s="113"/>
      <c r="E54" s="113"/>
      <c r="F54" s="113"/>
      <c r="G54" s="113"/>
      <c r="H54" s="113"/>
      <c r="I54" s="113"/>
      <c r="J54" s="113"/>
      <c r="K54" s="113"/>
      <c r="L54" s="113"/>
      <c r="M54" s="113"/>
      <c r="N54" s="113"/>
      <c r="O54" s="113"/>
      <c r="P54" s="113"/>
      <c r="Q54" s="113"/>
      <c r="R54" s="113"/>
      <c r="S54" s="113"/>
      <c r="T54" s="113"/>
      <c r="U54" s="113"/>
      <c r="V54" s="113"/>
      <c r="W54" s="113"/>
      <c r="X54" s="113"/>
      <c r="Y54" s="113"/>
      <c r="Z54" s="113"/>
      <c r="AA54" s="113"/>
      <c r="AB54" s="113"/>
      <c r="AC54" s="113"/>
    </row>
    <row r="55" spans="1:29" ht="13.5" customHeight="1">
      <c r="A55" s="113"/>
      <c r="B55" s="113"/>
      <c r="C55" s="113"/>
      <c r="D55" s="113"/>
      <c r="E55" s="113"/>
      <c r="F55" s="113"/>
      <c r="G55" s="113"/>
      <c r="H55" s="113"/>
      <c r="I55" s="113"/>
      <c r="J55" s="113"/>
      <c r="K55" s="113"/>
      <c r="L55" s="113"/>
      <c r="M55" s="113"/>
      <c r="N55" s="113"/>
      <c r="O55" s="113"/>
      <c r="P55" s="113"/>
      <c r="Q55" s="113"/>
      <c r="R55" s="113"/>
      <c r="S55" s="113"/>
      <c r="T55" s="113"/>
      <c r="U55" s="113"/>
      <c r="V55" s="113"/>
      <c r="W55" s="113"/>
      <c r="X55" s="113"/>
      <c r="Y55" s="113"/>
      <c r="Z55" s="113"/>
      <c r="AA55" s="113"/>
      <c r="AB55" s="113"/>
      <c r="AC55" s="113"/>
    </row>
    <row r="56" spans="1:29" ht="13.5" customHeight="1">
      <c r="A56" s="113"/>
      <c r="B56" s="113"/>
      <c r="C56" s="113"/>
      <c r="D56" s="113"/>
      <c r="E56" s="113"/>
      <c r="F56" s="113"/>
      <c r="G56" s="113"/>
      <c r="H56" s="113"/>
      <c r="I56" s="113"/>
      <c r="J56" s="113"/>
      <c r="K56" s="113"/>
      <c r="L56" s="113"/>
      <c r="M56" s="113"/>
      <c r="N56" s="113"/>
      <c r="O56" s="113"/>
      <c r="P56" s="113"/>
      <c r="Q56" s="113"/>
      <c r="R56" s="113"/>
      <c r="S56" s="113"/>
      <c r="T56" s="113"/>
      <c r="U56" s="113"/>
      <c r="V56" s="113"/>
      <c r="W56" s="113"/>
      <c r="X56" s="113"/>
      <c r="Y56" s="113"/>
      <c r="Z56" s="113"/>
      <c r="AA56" s="113"/>
      <c r="AB56" s="113"/>
      <c r="AC56" s="113"/>
    </row>
    <row r="57" spans="1:29" ht="13.5" customHeight="1">
      <c r="A57" s="113"/>
      <c r="B57" s="113"/>
      <c r="C57" s="113"/>
      <c r="D57" s="113"/>
      <c r="E57" s="113"/>
      <c r="F57" s="113"/>
      <c r="G57" s="113"/>
      <c r="H57" s="113"/>
      <c r="I57" s="113"/>
      <c r="J57" s="113"/>
      <c r="K57" s="113"/>
      <c r="L57" s="113"/>
      <c r="M57" s="113"/>
      <c r="N57" s="113"/>
      <c r="O57" s="113"/>
      <c r="P57" s="113"/>
      <c r="Q57" s="113"/>
      <c r="R57" s="113"/>
      <c r="S57" s="113"/>
      <c r="T57" s="113"/>
      <c r="U57" s="113"/>
      <c r="V57" s="113"/>
      <c r="W57" s="113"/>
      <c r="X57" s="113"/>
      <c r="Y57" s="113"/>
      <c r="Z57" s="113"/>
      <c r="AA57" s="113"/>
      <c r="AB57" s="113"/>
      <c r="AC57" s="113"/>
    </row>
    <row r="58" spans="1:29" ht="13.5" customHeight="1">
      <c r="A58" s="113"/>
      <c r="B58" s="113"/>
      <c r="C58" s="113"/>
      <c r="D58" s="113"/>
      <c r="E58" s="113"/>
      <c r="F58" s="113"/>
      <c r="G58" s="113"/>
      <c r="H58" s="113"/>
      <c r="I58" s="113"/>
      <c r="J58" s="113"/>
      <c r="K58" s="113"/>
      <c r="L58" s="113"/>
      <c r="M58" s="113"/>
      <c r="N58" s="113"/>
      <c r="O58" s="113"/>
      <c r="P58" s="113"/>
      <c r="Q58" s="113"/>
      <c r="R58" s="113"/>
      <c r="S58" s="113"/>
      <c r="T58" s="113"/>
      <c r="U58" s="113"/>
      <c r="V58" s="113"/>
      <c r="W58" s="113"/>
      <c r="X58" s="113"/>
      <c r="Y58" s="113"/>
      <c r="Z58" s="113"/>
      <c r="AA58" s="113"/>
      <c r="AB58" s="113"/>
      <c r="AC58" s="113"/>
    </row>
    <row r="59" spans="1:29" ht="13.5" customHeight="1">
      <c r="A59" s="113"/>
      <c r="B59" s="113"/>
      <c r="C59" s="113"/>
      <c r="D59" s="113"/>
      <c r="E59" s="113"/>
      <c r="F59" s="113"/>
      <c r="G59" s="113"/>
      <c r="H59" s="113"/>
      <c r="I59" s="113"/>
      <c r="J59" s="113"/>
      <c r="K59" s="113"/>
      <c r="L59" s="113"/>
      <c r="M59" s="113"/>
      <c r="N59" s="113"/>
      <c r="O59" s="113"/>
      <c r="P59" s="113"/>
      <c r="Q59" s="113"/>
      <c r="R59" s="113"/>
      <c r="S59" s="113"/>
      <c r="T59" s="113"/>
      <c r="U59" s="113"/>
      <c r="V59" s="113"/>
      <c r="W59" s="113"/>
      <c r="X59" s="113"/>
      <c r="Y59" s="113"/>
      <c r="Z59" s="113"/>
      <c r="AA59" s="113"/>
      <c r="AB59" s="113"/>
      <c r="AC59" s="113"/>
    </row>
    <row r="60" spans="1:29" ht="13.5" customHeight="1">
      <c r="A60" s="113"/>
      <c r="B60" s="113"/>
      <c r="C60" s="113"/>
      <c r="D60" s="113"/>
      <c r="E60" s="113"/>
      <c r="F60" s="113"/>
      <c r="G60" s="113"/>
      <c r="H60" s="113"/>
      <c r="I60" s="113"/>
      <c r="J60" s="113"/>
      <c r="K60" s="113"/>
      <c r="L60" s="113"/>
      <c r="M60" s="113"/>
      <c r="N60" s="113"/>
      <c r="O60" s="113"/>
      <c r="P60" s="113"/>
      <c r="Q60" s="113"/>
      <c r="R60" s="113"/>
      <c r="S60" s="113"/>
      <c r="T60" s="113"/>
      <c r="U60" s="113"/>
      <c r="V60" s="113"/>
      <c r="W60" s="113"/>
      <c r="X60" s="113"/>
      <c r="Y60" s="113"/>
      <c r="Z60" s="113"/>
      <c r="AA60" s="113"/>
      <c r="AB60" s="113"/>
      <c r="AC60" s="113"/>
    </row>
    <row r="61" spans="1:29" ht="13.5" customHeight="1">
      <c r="A61" s="113"/>
      <c r="B61" s="113"/>
      <c r="C61" s="113"/>
      <c r="D61" s="113"/>
      <c r="E61" s="113"/>
      <c r="F61" s="113"/>
      <c r="G61" s="113"/>
      <c r="H61" s="113"/>
      <c r="I61" s="113"/>
      <c r="J61" s="113"/>
      <c r="K61" s="113"/>
      <c r="L61" s="113"/>
      <c r="M61" s="113"/>
      <c r="N61" s="113"/>
      <c r="O61" s="113"/>
      <c r="P61" s="113"/>
      <c r="Q61" s="113"/>
      <c r="R61" s="113"/>
      <c r="S61" s="113"/>
      <c r="T61" s="113"/>
      <c r="U61" s="113"/>
      <c r="V61" s="113"/>
      <c r="W61" s="113"/>
      <c r="X61" s="113"/>
      <c r="Y61" s="113"/>
      <c r="Z61" s="113"/>
      <c r="AA61" s="113"/>
      <c r="AB61" s="113"/>
      <c r="AC61" s="113"/>
    </row>
    <row r="62" spans="1:29" ht="13.5" customHeight="1">
      <c r="A62" s="113"/>
      <c r="B62" s="113"/>
      <c r="C62" s="113"/>
      <c r="D62" s="113"/>
      <c r="E62" s="113"/>
      <c r="F62" s="113"/>
      <c r="G62" s="113"/>
      <c r="H62" s="113"/>
      <c r="I62" s="113"/>
      <c r="J62" s="113"/>
      <c r="K62" s="113"/>
      <c r="L62" s="113"/>
      <c r="M62" s="113"/>
      <c r="N62" s="113"/>
      <c r="O62" s="113"/>
      <c r="P62" s="113"/>
      <c r="Q62" s="113"/>
      <c r="R62" s="113"/>
      <c r="S62" s="113"/>
      <c r="T62" s="113"/>
      <c r="U62" s="113"/>
      <c r="V62" s="113"/>
      <c r="W62" s="113"/>
      <c r="X62" s="113"/>
      <c r="Y62" s="113"/>
      <c r="Z62" s="113"/>
      <c r="AA62" s="113"/>
      <c r="AB62" s="113"/>
      <c r="AC62" s="113"/>
    </row>
    <row r="63" spans="1:29" ht="13.5" customHeight="1">
      <c r="A63" s="113"/>
      <c r="B63" s="113"/>
      <c r="C63" s="113"/>
      <c r="D63" s="113"/>
      <c r="E63" s="113"/>
      <c r="F63" s="113"/>
      <c r="G63" s="113"/>
      <c r="H63" s="113"/>
      <c r="I63" s="113"/>
      <c r="J63" s="113"/>
      <c r="K63" s="113"/>
      <c r="L63" s="113"/>
      <c r="M63" s="113"/>
      <c r="N63" s="113"/>
      <c r="O63" s="113"/>
      <c r="P63" s="113"/>
      <c r="Q63" s="113"/>
      <c r="R63" s="113"/>
      <c r="S63" s="113"/>
      <c r="T63" s="113"/>
      <c r="U63" s="113"/>
      <c r="V63" s="113"/>
      <c r="W63" s="113"/>
      <c r="X63" s="113"/>
      <c r="Y63" s="113"/>
      <c r="Z63" s="113"/>
      <c r="AA63" s="113"/>
      <c r="AB63" s="113"/>
      <c r="AC63" s="113"/>
    </row>
    <row r="64" spans="1:29" ht="13.5" customHeight="1">
      <c r="A64" s="113"/>
      <c r="B64" s="113"/>
      <c r="C64" s="113"/>
      <c r="D64" s="113"/>
      <c r="E64" s="113"/>
      <c r="F64" s="113"/>
      <c r="G64" s="113"/>
      <c r="H64" s="113"/>
      <c r="I64" s="113"/>
      <c r="J64" s="113"/>
      <c r="K64" s="113"/>
      <c r="L64" s="113"/>
      <c r="M64" s="113"/>
      <c r="N64" s="113"/>
      <c r="O64" s="113"/>
      <c r="P64" s="113"/>
      <c r="Q64" s="113"/>
      <c r="R64" s="113"/>
      <c r="S64" s="113"/>
      <c r="T64" s="113"/>
      <c r="U64" s="113"/>
      <c r="V64" s="113"/>
      <c r="W64" s="113"/>
      <c r="X64" s="113"/>
      <c r="Y64" s="113"/>
      <c r="Z64" s="113"/>
      <c r="AA64" s="113"/>
      <c r="AB64" s="113"/>
      <c r="AC64" s="113"/>
    </row>
    <row r="65" spans="1:29" ht="13.5" customHeight="1">
      <c r="A65" s="113"/>
      <c r="B65" s="113"/>
      <c r="C65" s="113"/>
      <c r="D65" s="113"/>
      <c r="E65" s="113"/>
      <c r="F65" s="113"/>
      <c r="G65" s="113"/>
      <c r="H65" s="113"/>
      <c r="I65" s="113"/>
      <c r="J65" s="113"/>
      <c r="K65" s="113"/>
      <c r="L65" s="113"/>
      <c r="M65" s="113"/>
      <c r="N65" s="113"/>
      <c r="O65" s="113"/>
      <c r="P65" s="113"/>
      <c r="Q65" s="113"/>
      <c r="R65" s="113"/>
      <c r="S65" s="113"/>
      <c r="T65" s="113"/>
      <c r="U65" s="113"/>
      <c r="V65" s="113"/>
      <c r="W65" s="113"/>
      <c r="X65" s="113"/>
      <c r="Y65" s="113"/>
      <c r="Z65" s="113"/>
      <c r="AA65" s="113"/>
      <c r="AB65" s="113"/>
      <c r="AC65" s="113"/>
    </row>
    <row r="66" spans="1:29" ht="13.5" customHeight="1">
      <c r="A66" s="113"/>
      <c r="B66" s="113"/>
      <c r="C66" s="113"/>
      <c r="D66" s="113"/>
      <c r="E66" s="113"/>
      <c r="F66" s="113"/>
      <c r="G66" s="113"/>
      <c r="H66" s="113"/>
      <c r="I66" s="113"/>
      <c r="J66" s="113"/>
      <c r="K66" s="113"/>
      <c r="L66" s="113"/>
      <c r="M66" s="113"/>
      <c r="N66" s="113"/>
      <c r="O66" s="113"/>
      <c r="P66" s="113"/>
      <c r="Q66" s="113"/>
      <c r="R66" s="113"/>
      <c r="S66" s="113"/>
      <c r="T66" s="113"/>
      <c r="U66" s="113"/>
      <c r="V66" s="113"/>
      <c r="W66" s="113"/>
      <c r="X66" s="113"/>
      <c r="Y66" s="113"/>
      <c r="Z66" s="113"/>
      <c r="AA66" s="113"/>
      <c r="AB66" s="113"/>
      <c r="AC66" s="113"/>
    </row>
    <row r="67" spans="1:29" ht="13.5" customHeight="1">
      <c r="A67" s="113"/>
      <c r="B67" s="113"/>
      <c r="C67" s="113"/>
      <c r="D67" s="113"/>
      <c r="E67" s="113"/>
      <c r="F67" s="113"/>
      <c r="G67" s="113"/>
      <c r="H67" s="113"/>
      <c r="I67" s="113"/>
      <c r="J67" s="113"/>
      <c r="K67" s="113"/>
      <c r="L67" s="113"/>
      <c r="M67" s="113"/>
      <c r="N67" s="113"/>
      <c r="O67" s="113"/>
      <c r="P67" s="113"/>
      <c r="Q67" s="113"/>
      <c r="R67" s="113"/>
      <c r="S67" s="113"/>
      <c r="T67" s="113"/>
      <c r="U67" s="113"/>
      <c r="V67" s="113"/>
      <c r="W67" s="113"/>
      <c r="X67" s="113"/>
      <c r="Y67" s="113"/>
      <c r="Z67" s="113"/>
      <c r="AA67" s="113"/>
      <c r="AB67" s="113"/>
      <c r="AC67" s="113"/>
    </row>
    <row r="68" spans="1:29" ht="13.5" customHeight="1">
      <c r="A68" s="113"/>
      <c r="B68" s="113"/>
      <c r="C68" s="113"/>
      <c r="D68" s="113"/>
      <c r="E68" s="113"/>
      <c r="F68" s="113"/>
      <c r="G68" s="113"/>
      <c r="H68" s="113"/>
      <c r="I68" s="113"/>
      <c r="J68" s="113"/>
      <c r="K68" s="113"/>
      <c r="L68" s="113"/>
      <c r="M68" s="113"/>
      <c r="N68" s="113"/>
      <c r="O68" s="113"/>
      <c r="P68" s="113"/>
      <c r="Q68" s="113"/>
      <c r="R68" s="113"/>
      <c r="S68" s="113"/>
      <c r="T68" s="113"/>
      <c r="U68" s="113"/>
      <c r="V68" s="113"/>
      <c r="W68" s="113"/>
      <c r="X68" s="113"/>
      <c r="Y68" s="113"/>
      <c r="Z68" s="113"/>
      <c r="AA68" s="113"/>
      <c r="AB68" s="113"/>
      <c r="AC68" s="113"/>
    </row>
    <row r="69" spans="1:29" ht="13.5" customHeight="1">
      <c r="A69" s="113"/>
      <c r="B69" s="113"/>
      <c r="C69" s="113"/>
      <c r="D69" s="113"/>
      <c r="E69" s="113"/>
      <c r="F69" s="113"/>
      <c r="G69" s="113"/>
      <c r="H69" s="113"/>
      <c r="I69" s="113"/>
      <c r="J69" s="113"/>
      <c r="K69" s="113"/>
      <c r="L69" s="113"/>
      <c r="M69" s="113"/>
      <c r="N69" s="113"/>
      <c r="O69" s="113"/>
      <c r="P69" s="113"/>
      <c r="Q69" s="113"/>
      <c r="R69" s="113"/>
      <c r="S69" s="113"/>
      <c r="T69" s="113"/>
      <c r="U69" s="113"/>
      <c r="V69" s="113"/>
      <c r="W69" s="113"/>
      <c r="X69" s="113"/>
      <c r="Y69" s="113"/>
      <c r="Z69" s="113"/>
      <c r="AA69" s="113"/>
      <c r="AB69" s="113"/>
      <c r="AC69" s="113"/>
    </row>
    <row r="70" spans="1:29" ht="13.5" customHeight="1">
      <c r="A70" s="113"/>
      <c r="B70" s="113"/>
      <c r="C70" s="113"/>
      <c r="D70" s="113"/>
      <c r="E70" s="113"/>
      <c r="F70" s="113"/>
      <c r="G70" s="113"/>
      <c r="H70" s="113"/>
      <c r="I70" s="113"/>
      <c r="J70" s="113"/>
      <c r="K70" s="113"/>
      <c r="L70" s="113"/>
      <c r="M70" s="113"/>
      <c r="N70" s="113"/>
      <c r="O70" s="113"/>
      <c r="P70" s="113"/>
      <c r="Q70" s="113"/>
      <c r="R70" s="113"/>
      <c r="S70" s="113"/>
      <c r="T70" s="113"/>
      <c r="U70" s="113"/>
      <c r="V70" s="113"/>
      <c r="W70" s="113"/>
      <c r="X70" s="113"/>
      <c r="Y70" s="113"/>
      <c r="Z70" s="113"/>
      <c r="AA70" s="113"/>
      <c r="AB70" s="113"/>
      <c r="AC70" s="113"/>
    </row>
    <row r="71" spans="1:29" ht="13.5" customHeight="1">
      <c r="A71" s="113"/>
      <c r="B71" s="113"/>
      <c r="C71" s="113"/>
      <c r="D71" s="113"/>
      <c r="E71" s="113"/>
      <c r="F71" s="113"/>
      <c r="G71" s="113"/>
      <c r="H71" s="113"/>
      <c r="I71" s="113"/>
      <c r="J71" s="113"/>
      <c r="K71" s="113"/>
      <c r="L71" s="113"/>
      <c r="M71" s="113"/>
      <c r="N71" s="113"/>
      <c r="O71" s="113"/>
      <c r="P71" s="113"/>
      <c r="Q71" s="113"/>
      <c r="R71" s="113"/>
      <c r="S71" s="113"/>
      <c r="T71" s="113"/>
      <c r="U71" s="113"/>
      <c r="V71" s="113"/>
      <c r="W71" s="113"/>
      <c r="X71" s="113"/>
      <c r="Y71" s="113"/>
      <c r="Z71" s="113"/>
      <c r="AA71" s="113"/>
      <c r="AB71" s="113"/>
      <c r="AC71" s="113"/>
    </row>
    <row r="72" spans="1:29" ht="13.5" customHeight="1">
      <c r="A72" s="113"/>
      <c r="B72" s="113"/>
      <c r="C72" s="113"/>
      <c r="D72" s="113"/>
      <c r="E72" s="113"/>
      <c r="F72" s="113"/>
      <c r="G72" s="113"/>
      <c r="H72" s="113"/>
      <c r="I72" s="113"/>
      <c r="J72" s="113"/>
      <c r="K72" s="113"/>
      <c r="L72" s="113"/>
      <c r="M72" s="113"/>
      <c r="N72" s="113"/>
      <c r="O72" s="113"/>
      <c r="P72" s="113"/>
      <c r="Q72" s="113"/>
      <c r="R72" s="113"/>
      <c r="S72" s="113"/>
      <c r="T72" s="113"/>
      <c r="U72" s="113"/>
      <c r="V72" s="113"/>
      <c r="W72" s="113"/>
      <c r="X72" s="113"/>
      <c r="Y72" s="113"/>
      <c r="Z72" s="113"/>
      <c r="AA72" s="113"/>
      <c r="AB72" s="113"/>
      <c r="AC72" s="113"/>
    </row>
    <row r="73" spans="1:29" ht="13.5" customHeight="1">
      <c r="A73" s="113"/>
      <c r="B73" s="113"/>
      <c r="C73" s="113"/>
      <c r="D73" s="113"/>
      <c r="E73" s="113"/>
      <c r="F73" s="113"/>
      <c r="G73" s="113"/>
      <c r="H73" s="113"/>
      <c r="I73" s="113"/>
      <c r="J73" s="113"/>
      <c r="K73" s="113"/>
      <c r="L73" s="113"/>
      <c r="M73" s="113"/>
      <c r="N73" s="113"/>
      <c r="O73" s="113"/>
      <c r="P73" s="113"/>
      <c r="Q73" s="113"/>
      <c r="R73" s="113"/>
      <c r="S73" s="113"/>
      <c r="T73" s="113"/>
      <c r="U73" s="113"/>
      <c r="V73" s="113"/>
      <c r="W73" s="113"/>
      <c r="X73" s="113"/>
      <c r="Y73" s="113"/>
      <c r="Z73" s="113"/>
      <c r="AA73" s="113"/>
      <c r="AB73" s="113"/>
      <c r="AC73" s="113"/>
    </row>
    <row r="74" spans="1:29" ht="13.5" customHeight="1">
      <c r="A74" s="113"/>
      <c r="B74" s="113"/>
      <c r="C74" s="113"/>
      <c r="D74" s="113"/>
      <c r="E74" s="113"/>
      <c r="F74" s="113"/>
      <c r="G74" s="113"/>
      <c r="H74" s="113"/>
      <c r="I74" s="113"/>
      <c r="J74" s="113"/>
      <c r="K74" s="113"/>
      <c r="L74" s="113"/>
      <c r="M74" s="113"/>
      <c r="N74" s="113"/>
      <c r="O74" s="113"/>
      <c r="P74" s="113"/>
      <c r="Q74" s="113"/>
      <c r="R74" s="113"/>
      <c r="S74" s="113"/>
      <c r="T74" s="113"/>
      <c r="U74" s="113"/>
      <c r="V74" s="113"/>
      <c r="W74" s="113"/>
      <c r="X74" s="113"/>
      <c r="Y74" s="113"/>
      <c r="Z74" s="113"/>
      <c r="AA74" s="113"/>
      <c r="AB74" s="113"/>
      <c r="AC74" s="113"/>
    </row>
    <row r="75" spans="1:29" ht="13.5" customHeight="1">
      <c r="A75" s="113"/>
      <c r="B75" s="113"/>
      <c r="C75" s="113"/>
      <c r="D75" s="113"/>
      <c r="E75" s="113"/>
      <c r="F75" s="113"/>
      <c r="G75" s="113"/>
      <c r="H75" s="113"/>
      <c r="I75" s="113"/>
      <c r="J75" s="113"/>
      <c r="K75" s="113"/>
      <c r="L75" s="113"/>
      <c r="M75" s="113"/>
      <c r="N75" s="113"/>
      <c r="O75" s="113"/>
      <c r="P75" s="113"/>
      <c r="Q75" s="113"/>
      <c r="R75" s="113"/>
      <c r="S75" s="113"/>
      <c r="T75" s="113"/>
      <c r="U75" s="113"/>
      <c r="V75" s="113"/>
      <c r="W75" s="113"/>
      <c r="X75" s="113"/>
      <c r="Y75" s="113"/>
      <c r="Z75" s="113"/>
      <c r="AA75" s="113"/>
      <c r="AB75" s="113"/>
      <c r="AC75" s="113"/>
    </row>
    <row r="76" spans="1:29" ht="13.5" customHeight="1">
      <c r="A76" s="113"/>
      <c r="B76" s="113"/>
      <c r="C76" s="113"/>
      <c r="D76" s="113"/>
      <c r="E76" s="113"/>
      <c r="F76" s="113"/>
      <c r="G76" s="113"/>
      <c r="H76" s="113"/>
      <c r="I76" s="113"/>
      <c r="J76" s="113"/>
      <c r="K76" s="113"/>
      <c r="L76" s="113"/>
      <c r="M76" s="113"/>
      <c r="N76" s="113"/>
      <c r="O76" s="113"/>
      <c r="P76" s="113"/>
      <c r="Q76" s="113"/>
      <c r="R76" s="113"/>
      <c r="S76" s="113"/>
      <c r="T76" s="113"/>
      <c r="U76" s="113"/>
      <c r="V76" s="113"/>
      <c r="W76" s="113"/>
      <c r="X76" s="113"/>
      <c r="Y76" s="113"/>
      <c r="Z76" s="113"/>
      <c r="AA76" s="113"/>
      <c r="AB76" s="113"/>
      <c r="AC76" s="113"/>
    </row>
    <row r="77" spans="1:29" ht="13.5" customHeight="1">
      <c r="A77" s="113"/>
      <c r="B77" s="113"/>
      <c r="C77" s="113"/>
      <c r="D77" s="113"/>
      <c r="E77" s="113"/>
      <c r="F77" s="113"/>
      <c r="G77" s="113"/>
      <c r="H77" s="113"/>
      <c r="I77" s="113"/>
      <c r="J77" s="113"/>
      <c r="K77" s="113"/>
      <c r="L77" s="113"/>
      <c r="M77" s="113"/>
      <c r="N77" s="113"/>
      <c r="O77" s="113"/>
      <c r="P77" s="113"/>
      <c r="Q77" s="113"/>
      <c r="R77" s="113"/>
      <c r="S77" s="113"/>
      <c r="T77" s="113"/>
      <c r="U77" s="113"/>
      <c r="V77" s="113"/>
      <c r="W77" s="113"/>
      <c r="X77" s="113"/>
      <c r="Y77" s="113"/>
      <c r="Z77" s="113"/>
      <c r="AA77" s="113"/>
      <c r="AB77" s="113"/>
      <c r="AC77" s="113"/>
    </row>
    <row r="78" spans="1:29" ht="13.5" customHeight="1">
      <c r="A78" s="113"/>
      <c r="B78" s="113"/>
      <c r="C78" s="113"/>
      <c r="D78" s="113"/>
      <c r="E78" s="113"/>
      <c r="F78" s="113"/>
      <c r="G78" s="113"/>
      <c r="H78" s="113"/>
      <c r="I78" s="113"/>
      <c r="J78" s="113"/>
      <c r="K78" s="113"/>
      <c r="L78" s="113"/>
      <c r="M78" s="113"/>
      <c r="N78" s="113"/>
      <c r="O78" s="113"/>
      <c r="P78" s="113"/>
      <c r="Q78" s="113"/>
      <c r="R78" s="113"/>
      <c r="S78" s="113"/>
      <c r="T78" s="113"/>
      <c r="U78" s="113"/>
      <c r="V78" s="113"/>
      <c r="W78" s="113"/>
      <c r="X78" s="113"/>
      <c r="Y78" s="113"/>
      <c r="Z78" s="113"/>
      <c r="AA78" s="113"/>
      <c r="AB78" s="113"/>
      <c r="AC78" s="113"/>
    </row>
    <row r="79" spans="1:29" ht="13.5" customHeight="1">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row>
    <row r="80" spans="1:29" ht="13.5" customHeight="1">
      <c r="A80" s="113"/>
      <c r="B80" s="113"/>
      <c r="C80" s="113"/>
      <c r="D80" s="113"/>
      <c r="E80" s="113"/>
      <c r="F80" s="113"/>
      <c r="G80" s="113"/>
      <c r="H80" s="113"/>
      <c r="I80" s="113"/>
      <c r="J80" s="113"/>
      <c r="K80" s="113"/>
      <c r="L80" s="113"/>
      <c r="M80" s="113"/>
      <c r="N80" s="113"/>
      <c r="O80" s="113"/>
      <c r="P80" s="113"/>
      <c r="Q80" s="113"/>
      <c r="R80" s="113"/>
      <c r="S80" s="113"/>
      <c r="T80" s="113"/>
      <c r="U80" s="113"/>
      <c r="V80" s="113"/>
      <c r="W80" s="113"/>
      <c r="X80" s="113"/>
      <c r="Y80" s="113"/>
      <c r="Z80" s="113"/>
      <c r="AA80" s="113"/>
      <c r="AB80" s="113"/>
      <c r="AC80" s="113"/>
    </row>
    <row r="81" spans="1:29" ht="13.5" customHeight="1">
      <c r="A81" s="113"/>
      <c r="B81" s="113"/>
      <c r="C81" s="113"/>
      <c r="D81" s="113"/>
      <c r="E81" s="113"/>
      <c r="F81" s="113"/>
      <c r="G81" s="113"/>
      <c r="H81" s="113"/>
      <c r="I81" s="113"/>
      <c r="J81" s="113"/>
      <c r="K81" s="113"/>
      <c r="L81" s="113"/>
      <c r="M81" s="113"/>
      <c r="N81" s="113"/>
      <c r="O81" s="113"/>
      <c r="P81" s="113"/>
      <c r="Q81" s="113"/>
      <c r="R81" s="113"/>
      <c r="S81" s="113"/>
      <c r="T81" s="113"/>
      <c r="U81" s="113"/>
      <c r="V81" s="113"/>
      <c r="W81" s="113"/>
      <c r="X81" s="113"/>
      <c r="Y81" s="113"/>
      <c r="Z81" s="113"/>
      <c r="AA81" s="113"/>
      <c r="AB81" s="113"/>
      <c r="AC81" s="113"/>
    </row>
    <row r="82" spans="1:29" ht="13.5" customHeight="1">
      <c r="A82" s="113"/>
      <c r="B82" s="113"/>
      <c r="C82" s="113"/>
      <c r="D82" s="113"/>
      <c r="E82" s="113"/>
      <c r="F82" s="113"/>
      <c r="G82" s="113"/>
      <c r="H82" s="113"/>
      <c r="I82" s="113"/>
      <c r="J82" s="113"/>
      <c r="K82" s="113"/>
      <c r="L82" s="113"/>
      <c r="M82" s="113"/>
      <c r="N82" s="113"/>
      <c r="O82" s="113"/>
      <c r="P82" s="113"/>
      <c r="Q82" s="113"/>
      <c r="R82" s="113"/>
      <c r="S82" s="113"/>
      <c r="T82" s="113"/>
      <c r="U82" s="113"/>
      <c r="V82" s="113"/>
      <c r="W82" s="113"/>
      <c r="X82" s="113"/>
      <c r="Y82" s="113"/>
      <c r="Z82" s="113"/>
      <c r="AA82" s="113"/>
      <c r="AB82" s="113"/>
      <c r="AC82" s="113"/>
    </row>
    <row r="83" spans="1:29" ht="13.5" customHeight="1">
      <c r="A83" s="113"/>
      <c r="B83" s="113"/>
      <c r="C83" s="113"/>
      <c r="D83" s="113"/>
      <c r="E83" s="113"/>
      <c r="F83" s="113"/>
      <c r="G83" s="113"/>
      <c r="H83" s="113"/>
      <c r="I83" s="113"/>
      <c r="J83" s="113"/>
      <c r="K83" s="113"/>
      <c r="L83" s="113"/>
      <c r="M83" s="113"/>
      <c r="N83" s="113"/>
      <c r="O83" s="113"/>
      <c r="P83" s="113"/>
      <c r="Q83" s="113"/>
      <c r="R83" s="113"/>
      <c r="S83" s="113"/>
      <c r="T83" s="113"/>
      <c r="U83" s="113"/>
      <c r="V83" s="113"/>
      <c r="W83" s="113"/>
      <c r="X83" s="113"/>
      <c r="Y83" s="113"/>
      <c r="Z83" s="113"/>
      <c r="AA83" s="113"/>
      <c r="AB83" s="113"/>
      <c r="AC83" s="113"/>
    </row>
    <row r="84" spans="1:29" ht="13.5" customHeight="1">
      <c r="A84" s="113"/>
      <c r="B84" s="113"/>
      <c r="C84" s="113"/>
      <c r="D84" s="113"/>
      <c r="E84" s="113"/>
      <c r="F84" s="113"/>
      <c r="G84" s="113"/>
      <c r="H84" s="113"/>
      <c r="I84" s="113"/>
      <c r="J84" s="113"/>
      <c r="K84" s="113"/>
      <c r="L84" s="113"/>
      <c r="M84" s="113"/>
      <c r="N84" s="113"/>
      <c r="O84" s="113"/>
      <c r="P84" s="113"/>
      <c r="Q84" s="113"/>
      <c r="R84" s="113"/>
      <c r="S84" s="113"/>
      <c r="T84" s="113"/>
      <c r="U84" s="113"/>
      <c r="V84" s="113"/>
      <c r="W84" s="113"/>
      <c r="X84" s="113"/>
      <c r="Y84" s="113"/>
      <c r="Z84" s="113"/>
      <c r="AA84" s="113"/>
      <c r="AB84" s="113"/>
      <c r="AC84" s="113"/>
    </row>
    <row r="85" spans="1:29" ht="13.5" customHeight="1">
      <c r="A85" s="113"/>
      <c r="B85" s="113"/>
      <c r="C85" s="113"/>
      <c r="D85" s="113"/>
      <c r="E85" s="113"/>
      <c r="F85" s="113"/>
      <c r="G85" s="113"/>
      <c r="H85" s="113"/>
      <c r="I85" s="113"/>
      <c r="J85" s="113"/>
      <c r="K85" s="113"/>
      <c r="L85" s="113"/>
      <c r="M85" s="113"/>
      <c r="N85" s="113"/>
      <c r="O85" s="113"/>
      <c r="P85" s="113"/>
      <c r="Q85" s="113"/>
      <c r="R85" s="113"/>
      <c r="S85" s="113"/>
      <c r="T85" s="113"/>
      <c r="U85" s="113"/>
      <c r="V85" s="113"/>
      <c r="W85" s="113"/>
      <c r="X85" s="113"/>
      <c r="Y85" s="113"/>
      <c r="Z85" s="113"/>
      <c r="AA85" s="113"/>
      <c r="AB85" s="113"/>
      <c r="AC85" s="113"/>
    </row>
    <row r="86" spans="1:29" ht="13.5" customHeight="1">
      <c r="A86" s="113"/>
      <c r="B86" s="113"/>
      <c r="C86" s="113"/>
      <c r="D86" s="113"/>
      <c r="E86" s="113"/>
      <c r="F86" s="113"/>
      <c r="G86" s="113"/>
      <c r="H86" s="113"/>
      <c r="I86" s="113"/>
      <c r="J86" s="113"/>
      <c r="K86" s="113"/>
      <c r="L86" s="113"/>
      <c r="M86" s="113"/>
      <c r="N86" s="113"/>
      <c r="O86" s="113"/>
      <c r="P86" s="113"/>
      <c r="Q86" s="113"/>
      <c r="R86" s="113"/>
      <c r="S86" s="113"/>
      <c r="T86" s="113"/>
      <c r="U86" s="113"/>
      <c r="V86" s="113"/>
      <c r="W86" s="113"/>
      <c r="X86" s="113"/>
      <c r="Y86" s="113"/>
      <c r="Z86" s="113"/>
      <c r="AA86" s="113"/>
      <c r="AB86" s="113"/>
      <c r="AC86" s="113"/>
    </row>
    <row r="87" spans="1:29" ht="13.5" customHeight="1">
      <c r="A87" s="113"/>
      <c r="B87" s="113"/>
      <c r="C87" s="113"/>
      <c r="D87" s="113"/>
      <c r="E87" s="113"/>
      <c r="F87" s="113"/>
      <c r="G87" s="113"/>
      <c r="H87" s="113"/>
      <c r="I87" s="113"/>
      <c r="J87" s="113"/>
      <c r="K87" s="113"/>
      <c r="L87" s="113"/>
      <c r="M87" s="113"/>
      <c r="N87" s="113"/>
      <c r="O87" s="113"/>
      <c r="P87" s="113"/>
      <c r="Q87" s="113"/>
      <c r="R87" s="113"/>
      <c r="S87" s="113"/>
      <c r="T87" s="113"/>
      <c r="U87" s="113"/>
      <c r="V87" s="113"/>
      <c r="W87" s="113"/>
      <c r="X87" s="113"/>
      <c r="Y87" s="113"/>
      <c r="Z87" s="113"/>
      <c r="AA87" s="113"/>
      <c r="AB87" s="113"/>
      <c r="AC87" s="113"/>
    </row>
    <row r="88" spans="1:29" ht="13.5" customHeight="1">
      <c r="A88" s="113"/>
      <c r="B88" s="113"/>
      <c r="C88" s="113"/>
      <c r="D88" s="113"/>
      <c r="E88" s="113"/>
      <c r="F88" s="113"/>
      <c r="G88" s="113"/>
      <c r="H88" s="113"/>
      <c r="I88" s="113"/>
      <c r="J88" s="113"/>
      <c r="K88" s="113"/>
      <c r="L88" s="113"/>
      <c r="M88" s="113"/>
      <c r="N88" s="113"/>
      <c r="O88" s="113"/>
      <c r="P88" s="113"/>
      <c r="Q88" s="113"/>
      <c r="R88" s="113"/>
      <c r="S88" s="113"/>
      <c r="T88" s="113"/>
      <c r="U88" s="113"/>
      <c r="V88" s="113"/>
      <c r="W88" s="113"/>
      <c r="X88" s="113"/>
      <c r="Y88" s="113"/>
      <c r="Z88" s="113"/>
      <c r="AA88" s="113"/>
      <c r="AB88" s="113"/>
      <c r="AC88" s="113"/>
    </row>
    <row r="89" spans="1:29" ht="13.5" customHeight="1">
      <c r="A89" s="113"/>
      <c r="B89" s="113"/>
      <c r="C89" s="113"/>
      <c r="D89" s="113"/>
      <c r="E89" s="113"/>
      <c r="F89" s="113"/>
      <c r="G89" s="113"/>
      <c r="H89" s="113"/>
      <c r="I89" s="113"/>
      <c r="J89" s="113"/>
      <c r="K89" s="113"/>
      <c r="L89" s="113"/>
      <c r="M89" s="113"/>
      <c r="N89" s="113"/>
      <c r="O89" s="113"/>
      <c r="P89" s="113"/>
      <c r="Q89" s="113"/>
      <c r="R89" s="113"/>
      <c r="S89" s="113"/>
      <c r="T89" s="113"/>
      <c r="U89" s="113"/>
      <c r="V89" s="113"/>
      <c r="W89" s="113"/>
      <c r="X89" s="113"/>
      <c r="Y89" s="113"/>
      <c r="Z89" s="113"/>
      <c r="AA89" s="113"/>
      <c r="AB89" s="113"/>
      <c r="AC89" s="113"/>
    </row>
    <row r="90" spans="1:29" ht="13.5" customHeight="1">
      <c r="A90" s="113"/>
      <c r="B90" s="113"/>
      <c r="C90" s="113"/>
      <c r="D90" s="113"/>
      <c r="E90" s="113"/>
      <c r="F90" s="113"/>
      <c r="G90" s="113"/>
      <c r="H90" s="113"/>
      <c r="I90" s="113"/>
      <c r="J90" s="113"/>
      <c r="K90" s="113"/>
      <c r="L90" s="113"/>
      <c r="M90" s="113"/>
      <c r="N90" s="113"/>
      <c r="O90" s="113"/>
      <c r="P90" s="113"/>
      <c r="Q90" s="113"/>
      <c r="R90" s="113"/>
      <c r="S90" s="113"/>
      <c r="T90" s="113"/>
      <c r="U90" s="113"/>
      <c r="V90" s="113"/>
      <c r="W90" s="113"/>
      <c r="X90" s="113"/>
      <c r="Y90" s="113"/>
      <c r="Z90" s="113"/>
      <c r="AA90" s="113"/>
      <c r="AB90" s="113"/>
      <c r="AC90" s="113"/>
    </row>
    <row r="91" spans="1:29" ht="13.5" customHeight="1">
      <c r="A91" s="113"/>
      <c r="B91" s="113"/>
      <c r="C91" s="113"/>
      <c r="D91" s="113"/>
      <c r="E91" s="113"/>
      <c r="F91" s="113"/>
      <c r="G91" s="113"/>
      <c r="H91" s="113"/>
      <c r="I91" s="113"/>
      <c r="J91" s="113"/>
      <c r="K91" s="113"/>
      <c r="L91" s="113"/>
      <c r="M91" s="113"/>
      <c r="N91" s="113"/>
      <c r="O91" s="113"/>
      <c r="P91" s="113"/>
      <c r="Q91" s="113"/>
      <c r="R91" s="113"/>
      <c r="S91" s="113"/>
      <c r="T91" s="113"/>
      <c r="U91" s="113"/>
      <c r="V91" s="113"/>
      <c r="W91" s="113"/>
      <c r="X91" s="113"/>
      <c r="Y91" s="113"/>
      <c r="Z91" s="113"/>
      <c r="AA91" s="113"/>
      <c r="AB91" s="113"/>
      <c r="AC91" s="113"/>
    </row>
    <row r="92" spans="1:29" ht="13.5" customHeight="1">
      <c r="A92" s="113"/>
      <c r="B92" s="113"/>
      <c r="C92" s="113"/>
      <c r="D92" s="113"/>
      <c r="E92" s="113"/>
      <c r="F92" s="113"/>
      <c r="G92" s="113"/>
      <c r="H92" s="113"/>
      <c r="I92" s="113"/>
      <c r="J92" s="113"/>
      <c r="K92" s="113"/>
      <c r="L92" s="113"/>
      <c r="M92" s="113"/>
      <c r="N92" s="113"/>
      <c r="O92" s="113"/>
      <c r="P92" s="113"/>
      <c r="Q92" s="113"/>
      <c r="R92" s="113"/>
      <c r="S92" s="113"/>
      <c r="T92" s="113"/>
      <c r="U92" s="113"/>
      <c r="V92" s="113"/>
      <c r="W92" s="113"/>
      <c r="X92" s="113"/>
      <c r="Y92" s="113"/>
      <c r="Z92" s="113"/>
      <c r="AA92" s="113"/>
      <c r="AB92" s="113"/>
      <c r="AC92" s="113"/>
    </row>
    <row r="93" spans="1:29" ht="13.5" customHeight="1">
      <c r="A93" s="113"/>
      <c r="B93" s="113"/>
      <c r="C93" s="113"/>
      <c r="D93" s="113"/>
      <c r="E93" s="113"/>
      <c r="F93" s="113"/>
      <c r="G93" s="113"/>
      <c r="H93" s="113"/>
      <c r="I93" s="113"/>
      <c r="J93" s="113"/>
      <c r="K93" s="113"/>
      <c r="L93" s="113"/>
      <c r="M93" s="113"/>
      <c r="N93" s="113"/>
      <c r="O93" s="113"/>
      <c r="P93" s="113"/>
      <c r="Q93" s="113"/>
      <c r="R93" s="113"/>
      <c r="S93" s="113"/>
      <c r="T93" s="113"/>
      <c r="U93" s="113"/>
      <c r="V93" s="113"/>
      <c r="W93" s="113"/>
      <c r="X93" s="113"/>
      <c r="Y93" s="113"/>
      <c r="Z93" s="113"/>
      <c r="AA93" s="113"/>
      <c r="AB93" s="113"/>
      <c r="AC93" s="113"/>
    </row>
    <row r="94" spans="1:29" ht="13.5" customHeight="1">
      <c r="A94" s="113"/>
      <c r="B94" s="113"/>
      <c r="C94" s="113"/>
      <c r="D94" s="113"/>
      <c r="E94" s="113"/>
      <c r="F94" s="113"/>
      <c r="G94" s="113"/>
      <c r="H94" s="113"/>
      <c r="I94" s="113"/>
      <c r="J94" s="113"/>
      <c r="K94" s="113"/>
      <c r="L94" s="113"/>
      <c r="M94" s="113"/>
      <c r="N94" s="113"/>
      <c r="O94" s="113"/>
      <c r="P94" s="113"/>
      <c r="Q94" s="113"/>
      <c r="R94" s="113"/>
      <c r="S94" s="113"/>
      <c r="T94" s="113"/>
      <c r="U94" s="113"/>
      <c r="V94" s="113"/>
      <c r="W94" s="113"/>
      <c r="X94" s="113"/>
      <c r="Y94" s="113"/>
      <c r="Z94" s="113"/>
      <c r="AA94" s="113"/>
      <c r="AB94" s="113"/>
      <c r="AC94" s="113"/>
    </row>
    <row r="95" spans="1:29" ht="13.5" customHeight="1">
      <c r="A95" s="113"/>
      <c r="B95" s="113"/>
      <c r="C95" s="113"/>
      <c r="D95" s="113"/>
      <c r="E95" s="113"/>
      <c r="F95" s="113"/>
      <c r="G95" s="113"/>
      <c r="H95" s="113"/>
      <c r="I95" s="113"/>
      <c r="J95" s="113"/>
      <c r="K95" s="113"/>
      <c r="L95" s="113"/>
      <c r="M95" s="113"/>
      <c r="N95" s="113"/>
      <c r="O95" s="113"/>
      <c r="P95" s="113"/>
      <c r="Q95" s="113"/>
      <c r="R95" s="113"/>
      <c r="S95" s="113"/>
      <c r="T95" s="113"/>
      <c r="U95" s="113"/>
      <c r="V95" s="113"/>
      <c r="W95" s="113"/>
      <c r="X95" s="113"/>
      <c r="Y95" s="113"/>
      <c r="Z95" s="113"/>
      <c r="AA95" s="113"/>
      <c r="AB95" s="113"/>
      <c r="AC95" s="113"/>
    </row>
    <row r="96" spans="1:29" ht="13.5" customHeight="1">
      <c r="A96" s="113"/>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c r="AA96" s="113"/>
      <c r="AB96" s="113"/>
      <c r="AC96" s="113"/>
    </row>
    <row r="97" spans="1:29" ht="13.5" customHeight="1">
      <c r="A97" s="113"/>
      <c r="B97" s="113"/>
      <c r="C97" s="113"/>
      <c r="D97" s="113"/>
      <c r="E97" s="113"/>
      <c r="F97" s="113"/>
      <c r="G97" s="113"/>
      <c r="H97" s="113"/>
      <c r="I97" s="113"/>
      <c r="J97" s="113"/>
      <c r="K97" s="113"/>
      <c r="L97" s="113"/>
      <c r="M97" s="113"/>
      <c r="N97" s="113"/>
      <c r="O97" s="113"/>
      <c r="P97" s="113"/>
      <c r="Q97" s="113"/>
      <c r="R97" s="113"/>
      <c r="S97" s="113"/>
      <c r="T97" s="113"/>
      <c r="U97" s="113"/>
      <c r="V97" s="113"/>
      <c r="W97" s="113"/>
      <c r="X97" s="113"/>
      <c r="Y97" s="113"/>
      <c r="Z97" s="113"/>
      <c r="AA97" s="113"/>
      <c r="AB97" s="113"/>
      <c r="AC97" s="113"/>
    </row>
    <row r="98" spans="1:29" ht="13.5" customHeight="1">
      <c r="A98" s="113"/>
      <c r="B98" s="113"/>
      <c r="C98" s="113"/>
      <c r="D98" s="113"/>
      <c r="E98" s="113"/>
      <c r="F98" s="113"/>
      <c r="G98" s="113"/>
      <c r="H98" s="113"/>
      <c r="I98" s="113"/>
      <c r="J98" s="113"/>
      <c r="K98" s="113"/>
      <c r="L98" s="113"/>
      <c r="M98" s="113"/>
      <c r="N98" s="113"/>
      <c r="O98" s="113"/>
      <c r="P98" s="113"/>
      <c r="Q98" s="113"/>
      <c r="R98" s="113"/>
      <c r="S98" s="113"/>
      <c r="T98" s="113"/>
      <c r="U98" s="113"/>
      <c r="V98" s="113"/>
      <c r="W98" s="113"/>
      <c r="X98" s="113"/>
      <c r="Y98" s="113"/>
      <c r="Z98" s="113"/>
      <c r="AA98" s="113"/>
      <c r="AB98" s="113"/>
      <c r="AC98" s="113"/>
    </row>
    <row r="99" spans="1:29" ht="13.5" customHeight="1">
      <c r="A99" s="113"/>
      <c r="B99" s="113"/>
      <c r="C99" s="113"/>
      <c r="D99" s="113"/>
      <c r="E99" s="113"/>
      <c r="F99" s="113"/>
      <c r="G99" s="113"/>
      <c r="H99" s="113"/>
      <c r="I99" s="113"/>
      <c r="J99" s="113"/>
      <c r="K99" s="113"/>
      <c r="L99" s="113"/>
      <c r="M99" s="113"/>
      <c r="N99" s="113"/>
      <c r="O99" s="113"/>
      <c r="P99" s="113"/>
      <c r="Q99" s="113"/>
      <c r="R99" s="113"/>
      <c r="S99" s="113"/>
      <c r="T99" s="113"/>
      <c r="U99" s="113"/>
      <c r="V99" s="113"/>
      <c r="W99" s="113"/>
      <c r="X99" s="113"/>
      <c r="Y99" s="113"/>
      <c r="Z99" s="113"/>
      <c r="AA99" s="113"/>
      <c r="AB99" s="113"/>
      <c r="AC99" s="113"/>
    </row>
    <row r="100" spans="1:29" ht="13.5" customHeight="1">
      <c r="A100" s="113"/>
      <c r="B100" s="113"/>
      <c r="C100" s="113"/>
      <c r="D100" s="113"/>
      <c r="E100" s="113"/>
      <c r="F100" s="113"/>
      <c r="G100" s="113"/>
      <c r="H100" s="113"/>
      <c r="I100" s="113"/>
      <c r="J100" s="113"/>
      <c r="K100" s="113"/>
      <c r="L100" s="113"/>
      <c r="M100" s="113"/>
      <c r="N100" s="113"/>
      <c r="O100" s="113"/>
      <c r="P100" s="113"/>
      <c r="Q100" s="113"/>
      <c r="R100" s="113"/>
      <c r="S100" s="113"/>
      <c r="T100" s="113"/>
      <c r="U100" s="113"/>
      <c r="V100" s="113"/>
      <c r="W100" s="113"/>
      <c r="X100" s="113"/>
      <c r="Y100" s="113"/>
      <c r="Z100" s="113"/>
      <c r="AA100" s="113"/>
      <c r="AB100" s="113"/>
      <c r="AC100" s="113"/>
    </row>
    <row r="101" spans="1:29" ht="13.5" customHeight="1">
      <c r="A101" s="113"/>
      <c r="B101" s="113"/>
      <c r="C101" s="113"/>
      <c r="D101" s="113"/>
      <c r="E101" s="113"/>
      <c r="F101" s="113"/>
      <c r="G101" s="113"/>
      <c r="H101" s="113"/>
      <c r="I101" s="113"/>
      <c r="J101" s="113"/>
      <c r="K101" s="113"/>
      <c r="L101" s="113"/>
      <c r="M101" s="113"/>
      <c r="N101" s="113"/>
      <c r="O101" s="113"/>
      <c r="P101" s="113"/>
      <c r="Q101" s="113"/>
      <c r="R101" s="113"/>
      <c r="S101" s="113"/>
      <c r="T101" s="113"/>
      <c r="U101" s="113"/>
      <c r="V101" s="113"/>
      <c r="W101" s="113"/>
      <c r="X101" s="113"/>
      <c r="Y101" s="113"/>
      <c r="Z101" s="113"/>
      <c r="AA101" s="113"/>
      <c r="AB101" s="113"/>
      <c r="AC101" s="113"/>
    </row>
    <row r="102" spans="1:29" ht="13.5" customHeight="1">
      <c r="A102" s="113"/>
      <c r="B102" s="113"/>
      <c r="C102" s="113"/>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13"/>
      <c r="Z102" s="113"/>
      <c r="AA102" s="113"/>
      <c r="AB102" s="113"/>
      <c r="AC102" s="113"/>
    </row>
    <row r="103" spans="1:29" ht="13.5" customHeight="1">
      <c r="A103" s="113"/>
      <c r="B103" s="113"/>
      <c r="C103" s="113"/>
      <c r="D103" s="113"/>
      <c r="E103" s="113"/>
      <c r="F103" s="113"/>
      <c r="G103" s="113"/>
      <c r="H103" s="113"/>
      <c r="I103" s="113"/>
      <c r="J103" s="113"/>
      <c r="K103" s="113"/>
      <c r="L103" s="113"/>
      <c r="M103" s="113"/>
      <c r="N103" s="113"/>
      <c r="O103" s="113"/>
      <c r="P103" s="113"/>
      <c r="Q103" s="113"/>
      <c r="R103" s="113"/>
      <c r="S103" s="113"/>
      <c r="T103" s="113"/>
      <c r="U103" s="113"/>
      <c r="V103" s="113"/>
      <c r="W103" s="113"/>
      <c r="X103" s="113"/>
      <c r="Y103" s="113"/>
      <c r="Z103" s="113"/>
      <c r="AA103" s="113"/>
      <c r="AB103" s="113"/>
      <c r="AC103" s="113"/>
    </row>
    <row r="104" spans="1:29" ht="13.5" customHeight="1">
      <c r="A104" s="113"/>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c r="AA104" s="113"/>
      <c r="AB104" s="113"/>
      <c r="AC104" s="113"/>
    </row>
    <row r="105" spans="1:29" ht="13.5" customHeight="1">
      <c r="A105" s="113"/>
      <c r="B105" s="113"/>
      <c r="C105" s="113"/>
      <c r="D105" s="113"/>
      <c r="E105" s="113"/>
      <c r="F105" s="113"/>
      <c r="G105" s="113"/>
      <c r="H105" s="113"/>
      <c r="I105" s="113"/>
      <c r="J105" s="113"/>
      <c r="K105" s="113"/>
      <c r="L105" s="113"/>
      <c r="M105" s="113"/>
      <c r="N105" s="113"/>
      <c r="O105" s="113"/>
      <c r="P105" s="113"/>
      <c r="Q105" s="113"/>
      <c r="R105" s="113"/>
      <c r="S105" s="113"/>
      <c r="T105" s="113"/>
      <c r="U105" s="113"/>
      <c r="V105" s="113"/>
      <c r="W105" s="113"/>
      <c r="X105" s="113"/>
      <c r="Y105" s="113"/>
      <c r="Z105" s="113"/>
      <c r="AA105" s="113"/>
      <c r="AB105" s="113"/>
      <c r="AC105" s="113"/>
    </row>
    <row r="106" spans="1:29" ht="13.5" customHeight="1">
      <c r="A106" s="113"/>
      <c r="B106" s="113"/>
      <c r="C106" s="113"/>
      <c r="D106" s="113"/>
      <c r="E106" s="113"/>
      <c r="F106" s="113"/>
      <c r="G106" s="113"/>
      <c r="H106" s="113"/>
      <c r="I106" s="113"/>
      <c r="J106" s="113"/>
      <c r="K106" s="113"/>
      <c r="L106" s="113"/>
      <c r="M106" s="113"/>
      <c r="N106" s="113"/>
      <c r="O106" s="113"/>
      <c r="P106" s="113"/>
      <c r="Q106" s="113"/>
      <c r="R106" s="113"/>
      <c r="S106" s="113"/>
      <c r="T106" s="113"/>
      <c r="U106" s="113"/>
      <c r="V106" s="113"/>
      <c r="W106" s="113"/>
      <c r="X106" s="113"/>
      <c r="Y106" s="113"/>
      <c r="Z106" s="113"/>
      <c r="AA106" s="113"/>
      <c r="AB106" s="113"/>
      <c r="AC106" s="113"/>
    </row>
    <row r="107" spans="1:29" ht="13.5" customHeight="1">
      <c r="A107" s="113"/>
      <c r="B107" s="113"/>
      <c r="C107" s="113"/>
      <c r="D107" s="113"/>
      <c r="E107" s="113"/>
      <c r="F107" s="113"/>
      <c r="G107" s="113"/>
      <c r="H107" s="113"/>
      <c r="I107" s="113"/>
      <c r="J107" s="113"/>
      <c r="K107" s="113"/>
      <c r="L107" s="113"/>
      <c r="M107" s="113"/>
      <c r="N107" s="113"/>
      <c r="O107" s="113"/>
      <c r="P107" s="113"/>
      <c r="Q107" s="113"/>
      <c r="R107" s="113"/>
      <c r="S107" s="113"/>
      <c r="T107" s="113"/>
      <c r="U107" s="113"/>
      <c r="V107" s="113"/>
      <c r="W107" s="113"/>
      <c r="X107" s="113"/>
      <c r="Y107" s="113"/>
      <c r="Z107" s="113"/>
      <c r="AA107" s="113"/>
      <c r="AB107" s="113"/>
      <c r="AC107" s="113"/>
    </row>
    <row r="108" spans="1:29" ht="13.5" customHeight="1">
      <c r="A108" s="113"/>
      <c r="B108" s="113"/>
      <c r="C108" s="113"/>
      <c r="D108" s="113"/>
      <c r="E108" s="113"/>
      <c r="F108" s="113"/>
      <c r="G108" s="113"/>
      <c r="H108" s="113"/>
      <c r="I108" s="113"/>
      <c r="J108" s="113"/>
      <c r="K108" s="113"/>
      <c r="L108" s="113"/>
      <c r="M108" s="113"/>
      <c r="N108" s="113"/>
      <c r="O108" s="113"/>
      <c r="P108" s="113"/>
      <c r="Q108" s="113"/>
      <c r="R108" s="113"/>
      <c r="S108" s="113"/>
      <c r="T108" s="113"/>
      <c r="U108" s="113"/>
      <c r="V108" s="113"/>
      <c r="W108" s="113"/>
      <c r="X108" s="113"/>
      <c r="Y108" s="113"/>
      <c r="Z108" s="113"/>
      <c r="AA108" s="113"/>
      <c r="AB108" s="113"/>
      <c r="AC108" s="113"/>
    </row>
    <row r="109" spans="1:29" ht="13.5" customHeight="1">
      <c r="A109" s="113"/>
      <c r="B109" s="113"/>
      <c r="C109" s="113"/>
      <c r="D109" s="113"/>
      <c r="E109" s="113"/>
      <c r="F109" s="113"/>
      <c r="G109" s="113"/>
      <c r="H109" s="113"/>
      <c r="I109" s="113"/>
      <c r="J109" s="113"/>
      <c r="K109" s="113"/>
      <c r="L109" s="113"/>
      <c r="M109" s="113"/>
      <c r="N109" s="113"/>
      <c r="O109" s="113"/>
      <c r="P109" s="113"/>
      <c r="Q109" s="113"/>
      <c r="R109" s="113"/>
      <c r="S109" s="113"/>
      <c r="T109" s="113"/>
      <c r="U109" s="113"/>
      <c r="V109" s="113"/>
      <c r="W109" s="113"/>
      <c r="X109" s="113"/>
      <c r="Y109" s="113"/>
      <c r="Z109" s="113"/>
      <c r="AA109" s="113"/>
      <c r="AB109" s="113"/>
      <c r="AC109" s="113"/>
    </row>
    <row r="110" spans="1:29" ht="13.5" customHeight="1">
      <c r="A110" s="113"/>
      <c r="B110" s="113"/>
      <c r="C110" s="113"/>
      <c r="D110" s="113"/>
      <c r="E110" s="113"/>
      <c r="F110" s="113"/>
      <c r="G110" s="113"/>
      <c r="H110" s="113"/>
      <c r="I110" s="113"/>
      <c r="J110" s="113"/>
      <c r="K110" s="113"/>
      <c r="L110" s="113"/>
      <c r="M110" s="113"/>
      <c r="N110" s="113"/>
      <c r="O110" s="113"/>
      <c r="P110" s="113"/>
      <c r="Q110" s="113"/>
      <c r="R110" s="113"/>
      <c r="S110" s="113"/>
      <c r="T110" s="113"/>
      <c r="U110" s="113"/>
      <c r="V110" s="113"/>
      <c r="W110" s="113"/>
      <c r="X110" s="113"/>
      <c r="Y110" s="113"/>
      <c r="Z110" s="113"/>
      <c r="AA110" s="113"/>
      <c r="AB110" s="113"/>
      <c r="AC110" s="113"/>
    </row>
    <row r="111" spans="1:29" ht="13.5" customHeight="1">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row>
    <row r="112" spans="1:29" ht="13.5" customHeight="1">
      <c r="A112" s="113"/>
      <c r="B112" s="113"/>
      <c r="C112" s="113"/>
      <c r="D112" s="113"/>
      <c r="E112" s="113"/>
      <c r="F112" s="113"/>
      <c r="G112" s="113"/>
      <c r="H112" s="113"/>
      <c r="I112" s="113"/>
      <c r="J112" s="113"/>
      <c r="K112" s="113"/>
      <c r="L112" s="113"/>
      <c r="M112" s="113"/>
      <c r="N112" s="113"/>
      <c r="O112" s="113"/>
      <c r="P112" s="113"/>
      <c r="Q112" s="113"/>
      <c r="R112" s="113"/>
      <c r="S112" s="113"/>
      <c r="T112" s="113"/>
      <c r="U112" s="113"/>
      <c r="V112" s="113"/>
      <c r="W112" s="113"/>
      <c r="X112" s="113"/>
      <c r="Y112" s="113"/>
      <c r="Z112" s="113"/>
      <c r="AA112" s="113"/>
      <c r="AB112" s="113"/>
      <c r="AC112" s="113"/>
    </row>
    <row r="113" spans="1:29" ht="13.5" customHeight="1">
      <c r="A113" s="113"/>
      <c r="B113" s="113"/>
      <c r="C113" s="113"/>
      <c r="D113" s="113"/>
      <c r="E113" s="113"/>
      <c r="F113" s="113"/>
      <c r="G113" s="113"/>
      <c r="H113" s="113"/>
      <c r="I113" s="113"/>
      <c r="J113" s="113"/>
      <c r="K113" s="113"/>
      <c r="L113" s="113"/>
      <c r="M113" s="113"/>
      <c r="N113" s="113"/>
      <c r="O113" s="113"/>
      <c r="P113" s="113"/>
      <c r="Q113" s="113"/>
      <c r="R113" s="113"/>
      <c r="S113" s="113"/>
      <c r="T113" s="113"/>
      <c r="U113" s="113"/>
      <c r="V113" s="113"/>
      <c r="W113" s="113"/>
      <c r="X113" s="113"/>
      <c r="Y113" s="113"/>
      <c r="Z113" s="113"/>
      <c r="AA113" s="113"/>
      <c r="AB113" s="113"/>
      <c r="AC113" s="113"/>
    </row>
    <row r="114" spans="1:29" ht="13.5" customHeight="1">
      <c r="A114" s="113"/>
      <c r="B114" s="113"/>
      <c r="C114" s="113"/>
      <c r="D114" s="113"/>
      <c r="E114" s="113"/>
      <c r="F114" s="113"/>
      <c r="G114" s="113"/>
      <c r="H114" s="113"/>
      <c r="I114" s="113"/>
      <c r="J114" s="113"/>
      <c r="K114" s="113"/>
      <c r="L114" s="113"/>
      <c r="M114" s="113"/>
      <c r="N114" s="113"/>
      <c r="O114" s="113"/>
      <c r="P114" s="113"/>
      <c r="Q114" s="113"/>
      <c r="R114" s="113"/>
      <c r="S114" s="113"/>
      <c r="T114" s="113"/>
      <c r="U114" s="113"/>
      <c r="V114" s="113"/>
      <c r="W114" s="113"/>
      <c r="X114" s="113"/>
      <c r="Y114" s="113"/>
      <c r="Z114" s="113"/>
      <c r="AA114" s="113"/>
      <c r="AB114" s="113"/>
      <c r="AC114" s="113"/>
    </row>
    <row r="115" spans="1:29" ht="13.5" customHeight="1">
      <c r="A115" s="113"/>
      <c r="B115" s="113"/>
      <c r="C115" s="113"/>
      <c r="D115" s="113"/>
      <c r="E115" s="113"/>
      <c r="F115" s="113"/>
      <c r="G115" s="113"/>
      <c r="H115" s="113"/>
      <c r="I115" s="113"/>
      <c r="J115" s="113"/>
      <c r="K115" s="113"/>
      <c r="L115" s="113"/>
      <c r="M115" s="113"/>
      <c r="N115" s="113"/>
      <c r="O115" s="113"/>
      <c r="P115" s="113"/>
      <c r="Q115" s="113"/>
      <c r="R115" s="113"/>
      <c r="S115" s="113"/>
      <c r="T115" s="113"/>
      <c r="U115" s="113"/>
      <c r="V115" s="113"/>
      <c r="W115" s="113"/>
      <c r="X115" s="113"/>
      <c r="Y115" s="113"/>
      <c r="Z115" s="113"/>
      <c r="AA115" s="113"/>
      <c r="AB115" s="113"/>
      <c r="AC115" s="113"/>
    </row>
    <row r="116" spans="1:29" ht="13.5" customHeight="1">
      <c r="A116" s="113"/>
      <c r="B116" s="113"/>
      <c r="C116" s="113"/>
      <c r="D116" s="113"/>
      <c r="E116" s="113"/>
      <c r="F116" s="113"/>
      <c r="G116" s="113"/>
      <c r="H116" s="113"/>
      <c r="I116" s="113"/>
      <c r="J116" s="113"/>
      <c r="K116" s="113"/>
      <c r="L116" s="113"/>
      <c r="M116" s="113"/>
      <c r="N116" s="113"/>
      <c r="O116" s="113"/>
      <c r="P116" s="113"/>
      <c r="Q116" s="113"/>
      <c r="R116" s="113"/>
      <c r="S116" s="113"/>
      <c r="T116" s="113"/>
      <c r="U116" s="113"/>
      <c r="V116" s="113"/>
      <c r="W116" s="113"/>
      <c r="X116" s="113"/>
      <c r="Y116" s="113"/>
      <c r="Z116" s="113"/>
      <c r="AA116" s="113"/>
      <c r="AB116" s="113"/>
      <c r="AC116" s="113"/>
    </row>
    <row r="117" spans="1:29" ht="13.5" customHeight="1">
      <c r="A117" s="113"/>
      <c r="B117" s="113"/>
      <c r="C117" s="113"/>
      <c r="D117" s="113"/>
      <c r="E117" s="113"/>
      <c r="F117" s="113"/>
      <c r="G117" s="113"/>
      <c r="H117" s="113"/>
      <c r="I117" s="113"/>
      <c r="J117" s="113"/>
      <c r="K117" s="113"/>
      <c r="L117" s="113"/>
      <c r="M117" s="113"/>
      <c r="N117" s="113"/>
      <c r="O117" s="113"/>
      <c r="P117" s="113"/>
      <c r="Q117" s="113"/>
      <c r="R117" s="113"/>
      <c r="S117" s="113"/>
      <c r="T117" s="113"/>
      <c r="U117" s="113"/>
      <c r="V117" s="113"/>
      <c r="W117" s="113"/>
      <c r="X117" s="113"/>
      <c r="Y117" s="113"/>
      <c r="Z117" s="113"/>
      <c r="AA117" s="113"/>
      <c r="AB117" s="113"/>
      <c r="AC117" s="113"/>
    </row>
    <row r="118" spans="1:29" ht="13.5" customHeight="1">
      <c r="A118" s="113"/>
      <c r="B118" s="113"/>
      <c r="C118" s="113"/>
      <c r="D118" s="113"/>
      <c r="E118" s="113"/>
      <c r="F118" s="113"/>
      <c r="G118" s="113"/>
      <c r="H118" s="113"/>
      <c r="I118" s="113"/>
      <c r="J118" s="113"/>
      <c r="K118" s="113"/>
      <c r="L118" s="113"/>
      <c r="M118" s="113"/>
      <c r="N118" s="113"/>
      <c r="O118" s="113"/>
      <c r="P118" s="113"/>
      <c r="Q118" s="113"/>
      <c r="R118" s="113"/>
      <c r="S118" s="113"/>
      <c r="T118" s="113"/>
      <c r="U118" s="113"/>
      <c r="V118" s="113"/>
      <c r="W118" s="113"/>
      <c r="X118" s="113"/>
      <c r="Y118" s="113"/>
      <c r="Z118" s="113"/>
      <c r="AA118" s="113"/>
      <c r="AB118" s="113"/>
      <c r="AC118" s="113"/>
    </row>
    <row r="119" spans="1:29" ht="13.5" customHeight="1">
      <c r="A119" s="113"/>
      <c r="B119" s="113"/>
      <c r="C119" s="113"/>
      <c r="D119" s="113"/>
      <c r="E119" s="113"/>
      <c r="F119" s="113"/>
      <c r="G119" s="113"/>
      <c r="H119" s="113"/>
      <c r="I119" s="113"/>
      <c r="J119" s="113"/>
      <c r="K119" s="113"/>
      <c r="L119" s="113"/>
      <c r="M119" s="113"/>
      <c r="N119" s="113"/>
      <c r="O119" s="113"/>
      <c r="P119" s="113"/>
      <c r="Q119" s="113"/>
      <c r="R119" s="113"/>
      <c r="S119" s="113"/>
      <c r="T119" s="113"/>
      <c r="U119" s="113"/>
      <c r="V119" s="113"/>
      <c r="W119" s="113"/>
      <c r="X119" s="113"/>
      <c r="Y119" s="113"/>
      <c r="Z119" s="113"/>
      <c r="AA119" s="113"/>
      <c r="AB119" s="113"/>
      <c r="AC119" s="113"/>
    </row>
    <row r="120" spans="1:29" ht="13.5" customHeight="1">
      <c r="A120" s="113"/>
      <c r="B120" s="113"/>
      <c r="C120" s="113"/>
      <c r="D120" s="113"/>
      <c r="E120" s="113"/>
      <c r="F120" s="113"/>
      <c r="G120" s="113"/>
      <c r="H120" s="113"/>
      <c r="I120" s="113"/>
      <c r="J120" s="113"/>
      <c r="K120" s="113"/>
      <c r="L120" s="113"/>
      <c r="M120" s="113"/>
      <c r="N120" s="113"/>
      <c r="O120" s="113"/>
      <c r="P120" s="113"/>
      <c r="Q120" s="113"/>
      <c r="R120" s="113"/>
      <c r="S120" s="113"/>
      <c r="T120" s="113"/>
      <c r="U120" s="113"/>
      <c r="V120" s="113"/>
      <c r="W120" s="113"/>
      <c r="X120" s="113"/>
      <c r="Y120" s="113"/>
      <c r="Z120" s="113"/>
      <c r="AA120" s="113"/>
      <c r="AB120" s="113"/>
      <c r="AC120" s="113"/>
    </row>
    <row r="121" spans="1:29" ht="13.5" customHeight="1">
      <c r="A121" s="113"/>
      <c r="B121" s="113"/>
      <c r="C121" s="113"/>
      <c r="D121" s="113"/>
      <c r="E121" s="113"/>
      <c r="F121" s="113"/>
      <c r="G121" s="113"/>
      <c r="H121" s="113"/>
      <c r="I121" s="113"/>
      <c r="J121" s="113"/>
      <c r="K121" s="113"/>
      <c r="L121" s="113"/>
      <c r="M121" s="113"/>
      <c r="N121" s="113"/>
      <c r="O121" s="113"/>
      <c r="P121" s="113"/>
      <c r="Q121" s="113"/>
      <c r="R121" s="113"/>
      <c r="S121" s="113"/>
      <c r="T121" s="113"/>
      <c r="U121" s="113"/>
      <c r="V121" s="113"/>
      <c r="W121" s="113"/>
      <c r="X121" s="113"/>
      <c r="Y121" s="113"/>
      <c r="Z121" s="113"/>
      <c r="AA121" s="113"/>
      <c r="AB121" s="113"/>
      <c r="AC121" s="113"/>
    </row>
    <row r="122" spans="1:29" ht="13.5" customHeight="1">
      <c r="A122" s="113"/>
      <c r="B122" s="113"/>
      <c r="C122" s="113"/>
      <c r="D122" s="113"/>
      <c r="E122" s="113"/>
      <c r="F122" s="113"/>
      <c r="G122" s="113"/>
      <c r="H122" s="113"/>
      <c r="I122" s="113"/>
      <c r="J122" s="113"/>
      <c r="K122" s="113"/>
      <c r="L122" s="113"/>
      <c r="M122" s="113"/>
      <c r="N122" s="113"/>
      <c r="O122" s="113"/>
      <c r="P122" s="113"/>
      <c r="Q122" s="113"/>
      <c r="R122" s="113"/>
      <c r="S122" s="113"/>
      <c r="T122" s="113"/>
      <c r="U122" s="113"/>
      <c r="V122" s="113"/>
      <c r="W122" s="113"/>
      <c r="X122" s="113"/>
      <c r="Y122" s="113"/>
      <c r="Z122" s="113"/>
      <c r="AA122" s="113"/>
      <c r="AB122" s="113"/>
      <c r="AC122" s="113"/>
    </row>
    <row r="123" spans="1:29" ht="13.5" customHeight="1">
      <c r="A123" s="113"/>
      <c r="B123" s="113"/>
      <c r="C123" s="113"/>
      <c r="D123" s="113"/>
      <c r="E123" s="113"/>
      <c r="F123" s="113"/>
      <c r="G123" s="113"/>
      <c r="H123" s="113"/>
      <c r="I123" s="113"/>
      <c r="J123" s="113"/>
      <c r="K123" s="113"/>
      <c r="L123" s="113"/>
      <c r="M123" s="113"/>
      <c r="N123" s="113"/>
      <c r="O123" s="113"/>
      <c r="P123" s="113"/>
      <c r="Q123" s="113"/>
      <c r="R123" s="113"/>
      <c r="S123" s="113"/>
      <c r="T123" s="113"/>
      <c r="U123" s="113"/>
      <c r="V123" s="113"/>
      <c r="W123" s="113"/>
      <c r="X123" s="113"/>
      <c r="Y123" s="113"/>
      <c r="Z123" s="113"/>
      <c r="AA123" s="113"/>
      <c r="AB123" s="113"/>
      <c r="AC123" s="113"/>
    </row>
    <row r="124" spans="1:29" ht="13.5" customHeight="1">
      <c r="A124" s="113"/>
      <c r="B124" s="113"/>
      <c r="C124" s="113"/>
      <c r="D124" s="113"/>
      <c r="E124" s="113"/>
      <c r="F124" s="113"/>
      <c r="G124" s="113"/>
      <c r="H124" s="113"/>
      <c r="I124" s="113"/>
      <c r="J124" s="113"/>
      <c r="K124" s="113"/>
      <c r="L124" s="113"/>
      <c r="M124" s="113"/>
      <c r="N124" s="113"/>
      <c r="O124" s="113"/>
      <c r="P124" s="113"/>
      <c r="Q124" s="113"/>
      <c r="R124" s="113"/>
      <c r="S124" s="113"/>
      <c r="T124" s="113"/>
      <c r="U124" s="113"/>
      <c r="V124" s="113"/>
      <c r="W124" s="113"/>
      <c r="X124" s="113"/>
      <c r="Y124" s="113"/>
      <c r="Z124" s="113"/>
      <c r="AA124" s="113"/>
      <c r="AB124" s="113"/>
      <c r="AC124" s="113"/>
    </row>
    <row r="125" spans="1:29" ht="13.5" customHeight="1">
      <c r="A125" s="113"/>
      <c r="B125" s="113"/>
      <c r="C125" s="113"/>
      <c r="D125" s="113"/>
      <c r="E125" s="113"/>
      <c r="F125" s="113"/>
      <c r="G125" s="113"/>
      <c r="H125" s="113"/>
      <c r="I125" s="113"/>
      <c r="J125" s="113"/>
      <c r="K125" s="113"/>
      <c r="L125" s="113"/>
      <c r="M125" s="113"/>
      <c r="N125" s="113"/>
      <c r="O125" s="113"/>
      <c r="P125" s="113"/>
      <c r="Q125" s="113"/>
      <c r="R125" s="113"/>
      <c r="S125" s="113"/>
      <c r="T125" s="113"/>
      <c r="U125" s="113"/>
      <c r="V125" s="113"/>
      <c r="W125" s="113"/>
      <c r="X125" s="113"/>
      <c r="Y125" s="113"/>
      <c r="Z125" s="113"/>
      <c r="AA125" s="113"/>
      <c r="AB125" s="113"/>
      <c r="AC125" s="113"/>
    </row>
    <row r="126" spans="1:29" ht="13.5" customHeight="1">
      <c r="A126" s="113"/>
      <c r="B126" s="113"/>
      <c r="C126" s="113"/>
      <c r="D126" s="113"/>
      <c r="E126" s="113"/>
      <c r="F126" s="113"/>
      <c r="G126" s="113"/>
      <c r="H126" s="113"/>
      <c r="I126" s="113"/>
      <c r="J126" s="113"/>
      <c r="K126" s="113"/>
      <c r="L126" s="113"/>
      <c r="M126" s="113"/>
      <c r="N126" s="113"/>
      <c r="O126" s="113"/>
      <c r="P126" s="113"/>
      <c r="Q126" s="113"/>
      <c r="R126" s="113"/>
      <c r="S126" s="113"/>
      <c r="T126" s="113"/>
      <c r="U126" s="113"/>
      <c r="V126" s="113"/>
      <c r="W126" s="113"/>
      <c r="X126" s="113"/>
      <c r="Y126" s="113"/>
      <c r="Z126" s="113"/>
      <c r="AA126" s="113"/>
      <c r="AB126" s="113"/>
      <c r="AC126" s="113"/>
    </row>
    <row r="127" spans="1:29" ht="13.5" customHeight="1">
      <c r="A127" s="113"/>
      <c r="B127" s="113"/>
      <c r="C127" s="113"/>
      <c r="D127" s="113"/>
      <c r="E127" s="113"/>
      <c r="F127" s="113"/>
      <c r="G127" s="113"/>
      <c r="H127" s="113"/>
      <c r="I127" s="113"/>
      <c r="J127" s="113"/>
      <c r="K127" s="113"/>
      <c r="L127" s="113"/>
      <c r="M127" s="113"/>
      <c r="N127" s="113"/>
      <c r="O127" s="113"/>
      <c r="P127" s="113"/>
      <c r="Q127" s="113"/>
      <c r="R127" s="113"/>
      <c r="S127" s="113"/>
      <c r="T127" s="113"/>
      <c r="U127" s="113"/>
      <c r="V127" s="113"/>
      <c r="W127" s="113"/>
      <c r="X127" s="113"/>
      <c r="Y127" s="113"/>
      <c r="Z127" s="113"/>
      <c r="AA127" s="113"/>
      <c r="AB127" s="113"/>
      <c r="AC127" s="113"/>
    </row>
    <row r="128" spans="1:29" ht="13.5" customHeight="1">
      <c r="A128" s="113"/>
      <c r="B128" s="113"/>
      <c r="C128" s="113"/>
      <c r="D128" s="113"/>
      <c r="E128" s="113"/>
      <c r="F128" s="113"/>
      <c r="G128" s="113"/>
      <c r="H128" s="113"/>
      <c r="I128" s="113"/>
      <c r="J128" s="113"/>
      <c r="K128" s="113"/>
      <c r="L128" s="113"/>
      <c r="M128" s="113"/>
      <c r="N128" s="113"/>
      <c r="O128" s="113"/>
      <c r="P128" s="113"/>
      <c r="Q128" s="113"/>
      <c r="R128" s="113"/>
      <c r="S128" s="113"/>
      <c r="T128" s="113"/>
      <c r="U128" s="113"/>
      <c r="V128" s="113"/>
      <c r="W128" s="113"/>
      <c r="X128" s="113"/>
      <c r="Y128" s="113"/>
      <c r="Z128" s="113"/>
      <c r="AA128" s="113"/>
      <c r="AB128" s="113"/>
      <c r="AC128" s="113"/>
    </row>
    <row r="129" spans="1:29" ht="13.5" customHeight="1">
      <c r="A129" s="113"/>
      <c r="B129" s="113"/>
      <c r="C129" s="113"/>
      <c r="D129" s="113"/>
      <c r="E129" s="113"/>
      <c r="F129" s="113"/>
      <c r="G129" s="113"/>
      <c r="H129" s="113"/>
      <c r="I129" s="113"/>
      <c r="J129" s="113"/>
      <c r="K129" s="113"/>
      <c r="L129" s="113"/>
      <c r="M129" s="113"/>
      <c r="N129" s="113"/>
      <c r="O129" s="113"/>
      <c r="P129" s="113"/>
      <c r="Q129" s="113"/>
      <c r="R129" s="113"/>
      <c r="S129" s="113"/>
      <c r="T129" s="113"/>
      <c r="U129" s="113"/>
      <c r="V129" s="113"/>
      <c r="W129" s="113"/>
      <c r="X129" s="113"/>
      <c r="Y129" s="113"/>
      <c r="Z129" s="113"/>
      <c r="AA129" s="113"/>
      <c r="AB129" s="113"/>
      <c r="AC129" s="113"/>
    </row>
    <row r="130" spans="1:29" ht="13.5" customHeight="1">
      <c r="A130" s="113"/>
      <c r="B130" s="113"/>
      <c r="C130" s="113"/>
      <c r="D130" s="113"/>
      <c r="E130" s="113"/>
      <c r="F130" s="113"/>
      <c r="G130" s="113"/>
      <c r="H130" s="113"/>
      <c r="I130" s="113"/>
      <c r="J130" s="113"/>
      <c r="K130" s="113"/>
      <c r="L130" s="113"/>
      <c r="M130" s="113"/>
      <c r="N130" s="113"/>
      <c r="O130" s="113"/>
      <c r="P130" s="113"/>
      <c r="Q130" s="113"/>
      <c r="R130" s="113"/>
      <c r="S130" s="113"/>
      <c r="T130" s="113"/>
      <c r="U130" s="113"/>
      <c r="V130" s="113"/>
      <c r="W130" s="113"/>
      <c r="X130" s="113"/>
      <c r="Y130" s="113"/>
      <c r="Z130" s="113"/>
      <c r="AA130" s="113"/>
      <c r="AB130" s="113"/>
      <c r="AC130" s="113"/>
    </row>
    <row r="131" spans="1:29" ht="13.5" customHeight="1">
      <c r="A131" s="113"/>
      <c r="B131" s="113"/>
      <c r="C131" s="113"/>
      <c r="D131" s="113"/>
      <c r="E131" s="113"/>
      <c r="F131" s="113"/>
      <c r="G131" s="113"/>
      <c r="H131" s="113"/>
      <c r="I131" s="113"/>
      <c r="J131" s="113"/>
      <c r="K131" s="113"/>
      <c r="L131" s="113"/>
      <c r="M131" s="113"/>
      <c r="N131" s="113"/>
      <c r="O131" s="113"/>
      <c r="P131" s="113"/>
      <c r="Q131" s="113"/>
      <c r="R131" s="113"/>
      <c r="S131" s="113"/>
      <c r="T131" s="113"/>
      <c r="U131" s="113"/>
      <c r="V131" s="113"/>
      <c r="W131" s="113"/>
      <c r="X131" s="113"/>
      <c r="Y131" s="113"/>
      <c r="Z131" s="113"/>
      <c r="AA131" s="113"/>
      <c r="AB131" s="113"/>
      <c r="AC131" s="113"/>
    </row>
    <row r="132" spans="1:29" ht="13.5" customHeight="1">
      <c r="A132" s="113"/>
      <c r="B132" s="113"/>
      <c r="C132" s="113"/>
      <c r="D132" s="113"/>
      <c r="E132" s="113"/>
      <c r="F132" s="113"/>
      <c r="G132" s="113"/>
      <c r="H132" s="113"/>
      <c r="I132" s="113"/>
      <c r="J132" s="113"/>
      <c r="K132" s="113"/>
      <c r="L132" s="113"/>
      <c r="M132" s="113"/>
      <c r="N132" s="113"/>
      <c r="O132" s="113"/>
      <c r="P132" s="113"/>
      <c r="Q132" s="113"/>
      <c r="R132" s="113"/>
      <c r="S132" s="113"/>
      <c r="T132" s="113"/>
      <c r="U132" s="113"/>
      <c r="V132" s="113"/>
      <c r="W132" s="113"/>
      <c r="X132" s="113"/>
      <c r="Y132" s="113"/>
      <c r="Z132" s="113"/>
      <c r="AA132" s="113"/>
      <c r="AB132" s="113"/>
      <c r="AC132" s="113"/>
    </row>
    <row r="133" spans="1:29" ht="13.5" customHeight="1">
      <c r="A133" s="113"/>
      <c r="B133" s="113"/>
      <c r="C133" s="113"/>
      <c r="D133" s="113"/>
      <c r="E133" s="113"/>
      <c r="F133" s="113"/>
      <c r="G133" s="113"/>
      <c r="H133" s="113"/>
      <c r="I133" s="113"/>
      <c r="J133" s="113"/>
      <c r="K133" s="113"/>
      <c r="L133" s="113"/>
      <c r="M133" s="113"/>
      <c r="N133" s="113"/>
      <c r="O133" s="113"/>
      <c r="P133" s="113"/>
      <c r="Q133" s="113"/>
      <c r="R133" s="113"/>
      <c r="S133" s="113"/>
      <c r="T133" s="113"/>
      <c r="U133" s="113"/>
      <c r="V133" s="113"/>
      <c r="W133" s="113"/>
      <c r="X133" s="113"/>
      <c r="Y133" s="113"/>
      <c r="Z133" s="113"/>
      <c r="AA133" s="113"/>
      <c r="AB133" s="113"/>
      <c r="AC133" s="113"/>
    </row>
    <row r="134" spans="1:29" ht="13.5" customHeight="1">
      <c r="A134" s="113"/>
      <c r="B134" s="113"/>
      <c r="C134" s="113"/>
      <c r="D134" s="113"/>
      <c r="E134" s="113"/>
      <c r="F134" s="113"/>
      <c r="G134" s="113"/>
      <c r="H134" s="113"/>
      <c r="I134" s="113"/>
      <c r="J134" s="113"/>
      <c r="K134" s="113"/>
      <c r="L134" s="113"/>
      <c r="M134" s="113"/>
      <c r="N134" s="113"/>
      <c r="O134" s="113"/>
      <c r="P134" s="113"/>
      <c r="Q134" s="113"/>
      <c r="R134" s="113"/>
      <c r="S134" s="113"/>
      <c r="T134" s="113"/>
      <c r="U134" s="113"/>
      <c r="V134" s="113"/>
      <c r="W134" s="113"/>
      <c r="X134" s="113"/>
      <c r="Y134" s="113"/>
      <c r="Z134" s="113"/>
      <c r="AA134" s="113"/>
      <c r="AB134" s="113"/>
      <c r="AC134" s="113"/>
    </row>
    <row r="135" spans="1:29" ht="13.5" customHeight="1">
      <c r="A135" s="113"/>
      <c r="B135" s="113"/>
      <c r="C135" s="113"/>
      <c r="D135" s="113"/>
      <c r="E135" s="113"/>
      <c r="F135" s="113"/>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row>
    <row r="136" spans="1:29" ht="13.5" customHeight="1">
      <c r="A136" s="113"/>
      <c r="B136" s="113"/>
      <c r="C136" s="113"/>
      <c r="D136" s="113"/>
      <c r="E136" s="113"/>
      <c r="F136" s="113"/>
      <c r="G136" s="113"/>
      <c r="H136" s="113"/>
      <c r="I136" s="113"/>
      <c r="J136" s="113"/>
      <c r="K136" s="113"/>
      <c r="L136" s="113"/>
      <c r="M136" s="113"/>
      <c r="N136" s="113"/>
      <c r="O136" s="113"/>
      <c r="P136" s="113"/>
      <c r="Q136" s="113"/>
      <c r="R136" s="113"/>
      <c r="S136" s="113"/>
      <c r="T136" s="113"/>
      <c r="U136" s="113"/>
      <c r="V136" s="113"/>
      <c r="W136" s="113"/>
      <c r="X136" s="113"/>
      <c r="Y136" s="113"/>
      <c r="Z136" s="113"/>
      <c r="AA136" s="113"/>
      <c r="AB136" s="113"/>
      <c r="AC136" s="113"/>
    </row>
    <row r="137" spans="1:29" ht="13.5" customHeight="1">
      <c r="A137" s="113"/>
      <c r="B137" s="113"/>
      <c r="C137" s="113"/>
      <c r="D137" s="113"/>
      <c r="E137" s="113"/>
      <c r="F137" s="113"/>
      <c r="G137" s="113"/>
      <c r="H137" s="113"/>
      <c r="I137" s="113"/>
      <c r="J137" s="113"/>
      <c r="K137" s="113"/>
      <c r="L137" s="113"/>
      <c r="M137" s="113"/>
      <c r="N137" s="113"/>
      <c r="O137" s="113"/>
      <c r="P137" s="113"/>
      <c r="Q137" s="113"/>
      <c r="R137" s="113"/>
      <c r="S137" s="113"/>
      <c r="T137" s="113"/>
      <c r="U137" s="113"/>
      <c r="V137" s="113"/>
      <c r="W137" s="113"/>
      <c r="X137" s="113"/>
      <c r="Y137" s="113"/>
      <c r="Z137" s="113"/>
      <c r="AA137" s="113"/>
      <c r="AB137" s="113"/>
      <c r="AC137" s="113"/>
    </row>
    <row r="138" spans="1:29" ht="13.5" customHeight="1">
      <c r="A138" s="113"/>
      <c r="B138" s="113"/>
      <c r="C138" s="113"/>
      <c r="D138" s="113"/>
      <c r="E138" s="113"/>
      <c r="F138" s="113"/>
      <c r="G138" s="113"/>
      <c r="H138" s="113"/>
      <c r="I138" s="113"/>
      <c r="J138" s="113"/>
      <c r="K138" s="113"/>
      <c r="L138" s="113"/>
      <c r="M138" s="113"/>
      <c r="N138" s="113"/>
      <c r="O138" s="113"/>
      <c r="P138" s="113"/>
      <c r="Q138" s="113"/>
      <c r="R138" s="113"/>
      <c r="S138" s="113"/>
      <c r="T138" s="113"/>
      <c r="U138" s="113"/>
      <c r="V138" s="113"/>
      <c r="W138" s="113"/>
      <c r="X138" s="113"/>
      <c r="Y138" s="113"/>
      <c r="Z138" s="113"/>
      <c r="AA138" s="113"/>
      <c r="AB138" s="113"/>
      <c r="AC138" s="113"/>
    </row>
    <row r="139" spans="1:29" ht="13.5" customHeight="1">
      <c r="A139" s="113"/>
      <c r="B139" s="113"/>
      <c r="C139" s="113"/>
      <c r="D139" s="113"/>
      <c r="E139" s="113"/>
      <c r="F139" s="113"/>
      <c r="G139" s="113"/>
      <c r="H139" s="113"/>
      <c r="I139" s="113"/>
      <c r="J139" s="113"/>
      <c r="K139" s="113"/>
      <c r="L139" s="113"/>
      <c r="M139" s="113"/>
      <c r="N139" s="113"/>
      <c r="O139" s="113"/>
      <c r="P139" s="113"/>
      <c r="Q139" s="113"/>
      <c r="R139" s="113"/>
      <c r="S139" s="113"/>
      <c r="T139" s="113"/>
      <c r="U139" s="113"/>
      <c r="V139" s="113"/>
      <c r="W139" s="113"/>
      <c r="X139" s="113"/>
      <c r="Y139" s="113"/>
      <c r="Z139" s="113"/>
      <c r="AA139" s="113"/>
      <c r="AB139" s="113"/>
      <c r="AC139" s="113"/>
    </row>
    <row r="140" spans="1:29" ht="13.5" customHeight="1">
      <c r="A140" s="113"/>
      <c r="B140" s="113"/>
      <c r="C140" s="113"/>
      <c r="D140" s="113"/>
      <c r="E140" s="113"/>
      <c r="F140" s="113"/>
      <c r="G140" s="113"/>
      <c r="H140" s="113"/>
      <c r="I140" s="113"/>
      <c r="J140" s="113"/>
      <c r="K140" s="113"/>
      <c r="L140" s="113"/>
      <c r="M140" s="113"/>
      <c r="N140" s="113"/>
      <c r="O140" s="113"/>
      <c r="P140" s="113"/>
      <c r="Q140" s="113"/>
      <c r="R140" s="113"/>
      <c r="S140" s="113"/>
      <c r="T140" s="113"/>
      <c r="U140" s="113"/>
      <c r="V140" s="113"/>
      <c r="W140" s="113"/>
      <c r="X140" s="113"/>
      <c r="Y140" s="113"/>
      <c r="Z140" s="113"/>
      <c r="AA140" s="113"/>
      <c r="AB140" s="113"/>
      <c r="AC140" s="113"/>
    </row>
    <row r="141" spans="1:29" ht="13.5" customHeight="1">
      <c r="A141" s="113"/>
      <c r="B141" s="113"/>
      <c r="C141" s="113"/>
      <c r="D141" s="113"/>
      <c r="E141" s="113"/>
      <c r="F141" s="113"/>
      <c r="G141" s="113"/>
      <c r="H141" s="113"/>
      <c r="I141" s="113"/>
      <c r="J141" s="113"/>
      <c r="K141" s="113"/>
      <c r="L141" s="113"/>
      <c r="M141" s="113"/>
      <c r="N141" s="113"/>
      <c r="O141" s="113"/>
      <c r="P141" s="113"/>
      <c r="Q141" s="113"/>
      <c r="R141" s="113"/>
      <c r="S141" s="113"/>
      <c r="T141" s="113"/>
      <c r="U141" s="113"/>
      <c r="V141" s="113"/>
      <c r="W141" s="113"/>
      <c r="X141" s="113"/>
      <c r="Y141" s="113"/>
      <c r="Z141" s="113"/>
      <c r="AA141" s="113"/>
      <c r="AB141" s="113"/>
      <c r="AC141" s="113"/>
    </row>
    <row r="142" spans="1:29" ht="13.5" customHeight="1">
      <c r="A142" s="113"/>
      <c r="B142" s="113"/>
      <c r="C142" s="113"/>
      <c r="D142" s="113"/>
      <c r="E142" s="113"/>
      <c r="F142" s="113"/>
      <c r="G142" s="113"/>
      <c r="H142" s="113"/>
      <c r="I142" s="113"/>
      <c r="J142" s="113"/>
      <c r="K142" s="113"/>
      <c r="L142" s="113"/>
      <c r="M142" s="113"/>
      <c r="N142" s="113"/>
      <c r="O142" s="113"/>
      <c r="P142" s="113"/>
      <c r="Q142" s="113"/>
      <c r="R142" s="113"/>
      <c r="S142" s="113"/>
      <c r="T142" s="113"/>
      <c r="U142" s="113"/>
      <c r="V142" s="113"/>
      <c r="W142" s="113"/>
      <c r="X142" s="113"/>
      <c r="Y142" s="113"/>
      <c r="Z142" s="113"/>
      <c r="AA142" s="113"/>
      <c r="AB142" s="113"/>
      <c r="AC142" s="113"/>
    </row>
    <row r="143" spans="1:29" ht="13.5" customHeight="1">
      <c r="A143" s="113"/>
      <c r="B143" s="113"/>
      <c r="C143" s="113"/>
      <c r="D143" s="113"/>
      <c r="E143" s="113"/>
      <c r="F143" s="113"/>
      <c r="G143" s="113"/>
      <c r="H143" s="113"/>
      <c r="I143" s="113"/>
      <c r="J143" s="113"/>
      <c r="K143" s="113"/>
      <c r="L143" s="113"/>
      <c r="M143" s="113"/>
      <c r="N143" s="113"/>
      <c r="O143" s="113"/>
      <c r="P143" s="113"/>
      <c r="Q143" s="113"/>
      <c r="R143" s="113"/>
      <c r="S143" s="113"/>
      <c r="T143" s="113"/>
      <c r="U143" s="113"/>
      <c r="V143" s="113"/>
      <c r="W143" s="113"/>
      <c r="X143" s="113"/>
      <c r="Y143" s="113"/>
      <c r="Z143" s="113"/>
      <c r="AA143" s="113"/>
      <c r="AB143" s="113"/>
      <c r="AC143" s="113"/>
    </row>
    <row r="144" spans="1:29" ht="13.5" customHeight="1">
      <c r="A144" s="113"/>
      <c r="B144" s="113"/>
      <c r="C144" s="113"/>
      <c r="D144" s="113"/>
      <c r="E144" s="113"/>
      <c r="F144" s="113"/>
      <c r="G144" s="113"/>
      <c r="H144" s="113"/>
      <c r="I144" s="113"/>
      <c r="J144" s="113"/>
      <c r="K144" s="113"/>
      <c r="L144" s="113"/>
      <c r="M144" s="113"/>
      <c r="N144" s="113"/>
      <c r="O144" s="113"/>
      <c r="P144" s="113"/>
      <c r="Q144" s="113"/>
      <c r="R144" s="113"/>
      <c r="S144" s="113"/>
      <c r="T144" s="113"/>
      <c r="U144" s="113"/>
      <c r="V144" s="113"/>
      <c r="W144" s="113"/>
      <c r="X144" s="113"/>
      <c r="Y144" s="113"/>
      <c r="Z144" s="113"/>
      <c r="AA144" s="113"/>
      <c r="AB144" s="113"/>
      <c r="AC144" s="113"/>
    </row>
    <row r="145" spans="1:29" ht="13.5" customHeight="1">
      <c r="A145" s="113"/>
      <c r="B145" s="113"/>
      <c r="C145" s="113"/>
      <c r="D145" s="113"/>
      <c r="E145" s="113"/>
      <c r="F145" s="113"/>
      <c r="G145" s="113"/>
      <c r="H145" s="113"/>
      <c r="I145" s="113"/>
      <c r="J145" s="113"/>
      <c r="K145" s="113"/>
      <c r="L145" s="113"/>
      <c r="M145" s="113"/>
      <c r="N145" s="113"/>
      <c r="O145" s="113"/>
      <c r="P145" s="113"/>
      <c r="Q145" s="113"/>
      <c r="R145" s="113"/>
      <c r="S145" s="113"/>
      <c r="T145" s="113"/>
      <c r="U145" s="113"/>
      <c r="V145" s="113"/>
      <c r="W145" s="113"/>
      <c r="X145" s="113"/>
      <c r="Y145" s="113"/>
      <c r="Z145" s="113"/>
      <c r="AA145" s="113"/>
      <c r="AB145" s="113"/>
      <c r="AC145" s="113"/>
    </row>
    <row r="146" spans="1:29" ht="13.5" customHeight="1">
      <c r="A146" s="113"/>
      <c r="B146" s="113"/>
      <c r="C146" s="113"/>
      <c r="D146" s="113"/>
      <c r="E146" s="113"/>
      <c r="F146" s="113"/>
      <c r="G146" s="113"/>
      <c r="H146" s="113"/>
      <c r="I146" s="113"/>
      <c r="J146" s="113"/>
      <c r="K146" s="113"/>
      <c r="L146" s="113"/>
      <c r="M146" s="113"/>
      <c r="N146" s="113"/>
      <c r="O146" s="113"/>
      <c r="P146" s="113"/>
      <c r="Q146" s="113"/>
      <c r="R146" s="113"/>
      <c r="S146" s="113"/>
      <c r="T146" s="113"/>
      <c r="U146" s="113"/>
      <c r="V146" s="113"/>
      <c r="W146" s="113"/>
      <c r="X146" s="113"/>
      <c r="Y146" s="113"/>
      <c r="Z146" s="113"/>
      <c r="AA146" s="113"/>
      <c r="AB146" s="113"/>
      <c r="AC146" s="113"/>
    </row>
    <row r="147" spans="1:29" ht="13.5" customHeight="1">
      <c r="A147" s="113"/>
      <c r="B147" s="113"/>
      <c r="C147" s="113"/>
      <c r="D147" s="113"/>
      <c r="E147" s="113"/>
      <c r="F147" s="113"/>
      <c r="G147" s="113"/>
      <c r="H147" s="113"/>
      <c r="I147" s="113"/>
      <c r="J147" s="113"/>
      <c r="K147" s="113"/>
      <c r="L147" s="113"/>
      <c r="M147" s="113"/>
      <c r="N147" s="113"/>
      <c r="O147" s="113"/>
      <c r="P147" s="113"/>
      <c r="Q147" s="113"/>
      <c r="R147" s="113"/>
      <c r="S147" s="113"/>
      <c r="T147" s="113"/>
      <c r="U147" s="113"/>
      <c r="V147" s="113"/>
      <c r="W147" s="113"/>
      <c r="X147" s="113"/>
      <c r="Y147" s="113"/>
      <c r="Z147" s="113"/>
      <c r="AA147" s="113"/>
      <c r="AB147" s="113"/>
      <c r="AC147" s="113"/>
    </row>
    <row r="148" spans="1:29" ht="13.5" customHeight="1">
      <c r="A148" s="113"/>
      <c r="B148" s="113"/>
      <c r="C148" s="113"/>
      <c r="D148" s="113"/>
      <c r="E148" s="113"/>
      <c r="F148" s="113"/>
      <c r="G148" s="113"/>
      <c r="H148" s="113"/>
      <c r="I148" s="113"/>
      <c r="J148" s="113"/>
      <c r="K148" s="113"/>
      <c r="L148" s="113"/>
      <c r="M148" s="113"/>
      <c r="N148" s="113"/>
      <c r="O148" s="113"/>
      <c r="P148" s="113"/>
      <c r="Q148" s="113"/>
      <c r="R148" s="113"/>
      <c r="S148" s="113"/>
      <c r="T148" s="113"/>
      <c r="U148" s="113"/>
      <c r="V148" s="113"/>
      <c r="W148" s="113"/>
      <c r="X148" s="113"/>
      <c r="Y148" s="113"/>
      <c r="Z148" s="113"/>
      <c r="AA148" s="113"/>
      <c r="AB148" s="113"/>
      <c r="AC148" s="113"/>
    </row>
    <row r="149" spans="1:29" ht="13.5" customHeight="1">
      <c r="A149" s="113"/>
      <c r="B149" s="113"/>
      <c r="C149" s="113"/>
      <c r="D149" s="113"/>
      <c r="E149" s="113"/>
      <c r="F149" s="113"/>
      <c r="G149" s="113"/>
      <c r="H149" s="113"/>
      <c r="I149" s="113"/>
      <c r="J149" s="113"/>
      <c r="K149" s="113"/>
      <c r="L149" s="113"/>
      <c r="M149" s="113"/>
      <c r="N149" s="113"/>
      <c r="O149" s="113"/>
      <c r="P149" s="113"/>
      <c r="Q149" s="113"/>
      <c r="R149" s="113"/>
      <c r="S149" s="113"/>
      <c r="T149" s="113"/>
      <c r="U149" s="113"/>
      <c r="V149" s="113"/>
      <c r="W149" s="113"/>
      <c r="X149" s="113"/>
      <c r="Y149" s="113"/>
      <c r="Z149" s="113"/>
      <c r="AA149" s="113"/>
      <c r="AB149" s="113"/>
      <c r="AC149" s="113"/>
    </row>
    <row r="150" spans="1:29" ht="13.5" customHeight="1">
      <c r="A150" s="113"/>
      <c r="B150" s="113"/>
      <c r="C150" s="113"/>
      <c r="D150" s="113"/>
      <c r="E150" s="113"/>
      <c r="F150" s="113"/>
      <c r="G150" s="113"/>
      <c r="H150" s="113"/>
      <c r="I150" s="113"/>
      <c r="J150" s="113"/>
      <c r="K150" s="113"/>
      <c r="L150" s="113"/>
      <c r="M150" s="113"/>
      <c r="N150" s="113"/>
      <c r="O150" s="113"/>
      <c r="P150" s="113"/>
      <c r="Q150" s="113"/>
      <c r="R150" s="113"/>
      <c r="S150" s="113"/>
      <c r="T150" s="113"/>
      <c r="U150" s="113"/>
      <c r="V150" s="113"/>
      <c r="W150" s="113"/>
      <c r="X150" s="113"/>
      <c r="Y150" s="113"/>
      <c r="Z150" s="113"/>
      <c r="AA150" s="113"/>
      <c r="AB150" s="113"/>
      <c r="AC150" s="113"/>
    </row>
    <row r="151" spans="1:29" ht="13.5" customHeight="1">
      <c r="A151" s="113"/>
      <c r="B151" s="113"/>
      <c r="C151" s="113"/>
      <c r="D151" s="113"/>
      <c r="E151" s="113"/>
      <c r="F151" s="113"/>
      <c r="G151" s="113"/>
      <c r="H151" s="113"/>
      <c r="I151" s="113"/>
      <c r="J151" s="113"/>
      <c r="K151" s="113"/>
      <c r="L151" s="113"/>
      <c r="M151" s="113"/>
      <c r="N151" s="113"/>
      <c r="O151" s="113"/>
      <c r="P151" s="113"/>
      <c r="Q151" s="113"/>
      <c r="R151" s="113"/>
      <c r="S151" s="113"/>
      <c r="T151" s="113"/>
      <c r="U151" s="113"/>
      <c r="V151" s="113"/>
      <c r="W151" s="113"/>
      <c r="X151" s="113"/>
      <c r="Y151" s="113"/>
      <c r="Z151" s="113"/>
      <c r="AA151" s="113"/>
      <c r="AB151" s="113"/>
      <c r="AC151" s="113"/>
    </row>
    <row r="152" spans="1:29" ht="13.5" customHeight="1">
      <c r="A152" s="113"/>
      <c r="B152" s="113"/>
      <c r="C152" s="113"/>
      <c r="D152" s="113"/>
      <c r="E152" s="113"/>
      <c r="F152" s="113"/>
      <c r="G152" s="113"/>
      <c r="H152" s="113"/>
      <c r="I152" s="113"/>
      <c r="J152" s="113"/>
      <c r="K152" s="113"/>
      <c r="L152" s="113"/>
      <c r="M152" s="113"/>
      <c r="N152" s="113"/>
      <c r="O152" s="113"/>
      <c r="P152" s="113"/>
      <c r="Q152" s="113"/>
      <c r="R152" s="113"/>
      <c r="S152" s="113"/>
      <c r="T152" s="113"/>
      <c r="U152" s="113"/>
      <c r="V152" s="113"/>
      <c r="W152" s="113"/>
      <c r="X152" s="113"/>
      <c r="Y152" s="113"/>
      <c r="Z152" s="113"/>
      <c r="AA152" s="113"/>
      <c r="AB152" s="113"/>
      <c r="AC152" s="113"/>
    </row>
    <row r="153" spans="1:29" ht="13.5" customHeight="1">
      <c r="A153" s="113"/>
      <c r="B153" s="113"/>
      <c r="C153" s="113"/>
      <c r="D153" s="113"/>
      <c r="E153" s="113"/>
      <c r="F153" s="113"/>
      <c r="G153" s="113"/>
      <c r="H153" s="113"/>
      <c r="I153" s="113"/>
      <c r="J153" s="113"/>
      <c r="K153" s="113"/>
      <c r="L153" s="113"/>
      <c r="M153" s="113"/>
      <c r="N153" s="113"/>
      <c r="O153" s="113"/>
      <c r="P153" s="113"/>
      <c r="Q153" s="113"/>
      <c r="R153" s="113"/>
      <c r="S153" s="113"/>
      <c r="T153" s="113"/>
      <c r="U153" s="113"/>
      <c r="V153" s="113"/>
      <c r="W153" s="113"/>
      <c r="X153" s="113"/>
      <c r="Y153" s="113"/>
      <c r="Z153" s="113"/>
      <c r="AA153" s="113"/>
      <c r="AB153" s="113"/>
      <c r="AC153" s="113"/>
    </row>
    <row r="154" spans="1:29" ht="13.5" customHeight="1">
      <c r="A154" s="113"/>
      <c r="B154" s="113"/>
      <c r="C154" s="113"/>
      <c r="D154" s="113"/>
      <c r="E154" s="113"/>
      <c r="F154" s="113"/>
      <c r="G154" s="113"/>
      <c r="H154" s="113"/>
      <c r="I154" s="113"/>
      <c r="J154" s="113"/>
      <c r="K154" s="113"/>
      <c r="L154" s="113"/>
      <c r="M154" s="113"/>
      <c r="N154" s="113"/>
      <c r="O154" s="113"/>
      <c r="P154" s="113"/>
      <c r="Q154" s="113"/>
      <c r="R154" s="113"/>
      <c r="S154" s="113"/>
      <c r="T154" s="113"/>
      <c r="U154" s="113"/>
      <c r="V154" s="113"/>
      <c r="W154" s="113"/>
      <c r="X154" s="113"/>
      <c r="Y154" s="113"/>
      <c r="Z154" s="113"/>
      <c r="AA154" s="113"/>
      <c r="AB154" s="113"/>
      <c r="AC154" s="113"/>
    </row>
    <row r="155" spans="1:29" ht="13.5" customHeight="1">
      <c r="A155" s="113"/>
      <c r="B155" s="113"/>
      <c r="C155" s="113"/>
      <c r="D155" s="113"/>
      <c r="E155" s="113"/>
      <c r="F155" s="113"/>
      <c r="G155" s="113"/>
      <c r="H155" s="113"/>
      <c r="I155" s="113"/>
      <c r="J155" s="113"/>
      <c r="K155" s="113"/>
      <c r="L155" s="113"/>
      <c r="M155" s="113"/>
      <c r="N155" s="113"/>
      <c r="O155" s="113"/>
      <c r="P155" s="113"/>
      <c r="Q155" s="113"/>
      <c r="R155" s="113"/>
      <c r="S155" s="113"/>
      <c r="T155" s="113"/>
      <c r="U155" s="113"/>
      <c r="V155" s="113"/>
      <c r="W155" s="113"/>
      <c r="X155" s="113"/>
      <c r="Y155" s="113"/>
      <c r="Z155" s="113"/>
      <c r="AA155" s="113"/>
      <c r="AB155" s="113"/>
      <c r="AC155" s="113"/>
    </row>
    <row r="156" spans="1:29" ht="13.5" customHeight="1">
      <c r="A156" s="113"/>
      <c r="B156" s="113"/>
      <c r="C156" s="113"/>
      <c r="D156" s="113"/>
      <c r="E156" s="113"/>
      <c r="F156" s="113"/>
      <c r="G156" s="113"/>
      <c r="H156" s="113"/>
      <c r="I156" s="113"/>
      <c r="J156" s="113"/>
      <c r="K156" s="113"/>
      <c r="L156" s="113"/>
      <c r="M156" s="113"/>
      <c r="N156" s="113"/>
      <c r="O156" s="113"/>
      <c r="P156" s="113"/>
      <c r="Q156" s="113"/>
      <c r="R156" s="113"/>
      <c r="S156" s="113"/>
      <c r="T156" s="113"/>
      <c r="U156" s="113"/>
      <c r="V156" s="113"/>
      <c r="W156" s="113"/>
      <c r="X156" s="113"/>
      <c r="Y156" s="113"/>
      <c r="Z156" s="113"/>
      <c r="AA156" s="113"/>
      <c r="AB156" s="113"/>
      <c r="AC156" s="113"/>
    </row>
    <row r="157" spans="1:29" ht="13.5" customHeight="1">
      <c r="A157" s="113"/>
      <c r="B157" s="113"/>
      <c r="C157" s="113"/>
      <c r="D157" s="113"/>
      <c r="E157" s="113"/>
      <c r="F157" s="113"/>
      <c r="G157" s="113"/>
      <c r="H157" s="113"/>
      <c r="I157" s="113"/>
      <c r="J157" s="113"/>
      <c r="K157" s="113"/>
      <c r="L157" s="113"/>
      <c r="M157" s="113"/>
      <c r="N157" s="113"/>
      <c r="O157" s="113"/>
      <c r="P157" s="113"/>
      <c r="Q157" s="113"/>
      <c r="R157" s="113"/>
      <c r="S157" s="113"/>
      <c r="T157" s="113"/>
      <c r="U157" s="113"/>
      <c r="V157" s="113"/>
      <c r="W157" s="113"/>
      <c r="X157" s="113"/>
      <c r="Y157" s="113"/>
      <c r="Z157" s="113"/>
      <c r="AA157" s="113"/>
      <c r="AB157" s="113"/>
      <c r="AC157" s="113"/>
    </row>
    <row r="158" spans="1:29" ht="13.5" customHeight="1">
      <c r="A158" s="113"/>
      <c r="B158" s="113"/>
      <c r="C158" s="113"/>
      <c r="D158" s="113"/>
      <c r="E158" s="113"/>
      <c r="F158" s="113"/>
      <c r="G158" s="113"/>
      <c r="H158" s="113"/>
      <c r="I158" s="113"/>
      <c r="J158" s="113"/>
      <c r="K158" s="113"/>
      <c r="L158" s="113"/>
      <c r="M158" s="113"/>
      <c r="N158" s="113"/>
      <c r="O158" s="113"/>
      <c r="P158" s="113"/>
      <c r="Q158" s="113"/>
      <c r="R158" s="113"/>
      <c r="S158" s="113"/>
      <c r="T158" s="113"/>
      <c r="U158" s="113"/>
      <c r="V158" s="113"/>
      <c r="W158" s="113"/>
      <c r="X158" s="113"/>
      <c r="Y158" s="113"/>
      <c r="Z158" s="113"/>
      <c r="AA158" s="113"/>
      <c r="AB158" s="113"/>
      <c r="AC158" s="113"/>
    </row>
    <row r="159" spans="1:29" ht="13.5" customHeight="1">
      <c r="A159" s="113"/>
      <c r="B159" s="113"/>
      <c r="C159" s="113"/>
      <c r="D159" s="113"/>
      <c r="E159" s="113"/>
      <c r="F159" s="113"/>
      <c r="G159" s="113"/>
      <c r="H159" s="113"/>
      <c r="I159" s="113"/>
      <c r="J159" s="113"/>
      <c r="K159" s="113"/>
      <c r="L159" s="113"/>
      <c r="M159" s="113"/>
      <c r="N159" s="113"/>
      <c r="O159" s="113"/>
      <c r="P159" s="113"/>
      <c r="Q159" s="113"/>
      <c r="R159" s="113"/>
      <c r="S159" s="113"/>
      <c r="T159" s="113"/>
      <c r="U159" s="113"/>
      <c r="V159" s="113"/>
      <c r="W159" s="113"/>
      <c r="X159" s="113"/>
      <c r="Y159" s="113"/>
      <c r="Z159" s="113"/>
      <c r="AA159" s="113"/>
      <c r="AB159" s="113"/>
      <c r="AC159" s="113"/>
    </row>
    <row r="160" spans="1:29" ht="13.5" customHeight="1">
      <c r="A160" s="113"/>
      <c r="B160" s="113"/>
      <c r="C160" s="113"/>
      <c r="D160" s="113"/>
      <c r="E160" s="113"/>
      <c r="F160" s="113"/>
      <c r="G160" s="113"/>
      <c r="H160" s="113"/>
      <c r="I160" s="113"/>
      <c r="J160" s="113"/>
      <c r="K160" s="113"/>
      <c r="L160" s="113"/>
      <c r="M160" s="113"/>
      <c r="N160" s="113"/>
      <c r="O160" s="113"/>
      <c r="P160" s="113"/>
      <c r="Q160" s="113"/>
      <c r="R160" s="113"/>
      <c r="S160" s="113"/>
      <c r="T160" s="113"/>
      <c r="U160" s="113"/>
      <c r="V160" s="113"/>
      <c r="W160" s="113"/>
      <c r="X160" s="113"/>
      <c r="Y160" s="113"/>
      <c r="Z160" s="113"/>
      <c r="AA160" s="113"/>
      <c r="AB160" s="113"/>
      <c r="AC160" s="113"/>
    </row>
    <row r="161" spans="1:29" ht="13.5" customHeight="1">
      <c r="A161" s="113"/>
      <c r="B161" s="113"/>
      <c r="C161" s="113"/>
      <c r="D161" s="113"/>
      <c r="E161" s="113"/>
      <c r="F161" s="113"/>
      <c r="G161" s="113"/>
      <c r="H161" s="113"/>
      <c r="I161" s="113"/>
      <c r="J161" s="113"/>
      <c r="K161" s="113"/>
      <c r="L161" s="113"/>
      <c r="M161" s="113"/>
      <c r="N161" s="113"/>
      <c r="O161" s="113"/>
      <c r="P161" s="113"/>
      <c r="Q161" s="113"/>
      <c r="R161" s="113"/>
      <c r="S161" s="113"/>
      <c r="T161" s="113"/>
      <c r="U161" s="113"/>
      <c r="V161" s="113"/>
      <c r="W161" s="113"/>
      <c r="X161" s="113"/>
      <c r="Y161" s="113"/>
      <c r="Z161" s="113"/>
      <c r="AA161" s="113"/>
      <c r="AB161" s="113"/>
      <c r="AC161" s="113"/>
    </row>
    <row r="162" spans="1:29" ht="13.5" customHeight="1">
      <c r="A162" s="113"/>
      <c r="B162" s="113"/>
      <c r="C162" s="113"/>
      <c r="D162" s="113"/>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row>
    <row r="163" spans="1:29" ht="13.5" customHeight="1">
      <c r="A163" s="113"/>
      <c r="B163" s="113"/>
      <c r="C163" s="113"/>
      <c r="D163" s="113"/>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113"/>
      <c r="AB163" s="113"/>
      <c r="AC163" s="113"/>
    </row>
    <row r="164" spans="1:29" ht="13.5" customHeight="1">
      <c r="A164" s="113"/>
      <c r="B164" s="113"/>
      <c r="C164" s="113"/>
      <c r="D164" s="113"/>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113"/>
      <c r="AB164" s="113"/>
      <c r="AC164" s="113"/>
    </row>
    <row r="165" spans="1:29" ht="13.5" customHeight="1">
      <c r="A165" s="113"/>
      <c r="B165" s="113"/>
      <c r="C165" s="113"/>
      <c r="D165" s="113"/>
      <c r="E165" s="113"/>
      <c r="F165" s="113"/>
      <c r="G165" s="113"/>
      <c r="H165" s="113"/>
      <c r="I165" s="113"/>
      <c r="J165" s="113"/>
      <c r="K165" s="113"/>
      <c r="L165" s="113"/>
      <c r="M165" s="113"/>
      <c r="N165" s="113"/>
      <c r="O165" s="113"/>
      <c r="P165" s="113"/>
      <c r="Q165" s="113"/>
      <c r="R165" s="113"/>
      <c r="S165" s="113"/>
      <c r="T165" s="113"/>
      <c r="U165" s="113"/>
      <c r="V165" s="113"/>
      <c r="W165" s="113"/>
      <c r="X165" s="113"/>
      <c r="Y165" s="113"/>
      <c r="Z165" s="113"/>
      <c r="AA165" s="113"/>
      <c r="AB165" s="113"/>
      <c r="AC165" s="113"/>
    </row>
    <row r="166" spans="1:29" ht="13.5" customHeight="1">
      <c r="A166" s="113"/>
      <c r="B166" s="113"/>
      <c r="C166" s="113"/>
      <c r="D166" s="113"/>
      <c r="E166" s="113"/>
      <c r="F166" s="113"/>
      <c r="G166" s="113"/>
      <c r="H166" s="113"/>
      <c r="I166" s="113"/>
      <c r="J166" s="113"/>
      <c r="K166" s="113"/>
      <c r="L166" s="113"/>
      <c r="M166" s="113"/>
      <c r="N166" s="113"/>
      <c r="O166" s="113"/>
      <c r="P166" s="113"/>
      <c r="Q166" s="113"/>
      <c r="R166" s="113"/>
      <c r="S166" s="113"/>
      <c r="T166" s="113"/>
      <c r="U166" s="113"/>
      <c r="V166" s="113"/>
      <c r="W166" s="113"/>
      <c r="X166" s="113"/>
      <c r="Y166" s="113"/>
      <c r="Z166" s="113"/>
      <c r="AA166" s="113"/>
      <c r="AB166" s="113"/>
      <c r="AC166" s="113"/>
    </row>
    <row r="167" spans="1:29" ht="13.5" customHeight="1">
      <c r="A167" s="113"/>
      <c r="B167" s="113"/>
      <c r="C167" s="113"/>
      <c r="D167" s="113"/>
      <c r="E167" s="113"/>
      <c r="F167" s="113"/>
      <c r="G167" s="113"/>
      <c r="H167" s="113"/>
      <c r="I167" s="113"/>
      <c r="J167" s="113"/>
      <c r="K167" s="113"/>
      <c r="L167" s="113"/>
      <c r="M167" s="113"/>
      <c r="N167" s="113"/>
      <c r="O167" s="113"/>
      <c r="P167" s="113"/>
      <c r="Q167" s="113"/>
      <c r="R167" s="113"/>
      <c r="S167" s="113"/>
      <c r="T167" s="113"/>
      <c r="U167" s="113"/>
      <c r="V167" s="113"/>
      <c r="W167" s="113"/>
      <c r="X167" s="113"/>
      <c r="Y167" s="113"/>
      <c r="Z167" s="113"/>
      <c r="AA167" s="113"/>
      <c r="AB167" s="113"/>
      <c r="AC167" s="113"/>
    </row>
    <row r="168" spans="1:29" ht="13.5" customHeight="1">
      <c r="A168" s="113"/>
      <c r="B168" s="113"/>
      <c r="C168" s="113"/>
      <c r="D168" s="113"/>
      <c r="E168" s="113"/>
      <c r="F168" s="113"/>
      <c r="G168" s="113"/>
      <c r="H168" s="113"/>
      <c r="I168" s="113"/>
      <c r="J168" s="113"/>
      <c r="K168" s="113"/>
      <c r="L168" s="113"/>
      <c r="M168" s="113"/>
      <c r="N168" s="113"/>
      <c r="O168" s="113"/>
      <c r="P168" s="113"/>
      <c r="Q168" s="113"/>
      <c r="R168" s="113"/>
      <c r="S168" s="113"/>
      <c r="T168" s="113"/>
      <c r="U168" s="113"/>
      <c r="V168" s="113"/>
      <c r="W168" s="113"/>
      <c r="X168" s="113"/>
      <c r="Y168" s="113"/>
      <c r="Z168" s="113"/>
      <c r="AA168" s="113"/>
      <c r="AB168" s="113"/>
      <c r="AC168" s="113"/>
    </row>
    <row r="169" spans="1:29" ht="13.5" customHeight="1">
      <c r="A169" s="113"/>
      <c r="B169" s="113"/>
      <c r="C169" s="113"/>
      <c r="D169" s="113"/>
      <c r="E169" s="113"/>
      <c r="F169" s="113"/>
      <c r="G169" s="113"/>
      <c r="H169" s="113"/>
      <c r="I169" s="113"/>
      <c r="J169" s="113"/>
      <c r="K169" s="113"/>
      <c r="L169" s="113"/>
      <c r="M169" s="113"/>
      <c r="N169" s="113"/>
      <c r="O169" s="113"/>
      <c r="P169" s="113"/>
      <c r="Q169" s="113"/>
      <c r="R169" s="113"/>
      <c r="S169" s="113"/>
      <c r="T169" s="113"/>
      <c r="U169" s="113"/>
      <c r="V169" s="113"/>
      <c r="W169" s="113"/>
      <c r="X169" s="113"/>
      <c r="Y169" s="113"/>
      <c r="Z169" s="113"/>
      <c r="AA169" s="113"/>
      <c r="AB169" s="113"/>
      <c r="AC169" s="113"/>
    </row>
    <row r="170" spans="1:29" ht="13.5" customHeight="1">
      <c r="A170" s="113"/>
      <c r="B170" s="113"/>
      <c r="C170" s="113"/>
      <c r="D170" s="113"/>
      <c r="E170" s="113"/>
      <c r="F170" s="113"/>
      <c r="G170" s="113"/>
      <c r="H170" s="113"/>
      <c r="I170" s="113"/>
      <c r="J170" s="113"/>
      <c r="K170" s="113"/>
      <c r="L170" s="113"/>
      <c r="M170" s="113"/>
      <c r="N170" s="113"/>
      <c r="O170" s="113"/>
      <c r="P170" s="113"/>
      <c r="Q170" s="113"/>
      <c r="R170" s="113"/>
      <c r="S170" s="113"/>
      <c r="T170" s="113"/>
      <c r="U170" s="113"/>
      <c r="V170" s="113"/>
      <c r="W170" s="113"/>
      <c r="X170" s="113"/>
      <c r="Y170" s="113"/>
      <c r="Z170" s="113"/>
      <c r="AA170" s="113"/>
      <c r="AB170" s="113"/>
      <c r="AC170" s="113"/>
    </row>
    <row r="171" spans="1:29" ht="13.5" customHeight="1">
      <c r="A171" s="113"/>
      <c r="B171" s="113"/>
      <c r="C171" s="113"/>
      <c r="D171" s="113"/>
      <c r="E171" s="113"/>
      <c r="F171" s="113"/>
      <c r="G171" s="113"/>
      <c r="H171" s="113"/>
      <c r="I171" s="113"/>
      <c r="J171" s="113"/>
      <c r="K171" s="113"/>
      <c r="L171" s="113"/>
      <c r="M171" s="113"/>
      <c r="N171" s="113"/>
      <c r="O171" s="113"/>
      <c r="P171" s="113"/>
      <c r="Q171" s="113"/>
      <c r="R171" s="113"/>
      <c r="S171" s="113"/>
      <c r="T171" s="113"/>
      <c r="U171" s="113"/>
      <c r="V171" s="113"/>
      <c r="W171" s="113"/>
      <c r="X171" s="113"/>
      <c r="Y171" s="113"/>
      <c r="Z171" s="113"/>
      <c r="AA171" s="113"/>
      <c r="AB171" s="113"/>
      <c r="AC171" s="113"/>
    </row>
    <row r="172" spans="1:29" ht="13.5" customHeight="1">
      <c r="A172" s="113"/>
      <c r="B172" s="113"/>
      <c r="C172" s="113"/>
      <c r="D172" s="113"/>
      <c r="E172" s="113"/>
      <c r="F172" s="113"/>
      <c r="G172" s="113"/>
      <c r="H172" s="113"/>
      <c r="I172" s="113"/>
      <c r="J172" s="113"/>
      <c r="K172" s="113"/>
      <c r="L172" s="113"/>
      <c r="M172" s="113"/>
      <c r="N172" s="113"/>
      <c r="O172" s="113"/>
      <c r="P172" s="113"/>
      <c r="Q172" s="113"/>
      <c r="R172" s="113"/>
      <c r="S172" s="113"/>
      <c r="T172" s="113"/>
      <c r="U172" s="113"/>
      <c r="V172" s="113"/>
      <c r="W172" s="113"/>
      <c r="X172" s="113"/>
      <c r="Y172" s="113"/>
      <c r="Z172" s="113"/>
      <c r="AA172" s="113"/>
      <c r="AB172" s="113"/>
      <c r="AC172" s="113"/>
    </row>
    <row r="173" spans="1:29" ht="13.5" customHeight="1">
      <c r="A173" s="113"/>
      <c r="B173" s="113"/>
      <c r="C173" s="113"/>
      <c r="D173" s="113"/>
      <c r="E173" s="113"/>
      <c r="F173" s="113"/>
      <c r="G173" s="113"/>
      <c r="H173" s="113"/>
      <c r="I173" s="113"/>
      <c r="J173" s="113"/>
      <c r="K173" s="113"/>
      <c r="L173" s="113"/>
      <c r="M173" s="113"/>
      <c r="N173" s="113"/>
      <c r="O173" s="113"/>
      <c r="P173" s="113"/>
      <c r="Q173" s="113"/>
      <c r="R173" s="113"/>
      <c r="S173" s="113"/>
      <c r="T173" s="113"/>
      <c r="U173" s="113"/>
      <c r="V173" s="113"/>
      <c r="W173" s="113"/>
      <c r="X173" s="113"/>
      <c r="Y173" s="113"/>
      <c r="Z173" s="113"/>
      <c r="AA173" s="113"/>
      <c r="AB173" s="113"/>
      <c r="AC173" s="113"/>
    </row>
    <row r="174" spans="1:29" ht="13.5" customHeight="1">
      <c r="A174" s="113"/>
      <c r="B174" s="113"/>
      <c r="C174" s="113"/>
      <c r="D174" s="113"/>
      <c r="E174" s="113"/>
      <c r="F174" s="113"/>
      <c r="G174" s="113"/>
      <c r="H174" s="113"/>
      <c r="I174" s="113"/>
      <c r="J174" s="113"/>
      <c r="K174" s="113"/>
      <c r="L174" s="113"/>
      <c r="M174" s="113"/>
      <c r="N174" s="113"/>
      <c r="O174" s="113"/>
      <c r="P174" s="113"/>
      <c r="Q174" s="113"/>
      <c r="R174" s="113"/>
      <c r="S174" s="113"/>
      <c r="T174" s="113"/>
      <c r="U174" s="113"/>
      <c r="V174" s="113"/>
      <c r="W174" s="113"/>
      <c r="X174" s="113"/>
      <c r="Y174" s="113"/>
      <c r="Z174" s="113"/>
      <c r="AA174" s="113"/>
      <c r="AB174" s="113"/>
      <c r="AC174" s="113"/>
    </row>
    <row r="175" spans="1:29" ht="13.5" customHeight="1">
      <c r="A175" s="113"/>
      <c r="B175" s="113"/>
      <c r="C175" s="113"/>
      <c r="D175" s="113"/>
      <c r="E175" s="113"/>
      <c r="F175" s="113"/>
      <c r="G175" s="113"/>
      <c r="H175" s="113"/>
      <c r="I175" s="113"/>
      <c r="J175" s="113"/>
      <c r="K175" s="113"/>
      <c r="L175" s="113"/>
      <c r="M175" s="113"/>
      <c r="N175" s="113"/>
      <c r="O175" s="113"/>
      <c r="P175" s="113"/>
      <c r="Q175" s="113"/>
      <c r="R175" s="113"/>
      <c r="S175" s="113"/>
      <c r="T175" s="113"/>
      <c r="U175" s="113"/>
      <c r="V175" s="113"/>
      <c r="W175" s="113"/>
      <c r="X175" s="113"/>
      <c r="Y175" s="113"/>
      <c r="Z175" s="113"/>
      <c r="AA175" s="113"/>
      <c r="AB175" s="113"/>
      <c r="AC175" s="113"/>
    </row>
    <row r="176" spans="1:29" ht="13.5" customHeight="1">
      <c r="A176" s="113"/>
      <c r="B176" s="113"/>
      <c r="C176" s="113"/>
      <c r="D176" s="113"/>
      <c r="E176" s="113"/>
      <c r="F176" s="113"/>
      <c r="G176" s="113"/>
      <c r="H176" s="113"/>
      <c r="I176" s="113"/>
      <c r="J176" s="113"/>
      <c r="K176" s="113"/>
      <c r="L176" s="113"/>
      <c r="M176" s="113"/>
      <c r="N176" s="113"/>
      <c r="O176" s="113"/>
      <c r="P176" s="113"/>
      <c r="Q176" s="113"/>
      <c r="R176" s="113"/>
      <c r="S176" s="113"/>
      <c r="T176" s="113"/>
      <c r="U176" s="113"/>
      <c r="V176" s="113"/>
      <c r="W176" s="113"/>
      <c r="X176" s="113"/>
      <c r="Y176" s="113"/>
      <c r="Z176" s="113"/>
      <c r="AA176" s="113"/>
      <c r="AB176" s="113"/>
      <c r="AC176" s="113"/>
    </row>
    <row r="177" spans="1:29" ht="13.5" customHeight="1">
      <c r="A177" s="113"/>
      <c r="B177" s="113"/>
      <c r="C177" s="113"/>
      <c r="D177" s="113"/>
      <c r="E177" s="113"/>
      <c r="F177" s="113"/>
      <c r="G177" s="113"/>
      <c r="H177" s="113"/>
      <c r="I177" s="113"/>
      <c r="J177" s="113"/>
      <c r="K177" s="113"/>
      <c r="L177" s="113"/>
      <c r="M177" s="113"/>
      <c r="N177" s="113"/>
      <c r="O177" s="113"/>
      <c r="P177" s="113"/>
      <c r="Q177" s="113"/>
      <c r="R177" s="113"/>
      <c r="S177" s="113"/>
      <c r="T177" s="113"/>
      <c r="U177" s="113"/>
      <c r="V177" s="113"/>
      <c r="W177" s="113"/>
      <c r="X177" s="113"/>
      <c r="Y177" s="113"/>
      <c r="Z177" s="113"/>
      <c r="AA177" s="113"/>
      <c r="AB177" s="113"/>
      <c r="AC177" s="113"/>
    </row>
    <row r="178" spans="1:29" ht="13.5" customHeight="1">
      <c r="A178" s="113"/>
      <c r="B178" s="113"/>
      <c r="C178" s="113"/>
      <c r="D178" s="113"/>
      <c r="E178" s="113"/>
      <c r="F178" s="113"/>
      <c r="G178" s="113"/>
      <c r="H178" s="113"/>
      <c r="I178" s="113"/>
      <c r="J178" s="113"/>
      <c r="K178" s="113"/>
      <c r="L178" s="113"/>
      <c r="M178" s="113"/>
      <c r="N178" s="113"/>
      <c r="O178" s="113"/>
      <c r="P178" s="113"/>
      <c r="Q178" s="113"/>
      <c r="R178" s="113"/>
      <c r="S178" s="113"/>
      <c r="T178" s="113"/>
      <c r="U178" s="113"/>
      <c r="V178" s="113"/>
      <c r="W178" s="113"/>
      <c r="X178" s="113"/>
      <c r="Y178" s="113"/>
      <c r="Z178" s="113"/>
      <c r="AA178" s="113"/>
      <c r="AB178" s="113"/>
      <c r="AC178" s="113"/>
    </row>
    <row r="179" spans="1:29" ht="13.5" customHeight="1">
      <c r="A179" s="113"/>
      <c r="B179" s="113"/>
      <c r="C179" s="113"/>
      <c r="D179" s="113"/>
      <c r="E179" s="113"/>
      <c r="F179" s="113"/>
      <c r="G179" s="113"/>
      <c r="H179" s="113"/>
      <c r="I179" s="113"/>
      <c r="J179" s="113"/>
      <c r="K179" s="113"/>
      <c r="L179" s="113"/>
      <c r="M179" s="113"/>
      <c r="N179" s="113"/>
      <c r="O179" s="113"/>
      <c r="P179" s="113"/>
      <c r="Q179" s="113"/>
      <c r="R179" s="113"/>
      <c r="S179" s="113"/>
      <c r="T179" s="113"/>
      <c r="U179" s="113"/>
      <c r="V179" s="113"/>
      <c r="W179" s="113"/>
      <c r="X179" s="113"/>
      <c r="Y179" s="113"/>
      <c r="Z179" s="113"/>
      <c r="AA179" s="113"/>
      <c r="AB179" s="113"/>
      <c r="AC179" s="113"/>
    </row>
    <row r="180" spans="1:29" ht="13.5" customHeight="1">
      <c r="A180" s="113"/>
      <c r="B180" s="113"/>
      <c r="C180" s="113"/>
      <c r="D180" s="113"/>
      <c r="E180" s="113"/>
      <c r="F180" s="113"/>
      <c r="G180" s="113"/>
      <c r="H180" s="113"/>
      <c r="I180" s="113"/>
      <c r="J180" s="113"/>
      <c r="K180" s="113"/>
      <c r="L180" s="113"/>
      <c r="M180" s="113"/>
      <c r="N180" s="113"/>
      <c r="O180" s="113"/>
      <c r="P180" s="113"/>
      <c r="Q180" s="113"/>
      <c r="R180" s="113"/>
      <c r="S180" s="113"/>
      <c r="T180" s="113"/>
      <c r="U180" s="113"/>
      <c r="V180" s="113"/>
      <c r="W180" s="113"/>
      <c r="X180" s="113"/>
      <c r="Y180" s="113"/>
      <c r="Z180" s="113"/>
      <c r="AA180" s="113"/>
      <c r="AB180" s="113"/>
      <c r="AC180" s="113"/>
    </row>
    <row r="181" spans="1:29" ht="13.5" customHeight="1">
      <c r="A181" s="113"/>
      <c r="B181" s="113"/>
      <c r="C181" s="113"/>
      <c r="D181" s="113"/>
      <c r="E181" s="113"/>
      <c r="F181" s="113"/>
      <c r="G181" s="113"/>
      <c r="H181" s="113"/>
      <c r="I181" s="113"/>
      <c r="J181" s="113"/>
      <c r="K181" s="113"/>
      <c r="L181" s="113"/>
      <c r="M181" s="113"/>
      <c r="N181" s="113"/>
      <c r="O181" s="113"/>
      <c r="P181" s="113"/>
      <c r="Q181" s="113"/>
      <c r="R181" s="113"/>
      <c r="S181" s="113"/>
      <c r="T181" s="113"/>
      <c r="U181" s="113"/>
      <c r="V181" s="113"/>
      <c r="W181" s="113"/>
      <c r="X181" s="113"/>
      <c r="Y181" s="113"/>
      <c r="Z181" s="113"/>
      <c r="AA181" s="113"/>
      <c r="AB181" s="113"/>
      <c r="AC181" s="113"/>
    </row>
    <row r="182" spans="1:29" ht="13.5" customHeight="1">
      <c r="A182" s="113"/>
      <c r="B182" s="113"/>
      <c r="C182" s="113"/>
      <c r="D182" s="113"/>
      <c r="E182" s="113"/>
      <c r="F182" s="113"/>
      <c r="G182" s="113"/>
      <c r="H182" s="113"/>
      <c r="I182" s="113"/>
      <c r="J182" s="113"/>
      <c r="K182" s="113"/>
      <c r="L182" s="113"/>
      <c r="M182" s="113"/>
      <c r="N182" s="113"/>
      <c r="O182" s="113"/>
      <c r="P182" s="113"/>
      <c r="Q182" s="113"/>
      <c r="R182" s="113"/>
      <c r="S182" s="113"/>
      <c r="T182" s="113"/>
      <c r="U182" s="113"/>
      <c r="V182" s="113"/>
      <c r="W182" s="113"/>
      <c r="X182" s="113"/>
      <c r="Y182" s="113"/>
      <c r="Z182" s="113"/>
      <c r="AA182" s="113"/>
      <c r="AB182" s="113"/>
      <c r="AC182" s="113"/>
    </row>
    <row r="183" spans="1:29" ht="13.5" customHeight="1">
      <c r="A183" s="113"/>
      <c r="B183" s="113"/>
      <c r="C183" s="113"/>
      <c r="D183" s="113"/>
      <c r="E183" s="113"/>
      <c r="F183" s="113"/>
      <c r="G183" s="113"/>
      <c r="H183" s="113"/>
      <c r="I183" s="113"/>
      <c r="J183" s="113"/>
      <c r="K183" s="113"/>
      <c r="L183" s="113"/>
      <c r="M183" s="113"/>
      <c r="N183" s="113"/>
      <c r="O183" s="113"/>
      <c r="P183" s="113"/>
      <c r="Q183" s="113"/>
      <c r="R183" s="113"/>
      <c r="S183" s="113"/>
      <c r="T183" s="113"/>
      <c r="U183" s="113"/>
      <c r="V183" s="113"/>
      <c r="W183" s="113"/>
      <c r="X183" s="113"/>
      <c r="Y183" s="113"/>
      <c r="Z183" s="113"/>
      <c r="AA183" s="113"/>
      <c r="AB183" s="113"/>
      <c r="AC183" s="113"/>
    </row>
    <row r="184" spans="1:29" ht="13.5" customHeight="1">
      <c r="A184" s="113"/>
      <c r="B184" s="113"/>
      <c r="C184" s="113"/>
      <c r="D184" s="113"/>
      <c r="E184" s="113"/>
      <c r="F184" s="113"/>
      <c r="G184" s="113"/>
      <c r="H184" s="113"/>
      <c r="I184" s="113"/>
      <c r="J184" s="113"/>
      <c r="K184" s="113"/>
      <c r="L184" s="113"/>
      <c r="M184" s="113"/>
      <c r="N184" s="113"/>
      <c r="O184" s="113"/>
      <c r="P184" s="113"/>
      <c r="Q184" s="113"/>
      <c r="R184" s="113"/>
      <c r="S184" s="113"/>
      <c r="T184" s="113"/>
      <c r="U184" s="113"/>
      <c r="V184" s="113"/>
      <c r="W184" s="113"/>
      <c r="X184" s="113"/>
      <c r="Y184" s="113"/>
      <c r="Z184" s="113"/>
      <c r="AA184" s="113"/>
      <c r="AB184" s="113"/>
      <c r="AC184" s="113"/>
    </row>
    <row r="185" spans="1:29" ht="13.5" customHeight="1">
      <c r="A185" s="113"/>
      <c r="B185" s="113"/>
      <c r="C185" s="113"/>
      <c r="D185" s="113"/>
      <c r="E185" s="113"/>
      <c r="F185" s="113"/>
      <c r="G185" s="113"/>
      <c r="H185" s="113"/>
      <c r="I185" s="113"/>
      <c r="J185" s="113"/>
      <c r="K185" s="113"/>
      <c r="L185" s="113"/>
      <c r="M185" s="113"/>
      <c r="N185" s="113"/>
      <c r="O185" s="113"/>
      <c r="P185" s="113"/>
      <c r="Q185" s="113"/>
      <c r="R185" s="113"/>
      <c r="S185" s="113"/>
      <c r="T185" s="113"/>
      <c r="U185" s="113"/>
      <c r="V185" s="113"/>
      <c r="W185" s="113"/>
      <c r="X185" s="113"/>
      <c r="Y185" s="113"/>
      <c r="Z185" s="113"/>
      <c r="AA185" s="113"/>
      <c r="AB185" s="113"/>
      <c r="AC185" s="113"/>
    </row>
    <row r="186" spans="1:29" ht="13.5" customHeight="1">
      <c r="A186" s="113"/>
      <c r="B186" s="113"/>
      <c r="C186" s="113"/>
      <c r="D186" s="113"/>
      <c r="E186" s="113"/>
      <c r="F186" s="113"/>
      <c r="G186" s="113"/>
      <c r="H186" s="113"/>
      <c r="I186" s="113"/>
      <c r="J186" s="113"/>
      <c r="K186" s="113"/>
      <c r="L186" s="113"/>
      <c r="M186" s="113"/>
      <c r="N186" s="113"/>
      <c r="O186" s="113"/>
      <c r="P186" s="113"/>
      <c r="Q186" s="113"/>
      <c r="R186" s="113"/>
      <c r="S186" s="113"/>
      <c r="T186" s="113"/>
      <c r="U186" s="113"/>
      <c r="V186" s="113"/>
      <c r="W186" s="113"/>
      <c r="X186" s="113"/>
      <c r="Y186" s="113"/>
      <c r="Z186" s="113"/>
      <c r="AA186" s="113"/>
      <c r="AB186" s="113"/>
      <c r="AC186" s="113"/>
    </row>
    <row r="187" spans="1:29" ht="13.5" customHeight="1">
      <c r="A187" s="113"/>
      <c r="B187" s="113"/>
      <c r="C187" s="113"/>
      <c r="D187" s="113"/>
      <c r="E187" s="113"/>
      <c r="F187" s="113"/>
      <c r="G187" s="113"/>
      <c r="H187" s="113"/>
      <c r="I187" s="113"/>
      <c r="J187" s="113"/>
      <c r="K187" s="113"/>
      <c r="L187" s="113"/>
      <c r="M187" s="113"/>
      <c r="N187" s="113"/>
      <c r="O187" s="113"/>
      <c r="P187" s="113"/>
      <c r="Q187" s="113"/>
      <c r="R187" s="113"/>
      <c r="S187" s="113"/>
      <c r="T187" s="113"/>
      <c r="U187" s="113"/>
      <c r="V187" s="113"/>
      <c r="W187" s="113"/>
      <c r="X187" s="113"/>
      <c r="Y187" s="113"/>
      <c r="Z187" s="113"/>
      <c r="AA187" s="113"/>
      <c r="AB187" s="113"/>
      <c r="AC187" s="113"/>
    </row>
    <row r="188" spans="1:29" ht="13.5" customHeight="1">
      <c r="A188" s="113"/>
      <c r="B188" s="113"/>
      <c r="C188" s="113"/>
      <c r="D188" s="113"/>
      <c r="E188" s="113"/>
      <c r="F188" s="113"/>
      <c r="G188" s="113"/>
      <c r="H188" s="113"/>
      <c r="I188" s="113"/>
      <c r="J188" s="113"/>
      <c r="K188" s="113"/>
      <c r="L188" s="113"/>
      <c r="M188" s="113"/>
      <c r="N188" s="113"/>
      <c r="O188" s="113"/>
      <c r="P188" s="113"/>
      <c r="Q188" s="113"/>
      <c r="R188" s="113"/>
      <c r="S188" s="113"/>
      <c r="T188" s="113"/>
      <c r="U188" s="113"/>
      <c r="V188" s="113"/>
      <c r="W188" s="113"/>
      <c r="X188" s="113"/>
      <c r="Y188" s="113"/>
      <c r="Z188" s="113"/>
      <c r="AA188" s="113"/>
      <c r="AB188" s="113"/>
      <c r="AC188" s="113"/>
    </row>
    <row r="189" spans="1:29" ht="13.5" customHeight="1">
      <c r="A189" s="113"/>
      <c r="B189" s="113"/>
      <c r="C189" s="113"/>
      <c r="D189" s="113"/>
      <c r="E189" s="113"/>
      <c r="F189" s="113"/>
      <c r="G189" s="113"/>
      <c r="H189" s="113"/>
      <c r="I189" s="113"/>
      <c r="J189" s="113"/>
      <c r="K189" s="113"/>
      <c r="L189" s="113"/>
      <c r="M189" s="113"/>
      <c r="N189" s="113"/>
      <c r="O189" s="113"/>
      <c r="P189" s="113"/>
      <c r="Q189" s="113"/>
      <c r="R189" s="113"/>
      <c r="S189" s="113"/>
      <c r="T189" s="113"/>
      <c r="U189" s="113"/>
      <c r="V189" s="113"/>
      <c r="W189" s="113"/>
      <c r="X189" s="113"/>
      <c r="Y189" s="113"/>
      <c r="Z189" s="113"/>
      <c r="AA189" s="113"/>
      <c r="AB189" s="113"/>
      <c r="AC189" s="113"/>
    </row>
    <row r="190" spans="1:29" ht="13.5" customHeight="1">
      <c r="A190" s="113"/>
      <c r="B190" s="113"/>
      <c r="C190" s="113"/>
      <c r="D190" s="113"/>
      <c r="E190" s="113"/>
      <c r="F190" s="113"/>
      <c r="G190" s="113"/>
      <c r="H190" s="113"/>
      <c r="I190" s="113"/>
      <c r="J190" s="113"/>
      <c r="K190" s="113"/>
      <c r="L190" s="113"/>
      <c r="M190" s="113"/>
      <c r="N190" s="113"/>
      <c r="O190" s="113"/>
      <c r="P190" s="113"/>
      <c r="Q190" s="113"/>
      <c r="R190" s="113"/>
      <c r="S190" s="113"/>
      <c r="T190" s="113"/>
      <c r="U190" s="113"/>
      <c r="V190" s="113"/>
      <c r="W190" s="113"/>
      <c r="X190" s="113"/>
      <c r="Y190" s="113"/>
      <c r="Z190" s="113"/>
      <c r="AA190" s="113"/>
      <c r="AB190" s="113"/>
      <c r="AC190" s="113"/>
    </row>
    <row r="191" spans="1:29" ht="13.5" customHeight="1">
      <c r="A191" s="113"/>
      <c r="B191" s="113"/>
      <c r="C191" s="113"/>
      <c r="D191" s="113"/>
      <c r="E191" s="113"/>
      <c r="F191" s="113"/>
      <c r="G191" s="113"/>
      <c r="H191" s="113"/>
      <c r="I191" s="113"/>
      <c r="J191" s="113"/>
      <c r="K191" s="113"/>
      <c r="L191" s="113"/>
      <c r="M191" s="113"/>
      <c r="N191" s="113"/>
      <c r="O191" s="113"/>
      <c r="P191" s="113"/>
      <c r="Q191" s="113"/>
      <c r="R191" s="113"/>
      <c r="S191" s="113"/>
      <c r="T191" s="113"/>
      <c r="U191" s="113"/>
      <c r="V191" s="113"/>
      <c r="W191" s="113"/>
      <c r="X191" s="113"/>
      <c r="Y191" s="113"/>
      <c r="Z191" s="113"/>
      <c r="AA191" s="113"/>
      <c r="AB191" s="113"/>
      <c r="AC191" s="113"/>
    </row>
    <row r="192" spans="1:29" ht="13.5" customHeight="1">
      <c r="A192" s="113"/>
      <c r="B192" s="113"/>
      <c r="C192" s="113"/>
      <c r="D192" s="113"/>
      <c r="E192" s="113"/>
      <c r="F192" s="113"/>
      <c r="G192" s="113"/>
      <c r="H192" s="113"/>
      <c r="I192" s="113"/>
      <c r="J192" s="113"/>
      <c r="K192" s="113"/>
      <c r="L192" s="113"/>
      <c r="M192" s="113"/>
      <c r="N192" s="113"/>
      <c r="O192" s="113"/>
      <c r="P192" s="113"/>
      <c r="Q192" s="113"/>
      <c r="R192" s="113"/>
      <c r="S192" s="113"/>
      <c r="T192" s="113"/>
      <c r="U192" s="113"/>
      <c r="V192" s="113"/>
      <c r="W192" s="113"/>
      <c r="X192" s="113"/>
      <c r="Y192" s="113"/>
      <c r="Z192" s="113"/>
      <c r="AA192" s="113"/>
      <c r="AB192" s="113"/>
      <c r="AC192" s="113"/>
    </row>
    <row r="193" spans="1:29" ht="13.5" customHeight="1">
      <c r="A193" s="113"/>
      <c r="B193" s="113"/>
      <c r="C193" s="113"/>
      <c r="D193" s="113"/>
      <c r="E193" s="113"/>
      <c r="F193" s="113"/>
      <c r="G193" s="113"/>
      <c r="H193" s="113"/>
      <c r="I193" s="113"/>
      <c r="J193" s="113"/>
      <c r="K193" s="113"/>
      <c r="L193" s="113"/>
      <c r="M193" s="113"/>
      <c r="N193" s="113"/>
      <c r="O193" s="113"/>
      <c r="P193" s="113"/>
      <c r="Q193" s="113"/>
      <c r="R193" s="113"/>
      <c r="S193" s="113"/>
      <c r="T193" s="113"/>
      <c r="U193" s="113"/>
      <c r="V193" s="113"/>
      <c r="W193" s="113"/>
      <c r="X193" s="113"/>
      <c r="Y193" s="113"/>
      <c r="Z193" s="113"/>
      <c r="AA193" s="113"/>
      <c r="AB193" s="113"/>
      <c r="AC193" s="113"/>
    </row>
    <row r="194" spans="1:29" ht="13.5" customHeight="1">
      <c r="A194" s="113"/>
      <c r="B194" s="113"/>
      <c r="C194" s="113"/>
      <c r="D194" s="113"/>
      <c r="E194" s="113"/>
      <c r="F194" s="113"/>
      <c r="G194" s="113"/>
      <c r="H194" s="113"/>
      <c r="I194" s="113"/>
      <c r="J194" s="113"/>
      <c r="K194" s="113"/>
      <c r="L194" s="113"/>
      <c r="M194" s="113"/>
      <c r="N194" s="113"/>
      <c r="O194" s="113"/>
      <c r="P194" s="113"/>
      <c r="Q194" s="113"/>
      <c r="R194" s="113"/>
      <c r="S194" s="113"/>
      <c r="T194" s="113"/>
      <c r="U194" s="113"/>
      <c r="V194" s="113"/>
      <c r="W194" s="113"/>
      <c r="X194" s="113"/>
      <c r="Y194" s="113"/>
      <c r="Z194" s="113"/>
      <c r="AA194" s="113"/>
      <c r="AB194" s="113"/>
      <c r="AC194" s="113"/>
    </row>
    <row r="195" spans="1:29" ht="13.5" customHeight="1">
      <c r="A195" s="113"/>
      <c r="B195" s="113"/>
      <c r="C195" s="113"/>
      <c r="D195" s="113"/>
      <c r="E195" s="113"/>
      <c r="F195" s="113"/>
      <c r="G195" s="113"/>
      <c r="H195" s="113"/>
      <c r="I195" s="113"/>
      <c r="J195" s="113"/>
      <c r="K195" s="113"/>
      <c r="L195" s="113"/>
      <c r="M195" s="113"/>
      <c r="N195" s="113"/>
      <c r="O195" s="113"/>
      <c r="P195" s="113"/>
      <c r="Q195" s="113"/>
      <c r="R195" s="113"/>
      <c r="S195" s="113"/>
      <c r="T195" s="113"/>
      <c r="U195" s="113"/>
      <c r="V195" s="113"/>
      <c r="W195" s="113"/>
      <c r="X195" s="113"/>
      <c r="Y195" s="113"/>
      <c r="Z195" s="113"/>
      <c r="AA195" s="113"/>
      <c r="AB195" s="113"/>
      <c r="AC195" s="113"/>
    </row>
    <row r="196" spans="1:29" ht="13.5" customHeight="1">
      <c r="A196" s="113"/>
      <c r="B196" s="113"/>
      <c r="C196" s="113"/>
      <c r="D196" s="113"/>
      <c r="E196" s="113"/>
      <c r="F196" s="113"/>
      <c r="G196" s="113"/>
      <c r="H196" s="113"/>
      <c r="I196" s="113"/>
      <c r="J196" s="113"/>
      <c r="K196" s="113"/>
      <c r="L196" s="113"/>
      <c r="M196" s="113"/>
      <c r="N196" s="113"/>
      <c r="O196" s="113"/>
      <c r="P196" s="113"/>
      <c r="Q196" s="113"/>
      <c r="R196" s="113"/>
      <c r="S196" s="113"/>
      <c r="T196" s="113"/>
      <c r="U196" s="113"/>
      <c r="V196" s="113"/>
      <c r="W196" s="113"/>
      <c r="X196" s="113"/>
      <c r="Y196" s="113"/>
      <c r="Z196" s="113"/>
      <c r="AA196" s="113"/>
      <c r="AB196" s="113"/>
      <c r="AC196" s="113"/>
    </row>
    <row r="197" spans="1:29" ht="13.5" customHeight="1">
      <c r="A197" s="113"/>
      <c r="B197" s="113"/>
      <c r="C197" s="113"/>
      <c r="D197" s="113"/>
      <c r="E197" s="113"/>
      <c r="F197" s="113"/>
      <c r="G197" s="113"/>
      <c r="H197" s="113"/>
      <c r="I197" s="113"/>
      <c r="J197" s="113"/>
      <c r="K197" s="113"/>
      <c r="L197" s="113"/>
      <c r="M197" s="113"/>
      <c r="N197" s="113"/>
      <c r="O197" s="113"/>
      <c r="P197" s="113"/>
      <c r="Q197" s="113"/>
      <c r="R197" s="113"/>
      <c r="S197" s="113"/>
      <c r="T197" s="113"/>
      <c r="U197" s="113"/>
      <c r="V197" s="113"/>
      <c r="W197" s="113"/>
      <c r="X197" s="113"/>
      <c r="Y197" s="113"/>
      <c r="Z197" s="113"/>
      <c r="AA197" s="113"/>
      <c r="AB197" s="113"/>
      <c r="AC197" s="113"/>
    </row>
    <row r="198" spans="1:29" ht="13.5" customHeight="1">
      <c r="A198" s="113"/>
      <c r="B198" s="113"/>
      <c r="C198" s="113"/>
      <c r="D198" s="113"/>
      <c r="E198" s="113"/>
      <c r="F198" s="113"/>
      <c r="G198" s="113"/>
      <c r="H198" s="113"/>
      <c r="I198" s="113"/>
      <c r="J198" s="113"/>
      <c r="K198" s="113"/>
      <c r="L198" s="113"/>
      <c r="M198" s="113"/>
      <c r="N198" s="113"/>
      <c r="O198" s="113"/>
      <c r="P198" s="113"/>
      <c r="Q198" s="113"/>
      <c r="R198" s="113"/>
      <c r="S198" s="113"/>
      <c r="T198" s="113"/>
      <c r="U198" s="113"/>
      <c r="V198" s="113"/>
      <c r="W198" s="113"/>
      <c r="X198" s="113"/>
      <c r="Y198" s="113"/>
      <c r="Z198" s="113"/>
      <c r="AA198" s="113"/>
      <c r="AB198" s="113"/>
      <c r="AC198" s="113"/>
    </row>
    <row r="199" spans="1:29" ht="13.5" customHeight="1">
      <c r="A199" s="113"/>
      <c r="B199" s="113"/>
      <c r="C199" s="113"/>
      <c r="D199" s="113"/>
      <c r="E199" s="113"/>
      <c r="F199" s="113"/>
      <c r="G199" s="113"/>
      <c r="H199" s="113"/>
      <c r="I199" s="113"/>
      <c r="J199" s="113"/>
      <c r="K199" s="113"/>
      <c r="L199" s="113"/>
      <c r="M199" s="113"/>
      <c r="N199" s="113"/>
      <c r="O199" s="113"/>
      <c r="P199" s="113"/>
      <c r="Q199" s="113"/>
      <c r="R199" s="113"/>
      <c r="S199" s="113"/>
      <c r="T199" s="113"/>
      <c r="U199" s="113"/>
      <c r="V199" s="113"/>
      <c r="W199" s="113"/>
      <c r="X199" s="113"/>
      <c r="Y199" s="113"/>
      <c r="Z199" s="113"/>
      <c r="AA199" s="113"/>
      <c r="AB199" s="113"/>
      <c r="AC199" s="113"/>
    </row>
    <row r="200" spans="1:29" ht="13.5" customHeight="1">
      <c r="A200" s="113"/>
      <c r="B200" s="113"/>
      <c r="C200" s="113"/>
      <c r="D200" s="113"/>
      <c r="E200" s="113"/>
      <c r="F200" s="113"/>
      <c r="G200" s="113"/>
      <c r="H200" s="113"/>
      <c r="I200" s="113"/>
      <c r="J200" s="113"/>
      <c r="K200" s="113"/>
      <c r="L200" s="113"/>
      <c r="M200" s="113"/>
      <c r="N200" s="113"/>
      <c r="O200" s="113"/>
      <c r="P200" s="113"/>
      <c r="Q200" s="113"/>
      <c r="R200" s="113"/>
      <c r="S200" s="113"/>
      <c r="T200" s="113"/>
      <c r="U200" s="113"/>
      <c r="V200" s="113"/>
      <c r="W200" s="113"/>
      <c r="X200" s="113"/>
      <c r="Y200" s="113"/>
      <c r="Z200" s="113"/>
      <c r="AA200" s="113"/>
      <c r="AB200" s="113"/>
      <c r="AC200" s="113"/>
    </row>
    <row r="201" spans="1:29" ht="13.5" customHeight="1">
      <c r="A201" s="113"/>
      <c r="B201" s="113"/>
      <c r="C201" s="113"/>
      <c r="D201" s="113"/>
      <c r="E201" s="113"/>
      <c r="F201" s="113"/>
      <c r="G201" s="113"/>
      <c r="H201" s="113"/>
      <c r="I201" s="113"/>
      <c r="J201" s="113"/>
      <c r="K201" s="113"/>
      <c r="L201" s="113"/>
      <c r="M201" s="113"/>
      <c r="N201" s="113"/>
      <c r="O201" s="113"/>
      <c r="P201" s="113"/>
      <c r="Q201" s="113"/>
      <c r="R201" s="113"/>
      <c r="S201" s="113"/>
      <c r="T201" s="113"/>
      <c r="U201" s="113"/>
      <c r="V201" s="113"/>
      <c r="W201" s="113"/>
      <c r="X201" s="113"/>
      <c r="Y201" s="113"/>
      <c r="Z201" s="113"/>
      <c r="AA201" s="113"/>
      <c r="AB201" s="113"/>
      <c r="AC201" s="113"/>
    </row>
    <row r="202" spans="1:29" ht="13.5" customHeight="1">
      <c r="A202" s="113"/>
      <c r="B202" s="113"/>
      <c r="C202" s="113"/>
      <c r="D202" s="113"/>
      <c r="E202" s="113"/>
      <c r="F202" s="113"/>
      <c r="G202" s="113"/>
      <c r="H202" s="113"/>
      <c r="I202" s="113"/>
      <c r="J202" s="113"/>
      <c r="K202" s="113"/>
      <c r="L202" s="113"/>
      <c r="M202" s="113"/>
      <c r="N202" s="113"/>
      <c r="O202" s="113"/>
      <c r="P202" s="113"/>
      <c r="Q202" s="113"/>
      <c r="R202" s="113"/>
      <c r="S202" s="113"/>
      <c r="T202" s="113"/>
      <c r="U202" s="113"/>
      <c r="V202" s="113"/>
      <c r="W202" s="113"/>
      <c r="X202" s="113"/>
      <c r="Y202" s="113"/>
      <c r="Z202" s="113"/>
      <c r="AA202" s="113"/>
      <c r="AB202" s="113"/>
      <c r="AC202" s="113"/>
    </row>
    <row r="203" spans="1:29" ht="13.5" customHeight="1">
      <c r="A203" s="113"/>
      <c r="B203" s="113"/>
      <c r="C203" s="113"/>
      <c r="D203" s="113"/>
      <c r="E203" s="113"/>
      <c r="F203" s="113"/>
      <c r="G203" s="113"/>
      <c r="H203" s="113"/>
      <c r="I203" s="113"/>
      <c r="J203" s="113"/>
      <c r="K203" s="113"/>
      <c r="L203" s="113"/>
      <c r="M203" s="113"/>
      <c r="N203" s="113"/>
      <c r="O203" s="113"/>
      <c r="P203" s="113"/>
      <c r="Q203" s="113"/>
      <c r="R203" s="113"/>
      <c r="S203" s="113"/>
      <c r="T203" s="113"/>
      <c r="U203" s="113"/>
      <c r="V203" s="113"/>
      <c r="W203" s="113"/>
      <c r="X203" s="113"/>
      <c r="Y203" s="113"/>
      <c r="Z203" s="113"/>
      <c r="AA203" s="113"/>
      <c r="AB203" s="113"/>
      <c r="AC203" s="113"/>
    </row>
    <row r="204" spans="1:29" ht="13.5" customHeight="1">
      <c r="A204" s="113"/>
      <c r="B204" s="113"/>
      <c r="C204" s="113"/>
      <c r="D204" s="113"/>
      <c r="E204" s="113"/>
      <c r="F204" s="113"/>
      <c r="G204" s="113"/>
      <c r="H204" s="113"/>
      <c r="I204" s="113"/>
      <c r="J204" s="113"/>
      <c r="K204" s="113"/>
      <c r="L204" s="113"/>
      <c r="M204" s="113"/>
      <c r="N204" s="113"/>
      <c r="O204" s="113"/>
      <c r="P204" s="113"/>
      <c r="Q204" s="113"/>
      <c r="R204" s="113"/>
      <c r="S204" s="113"/>
      <c r="T204" s="113"/>
      <c r="U204" s="113"/>
      <c r="V204" s="113"/>
      <c r="W204" s="113"/>
      <c r="X204" s="113"/>
      <c r="Y204" s="113"/>
      <c r="Z204" s="113"/>
      <c r="AA204" s="113"/>
      <c r="AB204" s="113"/>
      <c r="AC204" s="113"/>
    </row>
    <row r="205" spans="1:29" ht="13.5" customHeight="1">
      <c r="A205" s="113"/>
      <c r="B205" s="113"/>
      <c r="C205" s="113"/>
      <c r="D205" s="113"/>
      <c r="E205" s="113"/>
      <c r="F205" s="113"/>
      <c r="G205" s="113"/>
      <c r="H205" s="113"/>
      <c r="I205" s="113"/>
      <c r="J205" s="113"/>
      <c r="K205" s="113"/>
      <c r="L205" s="113"/>
      <c r="M205" s="113"/>
      <c r="N205" s="113"/>
      <c r="O205" s="113"/>
      <c r="P205" s="113"/>
      <c r="Q205" s="113"/>
      <c r="R205" s="113"/>
      <c r="S205" s="113"/>
      <c r="T205" s="113"/>
      <c r="U205" s="113"/>
      <c r="V205" s="113"/>
      <c r="W205" s="113"/>
      <c r="X205" s="113"/>
      <c r="Y205" s="113"/>
      <c r="Z205" s="113"/>
      <c r="AA205" s="113"/>
      <c r="AB205" s="113"/>
      <c r="AC205" s="113"/>
    </row>
    <row r="206" spans="1:29" ht="13.5" customHeight="1">
      <c r="A206" s="113"/>
      <c r="B206" s="113"/>
      <c r="C206" s="113"/>
      <c r="D206" s="113"/>
      <c r="E206" s="113"/>
      <c r="F206" s="113"/>
      <c r="G206" s="113"/>
      <c r="H206" s="113"/>
      <c r="I206" s="113"/>
      <c r="J206" s="113"/>
      <c r="K206" s="113"/>
      <c r="L206" s="113"/>
      <c r="M206" s="113"/>
      <c r="N206" s="113"/>
      <c r="O206" s="113"/>
      <c r="P206" s="113"/>
      <c r="Q206" s="113"/>
      <c r="R206" s="113"/>
      <c r="S206" s="113"/>
      <c r="T206" s="113"/>
      <c r="U206" s="113"/>
      <c r="V206" s="113"/>
      <c r="W206" s="113"/>
      <c r="X206" s="113"/>
      <c r="Y206" s="113"/>
      <c r="Z206" s="113"/>
      <c r="AA206" s="113"/>
      <c r="AB206" s="113"/>
      <c r="AC206" s="113"/>
    </row>
    <row r="207" spans="1:29" ht="13.5" customHeight="1">
      <c r="A207" s="113"/>
      <c r="B207" s="113"/>
      <c r="C207" s="113"/>
      <c r="D207" s="113"/>
      <c r="E207" s="113"/>
      <c r="F207" s="113"/>
      <c r="G207" s="113"/>
      <c r="H207" s="113"/>
      <c r="I207" s="113"/>
      <c r="J207" s="113"/>
      <c r="K207" s="113"/>
      <c r="L207" s="113"/>
      <c r="M207" s="113"/>
      <c r="N207" s="113"/>
      <c r="O207" s="113"/>
      <c r="P207" s="113"/>
      <c r="Q207" s="113"/>
      <c r="R207" s="113"/>
      <c r="S207" s="113"/>
      <c r="T207" s="113"/>
      <c r="U207" s="113"/>
      <c r="V207" s="113"/>
      <c r="W207" s="113"/>
      <c r="X207" s="113"/>
      <c r="Y207" s="113"/>
      <c r="Z207" s="113"/>
      <c r="AA207" s="113"/>
      <c r="AB207" s="113"/>
      <c r="AC207" s="113"/>
    </row>
    <row r="208" spans="1:29" ht="13.5" customHeight="1">
      <c r="A208" s="113"/>
      <c r="B208" s="113"/>
      <c r="C208" s="113"/>
      <c r="D208" s="113"/>
      <c r="E208" s="113"/>
      <c r="F208" s="113"/>
      <c r="G208" s="113"/>
      <c r="H208" s="113"/>
      <c r="I208" s="113"/>
      <c r="J208" s="113"/>
      <c r="K208" s="113"/>
      <c r="L208" s="113"/>
      <c r="M208" s="113"/>
      <c r="N208" s="113"/>
      <c r="O208" s="113"/>
      <c r="P208" s="113"/>
      <c r="Q208" s="113"/>
      <c r="R208" s="113"/>
      <c r="S208" s="113"/>
      <c r="T208" s="113"/>
      <c r="U208" s="113"/>
      <c r="V208" s="113"/>
      <c r="W208" s="113"/>
      <c r="X208" s="113"/>
      <c r="Y208" s="113"/>
      <c r="Z208" s="113"/>
      <c r="AA208" s="113"/>
      <c r="AB208" s="113"/>
      <c r="AC208" s="113"/>
    </row>
    <row r="209" spans="1:29" ht="13.5" customHeight="1">
      <c r="A209" s="113"/>
      <c r="B209" s="113"/>
      <c r="C209" s="113"/>
      <c r="D209" s="113"/>
      <c r="E209" s="113"/>
      <c r="F209" s="113"/>
      <c r="G209" s="113"/>
      <c r="H209" s="113"/>
      <c r="I209" s="113"/>
      <c r="J209" s="113"/>
      <c r="K209" s="113"/>
      <c r="L209" s="113"/>
      <c r="M209" s="113"/>
      <c r="N209" s="113"/>
      <c r="O209" s="113"/>
      <c r="P209" s="113"/>
      <c r="Q209" s="113"/>
      <c r="R209" s="113"/>
      <c r="S209" s="113"/>
      <c r="T209" s="113"/>
      <c r="U209" s="113"/>
      <c r="V209" s="113"/>
      <c r="W209" s="113"/>
      <c r="X209" s="113"/>
      <c r="Y209" s="113"/>
      <c r="Z209" s="113"/>
      <c r="AA209" s="113"/>
      <c r="AB209" s="113"/>
      <c r="AC209" s="113"/>
    </row>
    <row r="210" spans="1:29" ht="13.5" customHeight="1">
      <c r="A210" s="113"/>
      <c r="B210" s="113"/>
      <c r="C210" s="113"/>
      <c r="D210" s="113"/>
      <c r="E210" s="113"/>
      <c r="F210" s="113"/>
      <c r="G210" s="113"/>
      <c r="H210" s="113"/>
      <c r="I210" s="113"/>
      <c r="J210" s="113"/>
      <c r="K210" s="113"/>
      <c r="L210" s="113"/>
      <c r="M210" s="113"/>
      <c r="N210" s="113"/>
      <c r="O210" s="113"/>
      <c r="P210" s="113"/>
      <c r="Q210" s="113"/>
      <c r="R210" s="113"/>
      <c r="S210" s="113"/>
      <c r="T210" s="113"/>
      <c r="U210" s="113"/>
      <c r="V210" s="113"/>
      <c r="W210" s="113"/>
      <c r="X210" s="113"/>
      <c r="Y210" s="113"/>
      <c r="Z210" s="113"/>
      <c r="AA210" s="113"/>
      <c r="AB210" s="113"/>
      <c r="AC210" s="113"/>
    </row>
    <row r="211" spans="1:29" ht="13.5" customHeight="1">
      <c r="A211" s="113"/>
      <c r="B211" s="113"/>
      <c r="C211" s="113"/>
      <c r="D211" s="113"/>
      <c r="E211" s="113"/>
      <c r="F211" s="113"/>
      <c r="G211" s="113"/>
      <c r="H211" s="113"/>
      <c r="I211" s="113"/>
      <c r="J211" s="113"/>
      <c r="K211" s="113"/>
      <c r="L211" s="113"/>
      <c r="M211" s="113"/>
      <c r="N211" s="113"/>
      <c r="O211" s="113"/>
      <c r="P211" s="113"/>
      <c r="Q211" s="113"/>
      <c r="R211" s="113"/>
      <c r="S211" s="113"/>
      <c r="T211" s="113"/>
      <c r="U211" s="113"/>
      <c r="V211" s="113"/>
      <c r="W211" s="113"/>
      <c r="X211" s="113"/>
      <c r="Y211" s="113"/>
      <c r="Z211" s="113"/>
      <c r="AA211" s="113"/>
      <c r="AB211" s="113"/>
      <c r="AC211" s="113"/>
    </row>
    <row r="212" spans="1:29" ht="13.5" customHeight="1">
      <c r="A212" s="113"/>
      <c r="B212" s="113"/>
      <c r="C212" s="113"/>
      <c r="D212" s="113"/>
      <c r="E212" s="113"/>
      <c r="F212" s="113"/>
      <c r="G212" s="113"/>
      <c r="H212" s="113"/>
      <c r="I212" s="113"/>
      <c r="J212" s="113"/>
      <c r="K212" s="113"/>
      <c r="L212" s="113"/>
      <c r="M212" s="113"/>
      <c r="N212" s="113"/>
      <c r="O212" s="113"/>
      <c r="P212" s="113"/>
      <c r="Q212" s="113"/>
      <c r="R212" s="113"/>
      <c r="S212" s="113"/>
      <c r="T212" s="113"/>
      <c r="U212" s="113"/>
      <c r="V212" s="113"/>
      <c r="W212" s="113"/>
      <c r="X212" s="113"/>
      <c r="Y212" s="113"/>
      <c r="Z212" s="113"/>
      <c r="AA212" s="113"/>
      <c r="AB212" s="113"/>
      <c r="AC212" s="113"/>
    </row>
    <row r="213" spans="1:29" ht="13.5" customHeight="1">
      <c r="A213" s="113"/>
      <c r="B213" s="113"/>
      <c r="C213" s="113"/>
      <c r="D213" s="113"/>
      <c r="E213" s="113"/>
      <c r="F213" s="113"/>
      <c r="G213" s="113"/>
      <c r="H213" s="113"/>
      <c r="I213" s="113"/>
      <c r="J213" s="113"/>
      <c r="K213" s="113"/>
      <c r="L213" s="113"/>
      <c r="M213" s="113"/>
      <c r="N213" s="113"/>
      <c r="O213" s="113"/>
      <c r="P213" s="113"/>
      <c r="Q213" s="113"/>
      <c r="R213" s="113"/>
      <c r="S213" s="113"/>
      <c r="T213" s="113"/>
      <c r="U213" s="113"/>
      <c r="V213" s="113"/>
      <c r="W213" s="113"/>
      <c r="X213" s="113"/>
      <c r="Y213" s="113"/>
      <c r="Z213" s="113"/>
      <c r="AA213" s="113"/>
      <c r="AB213" s="113"/>
      <c r="AC213" s="113"/>
    </row>
    <row r="214" spans="1:29" ht="13.5" customHeight="1">
      <c r="A214" s="113"/>
      <c r="B214" s="113"/>
      <c r="C214" s="113"/>
      <c r="D214" s="113"/>
      <c r="E214" s="113"/>
      <c r="F214" s="113"/>
      <c r="G214" s="113"/>
      <c r="H214" s="113"/>
      <c r="I214" s="113"/>
      <c r="J214" s="113"/>
      <c r="K214" s="113"/>
      <c r="L214" s="113"/>
      <c r="M214" s="113"/>
      <c r="N214" s="113"/>
      <c r="O214" s="113"/>
      <c r="P214" s="113"/>
      <c r="Q214" s="113"/>
      <c r="R214" s="113"/>
      <c r="S214" s="113"/>
      <c r="T214" s="113"/>
      <c r="U214" s="113"/>
      <c r="V214" s="113"/>
      <c r="W214" s="113"/>
      <c r="X214" s="113"/>
      <c r="Y214" s="113"/>
      <c r="Z214" s="113"/>
      <c r="AA214" s="113"/>
      <c r="AB214" s="113"/>
      <c r="AC214" s="113"/>
    </row>
    <row r="215" spans="1:29" ht="13.5" customHeight="1">
      <c r="A215" s="113"/>
      <c r="B215" s="113"/>
      <c r="C215" s="113"/>
      <c r="D215" s="113"/>
      <c r="E215" s="113"/>
      <c r="F215" s="113"/>
      <c r="G215" s="113"/>
      <c r="H215" s="113"/>
      <c r="I215" s="113"/>
      <c r="J215" s="113"/>
      <c r="K215" s="113"/>
      <c r="L215" s="113"/>
      <c r="M215" s="113"/>
      <c r="N215" s="113"/>
      <c r="O215" s="113"/>
      <c r="P215" s="113"/>
      <c r="Q215" s="113"/>
      <c r="R215" s="113"/>
      <c r="S215" s="113"/>
      <c r="T215" s="113"/>
      <c r="U215" s="113"/>
      <c r="V215" s="113"/>
      <c r="W215" s="113"/>
      <c r="X215" s="113"/>
      <c r="Y215" s="113"/>
      <c r="Z215" s="113"/>
      <c r="AA215" s="113"/>
      <c r="AB215" s="113"/>
      <c r="AC215" s="113"/>
    </row>
    <row r="216" spans="1:29" ht="13.5" customHeight="1">
      <c r="A216" s="113"/>
      <c r="B216" s="113"/>
      <c r="C216" s="113"/>
      <c r="D216" s="113"/>
      <c r="E216" s="113"/>
      <c r="F216" s="113"/>
      <c r="G216" s="113"/>
      <c r="H216" s="113"/>
      <c r="I216" s="113"/>
      <c r="J216" s="113"/>
      <c r="K216" s="113"/>
      <c r="L216" s="113"/>
      <c r="M216" s="113"/>
      <c r="N216" s="113"/>
      <c r="O216" s="113"/>
      <c r="P216" s="113"/>
      <c r="Q216" s="113"/>
      <c r="R216" s="113"/>
      <c r="S216" s="113"/>
      <c r="T216" s="113"/>
      <c r="U216" s="113"/>
      <c r="V216" s="113"/>
      <c r="W216" s="113"/>
      <c r="X216" s="113"/>
      <c r="Y216" s="113"/>
      <c r="Z216" s="113"/>
      <c r="AA216" s="113"/>
      <c r="AB216" s="113"/>
      <c r="AC216" s="113"/>
    </row>
    <row r="217" spans="1:29" ht="13.5" customHeight="1">
      <c r="A217" s="113"/>
      <c r="B217" s="113"/>
      <c r="C217" s="113"/>
      <c r="D217" s="113"/>
      <c r="E217" s="113"/>
      <c r="F217" s="113"/>
      <c r="G217" s="113"/>
      <c r="H217" s="113"/>
      <c r="I217" s="113"/>
      <c r="J217" s="113"/>
      <c r="K217" s="113"/>
      <c r="L217" s="113"/>
      <c r="M217" s="113"/>
      <c r="N217" s="113"/>
      <c r="O217" s="113"/>
      <c r="P217" s="113"/>
      <c r="Q217" s="113"/>
      <c r="R217" s="113"/>
      <c r="S217" s="113"/>
      <c r="T217" s="113"/>
      <c r="U217" s="113"/>
      <c r="V217" s="113"/>
      <c r="W217" s="113"/>
      <c r="X217" s="113"/>
      <c r="Y217" s="113"/>
      <c r="Z217" s="113"/>
      <c r="AA217" s="113"/>
      <c r="AB217" s="113"/>
      <c r="AC217" s="113"/>
    </row>
    <row r="218" spans="1:29" ht="13.5" customHeight="1">
      <c r="A218" s="113"/>
      <c r="B218" s="113"/>
      <c r="C218" s="113"/>
      <c r="D218" s="113"/>
      <c r="E218" s="113"/>
      <c r="F218" s="113"/>
      <c r="G218" s="113"/>
      <c r="H218" s="113"/>
      <c r="I218" s="113"/>
      <c r="J218" s="113"/>
      <c r="K218" s="113"/>
      <c r="L218" s="113"/>
      <c r="M218" s="113"/>
      <c r="N218" s="113"/>
      <c r="O218" s="113"/>
      <c r="P218" s="113"/>
      <c r="Q218" s="113"/>
      <c r="R218" s="113"/>
      <c r="S218" s="113"/>
      <c r="T218" s="113"/>
      <c r="U218" s="113"/>
      <c r="V218" s="113"/>
      <c r="W218" s="113"/>
      <c r="X218" s="113"/>
      <c r="Y218" s="113"/>
      <c r="Z218" s="113"/>
      <c r="AA218" s="113"/>
      <c r="AB218" s="113"/>
      <c r="AC218" s="113"/>
    </row>
    <row r="219" spans="1:29" ht="13.5" customHeight="1">
      <c r="A219" s="113"/>
      <c r="B219" s="113"/>
      <c r="C219" s="113"/>
      <c r="D219" s="113"/>
      <c r="E219" s="113"/>
      <c r="F219" s="113"/>
      <c r="G219" s="113"/>
      <c r="H219" s="113"/>
      <c r="I219" s="113"/>
      <c r="J219" s="113"/>
      <c r="K219" s="113"/>
      <c r="L219" s="113"/>
      <c r="M219" s="113"/>
      <c r="N219" s="113"/>
      <c r="O219" s="113"/>
      <c r="P219" s="113"/>
      <c r="Q219" s="113"/>
      <c r="R219" s="113"/>
      <c r="S219" s="113"/>
      <c r="T219" s="113"/>
      <c r="U219" s="113"/>
      <c r="V219" s="113"/>
      <c r="W219" s="113"/>
      <c r="X219" s="113"/>
      <c r="Y219" s="113"/>
      <c r="Z219" s="113"/>
      <c r="AA219" s="113"/>
      <c r="AB219" s="113"/>
      <c r="AC219" s="113"/>
    </row>
    <row r="220" spans="1:29" ht="13.5" customHeight="1">
      <c r="A220" s="113"/>
      <c r="B220" s="113"/>
      <c r="C220" s="113"/>
      <c r="D220" s="113"/>
      <c r="E220" s="113"/>
      <c r="F220" s="113"/>
      <c r="G220" s="113"/>
      <c r="H220" s="113"/>
      <c r="I220" s="113"/>
      <c r="J220" s="113"/>
      <c r="K220" s="113"/>
      <c r="L220" s="113"/>
      <c r="M220" s="113"/>
      <c r="N220" s="113"/>
      <c r="O220" s="113"/>
      <c r="P220" s="113"/>
      <c r="Q220" s="113"/>
      <c r="R220" s="113"/>
      <c r="S220" s="113"/>
      <c r="T220" s="113"/>
      <c r="U220" s="113"/>
      <c r="V220" s="113"/>
      <c r="W220" s="113"/>
      <c r="X220" s="113"/>
      <c r="Y220" s="113"/>
      <c r="Z220" s="113"/>
      <c r="AA220" s="113"/>
      <c r="AB220" s="113"/>
      <c r="AC220" s="113"/>
    </row>
    <row r="221" spans="1:29" ht="13.5" customHeight="1">
      <c r="A221" s="113"/>
      <c r="B221" s="113"/>
      <c r="C221" s="113"/>
      <c r="D221" s="113"/>
      <c r="E221" s="113"/>
      <c r="F221" s="113"/>
      <c r="G221" s="113"/>
      <c r="H221" s="113"/>
      <c r="I221" s="113"/>
      <c r="J221" s="113"/>
      <c r="K221" s="113"/>
      <c r="L221" s="113"/>
      <c r="M221" s="113"/>
      <c r="N221" s="113"/>
      <c r="O221" s="113"/>
      <c r="P221" s="113"/>
      <c r="Q221" s="113"/>
      <c r="R221" s="113"/>
      <c r="S221" s="113"/>
      <c r="T221" s="113"/>
      <c r="U221" s="113"/>
      <c r="V221" s="113"/>
      <c r="W221" s="113"/>
      <c r="X221" s="113"/>
      <c r="Y221" s="113"/>
      <c r="Z221" s="113"/>
      <c r="AA221" s="113"/>
      <c r="AB221" s="113"/>
      <c r="AC221" s="113"/>
    </row>
    <row r="222" spans="1:29" ht="13.5" customHeight="1">
      <c r="A222" s="113"/>
      <c r="B222" s="113"/>
      <c r="C222" s="113"/>
      <c r="D222" s="113"/>
      <c r="E222" s="113"/>
      <c r="F222" s="113"/>
      <c r="G222" s="113"/>
      <c r="H222" s="113"/>
      <c r="I222" s="113"/>
      <c r="J222" s="113"/>
      <c r="K222" s="113"/>
      <c r="L222" s="113"/>
      <c r="M222" s="113"/>
      <c r="N222" s="113"/>
      <c r="O222" s="113"/>
      <c r="P222" s="113"/>
      <c r="Q222" s="113"/>
      <c r="R222" s="113"/>
      <c r="S222" s="113"/>
      <c r="T222" s="113"/>
      <c r="U222" s="113"/>
      <c r="V222" s="113"/>
      <c r="W222" s="113"/>
      <c r="X222" s="113"/>
      <c r="Y222" s="113"/>
      <c r="Z222" s="113"/>
      <c r="AA222" s="113"/>
      <c r="AB222" s="113"/>
      <c r="AC222" s="113"/>
    </row>
    <row r="223" spans="1:29" ht="13.5" customHeight="1">
      <c r="A223" s="113"/>
      <c r="B223" s="113"/>
      <c r="C223" s="113"/>
      <c r="D223" s="113"/>
      <c r="E223" s="113"/>
      <c r="F223" s="113"/>
      <c r="G223" s="113"/>
      <c r="H223" s="113"/>
      <c r="I223" s="113"/>
      <c r="J223" s="113"/>
      <c r="K223" s="113"/>
      <c r="L223" s="113"/>
      <c r="M223" s="113"/>
      <c r="N223" s="113"/>
      <c r="O223" s="113"/>
      <c r="P223" s="113"/>
      <c r="Q223" s="113"/>
      <c r="R223" s="113"/>
      <c r="S223" s="113"/>
      <c r="T223" s="113"/>
      <c r="U223" s="113"/>
      <c r="V223" s="113"/>
      <c r="W223" s="113"/>
      <c r="X223" s="113"/>
      <c r="Y223" s="113"/>
      <c r="Z223" s="113"/>
      <c r="AA223" s="113"/>
      <c r="AB223" s="113"/>
      <c r="AC223" s="113"/>
    </row>
    <row r="224" spans="1:29" ht="13.5" customHeight="1">
      <c r="A224" s="113"/>
      <c r="B224" s="113"/>
      <c r="C224" s="113"/>
      <c r="D224" s="113"/>
      <c r="E224" s="113"/>
      <c r="F224" s="113"/>
      <c r="G224" s="113"/>
      <c r="H224" s="113"/>
      <c r="I224" s="113"/>
      <c r="J224" s="113"/>
      <c r="K224" s="113"/>
      <c r="L224" s="113"/>
      <c r="M224" s="113"/>
      <c r="N224" s="113"/>
      <c r="O224" s="113"/>
      <c r="P224" s="113"/>
      <c r="Q224" s="113"/>
      <c r="R224" s="113"/>
      <c r="S224" s="113"/>
      <c r="T224" s="113"/>
      <c r="U224" s="113"/>
      <c r="V224" s="113"/>
      <c r="W224" s="113"/>
      <c r="X224" s="113"/>
      <c r="Y224" s="113"/>
      <c r="Z224" s="113"/>
      <c r="AA224" s="113"/>
      <c r="AB224" s="113"/>
      <c r="AC224" s="113"/>
    </row>
    <row r="225" spans="1:29" ht="13.5" customHeight="1">
      <c r="A225" s="113"/>
      <c r="B225" s="113"/>
      <c r="C225" s="113"/>
      <c r="D225" s="113"/>
      <c r="E225" s="113"/>
      <c r="F225" s="113"/>
      <c r="G225" s="113"/>
      <c r="H225" s="113"/>
      <c r="I225" s="113"/>
      <c r="J225" s="113"/>
      <c r="K225" s="113"/>
      <c r="L225" s="113"/>
      <c r="M225" s="113"/>
      <c r="N225" s="113"/>
      <c r="O225" s="113"/>
      <c r="P225" s="113"/>
      <c r="Q225" s="113"/>
      <c r="R225" s="113"/>
      <c r="S225" s="113"/>
      <c r="T225" s="113"/>
      <c r="U225" s="113"/>
      <c r="V225" s="113"/>
      <c r="W225" s="113"/>
      <c r="X225" s="113"/>
      <c r="Y225" s="113"/>
      <c r="Z225" s="113"/>
      <c r="AA225" s="113"/>
      <c r="AB225" s="113"/>
      <c r="AC225" s="113"/>
    </row>
    <row r="226" spans="1:29" ht="13.5" customHeight="1">
      <c r="A226" s="113"/>
      <c r="B226" s="113"/>
      <c r="C226" s="113"/>
      <c r="D226" s="113"/>
      <c r="E226" s="113"/>
      <c r="F226" s="113"/>
      <c r="G226" s="113"/>
      <c r="H226" s="113"/>
      <c r="I226" s="113"/>
      <c r="J226" s="113"/>
      <c r="K226" s="113"/>
      <c r="L226" s="113"/>
      <c r="M226" s="113"/>
      <c r="N226" s="113"/>
      <c r="O226" s="113"/>
      <c r="P226" s="113"/>
      <c r="Q226" s="113"/>
      <c r="R226" s="113"/>
      <c r="S226" s="113"/>
      <c r="T226" s="113"/>
      <c r="U226" s="113"/>
      <c r="V226" s="113"/>
      <c r="W226" s="113"/>
      <c r="X226" s="113"/>
      <c r="Y226" s="113"/>
      <c r="Z226" s="113"/>
      <c r="AA226" s="113"/>
      <c r="AB226" s="113"/>
      <c r="AC226" s="113"/>
    </row>
    <row r="227" spans="1:29" ht="13.5" customHeight="1">
      <c r="A227" s="113"/>
      <c r="B227" s="113"/>
      <c r="C227" s="113"/>
      <c r="D227" s="113"/>
      <c r="E227" s="113"/>
      <c r="F227" s="113"/>
      <c r="G227" s="113"/>
      <c r="H227" s="113"/>
      <c r="I227" s="113"/>
      <c r="J227" s="113"/>
      <c r="K227" s="113"/>
      <c r="L227" s="113"/>
      <c r="M227" s="113"/>
      <c r="N227" s="113"/>
      <c r="O227" s="113"/>
      <c r="P227" s="113"/>
      <c r="Q227" s="113"/>
      <c r="R227" s="113"/>
      <c r="S227" s="113"/>
      <c r="T227" s="113"/>
      <c r="U227" s="113"/>
      <c r="V227" s="113"/>
      <c r="W227" s="113"/>
      <c r="X227" s="113"/>
      <c r="Y227" s="113"/>
      <c r="Z227" s="113"/>
      <c r="AA227" s="113"/>
      <c r="AB227" s="113"/>
      <c r="AC227" s="113"/>
    </row>
    <row r="228" spans="1:29" ht="15.75" customHeight="1"/>
    <row r="229" spans="1:29" ht="15.75" customHeight="1"/>
    <row r="230" spans="1:29" ht="15.75" customHeight="1"/>
    <row r="231" spans="1:29" ht="15.75" customHeight="1"/>
    <row r="232" spans="1:29" ht="15.75" customHeight="1"/>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sheetData>
  <mergeCells count="25">
    <mergeCell ref="B7:C7"/>
    <mergeCell ref="H7:I7"/>
    <mergeCell ref="B30:E30"/>
    <mergeCell ref="B31:E37"/>
    <mergeCell ref="F31:I37"/>
    <mergeCell ref="D7:E7"/>
    <mergeCell ref="F7:G7"/>
    <mergeCell ref="H8:H9"/>
    <mergeCell ref="I8:I9"/>
    <mergeCell ref="B28:I28"/>
    <mergeCell ref="B29:I29"/>
    <mergeCell ref="F30:I30"/>
    <mergeCell ref="B4:I4"/>
    <mergeCell ref="B5:C5"/>
    <mergeCell ref="D5:I5"/>
    <mergeCell ref="B6:C6"/>
    <mergeCell ref="D6:E6"/>
    <mergeCell ref="F6:G6"/>
    <mergeCell ref="H6:I6"/>
    <mergeCell ref="B1:C2"/>
    <mergeCell ref="D1:H1"/>
    <mergeCell ref="I1:I2"/>
    <mergeCell ref="D2:H2"/>
    <mergeCell ref="B3:C3"/>
    <mergeCell ref="D3:H3"/>
  </mergeCells>
  <pageMargins left="0.7" right="0.7" top="0.75" bottom="0.75" header="0" footer="0"/>
  <pageSetup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FF9900"/>
  </sheetPr>
  <dimension ref="A1:AC1004"/>
  <sheetViews>
    <sheetView topLeftCell="A4" workbookViewId="0">
      <selection activeCell="F30" sqref="F30:I43"/>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113"/>
      <c r="B1" s="552" t="s">
        <v>437</v>
      </c>
      <c r="C1" s="553"/>
      <c r="D1" s="555" t="s">
        <v>438</v>
      </c>
      <c r="E1" s="556"/>
      <c r="F1" s="556"/>
      <c r="G1" s="556"/>
      <c r="H1" s="557"/>
      <c r="I1" s="558"/>
      <c r="J1" s="113"/>
      <c r="K1" s="113"/>
      <c r="L1" s="113"/>
      <c r="M1" s="113"/>
      <c r="N1" s="113"/>
      <c r="O1" s="113"/>
      <c r="P1" s="113"/>
      <c r="Q1" s="113"/>
      <c r="R1" s="113"/>
      <c r="S1" s="113"/>
      <c r="T1" s="113"/>
      <c r="U1" s="113"/>
      <c r="V1" s="113"/>
      <c r="W1" s="113"/>
      <c r="X1" s="113"/>
      <c r="Y1" s="113"/>
      <c r="Z1" s="113"/>
      <c r="AA1" s="113"/>
      <c r="AB1" s="113"/>
      <c r="AC1" s="113"/>
    </row>
    <row r="2" spans="1:29" ht="13.5" customHeight="1">
      <c r="A2" s="113"/>
      <c r="B2" s="554"/>
      <c r="C2" s="415"/>
      <c r="D2" s="498" t="s">
        <v>439</v>
      </c>
      <c r="E2" s="417"/>
      <c r="F2" s="417"/>
      <c r="G2" s="417"/>
      <c r="H2" s="418"/>
      <c r="I2" s="559"/>
      <c r="J2" s="113"/>
      <c r="K2" s="113"/>
      <c r="L2" s="113"/>
      <c r="M2" s="113"/>
      <c r="N2" s="113"/>
      <c r="O2" s="113"/>
      <c r="P2" s="113"/>
      <c r="Q2" s="113"/>
      <c r="R2" s="113"/>
      <c r="S2" s="113"/>
      <c r="T2" s="113"/>
      <c r="U2" s="113"/>
      <c r="V2" s="113"/>
      <c r="W2" s="113"/>
      <c r="X2" s="113"/>
      <c r="Y2" s="113"/>
      <c r="Z2" s="113"/>
      <c r="AA2" s="113"/>
      <c r="AB2" s="113"/>
      <c r="AC2" s="113"/>
    </row>
    <row r="3" spans="1:29" ht="13.5" customHeight="1">
      <c r="A3" s="113"/>
      <c r="B3" s="560" t="s">
        <v>440</v>
      </c>
      <c r="C3" s="418"/>
      <c r="D3" s="499" t="s">
        <v>441</v>
      </c>
      <c r="E3" s="417"/>
      <c r="F3" s="417"/>
      <c r="G3" s="417"/>
      <c r="H3" s="418"/>
      <c r="I3" s="165" t="s">
        <v>442</v>
      </c>
      <c r="J3" s="113"/>
      <c r="K3" s="113"/>
      <c r="L3" s="113"/>
      <c r="M3" s="113"/>
      <c r="N3" s="113"/>
      <c r="O3" s="113"/>
      <c r="P3" s="113"/>
      <c r="Q3" s="113"/>
      <c r="R3" s="113"/>
      <c r="S3" s="113"/>
      <c r="T3" s="113"/>
      <c r="U3" s="113"/>
      <c r="V3" s="113"/>
      <c r="W3" s="113"/>
      <c r="X3" s="113"/>
      <c r="Y3" s="113"/>
      <c r="Z3" s="113"/>
      <c r="AA3" s="113"/>
      <c r="AB3" s="113"/>
      <c r="AC3" s="113"/>
    </row>
    <row r="4" spans="1:29" ht="13.5" customHeight="1" thickBot="1">
      <c r="A4" s="113"/>
      <c r="B4" s="561"/>
      <c r="C4" s="487"/>
      <c r="D4" s="487"/>
      <c r="E4" s="487"/>
      <c r="F4" s="487"/>
      <c r="G4" s="487"/>
      <c r="H4" s="487"/>
      <c r="I4" s="562"/>
      <c r="J4" s="113"/>
      <c r="K4" s="113"/>
      <c r="L4" s="113"/>
      <c r="M4" s="113"/>
      <c r="N4" s="113"/>
      <c r="O4" s="113"/>
      <c r="P4" s="113"/>
      <c r="Q4" s="113"/>
      <c r="R4" s="113"/>
      <c r="S4" s="113"/>
      <c r="T4" s="113"/>
      <c r="U4" s="113"/>
      <c r="V4" s="113"/>
      <c r="W4" s="113"/>
      <c r="X4" s="113"/>
      <c r="Y4" s="113"/>
      <c r="Z4" s="113"/>
      <c r="AA4" s="113"/>
      <c r="AB4" s="113"/>
      <c r="AC4" s="113"/>
    </row>
    <row r="5" spans="1:29" ht="22.5" customHeight="1" thickBot="1">
      <c r="A5" s="113"/>
      <c r="B5" s="563" t="s">
        <v>443</v>
      </c>
      <c r="C5" s="415"/>
      <c r="D5" s="532" t="str">
        <f>Indicadores!F49</f>
        <v>Contratación. (CTR)</v>
      </c>
      <c r="E5" s="414"/>
      <c r="F5" s="414"/>
      <c r="G5" s="414"/>
      <c r="H5" s="414"/>
      <c r="I5" s="564"/>
      <c r="J5" s="113"/>
      <c r="K5" s="113"/>
      <c r="L5" s="113"/>
      <c r="M5" s="113"/>
      <c r="N5" s="113"/>
      <c r="O5" s="113"/>
      <c r="P5" s="113"/>
      <c r="Q5" s="113"/>
      <c r="R5" s="113"/>
      <c r="S5" s="113"/>
      <c r="T5" s="113"/>
      <c r="U5" s="113"/>
      <c r="V5" s="113"/>
      <c r="W5" s="113"/>
      <c r="X5" s="113"/>
      <c r="Y5" s="113"/>
      <c r="Z5" s="113"/>
      <c r="AA5" s="113"/>
      <c r="AB5" s="113"/>
      <c r="AC5" s="113"/>
    </row>
    <row r="6" spans="1:29" ht="34.5" customHeight="1" thickBot="1">
      <c r="A6" s="113"/>
      <c r="B6" s="565" t="s">
        <v>444</v>
      </c>
      <c r="C6" s="418"/>
      <c r="D6" s="491" t="str">
        <f>Indicadores!A49</f>
        <v>Revisión de proyectos de actas de liquidación</v>
      </c>
      <c r="E6" s="492"/>
      <c r="F6" s="489" t="s">
        <v>445</v>
      </c>
      <c r="G6" s="418"/>
      <c r="H6" s="491" t="str">
        <f>Indicadores!S49</f>
        <v>KAREN ADRIANA DUARTE MAYORGA</v>
      </c>
      <c r="I6" s="566"/>
      <c r="J6" s="113"/>
      <c r="K6" s="113"/>
      <c r="L6" s="113"/>
      <c r="M6" s="113"/>
      <c r="N6" s="113"/>
      <c r="O6" s="113"/>
      <c r="P6" s="113"/>
      <c r="Q6" s="113"/>
      <c r="R6" s="113"/>
      <c r="S6" s="113"/>
      <c r="T6" s="113"/>
      <c r="U6" s="113"/>
      <c r="V6" s="113"/>
      <c r="W6" s="113"/>
      <c r="X6" s="113"/>
      <c r="Y6" s="113"/>
      <c r="Z6" s="113"/>
      <c r="AA6" s="113"/>
      <c r="AB6" s="113"/>
      <c r="AC6" s="113"/>
    </row>
    <row r="7" spans="1:29" ht="100.5" customHeight="1">
      <c r="A7" s="113"/>
      <c r="B7" s="565" t="s">
        <v>446</v>
      </c>
      <c r="C7" s="418"/>
      <c r="D7" s="491" t="str">
        <f>Indicadores!G49</f>
        <v>(Número de proyecto de actas de liquidación enviadas para firma/ Número de proyectos de actas de liquidación radicados para revisión en el periodo) X 100</v>
      </c>
      <c r="E7" s="492"/>
      <c r="F7" s="489" t="s">
        <v>447</v>
      </c>
      <c r="G7" s="418"/>
      <c r="H7" s="491" t="str">
        <f>Indicadores!C49</f>
        <v>Seguimiento del proceso pos contractual.</v>
      </c>
      <c r="I7" s="566"/>
      <c r="J7" s="113"/>
      <c r="K7" s="113"/>
      <c r="L7" s="113"/>
      <c r="M7" s="113"/>
      <c r="N7" s="113"/>
      <c r="O7" s="113"/>
      <c r="P7" s="113"/>
      <c r="Q7" s="113"/>
      <c r="R7" s="113"/>
      <c r="S7" s="113"/>
      <c r="T7" s="113"/>
      <c r="U7" s="113"/>
      <c r="V7" s="113"/>
      <c r="W7" s="113"/>
      <c r="X7" s="113"/>
      <c r="Y7" s="113"/>
      <c r="Z7" s="113"/>
      <c r="AA7" s="113"/>
      <c r="AB7" s="113"/>
      <c r="AC7" s="113"/>
    </row>
    <row r="8" spans="1:29" ht="42" customHeight="1">
      <c r="A8" s="113"/>
      <c r="B8" s="166" t="s">
        <v>448</v>
      </c>
      <c r="C8" s="43" t="str">
        <f>Indicadores!P49</f>
        <v>Trimestral</v>
      </c>
      <c r="D8" s="32" t="s">
        <v>449</v>
      </c>
      <c r="E8" s="43" t="str">
        <f>Indicadores!R49</f>
        <v>Base de Datos Contratos</v>
      </c>
      <c r="F8" s="32" t="s">
        <v>68</v>
      </c>
      <c r="G8" s="43" t="str">
        <f>Indicadores!H49</f>
        <v>Porcentaje</v>
      </c>
      <c r="H8" s="514" t="s">
        <v>450</v>
      </c>
      <c r="I8" s="583" t="str">
        <f>Indicadores!O49</f>
        <v>Hacia arriba</v>
      </c>
      <c r="J8" s="113"/>
      <c r="K8" s="113"/>
      <c r="L8" s="113"/>
      <c r="M8" s="113"/>
      <c r="N8" s="113"/>
      <c r="O8" s="113"/>
      <c r="P8" s="113"/>
      <c r="Q8" s="113"/>
      <c r="R8" s="113"/>
      <c r="S8" s="113"/>
      <c r="T8" s="113"/>
      <c r="U8" s="113"/>
      <c r="V8" s="113"/>
      <c r="W8" s="113"/>
      <c r="X8" s="113"/>
      <c r="Y8" s="113"/>
      <c r="Z8" s="113"/>
      <c r="AA8" s="113"/>
      <c r="AB8" s="113"/>
      <c r="AC8" s="113"/>
    </row>
    <row r="9" spans="1:29" ht="33.75" customHeight="1" thickBot="1">
      <c r="A9" s="113"/>
      <c r="B9" s="166" t="s">
        <v>415</v>
      </c>
      <c r="C9" s="33">
        <f>Indicadores!N49</f>
        <v>0.8</v>
      </c>
      <c r="D9" s="34" t="s">
        <v>417</v>
      </c>
      <c r="E9" s="33">
        <f>'TABLERO DE MANDO'!F50</f>
        <v>0.68</v>
      </c>
      <c r="F9" s="35" t="s">
        <v>418</v>
      </c>
      <c r="G9" s="33">
        <f>'TABLERO DE MANDO'!G50</f>
        <v>0.72000000000000008</v>
      </c>
      <c r="H9" s="497"/>
      <c r="I9" s="584"/>
      <c r="J9" s="113"/>
      <c r="K9" s="113"/>
      <c r="L9" s="113"/>
      <c r="M9" s="113"/>
      <c r="N9" s="113"/>
      <c r="O9" s="113"/>
      <c r="P9" s="113"/>
      <c r="Q9" s="113"/>
      <c r="R9" s="113"/>
      <c r="S9" s="113"/>
      <c r="T9" s="113"/>
      <c r="U9" s="113"/>
      <c r="V9" s="113"/>
      <c r="W9" s="113"/>
      <c r="X9" s="113"/>
      <c r="Y9" s="113"/>
      <c r="Z9" s="113"/>
      <c r="AA9" s="113"/>
      <c r="AB9" s="113"/>
      <c r="AC9" s="113"/>
    </row>
    <row r="10" spans="1:29" ht="13.5" customHeight="1">
      <c r="A10" s="113"/>
      <c r="B10" s="200"/>
      <c r="C10" s="60"/>
      <c r="D10" s="60"/>
      <c r="E10" s="60"/>
      <c r="F10" s="60"/>
      <c r="G10" s="60"/>
      <c r="H10" s="60"/>
      <c r="I10" s="201"/>
      <c r="J10" s="113"/>
      <c r="K10" s="113"/>
      <c r="L10" s="113"/>
      <c r="M10" s="113"/>
      <c r="N10" s="113"/>
      <c r="O10" s="113"/>
      <c r="P10" s="113"/>
      <c r="Q10" s="113"/>
      <c r="R10" s="113"/>
      <c r="S10" s="113"/>
      <c r="T10" s="113"/>
      <c r="U10" s="113"/>
      <c r="V10" s="113"/>
      <c r="W10" s="113"/>
      <c r="X10" s="113"/>
      <c r="Y10" s="113"/>
      <c r="Z10" s="113"/>
      <c r="AA10" s="113"/>
      <c r="AB10" s="113"/>
      <c r="AC10" s="113"/>
    </row>
    <row r="11" spans="1:29" ht="24.75" customHeight="1">
      <c r="A11" s="113"/>
      <c r="B11" s="202" t="s">
        <v>451</v>
      </c>
      <c r="C11" s="62" t="s">
        <v>452</v>
      </c>
      <c r="D11" s="171" t="str">
        <f>D9</f>
        <v>LIMITE INSATISFACTORIO</v>
      </c>
      <c r="E11" s="171" t="str">
        <f>F9</f>
        <v>LIMITE SATISFACTORIO</v>
      </c>
      <c r="F11" s="168"/>
      <c r="G11" s="168"/>
      <c r="H11" s="168"/>
      <c r="I11" s="172"/>
      <c r="J11" s="113"/>
      <c r="K11" s="113"/>
      <c r="L11" s="113"/>
      <c r="M11" s="113"/>
      <c r="N11" s="113"/>
      <c r="O11" s="113"/>
      <c r="P11" s="113"/>
      <c r="Q11" s="113"/>
      <c r="R11" s="113"/>
      <c r="S11" s="113"/>
      <c r="T11" s="113"/>
      <c r="U11" s="113"/>
      <c r="V11" s="113"/>
      <c r="W11" s="113"/>
      <c r="X11" s="113"/>
      <c r="Y11" s="113"/>
      <c r="Z11" s="113"/>
      <c r="AA11" s="113"/>
      <c r="AB11" s="113"/>
      <c r="AC11" s="113"/>
    </row>
    <row r="12" spans="1:29" ht="13.5" customHeight="1">
      <c r="A12" s="113"/>
      <c r="B12" s="173" t="s">
        <v>422</v>
      </c>
      <c r="C12" s="41"/>
      <c r="D12" s="174">
        <f t="shared" ref="D12:D23" si="0">+$E$9</f>
        <v>0.68</v>
      </c>
      <c r="E12" s="174">
        <f t="shared" ref="E12:E23" si="1">+$G$9</f>
        <v>0.72000000000000008</v>
      </c>
      <c r="F12" s="168"/>
      <c r="G12" s="168"/>
      <c r="H12" s="168"/>
      <c r="I12" s="172"/>
      <c r="J12" s="113"/>
      <c r="K12" s="113"/>
      <c r="L12" s="113"/>
      <c r="M12" s="113"/>
      <c r="N12" s="113"/>
      <c r="O12" s="113"/>
      <c r="P12" s="113"/>
      <c r="Q12" s="113"/>
      <c r="R12" s="113"/>
      <c r="S12" s="113"/>
      <c r="T12" s="113"/>
      <c r="U12" s="113"/>
      <c r="V12" s="113"/>
      <c r="W12" s="113"/>
      <c r="X12" s="113"/>
      <c r="Y12" s="113"/>
      <c r="Z12" s="113"/>
      <c r="AA12" s="113"/>
      <c r="AB12" s="113"/>
      <c r="AC12" s="113"/>
    </row>
    <row r="13" spans="1:29" ht="13.5" customHeight="1">
      <c r="A13" s="113"/>
      <c r="B13" s="173" t="s">
        <v>423</v>
      </c>
      <c r="C13" s="41"/>
      <c r="D13" s="174">
        <f t="shared" si="0"/>
        <v>0.68</v>
      </c>
      <c r="E13" s="174">
        <f t="shared" si="1"/>
        <v>0.72000000000000008</v>
      </c>
      <c r="F13" s="168"/>
      <c r="G13" s="168"/>
      <c r="H13" s="168"/>
      <c r="I13" s="172"/>
      <c r="J13" s="113"/>
      <c r="K13" s="113"/>
      <c r="L13" s="113"/>
      <c r="M13" s="113"/>
      <c r="N13" s="113"/>
      <c r="O13" s="113"/>
      <c r="P13" s="113"/>
      <c r="Q13" s="113"/>
      <c r="R13" s="113"/>
      <c r="S13" s="113"/>
      <c r="T13" s="113"/>
      <c r="U13" s="113"/>
      <c r="V13" s="113"/>
      <c r="W13" s="113"/>
      <c r="X13" s="113"/>
      <c r="Y13" s="113"/>
      <c r="Z13" s="113"/>
      <c r="AA13" s="113"/>
      <c r="AB13" s="113"/>
      <c r="AC13" s="113"/>
    </row>
    <row r="14" spans="1:29" ht="13.5" customHeight="1">
      <c r="A14" s="113"/>
      <c r="B14" s="173" t="s">
        <v>424</v>
      </c>
      <c r="C14" s="41">
        <v>0.59</v>
      </c>
      <c r="D14" s="174">
        <f t="shared" si="0"/>
        <v>0.68</v>
      </c>
      <c r="E14" s="174">
        <f t="shared" si="1"/>
        <v>0.72000000000000008</v>
      </c>
      <c r="F14" s="168"/>
      <c r="G14" s="168"/>
      <c r="H14" s="168"/>
      <c r="I14" s="172"/>
      <c r="J14" s="113"/>
      <c r="K14" s="113"/>
      <c r="L14" s="113"/>
      <c r="M14" s="113"/>
      <c r="N14" s="113"/>
      <c r="O14" s="113"/>
      <c r="P14" s="113"/>
      <c r="Q14" s="113"/>
      <c r="R14" s="113"/>
      <c r="S14" s="113"/>
      <c r="T14" s="113"/>
      <c r="U14" s="113"/>
      <c r="V14" s="113"/>
      <c r="W14" s="113"/>
      <c r="X14" s="113"/>
      <c r="Y14" s="113"/>
      <c r="Z14" s="113"/>
      <c r="AA14" s="113"/>
      <c r="AB14" s="113"/>
      <c r="AC14" s="113"/>
    </row>
    <row r="15" spans="1:29" ht="13.5" customHeight="1">
      <c r="A15" s="113"/>
      <c r="B15" s="173" t="s">
        <v>425</v>
      </c>
      <c r="C15" s="41"/>
      <c r="D15" s="174">
        <f t="shared" si="0"/>
        <v>0.68</v>
      </c>
      <c r="E15" s="174">
        <f t="shared" si="1"/>
        <v>0.72000000000000008</v>
      </c>
      <c r="F15" s="168"/>
      <c r="G15" s="168"/>
      <c r="H15" s="168"/>
      <c r="I15" s="172"/>
      <c r="J15" s="113"/>
      <c r="K15" s="113"/>
      <c r="L15" s="113"/>
      <c r="M15" s="113"/>
      <c r="N15" s="113"/>
      <c r="O15" s="113"/>
      <c r="P15" s="113"/>
      <c r="Q15" s="113"/>
      <c r="R15" s="113"/>
      <c r="S15" s="113"/>
      <c r="T15" s="113"/>
      <c r="U15" s="113"/>
      <c r="V15" s="113"/>
      <c r="W15" s="113"/>
      <c r="X15" s="113"/>
      <c r="Y15" s="113"/>
      <c r="Z15" s="113"/>
      <c r="AA15" s="113"/>
      <c r="AB15" s="113"/>
      <c r="AC15" s="113"/>
    </row>
    <row r="16" spans="1:29" ht="13.5" customHeight="1">
      <c r="A16" s="113"/>
      <c r="B16" s="173" t="s">
        <v>426</v>
      </c>
      <c r="C16" s="41"/>
      <c r="D16" s="174">
        <f t="shared" si="0"/>
        <v>0.68</v>
      </c>
      <c r="E16" s="174">
        <f t="shared" si="1"/>
        <v>0.72000000000000008</v>
      </c>
      <c r="F16" s="168"/>
      <c r="G16" s="168"/>
      <c r="H16" s="168"/>
      <c r="I16" s="172"/>
      <c r="J16" s="113"/>
      <c r="K16" s="113"/>
      <c r="L16" s="113"/>
      <c r="M16" s="113"/>
      <c r="N16" s="113"/>
      <c r="O16" s="113"/>
      <c r="P16" s="113"/>
      <c r="Q16" s="113"/>
      <c r="R16" s="113"/>
      <c r="S16" s="113"/>
      <c r="T16" s="113"/>
      <c r="U16" s="113"/>
      <c r="V16" s="113"/>
      <c r="W16" s="113"/>
      <c r="X16" s="113"/>
      <c r="Y16" s="113"/>
      <c r="Z16" s="113"/>
      <c r="AA16" s="113"/>
      <c r="AB16" s="113"/>
      <c r="AC16" s="113"/>
    </row>
    <row r="17" spans="1:29" ht="13.5" customHeight="1">
      <c r="A17" s="113"/>
      <c r="B17" s="173" t="s">
        <v>427</v>
      </c>
      <c r="C17" s="41">
        <v>0.31</v>
      </c>
      <c r="D17" s="174">
        <f t="shared" si="0"/>
        <v>0.68</v>
      </c>
      <c r="E17" s="174">
        <f t="shared" si="1"/>
        <v>0.72000000000000008</v>
      </c>
      <c r="F17" s="168"/>
      <c r="G17" s="168"/>
      <c r="H17" s="168"/>
      <c r="I17" s="172"/>
      <c r="J17" s="113"/>
      <c r="K17" s="113"/>
      <c r="L17" s="113"/>
      <c r="M17" s="113"/>
      <c r="N17" s="113"/>
      <c r="O17" s="113"/>
      <c r="P17" s="113"/>
      <c r="Q17" s="113"/>
      <c r="R17" s="113"/>
      <c r="S17" s="113"/>
      <c r="T17" s="113"/>
      <c r="U17" s="113"/>
      <c r="V17" s="113"/>
      <c r="W17" s="113"/>
      <c r="X17" s="113"/>
      <c r="Y17" s="113"/>
      <c r="Z17" s="113"/>
      <c r="AA17" s="113"/>
      <c r="AB17" s="113"/>
      <c r="AC17" s="113"/>
    </row>
    <row r="18" spans="1:29" ht="13.5" customHeight="1">
      <c r="A18" s="113"/>
      <c r="B18" s="173" t="s">
        <v>428</v>
      </c>
      <c r="C18" s="41"/>
      <c r="D18" s="174">
        <f t="shared" si="0"/>
        <v>0.68</v>
      </c>
      <c r="E18" s="174">
        <f t="shared" si="1"/>
        <v>0.72000000000000008</v>
      </c>
      <c r="F18" s="168"/>
      <c r="G18" s="168"/>
      <c r="H18" s="168"/>
      <c r="I18" s="172"/>
      <c r="J18" s="113"/>
      <c r="K18" s="113"/>
      <c r="L18" s="113"/>
      <c r="M18" s="113"/>
      <c r="N18" s="113"/>
      <c r="O18" s="113"/>
      <c r="P18" s="113"/>
      <c r="Q18" s="113"/>
      <c r="R18" s="113"/>
      <c r="S18" s="113"/>
      <c r="T18" s="113"/>
      <c r="U18" s="113"/>
      <c r="V18" s="113"/>
      <c r="W18" s="113"/>
      <c r="X18" s="113"/>
      <c r="Y18" s="113"/>
      <c r="Z18" s="113"/>
      <c r="AA18" s="113"/>
      <c r="AB18" s="113"/>
      <c r="AC18" s="113"/>
    </row>
    <row r="19" spans="1:29" ht="13.5" customHeight="1">
      <c r="A19" s="113"/>
      <c r="B19" s="173" t="s">
        <v>429</v>
      </c>
      <c r="C19" s="41"/>
      <c r="D19" s="174">
        <f t="shared" si="0"/>
        <v>0.68</v>
      </c>
      <c r="E19" s="174">
        <f t="shared" si="1"/>
        <v>0.72000000000000008</v>
      </c>
      <c r="F19" s="168"/>
      <c r="G19" s="168"/>
      <c r="H19" s="168"/>
      <c r="I19" s="172"/>
      <c r="J19" s="113"/>
      <c r="K19" s="113"/>
      <c r="L19" s="113"/>
      <c r="M19" s="113"/>
      <c r="N19" s="113"/>
      <c r="O19" s="113"/>
      <c r="P19" s="113"/>
      <c r="Q19" s="113"/>
      <c r="R19" s="113"/>
      <c r="S19" s="113"/>
      <c r="T19" s="113"/>
      <c r="U19" s="113"/>
      <c r="V19" s="113"/>
      <c r="W19" s="113"/>
      <c r="X19" s="113"/>
      <c r="Y19" s="113"/>
      <c r="Z19" s="113"/>
      <c r="AA19" s="113"/>
      <c r="AB19" s="113"/>
      <c r="AC19" s="113"/>
    </row>
    <row r="20" spans="1:29" ht="13.5" customHeight="1">
      <c r="A20" s="113"/>
      <c r="B20" s="173" t="s">
        <v>430</v>
      </c>
      <c r="C20" s="41">
        <v>1.1200000000000001</v>
      </c>
      <c r="D20" s="174">
        <f t="shared" si="0"/>
        <v>0.68</v>
      </c>
      <c r="E20" s="174">
        <f t="shared" si="1"/>
        <v>0.72000000000000008</v>
      </c>
      <c r="F20" s="168"/>
      <c r="G20" s="168"/>
      <c r="H20" s="168"/>
      <c r="I20" s="172"/>
      <c r="J20" s="113"/>
      <c r="K20" s="113"/>
      <c r="L20" s="113"/>
      <c r="M20" s="113"/>
      <c r="N20" s="113"/>
      <c r="O20" s="113"/>
      <c r="P20" s="113"/>
      <c r="Q20" s="113"/>
      <c r="R20" s="113"/>
      <c r="S20" s="113"/>
      <c r="T20" s="113"/>
      <c r="U20" s="113"/>
      <c r="V20" s="113"/>
      <c r="W20" s="113"/>
      <c r="X20" s="113"/>
      <c r="Y20" s="113"/>
      <c r="Z20" s="113"/>
      <c r="AA20" s="113"/>
      <c r="AB20" s="113"/>
      <c r="AC20" s="113"/>
    </row>
    <row r="21" spans="1:29" ht="13.5" customHeight="1">
      <c r="A21" s="113"/>
      <c r="B21" s="173" t="s">
        <v>431</v>
      </c>
      <c r="C21" s="41"/>
      <c r="D21" s="174">
        <f t="shared" si="0"/>
        <v>0.68</v>
      </c>
      <c r="E21" s="174">
        <f t="shared" si="1"/>
        <v>0.72000000000000008</v>
      </c>
      <c r="F21" s="168"/>
      <c r="G21" s="168"/>
      <c r="H21" s="168"/>
      <c r="I21" s="172"/>
      <c r="J21" s="113"/>
      <c r="K21" s="113"/>
      <c r="L21" s="113"/>
      <c r="M21" s="113"/>
      <c r="N21" s="113"/>
      <c r="O21" s="113"/>
      <c r="P21" s="113"/>
      <c r="Q21" s="113"/>
      <c r="R21" s="113"/>
      <c r="S21" s="113"/>
      <c r="T21" s="113"/>
      <c r="U21" s="113"/>
      <c r="V21" s="113"/>
      <c r="W21" s="113"/>
      <c r="X21" s="113"/>
      <c r="Y21" s="113"/>
      <c r="Z21" s="113"/>
      <c r="AA21" s="113"/>
      <c r="AB21" s="113"/>
      <c r="AC21" s="113"/>
    </row>
    <row r="22" spans="1:29" ht="13.5" customHeight="1">
      <c r="A22" s="113"/>
      <c r="B22" s="173" t="s">
        <v>432</v>
      </c>
      <c r="C22" s="41"/>
      <c r="D22" s="174">
        <f t="shared" si="0"/>
        <v>0.68</v>
      </c>
      <c r="E22" s="174">
        <f t="shared" si="1"/>
        <v>0.72000000000000008</v>
      </c>
      <c r="F22" s="168"/>
      <c r="G22" s="168"/>
      <c r="H22" s="168"/>
      <c r="I22" s="172"/>
      <c r="J22" s="113"/>
      <c r="K22" s="113"/>
      <c r="L22" s="113"/>
      <c r="M22" s="113"/>
      <c r="N22" s="113"/>
      <c r="O22" s="113"/>
      <c r="P22" s="113"/>
      <c r="Q22" s="113"/>
      <c r="R22" s="113"/>
      <c r="S22" s="113"/>
      <c r="T22" s="113"/>
      <c r="U22" s="113"/>
      <c r="V22" s="113"/>
      <c r="W22" s="113"/>
      <c r="X22" s="113"/>
      <c r="Y22" s="113"/>
      <c r="Z22" s="113"/>
      <c r="AA22" s="113"/>
      <c r="AB22" s="113"/>
      <c r="AC22" s="113"/>
    </row>
    <row r="23" spans="1:29" ht="13.5" customHeight="1">
      <c r="A23" s="113"/>
      <c r="B23" s="173" t="s">
        <v>433</v>
      </c>
      <c r="C23" s="41">
        <v>0.42</v>
      </c>
      <c r="D23" s="174">
        <f t="shared" si="0"/>
        <v>0.68</v>
      </c>
      <c r="E23" s="174">
        <f t="shared" si="1"/>
        <v>0.72000000000000008</v>
      </c>
      <c r="F23" s="168"/>
      <c r="G23" s="168"/>
      <c r="H23" s="168"/>
      <c r="I23" s="172"/>
      <c r="J23" s="113"/>
      <c r="K23" s="113"/>
      <c r="L23" s="113"/>
      <c r="M23" s="113"/>
      <c r="N23" s="113"/>
      <c r="O23" s="113"/>
      <c r="P23" s="113"/>
      <c r="Q23" s="113"/>
      <c r="R23" s="113"/>
      <c r="S23" s="113"/>
      <c r="T23" s="113"/>
      <c r="U23" s="113"/>
      <c r="V23" s="113"/>
      <c r="W23" s="113"/>
      <c r="X23" s="113"/>
      <c r="Y23" s="113"/>
      <c r="Z23" s="113"/>
      <c r="AA23" s="113"/>
      <c r="AB23" s="113"/>
      <c r="AC23" s="113"/>
    </row>
    <row r="24" spans="1:29" ht="13.5" customHeight="1">
      <c r="A24" s="113"/>
      <c r="B24" s="167"/>
      <c r="C24" s="168"/>
      <c r="D24" s="168"/>
      <c r="E24" s="168"/>
      <c r="F24" s="168"/>
      <c r="G24" s="168"/>
      <c r="H24" s="168"/>
      <c r="I24" s="172"/>
      <c r="J24" s="113"/>
      <c r="K24" s="113"/>
      <c r="L24" s="113"/>
      <c r="M24" s="113"/>
      <c r="N24" s="113"/>
      <c r="O24" s="113"/>
      <c r="P24" s="113"/>
      <c r="Q24" s="113"/>
      <c r="R24" s="113"/>
      <c r="S24" s="113"/>
      <c r="T24" s="113"/>
      <c r="U24" s="113"/>
      <c r="V24" s="113"/>
      <c r="W24" s="113"/>
      <c r="X24" s="113"/>
      <c r="Y24" s="113"/>
      <c r="Z24" s="113"/>
      <c r="AA24" s="113"/>
      <c r="AB24" s="113"/>
      <c r="AC24" s="113"/>
    </row>
    <row r="25" spans="1:29" ht="13.5" customHeight="1">
      <c r="A25" s="113"/>
      <c r="B25" s="167"/>
      <c r="C25" s="168"/>
      <c r="D25" s="168"/>
      <c r="E25" s="168"/>
      <c r="F25" s="168"/>
      <c r="G25" s="168"/>
      <c r="H25" s="168"/>
      <c r="I25" s="172"/>
      <c r="J25" s="113"/>
      <c r="K25" s="113"/>
      <c r="L25" s="113"/>
      <c r="M25" s="113"/>
      <c r="N25" s="113"/>
      <c r="O25" s="113"/>
      <c r="P25" s="113"/>
      <c r="Q25" s="113"/>
      <c r="R25" s="113"/>
      <c r="S25" s="113"/>
      <c r="T25" s="113"/>
      <c r="U25" s="113"/>
      <c r="V25" s="113"/>
      <c r="W25" s="113"/>
      <c r="X25" s="113"/>
      <c r="Y25" s="113"/>
      <c r="Z25" s="113"/>
      <c r="AA25" s="113"/>
      <c r="AB25" s="113"/>
      <c r="AC25" s="113"/>
    </row>
    <row r="26" spans="1:29" ht="13.5" customHeight="1">
      <c r="A26" s="113"/>
      <c r="B26" s="167"/>
      <c r="C26" s="168"/>
      <c r="D26" s="168"/>
      <c r="E26" s="168"/>
      <c r="F26" s="168"/>
      <c r="G26" s="168"/>
      <c r="H26" s="168"/>
      <c r="I26" s="172"/>
      <c r="J26" s="113"/>
      <c r="K26" s="113"/>
      <c r="L26" s="113"/>
      <c r="M26" s="113"/>
      <c r="N26" s="113"/>
      <c r="O26" s="113"/>
      <c r="P26" s="113"/>
      <c r="Q26" s="113"/>
      <c r="R26" s="113"/>
      <c r="S26" s="113"/>
      <c r="T26" s="113"/>
      <c r="U26" s="113"/>
      <c r="V26" s="113"/>
      <c r="W26" s="113"/>
      <c r="X26" s="113"/>
      <c r="Y26" s="113"/>
      <c r="Z26" s="113"/>
      <c r="AA26" s="113"/>
      <c r="AB26" s="113"/>
      <c r="AC26" s="113"/>
    </row>
    <row r="27" spans="1:29" ht="13.5" customHeight="1" thickBot="1">
      <c r="A27" s="113"/>
      <c r="B27" s="203"/>
      <c r="C27" s="129"/>
      <c r="D27" s="129"/>
      <c r="E27" s="129"/>
      <c r="F27" s="129"/>
      <c r="G27" s="129"/>
      <c r="H27" s="129"/>
      <c r="I27" s="204"/>
      <c r="J27" s="113"/>
      <c r="K27" s="113"/>
      <c r="L27" s="113"/>
      <c r="M27" s="113"/>
      <c r="N27" s="113"/>
      <c r="O27" s="113"/>
      <c r="P27" s="113"/>
      <c r="Q27" s="113"/>
      <c r="R27" s="113"/>
      <c r="S27" s="113"/>
      <c r="T27" s="113"/>
      <c r="U27" s="113"/>
      <c r="V27" s="113"/>
      <c r="W27" s="113"/>
      <c r="X27" s="113"/>
      <c r="Y27" s="113"/>
      <c r="Z27" s="113"/>
      <c r="AA27" s="113"/>
      <c r="AB27" s="113"/>
      <c r="AC27" s="113"/>
    </row>
    <row r="28" spans="1:29" ht="13.5" customHeight="1">
      <c r="A28" s="113"/>
      <c r="B28" s="200"/>
      <c r="C28" s="60"/>
      <c r="D28" s="60"/>
      <c r="E28" s="60"/>
      <c r="F28" s="60"/>
      <c r="G28" s="60"/>
      <c r="H28" s="60"/>
      <c r="I28" s="201"/>
      <c r="J28" s="113"/>
      <c r="K28" s="113"/>
      <c r="L28" s="113"/>
      <c r="M28" s="113"/>
      <c r="N28" s="113"/>
      <c r="O28" s="113"/>
      <c r="P28" s="113"/>
      <c r="Q28" s="113"/>
      <c r="R28" s="113"/>
      <c r="S28" s="113"/>
      <c r="T28" s="113"/>
      <c r="U28" s="113"/>
      <c r="V28" s="113"/>
      <c r="W28" s="113"/>
      <c r="X28" s="113"/>
      <c r="Y28" s="113"/>
      <c r="Z28" s="113"/>
      <c r="AA28" s="113"/>
      <c r="AB28" s="113"/>
      <c r="AC28" s="113"/>
    </row>
    <row r="29" spans="1:29" ht="15.75" customHeight="1">
      <c r="A29" s="113"/>
      <c r="B29" s="719" t="s">
        <v>453</v>
      </c>
      <c r="C29" s="417"/>
      <c r="D29" s="417"/>
      <c r="E29" s="417"/>
      <c r="F29" s="417"/>
      <c r="G29" s="417"/>
      <c r="H29" s="417"/>
      <c r="I29" s="579"/>
      <c r="J29" s="113"/>
      <c r="K29" s="113"/>
      <c r="L29" s="113"/>
      <c r="M29" s="113"/>
      <c r="N29" s="113"/>
      <c r="O29" s="113"/>
      <c r="P29" s="113"/>
      <c r="Q29" s="113"/>
      <c r="R29" s="113"/>
      <c r="S29" s="113"/>
      <c r="T29" s="113"/>
      <c r="U29" s="113"/>
      <c r="V29" s="113"/>
      <c r="W29" s="113"/>
      <c r="X29" s="113"/>
      <c r="Y29" s="113"/>
      <c r="Z29" s="113"/>
      <c r="AA29" s="113"/>
      <c r="AB29" s="113"/>
      <c r="AC29" s="113"/>
    </row>
    <row r="30" spans="1:29" ht="13.5" customHeight="1">
      <c r="A30" s="113"/>
      <c r="B30" s="175"/>
      <c r="C30" s="117"/>
      <c r="D30" s="117"/>
      <c r="E30" s="117"/>
      <c r="F30" s="117"/>
      <c r="G30" s="117"/>
      <c r="H30" s="117"/>
      <c r="I30" s="205"/>
      <c r="J30" s="113"/>
      <c r="K30" s="113"/>
      <c r="L30" s="113"/>
      <c r="M30" s="113"/>
      <c r="N30" s="113"/>
      <c r="O30" s="113"/>
      <c r="P30" s="113"/>
      <c r="Q30" s="113"/>
      <c r="R30" s="113"/>
      <c r="S30" s="113"/>
      <c r="T30" s="113"/>
      <c r="U30" s="113"/>
      <c r="V30" s="113"/>
      <c r="W30" s="113"/>
      <c r="X30" s="113"/>
      <c r="Y30" s="113"/>
      <c r="Z30" s="113"/>
      <c r="AA30" s="113"/>
      <c r="AB30" s="113"/>
      <c r="AC30" s="113"/>
    </row>
    <row r="31" spans="1:29" ht="13.5" customHeight="1">
      <c r="A31" s="113"/>
      <c r="B31" s="719" t="s">
        <v>454</v>
      </c>
      <c r="C31" s="417"/>
      <c r="D31" s="417"/>
      <c r="E31" s="418"/>
      <c r="F31" s="684" t="s">
        <v>455</v>
      </c>
      <c r="G31" s="417"/>
      <c r="H31" s="417"/>
      <c r="I31" s="579"/>
      <c r="J31" s="113"/>
      <c r="K31" s="113"/>
      <c r="L31" s="113"/>
      <c r="M31" s="113"/>
      <c r="N31" s="113"/>
      <c r="O31" s="113"/>
      <c r="P31" s="113"/>
      <c r="Q31" s="113"/>
      <c r="R31" s="113"/>
      <c r="S31" s="113"/>
      <c r="T31" s="113"/>
      <c r="U31" s="113"/>
      <c r="V31" s="113"/>
      <c r="W31" s="113"/>
      <c r="X31" s="113"/>
      <c r="Y31" s="113"/>
      <c r="Z31" s="113"/>
      <c r="AA31" s="113"/>
      <c r="AB31" s="113"/>
      <c r="AC31" s="113"/>
    </row>
    <row r="32" spans="1:29" ht="13.5" customHeight="1">
      <c r="A32" s="113"/>
      <c r="B32" s="772" t="s">
        <v>532</v>
      </c>
      <c r="C32" s="411"/>
      <c r="D32" s="411"/>
      <c r="E32" s="411"/>
      <c r="F32" s="773" t="s">
        <v>533</v>
      </c>
      <c r="G32" s="411"/>
      <c r="H32" s="411"/>
      <c r="I32" s="582"/>
      <c r="J32" s="113"/>
      <c r="K32" s="113"/>
      <c r="L32" s="113"/>
      <c r="M32" s="113"/>
      <c r="N32" s="113"/>
      <c r="O32" s="113"/>
      <c r="P32" s="113"/>
      <c r="Q32" s="113"/>
      <c r="R32" s="113"/>
      <c r="S32" s="113"/>
      <c r="T32" s="113"/>
      <c r="U32" s="113"/>
      <c r="V32" s="113"/>
      <c r="W32" s="113"/>
      <c r="X32" s="113"/>
      <c r="Y32" s="113"/>
      <c r="Z32" s="113"/>
      <c r="AA32" s="113"/>
      <c r="AB32" s="113"/>
      <c r="AC32" s="113"/>
    </row>
    <row r="33" spans="1:29" ht="13.5" customHeight="1">
      <c r="A33" s="113"/>
      <c r="B33" s="569"/>
      <c r="C33" s="570"/>
      <c r="D33" s="570"/>
      <c r="E33" s="570"/>
      <c r="F33" s="510"/>
      <c r="G33" s="570"/>
      <c r="H33" s="570"/>
      <c r="I33" s="631"/>
      <c r="J33" s="113"/>
      <c r="K33" s="113"/>
      <c r="L33" s="113"/>
      <c r="M33" s="113"/>
      <c r="N33" s="113"/>
      <c r="O33" s="113"/>
      <c r="P33" s="113"/>
      <c r="Q33" s="113"/>
      <c r="R33" s="113"/>
      <c r="S33" s="113"/>
      <c r="T33" s="113"/>
      <c r="U33" s="113"/>
      <c r="V33" s="113"/>
      <c r="W33" s="113"/>
      <c r="X33" s="113"/>
      <c r="Y33" s="113"/>
      <c r="Z33" s="113"/>
      <c r="AA33" s="113"/>
      <c r="AB33" s="113"/>
      <c r="AC33" s="113"/>
    </row>
    <row r="34" spans="1:29" ht="13.5" customHeight="1">
      <c r="A34" s="113"/>
      <c r="B34" s="569"/>
      <c r="C34" s="570"/>
      <c r="D34" s="570"/>
      <c r="E34" s="570"/>
      <c r="F34" s="510"/>
      <c r="G34" s="570"/>
      <c r="H34" s="570"/>
      <c r="I34" s="631"/>
      <c r="J34" s="113"/>
      <c r="K34" s="113"/>
      <c r="L34" s="113"/>
      <c r="M34" s="113"/>
      <c r="N34" s="113"/>
      <c r="O34" s="113"/>
      <c r="P34" s="113"/>
      <c r="Q34" s="113"/>
      <c r="R34" s="113"/>
      <c r="S34" s="113"/>
      <c r="T34" s="113"/>
      <c r="U34" s="113"/>
      <c r="V34" s="113"/>
      <c r="W34" s="113"/>
      <c r="X34" s="113"/>
      <c r="Y34" s="113"/>
      <c r="Z34" s="113"/>
      <c r="AA34" s="113"/>
      <c r="AB34" s="113"/>
      <c r="AC34" s="113"/>
    </row>
    <row r="35" spans="1:29" ht="108.75" customHeight="1">
      <c r="A35" s="113"/>
      <c r="B35" s="569"/>
      <c r="C35" s="570"/>
      <c r="D35" s="570"/>
      <c r="E35" s="570"/>
      <c r="F35" s="510"/>
      <c r="G35" s="570"/>
      <c r="H35" s="570"/>
      <c r="I35" s="631"/>
      <c r="J35" s="113"/>
      <c r="K35" s="113"/>
      <c r="L35" s="113"/>
      <c r="M35" s="113"/>
      <c r="N35" s="113"/>
      <c r="O35" s="113"/>
      <c r="P35" s="113"/>
      <c r="Q35" s="113"/>
      <c r="R35" s="113"/>
      <c r="S35" s="113"/>
      <c r="T35" s="113"/>
      <c r="U35" s="113"/>
      <c r="V35" s="113"/>
      <c r="W35" s="113"/>
      <c r="X35" s="113"/>
      <c r="Y35" s="113"/>
      <c r="Z35" s="113"/>
      <c r="AA35" s="113"/>
      <c r="AB35" s="113"/>
      <c r="AC35" s="113"/>
    </row>
    <row r="36" spans="1:29" ht="13.5" customHeight="1">
      <c r="A36" s="113"/>
      <c r="B36" s="769" t="s">
        <v>534</v>
      </c>
      <c r="C36" s="411"/>
      <c r="D36" s="411"/>
      <c r="E36" s="770"/>
      <c r="F36" s="771" t="s">
        <v>535</v>
      </c>
      <c r="G36" s="411"/>
      <c r="H36" s="411"/>
      <c r="I36" s="582"/>
      <c r="J36" s="113"/>
      <c r="K36" s="113"/>
      <c r="L36" s="113"/>
      <c r="M36" s="113"/>
      <c r="N36" s="113"/>
      <c r="O36" s="113"/>
      <c r="P36" s="113"/>
      <c r="Q36" s="113"/>
      <c r="R36" s="113"/>
      <c r="S36" s="113"/>
      <c r="T36" s="113"/>
      <c r="U36" s="113"/>
      <c r="V36" s="113"/>
      <c r="W36" s="113"/>
      <c r="X36" s="113"/>
      <c r="Y36" s="113"/>
      <c r="Z36" s="113"/>
      <c r="AA36" s="113"/>
      <c r="AB36" s="113"/>
      <c r="AC36" s="113"/>
    </row>
    <row r="37" spans="1:29" ht="15" customHeight="1">
      <c r="A37" s="113"/>
      <c r="B37" s="569"/>
      <c r="C37" s="570"/>
      <c r="D37" s="570"/>
      <c r="E37" s="774"/>
      <c r="F37" s="510"/>
      <c r="G37" s="570"/>
      <c r="H37" s="570"/>
      <c r="I37" s="576"/>
      <c r="J37" s="113"/>
      <c r="K37" s="113"/>
      <c r="L37" s="113"/>
      <c r="M37" s="113"/>
      <c r="N37" s="113"/>
      <c r="O37" s="113"/>
      <c r="P37" s="113"/>
      <c r="Q37" s="113"/>
      <c r="R37" s="113"/>
      <c r="S37" s="113"/>
      <c r="T37" s="113"/>
      <c r="U37" s="113"/>
      <c r="V37" s="113"/>
      <c r="W37" s="113"/>
      <c r="X37" s="113"/>
      <c r="Y37" s="113"/>
      <c r="Z37" s="113"/>
      <c r="AA37" s="113"/>
      <c r="AB37" s="113"/>
      <c r="AC37" s="113"/>
    </row>
    <row r="38" spans="1:29" ht="15" customHeight="1">
      <c r="A38" s="113"/>
      <c r="B38" s="569"/>
      <c r="C38" s="570"/>
      <c r="D38" s="570"/>
      <c r="E38" s="774"/>
      <c r="F38" s="510"/>
      <c r="G38" s="570"/>
      <c r="H38" s="570"/>
      <c r="I38" s="576"/>
      <c r="J38" s="113"/>
      <c r="K38" s="113"/>
      <c r="L38" s="113"/>
      <c r="M38" s="113"/>
      <c r="N38" s="113"/>
      <c r="O38" s="113"/>
      <c r="P38" s="113"/>
      <c r="Q38" s="113"/>
      <c r="R38" s="113"/>
      <c r="S38" s="113"/>
      <c r="T38" s="113"/>
      <c r="U38" s="113"/>
      <c r="V38" s="113"/>
      <c r="W38" s="113"/>
      <c r="X38" s="113"/>
      <c r="Y38" s="113"/>
      <c r="Z38" s="113"/>
      <c r="AA38" s="113"/>
      <c r="AB38" s="113"/>
      <c r="AC38" s="113"/>
    </row>
    <row r="39" spans="1:29" ht="15" customHeight="1">
      <c r="A39" s="113"/>
      <c r="B39" s="569"/>
      <c r="C39" s="570"/>
      <c r="D39" s="570"/>
      <c r="E39" s="774"/>
      <c r="F39" s="510"/>
      <c r="G39" s="570"/>
      <c r="H39" s="570"/>
      <c r="I39" s="576"/>
      <c r="J39" s="113"/>
      <c r="K39" s="113"/>
      <c r="L39" s="113"/>
      <c r="M39" s="113"/>
      <c r="N39" s="113"/>
      <c r="O39" s="113"/>
      <c r="P39" s="113"/>
      <c r="Q39" s="113"/>
      <c r="R39" s="113"/>
      <c r="S39" s="113"/>
      <c r="T39" s="113"/>
      <c r="U39" s="113"/>
      <c r="V39" s="113"/>
      <c r="W39" s="113"/>
      <c r="X39" s="113"/>
      <c r="Y39" s="113"/>
      <c r="Z39" s="113"/>
      <c r="AA39" s="113"/>
      <c r="AB39" s="113"/>
      <c r="AC39" s="113"/>
    </row>
    <row r="40" spans="1:29" ht="15" customHeight="1">
      <c r="A40" s="113"/>
      <c r="B40" s="569"/>
      <c r="C40" s="570"/>
      <c r="D40" s="570"/>
      <c r="E40" s="774"/>
      <c r="F40" s="510"/>
      <c r="G40" s="570"/>
      <c r="H40" s="570"/>
      <c r="I40" s="576"/>
      <c r="J40" s="113"/>
      <c r="K40" s="113"/>
      <c r="L40" s="113"/>
      <c r="M40" s="113"/>
      <c r="N40" s="113"/>
      <c r="O40" s="113"/>
      <c r="P40" s="113"/>
      <c r="Q40" s="113"/>
      <c r="R40" s="113"/>
      <c r="S40" s="113"/>
      <c r="T40" s="113"/>
      <c r="U40" s="113"/>
      <c r="V40" s="113"/>
      <c r="W40" s="113"/>
      <c r="X40" s="113"/>
      <c r="Y40" s="113"/>
      <c r="Z40" s="113"/>
      <c r="AA40" s="113"/>
      <c r="AB40" s="113"/>
      <c r="AC40" s="113"/>
    </row>
    <row r="41" spans="1:29" ht="15" customHeight="1">
      <c r="A41" s="113"/>
      <c r="B41" s="569"/>
      <c r="C41" s="570"/>
      <c r="D41" s="570"/>
      <c r="E41" s="774"/>
      <c r="F41" s="510"/>
      <c r="G41" s="570"/>
      <c r="H41" s="570"/>
      <c r="I41" s="576"/>
      <c r="J41" s="113"/>
      <c r="K41" s="113"/>
      <c r="L41" s="113"/>
      <c r="M41" s="113"/>
      <c r="N41" s="113"/>
      <c r="O41" s="113"/>
      <c r="P41" s="113"/>
      <c r="Q41" s="113"/>
      <c r="R41" s="113"/>
      <c r="S41" s="113"/>
      <c r="T41" s="113"/>
      <c r="U41" s="113"/>
      <c r="V41" s="113"/>
      <c r="W41" s="113"/>
      <c r="X41" s="113"/>
      <c r="Y41" s="113"/>
      <c r="Z41" s="113"/>
      <c r="AA41" s="113"/>
      <c r="AB41" s="113"/>
      <c r="AC41" s="113"/>
    </row>
    <row r="42" spans="1:29" ht="15" customHeight="1">
      <c r="A42" s="113"/>
      <c r="B42" s="569"/>
      <c r="C42" s="570"/>
      <c r="D42" s="570"/>
      <c r="E42" s="774"/>
      <c r="F42" s="510"/>
      <c r="G42" s="570"/>
      <c r="H42" s="570"/>
      <c r="I42" s="576"/>
      <c r="J42" s="113"/>
      <c r="K42" s="113"/>
      <c r="L42" s="113"/>
      <c r="M42" s="113"/>
      <c r="N42" s="113"/>
      <c r="O42" s="113"/>
      <c r="P42" s="113"/>
      <c r="Q42" s="113"/>
      <c r="R42" s="113"/>
      <c r="S42" s="113"/>
      <c r="T42" s="113"/>
      <c r="U42" s="113"/>
      <c r="V42" s="113"/>
      <c r="W42" s="113"/>
      <c r="X42" s="113"/>
      <c r="Y42" s="113"/>
      <c r="Z42" s="113"/>
      <c r="AA42" s="113"/>
      <c r="AB42" s="113"/>
      <c r="AC42" s="113"/>
    </row>
    <row r="43" spans="1:29" ht="13.5" customHeight="1">
      <c r="A43" s="113"/>
      <c r="B43" s="569"/>
      <c r="C43" s="570"/>
      <c r="D43" s="570"/>
      <c r="E43" s="774"/>
      <c r="F43" s="510"/>
      <c r="G43" s="570"/>
      <c r="H43" s="570"/>
      <c r="I43" s="576"/>
      <c r="J43" s="113"/>
      <c r="K43" s="113"/>
      <c r="L43" s="113"/>
      <c r="M43" s="113"/>
      <c r="N43" s="113"/>
      <c r="O43" s="113"/>
      <c r="P43" s="113"/>
      <c r="Q43" s="113"/>
      <c r="R43" s="113"/>
      <c r="S43" s="113"/>
      <c r="T43" s="113"/>
      <c r="U43" s="113"/>
      <c r="V43" s="113"/>
      <c r="W43" s="113"/>
      <c r="X43" s="113"/>
      <c r="Y43" s="113"/>
      <c r="Z43" s="113"/>
      <c r="AA43" s="113"/>
      <c r="AB43" s="113"/>
      <c r="AC43" s="113"/>
    </row>
    <row r="44" spans="1:29" ht="13.5" customHeight="1">
      <c r="A44" s="113"/>
      <c r="B44" s="569"/>
      <c r="C44" s="570"/>
      <c r="D44" s="570"/>
      <c r="E44" s="774"/>
      <c r="F44" s="510"/>
      <c r="G44" s="570"/>
      <c r="H44" s="570"/>
      <c r="I44" s="576"/>
      <c r="J44" s="113"/>
      <c r="K44" s="113"/>
      <c r="L44" s="113"/>
      <c r="M44" s="113"/>
      <c r="N44" s="113"/>
      <c r="O44" s="113"/>
      <c r="P44" s="113"/>
      <c r="Q44" s="113"/>
      <c r="R44" s="113"/>
      <c r="S44" s="113"/>
      <c r="T44" s="113"/>
      <c r="U44" s="113"/>
      <c r="V44" s="113"/>
      <c r="W44" s="113"/>
      <c r="X44" s="113"/>
      <c r="Y44" s="113"/>
      <c r="Z44" s="113"/>
      <c r="AA44" s="113"/>
      <c r="AB44" s="113"/>
      <c r="AC44" s="113"/>
    </row>
    <row r="45" spans="1:29" ht="13.5" customHeight="1">
      <c r="A45" s="113"/>
      <c r="B45" s="569"/>
      <c r="C45" s="570"/>
      <c r="D45" s="570"/>
      <c r="E45" s="774"/>
      <c r="F45" s="510"/>
      <c r="G45" s="570"/>
      <c r="H45" s="570"/>
      <c r="I45" s="576"/>
      <c r="J45" s="113"/>
      <c r="K45" s="113"/>
      <c r="L45" s="113"/>
      <c r="M45" s="113"/>
      <c r="N45" s="113"/>
      <c r="O45" s="113"/>
      <c r="P45" s="113"/>
      <c r="Q45" s="113"/>
      <c r="R45" s="113"/>
      <c r="S45" s="113"/>
      <c r="T45" s="113"/>
      <c r="U45" s="113"/>
      <c r="V45" s="113"/>
      <c r="W45" s="113"/>
      <c r="X45" s="113"/>
      <c r="Y45" s="113"/>
      <c r="Z45" s="113"/>
      <c r="AA45" s="113"/>
      <c r="AB45" s="113"/>
      <c r="AC45" s="113"/>
    </row>
    <row r="46" spans="1:29" ht="14.25" customHeight="1" thickBot="1">
      <c r="A46" s="113"/>
      <c r="B46" s="571"/>
      <c r="C46" s="581"/>
      <c r="D46" s="581"/>
      <c r="E46" s="775"/>
      <c r="F46" s="577"/>
      <c r="G46" s="581"/>
      <c r="H46" s="581"/>
      <c r="I46" s="578"/>
      <c r="J46" s="113"/>
      <c r="K46" s="113"/>
      <c r="L46" s="113"/>
      <c r="M46" s="113"/>
      <c r="N46" s="113"/>
      <c r="O46" s="113"/>
      <c r="P46" s="113"/>
      <c r="Q46" s="113"/>
      <c r="R46" s="113"/>
      <c r="S46" s="113"/>
      <c r="T46" s="113"/>
      <c r="U46" s="113"/>
      <c r="V46" s="113"/>
      <c r="W46" s="113"/>
      <c r="X46" s="113"/>
      <c r="Y46" s="113"/>
      <c r="Z46" s="113"/>
      <c r="AA46" s="113"/>
      <c r="AB46" s="113"/>
      <c r="AC46" s="113"/>
    </row>
    <row r="47" spans="1:29" ht="192" customHeight="1">
      <c r="A47" s="113"/>
      <c r="B47" s="769" t="s">
        <v>536</v>
      </c>
      <c r="C47" s="411"/>
      <c r="D47" s="411"/>
      <c r="E47" s="770"/>
      <c r="F47" s="771" t="s">
        <v>537</v>
      </c>
      <c r="G47" s="411"/>
      <c r="H47" s="411"/>
      <c r="I47" s="582"/>
      <c r="J47" s="113"/>
      <c r="K47" s="113"/>
      <c r="L47" s="113"/>
      <c r="M47" s="113"/>
      <c r="N47" s="113"/>
      <c r="O47" s="113"/>
      <c r="P47" s="113"/>
      <c r="Q47" s="113"/>
      <c r="R47" s="113"/>
      <c r="S47" s="113"/>
      <c r="T47" s="113"/>
      <c r="U47" s="113"/>
      <c r="V47" s="113"/>
      <c r="W47" s="113"/>
      <c r="X47" s="113"/>
      <c r="Y47" s="113"/>
      <c r="Z47" s="113"/>
      <c r="AA47" s="113"/>
      <c r="AB47" s="113"/>
      <c r="AC47" s="113"/>
    </row>
    <row r="48" spans="1:29" ht="111.75" customHeight="1">
      <c r="A48" s="113"/>
      <c r="B48" s="769" t="s">
        <v>665</v>
      </c>
      <c r="C48" s="411"/>
      <c r="D48" s="411"/>
      <c r="E48" s="770"/>
      <c r="F48" s="771" t="s">
        <v>666</v>
      </c>
      <c r="G48" s="411"/>
      <c r="H48" s="411"/>
      <c r="I48" s="582"/>
      <c r="J48" s="113"/>
      <c r="K48" s="113"/>
      <c r="L48" s="113"/>
      <c r="M48" s="113"/>
      <c r="N48" s="113"/>
      <c r="O48" s="113"/>
      <c r="P48" s="113"/>
      <c r="Q48" s="113"/>
      <c r="R48" s="113"/>
      <c r="S48" s="113"/>
      <c r="T48" s="113"/>
      <c r="U48" s="113"/>
      <c r="V48" s="113"/>
      <c r="W48" s="113"/>
      <c r="X48" s="113"/>
      <c r="Y48" s="113"/>
      <c r="Z48" s="113"/>
      <c r="AA48" s="113"/>
      <c r="AB48" s="113"/>
      <c r="AC48" s="113"/>
    </row>
    <row r="49" spans="1:29" ht="13.5" customHeight="1">
      <c r="A49" s="113"/>
      <c r="B49" s="113"/>
      <c r="C49" s="113"/>
      <c r="D49" s="113"/>
      <c r="E49" s="113"/>
      <c r="F49" s="113"/>
      <c r="G49" s="113"/>
      <c r="H49" s="113"/>
      <c r="I49" s="113"/>
      <c r="J49" s="113"/>
      <c r="K49" s="113"/>
      <c r="L49" s="113"/>
      <c r="M49" s="113"/>
      <c r="N49" s="113"/>
      <c r="O49" s="113"/>
      <c r="P49" s="113"/>
      <c r="Q49" s="113"/>
      <c r="R49" s="113"/>
      <c r="S49" s="113"/>
      <c r="T49" s="113"/>
      <c r="U49" s="113"/>
      <c r="V49" s="113"/>
      <c r="W49" s="113"/>
      <c r="X49" s="113"/>
      <c r="Y49" s="113"/>
      <c r="Z49" s="113"/>
      <c r="AA49" s="113"/>
      <c r="AB49" s="113"/>
      <c r="AC49" s="113"/>
    </row>
    <row r="50" spans="1:29" ht="13.5" customHeight="1">
      <c r="A50" s="113"/>
      <c r="B50" s="113"/>
      <c r="C50" s="113"/>
      <c r="D50" s="113"/>
      <c r="E50" s="113"/>
      <c r="F50" s="113"/>
      <c r="G50" s="113"/>
      <c r="H50" s="113"/>
      <c r="I50" s="113"/>
      <c r="J50" s="113"/>
      <c r="K50" s="113"/>
      <c r="L50" s="113"/>
      <c r="M50" s="113"/>
      <c r="N50" s="113"/>
      <c r="O50" s="113"/>
      <c r="P50" s="113"/>
      <c r="Q50" s="113"/>
      <c r="R50" s="113"/>
      <c r="S50" s="113"/>
      <c r="T50" s="113"/>
      <c r="U50" s="113"/>
      <c r="V50" s="113"/>
      <c r="W50" s="113"/>
      <c r="X50" s="113"/>
      <c r="Y50" s="113"/>
      <c r="Z50" s="113"/>
      <c r="AA50" s="113"/>
      <c r="AB50" s="113"/>
      <c r="AC50" s="113"/>
    </row>
    <row r="51" spans="1:29" ht="13.5" customHeight="1">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c r="AA51" s="113"/>
      <c r="AB51" s="113"/>
      <c r="AC51" s="113"/>
    </row>
    <row r="52" spans="1:29" ht="13.5" customHeight="1">
      <c r="A52" s="113"/>
      <c r="B52" s="113"/>
      <c r="C52" s="113"/>
      <c r="D52" s="113"/>
      <c r="E52" s="113"/>
      <c r="F52" s="113"/>
      <c r="G52" s="113"/>
      <c r="H52" s="113"/>
      <c r="I52" s="113"/>
      <c r="J52" s="113"/>
      <c r="K52" s="113"/>
      <c r="L52" s="113"/>
      <c r="M52" s="113"/>
      <c r="N52" s="113"/>
      <c r="O52" s="113"/>
      <c r="P52" s="113"/>
      <c r="Q52" s="113"/>
      <c r="R52" s="113"/>
      <c r="S52" s="113"/>
      <c r="T52" s="113"/>
      <c r="U52" s="113"/>
      <c r="V52" s="113"/>
      <c r="W52" s="113"/>
      <c r="X52" s="113"/>
      <c r="Y52" s="113"/>
      <c r="Z52" s="113"/>
      <c r="AA52" s="113"/>
      <c r="AB52" s="113"/>
      <c r="AC52" s="113"/>
    </row>
    <row r="53" spans="1:29" ht="13.5" customHeight="1">
      <c r="A53" s="113"/>
      <c r="B53" s="113"/>
      <c r="C53" s="113"/>
      <c r="D53" s="113"/>
      <c r="E53" s="113"/>
      <c r="F53" s="113"/>
      <c r="G53" s="113"/>
      <c r="H53" s="113"/>
      <c r="I53" s="113"/>
      <c r="J53" s="113"/>
      <c r="K53" s="113"/>
      <c r="L53" s="113"/>
      <c r="M53" s="113"/>
      <c r="N53" s="113"/>
      <c r="O53" s="113"/>
      <c r="P53" s="113"/>
      <c r="Q53" s="113"/>
      <c r="R53" s="113"/>
      <c r="S53" s="113"/>
      <c r="T53" s="113"/>
      <c r="U53" s="113"/>
      <c r="V53" s="113"/>
      <c r="W53" s="113"/>
      <c r="X53" s="113"/>
      <c r="Y53" s="113"/>
      <c r="Z53" s="113"/>
      <c r="AA53" s="113"/>
      <c r="AB53" s="113"/>
      <c r="AC53" s="113"/>
    </row>
    <row r="54" spans="1:29" ht="13.5" customHeight="1">
      <c r="A54" s="113"/>
      <c r="B54" s="113"/>
      <c r="C54" s="113"/>
      <c r="D54" s="113"/>
      <c r="E54" s="113"/>
      <c r="F54" s="113"/>
      <c r="G54" s="113"/>
      <c r="H54" s="113"/>
      <c r="I54" s="113"/>
      <c r="J54" s="113"/>
      <c r="K54" s="113"/>
      <c r="L54" s="113"/>
      <c r="M54" s="113"/>
      <c r="N54" s="113"/>
      <c r="O54" s="113"/>
      <c r="P54" s="113"/>
      <c r="Q54" s="113"/>
      <c r="R54" s="113"/>
      <c r="S54" s="113"/>
      <c r="T54" s="113"/>
      <c r="U54" s="113"/>
      <c r="V54" s="113"/>
      <c r="W54" s="113"/>
      <c r="X54" s="113"/>
      <c r="Y54" s="113"/>
      <c r="Z54" s="113"/>
      <c r="AA54" s="113"/>
      <c r="AB54" s="113"/>
      <c r="AC54" s="113"/>
    </row>
    <row r="55" spans="1:29" ht="13.5" customHeight="1">
      <c r="A55" s="113"/>
      <c r="B55" s="113"/>
      <c r="C55" s="113"/>
      <c r="D55" s="113"/>
      <c r="E55" s="113"/>
      <c r="F55" s="113"/>
      <c r="G55" s="113"/>
      <c r="H55" s="113"/>
      <c r="I55" s="113"/>
      <c r="J55" s="113"/>
      <c r="K55" s="113"/>
      <c r="L55" s="113"/>
      <c r="M55" s="113"/>
      <c r="N55" s="113"/>
      <c r="O55" s="113"/>
      <c r="P55" s="113"/>
      <c r="Q55" s="113"/>
      <c r="R55" s="113"/>
      <c r="S55" s="113"/>
      <c r="T55" s="113"/>
      <c r="U55" s="113"/>
      <c r="V55" s="113"/>
      <c r="W55" s="113"/>
      <c r="X55" s="113"/>
      <c r="Y55" s="113"/>
      <c r="Z55" s="113"/>
      <c r="AA55" s="113"/>
      <c r="AB55" s="113"/>
      <c r="AC55" s="113"/>
    </row>
    <row r="56" spans="1:29" ht="13.5" customHeight="1">
      <c r="A56" s="113"/>
      <c r="B56" s="113"/>
      <c r="C56" s="113"/>
      <c r="D56" s="113"/>
      <c r="E56" s="113"/>
      <c r="F56" s="113"/>
      <c r="G56" s="113"/>
      <c r="H56" s="113"/>
      <c r="I56" s="113"/>
      <c r="J56" s="113"/>
      <c r="K56" s="113"/>
      <c r="L56" s="113"/>
      <c r="M56" s="113"/>
      <c r="N56" s="113"/>
      <c r="O56" s="113"/>
      <c r="P56" s="113"/>
      <c r="Q56" s="113"/>
      <c r="R56" s="113"/>
      <c r="S56" s="113"/>
      <c r="T56" s="113"/>
      <c r="U56" s="113"/>
      <c r="V56" s="113"/>
      <c r="W56" s="113"/>
      <c r="X56" s="113"/>
      <c r="Y56" s="113"/>
      <c r="Z56" s="113"/>
      <c r="AA56" s="113"/>
      <c r="AB56" s="113"/>
      <c r="AC56" s="113"/>
    </row>
    <row r="57" spans="1:29" ht="13.5" customHeight="1">
      <c r="A57" s="113"/>
      <c r="B57" s="113"/>
      <c r="C57" s="113"/>
      <c r="D57" s="113"/>
      <c r="E57" s="113"/>
      <c r="F57" s="113"/>
      <c r="G57" s="113"/>
      <c r="H57" s="113"/>
      <c r="I57" s="113"/>
      <c r="J57" s="113"/>
      <c r="K57" s="113"/>
      <c r="L57" s="113"/>
      <c r="M57" s="113"/>
      <c r="N57" s="113"/>
      <c r="O57" s="113"/>
      <c r="P57" s="113"/>
      <c r="Q57" s="113"/>
      <c r="R57" s="113"/>
      <c r="S57" s="113"/>
      <c r="T57" s="113"/>
      <c r="U57" s="113"/>
      <c r="V57" s="113"/>
      <c r="W57" s="113"/>
      <c r="X57" s="113"/>
      <c r="Y57" s="113"/>
      <c r="Z57" s="113"/>
      <c r="AA57" s="113"/>
      <c r="AB57" s="113"/>
      <c r="AC57" s="113"/>
    </row>
    <row r="58" spans="1:29" ht="13.5" customHeight="1">
      <c r="A58" s="113"/>
      <c r="B58" s="113"/>
      <c r="C58" s="113"/>
      <c r="D58" s="113"/>
      <c r="E58" s="113"/>
      <c r="F58" s="113"/>
      <c r="G58" s="113"/>
      <c r="H58" s="113"/>
      <c r="I58" s="113"/>
      <c r="J58" s="113"/>
      <c r="K58" s="113"/>
      <c r="L58" s="113"/>
      <c r="M58" s="113"/>
      <c r="N58" s="113"/>
      <c r="O58" s="113"/>
      <c r="P58" s="113"/>
      <c r="Q58" s="113"/>
      <c r="R58" s="113"/>
      <c r="S58" s="113"/>
      <c r="T58" s="113"/>
      <c r="U58" s="113"/>
      <c r="V58" s="113"/>
      <c r="W58" s="113"/>
      <c r="X58" s="113"/>
      <c r="Y58" s="113"/>
      <c r="Z58" s="113"/>
      <c r="AA58" s="113"/>
      <c r="AB58" s="113"/>
      <c r="AC58" s="113"/>
    </row>
    <row r="59" spans="1:29" ht="13.5" customHeight="1">
      <c r="A59" s="113"/>
      <c r="B59" s="113"/>
      <c r="C59" s="113"/>
      <c r="D59" s="113"/>
      <c r="E59" s="113"/>
      <c r="F59" s="113"/>
      <c r="G59" s="113"/>
      <c r="H59" s="113"/>
      <c r="I59" s="113"/>
      <c r="J59" s="113"/>
      <c r="K59" s="113"/>
      <c r="L59" s="113"/>
      <c r="M59" s="113"/>
      <c r="N59" s="113"/>
      <c r="O59" s="113"/>
      <c r="P59" s="113"/>
      <c r="Q59" s="113"/>
      <c r="R59" s="113"/>
      <c r="S59" s="113"/>
      <c r="T59" s="113"/>
      <c r="U59" s="113"/>
      <c r="V59" s="113"/>
      <c r="W59" s="113"/>
      <c r="X59" s="113"/>
      <c r="Y59" s="113"/>
      <c r="Z59" s="113"/>
      <c r="AA59" s="113"/>
      <c r="AB59" s="113"/>
      <c r="AC59" s="113"/>
    </row>
    <row r="60" spans="1:29" ht="13.5" customHeight="1">
      <c r="A60" s="113"/>
      <c r="B60" s="113"/>
      <c r="C60" s="113"/>
      <c r="D60" s="113"/>
      <c r="E60" s="113"/>
      <c r="F60" s="113"/>
      <c r="G60" s="113"/>
      <c r="H60" s="113"/>
      <c r="I60" s="113"/>
      <c r="J60" s="113"/>
      <c r="K60" s="113"/>
      <c r="L60" s="113"/>
      <c r="M60" s="113"/>
      <c r="N60" s="113"/>
      <c r="O60" s="113"/>
      <c r="P60" s="113"/>
      <c r="Q60" s="113"/>
      <c r="R60" s="113"/>
      <c r="S60" s="113"/>
      <c r="T60" s="113"/>
      <c r="U60" s="113"/>
      <c r="V60" s="113"/>
      <c r="W60" s="113"/>
      <c r="X60" s="113"/>
      <c r="Y60" s="113"/>
      <c r="Z60" s="113"/>
      <c r="AA60" s="113"/>
      <c r="AB60" s="113"/>
      <c r="AC60" s="113"/>
    </row>
    <row r="61" spans="1:29" ht="13.5" customHeight="1">
      <c r="A61" s="113"/>
      <c r="B61" s="113"/>
      <c r="C61" s="113"/>
      <c r="D61" s="113"/>
      <c r="E61" s="113"/>
      <c r="F61" s="113"/>
      <c r="G61" s="113"/>
      <c r="H61" s="113"/>
      <c r="I61" s="113"/>
      <c r="J61" s="113"/>
      <c r="K61" s="113"/>
      <c r="L61" s="113"/>
      <c r="M61" s="113"/>
      <c r="N61" s="113"/>
      <c r="O61" s="113"/>
      <c r="P61" s="113"/>
      <c r="Q61" s="113"/>
      <c r="R61" s="113"/>
      <c r="S61" s="113"/>
      <c r="T61" s="113"/>
      <c r="U61" s="113"/>
      <c r="V61" s="113"/>
      <c r="W61" s="113"/>
      <c r="X61" s="113"/>
      <c r="Y61" s="113"/>
      <c r="Z61" s="113"/>
      <c r="AA61" s="113"/>
      <c r="AB61" s="113"/>
      <c r="AC61" s="113"/>
    </row>
    <row r="62" spans="1:29" ht="13.5" customHeight="1">
      <c r="A62" s="113"/>
      <c r="B62" s="113"/>
      <c r="C62" s="113"/>
      <c r="D62" s="113"/>
      <c r="E62" s="113"/>
      <c r="F62" s="113"/>
      <c r="G62" s="113"/>
      <c r="H62" s="113"/>
      <c r="I62" s="113"/>
      <c r="J62" s="113"/>
      <c r="K62" s="113"/>
      <c r="L62" s="113"/>
      <c r="M62" s="113"/>
      <c r="N62" s="113"/>
      <c r="O62" s="113"/>
      <c r="P62" s="113"/>
      <c r="Q62" s="113"/>
      <c r="R62" s="113"/>
      <c r="S62" s="113"/>
      <c r="T62" s="113"/>
      <c r="U62" s="113"/>
      <c r="V62" s="113"/>
      <c r="W62" s="113"/>
      <c r="X62" s="113"/>
      <c r="Y62" s="113"/>
      <c r="Z62" s="113"/>
      <c r="AA62" s="113"/>
      <c r="AB62" s="113"/>
      <c r="AC62" s="113"/>
    </row>
    <row r="63" spans="1:29" ht="13.5" customHeight="1">
      <c r="A63" s="113"/>
      <c r="B63" s="113"/>
      <c r="C63" s="113"/>
      <c r="D63" s="113"/>
      <c r="E63" s="113"/>
      <c r="F63" s="113"/>
      <c r="G63" s="113"/>
      <c r="H63" s="113"/>
      <c r="I63" s="113"/>
      <c r="J63" s="113"/>
      <c r="K63" s="113"/>
      <c r="L63" s="113"/>
      <c r="M63" s="113"/>
      <c r="N63" s="113"/>
      <c r="O63" s="113"/>
      <c r="P63" s="113"/>
      <c r="Q63" s="113"/>
      <c r="R63" s="113"/>
      <c r="S63" s="113"/>
      <c r="T63" s="113"/>
      <c r="U63" s="113"/>
      <c r="V63" s="113"/>
      <c r="W63" s="113"/>
      <c r="X63" s="113"/>
      <c r="Y63" s="113"/>
      <c r="Z63" s="113"/>
      <c r="AA63" s="113"/>
      <c r="AB63" s="113"/>
      <c r="AC63" s="113"/>
    </row>
    <row r="64" spans="1:29" ht="13.5" customHeight="1">
      <c r="A64" s="113"/>
      <c r="B64" s="113"/>
      <c r="C64" s="113"/>
      <c r="D64" s="113"/>
      <c r="E64" s="113"/>
      <c r="F64" s="113"/>
      <c r="G64" s="113"/>
      <c r="H64" s="113"/>
      <c r="I64" s="113"/>
      <c r="J64" s="113"/>
      <c r="K64" s="113"/>
      <c r="L64" s="113"/>
      <c r="M64" s="113"/>
      <c r="N64" s="113"/>
      <c r="O64" s="113"/>
      <c r="P64" s="113"/>
      <c r="Q64" s="113"/>
      <c r="R64" s="113"/>
      <c r="S64" s="113"/>
      <c r="T64" s="113"/>
      <c r="U64" s="113"/>
      <c r="V64" s="113"/>
      <c r="W64" s="113"/>
      <c r="X64" s="113"/>
      <c r="Y64" s="113"/>
      <c r="Z64" s="113"/>
      <c r="AA64" s="113"/>
      <c r="AB64" s="113"/>
      <c r="AC64" s="113"/>
    </row>
    <row r="65" spans="1:29" ht="13.5" customHeight="1">
      <c r="A65" s="113"/>
      <c r="B65" s="113"/>
      <c r="C65" s="113"/>
      <c r="D65" s="113"/>
      <c r="E65" s="113"/>
      <c r="F65" s="113"/>
      <c r="G65" s="113"/>
      <c r="H65" s="113"/>
      <c r="I65" s="113"/>
      <c r="J65" s="113"/>
      <c r="K65" s="113"/>
      <c r="L65" s="113"/>
      <c r="M65" s="113"/>
      <c r="N65" s="113"/>
      <c r="O65" s="113"/>
      <c r="P65" s="113"/>
      <c r="Q65" s="113"/>
      <c r="R65" s="113"/>
      <c r="S65" s="113"/>
      <c r="T65" s="113"/>
      <c r="U65" s="113"/>
      <c r="V65" s="113"/>
      <c r="W65" s="113"/>
      <c r="X65" s="113"/>
      <c r="Y65" s="113"/>
      <c r="Z65" s="113"/>
      <c r="AA65" s="113"/>
      <c r="AB65" s="113"/>
      <c r="AC65" s="113"/>
    </row>
    <row r="66" spans="1:29" ht="13.5" customHeight="1">
      <c r="A66" s="113"/>
      <c r="B66" s="113"/>
      <c r="C66" s="113"/>
      <c r="D66" s="113"/>
      <c r="E66" s="113"/>
      <c r="F66" s="113"/>
      <c r="G66" s="113"/>
      <c r="H66" s="113"/>
      <c r="I66" s="113"/>
      <c r="J66" s="113"/>
      <c r="K66" s="113"/>
      <c r="L66" s="113"/>
      <c r="M66" s="113"/>
      <c r="N66" s="113"/>
      <c r="O66" s="113"/>
      <c r="P66" s="113"/>
      <c r="Q66" s="113"/>
      <c r="R66" s="113"/>
      <c r="S66" s="113"/>
      <c r="T66" s="113"/>
      <c r="U66" s="113"/>
      <c r="V66" s="113"/>
      <c r="W66" s="113"/>
      <c r="X66" s="113"/>
      <c r="Y66" s="113"/>
      <c r="Z66" s="113"/>
      <c r="AA66" s="113"/>
      <c r="AB66" s="113"/>
      <c r="AC66" s="113"/>
    </row>
    <row r="67" spans="1:29" ht="13.5" customHeight="1">
      <c r="A67" s="113"/>
      <c r="B67" s="113"/>
      <c r="C67" s="113"/>
      <c r="D67" s="113"/>
      <c r="E67" s="113"/>
      <c r="F67" s="113"/>
      <c r="G67" s="113"/>
      <c r="H67" s="113"/>
      <c r="I67" s="113"/>
      <c r="J67" s="113"/>
      <c r="K67" s="113"/>
      <c r="L67" s="113"/>
      <c r="M67" s="113"/>
      <c r="N67" s="113"/>
      <c r="O67" s="113"/>
      <c r="P67" s="113"/>
      <c r="Q67" s="113"/>
      <c r="R67" s="113"/>
      <c r="S67" s="113"/>
      <c r="T67" s="113"/>
      <c r="U67" s="113"/>
      <c r="V67" s="113"/>
      <c r="W67" s="113"/>
      <c r="X67" s="113"/>
      <c r="Y67" s="113"/>
      <c r="Z67" s="113"/>
      <c r="AA67" s="113"/>
      <c r="AB67" s="113"/>
      <c r="AC67" s="113"/>
    </row>
    <row r="68" spans="1:29" ht="13.5" customHeight="1">
      <c r="A68" s="113"/>
      <c r="B68" s="113"/>
      <c r="C68" s="113"/>
      <c r="D68" s="113"/>
      <c r="E68" s="113"/>
      <c r="F68" s="113"/>
      <c r="G68" s="113"/>
      <c r="H68" s="113"/>
      <c r="I68" s="113"/>
      <c r="J68" s="113"/>
      <c r="K68" s="113"/>
      <c r="L68" s="113"/>
      <c r="M68" s="113"/>
      <c r="N68" s="113"/>
      <c r="O68" s="113"/>
      <c r="P68" s="113"/>
      <c r="Q68" s="113"/>
      <c r="R68" s="113"/>
      <c r="S68" s="113"/>
      <c r="T68" s="113"/>
      <c r="U68" s="113"/>
      <c r="V68" s="113"/>
      <c r="W68" s="113"/>
      <c r="X68" s="113"/>
      <c r="Y68" s="113"/>
      <c r="Z68" s="113"/>
      <c r="AA68" s="113"/>
      <c r="AB68" s="113"/>
      <c r="AC68" s="113"/>
    </row>
    <row r="69" spans="1:29" ht="13.5" customHeight="1">
      <c r="A69" s="113"/>
      <c r="B69" s="113"/>
      <c r="C69" s="113"/>
      <c r="D69" s="113"/>
      <c r="E69" s="113"/>
      <c r="F69" s="113"/>
      <c r="G69" s="113"/>
      <c r="H69" s="113"/>
      <c r="I69" s="113"/>
      <c r="J69" s="113"/>
      <c r="K69" s="113"/>
      <c r="L69" s="113"/>
      <c r="M69" s="113"/>
      <c r="N69" s="113"/>
      <c r="O69" s="113"/>
      <c r="P69" s="113"/>
      <c r="Q69" s="113"/>
      <c r="R69" s="113"/>
      <c r="S69" s="113"/>
      <c r="T69" s="113"/>
      <c r="U69" s="113"/>
      <c r="V69" s="113"/>
      <c r="W69" s="113"/>
      <c r="X69" s="113"/>
      <c r="Y69" s="113"/>
      <c r="Z69" s="113"/>
      <c r="AA69" s="113"/>
      <c r="AB69" s="113"/>
      <c r="AC69" s="113"/>
    </row>
    <row r="70" spans="1:29" ht="13.5" customHeight="1">
      <c r="A70" s="113"/>
      <c r="B70" s="113"/>
      <c r="C70" s="113"/>
      <c r="D70" s="113"/>
      <c r="E70" s="113"/>
      <c r="F70" s="113"/>
      <c r="G70" s="113"/>
      <c r="H70" s="113"/>
      <c r="I70" s="113"/>
      <c r="J70" s="113"/>
      <c r="K70" s="113"/>
      <c r="L70" s="113"/>
      <c r="M70" s="113"/>
      <c r="N70" s="113"/>
      <c r="O70" s="113"/>
      <c r="P70" s="113"/>
      <c r="Q70" s="113"/>
      <c r="R70" s="113"/>
      <c r="S70" s="113"/>
      <c r="T70" s="113"/>
      <c r="U70" s="113"/>
      <c r="V70" s="113"/>
      <c r="W70" s="113"/>
      <c r="X70" s="113"/>
      <c r="Y70" s="113"/>
      <c r="Z70" s="113"/>
      <c r="AA70" s="113"/>
      <c r="AB70" s="113"/>
      <c r="AC70" s="113"/>
    </row>
    <row r="71" spans="1:29" ht="13.5" customHeight="1">
      <c r="A71" s="113"/>
      <c r="B71" s="113"/>
      <c r="C71" s="113"/>
      <c r="D71" s="113"/>
      <c r="E71" s="113"/>
      <c r="F71" s="113"/>
      <c r="G71" s="113"/>
      <c r="H71" s="113"/>
      <c r="I71" s="113"/>
      <c r="J71" s="113"/>
      <c r="K71" s="113"/>
      <c r="L71" s="113"/>
      <c r="M71" s="113"/>
      <c r="N71" s="113"/>
      <c r="O71" s="113"/>
      <c r="P71" s="113"/>
      <c r="Q71" s="113"/>
      <c r="R71" s="113"/>
      <c r="S71" s="113"/>
      <c r="T71" s="113"/>
      <c r="U71" s="113"/>
      <c r="V71" s="113"/>
      <c r="W71" s="113"/>
      <c r="X71" s="113"/>
      <c r="Y71" s="113"/>
      <c r="Z71" s="113"/>
      <c r="AA71" s="113"/>
      <c r="AB71" s="113"/>
      <c r="AC71" s="113"/>
    </row>
    <row r="72" spans="1:29" ht="13.5" customHeight="1">
      <c r="A72" s="113"/>
      <c r="B72" s="113"/>
      <c r="C72" s="113"/>
      <c r="D72" s="113"/>
      <c r="E72" s="113"/>
      <c r="F72" s="113"/>
      <c r="G72" s="113"/>
      <c r="H72" s="113"/>
      <c r="I72" s="113"/>
      <c r="J72" s="113"/>
      <c r="K72" s="113"/>
      <c r="L72" s="113"/>
      <c r="M72" s="113"/>
      <c r="N72" s="113"/>
      <c r="O72" s="113"/>
      <c r="P72" s="113"/>
      <c r="Q72" s="113"/>
      <c r="R72" s="113"/>
      <c r="S72" s="113"/>
      <c r="T72" s="113"/>
      <c r="U72" s="113"/>
      <c r="V72" s="113"/>
      <c r="W72" s="113"/>
      <c r="X72" s="113"/>
      <c r="Y72" s="113"/>
      <c r="Z72" s="113"/>
      <c r="AA72" s="113"/>
      <c r="AB72" s="113"/>
      <c r="AC72" s="113"/>
    </row>
    <row r="73" spans="1:29" ht="13.5" customHeight="1">
      <c r="A73" s="113"/>
      <c r="B73" s="113"/>
      <c r="C73" s="113"/>
      <c r="D73" s="113"/>
      <c r="E73" s="113"/>
      <c r="F73" s="113"/>
      <c r="G73" s="113"/>
      <c r="H73" s="113"/>
      <c r="I73" s="113"/>
      <c r="J73" s="113"/>
      <c r="K73" s="113"/>
      <c r="L73" s="113"/>
      <c r="M73" s="113"/>
      <c r="N73" s="113"/>
      <c r="O73" s="113"/>
      <c r="P73" s="113"/>
      <c r="Q73" s="113"/>
      <c r="R73" s="113"/>
      <c r="S73" s="113"/>
      <c r="T73" s="113"/>
      <c r="U73" s="113"/>
      <c r="V73" s="113"/>
      <c r="W73" s="113"/>
      <c r="X73" s="113"/>
      <c r="Y73" s="113"/>
      <c r="Z73" s="113"/>
      <c r="AA73" s="113"/>
      <c r="AB73" s="113"/>
      <c r="AC73" s="113"/>
    </row>
    <row r="74" spans="1:29" ht="13.5" customHeight="1">
      <c r="A74" s="113"/>
      <c r="B74" s="113"/>
      <c r="C74" s="113"/>
      <c r="D74" s="113"/>
      <c r="E74" s="113"/>
      <c r="F74" s="113"/>
      <c r="G74" s="113"/>
      <c r="H74" s="113"/>
      <c r="I74" s="113"/>
      <c r="J74" s="113"/>
      <c r="K74" s="113"/>
      <c r="L74" s="113"/>
      <c r="M74" s="113"/>
      <c r="N74" s="113"/>
      <c r="O74" s="113"/>
      <c r="P74" s="113"/>
      <c r="Q74" s="113"/>
      <c r="R74" s="113"/>
      <c r="S74" s="113"/>
      <c r="T74" s="113"/>
      <c r="U74" s="113"/>
      <c r="V74" s="113"/>
      <c r="W74" s="113"/>
      <c r="X74" s="113"/>
      <c r="Y74" s="113"/>
      <c r="Z74" s="113"/>
      <c r="AA74" s="113"/>
      <c r="AB74" s="113"/>
      <c r="AC74" s="113"/>
    </row>
    <row r="75" spans="1:29" ht="13.5" customHeight="1">
      <c r="A75" s="113"/>
      <c r="B75" s="113"/>
      <c r="C75" s="113"/>
      <c r="D75" s="113"/>
      <c r="E75" s="113"/>
      <c r="F75" s="113"/>
      <c r="G75" s="113"/>
      <c r="H75" s="113"/>
      <c r="I75" s="113"/>
      <c r="J75" s="113"/>
      <c r="K75" s="113"/>
      <c r="L75" s="113"/>
      <c r="M75" s="113"/>
      <c r="N75" s="113"/>
      <c r="O75" s="113"/>
      <c r="P75" s="113"/>
      <c r="Q75" s="113"/>
      <c r="R75" s="113"/>
      <c r="S75" s="113"/>
      <c r="T75" s="113"/>
      <c r="U75" s="113"/>
      <c r="V75" s="113"/>
      <c r="W75" s="113"/>
      <c r="X75" s="113"/>
      <c r="Y75" s="113"/>
      <c r="Z75" s="113"/>
      <c r="AA75" s="113"/>
      <c r="AB75" s="113"/>
      <c r="AC75" s="113"/>
    </row>
    <row r="76" spans="1:29" ht="13.5" customHeight="1">
      <c r="A76" s="113"/>
      <c r="B76" s="113"/>
      <c r="C76" s="113"/>
      <c r="D76" s="113"/>
      <c r="E76" s="113"/>
      <c r="F76" s="113"/>
      <c r="G76" s="113"/>
      <c r="H76" s="113"/>
      <c r="I76" s="113"/>
      <c r="J76" s="113"/>
      <c r="K76" s="113"/>
      <c r="L76" s="113"/>
      <c r="M76" s="113"/>
      <c r="N76" s="113"/>
      <c r="O76" s="113"/>
      <c r="P76" s="113"/>
      <c r="Q76" s="113"/>
      <c r="R76" s="113"/>
      <c r="S76" s="113"/>
      <c r="T76" s="113"/>
      <c r="U76" s="113"/>
      <c r="V76" s="113"/>
      <c r="W76" s="113"/>
      <c r="X76" s="113"/>
      <c r="Y76" s="113"/>
      <c r="Z76" s="113"/>
      <c r="AA76" s="113"/>
      <c r="AB76" s="113"/>
      <c r="AC76" s="113"/>
    </row>
    <row r="77" spans="1:29" ht="13.5" customHeight="1">
      <c r="A77" s="113"/>
      <c r="B77" s="113"/>
      <c r="C77" s="113"/>
      <c r="D77" s="113"/>
      <c r="E77" s="113"/>
      <c r="F77" s="113"/>
      <c r="G77" s="113"/>
      <c r="H77" s="113"/>
      <c r="I77" s="113"/>
      <c r="J77" s="113"/>
      <c r="K77" s="113"/>
      <c r="L77" s="113"/>
      <c r="M77" s="113"/>
      <c r="N77" s="113"/>
      <c r="O77" s="113"/>
      <c r="P77" s="113"/>
      <c r="Q77" s="113"/>
      <c r="R77" s="113"/>
      <c r="S77" s="113"/>
      <c r="T77" s="113"/>
      <c r="U77" s="113"/>
      <c r="V77" s="113"/>
      <c r="W77" s="113"/>
      <c r="X77" s="113"/>
      <c r="Y77" s="113"/>
      <c r="Z77" s="113"/>
      <c r="AA77" s="113"/>
      <c r="AB77" s="113"/>
      <c r="AC77" s="113"/>
    </row>
    <row r="78" spans="1:29" ht="13.5" customHeight="1">
      <c r="A78" s="113"/>
      <c r="B78" s="113"/>
      <c r="C78" s="113"/>
      <c r="D78" s="113"/>
      <c r="E78" s="113"/>
      <c r="F78" s="113"/>
      <c r="G78" s="113"/>
      <c r="H78" s="113"/>
      <c r="I78" s="113"/>
      <c r="J78" s="113"/>
      <c r="K78" s="113"/>
      <c r="L78" s="113"/>
      <c r="M78" s="113"/>
      <c r="N78" s="113"/>
      <c r="O78" s="113"/>
      <c r="P78" s="113"/>
      <c r="Q78" s="113"/>
      <c r="R78" s="113"/>
      <c r="S78" s="113"/>
      <c r="T78" s="113"/>
      <c r="U78" s="113"/>
      <c r="V78" s="113"/>
      <c r="W78" s="113"/>
      <c r="X78" s="113"/>
      <c r="Y78" s="113"/>
      <c r="Z78" s="113"/>
      <c r="AA78" s="113"/>
      <c r="AB78" s="113"/>
      <c r="AC78" s="113"/>
    </row>
    <row r="79" spans="1:29" ht="13.5" customHeight="1">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row>
    <row r="80" spans="1:29" ht="13.5" customHeight="1">
      <c r="A80" s="113"/>
      <c r="B80" s="113"/>
      <c r="C80" s="113"/>
      <c r="D80" s="113"/>
      <c r="E80" s="113"/>
      <c r="F80" s="113"/>
      <c r="G80" s="113"/>
      <c r="H80" s="113"/>
      <c r="I80" s="113"/>
      <c r="J80" s="113"/>
      <c r="K80" s="113"/>
      <c r="L80" s="113"/>
      <c r="M80" s="113"/>
      <c r="N80" s="113"/>
      <c r="O80" s="113"/>
      <c r="P80" s="113"/>
      <c r="Q80" s="113"/>
      <c r="R80" s="113"/>
      <c r="S80" s="113"/>
      <c r="T80" s="113"/>
      <c r="U80" s="113"/>
      <c r="V80" s="113"/>
      <c r="W80" s="113"/>
      <c r="X80" s="113"/>
      <c r="Y80" s="113"/>
      <c r="Z80" s="113"/>
      <c r="AA80" s="113"/>
      <c r="AB80" s="113"/>
      <c r="AC80" s="113"/>
    </row>
    <row r="81" spans="1:29" ht="13.5" customHeight="1">
      <c r="A81" s="113"/>
      <c r="B81" s="113"/>
      <c r="C81" s="113"/>
      <c r="D81" s="113"/>
      <c r="E81" s="113"/>
      <c r="F81" s="113"/>
      <c r="G81" s="113"/>
      <c r="H81" s="113"/>
      <c r="I81" s="113"/>
      <c r="J81" s="113"/>
      <c r="K81" s="113"/>
      <c r="L81" s="113"/>
      <c r="M81" s="113"/>
      <c r="N81" s="113"/>
      <c r="O81" s="113"/>
      <c r="P81" s="113"/>
      <c r="Q81" s="113"/>
      <c r="R81" s="113"/>
      <c r="S81" s="113"/>
      <c r="T81" s="113"/>
      <c r="U81" s="113"/>
      <c r="V81" s="113"/>
      <c r="W81" s="113"/>
      <c r="X81" s="113"/>
      <c r="Y81" s="113"/>
      <c r="Z81" s="113"/>
      <c r="AA81" s="113"/>
      <c r="AB81" s="113"/>
      <c r="AC81" s="113"/>
    </row>
    <row r="82" spans="1:29" ht="13.5" customHeight="1">
      <c r="A82" s="113"/>
      <c r="B82" s="113"/>
      <c r="C82" s="113"/>
      <c r="D82" s="113"/>
      <c r="E82" s="113"/>
      <c r="F82" s="113"/>
      <c r="G82" s="113"/>
      <c r="H82" s="113"/>
      <c r="I82" s="113"/>
      <c r="J82" s="113"/>
      <c r="K82" s="113"/>
      <c r="L82" s="113"/>
      <c r="M82" s="113"/>
      <c r="N82" s="113"/>
      <c r="O82" s="113"/>
      <c r="P82" s="113"/>
      <c r="Q82" s="113"/>
      <c r="R82" s="113"/>
      <c r="S82" s="113"/>
      <c r="T82" s="113"/>
      <c r="U82" s="113"/>
      <c r="V82" s="113"/>
      <c r="W82" s="113"/>
      <c r="X82" s="113"/>
      <c r="Y82" s="113"/>
      <c r="Z82" s="113"/>
      <c r="AA82" s="113"/>
      <c r="AB82" s="113"/>
      <c r="AC82" s="113"/>
    </row>
    <row r="83" spans="1:29" ht="13.5" customHeight="1">
      <c r="A83" s="113"/>
      <c r="B83" s="113"/>
      <c r="C83" s="113"/>
      <c r="D83" s="113"/>
      <c r="E83" s="113"/>
      <c r="F83" s="113"/>
      <c r="G83" s="113"/>
      <c r="H83" s="113"/>
      <c r="I83" s="113"/>
      <c r="J83" s="113"/>
      <c r="K83" s="113"/>
      <c r="L83" s="113"/>
      <c r="M83" s="113"/>
      <c r="N83" s="113"/>
      <c r="O83" s="113"/>
      <c r="P83" s="113"/>
      <c r="Q83" s="113"/>
      <c r="R83" s="113"/>
      <c r="S83" s="113"/>
      <c r="T83" s="113"/>
      <c r="U83" s="113"/>
      <c r="V83" s="113"/>
      <c r="W83" s="113"/>
      <c r="X83" s="113"/>
      <c r="Y83" s="113"/>
      <c r="Z83" s="113"/>
      <c r="AA83" s="113"/>
      <c r="AB83" s="113"/>
      <c r="AC83" s="113"/>
    </row>
    <row r="84" spans="1:29" ht="13.5" customHeight="1">
      <c r="A84" s="113"/>
      <c r="B84" s="113"/>
      <c r="C84" s="113"/>
      <c r="D84" s="113"/>
      <c r="E84" s="113"/>
      <c r="F84" s="113"/>
      <c r="G84" s="113"/>
      <c r="H84" s="113"/>
      <c r="I84" s="113"/>
      <c r="J84" s="113"/>
      <c r="K84" s="113"/>
      <c r="L84" s="113"/>
      <c r="M84" s="113"/>
      <c r="N84" s="113"/>
      <c r="O84" s="113"/>
      <c r="P84" s="113"/>
      <c r="Q84" s="113"/>
      <c r="R84" s="113"/>
      <c r="S84" s="113"/>
      <c r="T84" s="113"/>
      <c r="U84" s="113"/>
      <c r="V84" s="113"/>
      <c r="W84" s="113"/>
      <c r="X84" s="113"/>
      <c r="Y84" s="113"/>
      <c r="Z84" s="113"/>
      <c r="AA84" s="113"/>
      <c r="AB84" s="113"/>
      <c r="AC84" s="113"/>
    </row>
    <row r="85" spans="1:29" ht="13.5" customHeight="1">
      <c r="A85" s="113"/>
      <c r="B85" s="113"/>
      <c r="C85" s="113"/>
      <c r="D85" s="113"/>
      <c r="E85" s="113"/>
      <c r="F85" s="113"/>
      <c r="G85" s="113"/>
      <c r="H85" s="113"/>
      <c r="I85" s="113"/>
      <c r="J85" s="113"/>
      <c r="K85" s="113"/>
      <c r="L85" s="113"/>
      <c r="M85" s="113"/>
      <c r="N85" s="113"/>
      <c r="O85" s="113"/>
      <c r="P85" s="113"/>
      <c r="Q85" s="113"/>
      <c r="R85" s="113"/>
      <c r="S85" s="113"/>
      <c r="T85" s="113"/>
      <c r="U85" s="113"/>
      <c r="V85" s="113"/>
      <c r="W85" s="113"/>
      <c r="X85" s="113"/>
      <c r="Y85" s="113"/>
      <c r="Z85" s="113"/>
      <c r="AA85" s="113"/>
      <c r="AB85" s="113"/>
      <c r="AC85" s="113"/>
    </row>
    <row r="86" spans="1:29" ht="13.5" customHeight="1">
      <c r="A86" s="113"/>
      <c r="B86" s="113"/>
      <c r="C86" s="113"/>
      <c r="D86" s="113"/>
      <c r="E86" s="113"/>
      <c r="F86" s="113"/>
      <c r="G86" s="113"/>
      <c r="H86" s="113"/>
      <c r="I86" s="113"/>
      <c r="J86" s="113"/>
      <c r="K86" s="113"/>
      <c r="L86" s="113"/>
      <c r="M86" s="113"/>
      <c r="N86" s="113"/>
      <c r="O86" s="113"/>
      <c r="P86" s="113"/>
      <c r="Q86" s="113"/>
      <c r="R86" s="113"/>
      <c r="S86" s="113"/>
      <c r="T86" s="113"/>
      <c r="U86" s="113"/>
      <c r="V86" s="113"/>
      <c r="W86" s="113"/>
      <c r="X86" s="113"/>
      <c r="Y86" s="113"/>
      <c r="Z86" s="113"/>
      <c r="AA86" s="113"/>
      <c r="AB86" s="113"/>
      <c r="AC86" s="113"/>
    </row>
    <row r="87" spans="1:29" ht="13.5" customHeight="1">
      <c r="A87" s="113"/>
      <c r="B87" s="113"/>
      <c r="C87" s="113"/>
      <c r="D87" s="113"/>
      <c r="E87" s="113"/>
      <c r="F87" s="113"/>
      <c r="G87" s="113"/>
      <c r="H87" s="113"/>
      <c r="I87" s="113"/>
      <c r="J87" s="113"/>
      <c r="K87" s="113"/>
      <c r="L87" s="113"/>
      <c r="M87" s="113"/>
      <c r="N87" s="113"/>
      <c r="O87" s="113"/>
      <c r="P87" s="113"/>
      <c r="Q87" s="113"/>
      <c r="R87" s="113"/>
      <c r="S87" s="113"/>
      <c r="T87" s="113"/>
      <c r="U87" s="113"/>
      <c r="V87" s="113"/>
      <c r="W87" s="113"/>
      <c r="X87" s="113"/>
      <c r="Y87" s="113"/>
      <c r="Z87" s="113"/>
      <c r="AA87" s="113"/>
      <c r="AB87" s="113"/>
      <c r="AC87" s="113"/>
    </row>
    <row r="88" spans="1:29" ht="13.5" customHeight="1">
      <c r="A88" s="113"/>
      <c r="B88" s="113"/>
      <c r="C88" s="113"/>
      <c r="D88" s="113"/>
      <c r="E88" s="113"/>
      <c r="F88" s="113"/>
      <c r="G88" s="113"/>
      <c r="H88" s="113"/>
      <c r="I88" s="113"/>
      <c r="J88" s="113"/>
      <c r="K88" s="113"/>
      <c r="L88" s="113"/>
      <c r="M88" s="113"/>
      <c r="N88" s="113"/>
      <c r="O88" s="113"/>
      <c r="P88" s="113"/>
      <c r="Q88" s="113"/>
      <c r="R88" s="113"/>
      <c r="S88" s="113"/>
      <c r="T88" s="113"/>
      <c r="U88" s="113"/>
      <c r="V88" s="113"/>
      <c r="W88" s="113"/>
      <c r="X88" s="113"/>
      <c r="Y88" s="113"/>
      <c r="Z88" s="113"/>
      <c r="AA88" s="113"/>
      <c r="AB88" s="113"/>
      <c r="AC88" s="113"/>
    </row>
    <row r="89" spans="1:29" ht="13.5" customHeight="1">
      <c r="A89" s="113"/>
      <c r="B89" s="113"/>
      <c r="C89" s="113"/>
      <c r="D89" s="113"/>
      <c r="E89" s="113"/>
      <c r="F89" s="113"/>
      <c r="G89" s="113"/>
      <c r="H89" s="113"/>
      <c r="I89" s="113"/>
      <c r="J89" s="113"/>
      <c r="K89" s="113"/>
      <c r="L89" s="113"/>
      <c r="M89" s="113"/>
      <c r="N89" s="113"/>
      <c r="O89" s="113"/>
      <c r="P89" s="113"/>
      <c r="Q89" s="113"/>
      <c r="R89" s="113"/>
      <c r="S89" s="113"/>
      <c r="T89" s="113"/>
      <c r="U89" s="113"/>
      <c r="V89" s="113"/>
      <c r="W89" s="113"/>
      <c r="X89" s="113"/>
      <c r="Y89" s="113"/>
      <c r="Z89" s="113"/>
      <c r="AA89" s="113"/>
      <c r="AB89" s="113"/>
      <c r="AC89" s="113"/>
    </row>
    <row r="90" spans="1:29" ht="13.5" customHeight="1">
      <c r="A90" s="113"/>
      <c r="B90" s="113"/>
      <c r="C90" s="113"/>
      <c r="D90" s="113"/>
      <c r="E90" s="113"/>
      <c r="F90" s="113"/>
      <c r="G90" s="113"/>
      <c r="H90" s="113"/>
      <c r="I90" s="113"/>
      <c r="J90" s="113"/>
      <c r="K90" s="113"/>
      <c r="L90" s="113"/>
      <c r="M90" s="113"/>
      <c r="N90" s="113"/>
      <c r="O90" s="113"/>
      <c r="P90" s="113"/>
      <c r="Q90" s="113"/>
      <c r="R90" s="113"/>
      <c r="S90" s="113"/>
      <c r="T90" s="113"/>
      <c r="U90" s="113"/>
      <c r="V90" s="113"/>
      <c r="W90" s="113"/>
      <c r="X90" s="113"/>
      <c r="Y90" s="113"/>
      <c r="Z90" s="113"/>
      <c r="AA90" s="113"/>
      <c r="AB90" s="113"/>
      <c r="AC90" s="113"/>
    </row>
    <row r="91" spans="1:29" ht="13.5" customHeight="1">
      <c r="A91" s="113"/>
      <c r="B91" s="113"/>
      <c r="C91" s="113"/>
      <c r="D91" s="113"/>
      <c r="E91" s="113"/>
      <c r="F91" s="113"/>
      <c r="G91" s="113"/>
      <c r="H91" s="113"/>
      <c r="I91" s="113"/>
      <c r="J91" s="113"/>
      <c r="K91" s="113"/>
      <c r="L91" s="113"/>
      <c r="M91" s="113"/>
      <c r="N91" s="113"/>
      <c r="O91" s="113"/>
      <c r="P91" s="113"/>
      <c r="Q91" s="113"/>
      <c r="R91" s="113"/>
      <c r="S91" s="113"/>
      <c r="T91" s="113"/>
      <c r="U91" s="113"/>
      <c r="V91" s="113"/>
      <c r="W91" s="113"/>
      <c r="X91" s="113"/>
      <c r="Y91" s="113"/>
      <c r="Z91" s="113"/>
      <c r="AA91" s="113"/>
      <c r="AB91" s="113"/>
      <c r="AC91" s="113"/>
    </row>
    <row r="92" spans="1:29" ht="13.5" customHeight="1">
      <c r="A92" s="113"/>
      <c r="B92" s="113"/>
      <c r="C92" s="113"/>
      <c r="D92" s="113"/>
      <c r="E92" s="113"/>
      <c r="F92" s="113"/>
      <c r="G92" s="113"/>
      <c r="H92" s="113"/>
      <c r="I92" s="113"/>
      <c r="J92" s="113"/>
      <c r="K92" s="113"/>
      <c r="L92" s="113"/>
      <c r="M92" s="113"/>
      <c r="N92" s="113"/>
      <c r="O92" s="113"/>
      <c r="P92" s="113"/>
      <c r="Q92" s="113"/>
      <c r="R92" s="113"/>
      <c r="S92" s="113"/>
      <c r="T92" s="113"/>
      <c r="U92" s="113"/>
      <c r="V92" s="113"/>
      <c r="W92" s="113"/>
      <c r="X92" s="113"/>
      <c r="Y92" s="113"/>
      <c r="Z92" s="113"/>
      <c r="AA92" s="113"/>
      <c r="AB92" s="113"/>
      <c r="AC92" s="113"/>
    </row>
    <row r="93" spans="1:29" ht="13.5" customHeight="1">
      <c r="A93" s="113"/>
      <c r="B93" s="113"/>
      <c r="C93" s="113"/>
      <c r="D93" s="113"/>
      <c r="E93" s="113"/>
      <c r="F93" s="113"/>
      <c r="G93" s="113"/>
      <c r="H93" s="113"/>
      <c r="I93" s="113"/>
      <c r="J93" s="113"/>
      <c r="K93" s="113"/>
      <c r="L93" s="113"/>
      <c r="M93" s="113"/>
      <c r="N93" s="113"/>
      <c r="O93" s="113"/>
      <c r="P93" s="113"/>
      <c r="Q93" s="113"/>
      <c r="R93" s="113"/>
      <c r="S93" s="113"/>
      <c r="T93" s="113"/>
      <c r="U93" s="113"/>
      <c r="V93" s="113"/>
      <c r="W93" s="113"/>
      <c r="X93" s="113"/>
      <c r="Y93" s="113"/>
      <c r="Z93" s="113"/>
      <c r="AA93" s="113"/>
      <c r="AB93" s="113"/>
      <c r="AC93" s="113"/>
    </row>
    <row r="94" spans="1:29" ht="13.5" customHeight="1">
      <c r="A94" s="113"/>
      <c r="B94" s="113"/>
      <c r="C94" s="113"/>
      <c r="D94" s="113"/>
      <c r="E94" s="113"/>
      <c r="F94" s="113"/>
      <c r="G94" s="113"/>
      <c r="H94" s="113"/>
      <c r="I94" s="113"/>
      <c r="J94" s="113"/>
      <c r="K94" s="113"/>
      <c r="L94" s="113"/>
      <c r="M94" s="113"/>
      <c r="N94" s="113"/>
      <c r="O94" s="113"/>
      <c r="P94" s="113"/>
      <c r="Q94" s="113"/>
      <c r="R94" s="113"/>
      <c r="S94" s="113"/>
      <c r="T94" s="113"/>
      <c r="U94" s="113"/>
      <c r="V94" s="113"/>
      <c r="W94" s="113"/>
      <c r="X94" s="113"/>
      <c r="Y94" s="113"/>
      <c r="Z94" s="113"/>
      <c r="AA94" s="113"/>
      <c r="AB94" s="113"/>
      <c r="AC94" s="113"/>
    </row>
    <row r="95" spans="1:29" ht="13.5" customHeight="1">
      <c r="A95" s="113"/>
      <c r="B95" s="113"/>
      <c r="C95" s="113"/>
      <c r="D95" s="113"/>
      <c r="E95" s="113"/>
      <c r="F95" s="113"/>
      <c r="G95" s="113"/>
      <c r="H95" s="113"/>
      <c r="I95" s="113"/>
      <c r="J95" s="113"/>
      <c r="K95" s="113"/>
      <c r="L95" s="113"/>
      <c r="M95" s="113"/>
      <c r="N95" s="113"/>
      <c r="O95" s="113"/>
      <c r="P95" s="113"/>
      <c r="Q95" s="113"/>
      <c r="R95" s="113"/>
      <c r="S95" s="113"/>
      <c r="T95" s="113"/>
      <c r="U95" s="113"/>
      <c r="V95" s="113"/>
      <c r="W95" s="113"/>
      <c r="X95" s="113"/>
      <c r="Y95" s="113"/>
      <c r="Z95" s="113"/>
      <c r="AA95" s="113"/>
      <c r="AB95" s="113"/>
      <c r="AC95" s="113"/>
    </row>
    <row r="96" spans="1:29" ht="13.5" customHeight="1">
      <c r="A96" s="113"/>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c r="AA96" s="113"/>
      <c r="AB96" s="113"/>
      <c r="AC96" s="113"/>
    </row>
    <row r="97" spans="1:29" ht="13.5" customHeight="1">
      <c r="A97" s="113"/>
      <c r="B97" s="113"/>
      <c r="C97" s="113"/>
      <c r="D97" s="113"/>
      <c r="E97" s="113"/>
      <c r="F97" s="113"/>
      <c r="G97" s="113"/>
      <c r="H97" s="113"/>
      <c r="I97" s="113"/>
      <c r="J97" s="113"/>
      <c r="K97" s="113"/>
      <c r="L97" s="113"/>
      <c r="M97" s="113"/>
      <c r="N97" s="113"/>
      <c r="O97" s="113"/>
      <c r="P97" s="113"/>
      <c r="Q97" s="113"/>
      <c r="R97" s="113"/>
      <c r="S97" s="113"/>
      <c r="T97" s="113"/>
      <c r="U97" s="113"/>
      <c r="V97" s="113"/>
      <c r="W97" s="113"/>
      <c r="X97" s="113"/>
      <c r="Y97" s="113"/>
      <c r="Z97" s="113"/>
      <c r="AA97" s="113"/>
      <c r="AB97" s="113"/>
      <c r="AC97" s="113"/>
    </row>
    <row r="98" spans="1:29" ht="13.5" customHeight="1">
      <c r="A98" s="113"/>
      <c r="B98" s="113"/>
      <c r="C98" s="113"/>
      <c r="D98" s="113"/>
      <c r="E98" s="113"/>
      <c r="F98" s="113"/>
      <c r="G98" s="113"/>
      <c r="H98" s="113"/>
      <c r="I98" s="113"/>
      <c r="J98" s="113"/>
      <c r="K98" s="113"/>
      <c r="L98" s="113"/>
      <c r="M98" s="113"/>
      <c r="N98" s="113"/>
      <c r="O98" s="113"/>
      <c r="P98" s="113"/>
      <c r="Q98" s="113"/>
      <c r="R98" s="113"/>
      <c r="S98" s="113"/>
      <c r="T98" s="113"/>
      <c r="U98" s="113"/>
      <c r="V98" s="113"/>
      <c r="W98" s="113"/>
      <c r="X98" s="113"/>
      <c r="Y98" s="113"/>
      <c r="Z98" s="113"/>
      <c r="AA98" s="113"/>
      <c r="AB98" s="113"/>
      <c r="AC98" s="113"/>
    </row>
    <row r="99" spans="1:29" ht="13.5" customHeight="1">
      <c r="A99" s="113"/>
      <c r="B99" s="113"/>
      <c r="C99" s="113"/>
      <c r="D99" s="113"/>
      <c r="E99" s="113"/>
      <c r="F99" s="113"/>
      <c r="G99" s="113"/>
      <c r="H99" s="113"/>
      <c r="I99" s="113"/>
      <c r="J99" s="113"/>
      <c r="K99" s="113"/>
      <c r="L99" s="113"/>
      <c r="M99" s="113"/>
      <c r="N99" s="113"/>
      <c r="O99" s="113"/>
      <c r="P99" s="113"/>
      <c r="Q99" s="113"/>
      <c r="R99" s="113"/>
      <c r="S99" s="113"/>
      <c r="T99" s="113"/>
      <c r="U99" s="113"/>
      <c r="V99" s="113"/>
      <c r="W99" s="113"/>
      <c r="X99" s="113"/>
      <c r="Y99" s="113"/>
      <c r="Z99" s="113"/>
      <c r="AA99" s="113"/>
      <c r="AB99" s="113"/>
      <c r="AC99" s="113"/>
    </row>
    <row r="100" spans="1:29" ht="13.5" customHeight="1">
      <c r="A100" s="113"/>
      <c r="B100" s="113"/>
      <c r="C100" s="113"/>
      <c r="D100" s="113"/>
      <c r="E100" s="113"/>
      <c r="F100" s="113"/>
      <c r="G100" s="113"/>
      <c r="H100" s="113"/>
      <c r="I100" s="113"/>
      <c r="J100" s="113"/>
      <c r="K100" s="113"/>
      <c r="L100" s="113"/>
      <c r="M100" s="113"/>
      <c r="N100" s="113"/>
      <c r="O100" s="113"/>
      <c r="P100" s="113"/>
      <c r="Q100" s="113"/>
      <c r="R100" s="113"/>
      <c r="S100" s="113"/>
      <c r="T100" s="113"/>
      <c r="U100" s="113"/>
      <c r="V100" s="113"/>
      <c r="W100" s="113"/>
      <c r="X100" s="113"/>
      <c r="Y100" s="113"/>
      <c r="Z100" s="113"/>
      <c r="AA100" s="113"/>
      <c r="AB100" s="113"/>
      <c r="AC100" s="113"/>
    </row>
    <row r="101" spans="1:29" ht="13.5" customHeight="1">
      <c r="A101" s="113"/>
      <c r="B101" s="113"/>
      <c r="C101" s="113"/>
      <c r="D101" s="113"/>
      <c r="E101" s="113"/>
      <c r="F101" s="113"/>
      <c r="G101" s="113"/>
      <c r="H101" s="113"/>
      <c r="I101" s="113"/>
      <c r="J101" s="113"/>
      <c r="K101" s="113"/>
      <c r="L101" s="113"/>
      <c r="M101" s="113"/>
      <c r="N101" s="113"/>
      <c r="O101" s="113"/>
      <c r="P101" s="113"/>
      <c r="Q101" s="113"/>
      <c r="R101" s="113"/>
      <c r="S101" s="113"/>
      <c r="T101" s="113"/>
      <c r="U101" s="113"/>
      <c r="V101" s="113"/>
      <c r="W101" s="113"/>
      <c r="X101" s="113"/>
      <c r="Y101" s="113"/>
      <c r="Z101" s="113"/>
      <c r="AA101" s="113"/>
      <c r="AB101" s="113"/>
      <c r="AC101" s="113"/>
    </row>
    <row r="102" spans="1:29" ht="13.5" customHeight="1">
      <c r="A102" s="113"/>
      <c r="B102" s="113"/>
      <c r="C102" s="113"/>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13"/>
      <c r="Z102" s="113"/>
      <c r="AA102" s="113"/>
      <c r="AB102" s="113"/>
      <c r="AC102" s="113"/>
    </row>
    <row r="103" spans="1:29" ht="13.5" customHeight="1">
      <c r="A103" s="113"/>
      <c r="B103" s="113"/>
      <c r="C103" s="113"/>
      <c r="D103" s="113"/>
      <c r="E103" s="113"/>
      <c r="F103" s="113"/>
      <c r="G103" s="113"/>
      <c r="H103" s="113"/>
      <c r="I103" s="113"/>
      <c r="J103" s="113"/>
      <c r="K103" s="113"/>
      <c r="L103" s="113"/>
      <c r="M103" s="113"/>
      <c r="N103" s="113"/>
      <c r="O103" s="113"/>
      <c r="P103" s="113"/>
      <c r="Q103" s="113"/>
      <c r="R103" s="113"/>
      <c r="S103" s="113"/>
      <c r="T103" s="113"/>
      <c r="U103" s="113"/>
      <c r="V103" s="113"/>
      <c r="W103" s="113"/>
      <c r="X103" s="113"/>
      <c r="Y103" s="113"/>
      <c r="Z103" s="113"/>
      <c r="AA103" s="113"/>
      <c r="AB103" s="113"/>
      <c r="AC103" s="113"/>
    </row>
    <row r="104" spans="1:29" ht="13.5" customHeight="1">
      <c r="A104" s="113"/>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c r="AA104" s="113"/>
      <c r="AB104" s="113"/>
      <c r="AC104" s="113"/>
    </row>
    <row r="105" spans="1:29" ht="13.5" customHeight="1">
      <c r="A105" s="113"/>
      <c r="B105" s="113"/>
      <c r="C105" s="113"/>
      <c r="D105" s="113"/>
      <c r="E105" s="113"/>
      <c r="F105" s="113"/>
      <c r="G105" s="113"/>
      <c r="H105" s="113"/>
      <c r="I105" s="113"/>
      <c r="J105" s="113"/>
      <c r="K105" s="113"/>
      <c r="L105" s="113"/>
      <c r="M105" s="113"/>
      <c r="N105" s="113"/>
      <c r="O105" s="113"/>
      <c r="P105" s="113"/>
      <c r="Q105" s="113"/>
      <c r="R105" s="113"/>
      <c r="S105" s="113"/>
      <c r="T105" s="113"/>
      <c r="U105" s="113"/>
      <c r="V105" s="113"/>
      <c r="W105" s="113"/>
      <c r="X105" s="113"/>
      <c r="Y105" s="113"/>
      <c r="Z105" s="113"/>
      <c r="AA105" s="113"/>
      <c r="AB105" s="113"/>
      <c r="AC105" s="113"/>
    </row>
    <row r="106" spans="1:29" ht="13.5" customHeight="1">
      <c r="A106" s="113"/>
      <c r="B106" s="113"/>
      <c r="C106" s="113"/>
      <c r="D106" s="113"/>
      <c r="E106" s="113"/>
      <c r="F106" s="113"/>
      <c r="G106" s="113"/>
      <c r="H106" s="113"/>
      <c r="I106" s="113"/>
      <c r="J106" s="113"/>
      <c r="K106" s="113"/>
      <c r="L106" s="113"/>
      <c r="M106" s="113"/>
      <c r="N106" s="113"/>
      <c r="O106" s="113"/>
      <c r="P106" s="113"/>
      <c r="Q106" s="113"/>
      <c r="R106" s="113"/>
      <c r="S106" s="113"/>
      <c r="T106" s="113"/>
      <c r="U106" s="113"/>
      <c r="V106" s="113"/>
      <c r="W106" s="113"/>
      <c r="X106" s="113"/>
      <c r="Y106" s="113"/>
      <c r="Z106" s="113"/>
      <c r="AA106" s="113"/>
      <c r="AB106" s="113"/>
      <c r="AC106" s="113"/>
    </row>
    <row r="107" spans="1:29" ht="13.5" customHeight="1">
      <c r="A107" s="113"/>
      <c r="B107" s="113"/>
      <c r="C107" s="113"/>
      <c r="D107" s="113"/>
      <c r="E107" s="113"/>
      <c r="F107" s="113"/>
      <c r="G107" s="113"/>
      <c r="H107" s="113"/>
      <c r="I107" s="113"/>
      <c r="J107" s="113"/>
      <c r="K107" s="113"/>
      <c r="L107" s="113"/>
      <c r="M107" s="113"/>
      <c r="N107" s="113"/>
      <c r="O107" s="113"/>
      <c r="P107" s="113"/>
      <c r="Q107" s="113"/>
      <c r="R107" s="113"/>
      <c r="S107" s="113"/>
      <c r="T107" s="113"/>
      <c r="U107" s="113"/>
      <c r="V107" s="113"/>
      <c r="W107" s="113"/>
      <c r="X107" s="113"/>
      <c r="Y107" s="113"/>
      <c r="Z107" s="113"/>
      <c r="AA107" s="113"/>
      <c r="AB107" s="113"/>
      <c r="AC107" s="113"/>
    </row>
    <row r="108" spans="1:29" ht="13.5" customHeight="1">
      <c r="A108" s="113"/>
      <c r="B108" s="113"/>
      <c r="C108" s="113"/>
      <c r="D108" s="113"/>
      <c r="E108" s="113"/>
      <c r="F108" s="113"/>
      <c r="G108" s="113"/>
      <c r="H108" s="113"/>
      <c r="I108" s="113"/>
      <c r="J108" s="113"/>
      <c r="K108" s="113"/>
      <c r="L108" s="113"/>
      <c r="M108" s="113"/>
      <c r="N108" s="113"/>
      <c r="O108" s="113"/>
      <c r="P108" s="113"/>
      <c r="Q108" s="113"/>
      <c r="R108" s="113"/>
      <c r="S108" s="113"/>
      <c r="T108" s="113"/>
      <c r="U108" s="113"/>
      <c r="V108" s="113"/>
      <c r="W108" s="113"/>
      <c r="X108" s="113"/>
      <c r="Y108" s="113"/>
      <c r="Z108" s="113"/>
      <c r="AA108" s="113"/>
      <c r="AB108" s="113"/>
      <c r="AC108" s="113"/>
    </row>
    <row r="109" spans="1:29" ht="13.5" customHeight="1">
      <c r="A109" s="113"/>
      <c r="B109" s="113"/>
      <c r="C109" s="113"/>
      <c r="D109" s="113"/>
      <c r="E109" s="113"/>
      <c r="F109" s="113"/>
      <c r="G109" s="113"/>
      <c r="H109" s="113"/>
      <c r="I109" s="113"/>
      <c r="J109" s="113"/>
      <c r="K109" s="113"/>
      <c r="L109" s="113"/>
      <c r="M109" s="113"/>
      <c r="N109" s="113"/>
      <c r="O109" s="113"/>
      <c r="P109" s="113"/>
      <c r="Q109" s="113"/>
      <c r="R109" s="113"/>
      <c r="S109" s="113"/>
      <c r="T109" s="113"/>
      <c r="U109" s="113"/>
      <c r="V109" s="113"/>
      <c r="W109" s="113"/>
      <c r="X109" s="113"/>
      <c r="Y109" s="113"/>
      <c r="Z109" s="113"/>
      <c r="AA109" s="113"/>
      <c r="AB109" s="113"/>
      <c r="AC109" s="113"/>
    </row>
    <row r="110" spans="1:29" ht="13.5" customHeight="1">
      <c r="A110" s="113"/>
      <c r="B110" s="113"/>
      <c r="C110" s="113"/>
      <c r="D110" s="113"/>
      <c r="E110" s="113"/>
      <c r="F110" s="113"/>
      <c r="G110" s="113"/>
      <c r="H110" s="113"/>
      <c r="I110" s="113"/>
      <c r="J110" s="113"/>
      <c r="K110" s="113"/>
      <c r="L110" s="113"/>
      <c r="M110" s="113"/>
      <c r="N110" s="113"/>
      <c r="O110" s="113"/>
      <c r="P110" s="113"/>
      <c r="Q110" s="113"/>
      <c r="R110" s="113"/>
      <c r="S110" s="113"/>
      <c r="T110" s="113"/>
      <c r="U110" s="113"/>
      <c r="V110" s="113"/>
      <c r="W110" s="113"/>
      <c r="X110" s="113"/>
      <c r="Y110" s="113"/>
      <c r="Z110" s="113"/>
      <c r="AA110" s="113"/>
      <c r="AB110" s="113"/>
      <c r="AC110" s="113"/>
    </row>
    <row r="111" spans="1:29" ht="13.5" customHeight="1">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row>
    <row r="112" spans="1:29" ht="13.5" customHeight="1">
      <c r="A112" s="113"/>
      <c r="B112" s="113"/>
      <c r="C112" s="113"/>
      <c r="D112" s="113"/>
      <c r="E112" s="113"/>
      <c r="F112" s="113"/>
      <c r="G112" s="113"/>
      <c r="H112" s="113"/>
      <c r="I112" s="113"/>
      <c r="J112" s="113"/>
      <c r="K112" s="113"/>
      <c r="L112" s="113"/>
      <c r="M112" s="113"/>
      <c r="N112" s="113"/>
      <c r="O112" s="113"/>
      <c r="P112" s="113"/>
      <c r="Q112" s="113"/>
      <c r="R112" s="113"/>
      <c r="S112" s="113"/>
      <c r="T112" s="113"/>
      <c r="U112" s="113"/>
      <c r="V112" s="113"/>
      <c r="W112" s="113"/>
      <c r="X112" s="113"/>
      <c r="Y112" s="113"/>
      <c r="Z112" s="113"/>
      <c r="AA112" s="113"/>
      <c r="AB112" s="113"/>
      <c r="AC112" s="113"/>
    </row>
    <row r="113" spans="1:29" ht="13.5" customHeight="1">
      <c r="A113" s="113"/>
      <c r="B113" s="113"/>
      <c r="C113" s="113"/>
      <c r="D113" s="113"/>
      <c r="E113" s="113"/>
      <c r="F113" s="113"/>
      <c r="G113" s="113"/>
      <c r="H113" s="113"/>
      <c r="I113" s="113"/>
      <c r="J113" s="113"/>
      <c r="K113" s="113"/>
      <c r="L113" s="113"/>
      <c r="M113" s="113"/>
      <c r="N113" s="113"/>
      <c r="O113" s="113"/>
      <c r="P113" s="113"/>
      <c r="Q113" s="113"/>
      <c r="R113" s="113"/>
      <c r="S113" s="113"/>
      <c r="T113" s="113"/>
      <c r="U113" s="113"/>
      <c r="V113" s="113"/>
      <c r="W113" s="113"/>
      <c r="X113" s="113"/>
      <c r="Y113" s="113"/>
      <c r="Z113" s="113"/>
      <c r="AA113" s="113"/>
      <c r="AB113" s="113"/>
      <c r="AC113" s="113"/>
    </row>
    <row r="114" spans="1:29" ht="13.5" customHeight="1">
      <c r="A114" s="113"/>
      <c r="B114" s="113"/>
      <c r="C114" s="113"/>
      <c r="D114" s="113"/>
      <c r="E114" s="113"/>
      <c r="F114" s="113"/>
      <c r="G114" s="113"/>
      <c r="H114" s="113"/>
      <c r="I114" s="113"/>
      <c r="J114" s="113"/>
      <c r="K114" s="113"/>
      <c r="L114" s="113"/>
      <c r="M114" s="113"/>
      <c r="N114" s="113"/>
      <c r="O114" s="113"/>
      <c r="P114" s="113"/>
      <c r="Q114" s="113"/>
      <c r="R114" s="113"/>
      <c r="S114" s="113"/>
      <c r="T114" s="113"/>
      <c r="U114" s="113"/>
      <c r="V114" s="113"/>
      <c r="W114" s="113"/>
      <c r="X114" s="113"/>
      <c r="Y114" s="113"/>
      <c r="Z114" s="113"/>
      <c r="AA114" s="113"/>
      <c r="AB114" s="113"/>
      <c r="AC114" s="113"/>
    </row>
    <row r="115" spans="1:29" ht="13.5" customHeight="1">
      <c r="A115" s="113"/>
      <c r="B115" s="113"/>
      <c r="C115" s="113"/>
      <c r="D115" s="113"/>
      <c r="E115" s="113"/>
      <c r="F115" s="113"/>
      <c r="G115" s="113"/>
      <c r="H115" s="113"/>
      <c r="I115" s="113"/>
      <c r="J115" s="113"/>
      <c r="K115" s="113"/>
      <c r="L115" s="113"/>
      <c r="M115" s="113"/>
      <c r="N115" s="113"/>
      <c r="O115" s="113"/>
      <c r="P115" s="113"/>
      <c r="Q115" s="113"/>
      <c r="R115" s="113"/>
      <c r="S115" s="113"/>
      <c r="T115" s="113"/>
      <c r="U115" s="113"/>
      <c r="V115" s="113"/>
      <c r="W115" s="113"/>
      <c r="X115" s="113"/>
      <c r="Y115" s="113"/>
      <c r="Z115" s="113"/>
      <c r="AA115" s="113"/>
      <c r="AB115" s="113"/>
      <c r="AC115" s="113"/>
    </row>
    <row r="116" spans="1:29" ht="13.5" customHeight="1">
      <c r="A116" s="113"/>
      <c r="B116" s="113"/>
      <c r="C116" s="113"/>
      <c r="D116" s="113"/>
      <c r="E116" s="113"/>
      <c r="F116" s="113"/>
      <c r="G116" s="113"/>
      <c r="H116" s="113"/>
      <c r="I116" s="113"/>
      <c r="J116" s="113"/>
      <c r="K116" s="113"/>
      <c r="L116" s="113"/>
      <c r="M116" s="113"/>
      <c r="N116" s="113"/>
      <c r="O116" s="113"/>
      <c r="P116" s="113"/>
      <c r="Q116" s="113"/>
      <c r="R116" s="113"/>
      <c r="S116" s="113"/>
      <c r="T116" s="113"/>
      <c r="U116" s="113"/>
      <c r="V116" s="113"/>
      <c r="W116" s="113"/>
      <c r="X116" s="113"/>
      <c r="Y116" s="113"/>
      <c r="Z116" s="113"/>
      <c r="AA116" s="113"/>
      <c r="AB116" s="113"/>
      <c r="AC116" s="113"/>
    </row>
    <row r="117" spans="1:29" ht="13.5" customHeight="1">
      <c r="A117" s="113"/>
      <c r="B117" s="113"/>
      <c r="C117" s="113"/>
      <c r="D117" s="113"/>
      <c r="E117" s="113"/>
      <c r="F117" s="113"/>
      <c r="G117" s="113"/>
      <c r="H117" s="113"/>
      <c r="I117" s="113"/>
      <c r="J117" s="113"/>
      <c r="K117" s="113"/>
      <c r="L117" s="113"/>
      <c r="M117" s="113"/>
      <c r="N117" s="113"/>
      <c r="O117" s="113"/>
      <c r="P117" s="113"/>
      <c r="Q117" s="113"/>
      <c r="R117" s="113"/>
      <c r="S117" s="113"/>
      <c r="T117" s="113"/>
      <c r="U117" s="113"/>
      <c r="V117" s="113"/>
      <c r="W117" s="113"/>
      <c r="X117" s="113"/>
      <c r="Y117" s="113"/>
      <c r="Z117" s="113"/>
      <c r="AA117" s="113"/>
      <c r="AB117" s="113"/>
      <c r="AC117" s="113"/>
    </row>
    <row r="118" spans="1:29" ht="13.5" customHeight="1">
      <c r="A118" s="113"/>
      <c r="B118" s="113"/>
      <c r="C118" s="113"/>
      <c r="D118" s="113"/>
      <c r="E118" s="113"/>
      <c r="F118" s="113"/>
      <c r="G118" s="113"/>
      <c r="H118" s="113"/>
      <c r="I118" s="113"/>
      <c r="J118" s="113"/>
      <c r="K118" s="113"/>
      <c r="L118" s="113"/>
      <c r="M118" s="113"/>
      <c r="N118" s="113"/>
      <c r="O118" s="113"/>
      <c r="P118" s="113"/>
      <c r="Q118" s="113"/>
      <c r="R118" s="113"/>
      <c r="S118" s="113"/>
      <c r="T118" s="113"/>
      <c r="U118" s="113"/>
      <c r="V118" s="113"/>
      <c r="W118" s="113"/>
      <c r="X118" s="113"/>
      <c r="Y118" s="113"/>
      <c r="Z118" s="113"/>
      <c r="AA118" s="113"/>
      <c r="AB118" s="113"/>
      <c r="AC118" s="113"/>
    </row>
    <row r="119" spans="1:29" ht="13.5" customHeight="1">
      <c r="A119" s="113"/>
      <c r="B119" s="113"/>
      <c r="C119" s="113"/>
      <c r="D119" s="113"/>
      <c r="E119" s="113"/>
      <c r="F119" s="113"/>
      <c r="G119" s="113"/>
      <c r="H119" s="113"/>
      <c r="I119" s="113"/>
      <c r="J119" s="113"/>
      <c r="K119" s="113"/>
      <c r="L119" s="113"/>
      <c r="M119" s="113"/>
      <c r="N119" s="113"/>
      <c r="O119" s="113"/>
      <c r="P119" s="113"/>
      <c r="Q119" s="113"/>
      <c r="R119" s="113"/>
      <c r="S119" s="113"/>
      <c r="T119" s="113"/>
      <c r="U119" s="113"/>
      <c r="V119" s="113"/>
      <c r="W119" s="113"/>
      <c r="X119" s="113"/>
      <c r="Y119" s="113"/>
      <c r="Z119" s="113"/>
      <c r="AA119" s="113"/>
      <c r="AB119" s="113"/>
      <c r="AC119" s="113"/>
    </row>
    <row r="120" spans="1:29" ht="13.5" customHeight="1">
      <c r="A120" s="113"/>
      <c r="B120" s="113"/>
      <c r="C120" s="113"/>
      <c r="D120" s="113"/>
      <c r="E120" s="113"/>
      <c r="F120" s="113"/>
      <c r="G120" s="113"/>
      <c r="H120" s="113"/>
      <c r="I120" s="113"/>
      <c r="J120" s="113"/>
      <c r="K120" s="113"/>
      <c r="L120" s="113"/>
      <c r="M120" s="113"/>
      <c r="N120" s="113"/>
      <c r="O120" s="113"/>
      <c r="P120" s="113"/>
      <c r="Q120" s="113"/>
      <c r="R120" s="113"/>
      <c r="S120" s="113"/>
      <c r="T120" s="113"/>
      <c r="U120" s="113"/>
      <c r="V120" s="113"/>
      <c r="W120" s="113"/>
      <c r="X120" s="113"/>
      <c r="Y120" s="113"/>
      <c r="Z120" s="113"/>
      <c r="AA120" s="113"/>
      <c r="AB120" s="113"/>
      <c r="AC120" s="113"/>
    </row>
    <row r="121" spans="1:29" ht="13.5" customHeight="1">
      <c r="A121" s="113"/>
      <c r="B121" s="113"/>
      <c r="C121" s="113"/>
      <c r="D121" s="113"/>
      <c r="E121" s="113"/>
      <c r="F121" s="113"/>
      <c r="G121" s="113"/>
      <c r="H121" s="113"/>
      <c r="I121" s="113"/>
      <c r="J121" s="113"/>
      <c r="K121" s="113"/>
      <c r="L121" s="113"/>
      <c r="M121" s="113"/>
      <c r="N121" s="113"/>
      <c r="O121" s="113"/>
      <c r="P121" s="113"/>
      <c r="Q121" s="113"/>
      <c r="R121" s="113"/>
      <c r="S121" s="113"/>
      <c r="T121" s="113"/>
      <c r="U121" s="113"/>
      <c r="V121" s="113"/>
      <c r="W121" s="113"/>
      <c r="X121" s="113"/>
      <c r="Y121" s="113"/>
      <c r="Z121" s="113"/>
      <c r="AA121" s="113"/>
      <c r="AB121" s="113"/>
      <c r="AC121" s="113"/>
    </row>
    <row r="122" spans="1:29" ht="13.5" customHeight="1">
      <c r="A122" s="113"/>
      <c r="B122" s="113"/>
      <c r="C122" s="113"/>
      <c r="D122" s="113"/>
      <c r="E122" s="113"/>
      <c r="F122" s="113"/>
      <c r="G122" s="113"/>
      <c r="H122" s="113"/>
      <c r="I122" s="113"/>
      <c r="J122" s="113"/>
      <c r="K122" s="113"/>
      <c r="L122" s="113"/>
      <c r="M122" s="113"/>
      <c r="N122" s="113"/>
      <c r="O122" s="113"/>
      <c r="P122" s="113"/>
      <c r="Q122" s="113"/>
      <c r="R122" s="113"/>
      <c r="S122" s="113"/>
      <c r="T122" s="113"/>
      <c r="U122" s="113"/>
      <c r="V122" s="113"/>
      <c r="W122" s="113"/>
      <c r="X122" s="113"/>
      <c r="Y122" s="113"/>
      <c r="Z122" s="113"/>
      <c r="AA122" s="113"/>
      <c r="AB122" s="113"/>
      <c r="AC122" s="113"/>
    </row>
    <row r="123" spans="1:29" ht="13.5" customHeight="1">
      <c r="A123" s="113"/>
      <c r="B123" s="113"/>
      <c r="C123" s="113"/>
      <c r="D123" s="113"/>
      <c r="E123" s="113"/>
      <c r="F123" s="113"/>
      <c r="G123" s="113"/>
      <c r="H123" s="113"/>
      <c r="I123" s="113"/>
      <c r="J123" s="113"/>
      <c r="K123" s="113"/>
      <c r="L123" s="113"/>
      <c r="M123" s="113"/>
      <c r="N123" s="113"/>
      <c r="O123" s="113"/>
      <c r="P123" s="113"/>
      <c r="Q123" s="113"/>
      <c r="R123" s="113"/>
      <c r="S123" s="113"/>
      <c r="T123" s="113"/>
      <c r="U123" s="113"/>
      <c r="V123" s="113"/>
      <c r="W123" s="113"/>
      <c r="X123" s="113"/>
      <c r="Y123" s="113"/>
      <c r="Z123" s="113"/>
      <c r="AA123" s="113"/>
      <c r="AB123" s="113"/>
      <c r="AC123" s="113"/>
    </row>
    <row r="124" spans="1:29" ht="13.5" customHeight="1">
      <c r="A124" s="113"/>
      <c r="B124" s="113"/>
      <c r="C124" s="113"/>
      <c r="D124" s="113"/>
      <c r="E124" s="113"/>
      <c r="F124" s="113"/>
      <c r="G124" s="113"/>
      <c r="H124" s="113"/>
      <c r="I124" s="113"/>
      <c r="J124" s="113"/>
      <c r="K124" s="113"/>
      <c r="L124" s="113"/>
      <c r="M124" s="113"/>
      <c r="N124" s="113"/>
      <c r="O124" s="113"/>
      <c r="P124" s="113"/>
      <c r="Q124" s="113"/>
      <c r="R124" s="113"/>
      <c r="S124" s="113"/>
      <c r="T124" s="113"/>
      <c r="U124" s="113"/>
      <c r="V124" s="113"/>
      <c r="W124" s="113"/>
      <c r="X124" s="113"/>
      <c r="Y124" s="113"/>
      <c r="Z124" s="113"/>
      <c r="AA124" s="113"/>
      <c r="AB124" s="113"/>
      <c r="AC124" s="113"/>
    </row>
    <row r="125" spans="1:29" ht="13.5" customHeight="1">
      <c r="A125" s="113"/>
      <c r="B125" s="113"/>
      <c r="C125" s="113"/>
      <c r="D125" s="113"/>
      <c r="E125" s="113"/>
      <c r="F125" s="113"/>
      <c r="G125" s="113"/>
      <c r="H125" s="113"/>
      <c r="I125" s="113"/>
      <c r="J125" s="113"/>
      <c r="K125" s="113"/>
      <c r="L125" s="113"/>
      <c r="M125" s="113"/>
      <c r="N125" s="113"/>
      <c r="O125" s="113"/>
      <c r="P125" s="113"/>
      <c r="Q125" s="113"/>
      <c r="R125" s="113"/>
      <c r="S125" s="113"/>
      <c r="T125" s="113"/>
      <c r="U125" s="113"/>
      <c r="V125" s="113"/>
      <c r="W125" s="113"/>
      <c r="X125" s="113"/>
      <c r="Y125" s="113"/>
      <c r="Z125" s="113"/>
      <c r="AA125" s="113"/>
      <c r="AB125" s="113"/>
      <c r="AC125" s="113"/>
    </row>
    <row r="126" spans="1:29" ht="13.5" customHeight="1">
      <c r="A126" s="113"/>
      <c r="B126" s="113"/>
      <c r="C126" s="113"/>
      <c r="D126" s="113"/>
      <c r="E126" s="113"/>
      <c r="F126" s="113"/>
      <c r="G126" s="113"/>
      <c r="H126" s="113"/>
      <c r="I126" s="113"/>
      <c r="J126" s="113"/>
      <c r="K126" s="113"/>
      <c r="L126" s="113"/>
      <c r="M126" s="113"/>
      <c r="N126" s="113"/>
      <c r="O126" s="113"/>
      <c r="P126" s="113"/>
      <c r="Q126" s="113"/>
      <c r="R126" s="113"/>
      <c r="S126" s="113"/>
      <c r="T126" s="113"/>
      <c r="U126" s="113"/>
      <c r="V126" s="113"/>
      <c r="W126" s="113"/>
      <c r="X126" s="113"/>
      <c r="Y126" s="113"/>
      <c r="Z126" s="113"/>
      <c r="AA126" s="113"/>
      <c r="AB126" s="113"/>
      <c r="AC126" s="113"/>
    </row>
    <row r="127" spans="1:29" ht="13.5" customHeight="1">
      <c r="A127" s="113"/>
      <c r="B127" s="113"/>
      <c r="C127" s="113"/>
      <c r="D127" s="113"/>
      <c r="E127" s="113"/>
      <c r="F127" s="113"/>
      <c r="G127" s="113"/>
      <c r="H127" s="113"/>
      <c r="I127" s="113"/>
      <c r="J127" s="113"/>
      <c r="K127" s="113"/>
      <c r="L127" s="113"/>
      <c r="M127" s="113"/>
      <c r="N127" s="113"/>
      <c r="O127" s="113"/>
      <c r="P127" s="113"/>
      <c r="Q127" s="113"/>
      <c r="R127" s="113"/>
      <c r="S127" s="113"/>
      <c r="T127" s="113"/>
      <c r="U127" s="113"/>
      <c r="V127" s="113"/>
      <c r="W127" s="113"/>
      <c r="X127" s="113"/>
      <c r="Y127" s="113"/>
      <c r="Z127" s="113"/>
      <c r="AA127" s="113"/>
      <c r="AB127" s="113"/>
      <c r="AC127" s="113"/>
    </row>
    <row r="128" spans="1:29" ht="13.5" customHeight="1">
      <c r="A128" s="113"/>
      <c r="B128" s="113"/>
      <c r="C128" s="113"/>
      <c r="D128" s="113"/>
      <c r="E128" s="113"/>
      <c r="F128" s="113"/>
      <c r="G128" s="113"/>
      <c r="H128" s="113"/>
      <c r="I128" s="113"/>
      <c r="J128" s="113"/>
      <c r="K128" s="113"/>
      <c r="L128" s="113"/>
      <c r="M128" s="113"/>
      <c r="N128" s="113"/>
      <c r="O128" s="113"/>
      <c r="P128" s="113"/>
      <c r="Q128" s="113"/>
      <c r="R128" s="113"/>
      <c r="S128" s="113"/>
      <c r="T128" s="113"/>
      <c r="U128" s="113"/>
      <c r="V128" s="113"/>
      <c r="W128" s="113"/>
      <c r="X128" s="113"/>
      <c r="Y128" s="113"/>
      <c r="Z128" s="113"/>
      <c r="AA128" s="113"/>
      <c r="AB128" s="113"/>
      <c r="AC128" s="113"/>
    </row>
    <row r="129" spans="1:29" ht="13.5" customHeight="1">
      <c r="A129" s="113"/>
      <c r="B129" s="113"/>
      <c r="C129" s="113"/>
      <c r="D129" s="113"/>
      <c r="E129" s="113"/>
      <c r="F129" s="113"/>
      <c r="G129" s="113"/>
      <c r="H129" s="113"/>
      <c r="I129" s="113"/>
      <c r="J129" s="113"/>
      <c r="K129" s="113"/>
      <c r="L129" s="113"/>
      <c r="M129" s="113"/>
      <c r="N129" s="113"/>
      <c r="O129" s="113"/>
      <c r="P129" s="113"/>
      <c r="Q129" s="113"/>
      <c r="R129" s="113"/>
      <c r="S129" s="113"/>
      <c r="T129" s="113"/>
      <c r="U129" s="113"/>
      <c r="V129" s="113"/>
      <c r="W129" s="113"/>
      <c r="X129" s="113"/>
      <c r="Y129" s="113"/>
      <c r="Z129" s="113"/>
      <c r="AA129" s="113"/>
      <c r="AB129" s="113"/>
      <c r="AC129" s="113"/>
    </row>
    <row r="130" spans="1:29" ht="13.5" customHeight="1">
      <c r="A130" s="113"/>
      <c r="B130" s="113"/>
      <c r="C130" s="113"/>
      <c r="D130" s="113"/>
      <c r="E130" s="113"/>
      <c r="F130" s="113"/>
      <c r="G130" s="113"/>
      <c r="H130" s="113"/>
      <c r="I130" s="113"/>
      <c r="J130" s="113"/>
      <c r="K130" s="113"/>
      <c r="L130" s="113"/>
      <c r="M130" s="113"/>
      <c r="N130" s="113"/>
      <c r="O130" s="113"/>
      <c r="P130" s="113"/>
      <c r="Q130" s="113"/>
      <c r="R130" s="113"/>
      <c r="S130" s="113"/>
      <c r="T130" s="113"/>
      <c r="U130" s="113"/>
      <c r="V130" s="113"/>
      <c r="W130" s="113"/>
      <c r="X130" s="113"/>
      <c r="Y130" s="113"/>
      <c r="Z130" s="113"/>
      <c r="AA130" s="113"/>
      <c r="AB130" s="113"/>
      <c r="AC130" s="113"/>
    </row>
    <row r="131" spans="1:29" ht="13.5" customHeight="1">
      <c r="A131" s="113"/>
      <c r="B131" s="113"/>
      <c r="C131" s="113"/>
      <c r="D131" s="113"/>
      <c r="E131" s="113"/>
      <c r="F131" s="113"/>
      <c r="G131" s="113"/>
      <c r="H131" s="113"/>
      <c r="I131" s="113"/>
      <c r="J131" s="113"/>
      <c r="K131" s="113"/>
      <c r="L131" s="113"/>
      <c r="M131" s="113"/>
      <c r="N131" s="113"/>
      <c r="O131" s="113"/>
      <c r="P131" s="113"/>
      <c r="Q131" s="113"/>
      <c r="R131" s="113"/>
      <c r="S131" s="113"/>
      <c r="T131" s="113"/>
      <c r="U131" s="113"/>
      <c r="V131" s="113"/>
      <c r="W131" s="113"/>
      <c r="X131" s="113"/>
      <c r="Y131" s="113"/>
      <c r="Z131" s="113"/>
      <c r="AA131" s="113"/>
      <c r="AB131" s="113"/>
      <c r="AC131" s="113"/>
    </row>
    <row r="132" spans="1:29" ht="13.5" customHeight="1">
      <c r="A132" s="113"/>
      <c r="B132" s="113"/>
      <c r="C132" s="113"/>
      <c r="D132" s="113"/>
      <c r="E132" s="113"/>
      <c r="F132" s="113"/>
      <c r="G132" s="113"/>
      <c r="H132" s="113"/>
      <c r="I132" s="113"/>
      <c r="J132" s="113"/>
      <c r="K132" s="113"/>
      <c r="L132" s="113"/>
      <c r="M132" s="113"/>
      <c r="N132" s="113"/>
      <c r="O132" s="113"/>
      <c r="P132" s="113"/>
      <c r="Q132" s="113"/>
      <c r="R132" s="113"/>
      <c r="S132" s="113"/>
      <c r="T132" s="113"/>
      <c r="U132" s="113"/>
      <c r="V132" s="113"/>
      <c r="W132" s="113"/>
      <c r="X132" s="113"/>
      <c r="Y132" s="113"/>
      <c r="Z132" s="113"/>
      <c r="AA132" s="113"/>
      <c r="AB132" s="113"/>
      <c r="AC132" s="113"/>
    </row>
    <row r="133" spans="1:29" ht="13.5" customHeight="1">
      <c r="A133" s="113"/>
      <c r="B133" s="113"/>
      <c r="C133" s="113"/>
      <c r="D133" s="113"/>
      <c r="E133" s="113"/>
      <c r="F133" s="113"/>
      <c r="G133" s="113"/>
      <c r="H133" s="113"/>
      <c r="I133" s="113"/>
      <c r="J133" s="113"/>
      <c r="K133" s="113"/>
      <c r="L133" s="113"/>
      <c r="M133" s="113"/>
      <c r="N133" s="113"/>
      <c r="O133" s="113"/>
      <c r="P133" s="113"/>
      <c r="Q133" s="113"/>
      <c r="R133" s="113"/>
      <c r="S133" s="113"/>
      <c r="T133" s="113"/>
      <c r="U133" s="113"/>
      <c r="V133" s="113"/>
      <c r="W133" s="113"/>
      <c r="X133" s="113"/>
      <c r="Y133" s="113"/>
      <c r="Z133" s="113"/>
      <c r="AA133" s="113"/>
      <c r="AB133" s="113"/>
      <c r="AC133" s="113"/>
    </row>
    <row r="134" spans="1:29" ht="13.5" customHeight="1">
      <c r="A134" s="113"/>
      <c r="B134" s="113"/>
      <c r="C134" s="113"/>
      <c r="D134" s="113"/>
      <c r="E134" s="113"/>
      <c r="F134" s="113"/>
      <c r="G134" s="113"/>
      <c r="H134" s="113"/>
      <c r="I134" s="113"/>
      <c r="J134" s="113"/>
      <c r="K134" s="113"/>
      <c r="L134" s="113"/>
      <c r="M134" s="113"/>
      <c r="N134" s="113"/>
      <c r="O134" s="113"/>
      <c r="P134" s="113"/>
      <c r="Q134" s="113"/>
      <c r="R134" s="113"/>
      <c r="S134" s="113"/>
      <c r="T134" s="113"/>
      <c r="U134" s="113"/>
      <c r="V134" s="113"/>
      <c r="W134" s="113"/>
      <c r="X134" s="113"/>
      <c r="Y134" s="113"/>
      <c r="Z134" s="113"/>
      <c r="AA134" s="113"/>
      <c r="AB134" s="113"/>
      <c r="AC134" s="113"/>
    </row>
    <row r="135" spans="1:29" ht="13.5" customHeight="1">
      <c r="A135" s="113"/>
      <c r="B135" s="113"/>
      <c r="C135" s="113"/>
      <c r="D135" s="113"/>
      <c r="E135" s="113"/>
      <c r="F135" s="113"/>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row>
    <row r="136" spans="1:29" ht="13.5" customHeight="1">
      <c r="A136" s="113"/>
      <c r="B136" s="113"/>
      <c r="C136" s="113"/>
      <c r="D136" s="113"/>
      <c r="E136" s="113"/>
      <c r="F136" s="113"/>
      <c r="G136" s="113"/>
      <c r="H136" s="113"/>
      <c r="I136" s="113"/>
      <c r="J136" s="113"/>
      <c r="K136" s="113"/>
      <c r="L136" s="113"/>
      <c r="M136" s="113"/>
      <c r="N136" s="113"/>
      <c r="O136" s="113"/>
      <c r="P136" s="113"/>
      <c r="Q136" s="113"/>
      <c r="R136" s="113"/>
      <c r="S136" s="113"/>
      <c r="T136" s="113"/>
      <c r="U136" s="113"/>
      <c r="V136" s="113"/>
      <c r="W136" s="113"/>
      <c r="X136" s="113"/>
      <c r="Y136" s="113"/>
      <c r="Z136" s="113"/>
      <c r="AA136" s="113"/>
      <c r="AB136" s="113"/>
      <c r="AC136" s="113"/>
    </row>
    <row r="137" spans="1:29" ht="13.5" customHeight="1">
      <c r="A137" s="113"/>
      <c r="B137" s="113"/>
      <c r="C137" s="113"/>
      <c r="D137" s="113"/>
      <c r="E137" s="113"/>
      <c r="F137" s="113"/>
      <c r="G137" s="113"/>
      <c r="H137" s="113"/>
      <c r="I137" s="113"/>
      <c r="J137" s="113"/>
      <c r="K137" s="113"/>
      <c r="L137" s="113"/>
      <c r="M137" s="113"/>
      <c r="N137" s="113"/>
      <c r="O137" s="113"/>
      <c r="P137" s="113"/>
      <c r="Q137" s="113"/>
      <c r="R137" s="113"/>
      <c r="S137" s="113"/>
      <c r="T137" s="113"/>
      <c r="U137" s="113"/>
      <c r="V137" s="113"/>
      <c r="W137" s="113"/>
      <c r="X137" s="113"/>
      <c r="Y137" s="113"/>
      <c r="Z137" s="113"/>
      <c r="AA137" s="113"/>
      <c r="AB137" s="113"/>
      <c r="AC137" s="113"/>
    </row>
    <row r="138" spans="1:29" ht="13.5" customHeight="1">
      <c r="A138" s="113"/>
      <c r="B138" s="113"/>
      <c r="C138" s="113"/>
      <c r="D138" s="113"/>
      <c r="E138" s="113"/>
      <c r="F138" s="113"/>
      <c r="G138" s="113"/>
      <c r="H138" s="113"/>
      <c r="I138" s="113"/>
      <c r="J138" s="113"/>
      <c r="K138" s="113"/>
      <c r="L138" s="113"/>
      <c r="M138" s="113"/>
      <c r="N138" s="113"/>
      <c r="O138" s="113"/>
      <c r="P138" s="113"/>
      <c r="Q138" s="113"/>
      <c r="R138" s="113"/>
      <c r="S138" s="113"/>
      <c r="T138" s="113"/>
      <c r="U138" s="113"/>
      <c r="V138" s="113"/>
      <c r="W138" s="113"/>
      <c r="X138" s="113"/>
      <c r="Y138" s="113"/>
      <c r="Z138" s="113"/>
      <c r="AA138" s="113"/>
      <c r="AB138" s="113"/>
      <c r="AC138" s="113"/>
    </row>
    <row r="139" spans="1:29" ht="13.5" customHeight="1">
      <c r="A139" s="113"/>
      <c r="B139" s="113"/>
      <c r="C139" s="113"/>
      <c r="D139" s="113"/>
      <c r="E139" s="113"/>
      <c r="F139" s="113"/>
      <c r="G139" s="113"/>
      <c r="H139" s="113"/>
      <c r="I139" s="113"/>
      <c r="J139" s="113"/>
      <c r="K139" s="113"/>
      <c r="L139" s="113"/>
      <c r="M139" s="113"/>
      <c r="N139" s="113"/>
      <c r="O139" s="113"/>
      <c r="P139" s="113"/>
      <c r="Q139" s="113"/>
      <c r="R139" s="113"/>
      <c r="S139" s="113"/>
      <c r="T139" s="113"/>
      <c r="U139" s="113"/>
      <c r="V139" s="113"/>
      <c r="W139" s="113"/>
      <c r="X139" s="113"/>
      <c r="Y139" s="113"/>
      <c r="Z139" s="113"/>
      <c r="AA139" s="113"/>
      <c r="AB139" s="113"/>
      <c r="AC139" s="113"/>
    </row>
    <row r="140" spans="1:29" ht="13.5" customHeight="1">
      <c r="A140" s="113"/>
      <c r="B140" s="113"/>
      <c r="C140" s="113"/>
      <c r="D140" s="113"/>
      <c r="E140" s="113"/>
      <c r="F140" s="113"/>
      <c r="G140" s="113"/>
      <c r="H140" s="113"/>
      <c r="I140" s="113"/>
      <c r="J140" s="113"/>
      <c r="K140" s="113"/>
      <c r="L140" s="113"/>
      <c r="M140" s="113"/>
      <c r="N140" s="113"/>
      <c r="O140" s="113"/>
      <c r="P140" s="113"/>
      <c r="Q140" s="113"/>
      <c r="R140" s="113"/>
      <c r="S140" s="113"/>
      <c r="T140" s="113"/>
      <c r="U140" s="113"/>
      <c r="V140" s="113"/>
      <c r="W140" s="113"/>
      <c r="X140" s="113"/>
      <c r="Y140" s="113"/>
      <c r="Z140" s="113"/>
      <c r="AA140" s="113"/>
      <c r="AB140" s="113"/>
      <c r="AC140" s="113"/>
    </row>
    <row r="141" spans="1:29" ht="13.5" customHeight="1">
      <c r="A141" s="113"/>
      <c r="B141" s="113"/>
      <c r="C141" s="113"/>
      <c r="D141" s="113"/>
      <c r="E141" s="113"/>
      <c r="F141" s="113"/>
      <c r="G141" s="113"/>
      <c r="H141" s="113"/>
      <c r="I141" s="113"/>
      <c r="J141" s="113"/>
      <c r="K141" s="113"/>
      <c r="L141" s="113"/>
      <c r="M141" s="113"/>
      <c r="N141" s="113"/>
      <c r="O141" s="113"/>
      <c r="P141" s="113"/>
      <c r="Q141" s="113"/>
      <c r="R141" s="113"/>
      <c r="S141" s="113"/>
      <c r="T141" s="113"/>
      <c r="U141" s="113"/>
      <c r="V141" s="113"/>
      <c r="W141" s="113"/>
      <c r="X141" s="113"/>
      <c r="Y141" s="113"/>
      <c r="Z141" s="113"/>
      <c r="AA141" s="113"/>
      <c r="AB141" s="113"/>
      <c r="AC141" s="113"/>
    </row>
    <row r="142" spans="1:29" ht="13.5" customHeight="1">
      <c r="A142" s="113"/>
      <c r="B142" s="113"/>
      <c r="C142" s="113"/>
      <c r="D142" s="113"/>
      <c r="E142" s="113"/>
      <c r="F142" s="113"/>
      <c r="G142" s="113"/>
      <c r="H142" s="113"/>
      <c r="I142" s="113"/>
      <c r="J142" s="113"/>
      <c r="K142" s="113"/>
      <c r="L142" s="113"/>
      <c r="M142" s="113"/>
      <c r="N142" s="113"/>
      <c r="O142" s="113"/>
      <c r="P142" s="113"/>
      <c r="Q142" s="113"/>
      <c r="R142" s="113"/>
      <c r="S142" s="113"/>
      <c r="T142" s="113"/>
      <c r="U142" s="113"/>
      <c r="V142" s="113"/>
      <c r="W142" s="113"/>
      <c r="X142" s="113"/>
      <c r="Y142" s="113"/>
      <c r="Z142" s="113"/>
      <c r="AA142" s="113"/>
      <c r="AB142" s="113"/>
      <c r="AC142" s="113"/>
    </row>
    <row r="143" spans="1:29" ht="13.5" customHeight="1">
      <c r="A143" s="113"/>
      <c r="B143" s="113"/>
      <c r="C143" s="113"/>
      <c r="D143" s="113"/>
      <c r="E143" s="113"/>
      <c r="F143" s="113"/>
      <c r="G143" s="113"/>
      <c r="H143" s="113"/>
      <c r="I143" s="113"/>
      <c r="J143" s="113"/>
      <c r="K143" s="113"/>
      <c r="L143" s="113"/>
      <c r="M143" s="113"/>
      <c r="N143" s="113"/>
      <c r="O143" s="113"/>
      <c r="P143" s="113"/>
      <c r="Q143" s="113"/>
      <c r="R143" s="113"/>
      <c r="S143" s="113"/>
      <c r="T143" s="113"/>
      <c r="U143" s="113"/>
      <c r="V143" s="113"/>
      <c r="W143" s="113"/>
      <c r="X143" s="113"/>
      <c r="Y143" s="113"/>
      <c r="Z143" s="113"/>
      <c r="AA143" s="113"/>
      <c r="AB143" s="113"/>
      <c r="AC143" s="113"/>
    </row>
    <row r="144" spans="1:29" ht="13.5" customHeight="1">
      <c r="A144" s="113"/>
      <c r="B144" s="113"/>
      <c r="C144" s="113"/>
      <c r="D144" s="113"/>
      <c r="E144" s="113"/>
      <c r="F144" s="113"/>
      <c r="G144" s="113"/>
      <c r="H144" s="113"/>
      <c r="I144" s="113"/>
      <c r="J144" s="113"/>
      <c r="K144" s="113"/>
      <c r="L144" s="113"/>
      <c r="M144" s="113"/>
      <c r="N144" s="113"/>
      <c r="O144" s="113"/>
      <c r="P144" s="113"/>
      <c r="Q144" s="113"/>
      <c r="R144" s="113"/>
      <c r="S144" s="113"/>
      <c r="T144" s="113"/>
      <c r="U144" s="113"/>
      <c r="V144" s="113"/>
      <c r="W144" s="113"/>
      <c r="X144" s="113"/>
      <c r="Y144" s="113"/>
      <c r="Z144" s="113"/>
      <c r="AA144" s="113"/>
      <c r="AB144" s="113"/>
      <c r="AC144" s="113"/>
    </row>
    <row r="145" spans="1:29" ht="13.5" customHeight="1">
      <c r="A145" s="113"/>
      <c r="B145" s="113"/>
      <c r="C145" s="113"/>
      <c r="D145" s="113"/>
      <c r="E145" s="113"/>
      <c r="F145" s="113"/>
      <c r="G145" s="113"/>
      <c r="H145" s="113"/>
      <c r="I145" s="113"/>
      <c r="J145" s="113"/>
      <c r="K145" s="113"/>
      <c r="L145" s="113"/>
      <c r="M145" s="113"/>
      <c r="N145" s="113"/>
      <c r="O145" s="113"/>
      <c r="P145" s="113"/>
      <c r="Q145" s="113"/>
      <c r="R145" s="113"/>
      <c r="S145" s="113"/>
      <c r="T145" s="113"/>
      <c r="U145" s="113"/>
      <c r="V145" s="113"/>
      <c r="W145" s="113"/>
      <c r="X145" s="113"/>
      <c r="Y145" s="113"/>
      <c r="Z145" s="113"/>
      <c r="AA145" s="113"/>
      <c r="AB145" s="113"/>
      <c r="AC145" s="113"/>
    </row>
    <row r="146" spans="1:29" ht="13.5" customHeight="1">
      <c r="A146" s="113"/>
      <c r="B146" s="113"/>
      <c r="C146" s="113"/>
      <c r="D146" s="113"/>
      <c r="E146" s="113"/>
      <c r="F146" s="113"/>
      <c r="G146" s="113"/>
      <c r="H146" s="113"/>
      <c r="I146" s="113"/>
      <c r="J146" s="113"/>
      <c r="K146" s="113"/>
      <c r="L146" s="113"/>
      <c r="M146" s="113"/>
      <c r="N146" s="113"/>
      <c r="O146" s="113"/>
      <c r="P146" s="113"/>
      <c r="Q146" s="113"/>
      <c r="R146" s="113"/>
      <c r="S146" s="113"/>
      <c r="T146" s="113"/>
      <c r="U146" s="113"/>
      <c r="V146" s="113"/>
      <c r="W146" s="113"/>
      <c r="X146" s="113"/>
      <c r="Y146" s="113"/>
      <c r="Z146" s="113"/>
      <c r="AA146" s="113"/>
      <c r="AB146" s="113"/>
      <c r="AC146" s="113"/>
    </row>
    <row r="147" spans="1:29" ht="13.5" customHeight="1">
      <c r="A147" s="113"/>
      <c r="B147" s="113"/>
      <c r="C147" s="113"/>
      <c r="D147" s="113"/>
      <c r="E147" s="113"/>
      <c r="F147" s="113"/>
      <c r="G147" s="113"/>
      <c r="H147" s="113"/>
      <c r="I147" s="113"/>
      <c r="J147" s="113"/>
      <c r="K147" s="113"/>
      <c r="L147" s="113"/>
      <c r="M147" s="113"/>
      <c r="N147" s="113"/>
      <c r="O147" s="113"/>
      <c r="P147" s="113"/>
      <c r="Q147" s="113"/>
      <c r="R147" s="113"/>
      <c r="S147" s="113"/>
      <c r="T147" s="113"/>
      <c r="U147" s="113"/>
      <c r="V147" s="113"/>
      <c r="W147" s="113"/>
      <c r="X147" s="113"/>
      <c r="Y147" s="113"/>
      <c r="Z147" s="113"/>
      <c r="AA147" s="113"/>
      <c r="AB147" s="113"/>
      <c r="AC147" s="113"/>
    </row>
    <row r="148" spans="1:29" ht="13.5" customHeight="1">
      <c r="A148" s="113"/>
      <c r="B148" s="113"/>
      <c r="C148" s="113"/>
      <c r="D148" s="113"/>
      <c r="E148" s="113"/>
      <c r="F148" s="113"/>
      <c r="G148" s="113"/>
      <c r="H148" s="113"/>
      <c r="I148" s="113"/>
      <c r="J148" s="113"/>
      <c r="K148" s="113"/>
      <c r="L148" s="113"/>
      <c r="M148" s="113"/>
      <c r="N148" s="113"/>
      <c r="O148" s="113"/>
      <c r="P148" s="113"/>
      <c r="Q148" s="113"/>
      <c r="R148" s="113"/>
      <c r="S148" s="113"/>
      <c r="T148" s="113"/>
      <c r="U148" s="113"/>
      <c r="V148" s="113"/>
      <c r="W148" s="113"/>
      <c r="X148" s="113"/>
      <c r="Y148" s="113"/>
      <c r="Z148" s="113"/>
      <c r="AA148" s="113"/>
      <c r="AB148" s="113"/>
      <c r="AC148" s="113"/>
    </row>
    <row r="149" spans="1:29" ht="13.5" customHeight="1">
      <c r="A149" s="113"/>
      <c r="B149" s="113"/>
      <c r="C149" s="113"/>
      <c r="D149" s="113"/>
      <c r="E149" s="113"/>
      <c r="F149" s="113"/>
      <c r="G149" s="113"/>
      <c r="H149" s="113"/>
      <c r="I149" s="113"/>
      <c r="J149" s="113"/>
      <c r="K149" s="113"/>
      <c r="L149" s="113"/>
      <c r="M149" s="113"/>
      <c r="N149" s="113"/>
      <c r="O149" s="113"/>
      <c r="P149" s="113"/>
      <c r="Q149" s="113"/>
      <c r="R149" s="113"/>
      <c r="S149" s="113"/>
      <c r="T149" s="113"/>
      <c r="U149" s="113"/>
      <c r="V149" s="113"/>
      <c r="W149" s="113"/>
      <c r="X149" s="113"/>
      <c r="Y149" s="113"/>
      <c r="Z149" s="113"/>
      <c r="AA149" s="113"/>
      <c r="AB149" s="113"/>
      <c r="AC149" s="113"/>
    </row>
    <row r="150" spans="1:29" ht="13.5" customHeight="1">
      <c r="A150" s="113"/>
      <c r="B150" s="113"/>
      <c r="C150" s="113"/>
      <c r="D150" s="113"/>
      <c r="E150" s="113"/>
      <c r="F150" s="113"/>
      <c r="G150" s="113"/>
      <c r="H150" s="113"/>
      <c r="I150" s="113"/>
      <c r="J150" s="113"/>
      <c r="K150" s="113"/>
      <c r="L150" s="113"/>
      <c r="M150" s="113"/>
      <c r="N150" s="113"/>
      <c r="O150" s="113"/>
      <c r="P150" s="113"/>
      <c r="Q150" s="113"/>
      <c r="R150" s="113"/>
      <c r="S150" s="113"/>
      <c r="T150" s="113"/>
      <c r="U150" s="113"/>
      <c r="V150" s="113"/>
      <c r="W150" s="113"/>
      <c r="X150" s="113"/>
      <c r="Y150" s="113"/>
      <c r="Z150" s="113"/>
      <c r="AA150" s="113"/>
      <c r="AB150" s="113"/>
      <c r="AC150" s="113"/>
    </row>
    <row r="151" spans="1:29" ht="13.5" customHeight="1">
      <c r="A151" s="113"/>
      <c r="B151" s="113"/>
      <c r="C151" s="113"/>
      <c r="D151" s="113"/>
      <c r="E151" s="113"/>
      <c r="F151" s="113"/>
      <c r="G151" s="113"/>
      <c r="H151" s="113"/>
      <c r="I151" s="113"/>
      <c r="J151" s="113"/>
      <c r="K151" s="113"/>
      <c r="L151" s="113"/>
      <c r="M151" s="113"/>
      <c r="N151" s="113"/>
      <c r="O151" s="113"/>
      <c r="P151" s="113"/>
      <c r="Q151" s="113"/>
      <c r="R151" s="113"/>
      <c r="S151" s="113"/>
      <c r="T151" s="113"/>
      <c r="U151" s="113"/>
      <c r="V151" s="113"/>
      <c r="W151" s="113"/>
      <c r="X151" s="113"/>
      <c r="Y151" s="113"/>
      <c r="Z151" s="113"/>
      <c r="AA151" s="113"/>
      <c r="AB151" s="113"/>
      <c r="AC151" s="113"/>
    </row>
    <row r="152" spans="1:29" ht="13.5" customHeight="1">
      <c r="A152" s="113"/>
      <c r="B152" s="113"/>
      <c r="C152" s="113"/>
      <c r="D152" s="113"/>
      <c r="E152" s="113"/>
      <c r="F152" s="113"/>
      <c r="G152" s="113"/>
      <c r="H152" s="113"/>
      <c r="I152" s="113"/>
      <c r="J152" s="113"/>
      <c r="K152" s="113"/>
      <c r="L152" s="113"/>
      <c r="M152" s="113"/>
      <c r="N152" s="113"/>
      <c r="O152" s="113"/>
      <c r="P152" s="113"/>
      <c r="Q152" s="113"/>
      <c r="R152" s="113"/>
      <c r="S152" s="113"/>
      <c r="T152" s="113"/>
      <c r="U152" s="113"/>
      <c r="V152" s="113"/>
      <c r="W152" s="113"/>
      <c r="X152" s="113"/>
      <c r="Y152" s="113"/>
      <c r="Z152" s="113"/>
      <c r="AA152" s="113"/>
      <c r="AB152" s="113"/>
      <c r="AC152" s="113"/>
    </row>
    <row r="153" spans="1:29" ht="13.5" customHeight="1">
      <c r="A153" s="113"/>
      <c r="B153" s="113"/>
      <c r="C153" s="113"/>
      <c r="D153" s="113"/>
      <c r="E153" s="113"/>
      <c r="F153" s="113"/>
      <c r="G153" s="113"/>
      <c r="H153" s="113"/>
      <c r="I153" s="113"/>
      <c r="J153" s="113"/>
      <c r="K153" s="113"/>
      <c r="L153" s="113"/>
      <c r="M153" s="113"/>
      <c r="N153" s="113"/>
      <c r="O153" s="113"/>
      <c r="P153" s="113"/>
      <c r="Q153" s="113"/>
      <c r="R153" s="113"/>
      <c r="S153" s="113"/>
      <c r="T153" s="113"/>
      <c r="U153" s="113"/>
      <c r="V153" s="113"/>
      <c r="W153" s="113"/>
      <c r="X153" s="113"/>
      <c r="Y153" s="113"/>
      <c r="Z153" s="113"/>
      <c r="AA153" s="113"/>
      <c r="AB153" s="113"/>
      <c r="AC153" s="113"/>
    </row>
    <row r="154" spans="1:29" ht="13.5" customHeight="1">
      <c r="A154" s="113"/>
      <c r="B154" s="113"/>
      <c r="C154" s="113"/>
      <c r="D154" s="113"/>
      <c r="E154" s="113"/>
      <c r="F154" s="113"/>
      <c r="G154" s="113"/>
      <c r="H154" s="113"/>
      <c r="I154" s="113"/>
      <c r="J154" s="113"/>
      <c r="K154" s="113"/>
      <c r="L154" s="113"/>
      <c r="M154" s="113"/>
      <c r="N154" s="113"/>
      <c r="O154" s="113"/>
      <c r="P154" s="113"/>
      <c r="Q154" s="113"/>
      <c r="R154" s="113"/>
      <c r="S154" s="113"/>
      <c r="T154" s="113"/>
      <c r="U154" s="113"/>
      <c r="V154" s="113"/>
      <c r="W154" s="113"/>
      <c r="X154" s="113"/>
      <c r="Y154" s="113"/>
      <c r="Z154" s="113"/>
      <c r="AA154" s="113"/>
      <c r="AB154" s="113"/>
      <c r="AC154" s="113"/>
    </row>
    <row r="155" spans="1:29" ht="13.5" customHeight="1">
      <c r="A155" s="113"/>
      <c r="B155" s="113"/>
      <c r="C155" s="113"/>
      <c r="D155" s="113"/>
      <c r="E155" s="113"/>
      <c r="F155" s="113"/>
      <c r="G155" s="113"/>
      <c r="H155" s="113"/>
      <c r="I155" s="113"/>
      <c r="J155" s="113"/>
      <c r="K155" s="113"/>
      <c r="L155" s="113"/>
      <c r="M155" s="113"/>
      <c r="N155" s="113"/>
      <c r="O155" s="113"/>
      <c r="P155" s="113"/>
      <c r="Q155" s="113"/>
      <c r="R155" s="113"/>
      <c r="S155" s="113"/>
      <c r="T155" s="113"/>
      <c r="U155" s="113"/>
      <c r="V155" s="113"/>
      <c r="W155" s="113"/>
      <c r="X155" s="113"/>
      <c r="Y155" s="113"/>
      <c r="Z155" s="113"/>
      <c r="AA155" s="113"/>
      <c r="AB155" s="113"/>
      <c r="AC155" s="113"/>
    </row>
    <row r="156" spans="1:29" ht="13.5" customHeight="1">
      <c r="A156" s="113"/>
      <c r="B156" s="113"/>
      <c r="C156" s="113"/>
      <c r="D156" s="113"/>
      <c r="E156" s="113"/>
      <c r="F156" s="113"/>
      <c r="G156" s="113"/>
      <c r="H156" s="113"/>
      <c r="I156" s="113"/>
      <c r="J156" s="113"/>
      <c r="K156" s="113"/>
      <c r="L156" s="113"/>
      <c r="M156" s="113"/>
      <c r="N156" s="113"/>
      <c r="O156" s="113"/>
      <c r="P156" s="113"/>
      <c r="Q156" s="113"/>
      <c r="R156" s="113"/>
      <c r="S156" s="113"/>
      <c r="T156" s="113"/>
      <c r="U156" s="113"/>
      <c r="V156" s="113"/>
      <c r="W156" s="113"/>
      <c r="X156" s="113"/>
      <c r="Y156" s="113"/>
      <c r="Z156" s="113"/>
      <c r="AA156" s="113"/>
      <c r="AB156" s="113"/>
      <c r="AC156" s="113"/>
    </row>
    <row r="157" spans="1:29" ht="13.5" customHeight="1">
      <c r="A157" s="113"/>
      <c r="B157" s="113"/>
      <c r="C157" s="113"/>
      <c r="D157" s="113"/>
      <c r="E157" s="113"/>
      <c r="F157" s="113"/>
      <c r="G157" s="113"/>
      <c r="H157" s="113"/>
      <c r="I157" s="113"/>
      <c r="J157" s="113"/>
      <c r="K157" s="113"/>
      <c r="L157" s="113"/>
      <c r="M157" s="113"/>
      <c r="N157" s="113"/>
      <c r="O157" s="113"/>
      <c r="P157" s="113"/>
      <c r="Q157" s="113"/>
      <c r="R157" s="113"/>
      <c r="S157" s="113"/>
      <c r="T157" s="113"/>
      <c r="U157" s="113"/>
      <c r="V157" s="113"/>
      <c r="W157" s="113"/>
      <c r="X157" s="113"/>
      <c r="Y157" s="113"/>
      <c r="Z157" s="113"/>
      <c r="AA157" s="113"/>
      <c r="AB157" s="113"/>
      <c r="AC157" s="113"/>
    </row>
    <row r="158" spans="1:29" ht="13.5" customHeight="1">
      <c r="A158" s="113"/>
      <c r="B158" s="113"/>
      <c r="C158" s="113"/>
      <c r="D158" s="113"/>
      <c r="E158" s="113"/>
      <c r="F158" s="113"/>
      <c r="G158" s="113"/>
      <c r="H158" s="113"/>
      <c r="I158" s="113"/>
      <c r="J158" s="113"/>
      <c r="K158" s="113"/>
      <c r="L158" s="113"/>
      <c r="M158" s="113"/>
      <c r="N158" s="113"/>
      <c r="O158" s="113"/>
      <c r="P158" s="113"/>
      <c r="Q158" s="113"/>
      <c r="R158" s="113"/>
      <c r="S158" s="113"/>
      <c r="T158" s="113"/>
      <c r="U158" s="113"/>
      <c r="V158" s="113"/>
      <c r="W158" s="113"/>
      <c r="X158" s="113"/>
      <c r="Y158" s="113"/>
      <c r="Z158" s="113"/>
      <c r="AA158" s="113"/>
      <c r="AB158" s="113"/>
      <c r="AC158" s="113"/>
    </row>
    <row r="159" spans="1:29" ht="13.5" customHeight="1">
      <c r="A159" s="113"/>
      <c r="B159" s="113"/>
      <c r="C159" s="113"/>
      <c r="D159" s="113"/>
      <c r="E159" s="113"/>
      <c r="F159" s="113"/>
      <c r="G159" s="113"/>
      <c r="H159" s="113"/>
      <c r="I159" s="113"/>
      <c r="J159" s="113"/>
      <c r="K159" s="113"/>
      <c r="L159" s="113"/>
      <c r="M159" s="113"/>
      <c r="N159" s="113"/>
      <c r="O159" s="113"/>
      <c r="P159" s="113"/>
      <c r="Q159" s="113"/>
      <c r="R159" s="113"/>
      <c r="S159" s="113"/>
      <c r="T159" s="113"/>
      <c r="U159" s="113"/>
      <c r="V159" s="113"/>
      <c r="W159" s="113"/>
      <c r="X159" s="113"/>
      <c r="Y159" s="113"/>
      <c r="Z159" s="113"/>
      <c r="AA159" s="113"/>
      <c r="AB159" s="113"/>
      <c r="AC159" s="113"/>
    </row>
    <row r="160" spans="1:29" ht="13.5" customHeight="1">
      <c r="A160" s="113"/>
      <c r="B160" s="113"/>
      <c r="C160" s="113"/>
      <c r="D160" s="113"/>
      <c r="E160" s="113"/>
      <c r="F160" s="113"/>
      <c r="G160" s="113"/>
      <c r="H160" s="113"/>
      <c r="I160" s="113"/>
      <c r="J160" s="113"/>
      <c r="K160" s="113"/>
      <c r="L160" s="113"/>
      <c r="M160" s="113"/>
      <c r="N160" s="113"/>
      <c r="O160" s="113"/>
      <c r="P160" s="113"/>
      <c r="Q160" s="113"/>
      <c r="R160" s="113"/>
      <c r="S160" s="113"/>
      <c r="T160" s="113"/>
      <c r="U160" s="113"/>
      <c r="V160" s="113"/>
      <c r="W160" s="113"/>
      <c r="X160" s="113"/>
      <c r="Y160" s="113"/>
      <c r="Z160" s="113"/>
      <c r="AA160" s="113"/>
      <c r="AB160" s="113"/>
      <c r="AC160" s="113"/>
    </row>
    <row r="161" spans="1:29" ht="13.5" customHeight="1">
      <c r="A161" s="113"/>
      <c r="B161" s="113"/>
      <c r="C161" s="113"/>
      <c r="D161" s="113"/>
      <c r="E161" s="113"/>
      <c r="F161" s="113"/>
      <c r="G161" s="113"/>
      <c r="H161" s="113"/>
      <c r="I161" s="113"/>
      <c r="J161" s="113"/>
      <c r="K161" s="113"/>
      <c r="L161" s="113"/>
      <c r="M161" s="113"/>
      <c r="N161" s="113"/>
      <c r="O161" s="113"/>
      <c r="P161" s="113"/>
      <c r="Q161" s="113"/>
      <c r="R161" s="113"/>
      <c r="S161" s="113"/>
      <c r="T161" s="113"/>
      <c r="U161" s="113"/>
      <c r="V161" s="113"/>
      <c r="W161" s="113"/>
      <c r="X161" s="113"/>
      <c r="Y161" s="113"/>
      <c r="Z161" s="113"/>
      <c r="AA161" s="113"/>
      <c r="AB161" s="113"/>
      <c r="AC161" s="113"/>
    </row>
    <row r="162" spans="1:29" ht="13.5" customHeight="1">
      <c r="A162" s="113"/>
      <c r="B162" s="113"/>
      <c r="C162" s="113"/>
      <c r="D162" s="113"/>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row>
    <row r="163" spans="1:29" ht="13.5" customHeight="1">
      <c r="A163" s="113"/>
      <c r="B163" s="113"/>
      <c r="C163" s="113"/>
      <c r="D163" s="113"/>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113"/>
      <c r="AB163" s="113"/>
      <c r="AC163" s="113"/>
    </row>
    <row r="164" spans="1:29" ht="13.5" customHeight="1">
      <c r="A164" s="113"/>
      <c r="B164" s="113"/>
      <c r="C164" s="113"/>
      <c r="D164" s="113"/>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113"/>
      <c r="AB164" s="113"/>
      <c r="AC164" s="113"/>
    </row>
    <row r="165" spans="1:29" ht="13.5" customHeight="1">
      <c r="A165" s="113"/>
      <c r="B165" s="113"/>
      <c r="C165" s="113"/>
      <c r="D165" s="113"/>
      <c r="E165" s="113"/>
      <c r="F165" s="113"/>
      <c r="G165" s="113"/>
      <c r="H165" s="113"/>
      <c r="I165" s="113"/>
      <c r="J165" s="113"/>
      <c r="K165" s="113"/>
      <c r="L165" s="113"/>
      <c r="M165" s="113"/>
      <c r="N165" s="113"/>
      <c r="O165" s="113"/>
      <c r="P165" s="113"/>
      <c r="Q165" s="113"/>
      <c r="R165" s="113"/>
      <c r="S165" s="113"/>
      <c r="T165" s="113"/>
      <c r="U165" s="113"/>
      <c r="V165" s="113"/>
      <c r="W165" s="113"/>
      <c r="X165" s="113"/>
      <c r="Y165" s="113"/>
      <c r="Z165" s="113"/>
      <c r="AA165" s="113"/>
      <c r="AB165" s="113"/>
      <c r="AC165" s="113"/>
    </row>
    <row r="166" spans="1:29" ht="13.5" customHeight="1">
      <c r="A166" s="113"/>
      <c r="B166" s="113"/>
      <c r="C166" s="113"/>
      <c r="D166" s="113"/>
      <c r="E166" s="113"/>
      <c r="F166" s="113"/>
      <c r="G166" s="113"/>
      <c r="H166" s="113"/>
      <c r="I166" s="113"/>
      <c r="J166" s="113"/>
      <c r="K166" s="113"/>
      <c r="L166" s="113"/>
      <c r="M166" s="113"/>
      <c r="N166" s="113"/>
      <c r="O166" s="113"/>
      <c r="P166" s="113"/>
      <c r="Q166" s="113"/>
      <c r="R166" s="113"/>
      <c r="S166" s="113"/>
      <c r="T166" s="113"/>
      <c r="U166" s="113"/>
      <c r="V166" s="113"/>
      <c r="W166" s="113"/>
      <c r="X166" s="113"/>
      <c r="Y166" s="113"/>
      <c r="Z166" s="113"/>
      <c r="AA166" s="113"/>
      <c r="AB166" s="113"/>
      <c r="AC166" s="113"/>
    </row>
    <row r="167" spans="1:29" ht="13.5" customHeight="1">
      <c r="A167" s="113"/>
      <c r="B167" s="113"/>
      <c r="C167" s="113"/>
      <c r="D167" s="113"/>
      <c r="E167" s="113"/>
      <c r="F167" s="113"/>
      <c r="G167" s="113"/>
      <c r="H167" s="113"/>
      <c r="I167" s="113"/>
      <c r="J167" s="113"/>
      <c r="K167" s="113"/>
      <c r="L167" s="113"/>
      <c r="M167" s="113"/>
      <c r="N167" s="113"/>
      <c r="O167" s="113"/>
      <c r="P167" s="113"/>
      <c r="Q167" s="113"/>
      <c r="R167" s="113"/>
      <c r="S167" s="113"/>
      <c r="T167" s="113"/>
      <c r="U167" s="113"/>
      <c r="V167" s="113"/>
      <c r="W167" s="113"/>
      <c r="X167" s="113"/>
      <c r="Y167" s="113"/>
      <c r="Z167" s="113"/>
      <c r="AA167" s="113"/>
      <c r="AB167" s="113"/>
      <c r="AC167" s="113"/>
    </row>
    <row r="168" spans="1:29" ht="13.5" customHeight="1">
      <c r="A168" s="113"/>
      <c r="B168" s="113"/>
      <c r="C168" s="113"/>
      <c r="D168" s="113"/>
      <c r="E168" s="113"/>
      <c r="F168" s="113"/>
      <c r="G168" s="113"/>
      <c r="H168" s="113"/>
      <c r="I168" s="113"/>
      <c r="J168" s="113"/>
      <c r="K168" s="113"/>
      <c r="L168" s="113"/>
      <c r="M168" s="113"/>
      <c r="N168" s="113"/>
      <c r="O168" s="113"/>
      <c r="P168" s="113"/>
      <c r="Q168" s="113"/>
      <c r="R168" s="113"/>
      <c r="S168" s="113"/>
      <c r="T168" s="113"/>
      <c r="U168" s="113"/>
      <c r="V168" s="113"/>
      <c r="W168" s="113"/>
      <c r="X168" s="113"/>
      <c r="Y168" s="113"/>
      <c r="Z168" s="113"/>
      <c r="AA168" s="113"/>
      <c r="AB168" s="113"/>
      <c r="AC168" s="113"/>
    </row>
    <row r="169" spans="1:29" ht="13.5" customHeight="1">
      <c r="A169" s="113"/>
      <c r="B169" s="113"/>
      <c r="C169" s="113"/>
      <c r="D169" s="113"/>
      <c r="E169" s="113"/>
      <c r="F169" s="113"/>
      <c r="G169" s="113"/>
      <c r="H169" s="113"/>
      <c r="I169" s="113"/>
      <c r="J169" s="113"/>
      <c r="K169" s="113"/>
      <c r="L169" s="113"/>
      <c r="M169" s="113"/>
      <c r="N169" s="113"/>
      <c r="O169" s="113"/>
      <c r="P169" s="113"/>
      <c r="Q169" s="113"/>
      <c r="R169" s="113"/>
      <c r="S169" s="113"/>
      <c r="T169" s="113"/>
      <c r="U169" s="113"/>
      <c r="V169" s="113"/>
      <c r="W169" s="113"/>
      <c r="X169" s="113"/>
      <c r="Y169" s="113"/>
      <c r="Z169" s="113"/>
      <c r="AA169" s="113"/>
      <c r="AB169" s="113"/>
      <c r="AC169" s="113"/>
    </row>
    <row r="170" spans="1:29" ht="13.5" customHeight="1">
      <c r="A170" s="113"/>
      <c r="B170" s="113"/>
      <c r="C170" s="113"/>
      <c r="D170" s="113"/>
      <c r="E170" s="113"/>
      <c r="F170" s="113"/>
      <c r="G170" s="113"/>
      <c r="H170" s="113"/>
      <c r="I170" s="113"/>
      <c r="J170" s="113"/>
      <c r="K170" s="113"/>
      <c r="L170" s="113"/>
      <c r="M170" s="113"/>
      <c r="N170" s="113"/>
      <c r="O170" s="113"/>
      <c r="P170" s="113"/>
      <c r="Q170" s="113"/>
      <c r="R170" s="113"/>
      <c r="S170" s="113"/>
      <c r="T170" s="113"/>
      <c r="U170" s="113"/>
      <c r="V170" s="113"/>
      <c r="W170" s="113"/>
      <c r="X170" s="113"/>
      <c r="Y170" s="113"/>
      <c r="Z170" s="113"/>
      <c r="AA170" s="113"/>
      <c r="AB170" s="113"/>
      <c r="AC170" s="113"/>
    </row>
    <row r="171" spans="1:29" ht="13.5" customHeight="1">
      <c r="A171" s="113"/>
      <c r="B171" s="113"/>
      <c r="C171" s="113"/>
      <c r="D171" s="113"/>
      <c r="E171" s="113"/>
      <c r="F171" s="113"/>
      <c r="G171" s="113"/>
      <c r="H171" s="113"/>
      <c r="I171" s="113"/>
      <c r="J171" s="113"/>
      <c r="K171" s="113"/>
      <c r="L171" s="113"/>
      <c r="M171" s="113"/>
      <c r="N171" s="113"/>
      <c r="O171" s="113"/>
      <c r="P171" s="113"/>
      <c r="Q171" s="113"/>
      <c r="R171" s="113"/>
      <c r="S171" s="113"/>
      <c r="T171" s="113"/>
      <c r="U171" s="113"/>
      <c r="V171" s="113"/>
      <c r="W171" s="113"/>
      <c r="X171" s="113"/>
      <c r="Y171" s="113"/>
      <c r="Z171" s="113"/>
      <c r="AA171" s="113"/>
      <c r="AB171" s="113"/>
      <c r="AC171" s="113"/>
    </row>
    <row r="172" spans="1:29" ht="13.5" customHeight="1">
      <c r="A172" s="113"/>
      <c r="B172" s="113"/>
      <c r="C172" s="113"/>
      <c r="D172" s="113"/>
      <c r="E172" s="113"/>
      <c r="F172" s="113"/>
      <c r="G172" s="113"/>
      <c r="H172" s="113"/>
      <c r="I172" s="113"/>
      <c r="J172" s="113"/>
      <c r="K172" s="113"/>
      <c r="L172" s="113"/>
      <c r="M172" s="113"/>
      <c r="N172" s="113"/>
      <c r="O172" s="113"/>
      <c r="P172" s="113"/>
      <c r="Q172" s="113"/>
      <c r="R172" s="113"/>
      <c r="S172" s="113"/>
      <c r="T172" s="113"/>
      <c r="U172" s="113"/>
      <c r="V172" s="113"/>
      <c r="W172" s="113"/>
      <c r="X172" s="113"/>
      <c r="Y172" s="113"/>
      <c r="Z172" s="113"/>
      <c r="AA172" s="113"/>
      <c r="AB172" s="113"/>
      <c r="AC172" s="113"/>
    </row>
    <row r="173" spans="1:29" ht="13.5" customHeight="1">
      <c r="A173" s="113"/>
      <c r="B173" s="113"/>
      <c r="C173" s="113"/>
      <c r="D173" s="113"/>
      <c r="E173" s="113"/>
      <c r="F173" s="113"/>
      <c r="G173" s="113"/>
      <c r="H173" s="113"/>
      <c r="I173" s="113"/>
      <c r="J173" s="113"/>
      <c r="K173" s="113"/>
      <c r="L173" s="113"/>
      <c r="M173" s="113"/>
      <c r="N173" s="113"/>
      <c r="O173" s="113"/>
      <c r="P173" s="113"/>
      <c r="Q173" s="113"/>
      <c r="R173" s="113"/>
      <c r="S173" s="113"/>
      <c r="T173" s="113"/>
      <c r="U173" s="113"/>
      <c r="V173" s="113"/>
      <c r="W173" s="113"/>
      <c r="X173" s="113"/>
      <c r="Y173" s="113"/>
      <c r="Z173" s="113"/>
      <c r="AA173" s="113"/>
      <c r="AB173" s="113"/>
      <c r="AC173" s="113"/>
    </row>
    <row r="174" spans="1:29" ht="13.5" customHeight="1">
      <c r="A174" s="113"/>
      <c r="B174" s="113"/>
      <c r="C174" s="113"/>
      <c r="D174" s="113"/>
      <c r="E174" s="113"/>
      <c r="F174" s="113"/>
      <c r="G174" s="113"/>
      <c r="H174" s="113"/>
      <c r="I174" s="113"/>
      <c r="J174" s="113"/>
      <c r="K174" s="113"/>
      <c r="L174" s="113"/>
      <c r="M174" s="113"/>
      <c r="N174" s="113"/>
      <c r="O174" s="113"/>
      <c r="P174" s="113"/>
      <c r="Q174" s="113"/>
      <c r="R174" s="113"/>
      <c r="S174" s="113"/>
      <c r="T174" s="113"/>
      <c r="U174" s="113"/>
      <c r="V174" s="113"/>
      <c r="W174" s="113"/>
      <c r="X174" s="113"/>
      <c r="Y174" s="113"/>
      <c r="Z174" s="113"/>
      <c r="AA174" s="113"/>
      <c r="AB174" s="113"/>
      <c r="AC174" s="113"/>
    </row>
    <row r="175" spans="1:29" ht="13.5" customHeight="1">
      <c r="A175" s="113"/>
      <c r="B175" s="113"/>
      <c r="C175" s="113"/>
      <c r="D175" s="113"/>
      <c r="E175" s="113"/>
      <c r="F175" s="113"/>
      <c r="G175" s="113"/>
      <c r="H175" s="113"/>
      <c r="I175" s="113"/>
      <c r="J175" s="113"/>
      <c r="K175" s="113"/>
      <c r="L175" s="113"/>
      <c r="M175" s="113"/>
      <c r="N175" s="113"/>
      <c r="O175" s="113"/>
      <c r="P175" s="113"/>
      <c r="Q175" s="113"/>
      <c r="R175" s="113"/>
      <c r="S175" s="113"/>
      <c r="T175" s="113"/>
      <c r="U175" s="113"/>
      <c r="V175" s="113"/>
      <c r="W175" s="113"/>
      <c r="X175" s="113"/>
      <c r="Y175" s="113"/>
      <c r="Z175" s="113"/>
      <c r="AA175" s="113"/>
      <c r="AB175" s="113"/>
      <c r="AC175" s="113"/>
    </row>
    <row r="176" spans="1:29" ht="13.5" customHeight="1">
      <c r="A176" s="113"/>
      <c r="B176" s="113"/>
      <c r="C176" s="113"/>
      <c r="D176" s="113"/>
      <c r="E176" s="113"/>
      <c r="F176" s="113"/>
      <c r="G176" s="113"/>
      <c r="H176" s="113"/>
      <c r="I176" s="113"/>
      <c r="J176" s="113"/>
      <c r="K176" s="113"/>
      <c r="L176" s="113"/>
      <c r="M176" s="113"/>
      <c r="N176" s="113"/>
      <c r="O176" s="113"/>
      <c r="P176" s="113"/>
      <c r="Q176" s="113"/>
      <c r="R176" s="113"/>
      <c r="S176" s="113"/>
      <c r="T176" s="113"/>
      <c r="U176" s="113"/>
      <c r="V176" s="113"/>
      <c r="W176" s="113"/>
      <c r="X176" s="113"/>
      <c r="Y176" s="113"/>
      <c r="Z176" s="113"/>
      <c r="AA176" s="113"/>
      <c r="AB176" s="113"/>
      <c r="AC176" s="113"/>
    </row>
    <row r="177" spans="1:29" ht="13.5" customHeight="1">
      <c r="A177" s="113"/>
      <c r="B177" s="113"/>
      <c r="C177" s="113"/>
      <c r="D177" s="113"/>
      <c r="E177" s="113"/>
      <c r="F177" s="113"/>
      <c r="G177" s="113"/>
      <c r="H177" s="113"/>
      <c r="I177" s="113"/>
      <c r="J177" s="113"/>
      <c r="K177" s="113"/>
      <c r="L177" s="113"/>
      <c r="M177" s="113"/>
      <c r="N177" s="113"/>
      <c r="O177" s="113"/>
      <c r="P177" s="113"/>
      <c r="Q177" s="113"/>
      <c r="R177" s="113"/>
      <c r="S177" s="113"/>
      <c r="T177" s="113"/>
      <c r="U177" s="113"/>
      <c r="V177" s="113"/>
      <c r="W177" s="113"/>
      <c r="X177" s="113"/>
      <c r="Y177" s="113"/>
      <c r="Z177" s="113"/>
      <c r="AA177" s="113"/>
      <c r="AB177" s="113"/>
      <c r="AC177" s="113"/>
    </row>
    <row r="178" spans="1:29" ht="13.5" customHeight="1">
      <c r="A178" s="113"/>
      <c r="B178" s="113"/>
      <c r="C178" s="113"/>
      <c r="D178" s="113"/>
      <c r="E178" s="113"/>
      <c r="F178" s="113"/>
      <c r="G178" s="113"/>
      <c r="H178" s="113"/>
      <c r="I178" s="113"/>
      <c r="J178" s="113"/>
      <c r="K178" s="113"/>
      <c r="L178" s="113"/>
      <c r="M178" s="113"/>
      <c r="N178" s="113"/>
      <c r="O178" s="113"/>
      <c r="P178" s="113"/>
      <c r="Q178" s="113"/>
      <c r="R178" s="113"/>
      <c r="S178" s="113"/>
      <c r="T178" s="113"/>
      <c r="U178" s="113"/>
      <c r="V178" s="113"/>
      <c r="W178" s="113"/>
      <c r="X178" s="113"/>
      <c r="Y178" s="113"/>
      <c r="Z178" s="113"/>
      <c r="AA178" s="113"/>
      <c r="AB178" s="113"/>
      <c r="AC178" s="113"/>
    </row>
    <row r="179" spans="1:29" ht="13.5" customHeight="1">
      <c r="A179" s="113"/>
      <c r="B179" s="113"/>
      <c r="C179" s="113"/>
      <c r="D179" s="113"/>
      <c r="E179" s="113"/>
      <c r="F179" s="113"/>
      <c r="G179" s="113"/>
      <c r="H179" s="113"/>
      <c r="I179" s="113"/>
      <c r="J179" s="113"/>
      <c r="K179" s="113"/>
      <c r="L179" s="113"/>
      <c r="M179" s="113"/>
      <c r="N179" s="113"/>
      <c r="O179" s="113"/>
      <c r="P179" s="113"/>
      <c r="Q179" s="113"/>
      <c r="R179" s="113"/>
      <c r="S179" s="113"/>
      <c r="T179" s="113"/>
      <c r="U179" s="113"/>
      <c r="V179" s="113"/>
      <c r="W179" s="113"/>
      <c r="X179" s="113"/>
      <c r="Y179" s="113"/>
      <c r="Z179" s="113"/>
      <c r="AA179" s="113"/>
      <c r="AB179" s="113"/>
      <c r="AC179" s="113"/>
    </row>
    <row r="180" spans="1:29" ht="13.5" customHeight="1">
      <c r="A180" s="113"/>
      <c r="B180" s="113"/>
      <c r="C180" s="113"/>
      <c r="D180" s="113"/>
      <c r="E180" s="113"/>
      <c r="F180" s="113"/>
      <c r="G180" s="113"/>
      <c r="H180" s="113"/>
      <c r="I180" s="113"/>
      <c r="J180" s="113"/>
      <c r="K180" s="113"/>
      <c r="L180" s="113"/>
      <c r="M180" s="113"/>
      <c r="N180" s="113"/>
      <c r="O180" s="113"/>
      <c r="P180" s="113"/>
      <c r="Q180" s="113"/>
      <c r="R180" s="113"/>
      <c r="S180" s="113"/>
      <c r="T180" s="113"/>
      <c r="U180" s="113"/>
      <c r="V180" s="113"/>
      <c r="W180" s="113"/>
      <c r="X180" s="113"/>
      <c r="Y180" s="113"/>
      <c r="Z180" s="113"/>
      <c r="AA180" s="113"/>
      <c r="AB180" s="113"/>
      <c r="AC180" s="113"/>
    </row>
    <row r="181" spans="1:29" ht="13.5" customHeight="1">
      <c r="A181" s="113"/>
      <c r="B181" s="113"/>
      <c r="C181" s="113"/>
      <c r="D181" s="113"/>
      <c r="E181" s="113"/>
      <c r="F181" s="113"/>
      <c r="G181" s="113"/>
      <c r="H181" s="113"/>
      <c r="I181" s="113"/>
      <c r="J181" s="113"/>
      <c r="K181" s="113"/>
      <c r="L181" s="113"/>
      <c r="M181" s="113"/>
      <c r="N181" s="113"/>
      <c r="O181" s="113"/>
      <c r="P181" s="113"/>
      <c r="Q181" s="113"/>
      <c r="R181" s="113"/>
      <c r="S181" s="113"/>
      <c r="T181" s="113"/>
      <c r="U181" s="113"/>
      <c r="V181" s="113"/>
      <c r="W181" s="113"/>
      <c r="X181" s="113"/>
      <c r="Y181" s="113"/>
      <c r="Z181" s="113"/>
      <c r="AA181" s="113"/>
      <c r="AB181" s="113"/>
      <c r="AC181" s="113"/>
    </row>
    <row r="182" spans="1:29" ht="13.5" customHeight="1">
      <c r="A182" s="113"/>
      <c r="B182" s="113"/>
      <c r="C182" s="113"/>
      <c r="D182" s="113"/>
      <c r="E182" s="113"/>
      <c r="F182" s="113"/>
      <c r="G182" s="113"/>
      <c r="H182" s="113"/>
      <c r="I182" s="113"/>
      <c r="J182" s="113"/>
      <c r="K182" s="113"/>
      <c r="L182" s="113"/>
      <c r="M182" s="113"/>
      <c r="N182" s="113"/>
      <c r="O182" s="113"/>
      <c r="P182" s="113"/>
      <c r="Q182" s="113"/>
      <c r="R182" s="113"/>
      <c r="S182" s="113"/>
      <c r="T182" s="113"/>
      <c r="U182" s="113"/>
      <c r="V182" s="113"/>
      <c r="W182" s="113"/>
      <c r="X182" s="113"/>
      <c r="Y182" s="113"/>
      <c r="Z182" s="113"/>
      <c r="AA182" s="113"/>
      <c r="AB182" s="113"/>
      <c r="AC182" s="113"/>
    </row>
    <row r="183" spans="1:29" ht="13.5" customHeight="1">
      <c r="A183" s="113"/>
      <c r="B183" s="113"/>
      <c r="C183" s="113"/>
      <c r="D183" s="113"/>
      <c r="E183" s="113"/>
      <c r="F183" s="113"/>
      <c r="G183" s="113"/>
      <c r="H183" s="113"/>
      <c r="I183" s="113"/>
      <c r="J183" s="113"/>
      <c r="K183" s="113"/>
      <c r="L183" s="113"/>
      <c r="M183" s="113"/>
      <c r="N183" s="113"/>
      <c r="O183" s="113"/>
      <c r="P183" s="113"/>
      <c r="Q183" s="113"/>
      <c r="R183" s="113"/>
      <c r="S183" s="113"/>
      <c r="T183" s="113"/>
      <c r="U183" s="113"/>
      <c r="V183" s="113"/>
      <c r="W183" s="113"/>
      <c r="X183" s="113"/>
      <c r="Y183" s="113"/>
      <c r="Z183" s="113"/>
      <c r="AA183" s="113"/>
      <c r="AB183" s="113"/>
      <c r="AC183" s="113"/>
    </row>
    <row r="184" spans="1:29" ht="13.5" customHeight="1">
      <c r="A184" s="113"/>
      <c r="B184" s="113"/>
      <c r="C184" s="113"/>
      <c r="D184" s="113"/>
      <c r="E184" s="113"/>
      <c r="F184" s="113"/>
      <c r="G184" s="113"/>
      <c r="H184" s="113"/>
      <c r="I184" s="113"/>
      <c r="J184" s="113"/>
      <c r="K184" s="113"/>
      <c r="L184" s="113"/>
      <c r="M184" s="113"/>
      <c r="N184" s="113"/>
      <c r="O184" s="113"/>
      <c r="P184" s="113"/>
      <c r="Q184" s="113"/>
      <c r="R184" s="113"/>
      <c r="S184" s="113"/>
      <c r="T184" s="113"/>
      <c r="U184" s="113"/>
      <c r="V184" s="113"/>
      <c r="W184" s="113"/>
      <c r="X184" s="113"/>
      <c r="Y184" s="113"/>
      <c r="Z184" s="113"/>
      <c r="AA184" s="113"/>
      <c r="AB184" s="113"/>
      <c r="AC184" s="113"/>
    </row>
    <row r="185" spans="1:29" ht="13.5" customHeight="1">
      <c r="A185" s="113"/>
      <c r="B185" s="113"/>
      <c r="C185" s="113"/>
      <c r="D185" s="113"/>
      <c r="E185" s="113"/>
      <c r="F185" s="113"/>
      <c r="G185" s="113"/>
      <c r="H185" s="113"/>
      <c r="I185" s="113"/>
      <c r="J185" s="113"/>
      <c r="K185" s="113"/>
      <c r="L185" s="113"/>
      <c r="M185" s="113"/>
      <c r="N185" s="113"/>
      <c r="O185" s="113"/>
      <c r="P185" s="113"/>
      <c r="Q185" s="113"/>
      <c r="R185" s="113"/>
      <c r="S185" s="113"/>
      <c r="T185" s="113"/>
      <c r="U185" s="113"/>
      <c r="V185" s="113"/>
      <c r="W185" s="113"/>
      <c r="X185" s="113"/>
      <c r="Y185" s="113"/>
      <c r="Z185" s="113"/>
      <c r="AA185" s="113"/>
      <c r="AB185" s="113"/>
      <c r="AC185" s="113"/>
    </row>
    <row r="186" spans="1:29" ht="13.5" customHeight="1">
      <c r="A186" s="113"/>
      <c r="B186" s="113"/>
      <c r="C186" s="113"/>
      <c r="D186" s="113"/>
      <c r="E186" s="113"/>
      <c r="F186" s="113"/>
      <c r="G186" s="113"/>
      <c r="H186" s="113"/>
      <c r="I186" s="113"/>
      <c r="J186" s="113"/>
      <c r="K186" s="113"/>
      <c r="L186" s="113"/>
      <c r="M186" s="113"/>
      <c r="N186" s="113"/>
      <c r="O186" s="113"/>
      <c r="P186" s="113"/>
      <c r="Q186" s="113"/>
      <c r="R186" s="113"/>
      <c r="S186" s="113"/>
      <c r="T186" s="113"/>
      <c r="U186" s="113"/>
      <c r="V186" s="113"/>
      <c r="W186" s="113"/>
      <c r="X186" s="113"/>
      <c r="Y186" s="113"/>
      <c r="Z186" s="113"/>
      <c r="AA186" s="113"/>
      <c r="AB186" s="113"/>
      <c r="AC186" s="113"/>
    </row>
    <row r="187" spans="1:29" ht="13.5" customHeight="1">
      <c r="A187" s="113"/>
      <c r="B187" s="113"/>
      <c r="C187" s="113"/>
      <c r="D187" s="113"/>
      <c r="E187" s="113"/>
      <c r="F187" s="113"/>
      <c r="G187" s="113"/>
      <c r="H187" s="113"/>
      <c r="I187" s="113"/>
      <c r="J187" s="113"/>
      <c r="K187" s="113"/>
      <c r="L187" s="113"/>
      <c r="M187" s="113"/>
      <c r="N187" s="113"/>
      <c r="O187" s="113"/>
      <c r="P187" s="113"/>
      <c r="Q187" s="113"/>
      <c r="R187" s="113"/>
      <c r="S187" s="113"/>
      <c r="T187" s="113"/>
      <c r="U187" s="113"/>
      <c r="V187" s="113"/>
      <c r="W187" s="113"/>
      <c r="X187" s="113"/>
      <c r="Y187" s="113"/>
      <c r="Z187" s="113"/>
      <c r="AA187" s="113"/>
      <c r="AB187" s="113"/>
      <c r="AC187" s="113"/>
    </row>
    <row r="188" spans="1:29" ht="13.5" customHeight="1">
      <c r="A188" s="113"/>
      <c r="B188" s="113"/>
      <c r="C188" s="113"/>
      <c r="D188" s="113"/>
      <c r="E188" s="113"/>
      <c r="F188" s="113"/>
      <c r="G188" s="113"/>
      <c r="H188" s="113"/>
      <c r="I188" s="113"/>
      <c r="J188" s="113"/>
      <c r="K188" s="113"/>
      <c r="L188" s="113"/>
      <c r="M188" s="113"/>
      <c r="N188" s="113"/>
      <c r="O188" s="113"/>
      <c r="P188" s="113"/>
      <c r="Q188" s="113"/>
      <c r="R188" s="113"/>
      <c r="S188" s="113"/>
      <c r="T188" s="113"/>
      <c r="U188" s="113"/>
      <c r="V188" s="113"/>
      <c r="W188" s="113"/>
      <c r="X188" s="113"/>
      <c r="Y188" s="113"/>
      <c r="Z188" s="113"/>
      <c r="AA188" s="113"/>
      <c r="AB188" s="113"/>
      <c r="AC188" s="113"/>
    </row>
    <row r="189" spans="1:29" ht="13.5" customHeight="1">
      <c r="A189" s="113"/>
      <c r="B189" s="113"/>
      <c r="C189" s="113"/>
      <c r="D189" s="113"/>
      <c r="E189" s="113"/>
      <c r="F189" s="113"/>
      <c r="G189" s="113"/>
      <c r="H189" s="113"/>
      <c r="I189" s="113"/>
      <c r="J189" s="113"/>
      <c r="K189" s="113"/>
      <c r="L189" s="113"/>
      <c r="M189" s="113"/>
      <c r="N189" s="113"/>
      <c r="O189" s="113"/>
      <c r="P189" s="113"/>
      <c r="Q189" s="113"/>
      <c r="R189" s="113"/>
      <c r="S189" s="113"/>
      <c r="T189" s="113"/>
      <c r="U189" s="113"/>
      <c r="V189" s="113"/>
      <c r="W189" s="113"/>
      <c r="X189" s="113"/>
      <c r="Y189" s="113"/>
      <c r="Z189" s="113"/>
      <c r="AA189" s="113"/>
      <c r="AB189" s="113"/>
      <c r="AC189" s="113"/>
    </row>
    <row r="190" spans="1:29" ht="13.5" customHeight="1">
      <c r="A190" s="113"/>
      <c r="B190" s="113"/>
      <c r="C190" s="113"/>
      <c r="D190" s="113"/>
      <c r="E190" s="113"/>
      <c r="F190" s="113"/>
      <c r="G190" s="113"/>
      <c r="H190" s="113"/>
      <c r="I190" s="113"/>
      <c r="J190" s="113"/>
      <c r="K190" s="113"/>
      <c r="L190" s="113"/>
      <c r="M190" s="113"/>
      <c r="N190" s="113"/>
      <c r="O190" s="113"/>
      <c r="P190" s="113"/>
      <c r="Q190" s="113"/>
      <c r="R190" s="113"/>
      <c r="S190" s="113"/>
      <c r="T190" s="113"/>
      <c r="U190" s="113"/>
      <c r="V190" s="113"/>
      <c r="W190" s="113"/>
      <c r="X190" s="113"/>
      <c r="Y190" s="113"/>
      <c r="Z190" s="113"/>
      <c r="AA190" s="113"/>
      <c r="AB190" s="113"/>
      <c r="AC190" s="113"/>
    </row>
    <row r="191" spans="1:29" ht="13.5" customHeight="1">
      <c r="A191" s="113"/>
      <c r="B191" s="113"/>
      <c r="C191" s="113"/>
      <c r="D191" s="113"/>
      <c r="E191" s="113"/>
      <c r="F191" s="113"/>
      <c r="G191" s="113"/>
      <c r="H191" s="113"/>
      <c r="I191" s="113"/>
      <c r="J191" s="113"/>
      <c r="K191" s="113"/>
      <c r="L191" s="113"/>
      <c r="M191" s="113"/>
      <c r="N191" s="113"/>
      <c r="O191" s="113"/>
      <c r="P191" s="113"/>
      <c r="Q191" s="113"/>
      <c r="R191" s="113"/>
      <c r="S191" s="113"/>
      <c r="T191" s="113"/>
      <c r="U191" s="113"/>
      <c r="V191" s="113"/>
      <c r="W191" s="113"/>
      <c r="X191" s="113"/>
      <c r="Y191" s="113"/>
      <c r="Z191" s="113"/>
      <c r="AA191" s="113"/>
      <c r="AB191" s="113"/>
      <c r="AC191" s="113"/>
    </row>
    <row r="192" spans="1:29" ht="13.5" customHeight="1">
      <c r="A192" s="113"/>
      <c r="B192" s="113"/>
      <c r="C192" s="113"/>
      <c r="D192" s="113"/>
      <c r="E192" s="113"/>
      <c r="F192" s="113"/>
      <c r="G192" s="113"/>
      <c r="H192" s="113"/>
      <c r="I192" s="113"/>
      <c r="J192" s="113"/>
      <c r="K192" s="113"/>
      <c r="L192" s="113"/>
      <c r="M192" s="113"/>
      <c r="N192" s="113"/>
      <c r="O192" s="113"/>
      <c r="P192" s="113"/>
      <c r="Q192" s="113"/>
      <c r="R192" s="113"/>
      <c r="S192" s="113"/>
      <c r="T192" s="113"/>
      <c r="U192" s="113"/>
      <c r="V192" s="113"/>
      <c r="W192" s="113"/>
      <c r="X192" s="113"/>
      <c r="Y192" s="113"/>
      <c r="Z192" s="113"/>
      <c r="AA192" s="113"/>
      <c r="AB192" s="113"/>
      <c r="AC192" s="113"/>
    </row>
    <row r="193" spans="1:29" ht="13.5" customHeight="1">
      <c r="A193" s="113"/>
      <c r="B193" s="113"/>
      <c r="C193" s="113"/>
      <c r="D193" s="113"/>
      <c r="E193" s="113"/>
      <c r="F193" s="113"/>
      <c r="G193" s="113"/>
      <c r="H193" s="113"/>
      <c r="I193" s="113"/>
      <c r="J193" s="113"/>
      <c r="K193" s="113"/>
      <c r="L193" s="113"/>
      <c r="M193" s="113"/>
      <c r="N193" s="113"/>
      <c r="O193" s="113"/>
      <c r="P193" s="113"/>
      <c r="Q193" s="113"/>
      <c r="R193" s="113"/>
      <c r="S193" s="113"/>
      <c r="T193" s="113"/>
      <c r="U193" s="113"/>
      <c r="V193" s="113"/>
      <c r="W193" s="113"/>
      <c r="X193" s="113"/>
      <c r="Y193" s="113"/>
      <c r="Z193" s="113"/>
      <c r="AA193" s="113"/>
      <c r="AB193" s="113"/>
      <c r="AC193" s="113"/>
    </row>
    <row r="194" spans="1:29" ht="13.5" customHeight="1">
      <c r="A194" s="113"/>
      <c r="B194" s="113"/>
      <c r="C194" s="113"/>
      <c r="D194" s="113"/>
      <c r="E194" s="113"/>
      <c r="F194" s="113"/>
      <c r="G194" s="113"/>
      <c r="H194" s="113"/>
      <c r="I194" s="113"/>
      <c r="J194" s="113"/>
      <c r="K194" s="113"/>
      <c r="L194" s="113"/>
      <c r="M194" s="113"/>
      <c r="N194" s="113"/>
      <c r="O194" s="113"/>
      <c r="P194" s="113"/>
      <c r="Q194" s="113"/>
      <c r="R194" s="113"/>
      <c r="S194" s="113"/>
      <c r="T194" s="113"/>
      <c r="U194" s="113"/>
      <c r="V194" s="113"/>
      <c r="W194" s="113"/>
      <c r="X194" s="113"/>
      <c r="Y194" s="113"/>
      <c r="Z194" s="113"/>
      <c r="AA194" s="113"/>
      <c r="AB194" s="113"/>
      <c r="AC194" s="113"/>
    </row>
    <row r="195" spans="1:29" ht="13.5" customHeight="1">
      <c r="A195" s="113"/>
      <c r="B195" s="113"/>
      <c r="C195" s="113"/>
      <c r="D195" s="113"/>
      <c r="E195" s="113"/>
      <c r="F195" s="113"/>
      <c r="G195" s="113"/>
      <c r="H195" s="113"/>
      <c r="I195" s="113"/>
      <c r="J195" s="113"/>
      <c r="K195" s="113"/>
      <c r="L195" s="113"/>
      <c r="M195" s="113"/>
      <c r="N195" s="113"/>
      <c r="O195" s="113"/>
      <c r="P195" s="113"/>
      <c r="Q195" s="113"/>
      <c r="R195" s="113"/>
      <c r="S195" s="113"/>
      <c r="T195" s="113"/>
      <c r="U195" s="113"/>
      <c r="V195" s="113"/>
      <c r="W195" s="113"/>
      <c r="X195" s="113"/>
      <c r="Y195" s="113"/>
      <c r="Z195" s="113"/>
      <c r="AA195" s="113"/>
      <c r="AB195" s="113"/>
      <c r="AC195" s="113"/>
    </row>
    <row r="196" spans="1:29" ht="13.5" customHeight="1">
      <c r="A196" s="113"/>
      <c r="B196" s="113"/>
      <c r="C196" s="113"/>
      <c r="D196" s="113"/>
      <c r="E196" s="113"/>
      <c r="F196" s="113"/>
      <c r="G196" s="113"/>
      <c r="H196" s="113"/>
      <c r="I196" s="113"/>
      <c r="J196" s="113"/>
      <c r="K196" s="113"/>
      <c r="L196" s="113"/>
      <c r="M196" s="113"/>
      <c r="N196" s="113"/>
      <c r="O196" s="113"/>
      <c r="P196" s="113"/>
      <c r="Q196" s="113"/>
      <c r="R196" s="113"/>
      <c r="S196" s="113"/>
      <c r="T196" s="113"/>
      <c r="U196" s="113"/>
      <c r="V196" s="113"/>
      <c r="W196" s="113"/>
      <c r="X196" s="113"/>
      <c r="Y196" s="113"/>
      <c r="Z196" s="113"/>
      <c r="AA196" s="113"/>
      <c r="AB196" s="113"/>
      <c r="AC196" s="113"/>
    </row>
    <row r="197" spans="1:29" ht="13.5" customHeight="1">
      <c r="A197" s="113"/>
      <c r="B197" s="113"/>
      <c r="C197" s="113"/>
      <c r="D197" s="113"/>
      <c r="E197" s="113"/>
      <c r="F197" s="113"/>
      <c r="G197" s="113"/>
      <c r="H197" s="113"/>
      <c r="I197" s="113"/>
      <c r="J197" s="113"/>
      <c r="K197" s="113"/>
      <c r="L197" s="113"/>
      <c r="M197" s="113"/>
      <c r="N197" s="113"/>
      <c r="O197" s="113"/>
      <c r="P197" s="113"/>
      <c r="Q197" s="113"/>
      <c r="R197" s="113"/>
      <c r="S197" s="113"/>
      <c r="T197" s="113"/>
      <c r="U197" s="113"/>
      <c r="V197" s="113"/>
      <c r="W197" s="113"/>
      <c r="X197" s="113"/>
      <c r="Y197" s="113"/>
      <c r="Z197" s="113"/>
      <c r="AA197" s="113"/>
      <c r="AB197" s="113"/>
      <c r="AC197" s="113"/>
    </row>
    <row r="198" spans="1:29" ht="13.5" customHeight="1">
      <c r="A198" s="113"/>
      <c r="B198" s="113"/>
      <c r="C198" s="113"/>
      <c r="D198" s="113"/>
      <c r="E198" s="113"/>
      <c r="F198" s="113"/>
      <c r="G198" s="113"/>
      <c r="H198" s="113"/>
      <c r="I198" s="113"/>
      <c r="J198" s="113"/>
      <c r="K198" s="113"/>
      <c r="L198" s="113"/>
      <c r="M198" s="113"/>
      <c r="N198" s="113"/>
      <c r="O198" s="113"/>
      <c r="P198" s="113"/>
      <c r="Q198" s="113"/>
      <c r="R198" s="113"/>
      <c r="S198" s="113"/>
      <c r="T198" s="113"/>
      <c r="U198" s="113"/>
      <c r="V198" s="113"/>
      <c r="W198" s="113"/>
      <c r="X198" s="113"/>
      <c r="Y198" s="113"/>
      <c r="Z198" s="113"/>
      <c r="AA198" s="113"/>
      <c r="AB198" s="113"/>
      <c r="AC198" s="113"/>
    </row>
    <row r="199" spans="1:29" ht="13.5" customHeight="1">
      <c r="A199" s="113"/>
      <c r="B199" s="113"/>
      <c r="C199" s="113"/>
      <c r="D199" s="113"/>
      <c r="E199" s="113"/>
      <c r="F199" s="113"/>
      <c r="G199" s="113"/>
      <c r="H199" s="113"/>
      <c r="I199" s="113"/>
      <c r="J199" s="113"/>
      <c r="K199" s="113"/>
      <c r="L199" s="113"/>
      <c r="M199" s="113"/>
      <c r="N199" s="113"/>
      <c r="O199" s="113"/>
      <c r="P199" s="113"/>
      <c r="Q199" s="113"/>
      <c r="R199" s="113"/>
      <c r="S199" s="113"/>
      <c r="T199" s="113"/>
      <c r="U199" s="113"/>
      <c r="V199" s="113"/>
      <c r="W199" s="113"/>
      <c r="X199" s="113"/>
      <c r="Y199" s="113"/>
      <c r="Z199" s="113"/>
      <c r="AA199" s="113"/>
      <c r="AB199" s="113"/>
      <c r="AC199" s="113"/>
    </row>
    <row r="200" spans="1:29" ht="13.5" customHeight="1">
      <c r="A200" s="113"/>
      <c r="B200" s="113"/>
      <c r="C200" s="113"/>
      <c r="D200" s="113"/>
      <c r="E200" s="113"/>
      <c r="F200" s="113"/>
      <c r="G200" s="113"/>
      <c r="H200" s="113"/>
      <c r="I200" s="113"/>
      <c r="J200" s="113"/>
      <c r="K200" s="113"/>
      <c r="L200" s="113"/>
      <c r="M200" s="113"/>
      <c r="N200" s="113"/>
      <c r="O200" s="113"/>
      <c r="P200" s="113"/>
      <c r="Q200" s="113"/>
      <c r="R200" s="113"/>
      <c r="S200" s="113"/>
      <c r="T200" s="113"/>
      <c r="U200" s="113"/>
      <c r="V200" s="113"/>
      <c r="W200" s="113"/>
      <c r="X200" s="113"/>
      <c r="Y200" s="113"/>
      <c r="Z200" s="113"/>
      <c r="AA200" s="113"/>
      <c r="AB200" s="113"/>
      <c r="AC200" s="113"/>
    </row>
    <row r="201" spans="1:29" ht="13.5" customHeight="1">
      <c r="A201" s="113"/>
      <c r="B201" s="113"/>
      <c r="C201" s="113"/>
      <c r="D201" s="113"/>
      <c r="E201" s="113"/>
      <c r="F201" s="113"/>
      <c r="G201" s="113"/>
      <c r="H201" s="113"/>
      <c r="I201" s="113"/>
      <c r="J201" s="113"/>
      <c r="K201" s="113"/>
      <c r="L201" s="113"/>
      <c r="M201" s="113"/>
      <c r="N201" s="113"/>
      <c r="O201" s="113"/>
      <c r="P201" s="113"/>
      <c r="Q201" s="113"/>
      <c r="R201" s="113"/>
      <c r="S201" s="113"/>
      <c r="T201" s="113"/>
      <c r="U201" s="113"/>
      <c r="V201" s="113"/>
      <c r="W201" s="113"/>
      <c r="X201" s="113"/>
      <c r="Y201" s="113"/>
      <c r="Z201" s="113"/>
      <c r="AA201" s="113"/>
      <c r="AB201" s="113"/>
      <c r="AC201" s="113"/>
    </row>
    <row r="202" spans="1:29" ht="13.5" customHeight="1">
      <c r="A202" s="113"/>
      <c r="B202" s="113"/>
      <c r="C202" s="113"/>
      <c r="D202" s="113"/>
      <c r="E202" s="113"/>
      <c r="F202" s="113"/>
      <c r="G202" s="113"/>
      <c r="H202" s="113"/>
      <c r="I202" s="113"/>
      <c r="J202" s="113"/>
      <c r="K202" s="113"/>
      <c r="L202" s="113"/>
      <c r="M202" s="113"/>
      <c r="N202" s="113"/>
      <c r="O202" s="113"/>
      <c r="P202" s="113"/>
      <c r="Q202" s="113"/>
      <c r="R202" s="113"/>
      <c r="S202" s="113"/>
      <c r="T202" s="113"/>
      <c r="U202" s="113"/>
      <c r="V202" s="113"/>
      <c r="W202" s="113"/>
      <c r="X202" s="113"/>
      <c r="Y202" s="113"/>
      <c r="Z202" s="113"/>
      <c r="AA202" s="113"/>
      <c r="AB202" s="113"/>
      <c r="AC202" s="113"/>
    </row>
    <row r="203" spans="1:29" ht="13.5" customHeight="1">
      <c r="A203" s="113"/>
      <c r="B203" s="113"/>
      <c r="C203" s="113"/>
      <c r="D203" s="113"/>
      <c r="E203" s="113"/>
      <c r="F203" s="113"/>
      <c r="G203" s="113"/>
      <c r="H203" s="113"/>
      <c r="I203" s="113"/>
      <c r="J203" s="113"/>
      <c r="K203" s="113"/>
      <c r="L203" s="113"/>
      <c r="M203" s="113"/>
      <c r="N203" s="113"/>
      <c r="O203" s="113"/>
      <c r="P203" s="113"/>
      <c r="Q203" s="113"/>
      <c r="R203" s="113"/>
      <c r="S203" s="113"/>
      <c r="T203" s="113"/>
      <c r="U203" s="113"/>
      <c r="V203" s="113"/>
      <c r="W203" s="113"/>
      <c r="X203" s="113"/>
      <c r="Y203" s="113"/>
      <c r="Z203" s="113"/>
      <c r="AA203" s="113"/>
      <c r="AB203" s="113"/>
      <c r="AC203" s="113"/>
    </row>
    <row r="204" spans="1:29" ht="13.5" customHeight="1">
      <c r="A204" s="113"/>
      <c r="B204" s="113"/>
      <c r="C204" s="113"/>
      <c r="D204" s="113"/>
      <c r="E204" s="113"/>
      <c r="F204" s="113"/>
      <c r="G204" s="113"/>
      <c r="H204" s="113"/>
      <c r="I204" s="113"/>
      <c r="J204" s="113"/>
      <c r="K204" s="113"/>
      <c r="L204" s="113"/>
      <c r="M204" s="113"/>
      <c r="N204" s="113"/>
      <c r="O204" s="113"/>
      <c r="P204" s="113"/>
      <c r="Q204" s="113"/>
      <c r="R204" s="113"/>
      <c r="S204" s="113"/>
      <c r="T204" s="113"/>
      <c r="U204" s="113"/>
      <c r="V204" s="113"/>
      <c r="W204" s="113"/>
      <c r="X204" s="113"/>
      <c r="Y204" s="113"/>
      <c r="Z204" s="113"/>
      <c r="AA204" s="113"/>
      <c r="AB204" s="113"/>
      <c r="AC204" s="113"/>
    </row>
    <row r="205" spans="1:29" ht="13.5" customHeight="1">
      <c r="A205" s="113"/>
      <c r="B205" s="113"/>
      <c r="C205" s="113"/>
      <c r="D205" s="113"/>
      <c r="E205" s="113"/>
      <c r="F205" s="113"/>
      <c r="G205" s="113"/>
      <c r="H205" s="113"/>
      <c r="I205" s="113"/>
      <c r="J205" s="113"/>
      <c r="K205" s="113"/>
      <c r="L205" s="113"/>
      <c r="M205" s="113"/>
      <c r="N205" s="113"/>
      <c r="O205" s="113"/>
      <c r="P205" s="113"/>
      <c r="Q205" s="113"/>
      <c r="R205" s="113"/>
      <c r="S205" s="113"/>
      <c r="T205" s="113"/>
      <c r="U205" s="113"/>
      <c r="V205" s="113"/>
      <c r="W205" s="113"/>
      <c r="X205" s="113"/>
      <c r="Y205" s="113"/>
      <c r="Z205" s="113"/>
      <c r="AA205" s="113"/>
      <c r="AB205" s="113"/>
      <c r="AC205" s="113"/>
    </row>
    <row r="206" spans="1:29" ht="13.5" customHeight="1">
      <c r="A206" s="113"/>
      <c r="B206" s="113"/>
      <c r="C206" s="113"/>
      <c r="D206" s="113"/>
      <c r="E206" s="113"/>
      <c r="F206" s="113"/>
      <c r="G206" s="113"/>
      <c r="H206" s="113"/>
      <c r="I206" s="113"/>
      <c r="J206" s="113"/>
      <c r="K206" s="113"/>
      <c r="L206" s="113"/>
      <c r="M206" s="113"/>
      <c r="N206" s="113"/>
      <c r="O206" s="113"/>
      <c r="P206" s="113"/>
      <c r="Q206" s="113"/>
      <c r="R206" s="113"/>
      <c r="S206" s="113"/>
      <c r="T206" s="113"/>
      <c r="U206" s="113"/>
      <c r="V206" s="113"/>
      <c r="W206" s="113"/>
      <c r="X206" s="113"/>
      <c r="Y206" s="113"/>
      <c r="Z206" s="113"/>
      <c r="AA206" s="113"/>
      <c r="AB206" s="113"/>
      <c r="AC206" s="113"/>
    </row>
    <row r="207" spans="1:29" ht="13.5" customHeight="1">
      <c r="A207" s="113"/>
      <c r="B207" s="113"/>
      <c r="C207" s="113"/>
      <c r="D207" s="113"/>
      <c r="E207" s="113"/>
      <c r="F207" s="113"/>
      <c r="G207" s="113"/>
      <c r="H207" s="113"/>
      <c r="I207" s="113"/>
      <c r="J207" s="113"/>
      <c r="K207" s="113"/>
      <c r="L207" s="113"/>
      <c r="M207" s="113"/>
      <c r="N207" s="113"/>
      <c r="O207" s="113"/>
      <c r="P207" s="113"/>
      <c r="Q207" s="113"/>
      <c r="R207" s="113"/>
      <c r="S207" s="113"/>
      <c r="T207" s="113"/>
      <c r="U207" s="113"/>
      <c r="V207" s="113"/>
      <c r="W207" s="113"/>
      <c r="X207" s="113"/>
      <c r="Y207" s="113"/>
      <c r="Z207" s="113"/>
      <c r="AA207" s="113"/>
      <c r="AB207" s="113"/>
      <c r="AC207" s="113"/>
    </row>
    <row r="208" spans="1:29" ht="13.5" customHeight="1">
      <c r="A208" s="113"/>
      <c r="B208" s="113"/>
      <c r="C208" s="113"/>
      <c r="D208" s="113"/>
      <c r="E208" s="113"/>
      <c r="F208" s="113"/>
      <c r="G208" s="113"/>
      <c r="H208" s="113"/>
      <c r="I208" s="113"/>
      <c r="J208" s="113"/>
      <c r="K208" s="113"/>
      <c r="L208" s="113"/>
      <c r="M208" s="113"/>
      <c r="N208" s="113"/>
      <c r="O208" s="113"/>
      <c r="P208" s="113"/>
      <c r="Q208" s="113"/>
      <c r="R208" s="113"/>
      <c r="S208" s="113"/>
      <c r="T208" s="113"/>
      <c r="U208" s="113"/>
      <c r="V208" s="113"/>
      <c r="W208" s="113"/>
      <c r="X208" s="113"/>
      <c r="Y208" s="113"/>
      <c r="Z208" s="113"/>
      <c r="AA208" s="113"/>
      <c r="AB208" s="113"/>
      <c r="AC208" s="113"/>
    </row>
    <row r="209" spans="1:29" ht="13.5" customHeight="1">
      <c r="A209" s="113"/>
      <c r="B209" s="113"/>
      <c r="C209" s="113"/>
      <c r="D209" s="113"/>
      <c r="E209" s="113"/>
      <c r="F209" s="113"/>
      <c r="G209" s="113"/>
      <c r="H209" s="113"/>
      <c r="I209" s="113"/>
      <c r="J209" s="113"/>
      <c r="K209" s="113"/>
      <c r="L209" s="113"/>
      <c r="M209" s="113"/>
      <c r="N209" s="113"/>
      <c r="O209" s="113"/>
      <c r="P209" s="113"/>
      <c r="Q209" s="113"/>
      <c r="R209" s="113"/>
      <c r="S209" s="113"/>
      <c r="T209" s="113"/>
      <c r="U209" s="113"/>
      <c r="V209" s="113"/>
      <c r="W209" s="113"/>
      <c r="X209" s="113"/>
      <c r="Y209" s="113"/>
      <c r="Z209" s="113"/>
      <c r="AA209" s="113"/>
      <c r="AB209" s="113"/>
      <c r="AC209" s="113"/>
    </row>
    <row r="210" spans="1:29" ht="13.5" customHeight="1">
      <c r="A210" s="113"/>
      <c r="B210" s="113"/>
      <c r="C210" s="113"/>
      <c r="D210" s="113"/>
      <c r="E210" s="113"/>
      <c r="F210" s="113"/>
      <c r="G210" s="113"/>
      <c r="H210" s="113"/>
      <c r="I210" s="113"/>
      <c r="J210" s="113"/>
      <c r="K210" s="113"/>
      <c r="L210" s="113"/>
      <c r="M210" s="113"/>
      <c r="N210" s="113"/>
      <c r="O210" s="113"/>
      <c r="P210" s="113"/>
      <c r="Q210" s="113"/>
      <c r="R210" s="113"/>
      <c r="S210" s="113"/>
      <c r="T210" s="113"/>
      <c r="U210" s="113"/>
      <c r="V210" s="113"/>
      <c r="W210" s="113"/>
      <c r="X210" s="113"/>
      <c r="Y210" s="113"/>
      <c r="Z210" s="113"/>
      <c r="AA210" s="113"/>
      <c r="AB210" s="113"/>
      <c r="AC210" s="113"/>
    </row>
    <row r="211" spans="1:29" ht="13.5" customHeight="1">
      <c r="A211" s="113"/>
      <c r="B211" s="113"/>
      <c r="C211" s="113"/>
      <c r="D211" s="113"/>
      <c r="E211" s="113"/>
      <c r="F211" s="113"/>
      <c r="G211" s="113"/>
      <c r="H211" s="113"/>
      <c r="I211" s="113"/>
      <c r="J211" s="113"/>
      <c r="K211" s="113"/>
      <c r="L211" s="113"/>
      <c r="M211" s="113"/>
      <c r="N211" s="113"/>
      <c r="O211" s="113"/>
      <c r="P211" s="113"/>
      <c r="Q211" s="113"/>
      <c r="R211" s="113"/>
      <c r="S211" s="113"/>
      <c r="T211" s="113"/>
      <c r="U211" s="113"/>
      <c r="V211" s="113"/>
      <c r="W211" s="113"/>
      <c r="X211" s="113"/>
      <c r="Y211" s="113"/>
      <c r="Z211" s="113"/>
      <c r="AA211" s="113"/>
      <c r="AB211" s="113"/>
      <c r="AC211" s="113"/>
    </row>
    <row r="212" spans="1:29" ht="13.5" customHeight="1">
      <c r="A212" s="113"/>
      <c r="B212" s="113"/>
      <c r="C212" s="113"/>
      <c r="D212" s="113"/>
      <c r="E212" s="113"/>
      <c r="F212" s="113"/>
      <c r="G212" s="113"/>
      <c r="H212" s="113"/>
      <c r="I212" s="113"/>
      <c r="J212" s="113"/>
      <c r="K212" s="113"/>
      <c r="L212" s="113"/>
      <c r="M212" s="113"/>
      <c r="N212" s="113"/>
      <c r="O212" s="113"/>
      <c r="P212" s="113"/>
      <c r="Q212" s="113"/>
      <c r="R212" s="113"/>
      <c r="S212" s="113"/>
      <c r="T212" s="113"/>
      <c r="U212" s="113"/>
      <c r="V212" s="113"/>
      <c r="W212" s="113"/>
      <c r="X212" s="113"/>
      <c r="Y212" s="113"/>
      <c r="Z212" s="113"/>
      <c r="AA212" s="113"/>
      <c r="AB212" s="113"/>
      <c r="AC212" s="113"/>
    </row>
    <row r="213" spans="1:29" ht="13.5" customHeight="1">
      <c r="A213" s="113"/>
      <c r="B213" s="113"/>
      <c r="C213" s="113"/>
      <c r="D213" s="113"/>
      <c r="E213" s="113"/>
      <c r="F213" s="113"/>
      <c r="G213" s="113"/>
      <c r="H213" s="113"/>
      <c r="I213" s="113"/>
      <c r="J213" s="113"/>
      <c r="K213" s="113"/>
      <c r="L213" s="113"/>
      <c r="M213" s="113"/>
      <c r="N213" s="113"/>
      <c r="O213" s="113"/>
      <c r="P213" s="113"/>
      <c r="Q213" s="113"/>
      <c r="R213" s="113"/>
      <c r="S213" s="113"/>
      <c r="T213" s="113"/>
      <c r="U213" s="113"/>
      <c r="V213" s="113"/>
      <c r="W213" s="113"/>
      <c r="X213" s="113"/>
      <c r="Y213" s="113"/>
      <c r="Z213" s="113"/>
      <c r="AA213" s="113"/>
      <c r="AB213" s="113"/>
      <c r="AC213" s="113"/>
    </row>
    <row r="214" spans="1:29" ht="13.5" customHeight="1">
      <c r="A214" s="113"/>
      <c r="B214" s="113"/>
      <c r="C214" s="113"/>
      <c r="D214" s="113"/>
      <c r="E214" s="113"/>
      <c r="F214" s="113"/>
      <c r="G214" s="113"/>
      <c r="H214" s="113"/>
      <c r="I214" s="113"/>
      <c r="J214" s="113"/>
      <c r="K214" s="113"/>
      <c r="L214" s="113"/>
      <c r="M214" s="113"/>
      <c r="N214" s="113"/>
      <c r="O214" s="113"/>
      <c r="P214" s="113"/>
      <c r="Q214" s="113"/>
      <c r="R214" s="113"/>
      <c r="S214" s="113"/>
      <c r="T214" s="113"/>
      <c r="U214" s="113"/>
      <c r="V214" s="113"/>
      <c r="W214" s="113"/>
      <c r="X214" s="113"/>
      <c r="Y214" s="113"/>
      <c r="Z214" s="113"/>
      <c r="AA214" s="113"/>
      <c r="AB214" s="113"/>
      <c r="AC214" s="113"/>
    </row>
    <row r="215" spans="1:29" ht="13.5" customHeight="1">
      <c r="A215" s="113"/>
      <c r="B215" s="113"/>
      <c r="C215" s="113"/>
      <c r="D215" s="113"/>
      <c r="E215" s="113"/>
      <c r="F215" s="113"/>
      <c r="G215" s="113"/>
      <c r="H215" s="113"/>
      <c r="I215" s="113"/>
      <c r="J215" s="113"/>
      <c r="K215" s="113"/>
      <c r="L215" s="113"/>
      <c r="M215" s="113"/>
      <c r="N215" s="113"/>
      <c r="O215" s="113"/>
      <c r="P215" s="113"/>
      <c r="Q215" s="113"/>
      <c r="R215" s="113"/>
      <c r="S215" s="113"/>
      <c r="T215" s="113"/>
      <c r="U215" s="113"/>
      <c r="V215" s="113"/>
      <c r="W215" s="113"/>
      <c r="X215" s="113"/>
      <c r="Y215" s="113"/>
      <c r="Z215" s="113"/>
      <c r="AA215" s="113"/>
      <c r="AB215" s="113"/>
      <c r="AC215" s="113"/>
    </row>
    <row r="216" spans="1:29" ht="13.5" customHeight="1">
      <c r="A216" s="113"/>
      <c r="B216" s="113"/>
      <c r="C216" s="113"/>
      <c r="D216" s="113"/>
      <c r="E216" s="113"/>
      <c r="F216" s="113"/>
      <c r="G216" s="113"/>
      <c r="H216" s="113"/>
      <c r="I216" s="113"/>
      <c r="J216" s="113"/>
      <c r="K216" s="113"/>
      <c r="L216" s="113"/>
      <c r="M216" s="113"/>
      <c r="N216" s="113"/>
      <c r="O216" s="113"/>
      <c r="P216" s="113"/>
      <c r="Q216" s="113"/>
      <c r="R216" s="113"/>
      <c r="S216" s="113"/>
      <c r="T216" s="113"/>
      <c r="U216" s="113"/>
      <c r="V216" s="113"/>
      <c r="W216" s="113"/>
      <c r="X216" s="113"/>
      <c r="Y216" s="113"/>
      <c r="Z216" s="113"/>
      <c r="AA216" s="113"/>
      <c r="AB216" s="113"/>
      <c r="AC216" s="113"/>
    </row>
    <row r="217" spans="1:29" ht="13.5" customHeight="1">
      <c r="A217" s="113"/>
      <c r="B217" s="113"/>
      <c r="C217" s="113"/>
      <c r="D217" s="113"/>
      <c r="E217" s="113"/>
      <c r="F217" s="113"/>
      <c r="G217" s="113"/>
      <c r="H217" s="113"/>
      <c r="I217" s="113"/>
      <c r="J217" s="113"/>
      <c r="K217" s="113"/>
      <c r="L217" s="113"/>
      <c r="M217" s="113"/>
      <c r="N217" s="113"/>
      <c r="O217" s="113"/>
      <c r="P217" s="113"/>
      <c r="Q217" s="113"/>
      <c r="R217" s="113"/>
      <c r="S217" s="113"/>
      <c r="T217" s="113"/>
      <c r="U217" s="113"/>
      <c r="V217" s="113"/>
      <c r="W217" s="113"/>
      <c r="X217" s="113"/>
      <c r="Y217" s="113"/>
      <c r="Z217" s="113"/>
      <c r="AA217" s="113"/>
      <c r="AB217" s="113"/>
      <c r="AC217" s="113"/>
    </row>
    <row r="218" spans="1:29" ht="13.5" customHeight="1">
      <c r="A218" s="113"/>
      <c r="B218" s="113"/>
      <c r="C218" s="113"/>
      <c r="D218" s="113"/>
      <c r="E218" s="113"/>
      <c r="F218" s="113"/>
      <c r="G218" s="113"/>
      <c r="H218" s="113"/>
      <c r="I218" s="113"/>
      <c r="J218" s="113"/>
      <c r="K218" s="113"/>
      <c r="L218" s="113"/>
      <c r="M218" s="113"/>
      <c r="N218" s="113"/>
      <c r="O218" s="113"/>
      <c r="P218" s="113"/>
      <c r="Q218" s="113"/>
      <c r="R218" s="113"/>
      <c r="S218" s="113"/>
      <c r="T218" s="113"/>
      <c r="U218" s="113"/>
      <c r="V218" s="113"/>
      <c r="W218" s="113"/>
      <c r="X218" s="113"/>
      <c r="Y218" s="113"/>
      <c r="Z218" s="113"/>
      <c r="AA218" s="113"/>
      <c r="AB218" s="113"/>
      <c r="AC218" s="113"/>
    </row>
    <row r="219" spans="1:29" ht="13.5" customHeight="1">
      <c r="A219" s="113"/>
      <c r="B219" s="113"/>
      <c r="C219" s="113"/>
      <c r="D219" s="113"/>
      <c r="E219" s="113"/>
      <c r="F219" s="113"/>
      <c r="G219" s="113"/>
      <c r="H219" s="113"/>
      <c r="I219" s="113"/>
      <c r="J219" s="113"/>
      <c r="K219" s="113"/>
      <c r="L219" s="113"/>
      <c r="M219" s="113"/>
      <c r="N219" s="113"/>
      <c r="O219" s="113"/>
      <c r="P219" s="113"/>
      <c r="Q219" s="113"/>
      <c r="R219" s="113"/>
      <c r="S219" s="113"/>
      <c r="T219" s="113"/>
      <c r="U219" s="113"/>
      <c r="V219" s="113"/>
      <c r="W219" s="113"/>
      <c r="X219" s="113"/>
      <c r="Y219" s="113"/>
      <c r="Z219" s="113"/>
      <c r="AA219" s="113"/>
      <c r="AB219" s="113"/>
      <c r="AC219" s="113"/>
    </row>
    <row r="220" spans="1:29" ht="13.5" customHeight="1">
      <c r="A220" s="113"/>
      <c r="B220" s="113"/>
      <c r="C220" s="113"/>
      <c r="D220" s="113"/>
      <c r="E220" s="113"/>
      <c r="F220" s="113"/>
      <c r="G220" s="113"/>
      <c r="H220" s="113"/>
      <c r="I220" s="113"/>
      <c r="J220" s="113"/>
      <c r="K220" s="113"/>
      <c r="L220" s="113"/>
      <c r="M220" s="113"/>
      <c r="N220" s="113"/>
      <c r="O220" s="113"/>
      <c r="P220" s="113"/>
      <c r="Q220" s="113"/>
      <c r="R220" s="113"/>
      <c r="S220" s="113"/>
      <c r="T220" s="113"/>
      <c r="U220" s="113"/>
      <c r="V220" s="113"/>
      <c r="W220" s="113"/>
      <c r="X220" s="113"/>
      <c r="Y220" s="113"/>
      <c r="Z220" s="113"/>
      <c r="AA220" s="113"/>
      <c r="AB220" s="113"/>
      <c r="AC220" s="113"/>
    </row>
    <row r="221" spans="1:29" ht="13.5" customHeight="1">
      <c r="A221" s="113"/>
      <c r="B221" s="113"/>
      <c r="C221" s="113"/>
      <c r="D221" s="113"/>
      <c r="E221" s="113"/>
      <c r="F221" s="113"/>
      <c r="G221" s="113"/>
      <c r="H221" s="113"/>
      <c r="I221" s="113"/>
      <c r="J221" s="113"/>
      <c r="K221" s="113"/>
      <c r="L221" s="113"/>
      <c r="M221" s="113"/>
      <c r="N221" s="113"/>
      <c r="O221" s="113"/>
      <c r="P221" s="113"/>
      <c r="Q221" s="113"/>
      <c r="R221" s="113"/>
      <c r="S221" s="113"/>
      <c r="T221" s="113"/>
      <c r="U221" s="113"/>
      <c r="V221" s="113"/>
      <c r="W221" s="113"/>
      <c r="X221" s="113"/>
      <c r="Y221" s="113"/>
      <c r="Z221" s="113"/>
      <c r="AA221" s="113"/>
      <c r="AB221" s="113"/>
      <c r="AC221" s="113"/>
    </row>
    <row r="222" spans="1:29" ht="13.5" customHeight="1">
      <c r="A222" s="113"/>
      <c r="B222" s="113"/>
      <c r="C222" s="113"/>
      <c r="D222" s="113"/>
      <c r="E222" s="113"/>
      <c r="F222" s="113"/>
      <c r="G222" s="113"/>
      <c r="H222" s="113"/>
      <c r="I222" s="113"/>
      <c r="J222" s="113"/>
      <c r="K222" s="113"/>
      <c r="L222" s="113"/>
      <c r="M222" s="113"/>
      <c r="N222" s="113"/>
      <c r="O222" s="113"/>
      <c r="P222" s="113"/>
      <c r="Q222" s="113"/>
      <c r="R222" s="113"/>
      <c r="S222" s="113"/>
      <c r="T222" s="113"/>
      <c r="U222" s="113"/>
      <c r="V222" s="113"/>
      <c r="W222" s="113"/>
      <c r="X222" s="113"/>
      <c r="Y222" s="113"/>
      <c r="Z222" s="113"/>
      <c r="AA222" s="113"/>
      <c r="AB222" s="113"/>
      <c r="AC222" s="113"/>
    </row>
    <row r="223" spans="1:29" ht="13.5" customHeight="1">
      <c r="A223" s="113"/>
      <c r="B223" s="113"/>
      <c r="C223" s="113"/>
      <c r="D223" s="113"/>
      <c r="E223" s="113"/>
      <c r="F223" s="113"/>
      <c r="G223" s="113"/>
      <c r="H223" s="113"/>
      <c r="I223" s="113"/>
      <c r="J223" s="113"/>
      <c r="K223" s="113"/>
      <c r="L223" s="113"/>
      <c r="M223" s="113"/>
      <c r="N223" s="113"/>
      <c r="O223" s="113"/>
      <c r="P223" s="113"/>
      <c r="Q223" s="113"/>
      <c r="R223" s="113"/>
      <c r="S223" s="113"/>
      <c r="T223" s="113"/>
      <c r="U223" s="113"/>
      <c r="V223" s="113"/>
      <c r="W223" s="113"/>
      <c r="X223" s="113"/>
      <c r="Y223" s="113"/>
      <c r="Z223" s="113"/>
      <c r="AA223" s="113"/>
      <c r="AB223" s="113"/>
      <c r="AC223" s="113"/>
    </row>
    <row r="224" spans="1:29" ht="13.5" customHeight="1">
      <c r="A224" s="113"/>
      <c r="B224" s="113"/>
      <c r="C224" s="113"/>
      <c r="D224" s="113"/>
      <c r="E224" s="113"/>
      <c r="F224" s="113"/>
      <c r="G224" s="113"/>
      <c r="H224" s="113"/>
      <c r="I224" s="113"/>
      <c r="J224" s="113"/>
      <c r="K224" s="113"/>
      <c r="L224" s="113"/>
      <c r="M224" s="113"/>
      <c r="N224" s="113"/>
      <c r="O224" s="113"/>
      <c r="P224" s="113"/>
      <c r="Q224" s="113"/>
      <c r="R224" s="113"/>
      <c r="S224" s="113"/>
      <c r="T224" s="113"/>
      <c r="U224" s="113"/>
      <c r="V224" s="113"/>
      <c r="W224" s="113"/>
      <c r="X224" s="113"/>
      <c r="Y224" s="113"/>
      <c r="Z224" s="113"/>
      <c r="AA224" s="113"/>
      <c r="AB224" s="113"/>
      <c r="AC224" s="113"/>
    </row>
    <row r="225" spans="1:29" ht="13.5" customHeight="1">
      <c r="A225" s="113"/>
      <c r="B225" s="113"/>
      <c r="C225" s="113"/>
      <c r="D225" s="113"/>
      <c r="E225" s="113"/>
      <c r="F225" s="113"/>
      <c r="G225" s="113"/>
      <c r="H225" s="113"/>
      <c r="I225" s="113"/>
      <c r="J225" s="113"/>
      <c r="K225" s="113"/>
      <c r="L225" s="113"/>
      <c r="M225" s="113"/>
      <c r="N225" s="113"/>
      <c r="O225" s="113"/>
      <c r="P225" s="113"/>
      <c r="Q225" s="113"/>
      <c r="R225" s="113"/>
      <c r="S225" s="113"/>
      <c r="T225" s="113"/>
      <c r="U225" s="113"/>
      <c r="V225" s="113"/>
      <c r="W225" s="113"/>
      <c r="X225" s="113"/>
      <c r="Y225" s="113"/>
      <c r="Z225" s="113"/>
      <c r="AA225" s="113"/>
      <c r="AB225" s="113"/>
      <c r="AC225" s="113"/>
    </row>
    <row r="226" spans="1:29" ht="13.5" customHeight="1">
      <c r="A226" s="113"/>
      <c r="B226" s="113"/>
      <c r="C226" s="113"/>
      <c r="D226" s="113"/>
      <c r="E226" s="113"/>
      <c r="F226" s="113"/>
      <c r="G226" s="113"/>
      <c r="H226" s="113"/>
      <c r="I226" s="113"/>
      <c r="J226" s="113"/>
      <c r="K226" s="113"/>
      <c r="L226" s="113"/>
      <c r="M226" s="113"/>
      <c r="N226" s="113"/>
      <c r="O226" s="113"/>
      <c r="P226" s="113"/>
      <c r="Q226" s="113"/>
      <c r="R226" s="113"/>
      <c r="S226" s="113"/>
      <c r="T226" s="113"/>
      <c r="U226" s="113"/>
      <c r="V226" s="113"/>
      <c r="W226" s="113"/>
      <c r="X226" s="113"/>
      <c r="Y226" s="113"/>
      <c r="Z226" s="113"/>
      <c r="AA226" s="113"/>
      <c r="AB226" s="113"/>
      <c r="AC226" s="113"/>
    </row>
    <row r="227" spans="1:29" ht="13.5" customHeight="1">
      <c r="A227" s="113"/>
      <c r="B227" s="113"/>
      <c r="C227" s="113"/>
      <c r="D227" s="113"/>
      <c r="E227" s="113"/>
      <c r="F227" s="113"/>
      <c r="G227" s="113"/>
      <c r="H227" s="113"/>
      <c r="I227" s="113"/>
      <c r="J227" s="113"/>
      <c r="K227" s="113"/>
      <c r="L227" s="113"/>
      <c r="M227" s="113"/>
      <c r="N227" s="113"/>
      <c r="O227" s="113"/>
      <c r="P227" s="113"/>
      <c r="Q227" s="113"/>
      <c r="R227" s="113"/>
      <c r="S227" s="113"/>
      <c r="T227" s="113"/>
      <c r="U227" s="113"/>
      <c r="V227" s="113"/>
      <c r="W227" s="113"/>
      <c r="X227" s="113"/>
      <c r="Y227" s="113"/>
      <c r="Z227" s="113"/>
      <c r="AA227" s="113"/>
      <c r="AB227" s="113"/>
      <c r="AC227" s="113"/>
    </row>
    <row r="228" spans="1:29" ht="13.5" customHeight="1">
      <c r="A228" s="113"/>
      <c r="B228" s="113"/>
      <c r="C228" s="113"/>
      <c r="D228" s="113"/>
      <c r="E228" s="113"/>
      <c r="F228" s="113"/>
      <c r="G228" s="113"/>
      <c r="H228" s="113"/>
      <c r="I228" s="113"/>
      <c r="J228" s="113"/>
      <c r="K228" s="113"/>
      <c r="L228" s="113"/>
      <c r="M228" s="113"/>
      <c r="N228" s="113"/>
      <c r="O228" s="113"/>
      <c r="P228" s="113"/>
      <c r="Q228" s="113"/>
      <c r="R228" s="113"/>
      <c r="S228" s="113"/>
      <c r="T228" s="113"/>
      <c r="U228" s="113"/>
      <c r="V228" s="113"/>
      <c r="W228" s="113"/>
      <c r="X228" s="113"/>
      <c r="Y228" s="113"/>
      <c r="Z228" s="113"/>
      <c r="AA228" s="113"/>
      <c r="AB228" s="113"/>
      <c r="AC228" s="113"/>
    </row>
    <row r="229" spans="1:29" ht="13.5" customHeight="1">
      <c r="A229" s="113"/>
      <c r="B229" s="113"/>
      <c r="C229" s="113"/>
      <c r="D229" s="113"/>
      <c r="E229" s="113"/>
      <c r="F229" s="113"/>
      <c r="G229" s="113"/>
      <c r="H229" s="113"/>
      <c r="I229" s="113"/>
      <c r="J229" s="113"/>
      <c r="K229" s="113"/>
      <c r="L229" s="113"/>
      <c r="M229" s="113"/>
      <c r="N229" s="113"/>
      <c r="O229" s="113"/>
      <c r="P229" s="113"/>
      <c r="Q229" s="113"/>
      <c r="R229" s="113"/>
      <c r="S229" s="113"/>
      <c r="T229" s="113"/>
      <c r="U229" s="113"/>
      <c r="V229" s="113"/>
      <c r="W229" s="113"/>
      <c r="X229" s="113"/>
      <c r="Y229" s="113"/>
      <c r="Z229" s="113"/>
      <c r="AA229" s="113"/>
      <c r="AB229" s="113"/>
      <c r="AC229" s="113"/>
    </row>
    <row r="230" spans="1:29" ht="13.5" customHeight="1">
      <c r="A230" s="113"/>
      <c r="B230" s="113"/>
      <c r="C230" s="113"/>
      <c r="D230" s="113"/>
      <c r="E230" s="113"/>
      <c r="F230" s="113"/>
      <c r="G230" s="113"/>
      <c r="H230" s="113"/>
      <c r="I230" s="113"/>
      <c r="J230" s="113"/>
      <c r="K230" s="113"/>
      <c r="L230" s="113"/>
      <c r="M230" s="113"/>
      <c r="N230" s="113"/>
      <c r="O230" s="113"/>
      <c r="P230" s="113"/>
      <c r="Q230" s="113"/>
      <c r="R230" s="113"/>
      <c r="S230" s="113"/>
      <c r="T230" s="113"/>
      <c r="U230" s="113"/>
      <c r="V230" s="113"/>
      <c r="W230" s="113"/>
      <c r="X230" s="113"/>
      <c r="Y230" s="113"/>
      <c r="Z230" s="113"/>
      <c r="AA230" s="113"/>
      <c r="AB230" s="113"/>
      <c r="AC230" s="113"/>
    </row>
    <row r="231" spans="1:29" ht="13.5" customHeight="1">
      <c r="A231" s="113"/>
      <c r="B231" s="113"/>
      <c r="C231" s="113"/>
      <c r="D231" s="113"/>
      <c r="E231" s="113"/>
      <c r="F231" s="113"/>
      <c r="G231" s="113"/>
      <c r="H231" s="113"/>
      <c r="I231" s="113"/>
      <c r="J231" s="113"/>
      <c r="K231" s="113"/>
      <c r="L231" s="113"/>
      <c r="M231" s="113"/>
      <c r="N231" s="113"/>
      <c r="O231" s="113"/>
      <c r="P231" s="113"/>
      <c r="Q231" s="113"/>
      <c r="R231" s="113"/>
      <c r="S231" s="113"/>
      <c r="T231" s="113"/>
      <c r="U231" s="113"/>
      <c r="V231" s="113"/>
      <c r="W231" s="113"/>
      <c r="X231" s="113"/>
      <c r="Y231" s="113"/>
      <c r="Z231" s="113"/>
      <c r="AA231" s="113"/>
      <c r="AB231" s="113"/>
      <c r="AC231" s="113"/>
    </row>
    <row r="232" spans="1:29" ht="13.5" customHeight="1">
      <c r="A232" s="113"/>
      <c r="B232" s="113"/>
      <c r="C232" s="113"/>
      <c r="D232" s="113"/>
      <c r="E232" s="113"/>
      <c r="F232" s="113"/>
      <c r="G232" s="113"/>
      <c r="H232" s="113"/>
      <c r="I232" s="113"/>
      <c r="J232" s="113"/>
      <c r="K232" s="113"/>
      <c r="L232" s="113"/>
      <c r="M232" s="113"/>
      <c r="N232" s="113"/>
      <c r="O232" s="113"/>
      <c r="P232" s="113"/>
      <c r="Q232" s="113"/>
      <c r="R232" s="113"/>
      <c r="S232" s="113"/>
      <c r="T232" s="113"/>
      <c r="U232" s="113"/>
      <c r="V232" s="113"/>
      <c r="W232" s="113"/>
      <c r="X232" s="113"/>
      <c r="Y232" s="113"/>
      <c r="Z232" s="113"/>
      <c r="AA232" s="113"/>
      <c r="AB232" s="113"/>
      <c r="AC232" s="113"/>
    </row>
    <row r="233" spans="1:29" ht="13.5" customHeight="1">
      <c r="A233" s="113"/>
      <c r="B233" s="113"/>
      <c r="C233" s="113"/>
      <c r="D233" s="113"/>
      <c r="E233" s="113"/>
      <c r="F233" s="113"/>
      <c r="G233" s="113"/>
      <c r="H233" s="113"/>
      <c r="I233" s="113"/>
      <c r="J233" s="113"/>
      <c r="K233" s="113"/>
      <c r="L233" s="113"/>
      <c r="M233" s="113"/>
      <c r="N233" s="113"/>
      <c r="O233" s="113"/>
      <c r="P233" s="113"/>
      <c r="Q233" s="113"/>
      <c r="R233" s="113"/>
      <c r="S233" s="113"/>
      <c r="T233" s="113"/>
      <c r="U233" s="113"/>
      <c r="V233" s="113"/>
      <c r="W233" s="113"/>
      <c r="X233" s="113"/>
      <c r="Y233" s="113"/>
      <c r="Z233" s="113"/>
      <c r="AA233" s="113"/>
      <c r="AB233" s="113"/>
      <c r="AC233" s="113"/>
    </row>
    <row r="234" spans="1:29" ht="13.5" customHeight="1">
      <c r="A234" s="113"/>
      <c r="B234" s="113"/>
      <c r="C234" s="113"/>
      <c r="D234" s="113"/>
      <c r="E234" s="113"/>
      <c r="F234" s="113"/>
      <c r="G234" s="113"/>
      <c r="H234" s="113"/>
      <c r="I234" s="113"/>
      <c r="J234" s="113"/>
      <c r="K234" s="113"/>
      <c r="L234" s="113"/>
      <c r="M234" s="113"/>
      <c r="N234" s="113"/>
      <c r="O234" s="113"/>
      <c r="P234" s="113"/>
      <c r="Q234" s="113"/>
      <c r="R234" s="113"/>
      <c r="S234" s="113"/>
      <c r="T234" s="113"/>
      <c r="U234" s="113"/>
      <c r="V234" s="113"/>
      <c r="W234" s="113"/>
      <c r="X234" s="113"/>
      <c r="Y234" s="113"/>
      <c r="Z234" s="113"/>
      <c r="AA234" s="113"/>
      <c r="AB234" s="113"/>
      <c r="AC234" s="113"/>
    </row>
    <row r="235" spans="1:29" ht="13.5" customHeight="1">
      <c r="A235" s="113"/>
      <c r="B235" s="113"/>
      <c r="C235" s="113"/>
      <c r="D235" s="113"/>
      <c r="E235" s="113"/>
      <c r="F235" s="113"/>
      <c r="G235" s="113"/>
      <c r="H235" s="113"/>
      <c r="I235" s="113"/>
      <c r="J235" s="113"/>
      <c r="K235" s="113"/>
      <c r="L235" s="113"/>
      <c r="M235" s="113"/>
      <c r="N235" s="113"/>
      <c r="O235" s="113"/>
      <c r="P235" s="113"/>
      <c r="Q235" s="113"/>
      <c r="R235" s="113"/>
      <c r="S235" s="113"/>
      <c r="T235" s="113"/>
      <c r="U235" s="113"/>
      <c r="V235" s="113"/>
      <c r="W235" s="113"/>
      <c r="X235" s="113"/>
      <c r="Y235" s="113"/>
      <c r="Z235" s="113"/>
      <c r="AA235" s="113"/>
      <c r="AB235" s="113"/>
      <c r="AC235" s="113"/>
    </row>
    <row r="236" spans="1:29" ht="13.5" customHeight="1">
      <c r="A236" s="113"/>
      <c r="B236" s="113"/>
      <c r="C236" s="113"/>
      <c r="D236" s="113"/>
      <c r="E236" s="113"/>
      <c r="F236" s="113"/>
      <c r="G236" s="113"/>
      <c r="H236" s="113"/>
      <c r="I236" s="113"/>
      <c r="J236" s="113"/>
      <c r="K236" s="113"/>
      <c r="L236" s="113"/>
      <c r="M236" s="113"/>
      <c r="N236" s="113"/>
      <c r="O236" s="113"/>
      <c r="P236" s="113"/>
      <c r="Q236" s="113"/>
      <c r="R236" s="113"/>
      <c r="S236" s="113"/>
      <c r="T236" s="113"/>
      <c r="U236" s="113"/>
      <c r="V236" s="113"/>
      <c r="W236" s="113"/>
      <c r="X236" s="113"/>
      <c r="Y236" s="113"/>
      <c r="Z236" s="113"/>
      <c r="AA236" s="113"/>
      <c r="AB236" s="113"/>
      <c r="AC236" s="113"/>
    </row>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sheetData>
  <mergeCells count="30">
    <mergeCell ref="B48:E48"/>
    <mergeCell ref="F48:I48"/>
    <mergeCell ref="H7:I7"/>
    <mergeCell ref="B32:E35"/>
    <mergeCell ref="F32:I35"/>
    <mergeCell ref="B36:E46"/>
    <mergeCell ref="F36:I46"/>
    <mergeCell ref="D7:E7"/>
    <mergeCell ref="F7:G7"/>
    <mergeCell ref="H8:H9"/>
    <mergeCell ref="I8:I9"/>
    <mergeCell ref="B29:I29"/>
    <mergeCell ref="B31:E31"/>
    <mergeCell ref="F31:I31"/>
    <mergeCell ref="B47:E47"/>
    <mergeCell ref="F47:I47"/>
    <mergeCell ref="B1:C2"/>
    <mergeCell ref="D1:H1"/>
    <mergeCell ref="I1:I2"/>
    <mergeCell ref="D2:H2"/>
    <mergeCell ref="B3:C3"/>
    <mergeCell ref="D3:H3"/>
    <mergeCell ref="B7:C7"/>
    <mergeCell ref="B4:I4"/>
    <mergeCell ref="B5:C5"/>
    <mergeCell ref="D5:I5"/>
    <mergeCell ref="B6:C6"/>
    <mergeCell ref="D6:E6"/>
    <mergeCell ref="F6:G6"/>
    <mergeCell ref="H6:I6"/>
  </mergeCells>
  <pageMargins left="0.7" right="0.7" top="0.75" bottom="0.75" header="0" footer="0"/>
  <pageSetup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FF9900"/>
  </sheetPr>
  <dimension ref="A1:AC996"/>
  <sheetViews>
    <sheetView topLeftCell="A6" workbookViewId="0">
      <selection activeCell="F30" sqref="F30:I43"/>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113"/>
      <c r="B1" s="494" t="s">
        <v>437</v>
      </c>
      <c r="C1" s="412"/>
      <c r="D1" s="495" t="s">
        <v>438</v>
      </c>
      <c r="E1" s="417"/>
      <c r="F1" s="417"/>
      <c r="G1" s="417"/>
      <c r="H1" s="418"/>
      <c r="I1" s="496"/>
      <c r="J1" s="113"/>
      <c r="K1" s="113"/>
      <c r="L1" s="113"/>
      <c r="M1" s="113"/>
      <c r="N1" s="113"/>
      <c r="O1" s="113"/>
      <c r="P1" s="113"/>
      <c r="Q1" s="113"/>
      <c r="R1" s="113"/>
      <c r="S1" s="113"/>
      <c r="T1" s="113"/>
      <c r="U1" s="113"/>
      <c r="V1" s="113"/>
      <c r="W1" s="113"/>
      <c r="X1" s="113"/>
      <c r="Y1" s="113"/>
      <c r="Z1" s="113"/>
      <c r="AA1" s="113"/>
      <c r="AB1" s="113"/>
      <c r="AC1" s="113"/>
    </row>
    <row r="2" spans="1:29" ht="13.5" customHeight="1">
      <c r="A2" s="113"/>
      <c r="B2" s="413"/>
      <c r="C2" s="415"/>
      <c r="D2" s="498" t="s">
        <v>439</v>
      </c>
      <c r="E2" s="417"/>
      <c r="F2" s="417"/>
      <c r="G2" s="417"/>
      <c r="H2" s="418"/>
      <c r="I2" s="497"/>
      <c r="J2" s="113"/>
      <c r="K2" s="113"/>
      <c r="L2" s="113"/>
      <c r="M2" s="113"/>
      <c r="N2" s="113"/>
      <c r="O2" s="113"/>
      <c r="P2" s="113"/>
      <c r="Q2" s="113"/>
      <c r="R2" s="113"/>
      <c r="S2" s="113"/>
      <c r="T2" s="113"/>
      <c r="U2" s="113"/>
      <c r="V2" s="113"/>
      <c r="W2" s="113"/>
      <c r="X2" s="113"/>
      <c r="Y2" s="113"/>
      <c r="Z2" s="113"/>
      <c r="AA2" s="113"/>
      <c r="AB2" s="113"/>
      <c r="AC2" s="113"/>
    </row>
    <row r="3" spans="1:29" ht="13.5" customHeight="1">
      <c r="A3" s="113"/>
      <c r="B3" s="499" t="s">
        <v>440</v>
      </c>
      <c r="C3" s="418"/>
      <c r="D3" s="499" t="s">
        <v>441</v>
      </c>
      <c r="E3" s="417"/>
      <c r="F3" s="417"/>
      <c r="G3" s="417"/>
      <c r="H3" s="418"/>
      <c r="I3" s="51" t="s">
        <v>442</v>
      </c>
      <c r="J3" s="113"/>
      <c r="K3" s="113"/>
      <c r="L3" s="113"/>
      <c r="M3" s="113"/>
      <c r="N3" s="113"/>
      <c r="O3" s="113"/>
      <c r="P3" s="113"/>
      <c r="Q3" s="113"/>
      <c r="R3" s="113"/>
      <c r="S3" s="113"/>
      <c r="T3" s="113"/>
      <c r="U3" s="113"/>
      <c r="V3" s="113"/>
      <c r="W3" s="113"/>
      <c r="X3" s="113"/>
      <c r="Y3" s="113"/>
      <c r="Z3" s="113"/>
      <c r="AA3" s="113"/>
      <c r="AB3" s="113"/>
      <c r="AC3" s="113"/>
    </row>
    <row r="4" spans="1:29" ht="13.5" customHeight="1">
      <c r="A4" s="113"/>
      <c r="B4" s="591"/>
      <c r="C4" s="487"/>
      <c r="D4" s="487"/>
      <c r="E4" s="487"/>
      <c r="F4" s="487"/>
      <c r="G4" s="487"/>
      <c r="H4" s="487"/>
      <c r="I4" s="592"/>
      <c r="J4" s="113"/>
      <c r="K4" s="113"/>
      <c r="L4" s="113"/>
      <c r="M4" s="113"/>
      <c r="N4" s="113"/>
      <c r="O4" s="113"/>
      <c r="P4" s="113"/>
      <c r="Q4" s="113"/>
      <c r="R4" s="113"/>
      <c r="S4" s="113"/>
      <c r="T4" s="113"/>
      <c r="U4" s="113"/>
      <c r="V4" s="113"/>
      <c r="W4" s="113"/>
      <c r="X4" s="113"/>
      <c r="Y4" s="113"/>
      <c r="Z4" s="113"/>
      <c r="AA4" s="113"/>
      <c r="AB4" s="113"/>
      <c r="AC4" s="113"/>
    </row>
    <row r="5" spans="1:29" ht="22.5" customHeight="1">
      <c r="A5" s="113"/>
      <c r="B5" s="531" t="s">
        <v>443</v>
      </c>
      <c r="C5" s="415"/>
      <c r="D5" s="532" t="str">
        <f>Indicadores!F50</f>
        <v>Contratación. (CTR)</v>
      </c>
      <c r="E5" s="414"/>
      <c r="F5" s="414"/>
      <c r="G5" s="414"/>
      <c r="H5" s="414"/>
      <c r="I5" s="415"/>
      <c r="J5" s="113"/>
      <c r="K5" s="113"/>
      <c r="L5" s="113"/>
      <c r="M5" s="113"/>
      <c r="N5" s="113"/>
      <c r="O5" s="113"/>
      <c r="P5" s="113"/>
      <c r="Q5" s="113"/>
      <c r="R5" s="113"/>
      <c r="S5" s="113"/>
      <c r="T5" s="113"/>
      <c r="U5" s="113"/>
      <c r="V5" s="113"/>
      <c r="W5" s="113"/>
      <c r="X5" s="113"/>
      <c r="Y5" s="113"/>
      <c r="Z5" s="113"/>
      <c r="AA5" s="113"/>
      <c r="AB5" s="113"/>
      <c r="AC5" s="113"/>
    </row>
    <row r="6" spans="1:29" ht="34.5" customHeight="1">
      <c r="A6" s="113"/>
      <c r="B6" s="489" t="s">
        <v>444</v>
      </c>
      <c r="C6" s="418"/>
      <c r="D6" s="491" t="str">
        <f>Indicadores!A50</f>
        <v>Contratos tramitados en la vigencia</v>
      </c>
      <c r="E6" s="492"/>
      <c r="F6" s="489" t="s">
        <v>445</v>
      </c>
      <c r="G6" s="418"/>
      <c r="H6" s="491" t="str">
        <f>Indicadores!S50</f>
        <v>KAREN ADRIANA DUARTE MAYORGA</v>
      </c>
      <c r="I6" s="492"/>
      <c r="J6" s="113"/>
      <c r="K6" s="113"/>
      <c r="L6" s="113"/>
      <c r="M6" s="113"/>
      <c r="N6" s="113"/>
      <c r="O6" s="113"/>
      <c r="P6" s="113"/>
      <c r="Q6" s="113"/>
      <c r="R6" s="113"/>
      <c r="S6" s="113"/>
      <c r="T6" s="113"/>
      <c r="U6" s="113"/>
      <c r="V6" s="113"/>
      <c r="W6" s="113"/>
      <c r="X6" s="113"/>
      <c r="Y6" s="113"/>
      <c r="Z6" s="113"/>
      <c r="AA6" s="113"/>
      <c r="AB6" s="113"/>
      <c r="AC6" s="113"/>
    </row>
    <row r="7" spans="1:29" ht="55.5" customHeight="1">
      <c r="A7" s="113"/>
      <c r="B7" s="489" t="s">
        <v>446</v>
      </c>
      <c r="C7" s="418"/>
      <c r="D7" s="491" t="str">
        <f>Indicadores!G50</f>
        <v>(Número de contratos elaborados / Número de estudios previos radicados) x100</v>
      </c>
      <c r="E7" s="492"/>
      <c r="F7" s="489" t="s">
        <v>447</v>
      </c>
      <c r="G7" s="418"/>
      <c r="H7" s="491" t="str">
        <f>Indicadores!C50</f>
        <v>Contribuir al cumplimiento de los objetivos institucionales a través de una eficiente, ágil y oportuna contratación</v>
      </c>
      <c r="I7" s="492"/>
      <c r="J7" s="113"/>
      <c r="K7" s="113"/>
      <c r="L7" s="113"/>
      <c r="M7" s="113"/>
      <c r="N7" s="113"/>
      <c r="O7" s="113"/>
      <c r="P7" s="113"/>
      <c r="Q7" s="113"/>
      <c r="R7" s="113"/>
      <c r="S7" s="113"/>
      <c r="T7" s="113"/>
      <c r="U7" s="113"/>
      <c r="V7" s="113"/>
      <c r="W7" s="113"/>
      <c r="X7" s="113"/>
      <c r="Y7" s="113"/>
      <c r="Z7" s="113"/>
      <c r="AA7" s="113"/>
      <c r="AB7" s="113"/>
      <c r="AC7" s="113"/>
    </row>
    <row r="8" spans="1:29" ht="42" customHeight="1">
      <c r="A8" s="113"/>
      <c r="B8" s="32" t="s">
        <v>448</v>
      </c>
      <c r="C8" s="43" t="str">
        <f>Indicadores!P50</f>
        <v>Trimestral</v>
      </c>
      <c r="D8" s="32" t="s">
        <v>449</v>
      </c>
      <c r="E8" s="43" t="str">
        <f>Indicadores!R50</f>
        <v>Grupo de contratos</v>
      </c>
      <c r="F8" s="32" t="s">
        <v>68</v>
      </c>
      <c r="G8" s="43" t="str">
        <f>Indicadores!H50</f>
        <v>Porcentaje</v>
      </c>
      <c r="H8" s="514" t="s">
        <v>450</v>
      </c>
      <c r="I8" s="515" t="str">
        <f>Indicadores!O50</f>
        <v>Hacia arriba</v>
      </c>
      <c r="J8" s="113"/>
      <c r="K8" s="113"/>
      <c r="L8" s="113"/>
      <c r="M8" s="113"/>
      <c r="N8" s="113"/>
      <c r="O8" s="113"/>
      <c r="P8" s="113"/>
      <c r="Q8" s="113"/>
      <c r="R8" s="113"/>
      <c r="S8" s="113"/>
      <c r="T8" s="113"/>
      <c r="U8" s="113"/>
      <c r="V8" s="113"/>
      <c r="W8" s="113"/>
      <c r="X8" s="113"/>
      <c r="Y8" s="113"/>
      <c r="Z8" s="113"/>
      <c r="AA8" s="113"/>
      <c r="AB8" s="113"/>
      <c r="AC8" s="113"/>
    </row>
    <row r="9" spans="1:29" ht="33.75" customHeight="1">
      <c r="A9" s="113"/>
      <c r="B9" s="32" t="s">
        <v>415</v>
      </c>
      <c r="C9" s="33">
        <f>Indicadores!N50</f>
        <v>0.8</v>
      </c>
      <c r="D9" s="34" t="s">
        <v>417</v>
      </c>
      <c r="E9" s="33">
        <f>'TABLERO DE MANDO'!F51</f>
        <v>0.68</v>
      </c>
      <c r="F9" s="35" t="s">
        <v>418</v>
      </c>
      <c r="G9" s="33">
        <f>'TABLERO DE MANDO'!G51</f>
        <v>0.72000000000000008</v>
      </c>
      <c r="H9" s="497"/>
      <c r="I9" s="516"/>
      <c r="J9" s="113"/>
      <c r="K9" s="113"/>
      <c r="L9" s="113"/>
      <c r="M9" s="113"/>
      <c r="N9" s="113"/>
      <c r="O9" s="113"/>
      <c r="P9" s="113"/>
      <c r="Q9" s="113"/>
      <c r="R9" s="113"/>
      <c r="S9" s="113"/>
      <c r="T9" s="113"/>
      <c r="U9" s="113"/>
      <c r="V9" s="113"/>
      <c r="W9" s="113"/>
      <c r="X9" s="113"/>
      <c r="Y9" s="113"/>
      <c r="Z9" s="113"/>
      <c r="AA9" s="113"/>
      <c r="AB9" s="113"/>
      <c r="AC9" s="113"/>
    </row>
    <row r="10" spans="1:29" ht="13.5" customHeight="1">
      <c r="A10" s="113"/>
      <c r="B10" s="119"/>
      <c r="C10" s="36"/>
      <c r="D10" s="36"/>
      <c r="E10" s="36"/>
      <c r="F10" s="36"/>
      <c r="G10" s="36"/>
      <c r="H10" s="36"/>
      <c r="I10" s="114"/>
      <c r="J10" s="113"/>
      <c r="K10" s="113"/>
      <c r="L10" s="113"/>
      <c r="M10" s="113"/>
      <c r="N10" s="113"/>
      <c r="O10" s="113"/>
      <c r="P10" s="113"/>
      <c r="Q10" s="113"/>
      <c r="R10" s="113"/>
      <c r="S10" s="113"/>
      <c r="T10" s="113"/>
      <c r="U10" s="113"/>
      <c r="V10" s="113"/>
      <c r="W10" s="113"/>
      <c r="X10" s="113"/>
      <c r="Y10" s="113"/>
      <c r="Z10" s="113"/>
      <c r="AA10" s="113"/>
      <c r="AB10" s="113"/>
      <c r="AC10" s="113"/>
    </row>
    <row r="11" spans="1:29" ht="13.5" customHeight="1">
      <c r="A11" s="113"/>
      <c r="B11" s="329" t="s">
        <v>451</v>
      </c>
      <c r="C11" s="334" t="s">
        <v>452</v>
      </c>
      <c r="D11" s="39" t="str">
        <f>D9</f>
        <v>LIMITE INSATISFACTORIO</v>
      </c>
      <c r="E11" s="39" t="str">
        <f>F9</f>
        <v>LIMITE SATISFACTORIO</v>
      </c>
      <c r="F11" s="36"/>
      <c r="G11" s="36"/>
      <c r="H11" s="115"/>
      <c r="I11" s="123"/>
      <c r="J11" s="113"/>
      <c r="K11" s="113"/>
      <c r="L11" s="113"/>
      <c r="M11" s="113"/>
      <c r="N11" s="113"/>
      <c r="O11" s="113"/>
      <c r="P11" s="113"/>
      <c r="Q11" s="113"/>
      <c r="R11" s="113"/>
      <c r="S11" s="113"/>
      <c r="T11" s="113"/>
      <c r="U11" s="113"/>
      <c r="V11" s="113"/>
      <c r="W11" s="113"/>
      <c r="X11" s="113"/>
      <c r="Y11" s="113"/>
      <c r="Z11" s="113"/>
      <c r="AA11" s="113"/>
      <c r="AB11" s="113"/>
      <c r="AC11" s="113"/>
    </row>
    <row r="12" spans="1:29" ht="13.5" customHeight="1">
      <c r="A12" s="113"/>
      <c r="B12" s="161" t="s">
        <v>422</v>
      </c>
      <c r="C12" s="155"/>
      <c r="D12" s="40">
        <f t="shared" ref="D12:D23" si="0">+$E$9</f>
        <v>0.68</v>
      </c>
      <c r="E12" s="40">
        <f t="shared" ref="E12:E23" si="1">+$G$9</f>
        <v>0.72000000000000008</v>
      </c>
      <c r="F12" s="36"/>
      <c r="G12" s="36"/>
      <c r="H12" s="115"/>
      <c r="I12" s="123"/>
      <c r="J12" s="113"/>
      <c r="K12" s="113"/>
      <c r="L12" s="113"/>
      <c r="M12" s="113"/>
      <c r="N12" s="113"/>
      <c r="O12" s="113"/>
      <c r="P12" s="113"/>
      <c r="Q12" s="113"/>
      <c r="R12" s="113"/>
      <c r="S12" s="113"/>
      <c r="T12" s="113"/>
      <c r="U12" s="113"/>
      <c r="V12" s="113"/>
      <c r="W12" s="113"/>
      <c r="X12" s="113"/>
      <c r="Y12" s="113"/>
      <c r="Z12" s="113"/>
      <c r="AA12" s="113"/>
      <c r="AB12" s="113"/>
      <c r="AC12" s="113"/>
    </row>
    <row r="13" spans="1:29" ht="13.5" customHeight="1">
      <c r="A13" s="113"/>
      <c r="B13" s="161" t="s">
        <v>423</v>
      </c>
      <c r="C13" s="155"/>
      <c r="D13" s="40">
        <f t="shared" si="0"/>
        <v>0.68</v>
      </c>
      <c r="E13" s="40">
        <f t="shared" si="1"/>
        <v>0.72000000000000008</v>
      </c>
      <c r="F13" s="36"/>
      <c r="G13" s="36"/>
      <c r="H13" s="115"/>
      <c r="I13" s="123"/>
      <c r="J13" s="113"/>
      <c r="K13" s="113"/>
      <c r="L13" s="113"/>
      <c r="M13" s="113"/>
      <c r="N13" s="113"/>
      <c r="O13" s="113"/>
      <c r="P13" s="113"/>
      <c r="Q13" s="113"/>
      <c r="R13" s="113"/>
      <c r="S13" s="113"/>
      <c r="T13" s="113"/>
      <c r="U13" s="113"/>
      <c r="V13" s="113"/>
      <c r="W13" s="113"/>
      <c r="X13" s="113"/>
      <c r="Y13" s="113"/>
      <c r="Z13" s="113"/>
      <c r="AA13" s="113"/>
      <c r="AB13" s="113"/>
      <c r="AC13" s="113"/>
    </row>
    <row r="14" spans="1:29" ht="13.5" customHeight="1">
      <c r="A14" s="113"/>
      <c r="B14" s="161" t="s">
        <v>424</v>
      </c>
      <c r="C14" s="155">
        <v>0.99</v>
      </c>
      <c r="D14" s="40">
        <f t="shared" si="0"/>
        <v>0.68</v>
      </c>
      <c r="E14" s="40">
        <f t="shared" si="1"/>
        <v>0.72000000000000008</v>
      </c>
      <c r="F14" s="36"/>
      <c r="G14" s="36"/>
      <c r="H14" s="115"/>
      <c r="I14" s="123"/>
      <c r="J14" s="113"/>
      <c r="K14" s="113"/>
      <c r="L14" s="113"/>
      <c r="M14" s="113"/>
      <c r="N14" s="113"/>
      <c r="O14" s="113"/>
      <c r="P14" s="113"/>
      <c r="Q14" s="113"/>
      <c r="R14" s="113"/>
      <c r="S14" s="113"/>
      <c r="T14" s="113"/>
      <c r="U14" s="113"/>
      <c r="V14" s="113"/>
      <c r="W14" s="113"/>
      <c r="X14" s="113"/>
      <c r="Y14" s="113"/>
      <c r="Z14" s="113"/>
      <c r="AA14" s="113"/>
      <c r="AB14" s="113"/>
      <c r="AC14" s="113"/>
    </row>
    <row r="15" spans="1:29" ht="13.5" customHeight="1">
      <c r="A15" s="113"/>
      <c r="B15" s="161" t="s">
        <v>425</v>
      </c>
      <c r="C15" s="155"/>
      <c r="D15" s="40">
        <f t="shared" si="0"/>
        <v>0.68</v>
      </c>
      <c r="E15" s="40">
        <f t="shared" si="1"/>
        <v>0.72000000000000008</v>
      </c>
      <c r="F15" s="36"/>
      <c r="G15" s="36"/>
      <c r="H15" s="115"/>
      <c r="I15" s="123"/>
      <c r="J15" s="113"/>
      <c r="K15" s="113"/>
      <c r="L15" s="113"/>
      <c r="M15" s="113"/>
      <c r="N15" s="113"/>
      <c r="O15" s="113"/>
      <c r="P15" s="113"/>
      <c r="Q15" s="113"/>
      <c r="R15" s="113"/>
      <c r="S15" s="113"/>
      <c r="T15" s="113"/>
      <c r="U15" s="113"/>
      <c r="V15" s="113"/>
      <c r="W15" s="113"/>
      <c r="X15" s="113"/>
      <c r="Y15" s="113"/>
      <c r="Z15" s="113"/>
      <c r="AA15" s="113"/>
      <c r="AB15" s="113"/>
      <c r="AC15" s="113"/>
    </row>
    <row r="16" spans="1:29" ht="13.5" customHeight="1">
      <c r="A16" s="113"/>
      <c r="B16" s="161" t="s">
        <v>426</v>
      </c>
      <c r="C16" s="155"/>
      <c r="D16" s="40">
        <f t="shared" si="0"/>
        <v>0.68</v>
      </c>
      <c r="E16" s="40">
        <f t="shared" si="1"/>
        <v>0.72000000000000008</v>
      </c>
      <c r="F16" s="36"/>
      <c r="G16" s="36"/>
      <c r="H16" s="115"/>
      <c r="I16" s="123"/>
      <c r="J16" s="113"/>
      <c r="K16" s="113"/>
      <c r="L16" s="113"/>
      <c r="M16" s="113"/>
      <c r="N16" s="113"/>
      <c r="O16" s="113"/>
      <c r="P16" s="113"/>
      <c r="Q16" s="113"/>
      <c r="R16" s="113"/>
      <c r="S16" s="113"/>
      <c r="T16" s="113"/>
      <c r="U16" s="113"/>
      <c r="V16" s="113"/>
      <c r="W16" s="113"/>
      <c r="X16" s="113"/>
      <c r="Y16" s="113"/>
      <c r="Z16" s="113"/>
      <c r="AA16" s="113"/>
      <c r="AB16" s="113"/>
      <c r="AC16" s="113"/>
    </row>
    <row r="17" spans="1:29" ht="13.5" customHeight="1">
      <c r="A17" s="113"/>
      <c r="B17" s="161" t="s">
        <v>427</v>
      </c>
      <c r="C17" s="335">
        <v>0.98</v>
      </c>
      <c r="D17" s="40">
        <f t="shared" si="0"/>
        <v>0.68</v>
      </c>
      <c r="E17" s="40">
        <f t="shared" si="1"/>
        <v>0.72000000000000008</v>
      </c>
      <c r="F17" s="36"/>
      <c r="G17" s="36"/>
      <c r="H17" s="115"/>
      <c r="I17" s="123"/>
      <c r="J17" s="113"/>
      <c r="K17" s="113"/>
      <c r="L17" s="113"/>
      <c r="M17" s="113"/>
      <c r="N17" s="113"/>
      <c r="O17" s="113"/>
      <c r="P17" s="113"/>
      <c r="Q17" s="113"/>
      <c r="R17" s="113"/>
      <c r="S17" s="113"/>
      <c r="T17" s="113"/>
      <c r="U17" s="113"/>
      <c r="V17" s="113"/>
      <c r="W17" s="113"/>
      <c r="X17" s="113"/>
      <c r="Y17" s="113"/>
      <c r="Z17" s="113"/>
      <c r="AA17" s="113"/>
      <c r="AB17" s="113"/>
      <c r="AC17" s="113"/>
    </row>
    <row r="18" spans="1:29" ht="13.5" customHeight="1">
      <c r="A18" s="113"/>
      <c r="B18" s="161" t="s">
        <v>428</v>
      </c>
      <c r="C18" s="155"/>
      <c r="D18" s="40">
        <f t="shared" si="0"/>
        <v>0.68</v>
      </c>
      <c r="E18" s="40">
        <f t="shared" si="1"/>
        <v>0.72000000000000008</v>
      </c>
      <c r="F18" s="36"/>
      <c r="G18" s="36"/>
      <c r="H18" s="115"/>
      <c r="I18" s="123"/>
      <c r="J18" s="113"/>
      <c r="K18" s="113"/>
      <c r="L18" s="113"/>
      <c r="M18" s="113"/>
      <c r="N18" s="113"/>
      <c r="O18" s="113"/>
      <c r="P18" s="113"/>
      <c r="Q18" s="113"/>
      <c r="R18" s="113"/>
      <c r="S18" s="113"/>
      <c r="T18" s="113"/>
      <c r="U18" s="113"/>
      <c r="V18" s="113"/>
      <c r="W18" s="113"/>
      <c r="X18" s="113"/>
      <c r="Y18" s="113"/>
      <c r="Z18" s="113"/>
      <c r="AA18" s="113"/>
      <c r="AB18" s="113"/>
      <c r="AC18" s="113"/>
    </row>
    <row r="19" spans="1:29" ht="13.5" customHeight="1">
      <c r="A19" s="113"/>
      <c r="B19" s="161" t="s">
        <v>429</v>
      </c>
      <c r="C19" s="155"/>
      <c r="D19" s="40">
        <f t="shared" si="0"/>
        <v>0.68</v>
      </c>
      <c r="E19" s="40">
        <f t="shared" si="1"/>
        <v>0.72000000000000008</v>
      </c>
      <c r="F19" s="36"/>
      <c r="G19" s="36"/>
      <c r="H19" s="115"/>
      <c r="I19" s="123"/>
      <c r="J19" s="113"/>
      <c r="K19" s="113"/>
      <c r="L19" s="113"/>
      <c r="M19" s="113"/>
      <c r="N19" s="113"/>
      <c r="O19" s="113"/>
      <c r="P19" s="113"/>
      <c r="Q19" s="113"/>
      <c r="R19" s="113"/>
      <c r="S19" s="113"/>
      <c r="T19" s="113"/>
      <c r="U19" s="113"/>
      <c r="V19" s="113"/>
      <c r="W19" s="113"/>
      <c r="X19" s="113"/>
      <c r="Y19" s="113"/>
      <c r="Z19" s="113"/>
      <c r="AA19" s="113"/>
      <c r="AB19" s="113"/>
      <c r="AC19" s="113"/>
    </row>
    <row r="20" spans="1:29" ht="13.5" customHeight="1">
      <c r="A20" s="113"/>
      <c r="B20" s="161" t="s">
        <v>430</v>
      </c>
      <c r="C20" s="155">
        <v>0.97</v>
      </c>
      <c r="D20" s="40">
        <f t="shared" si="0"/>
        <v>0.68</v>
      </c>
      <c r="E20" s="40">
        <f t="shared" si="1"/>
        <v>0.72000000000000008</v>
      </c>
      <c r="F20" s="36"/>
      <c r="G20" s="36"/>
      <c r="H20" s="115"/>
      <c r="I20" s="123"/>
      <c r="J20" s="113"/>
      <c r="K20" s="113"/>
      <c r="L20" s="113"/>
      <c r="M20" s="113"/>
      <c r="N20" s="113"/>
      <c r="O20" s="113"/>
      <c r="P20" s="113"/>
      <c r="Q20" s="113"/>
      <c r="R20" s="113"/>
      <c r="S20" s="113"/>
      <c r="T20" s="113"/>
      <c r="U20" s="113"/>
      <c r="V20" s="113"/>
      <c r="W20" s="113"/>
      <c r="X20" s="113"/>
      <c r="Y20" s="113"/>
      <c r="Z20" s="113"/>
      <c r="AA20" s="113"/>
      <c r="AB20" s="113"/>
      <c r="AC20" s="113"/>
    </row>
    <row r="21" spans="1:29" ht="13.5" customHeight="1">
      <c r="A21" s="113"/>
      <c r="B21" s="161" t="s">
        <v>431</v>
      </c>
      <c r="C21" s="155"/>
      <c r="D21" s="40">
        <f t="shared" si="0"/>
        <v>0.68</v>
      </c>
      <c r="E21" s="40">
        <f t="shared" si="1"/>
        <v>0.72000000000000008</v>
      </c>
      <c r="F21" s="36"/>
      <c r="G21" s="36"/>
      <c r="H21" s="115"/>
      <c r="I21" s="123"/>
      <c r="J21" s="113"/>
      <c r="K21" s="113"/>
      <c r="L21" s="113"/>
      <c r="M21" s="113"/>
      <c r="N21" s="113"/>
      <c r="O21" s="113"/>
      <c r="P21" s="113"/>
      <c r="Q21" s="113"/>
      <c r="R21" s="113"/>
      <c r="S21" s="113"/>
      <c r="T21" s="113"/>
      <c r="U21" s="113"/>
      <c r="V21" s="113"/>
      <c r="W21" s="113"/>
      <c r="X21" s="113"/>
      <c r="Y21" s="113"/>
      <c r="Z21" s="113"/>
      <c r="AA21" s="113"/>
      <c r="AB21" s="113"/>
      <c r="AC21" s="113"/>
    </row>
    <row r="22" spans="1:29" ht="13.5" customHeight="1">
      <c r="A22" s="113"/>
      <c r="B22" s="161" t="s">
        <v>432</v>
      </c>
      <c r="C22" s="155"/>
      <c r="D22" s="40">
        <f t="shared" si="0"/>
        <v>0.68</v>
      </c>
      <c r="E22" s="40">
        <f t="shared" si="1"/>
        <v>0.72000000000000008</v>
      </c>
      <c r="F22" s="36"/>
      <c r="G22" s="36"/>
      <c r="H22" s="115"/>
      <c r="I22" s="123"/>
      <c r="J22" s="113"/>
      <c r="K22" s="113"/>
      <c r="L22" s="113"/>
      <c r="M22" s="113"/>
      <c r="N22" s="113"/>
      <c r="O22" s="113"/>
      <c r="P22" s="113"/>
      <c r="Q22" s="113"/>
      <c r="R22" s="113"/>
      <c r="S22" s="113"/>
      <c r="T22" s="113"/>
      <c r="U22" s="113"/>
      <c r="V22" s="113"/>
      <c r="W22" s="113"/>
      <c r="X22" s="113"/>
      <c r="Y22" s="113"/>
      <c r="Z22" s="113"/>
      <c r="AA22" s="113"/>
      <c r="AB22" s="113"/>
      <c r="AC22" s="113"/>
    </row>
    <row r="23" spans="1:29" ht="13.5" customHeight="1">
      <c r="A23" s="113"/>
      <c r="B23" s="161" t="s">
        <v>433</v>
      </c>
      <c r="C23" s="155">
        <v>0.99</v>
      </c>
      <c r="D23" s="40">
        <f t="shared" si="0"/>
        <v>0.68</v>
      </c>
      <c r="E23" s="40">
        <f t="shared" si="1"/>
        <v>0.72000000000000008</v>
      </c>
      <c r="F23" s="36"/>
      <c r="G23" s="36"/>
      <c r="H23" s="115"/>
      <c r="I23" s="123"/>
      <c r="J23" s="113"/>
      <c r="K23" s="113"/>
      <c r="L23" s="113"/>
      <c r="M23" s="113"/>
      <c r="N23" s="113"/>
      <c r="O23" s="113"/>
      <c r="P23" s="113"/>
      <c r="Q23" s="113"/>
      <c r="R23" s="113"/>
      <c r="S23" s="113"/>
      <c r="T23" s="113"/>
      <c r="U23" s="113"/>
      <c r="V23" s="113"/>
      <c r="W23" s="113"/>
      <c r="X23" s="113"/>
      <c r="Y23" s="113"/>
      <c r="Z23" s="113"/>
      <c r="AA23" s="113"/>
      <c r="AB23" s="113"/>
      <c r="AC23" s="113"/>
    </row>
    <row r="24" spans="1:29" ht="13.5" customHeight="1">
      <c r="A24" s="113"/>
      <c r="B24" s="119"/>
      <c r="C24" s="36"/>
      <c r="D24" s="36"/>
      <c r="E24" s="36"/>
      <c r="F24" s="36"/>
      <c r="G24" s="36"/>
      <c r="H24" s="36"/>
      <c r="I24" s="123"/>
      <c r="J24" s="113"/>
      <c r="K24" s="113"/>
      <c r="L24" s="113"/>
      <c r="M24" s="113"/>
      <c r="N24" s="113"/>
      <c r="O24" s="113"/>
      <c r="P24" s="113"/>
      <c r="Q24" s="113"/>
      <c r="R24" s="113"/>
      <c r="S24" s="113"/>
      <c r="T24" s="113"/>
      <c r="U24" s="113"/>
      <c r="V24" s="113"/>
      <c r="W24" s="113"/>
      <c r="X24" s="113"/>
      <c r="Y24" s="113"/>
      <c r="Z24" s="113"/>
      <c r="AA24" s="113"/>
      <c r="AB24" s="113"/>
      <c r="AC24" s="113"/>
    </row>
    <row r="25" spans="1:29" ht="13.5" customHeight="1">
      <c r="A25" s="113"/>
      <c r="B25" s="119"/>
      <c r="C25" s="36"/>
      <c r="D25" s="36"/>
      <c r="E25" s="36"/>
      <c r="F25" s="36"/>
      <c r="G25" s="36"/>
      <c r="H25" s="36"/>
      <c r="I25" s="123"/>
      <c r="J25" s="113"/>
      <c r="K25" s="113"/>
      <c r="L25" s="113"/>
      <c r="M25" s="113"/>
      <c r="N25" s="113"/>
      <c r="O25" s="113"/>
      <c r="P25" s="113"/>
      <c r="Q25" s="113"/>
      <c r="R25" s="113"/>
      <c r="S25" s="113"/>
      <c r="T25" s="113"/>
      <c r="U25" s="113"/>
      <c r="V25" s="113"/>
      <c r="W25" s="113"/>
      <c r="X25" s="113"/>
      <c r="Y25" s="113"/>
      <c r="Z25" s="113"/>
      <c r="AA25" s="113"/>
      <c r="AB25" s="113"/>
      <c r="AC25" s="113"/>
    </row>
    <row r="26" spans="1:29" ht="13.5" customHeight="1">
      <c r="A26" s="113"/>
      <c r="B26" s="119"/>
      <c r="C26" s="36"/>
      <c r="D26" s="36"/>
      <c r="E26" s="36"/>
      <c r="F26" s="36"/>
      <c r="G26" s="36"/>
      <c r="H26" s="36"/>
      <c r="I26" s="115"/>
      <c r="J26" s="113"/>
      <c r="K26" s="113"/>
      <c r="L26" s="113"/>
      <c r="M26" s="113"/>
      <c r="N26" s="113"/>
      <c r="O26" s="113"/>
      <c r="P26" s="113"/>
      <c r="Q26" s="113"/>
      <c r="R26" s="113"/>
      <c r="S26" s="113"/>
      <c r="T26" s="113"/>
      <c r="U26" s="113"/>
      <c r="V26" s="113"/>
      <c r="W26" s="113"/>
      <c r="X26" s="113"/>
      <c r="Y26" s="113"/>
      <c r="Z26" s="113"/>
      <c r="AA26" s="113"/>
      <c r="AB26" s="113"/>
      <c r="AC26" s="113"/>
    </row>
    <row r="27" spans="1:29" ht="13.5" customHeight="1">
      <c r="A27" s="113"/>
      <c r="B27" s="119"/>
      <c r="C27" s="36"/>
      <c r="D27" s="36"/>
      <c r="E27" s="36"/>
      <c r="F27" s="36"/>
      <c r="G27" s="36"/>
      <c r="H27" s="36"/>
      <c r="I27" s="115"/>
      <c r="J27" s="113"/>
      <c r="K27" s="113"/>
      <c r="L27" s="113"/>
      <c r="M27" s="113"/>
      <c r="N27" s="113"/>
      <c r="O27" s="113"/>
      <c r="P27" s="113"/>
      <c r="Q27" s="113"/>
      <c r="R27" s="113"/>
      <c r="S27" s="113"/>
      <c r="T27" s="113"/>
      <c r="U27" s="113"/>
      <c r="V27" s="113"/>
      <c r="W27" s="113"/>
      <c r="X27" s="113"/>
      <c r="Y27" s="113"/>
      <c r="Z27" s="113"/>
      <c r="AA27" s="113"/>
      <c r="AB27" s="113"/>
      <c r="AC27" s="113"/>
    </row>
    <row r="28" spans="1:29" ht="13.5" customHeight="1">
      <c r="A28" s="113"/>
      <c r="B28" s="736"/>
      <c r="C28" s="587"/>
      <c r="D28" s="587"/>
      <c r="E28" s="587"/>
      <c r="F28" s="587"/>
      <c r="G28" s="587"/>
      <c r="H28" s="587"/>
      <c r="I28" s="512"/>
      <c r="J28" s="113"/>
      <c r="K28" s="113"/>
      <c r="L28" s="113"/>
      <c r="M28" s="113"/>
      <c r="N28" s="113"/>
      <c r="O28" s="113"/>
      <c r="P28" s="113"/>
      <c r="Q28" s="113"/>
      <c r="R28" s="113"/>
      <c r="S28" s="113"/>
      <c r="T28" s="113"/>
      <c r="U28" s="113"/>
      <c r="V28" s="113"/>
      <c r="W28" s="113"/>
      <c r="X28" s="113"/>
      <c r="Y28" s="113"/>
      <c r="Z28" s="113"/>
      <c r="AA28" s="113"/>
      <c r="AB28" s="113"/>
      <c r="AC28" s="113"/>
    </row>
    <row r="29" spans="1:29" ht="15.75" customHeight="1">
      <c r="A29" s="113"/>
      <c r="B29" s="737" t="s">
        <v>453</v>
      </c>
      <c r="C29" s="511"/>
      <c r="D29" s="511"/>
      <c r="E29" s="511"/>
      <c r="F29" s="511"/>
      <c r="G29" s="511"/>
      <c r="H29" s="511"/>
      <c r="I29" s="512"/>
      <c r="J29" s="113"/>
      <c r="K29" s="113"/>
      <c r="L29" s="113"/>
      <c r="M29" s="113"/>
      <c r="N29" s="113"/>
      <c r="O29" s="113"/>
      <c r="P29" s="113"/>
      <c r="Q29" s="113"/>
      <c r="R29" s="113"/>
      <c r="S29" s="113"/>
      <c r="T29" s="113"/>
      <c r="U29" s="113"/>
      <c r="V29" s="113"/>
      <c r="W29" s="113"/>
      <c r="X29" s="113"/>
      <c r="Y29" s="113"/>
      <c r="Z29" s="113"/>
      <c r="AA29" s="113"/>
      <c r="AB29" s="113"/>
      <c r="AC29" s="113"/>
    </row>
    <row r="30" spans="1:29" ht="13.5" customHeight="1">
      <c r="A30" s="113"/>
      <c r="B30" s="590" t="s">
        <v>454</v>
      </c>
      <c r="C30" s="417"/>
      <c r="D30" s="417"/>
      <c r="E30" s="418"/>
      <c r="F30" s="590" t="s">
        <v>455</v>
      </c>
      <c r="G30" s="417"/>
      <c r="H30" s="417"/>
      <c r="I30" s="418"/>
      <c r="J30" s="113"/>
      <c r="K30" s="113"/>
      <c r="L30" s="113"/>
      <c r="M30" s="113"/>
      <c r="N30" s="113"/>
      <c r="O30" s="113"/>
      <c r="P30" s="113"/>
      <c r="Q30" s="113"/>
      <c r="R30" s="113"/>
      <c r="S30" s="113"/>
      <c r="T30" s="113"/>
      <c r="U30" s="113"/>
      <c r="V30" s="113"/>
      <c r="W30" s="113"/>
      <c r="X30" s="113"/>
      <c r="Y30" s="113"/>
      <c r="Z30" s="113"/>
      <c r="AA30" s="113"/>
      <c r="AB30" s="113"/>
      <c r="AC30" s="113"/>
    </row>
    <row r="31" spans="1:29" ht="13.5" customHeight="1">
      <c r="A31" s="113"/>
      <c r="B31" s="759" t="s">
        <v>538</v>
      </c>
      <c r="C31" s="760"/>
      <c r="D31" s="760"/>
      <c r="E31" s="761"/>
      <c r="F31" s="621"/>
      <c r="G31" s="511"/>
      <c r="H31" s="511"/>
      <c r="I31" s="512"/>
      <c r="J31" s="113"/>
      <c r="K31" s="113"/>
      <c r="L31" s="113"/>
      <c r="M31" s="113"/>
      <c r="N31" s="113"/>
      <c r="O31" s="113"/>
      <c r="P31" s="113"/>
      <c r="Q31" s="113"/>
      <c r="R31" s="113"/>
      <c r="S31" s="113"/>
      <c r="T31" s="113"/>
      <c r="U31" s="113"/>
      <c r="V31" s="113"/>
      <c r="W31" s="113"/>
      <c r="X31" s="113"/>
      <c r="Y31" s="113"/>
      <c r="Z31" s="113"/>
      <c r="AA31" s="113"/>
      <c r="AB31" s="113"/>
      <c r="AC31" s="113"/>
    </row>
    <row r="32" spans="1:29" ht="13.5" customHeight="1">
      <c r="A32" s="113"/>
      <c r="B32" s="762"/>
      <c r="C32" s="763"/>
      <c r="D32" s="763"/>
      <c r="E32" s="764"/>
      <c r="F32" s="511"/>
      <c r="G32" s="511"/>
      <c r="H32" s="511"/>
      <c r="I32" s="512"/>
      <c r="J32" s="113"/>
      <c r="K32" s="113"/>
      <c r="L32" s="113"/>
      <c r="M32" s="113"/>
      <c r="N32" s="113"/>
      <c r="O32" s="113"/>
      <c r="P32" s="113"/>
      <c r="Q32" s="113"/>
      <c r="R32" s="113"/>
      <c r="S32" s="113"/>
      <c r="T32" s="113"/>
      <c r="U32" s="113"/>
      <c r="V32" s="113"/>
      <c r="W32" s="113"/>
      <c r="X32" s="113"/>
      <c r="Y32" s="113"/>
      <c r="Z32" s="113"/>
      <c r="AA32" s="113"/>
      <c r="AB32" s="113"/>
      <c r="AC32" s="113"/>
    </row>
    <row r="33" spans="1:29" ht="22.5" customHeight="1">
      <c r="A33" s="113"/>
      <c r="B33" s="765"/>
      <c r="C33" s="766"/>
      <c r="D33" s="766"/>
      <c r="E33" s="767"/>
      <c r="F33" s="414"/>
      <c r="G33" s="414"/>
      <c r="H33" s="414"/>
      <c r="I33" s="415"/>
      <c r="J33" s="113"/>
      <c r="K33" s="113"/>
      <c r="L33" s="113"/>
      <c r="M33" s="113"/>
      <c r="N33" s="113"/>
      <c r="O33" s="113"/>
      <c r="P33" s="113"/>
      <c r="Q33" s="113"/>
      <c r="R33" s="113"/>
      <c r="S33" s="113"/>
      <c r="T33" s="113"/>
      <c r="U33" s="113"/>
      <c r="V33" s="113"/>
      <c r="W33" s="113"/>
      <c r="X33" s="113"/>
      <c r="Y33" s="113"/>
      <c r="Z33" s="113"/>
      <c r="AA33" s="113"/>
      <c r="AB33" s="113"/>
      <c r="AC33" s="113"/>
    </row>
    <row r="34" spans="1:29" ht="15" customHeight="1">
      <c r="A34" s="113"/>
      <c r="B34" s="759" t="s">
        <v>539</v>
      </c>
      <c r="C34" s="760"/>
      <c r="D34" s="760"/>
      <c r="E34" s="761"/>
      <c r="F34" s="779"/>
      <c r="G34" s="780"/>
      <c r="H34" s="780"/>
      <c r="I34" s="781"/>
      <c r="J34" s="113"/>
      <c r="K34" s="113"/>
      <c r="L34" s="113"/>
      <c r="M34" s="113"/>
      <c r="N34" s="113"/>
      <c r="O34" s="113"/>
      <c r="P34" s="113"/>
      <c r="Q34" s="113"/>
      <c r="R34" s="113"/>
      <c r="S34" s="113"/>
      <c r="T34" s="113"/>
      <c r="U34" s="113"/>
      <c r="V34" s="113"/>
      <c r="W34" s="113"/>
      <c r="X34" s="113"/>
      <c r="Y34" s="113"/>
      <c r="Z34" s="113"/>
      <c r="AA34" s="113"/>
      <c r="AB34" s="113"/>
      <c r="AC34" s="113"/>
    </row>
    <row r="35" spans="1:29" ht="24.75" customHeight="1">
      <c r="A35" s="113"/>
      <c r="B35" s="762"/>
      <c r="C35" s="763"/>
      <c r="D35" s="763"/>
      <c r="E35" s="764"/>
      <c r="F35" s="776"/>
      <c r="G35" s="777"/>
      <c r="H35" s="777"/>
      <c r="I35" s="778"/>
      <c r="J35" s="113"/>
      <c r="K35" s="113"/>
      <c r="L35" s="113"/>
      <c r="M35" s="113"/>
      <c r="N35" s="113"/>
      <c r="O35" s="113"/>
      <c r="P35" s="113"/>
      <c r="Q35" s="113"/>
      <c r="R35" s="113"/>
      <c r="S35" s="113"/>
      <c r="T35" s="113"/>
      <c r="U35" s="113"/>
      <c r="V35" s="113"/>
      <c r="W35" s="113"/>
      <c r="X35" s="113"/>
      <c r="Y35" s="113"/>
      <c r="Z35" s="113"/>
      <c r="AA35" s="113"/>
      <c r="AB35" s="113"/>
      <c r="AC35" s="113"/>
    </row>
    <row r="36" spans="1:29" ht="13.5" customHeight="1">
      <c r="A36" s="113"/>
      <c r="B36" s="207"/>
      <c r="C36" s="42"/>
      <c r="D36" s="42"/>
      <c r="E36" s="118"/>
      <c r="F36" s="776"/>
      <c r="G36" s="777"/>
      <c r="H36" s="777"/>
      <c r="I36" s="778"/>
      <c r="J36" s="113"/>
      <c r="K36" s="113"/>
      <c r="L36" s="113"/>
      <c r="M36" s="113"/>
      <c r="N36" s="113"/>
      <c r="O36" s="113"/>
      <c r="P36" s="113"/>
      <c r="Q36" s="113"/>
      <c r="R36" s="113"/>
      <c r="S36" s="113"/>
      <c r="T36" s="113"/>
      <c r="U36" s="113"/>
      <c r="V36" s="113"/>
      <c r="W36" s="113"/>
      <c r="X36" s="113"/>
      <c r="Y36" s="113"/>
      <c r="Z36" s="113"/>
      <c r="AA36" s="113"/>
      <c r="AB36" s="113"/>
      <c r="AC36" s="113"/>
    </row>
    <row r="37" spans="1:29" ht="49.5" customHeight="1">
      <c r="A37" s="113"/>
      <c r="B37" s="759" t="s">
        <v>540</v>
      </c>
      <c r="C37" s="760"/>
      <c r="D37" s="760"/>
      <c r="E37" s="761"/>
      <c r="F37" s="776"/>
      <c r="G37" s="777"/>
      <c r="H37" s="777"/>
      <c r="I37" s="778"/>
      <c r="J37" s="113"/>
      <c r="K37" s="113"/>
      <c r="L37" s="113"/>
      <c r="M37" s="113"/>
      <c r="N37" s="113"/>
      <c r="O37" s="113"/>
      <c r="P37" s="113"/>
      <c r="Q37" s="113"/>
      <c r="R37" s="113"/>
      <c r="S37" s="113"/>
      <c r="T37" s="113"/>
      <c r="U37" s="113"/>
      <c r="V37" s="113"/>
      <c r="W37" s="113"/>
      <c r="X37" s="113"/>
      <c r="Y37" s="113"/>
      <c r="Z37" s="113"/>
      <c r="AA37" s="113"/>
      <c r="AB37" s="113"/>
      <c r="AC37" s="113"/>
    </row>
    <row r="38" spans="1:29" ht="13.5" customHeight="1" thickBot="1">
      <c r="A38" s="113"/>
      <c r="B38" s="135"/>
      <c r="C38" s="136"/>
      <c r="D38" s="136"/>
      <c r="E38" s="77"/>
      <c r="F38" s="782"/>
      <c r="G38" s="783"/>
      <c r="H38" s="783"/>
      <c r="I38" s="784"/>
      <c r="J38" s="113"/>
      <c r="K38" s="113"/>
      <c r="L38" s="113"/>
      <c r="M38" s="113"/>
      <c r="N38" s="113"/>
      <c r="O38" s="113"/>
      <c r="P38" s="113"/>
      <c r="Q38" s="113"/>
      <c r="R38" s="113"/>
      <c r="S38" s="113"/>
      <c r="T38" s="113"/>
      <c r="U38" s="113"/>
      <c r="V38" s="113"/>
      <c r="W38" s="113"/>
      <c r="X38" s="113"/>
      <c r="Y38" s="113"/>
      <c r="Z38" s="113"/>
      <c r="AA38" s="113"/>
      <c r="AB38" s="113"/>
      <c r="AC38" s="113"/>
    </row>
    <row r="39" spans="1:29" ht="56.25" customHeight="1">
      <c r="A39" s="113"/>
      <c r="B39" s="759" t="s">
        <v>667</v>
      </c>
      <c r="C39" s="760"/>
      <c r="D39" s="760"/>
      <c r="E39" s="761"/>
      <c r="F39" s="776"/>
      <c r="G39" s="777"/>
      <c r="H39" s="777"/>
      <c r="I39" s="778"/>
      <c r="J39" s="113"/>
      <c r="K39" s="113"/>
      <c r="L39" s="113"/>
      <c r="M39" s="113"/>
      <c r="N39" s="113"/>
      <c r="O39" s="113"/>
      <c r="P39" s="113"/>
      <c r="Q39" s="113"/>
      <c r="R39" s="113"/>
      <c r="S39" s="113"/>
      <c r="T39" s="113"/>
      <c r="U39" s="113"/>
      <c r="V39" s="113"/>
      <c r="W39" s="113"/>
      <c r="X39" s="113"/>
      <c r="Y39" s="113"/>
      <c r="Z39" s="113"/>
      <c r="AA39" s="113"/>
      <c r="AB39" s="113"/>
      <c r="AC39" s="113"/>
    </row>
    <row r="40" spans="1:29" ht="13.5" customHeight="1">
      <c r="A40" s="113"/>
      <c r="B40" s="113"/>
      <c r="C40" s="113"/>
      <c r="D40" s="113"/>
      <c r="E40" s="113"/>
      <c r="F40" s="113"/>
      <c r="G40" s="113"/>
      <c r="H40" s="113"/>
      <c r="I40" s="113"/>
      <c r="J40" s="113"/>
      <c r="K40" s="113"/>
      <c r="L40" s="113"/>
      <c r="M40" s="113"/>
      <c r="N40" s="113"/>
      <c r="O40" s="113"/>
      <c r="P40" s="113"/>
      <c r="Q40" s="113"/>
      <c r="R40" s="113"/>
      <c r="S40" s="113"/>
      <c r="T40" s="113"/>
      <c r="U40" s="113"/>
      <c r="V40" s="113"/>
      <c r="W40" s="113"/>
      <c r="X40" s="113"/>
      <c r="Y40" s="113"/>
      <c r="Z40" s="113"/>
      <c r="AA40" s="113"/>
      <c r="AB40" s="113"/>
      <c r="AC40" s="113"/>
    </row>
    <row r="41" spans="1:29" ht="13.5" customHeight="1">
      <c r="A41" s="113"/>
      <c r="B41" s="113"/>
      <c r="C41" s="113"/>
      <c r="D41" s="113"/>
      <c r="E41" s="113"/>
      <c r="F41" s="113"/>
      <c r="G41" s="113"/>
      <c r="H41" s="113"/>
      <c r="I41" s="113"/>
      <c r="J41" s="113"/>
      <c r="K41" s="113"/>
      <c r="L41" s="113"/>
      <c r="M41" s="113"/>
      <c r="N41" s="113"/>
      <c r="O41" s="113"/>
      <c r="P41" s="113"/>
      <c r="Q41" s="113"/>
      <c r="R41" s="113"/>
      <c r="S41" s="113"/>
      <c r="T41" s="113"/>
      <c r="U41" s="113"/>
      <c r="V41" s="113"/>
      <c r="W41" s="113"/>
      <c r="X41" s="113"/>
      <c r="Y41" s="113"/>
      <c r="Z41" s="113"/>
      <c r="AA41" s="113"/>
      <c r="AB41" s="113"/>
      <c r="AC41" s="113"/>
    </row>
    <row r="42" spans="1:29" ht="13.5" customHeight="1">
      <c r="A42" s="113"/>
      <c r="B42" s="113"/>
      <c r="C42" s="113"/>
      <c r="D42" s="113"/>
      <c r="E42" s="113"/>
      <c r="F42" s="113"/>
      <c r="G42" s="113"/>
      <c r="H42" s="113"/>
      <c r="I42" s="113"/>
      <c r="J42" s="113"/>
      <c r="K42" s="113"/>
      <c r="L42" s="113"/>
      <c r="M42" s="113"/>
      <c r="N42" s="113"/>
      <c r="O42" s="113"/>
      <c r="P42" s="113"/>
      <c r="Q42" s="113"/>
      <c r="R42" s="113"/>
      <c r="S42" s="113"/>
      <c r="T42" s="113"/>
      <c r="U42" s="113"/>
      <c r="V42" s="113"/>
      <c r="W42" s="113"/>
      <c r="X42" s="113"/>
      <c r="Y42" s="113"/>
      <c r="Z42" s="113"/>
      <c r="AA42" s="113"/>
      <c r="AB42" s="113"/>
      <c r="AC42" s="113"/>
    </row>
    <row r="43" spans="1:29" ht="13.5" customHeight="1">
      <c r="A43" s="113"/>
      <c r="B43" s="113"/>
      <c r="C43" s="113"/>
      <c r="D43" s="113"/>
      <c r="E43" s="113"/>
      <c r="F43" s="113"/>
      <c r="G43" s="113"/>
      <c r="H43" s="113"/>
      <c r="I43" s="113"/>
      <c r="J43" s="113"/>
      <c r="K43" s="113"/>
      <c r="L43" s="113"/>
      <c r="M43" s="113"/>
      <c r="N43" s="113"/>
      <c r="O43" s="113"/>
      <c r="P43" s="113"/>
      <c r="Q43" s="113"/>
      <c r="R43" s="113"/>
      <c r="S43" s="113"/>
      <c r="T43" s="113"/>
      <c r="U43" s="113"/>
      <c r="V43" s="113"/>
      <c r="W43" s="113"/>
      <c r="X43" s="113"/>
      <c r="Y43" s="113"/>
      <c r="Z43" s="113"/>
      <c r="AA43" s="113"/>
      <c r="AB43" s="113"/>
      <c r="AC43" s="113"/>
    </row>
    <row r="44" spans="1:29" ht="13.5" customHeight="1">
      <c r="A44" s="113"/>
      <c r="B44" s="113"/>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row>
    <row r="45" spans="1:29" ht="13.5" customHeight="1">
      <c r="A45" s="113"/>
      <c r="B45" s="113"/>
      <c r="C45" s="113"/>
      <c r="D45" s="113"/>
      <c r="E45" s="113"/>
      <c r="F45" s="113"/>
      <c r="G45" s="113"/>
      <c r="H45" s="113"/>
      <c r="I45" s="113"/>
      <c r="J45" s="113"/>
      <c r="K45" s="113"/>
      <c r="L45" s="113"/>
      <c r="M45" s="113"/>
      <c r="N45" s="113"/>
      <c r="O45" s="113"/>
      <c r="P45" s="113"/>
      <c r="Q45" s="113"/>
      <c r="R45" s="113"/>
      <c r="S45" s="113"/>
      <c r="T45" s="113"/>
      <c r="U45" s="113"/>
      <c r="V45" s="113"/>
      <c r="W45" s="113"/>
      <c r="X45" s="113"/>
      <c r="Y45" s="113"/>
      <c r="Z45" s="113"/>
      <c r="AA45" s="113"/>
      <c r="AB45" s="113"/>
      <c r="AC45" s="113"/>
    </row>
    <row r="46" spans="1:29" ht="13.5" customHeight="1">
      <c r="A46" s="113"/>
      <c r="B46" s="113"/>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c r="AA46" s="113"/>
      <c r="AB46" s="113"/>
      <c r="AC46" s="113"/>
    </row>
    <row r="47" spans="1:29" ht="13.5" customHeight="1">
      <c r="A47" s="113"/>
      <c r="B47" s="113"/>
      <c r="C47" s="113"/>
      <c r="D47" s="113"/>
      <c r="E47" s="113"/>
      <c r="F47" s="113"/>
      <c r="G47" s="113"/>
      <c r="H47" s="113"/>
      <c r="I47" s="113"/>
      <c r="J47" s="113"/>
      <c r="K47" s="113"/>
      <c r="L47" s="113"/>
      <c r="M47" s="113"/>
      <c r="N47" s="113"/>
      <c r="O47" s="113"/>
      <c r="P47" s="113"/>
      <c r="Q47" s="113"/>
      <c r="R47" s="113"/>
      <c r="S47" s="113"/>
      <c r="T47" s="113"/>
      <c r="U47" s="113"/>
      <c r="V47" s="113"/>
      <c r="W47" s="113"/>
      <c r="X47" s="113"/>
      <c r="Y47" s="113"/>
      <c r="Z47" s="113"/>
      <c r="AA47" s="113"/>
      <c r="AB47" s="113"/>
      <c r="AC47" s="113"/>
    </row>
    <row r="48" spans="1:29" ht="13.5" customHeight="1">
      <c r="A48" s="113"/>
      <c r="B48" s="113"/>
      <c r="C48" s="113"/>
      <c r="D48" s="113"/>
      <c r="E48" s="113"/>
      <c r="F48" s="113"/>
      <c r="G48" s="113"/>
      <c r="H48" s="113"/>
      <c r="I48" s="113"/>
      <c r="J48" s="113"/>
      <c r="K48" s="113"/>
      <c r="L48" s="113"/>
      <c r="M48" s="113"/>
      <c r="N48" s="113"/>
      <c r="O48" s="113"/>
      <c r="P48" s="113"/>
      <c r="Q48" s="113"/>
      <c r="R48" s="113"/>
      <c r="S48" s="113"/>
      <c r="T48" s="113"/>
      <c r="U48" s="113"/>
      <c r="V48" s="113"/>
      <c r="W48" s="113"/>
      <c r="X48" s="113"/>
      <c r="Y48" s="113"/>
      <c r="Z48" s="113"/>
      <c r="AA48" s="113"/>
      <c r="AB48" s="113"/>
      <c r="AC48" s="113"/>
    </row>
    <row r="49" spans="1:29" ht="13.5" customHeight="1">
      <c r="A49" s="113"/>
      <c r="B49" s="113"/>
      <c r="C49" s="113"/>
      <c r="D49" s="113"/>
      <c r="E49" s="113"/>
      <c r="F49" s="113"/>
      <c r="G49" s="113"/>
      <c r="H49" s="113"/>
      <c r="I49" s="113"/>
      <c r="J49" s="113"/>
      <c r="K49" s="113"/>
      <c r="L49" s="113"/>
      <c r="M49" s="113"/>
      <c r="N49" s="113"/>
      <c r="O49" s="113"/>
      <c r="P49" s="113"/>
      <c r="Q49" s="113"/>
      <c r="R49" s="113"/>
      <c r="S49" s="113"/>
      <c r="T49" s="113"/>
      <c r="U49" s="113"/>
      <c r="V49" s="113"/>
      <c r="W49" s="113"/>
      <c r="X49" s="113"/>
      <c r="Y49" s="113"/>
      <c r="Z49" s="113"/>
      <c r="AA49" s="113"/>
      <c r="AB49" s="113"/>
      <c r="AC49" s="113"/>
    </row>
    <row r="50" spans="1:29" ht="13.5" customHeight="1">
      <c r="A50" s="113"/>
      <c r="B50" s="113"/>
      <c r="C50" s="113"/>
      <c r="D50" s="113"/>
      <c r="E50" s="113"/>
      <c r="F50" s="113"/>
      <c r="G50" s="113"/>
      <c r="H50" s="113"/>
      <c r="I50" s="113"/>
      <c r="J50" s="113"/>
      <c r="K50" s="113"/>
      <c r="L50" s="113"/>
      <c r="M50" s="113"/>
      <c r="N50" s="113"/>
      <c r="O50" s="113"/>
      <c r="P50" s="113"/>
      <c r="Q50" s="113"/>
      <c r="R50" s="113"/>
      <c r="S50" s="113"/>
      <c r="T50" s="113"/>
      <c r="U50" s="113"/>
      <c r="V50" s="113"/>
      <c r="W50" s="113"/>
      <c r="X50" s="113"/>
      <c r="Y50" s="113"/>
      <c r="Z50" s="113"/>
      <c r="AA50" s="113"/>
      <c r="AB50" s="113"/>
      <c r="AC50" s="113"/>
    </row>
    <row r="51" spans="1:29" ht="13.5" customHeight="1">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c r="AA51" s="113"/>
      <c r="AB51" s="113"/>
      <c r="AC51" s="113"/>
    </row>
    <row r="52" spans="1:29" ht="13.5" customHeight="1">
      <c r="A52" s="113"/>
      <c r="B52" s="113"/>
      <c r="C52" s="113"/>
      <c r="D52" s="113"/>
      <c r="E52" s="113"/>
      <c r="F52" s="113"/>
      <c r="G52" s="113"/>
      <c r="H52" s="113"/>
      <c r="I52" s="113"/>
      <c r="J52" s="113"/>
      <c r="K52" s="113"/>
      <c r="L52" s="113"/>
      <c r="M52" s="113"/>
      <c r="N52" s="113"/>
      <c r="O52" s="113"/>
      <c r="P52" s="113"/>
      <c r="Q52" s="113"/>
      <c r="R52" s="113"/>
      <c r="S52" s="113"/>
      <c r="T52" s="113"/>
      <c r="U52" s="113"/>
      <c r="V52" s="113"/>
      <c r="W52" s="113"/>
      <c r="X52" s="113"/>
      <c r="Y52" s="113"/>
      <c r="Z52" s="113"/>
      <c r="AA52" s="113"/>
      <c r="AB52" s="113"/>
      <c r="AC52" s="113"/>
    </row>
    <row r="53" spans="1:29" ht="13.5" customHeight="1">
      <c r="A53" s="113"/>
      <c r="B53" s="113"/>
      <c r="C53" s="113"/>
      <c r="D53" s="113"/>
      <c r="E53" s="113"/>
      <c r="F53" s="113"/>
      <c r="G53" s="113"/>
      <c r="H53" s="113"/>
      <c r="I53" s="113"/>
      <c r="J53" s="113"/>
      <c r="K53" s="113"/>
      <c r="L53" s="113"/>
      <c r="M53" s="113"/>
      <c r="N53" s="113"/>
      <c r="O53" s="113"/>
      <c r="P53" s="113"/>
      <c r="Q53" s="113"/>
      <c r="R53" s="113"/>
      <c r="S53" s="113"/>
      <c r="T53" s="113"/>
      <c r="U53" s="113"/>
      <c r="V53" s="113"/>
      <c r="W53" s="113"/>
      <c r="X53" s="113"/>
      <c r="Y53" s="113"/>
      <c r="Z53" s="113"/>
      <c r="AA53" s="113"/>
      <c r="AB53" s="113"/>
      <c r="AC53" s="113"/>
    </row>
    <row r="54" spans="1:29" ht="13.5" customHeight="1">
      <c r="A54" s="113"/>
      <c r="B54" s="113"/>
      <c r="C54" s="113"/>
      <c r="D54" s="113"/>
      <c r="E54" s="113"/>
      <c r="F54" s="113"/>
      <c r="G54" s="113"/>
      <c r="H54" s="113"/>
      <c r="I54" s="113"/>
      <c r="J54" s="113"/>
      <c r="K54" s="113"/>
      <c r="L54" s="113"/>
      <c r="M54" s="113"/>
      <c r="N54" s="113"/>
      <c r="O54" s="113"/>
      <c r="P54" s="113"/>
      <c r="Q54" s="113"/>
      <c r="R54" s="113"/>
      <c r="S54" s="113"/>
      <c r="T54" s="113"/>
      <c r="U54" s="113"/>
      <c r="V54" s="113"/>
      <c r="W54" s="113"/>
      <c r="X54" s="113"/>
      <c r="Y54" s="113"/>
      <c r="Z54" s="113"/>
      <c r="AA54" s="113"/>
      <c r="AB54" s="113"/>
      <c r="AC54" s="113"/>
    </row>
    <row r="55" spans="1:29" ht="13.5" customHeight="1">
      <c r="A55" s="113"/>
      <c r="B55" s="113"/>
      <c r="C55" s="113"/>
      <c r="D55" s="113"/>
      <c r="E55" s="113"/>
      <c r="F55" s="113"/>
      <c r="G55" s="113"/>
      <c r="H55" s="113"/>
      <c r="I55" s="113"/>
      <c r="J55" s="113"/>
      <c r="K55" s="113"/>
      <c r="L55" s="113"/>
      <c r="M55" s="113"/>
      <c r="N55" s="113"/>
      <c r="O55" s="113"/>
      <c r="P55" s="113"/>
      <c r="Q55" s="113"/>
      <c r="R55" s="113"/>
      <c r="S55" s="113"/>
      <c r="T55" s="113"/>
      <c r="U55" s="113"/>
      <c r="V55" s="113"/>
      <c r="W55" s="113"/>
      <c r="X55" s="113"/>
      <c r="Y55" s="113"/>
      <c r="Z55" s="113"/>
      <c r="AA55" s="113"/>
      <c r="AB55" s="113"/>
      <c r="AC55" s="113"/>
    </row>
    <row r="56" spans="1:29" ht="13.5" customHeight="1">
      <c r="A56" s="113"/>
      <c r="B56" s="113"/>
      <c r="C56" s="113"/>
      <c r="D56" s="113"/>
      <c r="E56" s="113"/>
      <c r="F56" s="113"/>
      <c r="G56" s="113"/>
      <c r="H56" s="113"/>
      <c r="I56" s="113"/>
      <c r="J56" s="113"/>
      <c r="K56" s="113"/>
      <c r="L56" s="113"/>
      <c r="M56" s="113"/>
      <c r="N56" s="113"/>
      <c r="O56" s="113"/>
      <c r="P56" s="113"/>
      <c r="Q56" s="113"/>
      <c r="R56" s="113"/>
      <c r="S56" s="113"/>
      <c r="T56" s="113"/>
      <c r="U56" s="113"/>
      <c r="V56" s="113"/>
      <c r="W56" s="113"/>
      <c r="X56" s="113"/>
      <c r="Y56" s="113"/>
      <c r="Z56" s="113"/>
      <c r="AA56" s="113"/>
      <c r="AB56" s="113"/>
      <c r="AC56" s="113"/>
    </row>
    <row r="57" spans="1:29" ht="13.5" customHeight="1">
      <c r="A57" s="113"/>
      <c r="B57" s="113"/>
      <c r="C57" s="113"/>
      <c r="D57" s="113"/>
      <c r="E57" s="113"/>
      <c r="F57" s="113"/>
      <c r="G57" s="113"/>
      <c r="H57" s="113"/>
      <c r="I57" s="113"/>
      <c r="J57" s="113"/>
      <c r="K57" s="113"/>
      <c r="L57" s="113"/>
      <c r="M57" s="113"/>
      <c r="N57" s="113"/>
      <c r="O57" s="113"/>
      <c r="P57" s="113"/>
      <c r="Q57" s="113"/>
      <c r="R57" s="113"/>
      <c r="S57" s="113"/>
      <c r="T57" s="113"/>
      <c r="U57" s="113"/>
      <c r="V57" s="113"/>
      <c r="W57" s="113"/>
      <c r="X57" s="113"/>
      <c r="Y57" s="113"/>
      <c r="Z57" s="113"/>
      <c r="AA57" s="113"/>
      <c r="AB57" s="113"/>
      <c r="AC57" s="113"/>
    </row>
    <row r="58" spans="1:29" ht="13.5" customHeight="1">
      <c r="A58" s="113"/>
      <c r="B58" s="113"/>
      <c r="C58" s="113"/>
      <c r="D58" s="113"/>
      <c r="E58" s="113"/>
      <c r="F58" s="113"/>
      <c r="G58" s="113"/>
      <c r="H58" s="113"/>
      <c r="I58" s="113"/>
      <c r="J58" s="113"/>
      <c r="K58" s="113"/>
      <c r="L58" s="113"/>
      <c r="M58" s="113"/>
      <c r="N58" s="113"/>
      <c r="O58" s="113"/>
      <c r="P58" s="113"/>
      <c r="Q58" s="113"/>
      <c r="R58" s="113"/>
      <c r="S58" s="113"/>
      <c r="T58" s="113"/>
      <c r="U58" s="113"/>
      <c r="V58" s="113"/>
      <c r="W58" s="113"/>
      <c r="X58" s="113"/>
      <c r="Y58" s="113"/>
      <c r="Z58" s="113"/>
      <c r="AA58" s="113"/>
      <c r="AB58" s="113"/>
      <c r="AC58" s="113"/>
    </row>
    <row r="59" spans="1:29" ht="13.5" customHeight="1">
      <c r="A59" s="113"/>
      <c r="B59" s="113"/>
      <c r="C59" s="113"/>
      <c r="D59" s="113"/>
      <c r="E59" s="113"/>
      <c r="F59" s="113"/>
      <c r="G59" s="113"/>
      <c r="H59" s="113"/>
      <c r="I59" s="113"/>
      <c r="J59" s="113"/>
      <c r="K59" s="113"/>
      <c r="L59" s="113"/>
      <c r="M59" s="113"/>
      <c r="N59" s="113"/>
      <c r="O59" s="113"/>
      <c r="P59" s="113"/>
      <c r="Q59" s="113"/>
      <c r="R59" s="113"/>
      <c r="S59" s="113"/>
      <c r="T59" s="113"/>
      <c r="U59" s="113"/>
      <c r="V59" s="113"/>
      <c r="W59" s="113"/>
      <c r="X59" s="113"/>
      <c r="Y59" s="113"/>
      <c r="Z59" s="113"/>
      <c r="AA59" s="113"/>
      <c r="AB59" s="113"/>
      <c r="AC59" s="113"/>
    </row>
    <row r="60" spans="1:29" ht="13.5" customHeight="1">
      <c r="A60" s="113"/>
      <c r="B60" s="113"/>
      <c r="C60" s="113"/>
      <c r="D60" s="113"/>
      <c r="E60" s="113"/>
      <c r="F60" s="113"/>
      <c r="G60" s="113"/>
      <c r="H60" s="113"/>
      <c r="I60" s="113"/>
      <c r="J60" s="113"/>
      <c r="K60" s="113"/>
      <c r="L60" s="113"/>
      <c r="M60" s="113"/>
      <c r="N60" s="113"/>
      <c r="O60" s="113"/>
      <c r="P60" s="113"/>
      <c r="Q60" s="113"/>
      <c r="R60" s="113"/>
      <c r="S60" s="113"/>
      <c r="T60" s="113"/>
      <c r="U60" s="113"/>
      <c r="V60" s="113"/>
      <c r="W60" s="113"/>
      <c r="X60" s="113"/>
      <c r="Y60" s="113"/>
      <c r="Z60" s="113"/>
      <c r="AA60" s="113"/>
      <c r="AB60" s="113"/>
      <c r="AC60" s="113"/>
    </row>
    <row r="61" spans="1:29" ht="13.5" customHeight="1">
      <c r="A61" s="113"/>
      <c r="B61" s="113"/>
      <c r="C61" s="113"/>
      <c r="D61" s="113"/>
      <c r="E61" s="113"/>
      <c r="F61" s="113"/>
      <c r="G61" s="113"/>
      <c r="H61" s="113"/>
      <c r="I61" s="113"/>
      <c r="J61" s="113"/>
      <c r="K61" s="113"/>
      <c r="L61" s="113"/>
      <c r="M61" s="113"/>
      <c r="N61" s="113"/>
      <c r="O61" s="113"/>
      <c r="P61" s="113"/>
      <c r="Q61" s="113"/>
      <c r="R61" s="113"/>
      <c r="S61" s="113"/>
      <c r="T61" s="113"/>
      <c r="U61" s="113"/>
      <c r="V61" s="113"/>
      <c r="W61" s="113"/>
      <c r="X61" s="113"/>
      <c r="Y61" s="113"/>
      <c r="Z61" s="113"/>
      <c r="AA61" s="113"/>
      <c r="AB61" s="113"/>
      <c r="AC61" s="113"/>
    </row>
    <row r="62" spans="1:29" ht="13.5" customHeight="1">
      <c r="A62" s="113"/>
      <c r="B62" s="113"/>
      <c r="C62" s="113"/>
      <c r="D62" s="113"/>
      <c r="E62" s="113"/>
      <c r="F62" s="113"/>
      <c r="G62" s="113"/>
      <c r="H62" s="113"/>
      <c r="I62" s="113"/>
      <c r="J62" s="113"/>
      <c r="K62" s="113"/>
      <c r="L62" s="113"/>
      <c r="M62" s="113"/>
      <c r="N62" s="113"/>
      <c r="O62" s="113"/>
      <c r="P62" s="113"/>
      <c r="Q62" s="113"/>
      <c r="R62" s="113"/>
      <c r="S62" s="113"/>
      <c r="T62" s="113"/>
      <c r="U62" s="113"/>
      <c r="V62" s="113"/>
      <c r="W62" s="113"/>
      <c r="X62" s="113"/>
      <c r="Y62" s="113"/>
      <c r="Z62" s="113"/>
      <c r="AA62" s="113"/>
      <c r="AB62" s="113"/>
      <c r="AC62" s="113"/>
    </row>
    <row r="63" spans="1:29" ht="13.5" customHeight="1">
      <c r="A63" s="113"/>
      <c r="B63" s="113"/>
      <c r="C63" s="113"/>
      <c r="D63" s="113"/>
      <c r="E63" s="113"/>
      <c r="F63" s="113"/>
      <c r="G63" s="113"/>
      <c r="H63" s="113"/>
      <c r="I63" s="113"/>
      <c r="J63" s="113"/>
      <c r="K63" s="113"/>
      <c r="L63" s="113"/>
      <c r="M63" s="113"/>
      <c r="N63" s="113"/>
      <c r="O63" s="113"/>
      <c r="P63" s="113"/>
      <c r="Q63" s="113"/>
      <c r="R63" s="113"/>
      <c r="S63" s="113"/>
      <c r="T63" s="113"/>
      <c r="U63" s="113"/>
      <c r="V63" s="113"/>
      <c r="W63" s="113"/>
      <c r="X63" s="113"/>
      <c r="Y63" s="113"/>
      <c r="Z63" s="113"/>
      <c r="AA63" s="113"/>
      <c r="AB63" s="113"/>
      <c r="AC63" s="113"/>
    </row>
    <row r="64" spans="1:29" ht="13.5" customHeight="1">
      <c r="A64" s="113"/>
      <c r="B64" s="113"/>
      <c r="C64" s="113"/>
      <c r="D64" s="113"/>
      <c r="E64" s="113"/>
      <c r="F64" s="113"/>
      <c r="G64" s="113"/>
      <c r="H64" s="113"/>
      <c r="I64" s="113"/>
      <c r="J64" s="113"/>
      <c r="K64" s="113"/>
      <c r="L64" s="113"/>
      <c r="M64" s="113"/>
      <c r="N64" s="113"/>
      <c r="O64" s="113"/>
      <c r="P64" s="113"/>
      <c r="Q64" s="113"/>
      <c r="R64" s="113"/>
      <c r="S64" s="113"/>
      <c r="T64" s="113"/>
      <c r="U64" s="113"/>
      <c r="V64" s="113"/>
      <c r="W64" s="113"/>
      <c r="X64" s="113"/>
      <c r="Y64" s="113"/>
      <c r="Z64" s="113"/>
      <c r="AA64" s="113"/>
      <c r="AB64" s="113"/>
      <c r="AC64" s="113"/>
    </row>
    <row r="65" spans="1:29" ht="13.5" customHeight="1">
      <c r="A65" s="113"/>
      <c r="B65" s="113"/>
      <c r="C65" s="113"/>
      <c r="D65" s="113"/>
      <c r="E65" s="113"/>
      <c r="F65" s="113"/>
      <c r="G65" s="113"/>
      <c r="H65" s="113"/>
      <c r="I65" s="113"/>
      <c r="J65" s="113"/>
      <c r="K65" s="113"/>
      <c r="L65" s="113"/>
      <c r="M65" s="113"/>
      <c r="N65" s="113"/>
      <c r="O65" s="113"/>
      <c r="P65" s="113"/>
      <c r="Q65" s="113"/>
      <c r="R65" s="113"/>
      <c r="S65" s="113"/>
      <c r="T65" s="113"/>
      <c r="U65" s="113"/>
      <c r="V65" s="113"/>
      <c r="W65" s="113"/>
      <c r="X65" s="113"/>
      <c r="Y65" s="113"/>
      <c r="Z65" s="113"/>
      <c r="AA65" s="113"/>
      <c r="AB65" s="113"/>
      <c r="AC65" s="113"/>
    </row>
    <row r="66" spans="1:29" ht="13.5" customHeight="1">
      <c r="A66" s="113"/>
      <c r="B66" s="113"/>
      <c r="C66" s="113"/>
      <c r="D66" s="113"/>
      <c r="E66" s="113"/>
      <c r="F66" s="113"/>
      <c r="G66" s="113"/>
      <c r="H66" s="113"/>
      <c r="I66" s="113"/>
      <c r="J66" s="113"/>
      <c r="K66" s="113"/>
      <c r="L66" s="113"/>
      <c r="M66" s="113"/>
      <c r="N66" s="113"/>
      <c r="O66" s="113"/>
      <c r="P66" s="113"/>
      <c r="Q66" s="113"/>
      <c r="R66" s="113"/>
      <c r="S66" s="113"/>
      <c r="T66" s="113"/>
      <c r="U66" s="113"/>
      <c r="V66" s="113"/>
      <c r="W66" s="113"/>
      <c r="X66" s="113"/>
      <c r="Y66" s="113"/>
      <c r="Z66" s="113"/>
      <c r="AA66" s="113"/>
      <c r="AB66" s="113"/>
      <c r="AC66" s="113"/>
    </row>
    <row r="67" spans="1:29" ht="13.5" customHeight="1">
      <c r="A67" s="113"/>
      <c r="B67" s="113"/>
      <c r="C67" s="113"/>
      <c r="D67" s="113"/>
      <c r="E67" s="113"/>
      <c r="F67" s="113"/>
      <c r="G67" s="113"/>
      <c r="H67" s="113"/>
      <c r="I67" s="113"/>
      <c r="J67" s="113"/>
      <c r="K67" s="113"/>
      <c r="L67" s="113"/>
      <c r="M67" s="113"/>
      <c r="N67" s="113"/>
      <c r="O67" s="113"/>
      <c r="P67" s="113"/>
      <c r="Q67" s="113"/>
      <c r="R67" s="113"/>
      <c r="S67" s="113"/>
      <c r="T67" s="113"/>
      <c r="U67" s="113"/>
      <c r="V67" s="113"/>
      <c r="W67" s="113"/>
      <c r="X67" s="113"/>
      <c r="Y67" s="113"/>
      <c r="Z67" s="113"/>
      <c r="AA67" s="113"/>
      <c r="AB67" s="113"/>
      <c r="AC67" s="113"/>
    </row>
    <row r="68" spans="1:29" ht="13.5" customHeight="1">
      <c r="A68" s="113"/>
      <c r="B68" s="113"/>
      <c r="C68" s="113"/>
      <c r="D68" s="113"/>
      <c r="E68" s="113"/>
      <c r="F68" s="113"/>
      <c r="G68" s="113"/>
      <c r="H68" s="113"/>
      <c r="I68" s="113"/>
      <c r="J68" s="113"/>
      <c r="K68" s="113"/>
      <c r="L68" s="113"/>
      <c r="M68" s="113"/>
      <c r="N68" s="113"/>
      <c r="O68" s="113"/>
      <c r="P68" s="113"/>
      <c r="Q68" s="113"/>
      <c r="R68" s="113"/>
      <c r="S68" s="113"/>
      <c r="T68" s="113"/>
      <c r="U68" s="113"/>
      <c r="V68" s="113"/>
      <c r="W68" s="113"/>
      <c r="X68" s="113"/>
      <c r="Y68" s="113"/>
      <c r="Z68" s="113"/>
      <c r="AA68" s="113"/>
      <c r="AB68" s="113"/>
      <c r="AC68" s="113"/>
    </row>
    <row r="69" spans="1:29" ht="13.5" customHeight="1">
      <c r="A69" s="113"/>
      <c r="B69" s="113"/>
      <c r="C69" s="113"/>
      <c r="D69" s="113"/>
      <c r="E69" s="113"/>
      <c r="F69" s="113"/>
      <c r="G69" s="113"/>
      <c r="H69" s="113"/>
      <c r="I69" s="113"/>
      <c r="J69" s="113"/>
      <c r="K69" s="113"/>
      <c r="L69" s="113"/>
      <c r="M69" s="113"/>
      <c r="N69" s="113"/>
      <c r="O69" s="113"/>
      <c r="P69" s="113"/>
      <c r="Q69" s="113"/>
      <c r="R69" s="113"/>
      <c r="S69" s="113"/>
      <c r="T69" s="113"/>
      <c r="U69" s="113"/>
      <c r="V69" s="113"/>
      <c r="W69" s="113"/>
      <c r="X69" s="113"/>
      <c r="Y69" s="113"/>
      <c r="Z69" s="113"/>
      <c r="AA69" s="113"/>
      <c r="AB69" s="113"/>
      <c r="AC69" s="113"/>
    </row>
    <row r="70" spans="1:29" ht="13.5" customHeight="1">
      <c r="A70" s="113"/>
      <c r="B70" s="113"/>
      <c r="C70" s="113"/>
      <c r="D70" s="113"/>
      <c r="E70" s="113"/>
      <c r="F70" s="113"/>
      <c r="G70" s="113"/>
      <c r="H70" s="113"/>
      <c r="I70" s="113"/>
      <c r="J70" s="113"/>
      <c r="K70" s="113"/>
      <c r="L70" s="113"/>
      <c r="M70" s="113"/>
      <c r="N70" s="113"/>
      <c r="O70" s="113"/>
      <c r="P70" s="113"/>
      <c r="Q70" s="113"/>
      <c r="R70" s="113"/>
      <c r="S70" s="113"/>
      <c r="T70" s="113"/>
      <c r="U70" s="113"/>
      <c r="V70" s="113"/>
      <c r="W70" s="113"/>
      <c r="X70" s="113"/>
      <c r="Y70" s="113"/>
      <c r="Z70" s="113"/>
      <c r="AA70" s="113"/>
      <c r="AB70" s="113"/>
      <c r="AC70" s="113"/>
    </row>
    <row r="71" spans="1:29" ht="13.5" customHeight="1">
      <c r="A71" s="113"/>
      <c r="B71" s="113"/>
      <c r="C71" s="113"/>
      <c r="D71" s="113"/>
      <c r="E71" s="113"/>
      <c r="F71" s="113"/>
      <c r="G71" s="113"/>
      <c r="H71" s="113"/>
      <c r="I71" s="113"/>
      <c r="J71" s="113"/>
      <c r="K71" s="113"/>
      <c r="L71" s="113"/>
      <c r="M71" s="113"/>
      <c r="N71" s="113"/>
      <c r="O71" s="113"/>
      <c r="P71" s="113"/>
      <c r="Q71" s="113"/>
      <c r="R71" s="113"/>
      <c r="S71" s="113"/>
      <c r="T71" s="113"/>
      <c r="U71" s="113"/>
      <c r="V71" s="113"/>
      <c r="W71" s="113"/>
      <c r="X71" s="113"/>
      <c r="Y71" s="113"/>
      <c r="Z71" s="113"/>
      <c r="AA71" s="113"/>
      <c r="AB71" s="113"/>
      <c r="AC71" s="113"/>
    </row>
    <row r="72" spans="1:29" ht="13.5" customHeight="1">
      <c r="A72" s="113"/>
      <c r="B72" s="113"/>
      <c r="C72" s="113"/>
      <c r="D72" s="113"/>
      <c r="E72" s="113"/>
      <c r="F72" s="113"/>
      <c r="G72" s="113"/>
      <c r="H72" s="113"/>
      <c r="I72" s="113"/>
      <c r="J72" s="113"/>
      <c r="K72" s="113"/>
      <c r="L72" s="113"/>
      <c r="M72" s="113"/>
      <c r="N72" s="113"/>
      <c r="O72" s="113"/>
      <c r="P72" s="113"/>
      <c r="Q72" s="113"/>
      <c r="R72" s="113"/>
      <c r="S72" s="113"/>
      <c r="T72" s="113"/>
      <c r="U72" s="113"/>
      <c r="V72" s="113"/>
      <c r="W72" s="113"/>
      <c r="X72" s="113"/>
      <c r="Y72" s="113"/>
      <c r="Z72" s="113"/>
      <c r="AA72" s="113"/>
      <c r="AB72" s="113"/>
      <c r="AC72" s="113"/>
    </row>
    <row r="73" spans="1:29" ht="13.5" customHeight="1">
      <c r="A73" s="113"/>
      <c r="B73" s="113"/>
      <c r="C73" s="113"/>
      <c r="D73" s="113"/>
      <c r="E73" s="113"/>
      <c r="F73" s="113"/>
      <c r="G73" s="113"/>
      <c r="H73" s="113"/>
      <c r="I73" s="113"/>
      <c r="J73" s="113"/>
      <c r="K73" s="113"/>
      <c r="L73" s="113"/>
      <c r="M73" s="113"/>
      <c r="N73" s="113"/>
      <c r="O73" s="113"/>
      <c r="P73" s="113"/>
      <c r="Q73" s="113"/>
      <c r="R73" s="113"/>
      <c r="S73" s="113"/>
      <c r="T73" s="113"/>
      <c r="U73" s="113"/>
      <c r="V73" s="113"/>
      <c r="W73" s="113"/>
      <c r="X73" s="113"/>
      <c r="Y73" s="113"/>
      <c r="Z73" s="113"/>
      <c r="AA73" s="113"/>
      <c r="AB73" s="113"/>
      <c r="AC73" s="113"/>
    </row>
    <row r="74" spans="1:29" ht="13.5" customHeight="1">
      <c r="A74" s="113"/>
      <c r="B74" s="113"/>
      <c r="C74" s="113"/>
      <c r="D74" s="113"/>
      <c r="E74" s="113"/>
      <c r="F74" s="113"/>
      <c r="G74" s="113"/>
      <c r="H74" s="113"/>
      <c r="I74" s="113"/>
      <c r="J74" s="113"/>
      <c r="K74" s="113"/>
      <c r="L74" s="113"/>
      <c r="M74" s="113"/>
      <c r="N74" s="113"/>
      <c r="O74" s="113"/>
      <c r="P74" s="113"/>
      <c r="Q74" s="113"/>
      <c r="R74" s="113"/>
      <c r="S74" s="113"/>
      <c r="T74" s="113"/>
      <c r="U74" s="113"/>
      <c r="V74" s="113"/>
      <c r="W74" s="113"/>
      <c r="X74" s="113"/>
      <c r="Y74" s="113"/>
      <c r="Z74" s="113"/>
      <c r="AA74" s="113"/>
      <c r="AB74" s="113"/>
      <c r="AC74" s="113"/>
    </row>
    <row r="75" spans="1:29" ht="13.5" customHeight="1">
      <c r="A75" s="113"/>
      <c r="B75" s="113"/>
      <c r="C75" s="113"/>
      <c r="D75" s="113"/>
      <c r="E75" s="113"/>
      <c r="F75" s="113"/>
      <c r="G75" s="113"/>
      <c r="H75" s="113"/>
      <c r="I75" s="113"/>
      <c r="J75" s="113"/>
      <c r="K75" s="113"/>
      <c r="L75" s="113"/>
      <c r="M75" s="113"/>
      <c r="N75" s="113"/>
      <c r="O75" s="113"/>
      <c r="P75" s="113"/>
      <c r="Q75" s="113"/>
      <c r="R75" s="113"/>
      <c r="S75" s="113"/>
      <c r="T75" s="113"/>
      <c r="U75" s="113"/>
      <c r="V75" s="113"/>
      <c r="W75" s="113"/>
      <c r="X75" s="113"/>
      <c r="Y75" s="113"/>
      <c r="Z75" s="113"/>
      <c r="AA75" s="113"/>
      <c r="AB75" s="113"/>
      <c r="AC75" s="113"/>
    </row>
    <row r="76" spans="1:29" ht="13.5" customHeight="1">
      <c r="A76" s="113"/>
      <c r="B76" s="113"/>
      <c r="C76" s="113"/>
      <c r="D76" s="113"/>
      <c r="E76" s="113"/>
      <c r="F76" s="113"/>
      <c r="G76" s="113"/>
      <c r="H76" s="113"/>
      <c r="I76" s="113"/>
      <c r="J76" s="113"/>
      <c r="K76" s="113"/>
      <c r="L76" s="113"/>
      <c r="M76" s="113"/>
      <c r="N76" s="113"/>
      <c r="O76" s="113"/>
      <c r="P76" s="113"/>
      <c r="Q76" s="113"/>
      <c r="R76" s="113"/>
      <c r="S76" s="113"/>
      <c r="T76" s="113"/>
      <c r="U76" s="113"/>
      <c r="V76" s="113"/>
      <c r="W76" s="113"/>
      <c r="X76" s="113"/>
      <c r="Y76" s="113"/>
      <c r="Z76" s="113"/>
      <c r="AA76" s="113"/>
      <c r="AB76" s="113"/>
      <c r="AC76" s="113"/>
    </row>
    <row r="77" spans="1:29" ht="13.5" customHeight="1">
      <c r="A77" s="113"/>
      <c r="B77" s="113"/>
      <c r="C77" s="113"/>
      <c r="D77" s="113"/>
      <c r="E77" s="113"/>
      <c r="F77" s="113"/>
      <c r="G77" s="113"/>
      <c r="H77" s="113"/>
      <c r="I77" s="113"/>
      <c r="J77" s="113"/>
      <c r="K77" s="113"/>
      <c r="L77" s="113"/>
      <c r="M77" s="113"/>
      <c r="N77" s="113"/>
      <c r="O77" s="113"/>
      <c r="P77" s="113"/>
      <c r="Q77" s="113"/>
      <c r="R77" s="113"/>
      <c r="S77" s="113"/>
      <c r="T77" s="113"/>
      <c r="U77" s="113"/>
      <c r="V77" s="113"/>
      <c r="W77" s="113"/>
      <c r="X77" s="113"/>
      <c r="Y77" s="113"/>
      <c r="Z77" s="113"/>
      <c r="AA77" s="113"/>
      <c r="AB77" s="113"/>
      <c r="AC77" s="113"/>
    </row>
    <row r="78" spans="1:29" ht="13.5" customHeight="1">
      <c r="A78" s="113"/>
      <c r="B78" s="113"/>
      <c r="C78" s="113"/>
      <c r="D78" s="113"/>
      <c r="E78" s="113"/>
      <c r="F78" s="113"/>
      <c r="G78" s="113"/>
      <c r="H78" s="113"/>
      <c r="I78" s="113"/>
      <c r="J78" s="113"/>
      <c r="K78" s="113"/>
      <c r="L78" s="113"/>
      <c r="M78" s="113"/>
      <c r="N78" s="113"/>
      <c r="O78" s="113"/>
      <c r="P78" s="113"/>
      <c r="Q78" s="113"/>
      <c r="R78" s="113"/>
      <c r="S78" s="113"/>
      <c r="T78" s="113"/>
      <c r="U78" s="113"/>
      <c r="V78" s="113"/>
      <c r="W78" s="113"/>
      <c r="X78" s="113"/>
      <c r="Y78" s="113"/>
      <c r="Z78" s="113"/>
      <c r="AA78" s="113"/>
      <c r="AB78" s="113"/>
      <c r="AC78" s="113"/>
    </row>
    <row r="79" spans="1:29" ht="13.5" customHeight="1">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row>
    <row r="80" spans="1:29" ht="13.5" customHeight="1">
      <c r="A80" s="113"/>
      <c r="B80" s="113"/>
      <c r="C80" s="113"/>
      <c r="D80" s="113"/>
      <c r="E80" s="113"/>
      <c r="F80" s="113"/>
      <c r="G80" s="113"/>
      <c r="H80" s="113"/>
      <c r="I80" s="113"/>
      <c r="J80" s="113"/>
      <c r="K80" s="113"/>
      <c r="L80" s="113"/>
      <c r="M80" s="113"/>
      <c r="N80" s="113"/>
      <c r="O80" s="113"/>
      <c r="P80" s="113"/>
      <c r="Q80" s="113"/>
      <c r="R80" s="113"/>
      <c r="S80" s="113"/>
      <c r="T80" s="113"/>
      <c r="U80" s="113"/>
      <c r="V80" s="113"/>
      <c r="W80" s="113"/>
      <c r="X80" s="113"/>
      <c r="Y80" s="113"/>
      <c r="Z80" s="113"/>
      <c r="AA80" s="113"/>
      <c r="AB80" s="113"/>
      <c r="AC80" s="113"/>
    </row>
    <row r="81" spans="1:29" ht="13.5" customHeight="1">
      <c r="A81" s="113"/>
      <c r="B81" s="113"/>
      <c r="C81" s="113"/>
      <c r="D81" s="113"/>
      <c r="E81" s="113"/>
      <c r="F81" s="113"/>
      <c r="G81" s="113"/>
      <c r="H81" s="113"/>
      <c r="I81" s="113"/>
      <c r="J81" s="113"/>
      <c r="K81" s="113"/>
      <c r="L81" s="113"/>
      <c r="M81" s="113"/>
      <c r="N81" s="113"/>
      <c r="O81" s="113"/>
      <c r="P81" s="113"/>
      <c r="Q81" s="113"/>
      <c r="R81" s="113"/>
      <c r="S81" s="113"/>
      <c r="T81" s="113"/>
      <c r="U81" s="113"/>
      <c r="V81" s="113"/>
      <c r="W81" s="113"/>
      <c r="X81" s="113"/>
      <c r="Y81" s="113"/>
      <c r="Z81" s="113"/>
      <c r="AA81" s="113"/>
      <c r="AB81" s="113"/>
      <c r="AC81" s="113"/>
    </row>
    <row r="82" spans="1:29" ht="13.5" customHeight="1">
      <c r="A82" s="113"/>
      <c r="B82" s="113"/>
      <c r="C82" s="113"/>
      <c r="D82" s="113"/>
      <c r="E82" s="113"/>
      <c r="F82" s="113"/>
      <c r="G82" s="113"/>
      <c r="H82" s="113"/>
      <c r="I82" s="113"/>
      <c r="J82" s="113"/>
      <c r="K82" s="113"/>
      <c r="L82" s="113"/>
      <c r="M82" s="113"/>
      <c r="N82" s="113"/>
      <c r="O82" s="113"/>
      <c r="P82" s="113"/>
      <c r="Q82" s="113"/>
      <c r="R82" s="113"/>
      <c r="S82" s="113"/>
      <c r="T82" s="113"/>
      <c r="U82" s="113"/>
      <c r="V82" s="113"/>
      <c r="W82" s="113"/>
      <c r="X82" s="113"/>
      <c r="Y82" s="113"/>
      <c r="Z82" s="113"/>
      <c r="AA82" s="113"/>
      <c r="AB82" s="113"/>
      <c r="AC82" s="113"/>
    </row>
    <row r="83" spans="1:29" ht="13.5" customHeight="1">
      <c r="A83" s="113"/>
      <c r="B83" s="113"/>
      <c r="C83" s="113"/>
      <c r="D83" s="113"/>
      <c r="E83" s="113"/>
      <c r="F83" s="113"/>
      <c r="G83" s="113"/>
      <c r="H83" s="113"/>
      <c r="I83" s="113"/>
      <c r="J83" s="113"/>
      <c r="K83" s="113"/>
      <c r="L83" s="113"/>
      <c r="M83" s="113"/>
      <c r="N83" s="113"/>
      <c r="O83" s="113"/>
      <c r="P83" s="113"/>
      <c r="Q83" s="113"/>
      <c r="R83" s="113"/>
      <c r="S83" s="113"/>
      <c r="T83" s="113"/>
      <c r="U83" s="113"/>
      <c r="V83" s="113"/>
      <c r="W83" s="113"/>
      <c r="X83" s="113"/>
      <c r="Y83" s="113"/>
      <c r="Z83" s="113"/>
      <c r="AA83" s="113"/>
      <c r="AB83" s="113"/>
      <c r="AC83" s="113"/>
    </row>
    <row r="84" spans="1:29" ht="13.5" customHeight="1">
      <c r="A84" s="113"/>
      <c r="B84" s="113"/>
      <c r="C84" s="113"/>
      <c r="D84" s="113"/>
      <c r="E84" s="113"/>
      <c r="F84" s="113"/>
      <c r="G84" s="113"/>
      <c r="H84" s="113"/>
      <c r="I84" s="113"/>
      <c r="J84" s="113"/>
      <c r="K84" s="113"/>
      <c r="L84" s="113"/>
      <c r="M84" s="113"/>
      <c r="N84" s="113"/>
      <c r="O84" s="113"/>
      <c r="P84" s="113"/>
      <c r="Q84" s="113"/>
      <c r="R84" s="113"/>
      <c r="S84" s="113"/>
      <c r="T84" s="113"/>
      <c r="U84" s="113"/>
      <c r="V84" s="113"/>
      <c r="W84" s="113"/>
      <c r="X84" s="113"/>
      <c r="Y84" s="113"/>
      <c r="Z84" s="113"/>
      <c r="AA84" s="113"/>
      <c r="AB84" s="113"/>
      <c r="AC84" s="113"/>
    </row>
    <row r="85" spans="1:29" ht="13.5" customHeight="1">
      <c r="A85" s="113"/>
      <c r="B85" s="113"/>
      <c r="C85" s="113"/>
      <c r="D85" s="113"/>
      <c r="E85" s="113"/>
      <c r="F85" s="113"/>
      <c r="G85" s="113"/>
      <c r="H85" s="113"/>
      <c r="I85" s="113"/>
      <c r="J85" s="113"/>
      <c r="K85" s="113"/>
      <c r="L85" s="113"/>
      <c r="M85" s="113"/>
      <c r="N85" s="113"/>
      <c r="O85" s="113"/>
      <c r="P85" s="113"/>
      <c r="Q85" s="113"/>
      <c r="R85" s="113"/>
      <c r="S85" s="113"/>
      <c r="T85" s="113"/>
      <c r="U85" s="113"/>
      <c r="V85" s="113"/>
      <c r="W85" s="113"/>
      <c r="X85" s="113"/>
      <c r="Y85" s="113"/>
      <c r="Z85" s="113"/>
      <c r="AA85" s="113"/>
      <c r="AB85" s="113"/>
      <c r="AC85" s="113"/>
    </row>
    <row r="86" spans="1:29" ht="13.5" customHeight="1">
      <c r="A86" s="113"/>
      <c r="B86" s="113"/>
      <c r="C86" s="113"/>
      <c r="D86" s="113"/>
      <c r="E86" s="113"/>
      <c r="F86" s="113"/>
      <c r="G86" s="113"/>
      <c r="H86" s="113"/>
      <c r="I86" s="113"/>
      <c r="J86" s="113"/>
      <c r="K86" s="113"/>
      <c r="L86" s="113"/>
      <c r="M86" s="113"/>
      <c r="N86" s="113"/>
      <c r="O86" s="113"/>
      <c r="P86" s="113"/>
      <c r="Q86" s="113"/>
      <c r="R86" s="113"/>
      <c r="S86" s="113"/>
      <c r="T86" s="113"/>
      <c r="U86" s="113"/>
      <c r="V86" s="113"/>
      <c r="W86" s="113"/>
      <c r="X86" s="113"/>
      <c r="Y86" s="113"/>
      <c r="Z86" s="113"/>
      <c r="AA86" s="113"/>
      <c r="AB86" s="113"/>
      <c r="AC86" s="113"/>
    </row>
    <row r="87" spans="1:29" ht="13.5" customHeight="1">
      <c r="A87" s="113"/>
      <c r="B87" s="113"/>
      <c r="C87" s="113"/>
      <c r="D87" s="113"/>
      <c r="E87" s="113"/>
      <c r="F87" s="113"/>
      <c r="G87" s="113"/>
      <c r="H87" s="113"/>
      <c r="I87" s="113"/>
      <c r="J87" s="113"/>
      <c r="K87" s="113"/>
      <c r="L87" s="113"/>
      <c r="M87" s="113"/>
      <c r="N87" s="113"/>
      <c r="O87" s="113"/>
      <c r="P87" s="113"/>
      <c r="Q87" s="113"/>
      <c r="R87" s="113"/>
      <c r="S87" s="113"/>
      <c r="T87" s="113"/>
      <c r="U87" s="113"/>
      <c r="V87" s="113"/>
      <c r="W87" s="113"/>
      <c r="X87" s="113"/>
      <c r="Y87" s="113"/>
      <c r="Z87" s="113"/>
      <c r="AA87" s="113"/>
      <c r="AB87" s="113"/>
      <c r="AC87" s="113"/>
    </row>
    <row r="88" spans="1:29" ht="13.5" customHeight="1">
      <c r="A88" s="113"/>
      <c r="B88" s="113"/>
      <c r="C88" s="113"/>
      <c r="D88" s="113"/>
      <c r="E88" s="113"/>
      <c r="F88" s="113"/>
      <c r="G88" s="113"/>
      <c r="H88" s="113"/>
      <c r="I88" s="113"/>
      <c r="J88" s="113"/>
      <c r="K88" s="113"/>
      <c r="L88" s="113"/>
      <c r="M88" s="113"/>
      <c r="N88" s="113"/>
      <c r="O88" s="113"/>
      <c r="P88" s="113"/>
      <c r="Q88" s="113"/>
      <c r="R88" s="113"/>
      <c r="S88" s="113"/>
      <c r="T88" s="113"/>
      <c r="U88" s="113"/>
      <c r="V88" s="113"/>
      <c r="W88" s="113"/>
      <c r="X88" s="113"/>
      <c r="Y88" s="113"/>
      <c r="Z88" s="113"/>
      <c r="AA88" s="113"/>
      <c r="AB88" s="113"/>
      <c r="AC88" s="113"/>
    </row>
    <row r="89" spans="1:29" ht="13.5" customHeight="1">
      <c r="A89" s="113"/>
      <c r="B89" s="113"/>
      <c r="C89" s="113"/>
      <c r="D89" s="113"/>
      <c r="E89" s="113"/>
      <c r="F89" s="113"/>
      <c r="G89" s="113"/>
      <c r="H89" s="113"/>
      <c r="I89" s="113"/>
      <c r="J89" s="113"/>
      <c r="K89" s="113"/>
      <c r="L89" s="113"/>
      <c r="M89" s="113"/>
      <c r="N89" s="113"/>
      <c r="O89" s="113"/>
      <c r="P89" s="113"/>
      <c r="Q89" s="113"/>
      <c r="R89" s="113"/>
      <c r="S89" s="113"/>
      <c r="T89" s="113"/>
      <c r="U89" s="113"/>
      <c r="V89" s="113"/>
      <c r="W89" s="113"/>
      <c r="X89" s="113"/>
      <c r="Y89" s="113"/>
      <c r="Z89" s="113"/>
      <c r="AA89" s="113"/>
      <c r="AB89" s="113"/>
      <c r="AC89" s="113"/>
    </row>
    <row r="90" spans="1:29" ht="13.5" customHeight="1">
      <c r="A90" s="113"/>
      <c r="B90" s="113"/>
      <c r="C90" s="113"/>
      <c r="D90" s="113"/>
      <c r="E90" s="113"/>
      <c r="F90" s="113"/>
      <c r="G90" s="113"/>
      <c r="H90" s="113"/>
      <c r="I90" s="113"/>
      <c r="J90" s="113"/>
      <c r="K90" s="113"/>
      <c r="L90" s="113"/>
      <c r="M90" s="113"/>
      <c r="N90" s="113"/>
      <c r="O90" s="113"/>
      <c r="P90" s="113"/>
      <c r="Q90" s="113"/>
      <c r="R90" s="113"/>
      <c r="S90" s="113"/>
      <c r="T90" s="113"/>
      <c r="U90" s="113"/>
      <c r="V90" s="113"/>
      <c r="W90" s="113"/>
      <c r="X90" s="113"/>
      <c r="Y90" s="113"/>
      <c r="Z90" s="113"/>
      <c r="AA90" s="113"/>
      <c r="AB90" s="113"/>
      <c r="AC90" s="113"/>
    </row>
    <row r="91" spans="1:29" ht="13.5" customHeight="1">
      <c r="A91" s="113"/>
      <c r="B91" s="113"/>
      <c r="C91" s="113"/>
      <c r="D91" s="113"/>
      <c r="E91" s="113"/>
      <c r="F91" s="113"/>
      <c r="G91" s="113"/>
      <c r="H91" s="113"/>
      <c r="I91" s="113"/>
      <c r="J91" s="113"/>
      <c r="K91" s="113"/>
      <c r="L91" s="113"/>
      <c r="M91" s="113"/>
      <c r="N91" s="113"/>
      <c r="O91" s="113"/>
      <c r="P91" s="113"/>
      <c r="Q91" s="113"/>
      <c r="R91" s="113"/>
      <c r="S91" s="113"/>
      <c r="T91" s="113"/>
      <c r="U91" s="113"/>
      <c r="V91" s="113"/>
      <c r="W91" s="113"/>
      <c r="X91" s="113"/>
      <c r="Y91" s="113"/>
      <c r="Z91" s="113"/>
      <c r="AA91" s="113"/>
      <c r="AB91" s="113"/>
      <c r="AC91" s="113"/>
    </row>
    <row r="92" spans="1:29" ht="13.5" customHeight="1">
      <c r="A92" s="113"/>
      <c r="B92" s="113"/>
      <c r="C92" s="113"/>
      <c r="D92" s="113"/>
      <c r="E92" s="113"/>
      <c r="F92" s="113"/>
      <c r="G92" s="113"/>
      <c r="H92" s="113"/>
      <c r="I92" s="113"/>
      <c r="J92" s="113"/>
      <c r="K92" s="113"/>
      <c r="L92" s="113"/>
      <c r="M92" s="113"/>
      <c r="N92" s="113"/>
      <c r="O92" s="113"/>
      <c r="P92" s="113"/>
      <c r="Q92" s="113"/>
      <c r="R92" s="113"/>
      <c r="S92" s="113"/>
      <c r="T92" s="113"/>
      <c r="U92" s="113"/>
      <c r="V92" s="113"/>
      <c r="W92" s="113"/>
      <c r="X92" s="113"/>
      <c r="Y92" s="113"/>
      <c r="Z92" s="113"/>
      <c r="AA92" s="113"/>
      <c r="AB92" s="113"/>
      <c r="AC92" s="113"/>
    </row>
    <row r="93" spans="1:29" ht="13.5" customHeight="1">
      <c r="A93" s="113"/>
      <c r="B93" s="113"/>
      <c r="C93" s="113"/>
      <c r="D93" s="113"/>
      <c r="E93" s="113"/>
      <c r="F93" s="113"/>
      <c r="G93" s="113"/>
      <c r="H93" s="113"/>
      <c r="I93" s="113"/>
      <c r="J93" s="113"/>
      <c r="K93" s="113"/>
      <c r="L93" s="113"/>
      <c r="M93" s="113"/>
      <c r="N93" s="113"/>
      <c r="O93" s="113"/>
      <c r="P93" s="113"/>
      <c r="Q93" s="113"/>
      <c r="R93" s="113"/>
      <c r="S93" s="113"/>
      <c r="T93" s="113"/>
      <c r="U93" s="113"/>
      <c r="V93" s="113"/>
      <c r="W93" s="113"/>
      <c r="X93" s="113"/>
      <c r="Y93" s="113"/>
      <c r="Z93" s="113"/>
      <c r="AA93" s="113"/>
      <c r="AB93" s="113"/>
      <c r="AC93" s="113"/>
    </row>
    <row r="94" spans="1:29" ht="13.5" customHeight="1">
      <c r="A94" s="113"/>
      <c r="B94" s="113"/>
      <c r="C94" s="113"/>
      <c r="D94" s="113"/>
      <c r="E94" s="113"/>
      <c r="F94" s="113"/>
      <c r="G94" s="113"/>
      <c r="H94" s="113"/>
      <c r="I94" s="113"/>
      <c r="J94" s="113"/>
      <c r="K94" s="113"/>
      <c r="L94" s="113"/>
      <c r="M94" s="113"/>
      <c r="N94" s="113"/>
      <c r="O94" s="113"/>
      <c r="P94" s="113"/>
      <c r="Q94" s="113"/>
      <c r="R94" s="113"/>
      <c r="S94" s="113"/>
      <c r="T94" s="113"/>
      <c r="U94" s="113"/>
      <c r="V94" s="113"/>
      <c r="W94" s="113"/>
      <c r="X94" s="113"/>
      <c r="Y94" s="113"/>
      <c r="Z94" s="113"/>
      <c r="AA94" s="113"/>
      <c r="AB94" s="113"/>
      <c r="AC94" s="113"/>
    </row>
    <row r="95" spans="1:29" ht="13.5" customHeight="1">
      <c r="A95" s="113"/>
      <c r="B95" s="113"/>
      <c r="C95" s="113"/>
      <c r="D95" s="113"/>
      <c r="E95" s="113"/>
      <c r="F95" s="113"/>
      <c r="G95" s="113"/>
      <c r="H95" s="113"/>
      <c r="I95" s="113"/>
      <c r="J95" s="113"/>
      <c r="K95" s="113"/>
      <c r="L95" s="113"/>
      <c r="M95" s="113"/>
      <c r="N95" s="113"/>
      <c r="O95" s="113"/>
      <c r="P95" s="113"/>
      <c r="Q95" s="113"/>
      <c r="R95" s="113"/>
      <c r="S95" s="113"/>
      <c r="T95" s="113"/>
      <c r="U95" s="113"/>
      <c r="V95" s="113"/>
      <c r="W95" s="113"/>
      <c r="X95" s="113"/>
      <c r="Y95" s="113"/>
      <c r="Z95" s="113"/>
      <c r="AA95" s="113"/>
      <c r="AB95" s="113"/>
      <c r="AC95" s="113"/>
    </row>
    <row r="96" spans="1:29" ht="13.5" customHeight="1">
      <c r="A96" s="113"/>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c r="AA96" s="113"/>
      <c r="AB96" s="113"/>
      <c r="AC96" s="113"/>
    </row>
    <row r="97" spans="1:29" ht="13.5" customHeight="1">
      <c r="A97" s="113"/>
      <c r="B97" s="113"/>
      <c r="C97" s="113"/>
      <c r="D97" s="113"/>
      <c r="E97" s="113"/>
      <c r="F97" s="113"/>
      <c r="G97" s="113"/>
      <c r="H97" s="113"/>
      <c r="I97" s="113"/>
      <c r="J97" s="113"/>
      <c r="K97" s="113"/>
      <c r="L97" s="113"/>
      <c r="M97" s="113"/>
      <c r="N97" s="113"/>
      <c r="O97" s="113"/>
      <c r="P97" s="113"/>
      <c r="Q97" s="113"/>
      <c r="R97" s="113"/>
      <c r="S97" s="113"/>
      <c r="T97" s="113"/>
      <c r="U97" s="113"/>
      <c r="V97" s="113"/>
      <c r="W97" s="113"/>
      <c r="X97" s="113"/>
      <c r="Y97" s="113"/>
      <c r="Z97" s="113"/>
      <c r="AA97" s="113"/>
      <c r="AB97" s="113"/>
      <c r="AC97" s="113"/>
    </row>
    <row r="98" spans="1:29" ht="13.5" customHeight="1">
      <c r="A98" s="113"/>
      <c r="B98" s="113"/>
      <c r="C98" s="113"/>
      <c r="D98" s="113"/>
      <c r="E98" s="113"/>
      <c r="F98" s="113"/>
      <c r="G98" s="113"/>
      <c r="H98" s="113"/>
      <c r="I98" s="113"/>
      <c r="J98" s="113"/>
      <c r="K98" s="113"/>
      <c r="L98" s="113"/>
      <c r="M98" s="113"/>
      <c r="N98" s="113"/>
      <c r="O98" s="113"/>
      <c r="P98" s="113"/>
      <c r="Q98" s="113"/>
      <c r="R98" s="113"/>
      <c r="S98" s="113"/>
      <c r="T98" s="113"/>
      <c r="U98" s="113"/>
      <c r="V98" s="113"/>
      <c r="W98" s="113"/>
      <c r="X98" s="113"/>
      <c r="Y98" s="113"/>
      <c r="Z98" s="113"/>
      <c r="AA98" s="113"/>
      <c r="AB98" s="113"/>
      <c r="AC98" s="113"/>
    </row>
    <row r="99" spans="1:29" ht="13.5" customHeight="1">
      <c r="A99" s="113"/>
      <c r="B99" s="113"/>
      <c r="C99" s="113"/>
      <c r="D99" s="113"/>
      <c r="E99" s="113"/>
      <c r="F99" s="113"/>
      <c r="G99" s="113"/>
      <c r="H99" s="113"/>
      <c r="I99" s="113"/>
      <c r="J99" s="113"/>
      <c r="K99" s="113"/>
      <c r="L99" s="113"/>
      <c r="M99" s="113"/>
      <c r="N99" s="113"/>
      <c r="O99" s="113"/>
      <c r="P99" s="113"/>
      <c r="Q99" s="113"/>
      <c r="R99" s="113"/>
      <c r="S99" s="113"/>
      <c r="T99" s="113"/>
      <c r="U99" s="113"/>
      <c r="V99" s="113"/>
      <c r="W99" s="113"/>
      <c r="X99" s="113"/>
      <c r="Y99" s="113"/>
      <c r="Z99" s="113"/>
      <c r="AA99" s="113"/>
      <c r="AB99" s="113"/>
      <c r="AC99" s="113"/>
    </row>
    <row r="100" spans="1:29" ht="13.5" customHeight="1">
      <c r="A100" s="113"/>
      <c r="B100" s="113"/>
      <c r="C100" s="113"/>
      <c r="D100" s="113"/>
      <c r="E100" s="113"/>
      <c r="F100" s="113"/>
      <c r="G100" s="113"/>
      <c r="H100" s="113"/>
      <c r="I100" s="113"/>
      <c r="J100" s="113"/>
      <c r="K100" s="113"/>
      <c r="L100" s="113"/>
      <c r="M100" s="113"/>
      <c r="N100" s="113"/>
      <c r="O100" s="113"/>
      <c r="P100" s="113"/>
      <c r="Q100" s="113"/>
      <c r="R100" s="113"/>
      <c r="S100" s="113"/>
      <c r="T100" s="113"/>
      <c r="U100" s="113"/>
      <c r="V100" s="113"/>
      <c r="W100" s="113"/>
      <c r="X100" s="113"/>
      <c r="Y100" s="113"/>
      <c r="Z100" s="113"/>
      <c r="AA100" s="113"/>
      <c r="AB100" s="113"/>
      <c r="AC100" s="113"/>
    </row>
    <row r="101" spans="1:29" ht="13.5" customHeight="1">
      <c r="A101" s="113"/>
      <c r="B101" s="113"/>
      <c r="C101" s="113"/>
      <c r="D101" s="113"/>
      <c r="E101" s="113"/>
      <c r="F101" s="113"/>
      <c r="G101" s="113"/>
      <c r="H101" s="113"/>
      <c r="I101" s="113"/>
      <c r="J101" s="113"/>
      <c r="K101" s="113"/>
      <c r="L101" s="113"/>
      <c r="M101" s="113"/>
      <c r="N101" s="113"/>
      <c r="O101" s="113"/>
      <c r="P101" s="113"/>
      <c r="Q101" s="113"/>
      <c r="R101" s="113"/>
      <c r="S101" s="113"/>
      <c r="T101" s="113"/>
      <c r="U101" s="113"/>
      <c r="V101" s="113"/>
      <c r="W101" s="113"/>
      <c r="X101" s="113"/>
      <c r="Y101" s="113"/>
      <c r="Z101" s="113"/>
      <c r="AA101" s="113"/>
      <c r="AB101" s="113"/>
      <c r="AC101" s="113"/>
    </row>
    <row r="102" spans="1:29" ht="13.5" customHeight="1">
      <c r="A102" s="113"/>
      <c r="B102" s="113"/>
      <c r="C102" s="113"/>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13"/>
      <c r="Z102" s="113"/>
      <c r="AA102" s="113"/>
      <c r="AB102" s="113"/>
      <c r="AC102" s="113"/>
    </row>
    <row r="103" spans="1:29" ht="13.5" customHeight="1">
      <c r="A103" s="113"/>
      <c r="B103" s="113"/>
      <c r="C103" s="113"/>
      <c r="D103" s="113"/>
      <c r="E103" s="113"/>
      <c r="F103" s="113"/>
      <c r="G103" s="113"/>
      <c r="H103" s="113"/>
      <c r="I103" s="113"/>
      <c r="J103" s="113"/>
      <c r="K103" s="113"/>
      <c r="L103" s="113"/>
      <c r="M103" s="113"/>
      <c r="N103" s="113"/>
      <c r="O103" s="113"/>
      <c r="P103" s="113"/>
      <c r="Q103" s="113"/>
      <c r="R103" s="113"/>
      <c r="S103" s="113"/>
      <c r="T103" s="113"/>
      <c r="U103" s="113"/>
      <c r="V103" s="113"/>
      <c r="W103" s="113"/>
      <c r="X103" s="113"/>
      <c r="Y103" s="113"/>
      <c r="Z103" s="113"/>
      <c r="AA103" s="113"/>
      <c r="AB103" s="113"/>
      <c r="AC103" s="113"/>
    </row>
    <row r="104" spans="1:29" ht="13.5" customHeight="1">
      <c r="A104" s="113"/>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c r="AA104" s="113"/>
      <c r="AB104" s="113"/>
      <c r="AC104" s="113"/>
    </row>
    <row r="105" spans="1:29" ht="13.5" customHeight="1">
      <c r="A105" s="113"/>
      <c r="B105" s="113"/>
      <c r="C105" s="113"/>
      <c r="D105" s="113"/>
      <c r="E105" s="113"/>
      <c r="F105" s="113"/>
      <c r="G105" s="113"/>
      <c r="H105" s="113"/>
      <c r="I105" s="113"/>
      <c r="J105" s="113"/>
      <c r="K105" s="113"/>
      <c r="L105" s="113"/>
      <c r="M105" s="113"/>
      <c r="N105" s="113"/>
      <c r="O105" s="113"/>
      <c r="P105" s="113"/>
      <c r="Q105" s="113"/>
      <c r="R105" s="113"/>
      <c r="S105" s="113"/>
      <c r="T105" s="113"/>
      <c r="U105" s="113"/>
      <c r="V105" s="113"/>
      <c r="W105" s="113"/>
      <c r="X105" s="113"/>
      <c r="Y105" s="113"/>
      <c r="Z105" s="113"/>
      <c r="AA105" s="113"/>
      <c r="AB105" s="113"/>
      <c r="AC105" s="113"/>
    </row>
    <row r="106" spans="1:29" ht="13.5" customHeight="1">
      <c r="A106" s="113"/>
      <c r="B106" s="113"/>
      <c r="C106" s="113"/>
      <c r="D106" s="113"/>
      <c r="E106" s="113"/>
      <c r="F106" s="113"/>
      <c r="G106" s="113"/>
      <c r="H106" s="113"/>
      <c r="I106" s="113"/>
      <c r="J106" s="113"/>
      <c r="K106" s="113"/>
      <c r="L106" s="113"/>
      <c r="M106" s="113"/>
      <c r="N106" s="113"/>
      <c r="O106" s="113"/>
      <c r="P106" s="113"/>
      <c r="Q106" s="113"/>
      <c r="R106" s="113"/>
      <c r="S106" s="113"/>
      <c r="T106" s="113"/>
      <c r="U106" s="113"/>
      <c r="V106" s="113"/>
      <c r="W106" s="113"/>
      <c r="X106" s="113"/>
      <c r="Y106" s="113"/>
      <c r="Z106" s="113"/>
      <c r="AA106" s="113"/>
      <c r="AB106" s="113"/>
      <c r="AC106" s="113"/>
    </row>
    <row r="107" spans="1:29" ht="13.5" customHeight="1">
      <c r="A107" s="113"/>
      <c r="B107" s="113"/>
      <c r="C107" s="113"/>
      <c r="D107" s="113"/>
      <c r="E107" s="113"/>
      <c r="F107" s="113"/>
      <c r="G107" s="113"/>
      <c r="H107" s="113"/>
      <c r="I107" s="113"/>
      <c r="J107" s="113"/>
      <c r="K107" s="113"/>
      <c r="L107" s="113"/>
      <c r="M107" s="113"/>
      <c r="N107" s="113"/>
      <c r="O107" s="113"/>
      <c r="P107" s="113"/>
      <c r="Q107" s="113"/>
      <c r="R107" s="113"/>
      <c r="S107" s="113"/>
      <c r="T107" s="113"/>
      <c r="U107" s="113"/>
      <c r="V107" s="113"/>
      <c r="W107" s="113"/>
      <c r="X107" s="113"/>
      <c r="Y107" s="113"/>
      <c r="Z107" s="113"/>
      <c r="AA107" s="113"/>
      <c r="AB107" s="113"/>
      <c r="AC107" s="113"/>
    </row>
    <row r="108" spans="1:29" ht="13.5" customHeight="1">
      <c r="A108" s="113"/>
      <c r="B108" s="113"/>
      <c r="C108" s="113"/>
      <c r="D108" s="113"/>
      <c r="E108" s="113"/>
      <c r="F108" s="113"/>
      <c r="G108" s="113"/>
      <c r="H108" s="113"/>
      <c r="I108" s="113"/>
      <c r="J108" s="113"/>
      <c r="K108" s="113"/>
      <c r="L108" s="113"/>
      <c r="M108" s="113"/>
      <c r="N108" s="113"/>
      <c r="O108" s="113"/>
      <c r="P108" s="113"/>
      <c r="Q108" s="113"/>
      <c r="R108" s="113"/>
      <c r="S108" s="113"/>
      <c r="T108" s="113"/>
      <c r="U108" s="113"/>
      <c r="V108" s="113"/>
      <c r="W108" s="113"/>
      <c r="X108" s="113"/>
      <c r="Y108" s="113"/>
      <c r="Z108" s="113"/>
      <c r="AA108" s="113"/>
      <c r="AB108" s="113"/>
      <c r="AC108" s="113"/>
    </row>
    <row r="109" spans="1:29" ht="13.5" customHeight="1">
      <c r="A109" s="113"/>
      <c r="B109" s="113"/>
      <c r="C109" s="113"/>
      <c r="D109" s="113"/>
      <c r="E109" s="113"/>
      <c r="F109" s="113"/>
      <c r="G109" s="113"/>
      <c r="H109" s="113"/>
      <c r="I109" s="113"/>
      <c r="J109" s="113"/>
      <c r="K109" s="113"/>
      <c r="L109" s="113"/>
      <c r="M109" s="113"/>
      <c r="N109" s="113"/>
      <c r="O109" s="113"/>
      <c r="P109" s="113"/>
      <c r="Q109" s="113"/>
      <c r="R109" s="113"/>
      <c r="S109" s="113"/>
      <c r="T109" s="113"/>
      <c r="U109" s="113"/>
      <c r="V109" s="113"/>
      <c r="W109" s="113"/>
      <c r="X109" s="113"/>
      <c r="Y109" s="113"/>
      <c r="Z109" s="113"/>
      <c r="AA109" s="113"/>
      <c r="AB109" s="113"/>
      <c r="AC109" s="113"/>
    </row>
    <row r="110" spans="1:29" ht="13.5" customHeight="1">
      <c r="A110" s="113"/>
      <c r="B110" s="113"/>
      <c r="C110" s="113"/>
      <c r="D110" s="113"/>
      <c r="E110" s="113"/>
      <c r="F110" s="113"/>
      <c r="G110" s="113"/>
      <c r="H110" s="113"/>
      <c r="I110" s="113"/>
      <c r="J110" s="113"/>
      <c r="K110" s="113"/>
      <c r="L110" s="113"/>
      <c r="M110" s="113"/>
      <c r="N110" s="113"/>
      <c r="O110" s="113"/>
      <c r="P110" s="113"/>
      <c r="Q110" s="113"/>
      <c r="R110" s="113"/>
      <c r="S110" s="113"/>
      <c r="T110" s="113"/>
      <c r="U110" s="113"/>
      <c r="V110" s="113"/>
      <c r="W110" s="113"/>
      <c r="X110" s="113"/>
      <c r="Y110" s="113"/>
      <c r="Z110" s="113"/>
      <c r="AA110" s="113"/>
      <c r="AB110" s="113"/>
      <c r="AC110" s="113"/>
    </row>
    <row r="111" spans="1:29" ht="13.5" customHeight="1">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row>
    <row r="112" spans="1:29" ht="13.5" customHeight="1">
      <c r="A112" s="113"/>
      <c r="B112" s="113"/>
      <c r="C112" s="113"/>
      <c r="D112" s="113"/>
      <c r="E112" s="113"/>
      <c r="F112" s="113"/>
      <c r="G112" s="113"/>
      <c r="H112" s="113"/>
      <c r="I112" s="113"/>
      <c r="J112" s="113"/>
      <c r="K112" s="113"/>
      <c r="L112" s="113"/>
      <c r="M112" s="113"/>
      <c r="N112" s="113"/>
      <c r="O112" s="113"/>
      <c r="P112" s="113"/>
      <c r="Q112" s="113"/>
      <c r="R112" s="113"/>
      <c r="S112" s="113"/>
      <c r="T112" s="113"/>
      <c r="U112" s="113"/>
      <c r="V112" s="113"/>
      <c r="W112" s="113"/>
      <c r="X112" s="113"/>
      <c r="Y112" s="113"/>
      <c r="Z112" s="113"/>
      <c r="AA112" s="113"/>
      <c r="AB112" s="113"/>
      <c r="AC112" s="113"/>
    </row>
    <row r="113" spans="1:29" ht="13.5" customHeight="1">
      <c r="A113" s="113"/>
      <c r="B113" s="113"/>
      <c r="C113" s="113"/>
      <c r="D113" s="113"/>
      <c r="E113" s="113"/>
      <c r="F113" s="113"/>
      <c r="G113" s="113"/>
      <c r="H113" s="113"/>
      <c r="I113" s="113"/>
      <c r="J113" s="113"/>
      <c r="K113" s="113"/>
      <c r="L113" s="113"/>
      <c r="M113" s="113"/>
      <c r="N113" s="113"/>
      <c r="O113" s="113"/>
      <c r="P113" s="113"/>
      <c r="Q113" s="113"/>
      <c r="R113" s="113"/>
      <c r="S113" s="113"/>
      <c r="T113" s="113"/>
      <c r="U113" s="113"/>
      <c r="V113" s="113"/>
      <c r="W113" s="113"/>
      <c r="X113" s="113"/>
      <c r="Y113" s="113"/>
      <c r="Z113" s="113"/>
      <c r="AA113" s="113"/>
      <c r="AB113" s="113"/>
      <c r="AC113" s="113"/>
    </row>
    <row r="114" spans="1:29" ht="13.5" customHeight="1">
      <c r="A114" s="113"/>
      <c r="B114" s="113"/>
      <c r="C114" s="113"/>
      <c r="D114" s="113"/>
      <c r="E114" s="113"/>
      <c r="F114" s="113"/>
      <c r="G114" s="113"/>
      <c r="H114" s="113"/>
      <c r="I114" s="113"/>
      <c r="J114" s="113"/>
      <c r="K114" s="113"/>
      <c r="L114" s="113"/>
      <c r="M114" s="113"/>
      <c r="N114" s="113"/>
      <c r="O114" s="113"/>
      <c r="P114" s="113"/>
      <c r="Q114" s="113"/>
      <c r="R114" s="113"/>
      <c r="S114" s="113"/>
      <c r="T114" s="113"/>
      <c r="U114" s="113"/>
      <c r="V114" s="113"/>
      <c r="W114" s="113"/>
      <c r="X114" s="113"/>
      <c r="Y114" s="113"/>
      <c r="Z114" s="113"/>
      <c r="AA114" s="113"/>
      <c r="AB114" s="113"/>
      <c r="AC114" s="113"/>
    </row>
    <row r="115" spans="1:29" ht="13.5" customHeight="1">
      <c r="A115" s="113"/>
      <c r="B115" s="113"/>
      <c r="C115" s="113"/>
      <c r="D115" s="113"/>
      <c r="E115" s="113"/>
      <c r="F115" s="113"/>
      <c r="G115" s="113"/>
      <c r="H115" s="113"/>
      <c r="I115" s="113"/>
      <c r="J115" s="113"/>
      <c r="K115" s="113"/>
      <c r="L115" s="113"/>
      <c r="M115" s="113"/>
      <c r="N115" s="113"/>
      <c r="O115" s="113"/>
      <c r="P115" s="113"/>
      <c r="Q115" s="113"/>
      <c r="R115" s="113"/>
      <c r="S115" s="113"/>
      <c r="T115" s="113"/>
      <c r="U115" s="113"/>
      <c r="V115" s="113"/>
      <c r="W115" s="113"/>
      <c r="X115" s="113"/>
      <c r="Y115" s="113"/>
      <c r="Z115" s="113"/>
      <c r="AA115" s="113"/>
      <c r="AB115" s="113"/>
      <c r="AC115" s="113"/>
    </row>
    <row r="116" spans="1:29" ht="13.5" customHeight="1">
      <c r="A116" s="113"/>
      <c r="B116" s="113"/>
      <c r="C116" s="113"/>
      <c r="D116" s="113"/>
      <c r="E116" s="113"/>
      <c r="F116" s="113"/>
      <c r="G116" s="113"/>
      <c r="H116" s="113"/>
      <c r="I116" s="113"/>
      <c r="J116" s="113"/>
      <c r="K116" s="113"/>
      <c r="L116" s="113"/>
      <c r="M116" s="113"/>
      <c r="N116" s="113"/>
      <c r="O116" s="113"/>
      <c r="P116" s="113"/>
      <c r="Q116" s="113"/>
      <c r="R116" s="113"/>
      <c r="S116" s="113"/>
      <c r="T116" s="113"/>
      <c r="U116" s="113"/>
      <c r="V116" s="113"/>
      <c r="W116" s="113"/>
      <c r="X116" s="113"/>
      <c r="Y116" s="113"/>
      <c r="Z116" s="113"/>
      <c r="AA116" s="113"/>
      <c r="AB116" s="113"/>
      <c r="AC116" s="113"/>
    </row>
    <row r="117" spans="1:29" ht="13.5" customHeight="1">
      <c r="A117" s="113"/>
      <c r="B117" s="113"/>
      <c r="C117" s="113"/>
      <c r="D117" s="113"/>
      <c r="E117" s="113"/>
      <c r="F117" s="113"/>
      <c r="G117" s="113"/>
      <c r="H117" s="113"/>
      <c r="I117" s="113"/>
      <c r="J117" s="113"/>
      <c r="K117" s="113"/>
      <c r="L117" s="113"/>
      <c r="M117" s="113"/>
      <c r="N117" s="113"/>
      <c r="O117" s="113"/>
      <c r="P117" s="113"/>
      <c r="Q117" s="113"/>
      <c r="R117" s="113"/>
      <c r="S117" s="113"/>
      <c r="T117" s="113"/>
      <c r="U117" s="113"/>
      <c r="V117" s="113"/>
      <c r="W117" s="113"/>
      <c r="X117" s="113"/>
      <c r="Y117" s="113"/>
      <c r="Z117" s="113"/>
      <c r="AA117" s="113"/>
      <c r="AB117" s="113"/>
      <c r="AC117" s="113"/>
    </row>
    <row r="118" spans="1:29" ht="13.5" customHeight="1">
      <c r="A118" s="113"/>
      <c r="B118" s="113"/>
      <c r="C118" s="113"/>
      <c r="D118" s="113"/>
      <c r="E118" s="113"/>
      <c r="F118" s="113"/>
      <c r="G118" s="113"/>
      <c r="H118" s="113"/>
      <c r="I118" s="113"/>
      <c r="J118" s="113"/>
      <c r="K118" s="113"/>
      <c r="L118" s="113"/>
      <c r="M118" s="113"/>
      <c r="N118" s="113"/>
      <c r="O118" s="113"/>
      <c r="P118" s="113"/>
      <c r="Q118" s="113"/>
      <c r="R118" s="113"/>
      <c r="S118" s="113"/>
      <c r="T118" s="113"/>
      <c r="U118" s="113"/>
      <c r="V118" s="113"/>
      <c r="W118" s="113"/>
      <c r="X118" s="113"/>
      <c r="Y118" s="113"/>
      <c r="Z118" s="113"/>
      <c r="AA118" s="113"/>
      <c r="AB118" s="113"/>
      <c r="AC118" s="113"/>
    </row>
    <row r="119" spans="1:29" ht="13.5" customHeight="1">
      <c r="A119" s="113"/>
      <c r="B119" s="113"/>
      <c r="C119" s="113"/>
      <c r="D119" s="113"/>
      <c r="E119" s="113"/>
      <c r="F119" s="113"/>
      <c r="G119" s="113"/>
      <c r="H119" s="113"/>
      <c r="I119" s="113"/>
      <c r="J119" s="113"/>
      <c r="K119" s="113"/>
      <c r="L119" s="113"/>
      <c r="M119" s="113"/>
      <c r="N119" s="113"/>
      <c r="O119" s="113"/>
      <c r="P119" s="113"/>
      <c r="Q119" s="113"/>
      <c r="R119" s="113"/>
      <c r="S119" s="113"/>
      <c r="T119" s="113"/>
      <c r="U119" s="113"/>
      <c r="V119" s="113"/>
      <c r="W119" s="113"/>
      <c r="X119" s="113"/>
      <c r="Y119" s="113"/>
      <c r="Z119" s="113"/>
      <c r="AA119" s="113"/>
      <c r="AB119" s="113"/>
      <c r="AC119" s="113"/>
    </row>
    <row r="120" spans="1:29" ht="13.5" customHeight="1">
      <c r="A120" s="113"/>
      <c r="B120" s="113"/>
      <c r="C120" s="113"/>
      <c r="D120" s="113"/>
      <c r="E120" s="113"/>
      <c r="F120" s="113"/>
      <c r="G120" s="113"/>
      <c r="H120" s="113"/>
      <c r="I120" s="113"/>
      <c r="J120" s="113"/>
      <c r="K120" s="113"/>
      <c r="L120" s="113"/>
      <c r="M120" s="113"/>
      <c r="N120" s="113"/>
      <c r="O120" s="113"/>
      <c r="P120" s="113"/>
      <c r="Q120" s="113"/>
      <c r="R120" s="113"/>
      <c r="S120" s="113"/>
      <c r="T120" s="113"/>
      <c r="U120" s="113"/>
      <c r="V120" s="113"/>
      <c r="W120" s="113"/>
      <c r="X120" s="113"/>
      <c r="Y120" s="113"/>
      <c r="Z120" s="113"/>
      <c r="AA120" s="113"/>
      <c r="AB120" s="113"/>
      <c r="AC120" s="113"/>
    </row>
    <row r="121" spans="1:29" ht="13.5" customHeight="1">
      <c r="A121" s="113"/>
      <c r="B121" s="113"/>
      <c r="C121" s="113"/>
      <c r="D121" s="113"/>
      <c r="E121" s="113"/>
      <c r="F121" s="113"/>
      <c r="G121" s="113"/>
      <c r="H121" s="113"/>
      <c r="I121" s="113"/>
      <c r="J121" s="113"/>
      <c r="K121" s="113"/>
      <c r="L121" s="113"/>
      <c r="M121" s="113"/>
      <c r="N121" s="113"/>
      <c r="O121" s="113"/>
      <c r="P121" s="113"/>
      <c r="Q121" s="113"/>
      <c r="R121" s="113"/>
      <c r="S121" s="113"/>
      <c r="T121" s="113"/>
      <c r="U121" s="113"/>
      <c r="V121" s="113"/>
      <c r="W121" s="113"/>
      <c r="X121" s="113"/>
      <c r="Y121" s="113"/>
      <c r="Z121" s="113"/>
      <c r="AA121" s="113"/>
      <c r="AB121" s="113"/>
      <c r="AC121" s="113"/>
    </row>
    <row r="122" spans="1:29" ht="13.5" customHeight="1">
      <c r="A122" s="113"/>
      <c r="B122" s="113"/>
      <c r="C122" s="113"/>
      <c r="D122" s="113"/>
      <c r="E122" s="113"/>
      <c r="F122" s="113"/>
      <c r="G122" s="113"/>
      <c r="H122" s="113"/>
      <c r="I122" s="113"/>
      <c r="J122" s="113"/>
      <c r="K122" s="113"/>
      <c r="L122" s="113"/>
      <c r="M122" s="113"/>
      <c r="N122" s="113"/>
      <c r="O122" s="113"/>
      <c r="P122" s="113"/>
      <c r="Q122" s="113"/>
      <c r="R122" s="113"/>
      <c r="S122" s="113"/>
      <c r="T122" s="113"/>
      <c r="U122" s="113"/>
      <c r="V122" s="113"/>
      <c r="W122" s="113"/>
      <c r="X122" s="113"/>
      <c r="Y122" s="113"/>
      <c r="Z122" s="113"/>
      <c r="AA122" s="113"/>
      <c r="AB122" s="113"/>
      <c r="AC122" s="113"/>
    </row>
    <row r="123" spans="1:29" ht="13.5" customHeight="1">
      <c r="A123" s="113"/>
      <c r="B123" s="113"/>
      <c r="C123" s="113"/>
      <c r="D123" s="113"/>
      <c r="E123" s="113"/>
      <c r="F123" s="113"/>
      <c r="G123" s="113"/>
      <c r="H123" s="113"/>
      <c r="I123" s="113"/>
      <c r="J123" s="113"/>
      <c r="K123" s="113"/>
      <c r="L123" s="113"/>
      <c r="M123" s="113"/>
      <c r="N123" s="113"/>
      <c r="O123" s="113"/>
      <c r="P123" s="113"/>
      <c r="Q123" s="113"/>
      <c r="R123" s="113"/>
      <c r="S123" s="113"/>
      <c r="T123" s="113"/>
      <c r="U123" s="113"/>
      <c r="V123" s="113"/>
      <c r="W123" s="113"/>
      <c r="X123" s="113"/>
      <c r="Y123" s="113"/>
      <c r="Z123" s="113"/>
      <c r="AA123" s="113"/>
      <c r="AB123" s="113"/>
      <c r="AC123" s="113"/>
    </row>
    <row r="124" spans="1:29" ht="13.5" customHeight="1">
      <c r="A124" s="113"/>
      <c r="B124" s="113"/>
      <c r="C124" s="113"/>
      <c r="D124" s="113"/>
      <c r="E124" s="113"/>
      <c r="F124" s="113"/>
      <c r="G124" s="113"/>
      <c r="H124" s="113"/>
      <c r="I124" s="113"/>
      <c r="J124" s="113"/>
      <c r="K124" s="113"/>
      <c r="L124" s="113"/>
      <c r="M124" s="113"/>
      <c r="N124" s="113"/>
      <c r="O124" s="113"/>
      <c r="P124" s="113"/>
      <c r="Q124" s="113"/>
      <c r="R124" s="113"/>
      <c r="S124" s="113"/>
      <c r="T124" s="113"/>
      <c r="U124" s="113"/>
      <c r="V124" s="113"/>
      <c r="W124" s="113"/>
      <c r="X124" s="113"/>
      <c r="Y124" s="113"/>
      <c r="Z124" s="113"/>
      <c r="AA124" s="113"/>
      <c r="AB124" s="113"/>
      <c r="AC124" s="113"/>
    </row>
    <row r="125" spans="1:29" ht="13.5" customHeight="1">
      <c r="A125" s="113"/>
      <c r="B125" s="113"/>
      <c r="C125" s="113"/>
      <c r="D125" s="113"/>
      <c r="E125" s="113"/>
      <c r="F125" s="113"/>
      <c r="G125" s="113"/>
      <c r="H125" s="113"/>
      <c r="I125" s="113"/>
      <c r="J125" s="113"/>
      <c r="K125" s="113"/>
      <c r="L125" s="113"/>
      <c r="M125" s="113"/>
      <c r="N125" s="113"/>
      <c r="O125" s="113"/>
      <c r="P125" s="113"/>
      <c r="Q125" s="113"/>
      <c r="R125" s="113"/>
      <c r="S125" s="113"/>
      <c r="T125" s="113"/>
      <c r="U125" s="113"/>
      <c r="V125" s="113"/>
      <c r="W125" s="113"/>
      <c r="X125" s="113"/>
      <c r="Y125" s="113"/>
      <c r="Z125" s="113"/>
      <c r="AA125" s="113"/>
      <c r="AB125" s="113"/>
      <c r="AC125" s="113"/>
    </row>
    <row r="126" spans="1:29" ht="13.5" customHeight="1">
      <c r="A126" s="113"/>
      <c r="B126" s="113"/>
      <c r="C126" s="113"/>
      <c r="D126" s="113"/>
      <c r="E126" s="113"/>
      <c r="F126" s="113"/>
      <c r="G126" s="113"/>
      <c r="H126" s="113"/>
      <c r="I126" s="113"/>
      <c r="J126" s="113"/>
      <c r="K126" s="113"/>
      <c r="L126" s="113"/>
      <c r="M126" s="113"/>
      <c r="N126" s="113"/>
      <c r="O126" s="113"/>
      <c r="P126" s="113"/>
      <c r="Q126" s="113"/>
      <c r="R126" s="113"/>
      <c r="S126" s="113"/>
      <c r="T126" s="113"/>
      <c r="U126" s="113"/>
      <c r="V126" s="113"/>
      <c r="W126" s="113"/>
      <c r="X126" s="113"/>
      <c r="Y126" s="113"/>
      <c r="Z126" s="113"/>
      <c r="AA126" s="113"/>
      <c r="AB126" s="113"/>
      <c r="AC126" s="113"/>
    </row>
    <row r="127" spans="1:29" ht="13.5" customHeight="1">
      <c r="A127" s="113"/>
      <c r="B127" s="113"/>
      <c r="C127" s="113"/>
      <c r="D127" s="113"/>
      <c r="E127" s="113"/>
      <c r="F127" s="113"/>
      <c r="G127" s="113"/>
      <c r="H127" s="113"/>
      <c r="I127" s="113"/>
      <c r="J127" s="113"/>
      <c r="K127" s="113"/>
      <c r="L127" s="113"/>
      <c r="M127" s="113"/>
      <c r="N127" s="113"/>
      <c r="O127" s="113"/>
      <c r="P127" s="113"/>
      <c r="Q127" s="113"/>
      <c r="R127" s="113"/>
      <c r="S127" s="113"/>
      <c r="T127" s="113"/>
      <c r="U127" s="113"/>
      <c r="V127" s="113"/>
      <c r="W127" s="113"/>
      <c r="X127" s="113"/>
      <c r="Y127" s="113"/>
      <c r="Z127" s="113"/>
      <c r="AA127" s="113"/>
      <c r="AB127" s="113"/>
      <c r="AC127" s="113"/>
    </row>
    <row r="128" spans="1:29" ht="13.5" customHeight="1">
      <c r="A128" s="113"/>
      <c r="B128" s="113"/>
      <c r="C128" s="113"/>
      <c r="D128" s="113"/>
      <c r="E128" s="113"/>
      <c r="F128" s="113"/>
      <c r="G128" s="113"/>
      <c r="H128" s="113"/>
      <c r="I128" s="113"/>
      <c r="J128" s="113"/>
      <c r="K128" s="113"/>
      <c r="L128" s="113"/>
      <c r="M128" s="113"/>
      <c r="N128" s="113"/>
      <c r="O128" s="113"/>
      <c r="P128" s="113"/>
      <c r="Q128" s="113"/>
      <c r="R128" s="113"/>
      <c r="S128" s="113"/>
      <c r="T128" s="113"/>
      <c r="U128" s="113"/>
      <c r="V128" s="113"/>
      <c r="W128" s="113"/>
      <c r="X128" s="113"/>
      <c r="Y128" s="113"/>
      <c r="Z128" s="113"/>
      <c r="AA128" s="113"/>
      <c r="AB128" s="113"/>
      <c r="AC128" s="113"/>
    </row>
    <row r="129" spans="1:29" ht="13.5" customHeight="1">
      <c r="A129" s="113"/>
      <c r="B129" s="113"/>
      <c r="C129" s="113"/>
      <c r="D129" s="113"/>
      <c r="E129" s="113"/>
      <c r="F129" s="113"/>
      <c r="G129" s="113"/>
      <c r="H129" s="113"/>
      <c r="I129" s="113"/>
      <c r="J129" s="113"/>
      <c r="K129" s="113"/>
      <c r="L129" s="113"/>
      <c r="M129" s="113"/>
      <c r="N129" s="113"/>
      <c r="O129" s="113"/>
      <c r="P129" s="113"/>
      <c r="Q129" s="113"/>
      <c r="R129" s="113"/>
      <c r="S129" s="113"/>
      <c r="T129" s="113"/>
      <c r="U129" s="113"/>
      <c r="V129" s="113"/>
      <c r="W129" s="113"/>
      <c r="X129" s="113"/>
      <c r="Y129" s="113"/>
      <c r="Z129" s="113"/>
      <c r="AA129" s="113"/>
      <c r="AB129" s="113"/>
      <c r="AC129" s="113"/>
    </row>
    <row r="130" spans="1:29" ht="13.5" customHeight="1">
      <c r="A130" s="113"/>
      <c r="B130" s="113"/>
      <c r="C130" s="113"/>
      <c r="D130" s="113"/>
      <c r="E130" s="113"/>
      <c r="F130" s="113"/>
      <c r="G130" s="113"/>
      <c r="H130" s="113"/>
      <c r="I130" s="113"/>
      <c r="J130" s="113"/>
      <c r="K130" s="113"/>
      <c r="L130" s="113"/>
      <c r="M130" s="113"/>
      <c r="N130" s="113"/>
      <c r="O130" s="113"/>
      <c r="P130" s="113"/>
      <c r="Q130" s="113"/>
      <c r="R130" s="113"/>
      <c r="S130" s="113"/>
      <c r="T130" s="113"/>
      <c r="U130" s="113"/>
      <c r="V130" s="113"/>
      <c r="W130" s="113"/>
      <c r="X130" s="113"/>
      <c r="Y130" s="113"/>
      <c r="Z130" s="113"/>
      <c r="AA130" s="113"/>
      <c r="AB130" s="113"/>
      <c r="AC130" s="113"/>
    </row>
    <row r="131" spans="1:29" ht="13.5" customHeight="1">
      <c r="A131" s="113"/>
      <c r="B131" s="113"/>
      <c r="C131" s="113"/>
      <c r="D131" s="113"/>
      <c r="E131" s="113"/>
      <c r="F131" s="113"/>
      <c r="G131" s="113"/>
      <c r="H131" s="113"/>
      <c r="I131" s="113"/>
      <c r="J131" s="113"/>
      <c r="K131" s="113"/>
      <c r="L131" s="113"/>
      <c r="M131" s="113"/>
      <c r="N131" s="113"/>
      <c r="O131" s="113"/>
      <c r="P131" s="113"/>
      <c r="Q131" s="113"/>
      <c r="R131" s="113"/>
      <c r="S131" s="113"/>
      <c r="T131" s="113"/>
      <c r="U131" s="113"/>
      <c r="V131" s="113"/>
      <c r="W131" s="113"/>
      <c r="X131" s="113"/>
      <c r="Y131" s="113"/>
      <c r="Z131" s="113"/>
      <c r="AA131" s="113"/>
      <c r="AB131" s="113"/>
      <c r="AC131" s="113"/>
    </row>
    <row r="132" spans="1:29" ht="13.5" customHeight="1">
      <c r="A132" s="113"/>
      <c r="B132" s="113"/>
      <c r="C132" s="113"/>
      <c r="D132" s="113"/>
      <c r="E132" s="113"/>
      <c r="F132" s="113"/>
      <c r="G132" s="113"/>
      <c r="H132" s="113"/>
      <c r="I132" s="113"/>
      <c r="J132" s="113"/>
      <c r="K132" s="113"/>
      <c r="L132" s="113"/>
      <c r="M132" s="113"/>
      <c r="N132" s="113"/>
      <c r="O132" s="113"/>
      <c r="P132" s="113"/>
      <c r="Q132" s="113"/>
      <c r="R132" s="113"/>
      <c r="S132" s="113"/>
      <c r="T132" s="113"/>
      <c r="U132" s="113"/>
      <c r="V132" s="113"/>
      <c r="W132" s="113"/>
      <c r="X132" s="113"/>
      <c r="Y132" s="113"/>
      <c r="Z132" s="113"/>
      <c r="AA132" s="113"/>
      <c r="AB132" s="113"/>
      <c r="AC132" s="113"/>
    </row>
    <row r="133" spans="1:29" ht="13.5" customHeight="1">
      <c r="A133" s="113"/>
      <c r="B133" s="113"/>
      <c r="C133" s="113"/>
      <c r="D133" s="113"/>
      <c r="E133" s="113"/>
      <c r="F133" s="113"/>
      <c r="G133" s="113"/>
      <c r="H133" s="113"/>
      <c r="I133" s="113"/>
      <c r="J133" s="113"/>
      <c r="K133" s="113"/>
      <c r="L133" s="113"/>
      <c r="M133" s="113"/>
      <c r="N133" s="113"/>
      <c r="O133" s="113"/>
      <c r="P133" s="113"/>
      <c r="Q133" s="113"/>
      <c r="R133" s="113"/>
      <c r="S133" s="113"/>
      <c r="T133" s="113"/>
      <c r="U133" s="113"/>
      <c r="V133" s="113"/>
      <c r="W133" s="113"/>
      <c r="X133" s="113"/>
      <c r="Y133" s="113"/>
      <c r="Z133" s="113"/>
      <c r="AA133" s="113"/>
      <c r="AB133" s="113"/>
      <c r="AC133" s="113"/>
    </row>
    <row r="134" spans="1:29" ht="13.5" customHeight="1">
      <c r="A134" s="113"/>
      <c r="B134" s="113"/>
      <c r="C134" s="113"/>
      <c r="D134" s="113"/>
      <c r="E134" s="113"/>
      <c r="F134" s="113"/>
      <c r="G134" s="113"/>
      <c r="H134" s="113"/>
      <c r="I134" s="113"/>
      <c r="J134" s="113"/>
      <c r="K134" s="113"/>
      <c r="L134" s="113"/>
      <c r="M134" s="113"/>
      <c r="N134" s="113"/>
      <c r="O134" s="113"/>
      <c r="P134" s="113"/>
      <c r="Q134" s="113"/>
      <c r="R134" s="113"/>
      <c r="S134" s="113"/>
      <c r="T134" s="113"/>
      <c r="U134" s="113"/>
      <c r="V134" s="113"/>
      <c r="W134" s="113"/>
      <c r="X134" s="113"/>
      <c r="Y134" s="113"/>
      <c r="Z134" s="113"/>
      <c r="AA134" s="113"/>
      <c r="AB134" s="113"/>
      <c r="AC134" s="113"/>
    </row>
    <row r="135" spans="1:29" ht="13.5" customHeight="1">
      <c r="A135" s="113"/>
      <c r="B135" s="113"/>
      <c r="C135" s="113"/>
      <c r="D135" s="113"/>
      <c r="E135" s="113"/>
      <c r="F135" s="113"/>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row>
    <row r="136" spans="1:29" ht="13.5" customHeight="1">
      <c r="A136" s="113"/>
      <c r="B136" s="113"/>
      <c r="C136" s="113"/>
      <c r="D136" s="113"/>
      <c r="E136" s="113"/>
      <c r="F136" s="113"/>
      <c r="G136" s="113"/>
      <c r="H136" s="113"/>
      <c r="I136" s="113"/>
      <c r="J136" s="113"/>
      <c r="K136" s="113"/>
      <c r="L136" s="113"/>
      <c r="M136" s="113"/>
      <c r="N136" s="113"/>
      <c r="O136" s="113"/>
      <c r="P136" s="113"/>
      <c r="Q136" s="113"/>
      <c r="R136" s="113"/>
      <c r="S136" s="113"/>
      <c r="T136" s="113"/>
      <c r="U136" s="113"/>
      <c r="V136" s="113"/>
      <c r="W136" s="113"/>
      <c r="X136" s="113"/>
      <c r="Y136" s="113"/>
      <c r="Z136" s="113"/>
      <c r="AA136" s="113"/>
      <c r="AB136" s="113"/>
      <c r="AC136" s="113"/>
    </row>
    <row r="137" spans="1:29" ht="13.5" customHeight="1">
      <c r="A137" s="113"/>
      <c r="B137" s="113"/>
      <c r="C137" s="113"/>
      <c r="D137" s="113"/>
      <c r="E137" s="113"/>
      <c r="F137" s="113"/>
      <c r="G137" s="113"/>
      <c r="H137" s="113"/>
      <c r="I137" s="113"/>
      <c r="J137" s="113"/>
      <c r="K137" s="113"/>
      <c r="L137" s="113"/>
      <c r="M137" s="113"/>
      <c r="N137" s="113"/>
      <c r="O137" s="113"/>
      <c r="P137" s="113"/>
      <c r="Q137" s="113"/>
      <c r="R137" s="113"/>
      <c r="S137" s="113"/>
      <c r="T137" s="113"/>
      <c r="U137" s="113"/>
      <c r="V137" s="113"/>
      <c r="W137" s="113"/>
      <c r="X137" s="113"/>
      <c r="Y137" s="113"/>
      <c r="Z137" s="113"/>
      <c r="AA137" s="113"/>
      <c r="AB137" s="113"/>
      <c r="AC137" s="113"/>
    </row>
    <row r="138" spans="1:29" ht="13.5" customHeight="1">
      <c r="A138" s="113"/>
      <c r="B138" s="113"/>
      <c r="C138" s="113"/>
      <c r="D138" s="113"/>
      <c r="E138" s="113"/>
      <c r="F138" s="113"/>
      <c r="G138" s="113"/>
      <c r="H138" s="113"/>
      <c r="I138" s="113"/>
      <c r="J138" s="113"/>
      <c r="K138" s="113"/>
      <c r="L138" s="113"/>
      <c r="M138" s="113"/>
      <c r="N138" s="113"/>
      <c r="O138" s="113"/>
      <c r="P138" s="113"/>
      <c r="Q138" s="113"/>
      <c r="R138" s="113"/>
      <c r="S138" s="113"/>
      <c r="T138" s="113"/>
      <c r="U138" s="113"/>
      <c r="V138" s="113"/>
      <c r="W138" s="113"/>
      <c r="X138" s="113"/>
      <c r="Y138" s="113"/>
      <c r="Z138" s="113"/>
      <c r="AA138" s="113"/>
      <c r="AB138" s="113"/>
      <c r="AC138" s="113"/>
    </row>
    <row r="139" spans="1:29" ht="13.5" customHeight="1">
      <c r="A139" s="113"/>
      <c r="B139" s="113"/>
      <c r="C139" s="113"/>
      <c r="D139" s="113"/>
      <c r="E139" s="113"/>
      <c r="F139" s="113"/>
      <c r="G139" s="113"/>
      <c r="H139" s="113"/>
      <c r="I139" s="113"/>
      <c r="J139" s="113"/>
      <c r="K139" s="113"/>
      <c r="L139" s="113"/>
      <c r="M139" s="113"/>
      <c r="N139" s="113"/>
      <c r="O139" s="113"/>
      <c r="P139" s="113"/>
      <c r="Q139" s="113"/>
      <c r="R139" s="113"/>
      <c r="S139" s="113"/>
      <c r="T139" s="113"/>
      <c r="U139" s="113"/>
      <c r="V139" s="113"/>
      <c r="W139" s="113"/>
      <c r="X139" s="113"/>
      <c r="Y139" s="113"/>
      <c r="Z139" s="113"/>
      <c r="AA139" s="113"/>
      <c r="AB139" s="113"/>
      <c r="AC139" s="113"/>
    </row>
    <row r="140" spans="1:29" ht="13.5" customHeight="1">
      <c r="A140" s="113"/>
      <c r="B140" s="113"/>
      <c r="C140" s="113"/>
      <c r="D140" s="113"/>
      <c r="E140" s="113"/>
      <c r="F140" s="113"/>
      <c r="G140" s="113"/>
      <c r="H140" s="113"/>
      <c r="I140" s="113"/>
      <c r="J140" s="113"/>
      <c r="K140" s="113"/>
      <c r="L140" s="113"/>
      <c r="M140" s="113"/>
      <c r="N140" s="113"/>
      <c r="O140" s="113"/>
      <c r="P140" s="113"/>
      <c r="Q140" s="113"/>
      <c r="R140" s="113"/>
      <c r="S140" s="113"/>
      <c r="T140" s="113"/>
      <c r="U140" s="113"/>
      <c r="V140" s="113"/>
      <c r="W140" s="113"/>
      <c r="X140" s="113"/>
      <c r="Y140" s="113"/>
      <c r="Z140" s="113"/>
      <c r="AA140" s="113"/>
      <c r="AB140" s="113"/>
      <c r="AC140" s="113"/>
    </row>
    <row r="141" spans="1:29" ht="13.5" customHeight="1">
      <c r="A141" s="113"/>
      <c r="B141" s="113"/>
      <c r="C141" s="113"/>
      <c r="D141" s="113"/>
      <c r="E141" s="113"/>
      <c r="F141" s="113"/>
      <c r="G141" s="113"/>
      <c r="H141" s="113"/>
      <c r="I141" s="113"/>
      <c r="J141" s="113"/>
      <c r="K141" s="113"/>
      <c r="L141" s="113"/>
      <c r="M141" s="113"/>
      <c r="N141" s="113"/>
      <c r="O141" s="113"/>
      <c r="P141" s="113"/>
      <c r="Q141" s="113"/>
      <c r="R141" s="113"/>
      <c r="S141" s="113"/>
      <c r="T141" s="113"/>
      <c r="U141" s="113"/>
      <c r="V141" s="113"/>
      <c r="W141" s="113"/>
      <c r="X141" s="113"/>
      <c r="Y141" s="113"/>
      <c r="Z141" s="113"/>
      <c r="AA141" s="113"/>
      <c r="AB141" s="113"/>
      <c r="AC141" s="113"/>
    </row>
    <row r="142" spans="1:29" ht="13.5" customHeight="1">
      <c r="A142" s="113"/>
      <c r="B142" s="113"/>
      <c r="C142" s="113"/>
      <c r="D142" s="113"/>
      <c r="E142" s="113"/>
      <c r="F142" s="113"/>
      <c r="G142" s="113"/>
      <c r="H142" s="113"/>
      <c r="I142" s="113"/>
      <c r="J142" s="113"/>
      <c r="K142" s="113"/>
      <c r="L142" s="113"/>
      <c r="M142" s="113"/>
      <c r="N142" s="113"/>
      <c r="O142" s="113"/>
      <c r="P142" s="113"/>
      <c r="Q142" s="113"/>
      <c r="R142" s="113"/>
      <c r="S142" s="113"/>
      <c r="T142" s="113"/>
      <c r="U142" s="113"/>
      <c r="V142" s="113"/>
      <c r="W142" s="113"/>
      <c r="X142" s="113"/>
      <c r="Y142" s="113"/>
      <c r="Z142" s="113"/>
      <c r="AA142" s="113"/>
      <c r="AB142" s="113"/>
      <c r="AC142" s="113"/>
    </row>
    <row r="143" spans="1:29" ht="13.5" customHeight="1">
      <c r="A143" s="113"/>
      <c r="B143" s="113"/>
      <c r="C143" s="113"/>
      <c r="D143" s="113"/>
      <c r="E143" s="113"/>
      <c r="F143" s="113"/>
      <c r="G143" s="113"/>
      <c r="H143" s="113"/>
      <c r="I143" s="113"/>
      <c r="J143" s="113"/>
      <c r="K143" s="113"/>
      <c r="L143" s="113"/>
      <c r="M143" s="113"/>
      <c r="N143" s="113"/>
      <c r="O143" s="113"/>
      <c r="P143" s="113"/>
      <c r="Q143" s="113"/>
      <c r="R143" s="113"/>
      <c r="S143" s="113"/>
      <c r="T143" s="113"/>
      <c r="U143" s="113"/>
      <c r="V143" s="113"/>
      <c r="W143" s="113"/>
      <c r="X143" s="113"/>
      <c r="Y143" s="113"/>
      <c r="Z143" s="113"/>
      <c r="AA143" s="113"/>
      <c r="AB143" s="113"/>
      <c r="AC143" s="113"/>
    </row>
    <row r="144" spans="1:29" ht="13.5" customHeight="1">
      <c r="A144" s="113"/>
      <c r="B144" s="113"/>
      <c r="C144" s="113"/>
      <c r="D144" s="113"/>
      <c r="E144" s="113"/>
      <c r="F144" s="113"/>
      <c r="G144" s="113"/>
      <c r="H144" s="113"/>
      <c r="I144" s="113"/>
      <c r="J144" s="113"/>
      <c r="K144" s="113"/>
      <c r="L144" s="113"/>
      <c r="M144" s="113"/>
      <c r="N144" s="113"/>
      <c r="O144" s="113"/>
      <c r="P144" s="113"/>
      <c r="Q144" s="113"/>
      <c r="R144" s="113"/>
      <c r="S144" s="113"/>
      <c r="T144" s="113"/>
      <c r="U144" s="113"/>
      <c r="V144" s="113"/>
      <c r="W144" s="113"/>
      <c r="X144" s="113"/>
      <c r="Y144" s="113"/>
      <c r="Z144" s="113"/>
      <c r="AA144" s="113"/>
      <c r="AB144" s="113"/>
      <c r="AC144" s="113"/>
    </row>
    <row r="145" spans="1:29" ht="13.5" customHeight="1">
      <c r="A145" s="113"/>
      <c r="B145" s="113"/>
      <c r="C145" s="113"/>
      <c r="D145" s="113"/>
      <c r="E145" s="113"/>
      <c r="F145" s="113"/>
      <c r="G145" s="113"/>
      <c r="H145" s="113"/>
      <c r="I145" s="113"/>
      <c r="J145" s="113"/>
      <c r="K145" s="113"/>
      <c r="L145" s="113"/>
      <c r="M145" s="113"/>
      <c r="N145" s="113"/>
      <c r="O145" s="113"/>
      <c r="P145" s="113"/>
      <c r="Q145" s="113"/>
      <c r="R145" s="113"/>
      <c r="S145" s="113"/>
      <c r="T145" s="113"/>
      <c r="U145" s="113"/>
      <c r="V145" s="113"/>
      <c r="W145" s="113"/>
      <c r="X145" s="113"/>
      <c r="Y145" s="113"/>
      <c r="Z145" s="113"/>
      <c r="AA145" s="113"/>
      <c r="AB145" s="113"/>
      <c r="AC145" s="113"/>
    </row>
    <row r="146" spans="1:29" ht="13.5" customHeight="1">
      <c r="A146" s="113"/>
      <c r="B146" s="113"/>
      <c r="C146" s="113"/>
      <c r="D146" s="113"/>
      <c r="E146" s="113"/>
      <c r="F146" s="113"/>
      <c r="G146" s="113"/>
      <c r="H146" s="113"/>
      <c r="I146" s="113"/>
      <c r="J146" s="113"/>
      <c r="K146" s="113"/>
      <c r="L146" s="113"/>
      <c r="M146" s="113"/>
      <c r="N146" s="113"/>
      <c r="O146" s="113"/>
      <c r="P146" s="113"/>
      <c r="Q146" s="113"/>
      <c r="R146" s="113"/>
      <c r="S146" s="113"/>
      <c r="T146" s="113"/>
      <c r="U146" s="113"/>
      <c r="V146" s="113"/>
      <c r="W146" s="113"/>
      <c r="X146" s="113"/>
      <c r="Y146" s="113"/>
      <c r="Z146" s="113"/>
      <c r="AA146" s="113"/>
      <c r="AB146" s="113"/>
      <c r="AC146" s="113"/>
    </row>
    <row r="147" spans="1:29" ht="13.5" customHeight="1">
      <c r="A147" s="113"/>
      <c r="B147" s="113"/>
      <c r="C147" s="113"/>
      <c r="D147" s="113"/>
      <c r="E147" s="113"/>
      <c r="F147" s="113"/>
      <c r="G147" s="113"/>
      <c r="H147" s="113"/>
      <c r="I147" s="113"/>
      <c r="J147" s="113"/>
      <c r="K147" s="113"/>
      <c r="L147" s="113"/>
      <c r="M147" s="113"/>
      <c r="N147" s="113"/>
      <c r="O147" s="113"/>
      <c r="P147" s="113"/>
      <c r="Q147" s="113"/>
      <c r="R147" s="113"/>
      <c r="S147" s="113"/>
      <c r="T147" s="113"/>
      <c r="U147" s="113"/>
      <c r="V147" s="113"/>
      <c r="W147" s="113"/>
      <c r="X147" s="113"/>
      <c r="Y147" s="113"/>
      <c r="Z147" s="113"/>
      <c r="AA147" s="113"/>
      <c r="AB147" s="113"/>
      <c r="AC147" s="113"/>
    </row>
    <row r="148" spans="1:29" ht="13.5" customHeight="1">
      <c r="A148" s="113"/>
      <c r="B148" s="113"/>
      <c r="C148" s="113"/>
      <c r="D148" s="113"/>
      <c r="E148" s="113"/>
      <c r="F148" s="113"/>
      <c r="G148" s="113"/>
      <c r="H148" s="113"/>
      <c r="I148" s="113"/>
      <c r="J148" s="113"/>
      <c r="K148" s="113"/>
      <c r="L148" s="113"/>
      <c r="M148" s="113"/>
      <c r="N148" s="113"/>
      <c r="O148" s="113"/>
      <c r="P148" s="113"/>
      <c r="Q148" s="113"/>
      <c r="R148" s="113"/>
      <c r="S148" s="113"/>
      <c r="T148" s="113"/>
      <c r="U148" s="113"/>
      <c r="V148" s="113"/>
      <c r="W148" s="113"/>
      <c r="X148" s="113"/>
      <c r="Y148" s="113"/>
      <c r="Z148" s="113"/>
      <c r="AA148" s="113"/>
      <c r="AB148" s="113"/>
      <c r="AC148" s="113"/>
    </row>
    <row r="149" spans="1:29" ht="13.5" customHeight="1">
      <c r="A149" s="113"/>
      <c r="B149" s="113"/>
      <c r="C149" s="113"/>
      <c r="D149" s="113"/>
      <c r="E149" s="113"/>
      <c r="F149" s="113"/>
      <c r="G149" s="113"/>
      <c r="H149" s="113"/>
      <c r="I149" s="113"/>
      <c r="J149" s="113"/>
      <c r="K149" s="113"/>
      <c r="L149" s="113"/>
      <c r="M149" s="113"/>
      <c r="N149" s="113"/>
      <c r="O149" s="113"/>
      <c r="P149" s="113"/>
      <c r="Q149" s="113"/>
      <c r="R149" s="113"/>
      <c r="S149" s="113"/>
      <c r="T149" s="113"/>
      <c r="U149" s="113"/>
      <c r="V149" s="113"/>
      <c r="W149" s="113"/>
      <c r="X149" s="113"/>
      <c r="Y149" s="113"/>
      <c r="Z149" s="113"/>
      <c r="AA149" s="113"/>
      <c r="AB149" s="113"/>
      <c r="AC149" s="113"/>
    </row>
    <row r="150" spans="1:29" ht="13.5" customHeight="1">
      <c r="A150" s="113"/>
      <c r="B150" s="113"/>
      <c r="C150" s="113"/>
      <c r="D150" s="113"/>
      <c r="E150" s="113"/>
      <c r="F150" s="113"/>
      <c r="G150" s="113"/>
      <c r="H150" s="113"/>
      <c r="I150" s="113"/>
      <c r="J150" s="113"/>
      <c r="K150" s="113"/>
      <c r="L150" s="113"/>
      <c r="M150" s="113"/>
      <c r="N150" s="113"/>
      <c r="O150" s="113"/>
      <c r="P150" s="113"/>
      <c r="Q150" s="113"/>
      <c r="R150" s="113"/>
      <c r="S150" s="113"/>
      <c r="T150" s="113"/>
      <c r="U150" s="113"/>
      <c r="V150" s="113"/>
      <c r="W150" s="113"/>
      <c r="X150" s="113"/>
      <c r="Y150" s="113"/>
      <c r="Z150" s="113"/>
      <c r="AA150" s="113"/>
      <c r="AB150" s="113"/>
      <c r="AC150" s="113"/>
    </row>
    <row r="151" spans="1:29" ht="13.5" customHeight="1">
      <c r="A151" s="113"/>
      <c r="B151" s="113"/>
      <c r="C151" s="113"/>
      <c r="D151" s="113"/>
      <c r="E151" s="113"/>
      <c r="F151" s="113"/>
      <c r="G151" s="113"/>
      <c r="H151" s="113"/>
      <c r="I151" s="113"/>
      <c r="J151" s="113"/>
      <c r="K151" s="113"/>
      <c r="L151" s="113"/>
      <c r="M151" s="113"/>
      <c r="N151" s="113"/>
      <c r="O151" s="113"/>
      <c r="P151" s="113"/>
      <c r="Q151" s="113"/>
      <c r="R151" s="113"/>
      <c r="S151" s="113"/>
      <c r="T151" s="113"/>
      <c r="U151" s="113"/>
      <c r="V151" s="113"/>
      <c r="W151" s="113"/>
      <c r="X151" s="113"/>
      <c r="Y151" s="113"/>
      <c r="Z151" s="113"/>
      <c r="AA151" s="113"/>
      <c r="AB151" s="113"/>
      <c r="AC151" s="113"/>
    </row>
    <row r="152" spans="1:29" ht="13.5" customHeight="1">
      <c r="A152" s="113"/>
      <c r="B152" s="113"/>
      <c r="C152" s="113"/>
      <c r="D152" s="113"/>
      <c r="E152" s="113"/>
      <c r="F152" s="113"/>
      <c r="G152" s="113"/>
      <c r="H152" s="113"/>
      <c r="I152" s="113"/>
      <c r="J152" s="113"/>
      <c r="K152" s="113"/>
      <c r="L152" s="113"/>
      <c r="M152" s="113"/>
      <c r="N152" s="113"/>
      <c r="O152" s="113"/>
      <c r="P152" s="113"/>
      <c r="Q152" s="113"/>
      <c r="R152" s="113"/>
      <c r="S152" s="113"/>
      <c r="T152" s="113"/>
      <c r="U152" s="113"/>
      <c r="V152" s="113"/>
      <c r="W152" s="113"/>
      <c r="X152" s="113"/>
      <c r="Y152" s="113"/>
      <c r="Z152" s="113"/>
      <c r="AA152" s="113"/>
      <c r="AB152" s="113"/>
      <c r="AC152" s="113"/>
    </row>
    <row r="153" spans="1:29" ht="13.5" customHeight="1">
      <c r="A153" s="113"/>
      <c r="B153" s="113"/>
      <c r="C153" s="113"/>
      <c r="D153" s="113"/>
      <c r="E153" s="113"/>
      <c r="F153" s="113"/>
      <c r="G153" s="113"/>
      <c r="H153" s="113"/>
      <c r="I153" s="113"/>
      <c r="J153" s="113"/>
      <c r="K153" s="113"/>
      <c r="L153" s="113"/>
      <c r="M153" s="113"/>
      <c r="N153" s="113"/>
      <c r="O153" s="113"/>
      <c r="P153" s="113"/>
      <c r="Q153" s="113"/>
      <c r="R153" s="113"/>
      <c r="S153" s="113"/>
      <c r="T153" s="113"/>
      <c r="U153" s="113"/>
      <c r="V153" s="113"/>
      <c r="W153" s="113"/>
      <c r="X153" s="113"/>
      <c r="Y153" s="113"/>
      <c r="Z153" s="113"/>
      <c r="AA153" s="113"/>
      <c r="AB153" s="113"/>
      <c r="AC153" s="113"/>
    </row>
    <row r="154" spans="1:29" ht="13.5" customHeight="1">
      <c r="A154" s="113"/>
      <c r="B154" s="113"/>
      <c r="C154" s="113"/>
      <c r="D154" s="113"/>
      <c r="E154" s="113"/>
      <c r="F154" s="113"/>
      <c r="G154" s="113"/>
      <c r="H154" s="113"/>
      <c r="I154" s="113"/>
      <c r="J154" s="113"/>
      <c r="K154" s="113"/>
      <c r="L154" s="113"/>
      <c r="M154" s="113"/>
      <c r="N154" s="113"/>
      <c r="O154" s="113"/>
      <c r="P154" s="113"/>
      <c r="Q154" s="113"/>
      <c r="R154" s="113"/>
      <c r="S154" s="113"/>
      <c r="T154" s="113"/>
      <c r="U154" s="113"/>
      <c r="V154" s="113"/>
      <c r="W154" s="113"/>
      <c r="X154" s="113"/>
      <c r="Y154" s="113"/>
      <c r="Z154" s="113"/>
      <c r="AA154" s="113"/>
      <c r="AB154" s="113"/>
      <c r="AC154" s="113"/>
    </row>
    <row r="155" spans="1:29" ht="13.5" customHeight="1">
      <c r="A155" s="113"/>
      <c r="B155" s="113"/>
      <c r="C155" s="113"/>
      <c r="D155" s="113"/>
      <c r="E155" s="113"/>
      <c r="F155" s="113"/>
      <c r="G155" s="113"/>
      <c r="H155" s="113"/>
      <c r="I155" s="113"/>
      <c r="J155" s="113"/>
      <c r="K155" s="113"/>
      <c r="L155" s="113"/>
      <c r="M155" s="113"/>
      <c r="N155" s="113"/>
      <c r="O155" s="113"/>
      <c r="P155" s="113"/>
      <c r="Q155" s="113"/>
      <c r="R155" s="113"/>
      <c r="S155" s="113"/>
      <c r="T155" s="113"/>
      <c r="U155" s="113"/>
      <c r="V155" s="113"/>
      <c r="W155" s="113"/>
      <c r="X155" s="113"/>
      <c r="Y155" s="113"/>
      <c r="Z155" s="113"/>
      <c r="AA155" s="113"/>
      <c r="AB155" s="113"/>
      <c r="AC155" s="113"/>
    </row>
    <row r="156" spans="1:29" ht="13.5" customHeight="1">
      <c r="A156" s="113"/>
      <c r="B156" s="113"/>
      <c r="C156" s="113"/>
      <c r="D156" s="113"/>
      <c r="E156" s="113"/>
      <c r="F156" s="113"/>
      <c r="G156" s="113"/>
      <c r="H156" s="113"/>
      <c r="I156" s="113"/>
      <c r="J156" s="113"/>
      <c r="K156" s="113"/>
      <c r="L156" s="113"/>
      <c r="M156" s="113"/>
      <c r="N156" s="113"/>
      <c r="O156" s="113"/>
      <c r="P156" s="113"/>
      <c r="Q156" s="113"/>
      <c r="R156" s="113"/>
      <c r="S156" s="113"/>
      <c r="T156" s="113"/>
      <c r="U156" s="113"/>
      <c r="V156" s="113"/>
      <c r="W156" s="113"/>
      <c r="X156" s="113"/>
      <c r="Y156" s="113"/>
      <c r="Z156" s="113"/>
      <c r="AA156" s="113"/>
      <c r="AB156" s="113"/>
      <c r="AC156" s="113"/>
    </row>
    <row r="157" spans="1:29" ht="13.5" customHeight="1">
      <c r="A157" s="113"/>
      <c r="B157" s="113"/>
      <c r="C157" s="113"/>
      <c r="D157" s="113"/>
      <c r="E157" s="113"/>
      <c r="F157" s="113"/>
      <c r="G157" s="113"/>
      <c r="H157" s="113"/>
      <c r="I157" s="113"/>
      <c r="J157" s="113"/>
      <c r="K157" s="113"/>
      <c r="L157" s="113"/>
      <c r="M157" s="113"/>
      <c r="N157" s="113"/>
      <c r="O157" s="113"/>
      <c r="P157" s="113"/>
      <c r="Q157" s="113"/>
      <c r="R157" s="113"/>
      <c r="S157" s="113"/>
      <c r="T157" s="113"/>
      <c r="U157" s="113"/>
      <c r="V157" s="113"/>
      <c r="W157" s="113"/>
      <c r="X157" s="113"/>
      <c r="Y157" s="113"/>
      <c r="Z157" s="113"/>
      <c r="AA157" s="113"/>
      <c r="AB157" s="113"/>
      <c r="AC157" s="113"/>
    </row>
    <row r="158" spans="1:29" ht="13.5" customHeight="1">
      <c r="A158" s="113"/>
      <c r="B158" s="113"/>
      <c r="C158" s="113"/>
      <c r="D158" s="113"/>
      <c r="E158" s="113"/>
      <c r="F158" s="113"/>
      <c r="G158" s="113"/>
      <c r="H158" s="113"/>
      <c r="I158" s="113"/>
      <c r="J158" s="113"/>
      <c r="K158" s="113"/>
      <c r="L158" s="113"/>
      <c r="M158" s="113"/>
      <c r="N158" s="113"/>
      <c r="O158" s="113"/>
      <c r="P158" s="113"/>
      <c r="Q158" s="113"/>
      <c r="R158" s="113"/>
      <c r="S158" s="113"/>
      <c r="T158" s="113"/>
      <c r="U158" s="113"/>
      <c r="V158" s="113"/>
      <c r="W158" s="113"/>
      <c r="X158" s="113"/>
      <c r="Y158" s="113"/>
      <c r="Z158" s="113"/>
      <c r="AA158" s="113"/>
      <c r="AB158" s="113"/>
      <c r="AC158" s="113"/>
    </row>
    <row r="159" spans="1:29" ht="13.5" customHeight="1">
      <c r="A159" s="113"/>
      <c r="B159" s="113"/>
      <c r="C159" s="113"/>
      <c r="D159" s="113"/>
      <c r="E159" s="113"/>
      <c r="F159" s="113"/>
      <c r="G159" s="113"/>
      <c r="H159" s="113"/>
      <c r="I159" s="113"/>
      <c r="J159" s="113"/>
      <c r="K159" s="113"/>
      <c r="L159" s="113"/>
      <c r="M159" s="113"/>
      <c r="N159" s="113"/>
      <c r="O159" s="113"/>
      <c r="P159" s="113"/>
      <c r="Q159" s="113"/>
      <c r="R159" s="113"/>
      <c r="S159" s="113"/>
      <c r="T159" s="113"/>
      <c r="U159" s="113"/>
      <c r="V159" s="113"/>
      <c r="W159" s="113"/>
      <c r="X159" s="113"/>
      <c r="Y159" s="113"/>
      <c r="Z159" s="113"/>
      <c r="AA159" s="113"/>
      <c r="AB159" s="113"/>
      <c r="AC159" s="113"/>
    </row>
    <row r="160" spans="1:29" ht="13.5" customHeight="1">
      <c r="A160" s="113"/>
      <c r="B160" s="113"/>
      <c r="C160" s="113"/>
      <c r="D160" s="113"/>
      <c r="E160" s="113"/>
      <c r="F160" s="113"/>
      <c r="G160" s="113"/>
      <c r="H160" s="113"/>
      <c r="I160" s="113"/>
      <c r="J160" s="113"/>
      <c r="K160" s="113"/>
      <c r="L160" s="113"/>
      <c r="M160" s="113"/>
      <c r="N160" s="113"/>
      <c r="O160" s="113"/>
      <c r="P160" s="113"/>
      <c r="Q160" s="113"/>
      <c r="R160" s="113"/>
      <c r="S160" s="113"/>
      <c r="T160" s="113"/>
      <c r="U160" s="113"/>
      <c r="V160" s="113"/>
      <c r="W160" s="113"/>
      <c r="X160" s="113"/>
      <c r="Y160" s="113"/>
      <c r="Z160" s="113"/>
      <c r="AA160" s="113"/>
      <c r="AB160" s="113"/>
      <c r="AC160" s="113"/>
    </row>
    <row r="161" spans="1:29" ht="13.5" customHeight="1">
      <c r="A161" s="113"/>
      <c r="B161" s="113"/>
      <c r="C161" s="113"/>
      <c r="D161" s="113"/>
      <c r="E161" s="113"/>
      <c r="F161" s="113"/>
      <c r="G161" s="113"/>
      <c r="H161" s="113"/>
      <c r="I161" s="113"/>
      <c r="J161" s="113"/>
      <c r="K161" s="113"/>
      <c r="L161" s="113"/>
      <c r="M161" s="113"/>
      <c r="N161" s="113"/>
      <c r="O161" s="113"/>
      <c r="P161" s="113"/>
      <c r="Q161" s="113"/>
      <c r="R161" s="113"/>
      <c r="S161" s="113"/>
      <c r="T161" s="113"/>
      <c r="U161" s="113"/>
      <c r="V161" s="113"/>
      <c r="W161" s="113"/>
      <c r="X161" s="113"/>
      <c r="Y161" s="113"/>
      <c r="Z161" s="113"/>
      <c r="AA161" s="113"/>
      <c r="AB161" s="113"/>
      <c r="AC161" s="113"/>
    </row>
    <row r="162" spans="1:29" ht="13.5" customHeight="1">
      <c r="A162" s="113"/>
      <c r="B162" s="113"/>
      <c r="C162" s="113"/>
      <c r="D162" s="113"/>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row>
    <row r="163" spans="1:29" ht="13.5" customHeight="1">
      <c r="A163" s="113"/>
      <c r="B163" s="113"/>
      <c r="C163" s="113"/>
      <c r="D163" s="113"/>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113"/>
      <c r="AB163" s="113"/>
      <c r="AC163" s="113"/>
    </row>
    <row r="164" spans="1:29" ht="13.5" customHeight="1">
      <c r="A164" s="113"/>
      <c r="B164" s="113"/>
      <c r="C164" s="113"/>
      <c r="D164" s="113"/>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113"/>
      <c r="AB164" s="113"/>
      <c r="AC164" s="113"/>
    </row>
    <row r="165" spans="1:29" ht="13.5" customHeight="1">
      <c r="A165" s="113"/>
      <c r="B165" s="113"/>
      <c r="C165" s="113"/>
      <c r="D165" s="113"/>
      <c r="E165" s="113"/>
      <c r="F165" s="113"/>
      <c r="G165" s="113"/>
      <c r="H165" s="113"/>
      <c r="I165" s="113"/>
      <c r="J165" s="113"/>
      <c r="K165" s="113"/>
      <c r="L165" s="113"/>
      <c r="M165" s="113"/>
      <c r="N165" s="113"/>
      <c r="O165" s="113"/>
      <c r="P165" s="113"/>
      <c r="Q165" s="113"/>
      <c r="R165" s="113"/>
      <c r="S165" s="113"/>
      <c r="T165" s="113"/>
      <c r="U165" s="113"/>
      <c r="V165" s="113"/>
      <c r="W165" s="113"/>
      <c r="X165" s="113"/>
      <c r="Y165" s="113"/>
      <c r="Z165" s="113"/>
      <c r="AA165" s="113"/>
      <c r="AB165" s="113"/>
      <c r="AC165" s="113"/>
    </row>
    <row r="166" spans="1:29" ht="13.5" customHeight="1">
      <c r="A166" s="113"/>
      <c r="B166" s="113"/>
      <c r="C166" s="113"/>
      <c r="D166" s="113"/>
      <c r="E166" s="113"/>
      <c r="F166" s="113"/>
      <c r="G166" s="113"/>
      <c r="H166" s="113"/>
      <c r="I166" s="113"/>
      <c r="J166" s="113"/>
      <c r="K166" s="113"/>
      <c r="L166" s="113"/>
      <c r="M166" s="113"/>
      <c r="N166" s="113"/>
      <c r="O166" s="113"/>
      <c r="P166" s="113"/>
      <c r="Q166" s="113"/>
      <c r="R166" s="113"/>
      <c r="S166" s="113"/>
      <c r="T166" s="113"/>
      <c r="U166" s="113"/>
      <c r="V166" s="113"/>
      <c r="W166" s="113"/>
      <c r="X166" s="113"/>
      <c r="Y166" s="113"/>
      <c r="Z166" s="113"/>
      <c r="AA166" s="113"/>
      <c r="AB166" s="113"/>
      <c r="AC166" s="113"/>
    </row>
    <row r="167" spans="1:29" ht="13.5" customHeight="1">
      <c r="A167" s="113"/>
      <c r="B167" s="113"/>
      <c r="C167" s="113"/>
      <c r="D167" s="113"/>
      <c r="E167" s="113"/>
      <c r="F167" s="113"/>
      <c r="G167" s="113"/>
      <c r="H167" s="113"/>
      <c r="I167" s="113"/>
      <c r="J167" s="113"/>
      <c r="K167" s="113"/>
      <c r="L167" s="113"/>
      <c r="M167" s="113"/>
      <c r="N167" s="113"/>
      <c r="O167" s="113"/>
      <c r="P167" s="113"/>
      <c r="Q167" s="113"/>
      <c r="R167" s="113"/>
      <c r="S167" s="113"/>
      <c r="T167" s="113"/>
      <c r="U167" s="113"/>
      <c r="V167" s="113"/>
      <c r="W167" s="113"/>
      <c r="X167" s="113"/>
      <c r="Y167" s="113"/>
      <c r="Z167" s="113"/>
      <c r="AA167" s="113"/>
      <c r="AB167" s="113"/>
      <c r="AC167" s="113"/>
    </row>
    <row r="168" spans="1:29" ht="13.5" customHeight="1">
      <c r="A168" s="113"/>
      <c r="B168" s="113"/>
      <c r="C168" s="113"/>
      <c r="D168" s="113"/>
      <c r="E168" s="113"/>
      <c r="F168" s="113"/>
      <c r="G168" s="113"/>
      <c r="H168" s="113"/>
      <c r="I168" s="113"/>
      <c r="J168" s="113"/>
      <c r="K168" s="113"/>
      <c r="L168" s="113"/>
      <c r="M168" s="113"/>
      <c r="N168" s="113"/>
      <c r="O168" s="113"/>
      <c r="P168" s="113"/>
      <c r="Q168" s="113"/>
      <c r="R168" s="113"/>
      <c r="S168" s="113"/>
      <c r="T168" s="113"/>
      <c r="U168" s="113"/>
      <c r="V168" s="113"/>
      <c r="W168" s="113"/>
      <c r="X168" s="113"/>
      <c r="Y168" s="113"/>
      <c r="Z168" s="113"/>
      <c r="AA168" s="113"/>
      <c r="AB168" s="113"/>
      <c r="AC168" s="113"/>
    </row>
    <row r="169" spans="1:29" ht="13.5" customHeight="1">
      <c r="A169" s="113"/>
      <c r="B169" s="113"/>
      <c r="C169" s="113"/>
      <c r="D169" s="113"/>
      <c r="E169" s="113"/>
      <c r="F169" s="113"/>
      <c r="G169" s="113"/>
      <c r="H169" s="113"/>
      <c r="I169" s="113"/>
      <c r="J169" s="113"/>
      <c r="K169" s="113"/>
      <c r="L169" s="113"/>
      <c r="M169" s="113"/>
      <c r="N169" s="113"/>
      <c r="O169" s="113"/>
      <c r="P169" s="113"/>
      <c r="Q169" s="113"/>
      <c r="R169" s="113"/>
      <c r="S169" s="113"/>
      <c r="T169" s="113"/>
      <c r="U169" s="113"/>
      <c r="V169" s="113"/>
      <c r="W169" s="113"/>
      <c r="X169" s="113"/>
      <c r="Y169" s="113"/>
      <c r="Z169" s="113"/>
      <c r="AA169" s="113"/>
      <c r="AB169" s="113"/>
      <c r="AC169" s="113"/>
    </row>
    <row r="170" spans="1:29" ht="13.5" customHeight="1">
      <c r="A170" s="113"/>
      <c r="B170" s="113"/>
      <c r="C170" s="113"/>
      <c r="D170" s="113"/>
      <c r="E170" s="113"/>
      <c r="F170" s="113"/>
      <c r="G170" s="113"/>
      <c r="H170" s="113"/>
      <c r="I170" s="113"/>
      <c r="J170" s="113"/>
      <c r="K170" s="113"/>
      <c r="L170" s="113"/>
      <c r="M170" s="113"/>
      <c r="N170" s="113"/>
      <c r="O170" s="113"/>
      <c r="P170" s="113"/>
      <c r="Q170" s="113"/>
      <c r="R170" s="113"/>
      <c r="S170" s="113"/>
      <c r="T170" s="113"/>
      <c r="U170" s="113"/>
      <c r="V170" s="113"/>
      <c r="W170" s="113"/>
      <c r="X170" s="113"/>
      <c r="Y170" s="113"/>
      <c r="Z170" s="113"/>
      <c r="AA170" s="113"/>
      <c r="AB170" s="113"/>
      <c r="AC170" s="113"/>
    </row>
    <row r="171" spans="1:29" ht="13.5" customHeight="1">
      <c r="A171" s="113"/>
      <c r="B171" s="113"/>
      <c r="C171" s="113"/>
      <c r="D171" s="113"/>
      <c r="E171" s="113"/>
      <c r="F171" s="113"/>
      <c r="G171" s="113"/>
      <c r="H171" s="113"/>
      <c r="I171" s="113"/>
      <c r="J171" s="113"/>
      <c r="K171" s="113"/>
      <c r="L171" s="113"/>
      <c r="M171" s="113"/>
      <c r="N171" s="113"/>
      <c r="O171" s="113"/>
      <c r="P171" s="113"/>
      <c r="Q171" s="113"/>
      <c r="R171" s="113"/>
      <c r="S171" s="113"/>
      <c r="T171" s="113"/>
      <c r="U171" s="113"/>
      <c r="V171" s="113"/>
      <c r="W171" s="113"/>
      <c r="X171" s="113"/>
      <c r="Y171" s="113"/>
      <c r="Z171" s="113"/>
      <c r="AA171" s="113"/>
      <c r="AB171" s="113"/>
      <c r="AC171" s="113"/>
    </row>
    <row r="172" spans="1:29" ht="13.5" customHeight="1">
      <c r="A172" s="113"/>
      <c r="B172" s="113"/>
      <c r="C172" s="113"/>
      <c r="D172" s="113"/>
      <c r="E172" s="113"/>
      <c r="F172" s="113"/>
      <c r="G172" s="113"/>
      <c r="H172" s="113"/>
      <c r="I172" s="113"/>
      <c r="J172" s="113"/>
      <c r="K172" s="113"/>
      <c r="L172" s="113"/>
      <c r="M172" s="113"/>
      <c r="N172" s="113"/>
      <c r="O172" s="113"/>
      <c r="P172" s="113"/>
      <c r="Q172" s="113"/>
      <c r="R172" s="113"/>
      <c r="S172" s="113"/>
      <c r="T172" s="113"/>
      <c r="U172" s="113"/>
      <c r="V172" s="113"/>
      <c r="W172" s="113"/>
      <c r="X172" s="113"/>
      <c r="Y172" s="113"/>
      <c r="Z172" s="113"/>
      <c r="AA172" s="113"/>
      <c r="AB172" s="113"/>
      <c r="AC172" s="113"/>
    </row>
    <row r="173" spans="1:29" ht="13.5" customHeight="1">
      <c r="A173" s="113"/>
      <c r="B173" s="113"/>
      <c r="C173" s="113"/>
      <c r="D173" s="113"/>
      <c r="E173" s="113"/>
      <c r="F173" s="113"/>
      <c r="G173" s="113"/>
      <c r="H173" s="113"/>
      <c r="I173" s="113"/>
      <c r="J173" s="113"/>
      <c r="K173" s="113"/>
      <c r="L173" s="113"/>
      <c r="M173" s="113"/>
      <c r="N173" s="113"/>
      <c r="O173" s="113"/>
      <c r="P173" s="113"/>
      <c r="Q173" s="113"/>
      <c r="R173" s="113"/>
      <c r="S173" s="113"/>
      <c r="T173" s="113"/>
      <c r="U173" s="113"/>
      <c r="V173" s="113"/>
      <c r="W173" s="113"/>
      <c r="X173" s="113"/>
      <c r="Y173" s="113"/>
      <c r="Z173" s="113"/>
      <c r="AA173" s="113"/>
      <c r="AB173" s="113"/>
      <c r="AC173" s="113"/>
    </row>
    <row r="174" spans="1:29" ht="13.5" customHeight="1">
      <c r="A174" s="113"/>
      <c r="B174" s="113"/>
      <c r="C174" s="113"/>
      <c r="D174" s="113"/>
      <c r="E174" s="113"/>
      <c r="F174" s="113"/>
      <c r="G174" s="113"/>
      <c r="H174" s="113"/>
      <c r="I174" s="113"/>
      <c r="J174" s="113"/>
      <c r="K174" s="113"/>
      <c r="L174" s="113"/>
      <c r="M174" s="113"/>
      <c r="N174" s="113"/>
      <c r="O174" s="113"/>
      <c r="P174" s="113"/>
      <c r="Q174" s="113"/>
      <c r="R174" s="113"/>
      <c r="S174" s="113"/>
      <c r="T174" s="113"/>
      <c r="U174" s="113"/>
      <c r="V174" s="113"/>
      <c r="W174" s="113"/>
      <c r="X174" s="113"/>
      <c r="Y174" s="113"/>
      <c r="Z174" s="113"/>
      <c r="AA174" s="113"/>
      <c r="AB174" s="113"/>
      <c r="AC174" s="113"/>
    </row>
    <row r="175" spans="1:29" ht="13.5" customHeight="1">
      <c r="A175" s="113"/>
      <c r="B175" s="113"/>
      <c r="C175" s="113"/>
      <c r="D175" s="113"/>
      <c r="E175" s="113"/>
      <c r="F175" s="113"/>
      <c r="G175" s="113"/>
      <c r="H175" s="113"/>
      <c r="I175" s="113"/>
      <c r="J175" s="113"/>
      <c r="K175" s="113"/>
      <c r="L175" s="113"/>
      <c r="M175" s="113"/>
      <c r="N175" s="113"/>
      <c r="O175" s="113"/>
      <c r="P175" s="113"/>
      <c r="Q175" s="113"/>
      <c r="R175" s="113"/>
      <c r="S175" s="113"/>
      <c r="T175" s="113"/>
      <c r="U175" s="113"/>
      <c r="V175" s="113"/>
      <c r="W175" s="113"/>
      <c r="X175" s="113"/>
      <c r="Y175" s="113"/>
      <c r="Z175" s="113"/>
      <c r="AA175" s="113"/>
      <c r="AB175" s="113"/>
      <c r="AC175" s="113"/>
    </row>
    <row r="176" spans="1:29" ht="13.5" customHeight="1">
      <c r="A176" s="113"/>
      <c r="B176" s="113"/>
      <c r="C176" s="113"/>
      <c r="D176" s="113"/>
      <c r="E176" s="113"/>
      <c r="F176" s="113"/>
      <c r="G176" s="113"/>
      <c r="H176" s="113"/>
      <c r="I176" s="113"/>
      <c r="J176" s="113"/>
      <c r="K176" s="113"/>
      <c r="L176" s="113"/>
      <c r="M176" s="113"/>
      <c r="N176" s="113"/>
      <c r="O176" s="113"/>
      <c r="P176" s="113"/>
      <c r="Q176" s="113"/>
      <c r="R176" s="113"/>
      <c r="S176" s="113"/>
      <c r="T176" s="113"/>
      <c r="U176" s="113"/>
      <c r="V176" s="113"/>
      <c r="W176" s="113"/>
      <c r="X176" s="113"/>
      <c r="Y176" s="113"/>
      <c r="Z176" s="113"/>
      <c r="AA176" s="113"/>
      <c r="AB176" s="113"/>
      <c r="AC176" s="113"/>
    </row>
    <row r="177" spans="1:29" ht="13.5" customHeight="1">
      <c r="A177" s="113"/>
      <c r="B177" s="113"/>
      <c r="C177" s="113"/>
      <c r="D177" s="113"/>
      <c r="E177" s="113"/>
      <c r="F177" s="113"/>
      <c r="G177" s="113"/>
      <c r="H177" s="113"/>
      <c r="I177" s="113"/>
      <c r="J177" s="113"/>
      <c r="K177" s="113"/>
      <c r="L177" s="113"/>
      <c r="M177" s="113"/>
      <c r="N177" s="113"/>
      <c r="O177" s="113"/>
      <c r="P177" s="113"/>
      <c r="Q177" s="113"/>
      <c r="R177" s="113"/>
      <c r="S177" s="113"/>
      <c r="T177" s="113"/>
      <c r="U177" s="113"/>
      <c r="V177" s="113"/>
      <c r="W177" s="113"/>
      <c r="X177" s="113"/>
      <c r="Y177" s="113"/>
      <c r="Z177" s="113"/>
      <c r="AA177" s="113"/>
      <c r="AB177" s="113"/>
      <c r="AC177" s="113"/>
    </row>
    <row r="178" spans="1:29" ht="13.5" customHeight="1">
      <c r="A178" s="113"/>
      <c r="B178" s="113"/>
      <c r="C178" s="113"/>
      <c r="D178" s="113"/>
      <c r="E178" s="113"/>
      <c r="F178" s="113"/>
      <c r="G178" s="113"/>
      <c r="H178" s="113"/>
      <c r="I178" s="113"/>
      <c r="J178" s="113"/>
      <c r="K178" s="113"/>
      <c r="L178" s="113"/>
      <c r="M178" s="113"/>
      <c r="N178" s="113"/>
      <c r="O178" s="113"/>
      <c r="P178" s="113"/>
      <c r="Q178" s="113"/>
      <c r="R178" s="113"/>
      <c r="S178" s="113"/>
      <c r="T178" s="113"/>
      <c r="U178" s="113"/>
      <c r="V178" s="113"/>
      <c r="W178" s="113"/>
      <c r="X178" s="113"/>
      <c r="Y178" s="113"/>
      <c r="Z178" s="113"/>
      <c r="AA178" s="113"/>
      <c r="AB178" s="113"/>
      <c r="AC178" s="113"/>
    </row>
    <row r="179" spans="1:29" ht="13.5" customHeight="1">
      <c r="A179" s="113"/>
      <c r="B179" s="113"/>
      <c r="C179" s="113"/>
      <c r="D179" s="113"/>
      <c r="E179" s="113"/>
      <c r="F179" s="113"/>
      <c r="G179" s="113"/>
      <c r="H179" s="113"/>
      <c r="I179" s="113"/>
      <c r="J179" s="113"/>
      <c r="K179" s="113"/>
      <c r="L179" s="113"/>
      <c r="M179" s="113"/>
      <c r="N179" s="113"/>
      <c r="O179" s="113"/>
      <c r="P179" s="113"/>
      <c r="Q179" s="113"/>
      <c r="R179" s="113"/>
      <c r="S179" s="113"/>
      <c r="T179" s="113"/>
      <c r="U179" s="113"/>
      <c r="V179" s="113"/>
      <c r="W179" s="113"/>
      <c r="X179" s="113"/>
      <c r="Y179" s="113"/>
      <c r="Z179" s="113"/>
      <c r="AA179" s="113"/>
      <c r="AB179" s="113"/>
      <c r="AC179" s="113"/>
    </row>
    <row r="180" spans="1:29" ht="13.5" customHeight="1">
      <c r="A180" s="113"/>
      <c r="B180" s="113"/>
      <c r="C180" s="113"/>
      <c r="D180" s="113"/>
      <c r="E180" s="113"/>
      <c r="F180" s="113"/>
      <c r="G180" s="113"/>
      <c r="H180" s="113"/>
      <c r="I180" s="113"/>
      <c r="J180" s="113"/>
      <c r="K180" s="113"/>
      <c r="L180" s="113"/>
      <c r="M180" s="113"/>
      <c r="N180" s="113"/>
      <c r="O180" s="113"/>
      <c r="P180" s="113"/>
      <c r="Q180" s="113"/>
      <c r="R180" s="113"/>
      <c r="S180" s="113"/>
      <c r="T180" s="113"/>
      <c r="U180" s="113"/>
      <c r="V180" s="113"/>
      <c r="W180" s="113"/>
      <c r="X180" s="113"/>
      <c r="Y180" s="113"/>
      <c r="Z180" s="113"/>
      <c r="AA180" s="113"/>
      <c r="AB180" s="113"/>
      <c r="AC180" s="113"/>
    </row>
    <row r="181" spans="1:29" ht="13.5" customHeight="1">
      <c r="A181" s="113"/>
      <c r="B181" s="113"/>
      <c r="C181" s="113"/>
      <c r="D181" s="113"/>
      <c r="E181" s="113"/>
      <c r="F181" s="113"/>
      <c r="G181" s="113"/>
      <c r="H181" s="113"/>
      <c r="I181" s="113"/>
      <c r="J181" s="113"/>
      <c r="K181" s="113"/>
      <c r="L181" s="113"/>
      <c r="M181" s="113"/>
      <c r="N181" s="113"/>
      <c r="O181" s="113"/>
      <c r="P181" s="113"/>
      <c r="Q181" s="113"/>
      <c r="R181" s="113"/>
      <c r="S181" s="113"/>
      <c r="T181" s="113"/>
      <c r="U181" s="113"/>
      <c r="V181" s="113"/>
      <c r="W181" s="113"/>
      <c r="X181" s="113"/>
      <c r="Y181" s="113"/>
      <c r="Z181" s="113"/>
      <c r="AA181" s="113"/>
      <c r="AB181" s="113"/>
      <c r="AC181" s="113"/>
    </row>
    <row r="182" spans="1:29" ht="13.5" customHeight="1">
      <c r="A182" s="113"/>
      <c r="B182" s="113"/>
      <c r="C182" s="113"/>
      <c r="D182" s="113"/>
      <c r="E182" s="113"/>
      <c r="F182" s="113"/>
      <c r="G182" s="113"/>
      <c r="H182" s="113"/>
      <c r="I182" s="113"/>
      <c r="J182" s="113"/>
      <c r="K182" s="113"/>
      <c r="L182" s="113"/>
      <c r="M182" s="113"/>
      <c r="N182" s="113"/>
      <c r="O182" s="113"/>
      <c r="P182" s="113"/>
      <c r="Q182" s="113"/>
      <c r="R182" s="113"/>
      <c r="S182" s="113"/>
      <c r="T182" s="113"/>
      <c r="U182" s="113"/>
      <c r="V182" s="113"/>
      <c r="W182" s="113"/>
      <c r="X182" s="113"/>
      <c r="Y182" s="113"/>
      <c r="Z182" s="113"/>
      <c r="AA182" s="113"/>
      <c r="AB182" s="113"/>
      <c r="AC182" s="113"/>
    </row>
    <row r="183" spans="1:29" ht="13.5" customHeight="1">
      <c r="A183" s="113"/>
      <c r="B183" s="113"/>
      <c r="C183" s="113"/>
      <c r="D183" s="113"/>
      <c r="E183" s="113"/>
      <c r="F183" s="113"/>
      <c r="G183" s="113"/>
      <c r="H183" s="113"/>
      <c r="I183" s="113"/>
      <c r="J183" s="113"/>
      <c r="K183" s="113"/>
      <c r="L183" s="113"/>
      <c r="M183" s="113"/>
      <c r="N183" s="113"/>
      <c r="O183" s="113"/>
      <c r="P183" s="113"/>
      <c r="Q183" s="113"/>
      <c r="R183" s="113"/>
      <c r="S183" s="113"/>
      <c r="T183" s="113"/>
      <c r="U183" s="113"/>
      <c r="V183" s="113"/>
      <c r="W183" s="113"/>
      <c r="X183" s="113"/>
      <c r="Y183" s="113"/>
      <c r="Z183" s="113"/>
      <c r="AA183" s="113"/>
      <c r="AB183" s="113"/>
      <c r="AC183" s="113"/>
    </row>
    <row r="184" spans="1:29" ht="13.5" customHeight="1">
      <c r="A184" s="113"/>
      <c r="B184" s="113"/>
      <c r="C184" s="113"/>
      <c r="D184" s="113"/>
      <c r="E184" s="113"/>
      <c r="F184" s="113"/>
      <c r="G184" s="113"/>
      <c r="H184" s="113"/>
      <c r="I184" s="113"/>
      <c r="J184" s="113"/>
      <c r="K184" s="113"/>
      <c r="L184" s="113"/>
      <c r="M184" s="113"/>
      <c r="N184" s="113"/>
      <c r="O184" s="113"/>
      <c r="P184" s="113"/>
      <c r="Q184" s="113"/>
      <c r="R184" s="113"/>
      <c r="S184" s="113"/>
      <c r="T184" s="113"/>
      <c r="U184" s="113"/>
      <c r="V184" s="113"/>
      <c r="W184" s="113"/>
      <c r="X184" s="113"/>
      <c r="Y184" s="113"/>
      <c r="Z184" s="113"/>
      <c r="AA184" s="113"/>
      <c r="AB184" s="113"/>
      <c r="AC184" s="113"/>
    </row>
    <row r="185" spans="1:29" ht="13.5" customHeight="1">
      <c r="A185" s="113"/>
      <c r="B185" s="113"/>
      <c r="C185" s="113"/>
      <c r="D185" s="113"/>
      <c r="E185" s="113"/>
      <c r="F185" s="113"/>
      <c r="G185" s="113"/>
      <c r="H185" s="113"/>
      <c r="I185" s="113"/>
      <c r="J185" s="113"/>
      <c r="K185" s="113"/>
      <c r="L185" s="113"/>
      <c r="M185" s="113"/>
      <c r="N185" s="113"/>
      <c r="O185" s="113"/>
      <c r="P185" s="113"/>
      <c r="Q185" s="113"/>
      <c r="R185" s="113"/>
      <c r="S185" s="113"/>
      <c r="T185" s="113"/>
      <c r="U185" s="113"/>
      <c r="V185" s="113"/>
      <c r="W185" s="113"/>
      <c r="X185" s="113"/>
      <c r="Y185" s="113"/>
      <c r="Z185" s="113"/>
      <c r="AA185" s="113"/>
      <c r="AB185" s="113"/>
      <c r="AC185" s="113"/>
    </row>
    <row r="186" spans="1:29" ht="13.5" customHeight="1">
      <c r="A186" s="113"/>
      <c r="B186" s="113"/>
      <c r="C186" s="113"/>
      <c r="D186" s="113"/>
      <c r="E186" s="113"/>
      <c r="F186" s="113"/>
      <c r="G186" s="113"/>
      <c r="H186" s="113"/>
      <c r="I186" s="113"/>
      <c r="J186" s="113"/>
      <c r="K186" s="113"/>
      <c r="L186" s="113"/>
      <c r="M186" s="113"/>
      <c r="N186" s="113"/>
      <c r="O186" s="113"/>
      <c r="P186" s="113"/>
      <c r="Q186" s="113"/>
      <c r="R186" s="113"/>
      <c r="S186" s="113"/>
      <c r="T186" s="113"/>
      <c r="U186" s="113"/>
      <c r="V186" s="113"/>
      <c r="W186" s="113"/>
      <c r="X186" s="113"/>
      <c r="Y186" s="113"/>
      <c r="Z186" s="113"/>
      <c r="AA186" s="113"/>
      <c r="AB186" s="113"/>
      <c r="AC186" s="113"/>
    </row>
    <row r="187" spans="1:29" ht="13.5" customHeight="1">
      <c r="A187" s="113"/>
      <c r="B187" s="113"/>
      <c r="C187" s="113"/>
      <c r="D187" s="113"/>
      <c r="E187" s="113"/>
      <c r="F187" s="113"/>
      <c r="G187" s="113"/>
      <c r="H187" s="113"/>
      <c r="I187" s="113"/>
      <c r="J187" s="113"/>
      <c r="K187" s="113"/>
      <c r="L187" s="113"/>
      <c r="M187" s="113"/>
      <c r="N187" s="113"/>
      <c r="O187" s="113"/>
      <c r="P187" s="113"/>
      <c r="Q187" s="113"/>
      <c r="R187" s="113"/>
      <c r="S187" s="113"/>
      <c r="T187" s="113"/>
      <c r="U187" s="113"/>
      <c r="V187" s="113"/>
      <c r="W187" s="113"/>
      <c r="X187" s="113"/>
      <c r="Y187" s="113"/>
      <c r="Z187" s="113"/>
      <c r="AA187" s="113"/>
      <c r="AB187" s="113"/>
      <c r="AC187" s="113"/>
    </row>
    <row r="188" spans="1:29" ht="13.5" customHeight="1">
      <c r="A188" s="113"/>
      <c r="B188" s="113"/>
      <c r="C188" s="113"/>
      <c r="D188" s="113"/>
      <c r="E188" s="113"/>
      <c r="F188" s="113"/>
      <c r="G188" s="113"/>
      <c r="H188" s="113"/>
      <c r="I188" s="113"/>
      <c r="J188" s="113"/>
      <c r="K188" s="113"/>
      <c r="L188" s="113"/>
      <c r="M188" s="113"/>
      <c r="N188" s="113"/>
      <c r="O188" s="113"/>
      <c r="P188" s="113"/>
      <c r="Q188" s="113"/>
      <c r="R188" s="113"/>
      <c r="S188" s="113"/>
      <c r="T188" s="113"/>
      <c r="U188" s="113"/>
      <c r="V188" s="113"/>
      <c r="W188" s="113"/>
      <c r="X188" s="113"/>
      <c r="Y188" s="113"/>
      <c r="Z188" s="113"/>
      <c r="AA188" s="113"/>
      <c r="AB188" s="113"/>
      <c r="AC188" s="113"/>
    </row>
    <row r="189" spans="1:29" ht="13.5" customHeight="1">
      <c r="A189" s="113"/>
      <c r="B189" s="113"/>
      <c r="C189" s="113"/>
      <c r="D189" s="113"/>
      <c r="E189" s="113"/>
      <c r="F189" s="113"/>
      <c r="G189" s="113"/>
      <c r="H189" s="113"/>
      <c r="I189" s="113"/>
      <c r="J189" s="113"/>
      <c r="K189" s="113"/>
      <c r="L189" s="113"/>
      <c r="M189" s="113"/>
      <c r="N189" s="113"/>
      <c r="O189" s="113"/>
      <c r="P189" s="113"/>
      <c r="Q189" s="113"/>
      <c r="R189" s="113"/>
      <c r="S189" s="113"/>
      <c r="T189" s="113"/>
      <c r="U189" s="113"/>
      <c r="V189" s="113"/>
      <c r="W189" s="113"/>
      <c r="X189" s="113"/>
      <c r="Y189" s="113"/>
      <c r="Z189" s="113"/>
      <c r="AA189" s="113"/>
      <c r="AB189" s="113"/>
      <c r="AC189" s="113"/>
    </row>
    <row r="190" spans="1:29" ht="13.5" customHeight="1">
      <c r="A190" s="113"/>
      <c r="B190" s="113"/>
      <c r="C190" s="113"/>
      <c r="D190" s="113"/>
      <c r="E190" s="113"/>
      <c r="F190" s="113"/>
      <c r="G190" s="113"/>
      <c r="H190" s="113"/>
      <c r="I190" s="113"/>
      <c r="J190" s="113"/>
      <c r="K190" s="113"/>
      <c r="L190" s="113"/>
      <c r="M190" s="113"/>
      <c r="N190" s="113"/>
      <c r="O190" s="113"/>
      <c r="P190" s="113"/>
      <c r="Q190" s="113"/>
      <c r="R190" s="113"/>
      <c r="S190" s="113"/>
      <c r="T190" s="113"/>
      <c r="U190" s="113"/>
      <c r="V190" s="113"/>
      <c r="W190" s="113"/>
      <c r="X190" s="113"/>
      <c r="Y190" s="113"/>
      <c r="Z190" s="113"/>
      <c r="AA190" s="113"/>
      <c r="AB190" s="113"/>
      <c r="AC190" s="113"/>
    </row>
    <row r="191" spans="1:29" ht="13.5" customHeight="1">
      <c r="A191" s="113"/>
      <c r="B191" s="113"/>
      <c r="C191" s="113"/>
      <c r="D191" s="113"/>
      <c r="E191" s="113"/>
      <c r="F191" s="113"/>
      <c r="G191" s="113"/>
      <c r="H191" s="113"/>
      <c r="I191" s="113"/>
      <c r="J191" s="113"/>
      <c r="K191" s="113"/>
      <c r="L191" s="113"/>
      <c r="M191" s="113"/>
      <c r="N191" s="113"/>
      <c r="O191" s="113"/>
      <c r="P191" s="113"/>
      <c r="Q191" s="113"/>
      <c r="R191" s="113"/>
      <c r="S191" s="113"/>
      <c r="T191" s="113"/>
      <c r="U191" s="113"/>
      <c r="V191" s="113"/>
      <c r="W191" s="113"/>
      <c r="X191" s="113"/>
      <c r="Y191" s="113"/>
      <c r="Z191" s="113"/>
      <c r="AA191" s="113"/>
      <c r="AB191" s="113"/>
      <c r="AC191" s="113"/>
    </row>
    <row r="192" spans="1:29" ht="13.5" customHeight="1">
      <c r="A192" s="113"/>
      <c r="B192" s="113"/>
      <c r="C192" s="113"/>
      <c r="D192" s="113"/>
      <c r="E192" s="113"/>
      <c r="F192" s="113"/>
      <c r="G192" s="113"/>
      <c r="H192" s="113"/>
      <c r="I192" s="113"/>
      <c r="J192" s="113"/>
      <c r="K192" s="113"/>
      <c r="L192" s="113"/>
      <c r="M192" s="113"/>
      <c r="N192" s="113"/>
      <c r="O192" s="113"/>
      <c r="P192" s="113"/>
      <c r="Q192" s="113"/>
      <c r="R192" s="113"/>
      <c r="S192" s="113"/>
      <c r="T192" s="113"/>
      <c r="U192" s="113"/>
      <c r="V192" s="113"/>
      <c r="W192" s="113"/>
      <c r="X192" s="113"/>
      <c r="Y192" s="113"/>
      <c r="Z192" s="113"/>
      <c r="AA192" s="113"/>
      <c r="AB192" s="113"/>
      <c r="AC192" s="113"/>
    </row>
    <row r="193" spans="1:29" ht="13.5" customHeight="1">
      <c r="A193" s="113"/>
      <c r="B193" s="113"/>
      <c r="C193" s="113"/>
      <c r="D193" s="113"/>
      <c r="E193" s="113"/>
      <c r="F193" s="113"/>
      <c r="G193" s="113"/>
      <c r="H193" s="113"/>
      <c r="I193" s="113"/>
      <c r="J193" s="113"/>
      <c r="K193" s="113"/>
      <c r="L193" s="113"/>
      <c r="M193" s="113"/>
      <c r="N193" s="113"/>
      <c r="O193" s="113"/>
      <c r="P193" s="113"/>
      <c r="Q193" s="113"/>
      <c r="R193" s="113"/>
      <c r="S193" s="113"/>
      <c r="T193" s="113"/>
      <c r="U193" s="113"/>
      <c r="V193" s="113"/>
      <c r="W193" s="113"/>
      <c r="X193" s="113"/>
      <c r="Y193" s="113"/>
      <c r="Z193" s="113"/>
      <c r="AA193" s="113"/>
      <c r="AB193" s="113"/>
      <c r="AC193" s="113"/>
    </row>
    <row r="194" spans="1:29" ht="13.5" customHeight="1">
      <c r="A194" s="113"/>
      <c r="B194" s="113"/>
      <c r="C194" s="113"/>
      <c r="D194" s="113"/>
      <c r="E194" s="113"/>
      <c r="F194" s="113"/>
      <c r="G194" s="113"/>
      <c r="H194" s="113"/>
      <c r="I194" s="113"/>
      <c r="J194" s="113"/>
      <c r="K194" s="113"/>
      <c r="L194" s="113"/>
      <c r="M194" s="113"/>
      <c r="N194" s="113"/>
      <c r="O194" s="113"/>
      <c r="P194" s="113"/>
      <c r="Q194" s="113"/>
      <c r="R194" s="113"/>
      <c r="S194" s="113"/>
      <c r="T194" s="113"/>
      <c r="U194" s="113"/>
      <c r="V194" s="113"/>
      <c r="W194" s="113"/>
      <c r="X194" s="113"/>
      <c r="Y194" s="113"/>
      <c r="Z194" s="113"/>
      <c r="AA194" s="113"/>
      <c r="AB194" s="113"/>
      <c r="AC194" s="113"/>
    </row>
    <row r="195" spans="1:29" ht="13.5" customHeight="1">
      <c r="A195" s="113"/>
      <c r="B195" s="113"/>
      <c r="C195" s="113"/>
      <c r="D195" s="113"/>
      <c r="E195" s="113"/>
      <c r="F195" s="113"/>
      <c r="G195" s="113"/>
      <c r="H195" s="113"/>
      <c r="I195" s="113"/>
      <c r="J195" s="113"/>
      <c r="K195" s="113"/>
      <c r="L195" s="113"/>
      <c r="M195" s="113"/>
      <c r="N195" s="113"/>
      <c r="O195" s="113"/>
      <c r="P195" s="113"/>
      <c r="Q195" s="113"/>
      <c r="R195" s="113"/>
      <c r="S195" s="113"/>
      <c r="T195" s="113"/>
      <c r="U195" s="113"/>
      <c r="V195" s="113"/>
      <c r="W195" s="113"/>
      <c r="X195" s="113"/>
      <c r="Y195" s="113"/>
      <c r="Z195" s="113"/>
      <c r="AA195" s="113"/>
      <c r="AB195" s="113"/>
      <c r="AC195" s="113"/>
    </row>
    <row r="196" spans="1:29" ht="13.5" customHeight="1">
      <c r="A196" s="113"/>
      <c r="B196" s="113"/>
      <c r="C196" s="113"/>
      <c r="D196" s="113"/>
      <c r="E196" s="113"/>
      <c r="F196" s="113"/>
      <c r="G196" s="113"/>
      <c r="H196" s="113"/>
      <c r="I196" s="113"/>
      <c r="J196" s="113"/>
      <c r="K196" s="113"/>
      <c r="L196" s="113"/>
      <c r="M196" s="113"/>
      <c r="N196" s="113"/>
      <c r="O196" s="113"/>
      <c r="P196" s="113"/>
      <c r="Q196" s="113"/>
      <c r="R196" s="113"/>
      <c r="S196" s="113"/>
      <c r="T196" s="113"/>
      <c r="U196" s="113"/>
      <c r="V196" s="113"/>
      <c r="W196" s="113"/>
      <c r="X196" s="113"/>
      <c r="Y196" s="113"/>
      <c r="Z196" s="113"/>
      <c r="AA196" s="113"/>
      <c r="AB196" s="113"/>
      <c r="AC196" s="113"/>
    </row>
    <row r="197" spans="1:29" ht="13.5" customHeight="1">
      <c r="A197" s="113"/>
      <c r="B197" s="113"/>
      <c r="C197" s="113"/>
      <c r="D197" s="113"/>
      <c r="E197" s="113"/>
      <c r="F197" s="113"/>
      <c r="G197" s="113"/>
      <c r="H197" s="113"/>
      <c r="I197" s="113"/>
      <c r="J197" s="113"/>
      <c r="K197" s="113"/>
      <c r="L197" s="113"/>
      <c r="M197" s="113"/>
      <c r="N197" s="113"/>
      <c r="O197" s="113"/>
      <c r="P197" s="113"/>
      <c r="Q197" s="113"/>
      <c r="R197" s="113"/>
      <c r="S197" s="113"/>
      <c r="T197" s="113"/>
      <c r="U197" s="113"/>
      <c r="V197" s="113"/>
      <c r="W197" s="113"/>
      <c r="X197" s="113"/>
      <c r="Y197" s="113"/>
      <c r="Z197" s="113"/>
      <c r="AA197" s="113"/>
      <c r="AB197" s="113"/>
      <c r="AC197" s="113"/>
    </row>
    <row r="198" spans="1:29" ht="13.5" customHeight="1">
      <c r="A198" s="113"/>
      <c r="B198" s="113"/>
      <c r="C198" s="113"/>
      <c r="D198" s="113"/>
      <c r="E198" s="113"/>
      <c r="F198" s="113"/>
      <c r="G198" s="113"/>
      <c r="H198" s="113"/>
      <c r="I198" s="113"/>
      <c r="J198" s="113"/>
      <c r="K198" s="113"/>
      <c r="L198" s="113"/>
      <c r="M198" s="113"/>
      <c r="N198" s="113"/>
      <c r="O198" s="113"/>
      <c r="P198" s="113"/>
      <c r="Q198" s="113"/>
      <c r="R198" s="113"/>
      <c r="S198" s="113"/>
      <c r="T198" s="113"/>
      <c r="U198" s="113"/>
      <c r="V198" s="113"/>
      <c r="W198" s="113"/>
      <c r="X198" s="113"/>
      <c r="Y198" s="113"/>
      <c r="Z198" s="113"/>
      <c r="AA198" s="113"/>
      <c r="AB198" s="113"/>
      <c r="AC198" s="113"/>
    </row>
    <row r="199" spans="1:29" ht="13.5" customHeight="1">
      <c r="A199" s="113"/>
      <c r="B199" s="113"/>
      <c r="C199" s="113"/>
      <c r="D199" s="113"/>
      <c r="E199" s="113"/>
      <c r="F199" s="113"/>
      <c r="G199" s="113"/>
      <c r="H199" s="113"/>
      <c r="I199" s="113"/>
      <c r="J199" s="113"/>
      <c r="K199" s="113"/>
      <c r="L199" s="113"/>
      <c r="M199" s="113"/>
      <c r="N199" s="113"/>
      <c r="O199" s="113"/>
      <c r="P199" s="113"/>
      <c r="Q199" s="113"/>
      <c r="R199" s="113"/>
      <c r="S199" s="113"/>
      <c r="T199" s="113"/>
      <c r="U199" s="113"/>
      <c r="V199" s="113"/>
      <c r="W199" s="113"/>
      <c r="X199" s="113"/>
      <c r="Y199" s="113"/>
      <c r="Z199" s="113"/>
      <c r="AA199" s="113"/>
      <c r="AB199" s="113"/>
      <c r="AC199" s="113"/>
    </row>
    <row r="200" spans="1:29" ht="13.5" customHeight="1">
      <c r="A200" s="113"/>
      <c r="B200" s="113"/>
      <c r="C200" s="113"/>
      <c r="D200" s="113"/>
      <c r="E200" s="113"/>
      <c r="F200" s="113"/>
      <c r="G200" s="113"/>
      <c r="H200" s="113"/>
      <c r="I200" s="113"/>
      <c r="J200" s="113"/>
      <c r="K200" s="113"/>
      <c r="L200" s="113"/>
      <c r="M200" s="113"/>
      <c r="N200" s="113"/>
      <c r="O200" s="113"/>
      <c r="P200" s="113"/>
      <c r="Q200" s="113"/>
      <c r="R200" s="113"/>
      <c r="S200" s="113"/>
      <c r="T200" s="113"/>
      <c r="U200" s="113"/>
      <c r="V200" s="113"/>
      <c r="W200" s="113"/>
      <c r="X200" s="113"/>
      <c r="Y200" s="113"/>
      <c r="Z200" s="113"/>
      <c r="AA200" s="113"/>
      <c r="AB200" s="113"/>
      <c r="AC200" s="113"/>
    </row>
    <row r="201" spans="1:29" ht="13.5" customHeight="1">
      <c r="A201" s="113"/>
      <c r="B201" s="113"/>
      <c r="C201" s="113"/>
      <c r="D201" s="113"/>
      <c r="E201" s="113"/>
      <c r="F201" s="113"/>
      <c r="G201" s="113"/>
      <c r="H201" s="113"/>
      <c r="I201" s="113"/>
      <c r="J201" s="113"/>
      <c r="K201" s="113"/>
      <c r="L201" s="113"/>
      <c r="M201" s="113"/>
      <c r="N201" s="113"/>
      <c r="O201" s="113"/>
      <c r="P201" s="113"/>
      <c r="Q201" s="113"/>
      <c r="R201" s="113"/>
      <c r="S201" s="113"/>
      <c r="T201" s="113"/>
      <c r="U201" s="113"/>
      <c r="V201" s="113"/>
      <c r="W201" s="113"/>
      <c r="X201" s="113"/>
      <c r="Y201" s="113"/>
      <c r="Z201" s="113"/>
      <c r="AA201" s="113"/>
      <c r="AB201" s="113"/>
      <c r="AC201" s="113"/>
    </row>
    <row r="202" spans="1:29" ht="13.5" customHeight="1">
      <c r="A202" s="113"/>
      <c r="B202" s="113"/>
      <c r="C202" s="113"/>
      <c r="D202" s="113"/>
      <c r="E202" s="113"/>
      <c r="F202" s="113"/>
      <c r="G202" s="113"/>
      <c r="H202" s="113"/>
      <c r="I202" s="113"/>
      <c r="J202" s="113"/>
      <c r="K202" s="113"/>
      <c r="L202" s="113"/>
      <c r="M202" s="113"/>
      <c r="N202" s="113"/>
      <c r="O202" s="113"/>
      <c r="P202" s="113"/>
      <c r="Q202" s="113"/>
      <c r="R202" s="113"/>
      <c r="S202" s="113"/>
      <c r="T202" s="113"/>
      <c r="U202" s="113"/>
      <c r="V202" s="113"/>
      <c r="W202" s="113"/>
      <c r="X202" s="113"/>
      <c r="Y202" s="113"/>
      <c r="Z202" s="113"/>
      <c r="AA202" s="113"/>
      <c r="AB202" s="113"/>
      <c r="AC202" s="113"/>
    </row>
    <row r="203" spans="1:29" ht="13.5" customHeight="1">
      <c r="A203" s="113"/>
      <c r="B203" s="113"/>
      <c r="C203" s="113"/>
      <c r="D203" s="113"/>
      <c r="E203" s="113"/>
      <c r="F203" s="113"/>
      <c r="G203" s="113"/>
      <c r="H203" s="113"/>
      <c r="I203" s="113"/>
      <c r="J203" s="113"/>
      <c r="K203" s="113"/>
      <c r="L203" s="113"/>
      <c r="M203" s="113"/>
      <c r="N203" s="113"/>
      <c r="O203" s="113"/>
      <c r="P203" s="113"/>
      <c r="Q203" s="113"/>
      <c r="R203" s="113"/>
      <c r="S203" s="113"/>
      <c r="T203" s="113"/>
      <c r="U203" s="113"/>
      <c r="V203" s="113"/>
      <c r="W203" s="113"/>
      <c r="X203" s="113"/>
      <c r="Y203" s="113"/>
      <c r="Z203" s="113"/>
      <c r="AA203" s="113"/>
      <c r="AB203" s="113"/>
      <c r="AC203" s="113"/>
    </row>
    <row r="204" spans="1:29" ht="13.5" customHeight="1">
      <c r="A204" s="113"/>
      <c r="B204" s="113"/>
      <c r="C204" s="113"/>
      <c r="D204" s="113"/>
      <c r="E204" s="113"/>
      <c r="F204" s="113"/>
      <c r="G204" s="113"/>
      <c r="H204" s="113"/>
      <c r="I204" s="113"/>
      <c r="J204" s="113"/>
      <c r="K204" s="113"/>
      <c r="L204" s="113"/>
      <c r="M204" s="113"/>
      <c r="N204" s="113"/>
      <c r="O204" s="113"/>
      <c r="P204" s="113"/>
      <c r="Q204" s="113"/>
      <c r="R204" s="113"/>
      <c r="S204" s="113"/>
      <c r="T204" s="113"/>
      <c r="U204" s="113"/>
      <c r="V204" s="113"/>
      <c r="W204" s="113"/>
      <c r="X204" s="113"/>
      <c r="Y204" s="113"/>
      <c r="Z204" s="113"/>
      <c r="AA204" s="113"/>
      <c r="AB204" s="113"/>
      <c r="AC204" s="113"/>
    </row>
    <row r="205" spans="1:29" ht="13.5" customHeight="1">
      <c r="A205" s="113"/>
      <c r="B205" s="113"/>
      <c r="C205" s="113"/>
      <c r="D205" s="113"/>
      <c r="E205" s="113"/>
      <c r="F205" s="113"/>
      <c r="G205" s="113"/>
      <c r="H205" s="113"/>
      <c r="I205" s="113"/>
      <c r="J205" s="113"/>
      <c r="K205" s="113"/>
      <c r="L205" s="113"/>
      <c r="M205" s="113"/>
      <c r="N205" s="113"/>
      <c r="O205" s="113"/>
      <c r="P205" s="113"/>
      <c r="Q205" s="113"/>
      <c r="R205" s="113"/>
      <c r="S205" s="113"/>
      <c r="T205" s="113"/>
      <c r="U205" s="113"/>
      <c r="V205" s="113"/>
      <c r="W205" s="113"/>
      <c r="X205" s="113"/>
      <c r="Y205" s="113"/>
      <c r="Z205" s="113"/>
      <c r="AA205" s="113"/>
      <c r="AB205" s="113"/>
      <c r="AC205" s="113"/>
    </row>
    <row r="206" spans="1:29" ht="13.5" customHeight="1">
      <c r="A206" s="113"/>
      <c r="B206" s="113"/>
      <c r="C206" s="113"/>
      <c r="D206" s="113"/>
      <c r="E206" s="113"/>
      <c r="F206" s="113"/>
      <c r="G206" s="113"/>
      <c r="H206" s="113"/>
      <c r="I206" s="113"/>
      <c r="J206" s="113"/>
      <c r="K206" s="113"/>
      <c r="L206" s="113"/>
      <c r="M206" s="113"/>
      <c r="N206" s="113"/>
      <c r="O206" s="113"/>
      <c r="P206" s="113"/>
      <c r="Q206" s="113"/>
      <c r="R206" s="113"/>
      <c r="S206" s="113"/>
      <c r="T206" s="113"/>
      <c r="U206" s="113"/>
      <c r="V206" s="113"/>
      <c r="W206" s="113"/>
      <c r="X206" s="113"/>
      <c r="Y206" s="113"/>
      <c r="Z206" s="113"/>
      <c r="AA206" s="113"/>
      <c r="AB206" s="113"/>
      <c r="AC206" s="113"/>
    </row>
    <row r="207" spans="1:29" ht="13.5" customHeight="1">
      <c r="A207" s="113"/>
      <c r="B207" s="113"/>
      <c r="C207" s="113"/>
      <c r="D207" s="113"/>
      <c r="E207" s="113"/>
      <c r="F207" s="113"/>
      <c r="G207" s="113"/>
      <c r="H207" s="113"/>
      <c r="I207" s="113"/>
      <c r="J207" s="113"/>
      <c r="K207" s="113"/>
      <c r="L207" s="113"/>
      <c r="M207" s="113"/>
      <c r="N207" s="113"/>
      <c r="O207" s="113"/>
      <c r="P207" s="113"/>
      <c r="Q207" s="113"/>
      <c r="R207" s="113"/>
      <c r="S207" s="113"/>
      <c r="T207" s="113"/>
      <c r="U207" s="113"/>
      <c r="V207" s="113"/>
      <c r="W207" s="113"/>
      <c r="X207" s="113"/>
      <c r="Y207" s="113"/>
      <c r="Z207" s="113"/>
      <c r="AA207" s="113"/>
      <c r="AB207" s="113"/>
      <c r="AC207" s="113"/>
    </row>
    <row r="208" spans="1:29" ht="13.5" customHeight="1">
      <c r="A208" s="113"/>
      <c r="B208" s="113"/>
      <c r="C208" s="113"/>
      <c r="D208" s="113"/>
      <c r="E208" s="113"/>
      <c r="F208" s="113"/>
      <c r="G208" s="113"/>
      <c r="H208" s="113"/>
      <c r="I208" s="113"/>
      <c r="J208" s="113"/>
      <c r="K208" s="113"/>
      <c r="L208" s="113"/>
      <c r="M208" s="113"/>
      <c r="N208" s="113"/>
      <c r="O208" s="113"/>
      <c r="P208" s="113"/>
      <c r="Q208" s="113"/>
      <c r="R208" s="113"/>
      <c r="S208" s="113"/>
      <c r="T208" s="113"/>
      <c r="U208" s="113"/>
      <c r="V208" s="113"/>
      <c r="W208" s="113"/>
      <c r="X208" s="113"/>
      <c r="Y208" s="113"/>
      <c r="Z208" s="113"/>
      <c r="AA208" s="113"/>
      <c r="AB208" s="113"/>
      <c r="AC208" s="113"/>
    </row>
    <row r="209" spans="1:29" ht="13.5" customHeight="1">
      <c r="A209" s="113"/>
      <c r="B209" s="113"/>
      <c r="C209" s="113"/>
      <c r="D209" s="113"/>
      <c r="E209" s="113"/>
      <c r="F209" s="113"/>
      <c r="G209" s="113"/>
      <c r="H209" s="113"/>
      <c r="I209" s="113"/>
      <c r="J209" s="113"/>
      <c r="K209" s="113"/>
      <c r="L209" s="113"/>
      <c r="M209" s="113"/>
      <c r="N209" s="113"/>
      <c r="O209" s="113"/>
      <c r="P209" s="113"/>
      <c r="Q209" s="113"/>
      <c r="R209" s="113"/>
      <c r="S209" s="113"/>
      <c r="T209" s="113"/>
      <c r="U209" s="113"/>
      <c r="V209" s="113"/>
      <c r="W209" s="113"/>
      <c r="X209" s="113"/>
      <c r="Y209" s="113"/>
      <c r="Z209" s="113"/>
      <c r="AA209" s="113"/>
      <c r="AB209" s="113"/>
      <c r="AC209" s="113"/>
    </row>
    <row r="210" spans="1:29" ht="13.5" customHeight="1">
      <c r="A210" s="113"/>
      <c r="B210" s="113"/>
      <c r="C210" s="113"/>
      <c r="D210" s="113"/>
      <c r="E210" s="113"/>
      <c r="F210" s="113"/>
      <c r="G210" s="113"/>
      <c r="H210" s="113"/>
      <c r="I210" s="113"/>
      <c r="J210" s="113"/>
      <c r="K210" s="113"/>
      <c r="L210" s="113"/>
      <c r="M210" s="113"/>
      <c r="N210" s="113"/>
      <c r="O210" s="113"/>
      <c r="P210" s="113"/>
      <c r="Q210" s="113"/>
      <c r="R210" s="113"/>
      <c r="S210" s="113"/>
      <c r="T210" s="113"/>
      <c r="U210" s="113"/>
      <c r="V210" s="113"/>
      <c r="W210" s="113"/>
      <c r="X210" s="113"/>
      <c r="Y210" s="113"/>
      <c r="Z210" s="113"/>
      <c r="AA210" s="113"/>
      <c r="AB210" s="113"/>
      <c r="AC210" s="113"/>
    </row>
    <row r="211" spans="1:29" ht="13.5" customHeight="1">
      <c r="A211" s="113"/>
      <c r="B211" s="113"/>
      <c r="C211" s="113"/>
      <c r="D211" s="113"/>
      <c r="E211" s="113"/>
      <c r="F211" s="113"/>
      <c r="G211" s="113"/>
      <c r="H211" s="113"/>
      <c r="I211" s="113"/>
      <c r="J211" s="113"/>
      <c r="K211" s="113"/>
      <c r="L211" s="113"/>
      <c r="M211" s="113"/>
      <c r="N211" s="113"/>
      <c r="O211" s="113"/>
      <c r="P211" s="113"/>
      <c r="Q211" s="113"/>
      <c r="R211" s="113"/>
      <c r="S211" s="113"/>
      <c r="T211" s="113"/>
      <c r="U211" s="113"/>
      <c r="V211" s="113"/>
      <c r="W211" s="113"/>
      <c r="X211" s="113"/>
      <c r="Y211" s="113"/>
      <c r="Z211" s="113"/>
      <c r="AA211" s="113"/>
      <c r="AB211" s="113"/>
      <c r="AC211" s="113"/>
    </row>
    <row r="212" spans="1:29" ht="13.5" customHeight="1">
      <c r="A212" s="113"/>
      <c r="B212" s="113"/>
      <c r="C212" s="113"/>
      <c r="D212" s="113"/>
      <c r="E212" s="113"/>
      <c r="F212" s="113"/>
      <c r="G212" s="113"/>
      <c r="H212" s="113"/>
      <c r="I212" s="113"/>
      <c r="J212" s="113"/>
      <c r="K212" s="113"/>
      <c r="L212" s="113"/>
      <c r="M212" s="113"/>
      <c r="N212" s="113"/>
      <c r="O212" s="113"/>
      <c r="P212" s="113"/>
      <c r="Q212" s="113"/>
      <c r="R212" s="113"/>
      <c r="S212" s="113"/>
      <c r="T212" s="113"/>
      <c r="U212" s="113"/>
      <c r="V212" s="113"/>
      <c r="W212" s="113"/>
      <c r="X212" s="113"/>
      <c r="Y212" s="113"/>
      <c r="Z212" s="113"/>
      <c r="AA212" s="113"/>
      <c r="AB212" s="113"/>
      <c r="AC212" s="113"/>
    </row>
    <row r="213" spans="1:29" ht="13.5" customHeight="1">
      <c r="A213" s="113"/>
      <c r="B213" s="113"/>
      <c r="C213" s="113"/>
      <c r="D213" s="113"/>
      <c r="E213" s="113"/>
      <c r="F213" s="113"/>
      <c r="G213" s="113"/>
      <c r="H213" s="113"/>
      <c r="I213" s="113"/>
      <c r="J213" s="113"/>
      <c r="K213" s="113"/>
      <c r="L213" s="113"/>
      <c r="M213" s="113"/>
      <c r="N213" s="113"/>
      <c r="O213" s="113"/>
      <c r="P213" s="113"/>
      <c r="Q213" s="113"/>
      <c r="R213" s="113"/>
      <c r="S213" s="113"/>
      <c r="T213" s="113"/>
      <c r="U213" s="113"/>
      <c r="V213" s="113"/>
      <c r="W213" s="113"/>
      <c r="X213" s="113"/>
      <c r="Y213" s="113"/>
      <c r="Z213" s="113"/>
      <c r="AA213" s="113"/>
      <c r="AB213" s="113"/>
      <c r="AC213" s="113"/>
    </row>
    <row r="214" spans="1:29" ht="13.5" customHeight="1">
      <c r="A214" s="113"/>
      <c r="B214" s="113"/>
      <c r="C214" s="113"/>
      <c r="D214" s="113"/>
      <c r="E214" s="113"/>
      <c r="F214" s="113"/>
      <c r="G214" s="113"/>
      <c r="H214" s="113"/>
      <c r="I214" s="113"/>
      <c r="J214" s="113"/>
      <c r="K214" s="113"/>
      <c r="L214" s="113"/>
      <c r="M214" s="113"/>
      <c r="N214" s="113"/>
      <c r="O214" s="113"/>
      <c r="P214" s="113"/>
      <c r="Q214" s="113"/>
      <c r="R214" s="113"/>
      <c r="S214" s="113"/>
      <c r="T214" s="113"/>
      <c r="U214" s="113"/>
      <c r="V214" s="113"/>
      <c r="W214" s="113"/>
      <c r="X214" s="113"/>
      <c r="Y214" s="113"/>
      <c r="Z214" s="113"/>
      <c r="AA214" s="113"/>
      <c r="AB214" s="113"/>
      <c r="AC214" s="113"/>
    </row>
    <row r="215" spans="1:29" ht="13.5" customHeight="1">
      <c r="A215" s="113"/>
      <c r="B215" s="113"/>
      <c r="C215" s="113"/>
      <c r="D215" s="113"/>
      <c r="E215" s="113"/>
      <c r="F215" s="113"/>
      <c r="G215" s="113"/>
      <c r="H215" s="113"/>
      <c r="I215" s="113"/>
      <c r="J215" s="113"/>
      <c r="K215" s="113"/>
      <c r="L215" s="113"/>
      <c r="M215" s="113"/>
      <c r="N215" s="113"/>
      <c r="O215" s="113"/>
      <c r="P215" s="113"/>
      <c r="Q215" s="113"/>
      <c r="R215" s="113"/>
      <c r="S215" s="113"/>
      <c r="T215" s="113"/>
      <c r="U215" s="113"/>
      <c r="V215" s="113"/>
      <c r="W215" s="113"/>
      <c r="X215" s="113"/>
      <c r="Y215" s="113"/>
      <c r="Z215" s="113"/>
      <c r="AA215" s="113"/>
      <c r="AB215" s="113"/>
      <c r="AC215" s="113"/>
    </row>
    <row r="216" spans="1:29" ht="13.5" customHeight="1">
      <c r="A216" s="113"/>
      <c r="B216" s="113"/>
      <c r="C216" s="113"/>
      <c r="D216" s="113"/>
      <c r="E216" s="113"/>
      <c r="F216" s="113"/>
      <c r="G216" s="113"/>
      <c r="H216" s="113"/>
      <c r="I216" s="113"/>
      <c r="J216" s="113"/>
      <c r="K216" s="113"/>
      <c r="L216" s="113"/>
      <c r="M216" s="113"/>
      <c r="N216" s="113"/>
      <c r="O216" s="113"/>
      <c r="P216" s="113"/>
      <c r="Q216" s="113"/>
      <c r="R216" s="113"/>
      <c r="S216" s="113"/>
      <c r="T216" s="113"/>
      <c r="U216" s="113"/>
      <c r="V216" s="113"/>
      <c r="W216" s="113"/>
      <c r="X216" s="113"/>
      <c r="Y216" s="113"/>
      <c r="Z216" s="113"/>
      <c r="AA216" s="113"/>
      <c r="AB216" s="113"/>
      <c r="AC216" s="113"/>
    </row>
    <row r="217" spans="1:29" ht="13.5" customHeight="1">
      <c r="A217" s="113"/>
      <c r="B217" s="113"/>
      <c r="C217" s="113"/>
      <c r="D217" s="113"/>
      <c r="E217" s="113"/>
      <c r="F217" s="113"/>
      <c r="G217" s="113"/>
      <c r="H217" s="113"/>
      <c r="I217" s="113"/>
      <c r="J217" s="113"/>
      <c r="K217" s="113"/>
      <c r="L217" s="113"/>
      <c r="M217" s="113"/>
      <c r="N217" s="113"/>
      <c r="O217" s="113"/>
      <c r="P217" s="113"/>
      <c r="Q217" s="113"/>
      <c r="R217" s="113"/>
      <c r="S217" s="113"/>
      <c r="T217" s="113"/>
      <c r="U217" s="113"/>
      <c r="V217" s="113"/>
      <c r="W217" s="113"/>
      <c r="X217" s="113"/>
      <c r="Y217" s="113"/>
      <c r="Z217" s="113"/>
      <c r="AA217" s="113"/>
      <c r="AB217" s="113"/>
      <c r="AC217" s="113"/>
    </row>
    <row r="218" spans="1:29" ht="13.5" customHeight="1">
      <c r="A218" s="113"/>
      <c r="B218" s="113"/>
      <c r="C218" s="113"/>
      <c r="D218" s="113"/>
      <c r="E218" s="113"/>
      <c r="F218" s="113"/>
      <c r="G218" s="113"/>
      <c r="H218" s="113"/>
      <c r="I218" s="113"/>
      <c r="J218" s="113"/>
      <c r="K218" s="113"/>
      <c r="L218" s="113"/>
      <c r="M218" s="113"/>
      <c r="N218" s="113"/>
      <c r="O218" s="113"/>
      <c r="P218" s="113"/>
      <c r="Q218" s="113"/>
      <c r="R218" s="113"/>
      <c r="S218" s="113"/>
      <c r="T218" s="113"/>
      <c r="U218" s="113"/>
      <c r="V218" s="113"/>
      <c r="W218" s="113"/>
      <c r="X218" s="113"/>
      <c r="Y218" s="113"/>
      <c r="Z218" s="113"/>
      <c r="AA218" s="113"/>
      <c r="AB218" s="113"/>
      <c r="AC218" s="113"/>
    </row>
    <row r="219" spans="1:29" ht="13.5" customHeight="1">
      <c r="A219" s="113"/>
      <c r="B219" s="113"/>
      <c r="C219" s="113"/>
      <c r="D219" s="113"/>
      <c r="E219" s="113"/>
      <c r="F219" s="113"/>
      <c r="G219" s="113"/>
      <c r="H219" s="113"/>
      <c r="I219" s="113"/>
      <c r="J219" s="113"/>
      <c r="K219" s="113"/>
      <c r="L219" s="113"/>
      <c r="M219" s="113"/>
      <c r="N219" s="113"/>
      <c r="O219" s="113"/>
      <c r="P219" s="113"/>
      <c r="Q219" s="113"/>
      <c r="R219" s="113"/>
      <c r="S219" s="113"/>
      <c r="T219" s="113"/>
      <c r="U219" s="113"/>
      <c r="V219" s="113"/>
      <c r="W219" s="113"/>
      <c r="X219" s="113"/>
      <c r="Y219" s="113"/>
      <c r="Z219" s="113"/>
      <c r="AA219" s="113"/>
      <c r="AB219" s="113"/>
      <c r="AC219" s="113"/>
    </row>
    <row r="220" spans="1:29" ht="13.5" customHeight="1">
      <c r="A220" s="113"/>
      <c r="B220" s="113"/>
      <c r="C220" s="113"/>
      <c r="D220" s="113"/>
      <c r="E220" s="113"/>
      <c r="F220" s="113"/>
      <c r="G220" s="113"/>
      <c r="H220" s="113"/>
      <c r="I220" s="113"/>
      <c r="J220" s="113"/>
      <c r="K220" s="113"/>
      <c r="L220" s="113"/>
      <c r="M220" s="113"/>
      <c r="N220" s="113"/>
      <c r="O220" s="113"/>
      <c r="P220" s="113"/>
      <c r="Q220" s="113"/>
      <c r="R220" s="113"/>
      <c r="S220" s="113"/>
      <c r="T220" s="113"/>
      <c r="U220" s="113"/>
      <c r="V220" s="113"/>
      <c r="W220" s="113"/>
      <c r="X220" s="113"/>
      <c r="Y220" s="113"/>
      <c r="Z220" s="113"/>
      <c r="AA220" s="113"/>
      <c r="AB220" s="113"/>
      <c r="AC220" s="113"/>
    </row>
    <row r="221" spans="1:29" ht="13.5" customHeight="1">
      <c r="A221" s="113"/>
      <c r="B221" s="113"/>
      <c r="C221" s="113"/>
      <c r="D221" s="113"/>
      <c r="E221" s="113"/>
      <c r="F221" s="113"/>
      <c r="G221" s="113"/>
      <c r="H221" s="113"/>
      <c r="I221" s="113"/>
      <c r="J221" s="113"/>
      <c r="K221" s="113"/>
      <c r="L221" s="113"/>
      <c r="M221" s="113"/>
      <c r="N221" s="113"/>
      <c r="O221" s="113"/>
      <c r="P221" s="113"/>
      <c r="Q221" s="113"/>
      <c r="R221" s="113"/>
      <c r="S221" s="113"/>
      <c r="T221" s="113"/>
      <c r="U221" s="113"/>
      <c r="V221" s="113"/>
      <c r="W221" s="113"/>
      <c r="X221" s="113"/>
      <c r="Y221" s="113"/>
      <c r="Z221" s="113"/>
      <c r="AA221" s="113"/>
      <c r="AB221" s="113"/>
      <c r="AC221" s="113"/>
    </row>
    <row r="222" spans="1:29" ht="13.5" customHeight="1">
      <c r="A222" s="113"/>
      <c r="B222" s="113"/>
      <c r="C222" s="113"/>
      <c r="D222" s="113"/>
      <c r="E222" s="113"/>
      <c r="F222" s="113"/>
      <c r="G222" s="113"/>
      <c r="H222" s="113"/>
      <c r="I222" s="113"/>
      <c r="J222" s="113"/>
      <c r="K222" s="113"/>
      <c r="L222" s="113"/>
      <c r="M222" s="113"/>
      <c r="N222" s="113"/>
      <c r="O222" s="113"/>
      <c r="P222" s="113"/>
      <c r="Q222" s="113"/>
      <c r="R222" s="113"/>
      <c r="S222" s="113"/>
      <c r="T222" s="113"/>
      <c r="U222" s="113"/>
      <c r="V222" s="113"/>
      <c r="W222" s="113"/>
      <c r="X222" s="113"/>
      <c r="Y222" s="113"/>
      <c r="Z222" s="113"/>
      <c r="AA222" s="113"/>
      <c r="AB222" s="113"/>
      <c r="AC222" s="113"/>
    </row>
    <row r="223" spans="1:29" ht="13.5" customHeight="1">
      <c r="A223" s="113"/>
      <c r="B223" s="113"/>
      <c r="C223" s="113"/>
      <c r="D223" s="113"/>
      <c r="E223" s="113"/>
      <c r="F223" s="113"/>
      <c r="G223" s="113"/>
      <c r="H223" s="113"/>
      <c r="I223" s="113"/>
      <c r="J223" s="113"/>
      <c r="K223" s="113"/>
      <c r="L223" s="113"/>
      <c r="M223" s="113"/>
      <c r="N223" s="113"/>
      <c r="O223" s="113"/>
      <c r="P223" s="113"/>
      <c r="Q223" s="113"/>
      <c r="R223" s="113"/>
      <c r="S223" s="113"/>
      <c r="T223" s="113"/>
      <c r="U223" s="113"/>
      <c r="V223" s="113"/>
      <c r="W223" s="113"/>
      <c r="X223" s="113"/>
      <c r="Y223" s="113"/>
      <c r="Z223" s="113"/>
      <c r="AA223" s="113"/>
      <c r="AB223" s="113"/>
      <c r="AC223" s="113"/>
    </row>
    <row r="224" spans="1:29" ht="13.5" customHeight="1">
      <c r="A224" s="113"/>
      <c r="B224" s="113"/>
      <c r="C224" s="113"/>
      <c r="D224" s="113"/>
      <c r="E224" s="113"/>
      <c r="F224" s="113"/>
      <c r="G224" s="113"/>
      <c r="H224" s="113"/>
      <c r="I224" s="113"/>
      <c r="J224" s="113"/>
      <c r="K224" s="113"/>
      <c r="L224" s="113"/>
      <c r="M224" s="113"/>
      <c r="N224" s="113"/>
      <c r="O224" s="113"/>
      <c r="P224" s="113"/>
      <c r="Q224" s="113"/>
      <c r="R224" s="113"/>
      <c r="S224" s="113"/>
      <c r="T224" s="113"/>
      <c r="U224" s="113"/>
      <c r="V224" s="113"/>
      <c r="W224" s="113"/>
      <c r="X224" s="113"/>
      <c r="Y224" s="113"/>
      <c r="Z224" s="113"/>
      <c r="AA224" s="113"/>
      <c r="AB224" s="113"/>
      <c r="AC224" s="113"/>
    </row>
    <row r="225" spans="1:29" ht="13.5" customHeight="1">
      <c r="A225" s="113"/>
      <c r="B225" s="113"/>
      <c r="C225" s="113"/>
      <c r="D225" s="113"/>
      <c r="E225" s="113"/>
      <c r="F225" s="113"/>
      <c r="G225" s="113"/>
      <c r="H225" s="113"/>
      <c r="I225" s="113"/>
      <c r="J225" s="113"/>
      <c r="K225" s="113"/>
      <c r="L225" s="113"/>
      <c r="M225" s="113"/>
      <c r="N225" s="113"/>
      <c r="O225" s="113"/>
      <c r="P225" s="113"/>
      <c r="Q225" s="113"/>
      <c r="R225" s="113"/>
      <c r="S225" s="113"/>
      <c r="T225" s="113"/>
      <c r="U225" s="113"/>
      <c r="V225" s="113"/>
      <c r="W225" s="113"/>
      <c r="X225" s="113"/>
      <c r="Y225" s="113"/>
      <c r="Z225" s="113"/>
      <c r="AA225" s="113"/>
      <c r="AB225" s="113"/>
      <c r="AC225" s="113"/>
    </row>
    <row r="226" spans="1:29" ht="13.5" customHeight="1">
      <c r="A226" s="113"/>
      <c r="B226" s="113"/>
      <c r="C226" s="113"/>
      <c r="D226" s="113"/>
      <c r="E226" s="113"/>
      <c r="F226" s="113"/>
      <c r="G226" s="113"/>
      <c r="H226" s="113"/>
      <c r="I226" s="113"/>
      <c r="J226" s="113"/>
      <c r="K226" s="113"/>
      <c r="L226" s="113"/>
      <c r="M226" s="113"/>
      <c r="N226" s="113"/>
      <c r="O226" s="113"/>
      <c r="P226" s="113"/>
      <c r="Q226" s="113"/>
      <c r="R226" s="113"/>
      <c r="S226" s="113"/>
      <c r="T226" s="113"/>
      <c r="U226" s="113"/>
      <c r="V226" s="113"/>
      <c r="W226" s="113"/>
      <c r="X226" s="113"/>
      <c r="Y226" s="113"/>
      <c r="Z226" s="113"/>
      <c r="AA226" s="113"/>
      <c r="AB226" s="113"/>
      <c r="AC226" s="113"/>
    </row>
    <row r="227" spans="1:29" ht="13.5" customHeight="1">
      <c r="A227" s="113"/>
      <c r="B227" s="113"/>
      <c r="C227" s="113"/>
      <c r="D227" s="113"/>
      <c r="E227" s="113"/>
      <c r="F227" s="113"/>
      <c r="G227" s="113"/>
      <c r="H227" s="113"/>
      <c r="I227" s="113"/>
      <c r="J227" s="113"/>
      <c r="K227" s="113"/>
      <c r="L227" s="113"/>
      <c r="M227" s="113"/>
      <c r="N227" s="113"/>
      <c r="O227" s="113"/>
      <c r="P227" s="113"/>
      <c r="Q227" s="113"/>
      <c r="R227" s="113"/>
      <c r="S227" s="113"/>
      <c r="T227" s="113"/>
      <c r="U227" s="113"/>
      <c r="V227" s="113"/>
      <c r="W227" s="113"/>
      <c r="X227" s="113"/>
      <c r="Y227" s="113"/>
      <c r="Z227" s="113"/>
      <c r="AA227" s="113"/>
      <c r="AB227" s="113"/>
      <c r="AC227" s="113"/>
    </row>
    <row r="228" spans="1:29" ht="15.75" customHeight="1"/>
    <row r="229" spans="1:29" ht="15.75" customHeight="1"/>
    <row r="230" spans="1:29" ht="15.75" customHeight="1"/>
    <row r="231" spans="1:29" ht="15.75" customHeight="1"/>
    <row r="232" spans="1:29" ht="15.75" customHeight="1"/>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sheetData>
  <mergeCells count="31">
    <mergeCell ref="B31:E33"/>
    <mergeCell ref="F31:I33"/>
    <mergeCell ref="B29:I29"/>
    <mergeCell ref="F30:I30"/>
    <mergeCell ref="B39:E39"/>
    <mergeCell ref="F39:I39"/>
    <mergeCell ref="B37:E37"/>
    <mergeCell ref="F34:I36"/>
    <mergeCell ref="F37:I38"/>
    <mergeCell ref="B34:E35"/>
    <mergeCell ref="B4:I4"/>
    <mergeCell ref="B5:C5"/>
    <mergeCell ref="D5:I5"/>
    <mergeCell ref="B6:C6"/>
    <mergeCell ref="D6:E6"/>
    <mergeCell ref="F6:G6"/>
    <mergeCell ref="H6:I6"/>
    <mergeCell ref="B7:C7"/>
    <mergeCell ref="H7:I7"/>
    <mergeCell ref="B30:E30"/>
    <mergeCell ref="D7:E7"/>
    <mergeCell ref="F7:G7"/>
    <mergeCell ref="H8:H9"/>
    <mergeCell ref="I8:I9"/>
    <mergeCell ref="B28:I28"/>
    <mergeCell ref="B1:C2"/>
    <mergeCell ref="D1:H1"/>
    <mergeCell ref="I1:I2"/>
    <mergeCell ref="D2:H2"/>
    <mergeCell ref="B3:C3"/>
    <mergeCell ref="D3:H3"/>
  </mergeCells>
  <pageMargins left="0.7" right="0.7" top="0.75" bottom="0.75" header="0" footer="0"/>
  <pageSetup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9900"/>
  </sheetPr>
  <dimension ref="A1:AC996"/>
  <sheetViews>
    <sheetView workbookViewId="0">
      <selection activeCell="F30" sqref="F30:I43"/>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113"/>
      <c r="B1" s="494" t="s">
        <v>437</v>
      </c>
      <c r="C1" s="412"/>
      <c r="D1" s="495" t="s">
        <v>438</v>
      </c>
      <c r="E1" s="417"/>
      <c r="F1" s="417"/>
      <c r="G1" s="417"/>
      <c r="H1" s="418"/>
      <c r="I1" s="496"/>
      <c r="J1" s="113"/>
      <c r="K1" s="113"/>
      <c r="L1" s="113"/>
      <c r="M1" s="113"/>
      <c r="N1" s="113"/>
      <c r="O1" s="113"/>
      <c r="P1" s="113"/>
      <c r="Q1" s="113"/>
      <c r="R1" s="113"/>
      <c r="S1" s="113"/>
      <c r="T1" s="113"/>
      <c r="U1" s="113"/>
      <c r="V1" s="113"/>
      <c r="W1" s="113"/>
      <c r="X1" s="113"/>
      <c r="Y1" s="113"/>
      <c r="Z1" s="113"/>
      <c r="AA1" s="113"/>
      <c r="AB1" s="113"/>
      <c r="AC1" s="113"/>
    </row>
    <row r="2" spans="1:29" ht="13.5" customHeight="1">
      <c r="A2" s="113"/>
      <c r="B2" s="413"/>
      <c r="C2" s="415"/>
      <c r="D2" s="498" t="s">
        <v>439</v>
      </c>
      <c r="E2" s="417"/>
      <c r="F2" s="417"/>
      <c r="G2" s="417"/>
      <c r="H2" s="418"/>
      <c r="I2" s="497"/>
      <c r="J2" s="113"/>
      <c r="K2" s="113"/>
      <c r="L2" s="113"/>
      <c r="M2" s="113"/>
      <c r="N2" s="113"/>
      <c r="O2" s="113"/>
      <c r="P2" s="113"/>
      <c r="Q2" s="113"/>
      <c r="R2" s="113"/>
      <c r="S2" s="113"/>
      <c r="T2" s="113"/>
      <c r="U2" s="113"/>
      <c r="V2" s="113"/>
      <c r="W2" s="113"/>
      <c r="X2" s="113"/>
      <c r="Y2" s="113"/>
      <c r="Z2" s="113"/>
      <c r="AA2" s="113"/>
      <c r="AB2" s="113"/>
      <c r="AC2" s="113"/>
    </row>
    <row r="3" spans="1:29" ht="13.5" customHeight="1">
      <c r="A3" s="113"/>
      <c r="B3" s="499" t="s">
        <v>440</v>
      </c>
      <c r="C3" s="418"/>
      <c r="D3" s="499" t="s">
        <v>441</v>
      </c>
      <c r="E3" s="417"/>
      <c r="F3" s="417"/>
      <c r="G3" s="417"/>
      <c r="H3" s="418"/>
      <c r="I3" s="51" t="s">
        <v>442</v>
      </c>
      <c r="J3" s="113"/>
      <c r="K3" s="113"/>
      <c r="L3" s="113"/>
      <c r="M3" s="113"/>
      <c r="N3" s="113"/>
      <c r="O3" s="113"/>
      <c r="P3" s="113"/>
      <c r="Q3" s="113"/>
      <c r="R3" s="113"/>
      <c r="S3" s="113"/>
      <c r="T3" s="113"/>
      <c r="U3" s="113"/>
      <c r="V3" s="113"/>
      <c r="W3" s="113"/>
      <c r="X3" s="113"/>
      <c r="Y3" s="113"/>
      <c r="Z3" s="113"/>
      <c r="AA3" s="113"/>
      <c r="AB3" s="113"/>
      <c r="AC3" s="113"/>
    </row>
    <row r="4" spans="1:29" ht="13.5" customHeight="1">
      <c r="A4" s="113"/>
      <c r="B4" s="591"/>
      <c r="C4" s="487"/>
      <c r="D4" s="487"/>
      <c r="E4" s="487"/>
      <c r="F4" s="487"/>
      <c r="G4" s="487"/>
      <c r="H4" s="487"/>
      <c r="I4" s="592"/>
      <c r="J4" s="113"/>
      <c r="K4" s="113"/>
      <c r="L4" s="113"/>
      <c r="M4" s="113"/>
      <c r="N4" s="113"/>
      <c r="O4" s="113"/>
      <c r="P4" s="113"/>
      <c r="Q4" s="113"/>
      <c r="R4" s="113"/>
      <c r="S4" s="113"/>
      <c r="T4" s="113"/>
      <c r="U4" s="113"/>
      <c r="V4" s="113"/>
      <c r="W4" s="113"/>
      <c r="X4" s="113"/>
      <c r="Y4" s="113"/>
      <c r="Z4" s="113"/>
      <c r="AA4" s="113"/>
      <c r="AB4" s="113"/>
      <c r="AC4" s="113"/>
    </row>
    <row r="5" spans="1:29" ht="22.5" customHeight="1">
      <c r="A5" s="113"/>
      <c r="B5" s="531" t="s">
        <v>443</v>
      </c>
      <c r="C5" s="415"/>
      <c r="D5" s="532" t="str">
        <f>Indicadores!F51</f>
        <v>Contratación. (CTR)</v>
      </c>
      <c r="E5" s="414"/>
      <c r="F5" s="414"/>
      <c r="G5" s="414"/>
      <c r="H5" s="414"/>
      <c r="I5" s="415"/>
      <c r="J5" s="113"/>
      <c r="K5" s="113"/>
      <c r="L5" s="113"/>
      <c r="M5" s="113"/>
      <c r="N5" s="113"/>
      <c r="O5" s="113"/>
      <c r="P5" s="113"/>
      <c r="Q5" s="113"/>
      <c r="R5" s="113"/>
      <c r="S5" s="113"/>
      <c r="T5" s="113"/>
      <c r="U5" s="113"/>
      <c r="V5" s="113"/>
      <c r="W5" s="113"/>
      <c r="X5" s="113"/>
      <c r="Y5" s="113"/>
      <c r="Z5" s="113"/>
      <c r="AA5" s="113"/>
      <c r="AB5" s="113"/>
      <c r="AC5" s="113"/>
    </row>
    <row r="6" spans="1:29" ht="34.5" customHeight="1">
      <c r="A6" s="113"/>
      <c r="B6" s="489" t="s">
        <v>444</v>
      </c>
      <c r="C6" s="418"/>
      <c r="D6" s="491" t="str">
        <f>Indicadores!A51</f>
        <v>Implementación de criterios ambientales a los contratos aplicables</v>
      </c>
      <c r="E6" s="492"/>
      <c r="F6" s="489" t="s">
        <v>445</v>
      </c>
      <c r="G6" s="418"/>
      <c r="H6" s="491" t="str">
        <f>Indicadores!S51</f>
        <v>KAREN ADRIANA DUARTE MAYORGA</v>
      </c>
      <c r="I6" s="492"/>
      <c r="J6" s="113"/>
      <c r="K6" s="113"/>
      <c r="L6" s="113"/>
      <c r="M6" s="113"/>
      <c r="N6" s="113"/>
      <c r="O6" s="113"/>
      <c r="P6" s="113"/>
      <c r="Q6" s="113"/>
      <c r="R6" s="113"/>
      <c r="S6" s="113"/>
      <c r="T6" s="113"/>
      <c r="U6" s="113"/>
      <c r="V6" s="113"/>
      <c r="W6" s="113"/>
      <c r="X6" s="113"/>
      <c r="Y6" s="113"/>
      <c r="Z6" s="113"/>
      <c r="AA6" s="113"/>
      <c r="AB6" s="113"/>
      <c r="AC6" s="113"/>
    </row>
    <row r="7" spans="1:29" ht="55.5" customHeight="1">
      <c r="A7" s="113"/>
      <c r="B7" s="489" t="s">
        <v>446</v>
      </c>
      <c r="C7" s="418"/>
      <c r="D7" s="491" t="str">
        <f>Indicadores!G51</f>
        <v>(Número de contratos adjudicados con criterios ambientales / Número de estudios previos que incluyen criterios ambientales) X 100</v>
      </c>
      <c r="E7" s="492"/>
      <c r="F7" s="489" t="s">
        <v>447</v>
      </c>
      <c r="G7" s="418"/>
      <c r="H7" s="491" t="str">
        <f>Indicadores!C51</f>
        <v>Se llevara el seguimiento periodico de la aplicación de de los criterios ambientales necesarios para realizar la contratación de un bien o servicio que así lo requiera. Lo anterior, con el fin de asegurar el cumplimiento de la responsabilidad ambiental de las empresas que tengan relación contractual con el ministerio.</v>
      </c>
      <c r="I7" s="492"/>
      <c r="J7" s="113"/>
      <c r="K7" s="113"/>
      <c r="L7" s="113"/>
      <c r="M7" s="113"/>
      <c r="N7" s="113"/>
      <c r="O7" s="113"/>
      <c r="P7" s="113"/>
      <c r="Q7" s="113"/>
      <c r="R7" s="113"/>
      <c r="S7" s="113"/>
      <c r="T7" s="113"/>
      <c r="U7" s="113"/>
      <c r="V7" s="113"/>
      <c r="W7" s="113"/>
      <c r="X7" s="113"/>
      <c r="Y7" s="113"/>
      <c r="Z7" s="113"/>
      <c r="AA7" s="113"/>
      <c r="AB7" s="113"/>
      <c r="AC7" s="113"/>
    </row>
    <row r="8" spans="1:29" ht="42" customHeight="1">
      <c r="A8" s="113"/>
      <c r="B8" s="32" t="s">
        <v>448</v>
      </c>
      <c r="C8" s="43" t="str">
        <f>Indicadores!P51</f>
        <v>Trimestral</v>
      </c>
      <c r="D8" s="32" t="s">
        <v>449</v>
      </c>
      <c r="E8" s="43" t="str">
        <f>Indicadores!R51</f>
        <v>Grupo de contratos</v>
      </c>
      <c r="F8" s="32" t="s">
        <v>68</v>
      </c>
      <c r="G8" s="43" t="str">
        <f>Indicadores!H51</f>
        <v>Porcentaje</v>
      </c>
      <c r="H8" s="514" t="s">
        <v>450</v>
      </c>
      <c r="I8" s="515" t="str">
        <f>Indicadores!O51</f>
        <v>Hacia arriba</v>
      </c>
      <c r="J8" s="113"/>
      <c r="K8" s="113"/>
      <c r="L8" s="113"/>
      <c r="M8" s="113"/>
      <c r="N8" s="113"/>
      <c r="O8" s="113"/>
      <c r="P8" s="113"/>
      <c r="Q8" s="113"/>
      <c r="R8" s="113"/>
      <c r="S8" s="113"/>
      <c r="T8" s="113"/>
      <c r="U8" s="113"/>
      <c r="V8" s="113"/>
      <c r="W8" s="113"/>
      <c r="X8" s="113"/>
      <c r="Y8" s="113"/>
      <c r="Z8" s="113"/>
      <c r="AA8" s="113"/>
      <c r="AB8" s="113"/>
      <c r="AC8" s="113"/>
    </row>
    <row r="9" spans="1:29" ht="33.75" customHeight="1">
      <c r="A9" s="113"/>
      <c r="B9" s="32" t="s">
        <v>415</v>
      </c>
      <c r="C9" s="33">
        <f>Indicadores!N51</f>
        <v>0.9</v>
      </c>
      <c r="D9" s="34" t="s">
        <v>417</v>
      </c>
      <c r="E9" s="33">
        <f>'TABLERO DE MANDO'!F52</f>
        <v>0.76500000000000001</v>
      </c>
      <c r="F9" s="35" t="s">
        <v>418</v>
      </c>
      <c r="G9" s="33">
        <f>'TABLERO DE MANDO'!G52</f>
        <v>0.81</v>
      </c>
      <c r="H9" s="497"/>
      <c r="I9" s="516"/>
      <c r="J9" s="113"/>
      <c r="K9" s="113"/>
      <c r="L9" s="113"/>
      <c r="M9" s="113"/>
      <c r="N9" s="113"/>
      <c r="O9" s="113"/>
      <c r="P9" s="113"/>
      <c r="Q9" s="113"/>
      <c r="R9" s="113"/>
      <c r="S9" s="113"/>
      <c r="T9" s="113"/>
      <c r="U9" s="113"/>
      <c r="V9" s="113"/>
      <c r="W9" s="113"/>
      <c r="X9" s="113"/>
      <c r="Y9" s="113"/>
      <c r="Z9" s="113"/>
      <c r="AA9" s="113"/>
      <c r="AB9" s="113"/>
      <c r="AC9" s="113"/>
    </row>
    <row r="10" spans="1:29" ht="13.5" customHeight="1">
      <c r="A10" s="113"/>
      <c r="B10" s="119"/>
      <c r="C10" s="36"/>
      <c r="D10" s="36"/>
      <c r="E10" s="36"/>
      <c r="F10" s="36"/>
      <c r="G10" s="36"/>
      <c r="H10" s="36"/>
      <c r="I10" s="114"/>
      <c r="J10" s="113"/>
      <c r="K10" s="113"/>
      <c r="L10" s="113"/>
      <c r="M10" s="113"/>
      <c r="N10" s="113"/>
      <c r="O10" s="113"/>
      <c r="P10" s="113"/>
      <c r="Q10" s="113"/>
      <c r="R10" s="113"/>
      <c r="S10" s="113"/>
      <c r="T10" s="113"/>
      <c r="U10" s="113"/>
      <c r="V10" s="113"/>
      <c r="W10" s="113"/>
      <c r="X10" s="113"/>
      <c r="Y10" s="113"/>
      <c r="Z10" s="113"/>
      <c r="AA10" s="113"/>
      <c r="AB10" s="113"/>
      <c r="AC10" s="113"/>
    </row>
    <row r="11" spans="1:29" ht="22.5" customHeight="1">
      <c r="A11" s="113"/>
      <c r="B11" s="46" t="s">
        <v>451</v>
      </c>
      <c r="C11" s="38" t="s">
        <v>452</v>
      </c>
      <c r="D11" s="39" t="str">
        <f>D9</f>
        <v>LIMITE INSATISFACTORIO</v>
      </c>
      <c r="E11" s="39" t="str">
        <f>F9</f>
        <v>LIMITE SATISFACTORIO</v>
      </c>
      <c r="F11" s="36"/>
      <c r="G11" s="36"/>
      <c r="H11" s="115"/>
      <c r="I11" s="123"/>
      <c r="J11" s="113"/>
      <c r="K11" s="113"/>
      <c r="L11" s="113"/>
      <c r="M11" s="113"/>
      <c r="N11" s="113"/>
      <c r="O11" s="113"/>
      <c r="P11" s="113"/>
      <c r="Q11" s="113"/>
      <c r="R11" s="113"/>
      <c r="S11" s="113"/>
      <c r="T11" s="113"/>
      <c r="U11" s="113"/>
      <c r="V11" s="113"/>
      <c r="W11" s="113"/>
      <c r="X11" s="113"/>
      <c r="Y11" s="113"/>
      <c r="Z11" s="113"/>
      <c r="AA11" s="113"/>
      <c r="AB11" s="113"/>
      <c r="AC11" s="113"/>
    </row>
    <row r="12" spans="1:29" ht="13.5" customHeight="1">
      <c r="A12" s="113"/>
      <c r="B12" s="47" t="s">
        <v>422</v>
      </c>
      <c r="C12" s="122"/>
      <c r="D12" s="40">
        <f t="shared" ref="D12:D23" si="0">+$E$9</f>
        <v>0.76500000000000001</v>
      </c>
      <c r="E12" s="40">
        <f t="shared" ref="E12:E23" si="1">+$G$9</f>
        <v>0.81</v>
      </c>
      <c r="F12" s="36"/>
      <c r="G12" s="36"/>
      <c r="H12" s="115"/>
      <c r="I12" s="123"/>
      <c r="J12" s="113"/>
      <c r="K12" s="113"/>
      <c r="L12" s="113"/>
      <c r="M12" s="113"/>
      <c r="N12" s="113"/>
      <c r="O12" s="113"/>
      <c r="P12" s="113"/>
      <c r="Q12" s="113"/>
      <c r="R12" s="113"/>
      <c r="S12" s="113"/>
      <c r="T12" s="113"/>
      <c r="U12" s="113"/>
      <c r="V12" s="113"/>
      <c r="W12" s="113"/>
      <c r="X12" s="113"/>
      <c r="Y12" s="113"/>
      <c r="Z12" s="113"/>
      <c r="AA12" s="113"/>
      <c r="AB12" s="113"/>
      <c r="AC12" s="113"/>
    </row>
    <row r="13" spans="1:29" ht="13.5" customHeight="1">
      <c r="A13" s="113"/>
      <c r="B13" s="47" t="s">
        <v>423</v>
      </c>
      <c r="C13" s="122"/>
      <c r="D13" s="40">
        <f t="shared" si="0"/>
        <v>0.76500000000000001</v>
      </c>
      <c r="E13" s="40">
        <f t="shared" si="1"/>
        <v>0.81</v>
      </c>
      <c r="F13" s="36"/>
      <c r="G13" s="36"/>
      <c r="H13" s="115"/>
      <c r="I13" s="123"/>
      <c r="J13" s="113"/>
      <c r="K13" s="113"/>
      <c r="L13" s="113"/>
      <c r="M13" s="113"/>
      <c r="N13" s="113"/>
      <c r="O13" s="113"/>
      <c r="P13" s="113"/>
      <c r="Q13" s="113"/>
      <c r="R13" s="113"/>
      <c r="S13" s="113"/>
      <c r="T13" s="113"/>
      <c r="U13" s="113"/>
      <c r="V13" s="113"/>
      <c r="W13" s="113"/>
      <c r="X13" s="113"/>
      <c r="Y13" s="113"/>
      <c r="Z13" s="113"/>
      <c r="AA13" s="113"/>
      <c r="AB13" s="113"/>
      <c r="AC13" s="113"/>
    </row>
    <row r="14" spans="1:29" ht="13.5" customHeight="1">
      <c r="A14" s="113"/>
      <c r="B14" s="47" t="s">
        <v>424</v>
      </c>
      <c r="C14" s="122">
        <v>1</v>
      </c>
      <c r="D14" s="40">
        <f t="shared" si="0"/>
        <v>0.76500000000000001</v>
      </c>
      <c r="E14" s="40">
        <f t="shared" si="1"/>
        <v>0.81</v>
      </c>
      <c r="F14" s="36"/>
      <c r="G14" s="36"/>
      <c r="H14" s="115"/>
      <c r="I14" s="123"/>
      <c r="J14" s="113"/>
      <c r="K14" s="113"/>
      <c r="L14" s="113"/>
      <c r="M14" s="113"/>
      <c r="N14" s="113"/>
      <c r="O14" s="113"/>
      <c r="P14" s="113"/>
      <c r="Q14" s="113"/>
      <c r="R14" s="113"/>
      <c r="S14" s="113"/>
      <c r="T14" s="113"/>
      <c r="U14" s="113"/>
      <c r="V14" s="113"/>
      <c r="W14" s="113"/>
      <c r="X14" s="113"/>
      <c r="Y14" s="113"/>
      <c r="Z14" s="113"/>
      <c r="AA14" s="113"/>
      <c r="AB14" s="113"/>
      <c r="AC14" s="113"/>
    </row>
    <row r="15" spans="1:29" ht="13.5" customHeight="1">
      <c r="A15" s="113"/>
      <c r="B15" s="47" t="s">
        <v>425</v>
      </c>
      <c r="C15" s="122"/>
      <c r="D15" s="40">
        <f t="shared" si="0"/>
        <v>0.76500000000000001</v>
      </c>
      <c r="E15" s="40">
        <f t="shared" si="1"/>
        <v>0.81</v>
      </c>
      <c r="F15" s="36"/>
      <c r="G15" s="36"/>
      <c r="H15" s="115"/>
      <c r="I15" s="123"/>
      <c r="J15" s="113"/>
      <c r="K15" s="113"/>
      <c r="L15" s="113"/>
      <c r="M15" s="113"/>
      <c r="N15" s="113"/>
      <c r="O15" s="113"/>
      <c r="P15" s="113"/>
      <c r="Q15" s="113"/>
      <c r="R15" s="113"/>
      <c r="S15" s="113"/>
      <c r="T15" s="113"/>
      <c r="U15" s="113"/>
      <c r="V15" s="113"/>
      <c r="W15" s="113"/>
      <c r="X15" s="113"/>
      <c r="Y15" s="113"/>
      <c r="Z15" s="113"/>
      <c r="AA15" s="113"/>
      <c r="AB15" s="113"/>
      <c r="AC15" s="113"/>
    </row>
    <row r="16" spans="1:29" ht="13.5" customHeight="1">
      <c r="A16" s="113"/>
      <c r="B16" s="47" t="s">
        <v>426</v>
      </c>
      <c r="C16" s="122"/>
      <c r="D16" s="40">
        <f t="shared" si="0"/>
        <v>0.76500000000000001</v>
      </c>
      <c r="E16" s="40">
        <f t="shared" si="1"/>
        <v>0.81</v>
      </c>
      <c r="F16" s="36"/>
      <c r="G16" s="36"/>
      <c r="H16" s="115"/>
      <c r="I16" s="123"/>
      <c r="J16" s="113"/>
      <c r="K16" s="113"/>
      <c r="L16" s="113"/>
      <c r="M16" s="113"/>
      <c r="N16" s="113"/>
      <c r="O16" s="113"/>
      <c r="P16" s="113"/>
      <c r="Q16" s="113"/>
      <c r="R16" s="113"/>
      <c r="S16" s="113"/>
      <c r="T16" s="113"/>
      <c r="U16" s="113"/>
      <c r="V16" s="113"/>
      <c r="W16" s="113"/>
      <c r="X16" s="113"/>
      <c r="Y16" s="113"/>
      <c r="Z16" s="113"/>
      <c r="AA16" s="113"/>
      <c r="AB16" s="113"/>
      <c r="AC16" s="113"/>
    </row>
    <row r="17" spans="1:29" ht="13.5" customHeight="1">
      <c r="A17" s="113"/>
      <c r="B17" s="47" t="s">
        <v>427</v>
      </c>
      <c r="C17" s="41">
        <v>1</v>
      </c>
      <c r="D17" s="40">
        <f t="shared" si="0"/>
        <v>0.76500000000000001</v>
      </c>
      <c r="E17" s="40">
        <f t="shared" si="1"/>
        <v>0.81</v>
      </c>
      <c r="F17" s="36"/>
      <c r="G17" s="36"/>
      <c r="H17" s="115"/>
      <c r="I17" s="123"/>
      <c r="J17" s="113"/>
      <c r="K17" s="113"/>
      <c r="L17" s="113"/>
      <c r="M17" s="113"/>
      <c r="N17" s="113"/>
      <c r="O17" s="113"/>
      <c r="P17" s="113"/>
      <c r="Q17" s="113"/>
      <c r="R17" s="113"/>
      <c r="S17" s="113"/>
      <c r="T17" s="113"/>
      <c r="U17" s="113"/>
      <c r="V17" s="113"/>
      <c r="W17" s="113"/>
      <c r="X17" s="113"/>
      <c r="Y17" s="113"/>
      <c r="Z17" s="113"/>
      <c r="AA17" s="113"/>
      <c r="AB17" s="113"/>
      <c r="AC17" s="113"/>
    </row>
    <row r="18" spans="1:29" ht="13.5" customHeight="1">
      <c r="A18" s="113"/>
      <c r="B18" s="47" t="s">
        <v>428</v>
      </c>
      <c r="C18" s="41"/>
      <c r="D18" s="40">
        <f t="shared" si="0"/>
        <v>0.76500000000000001</v>
      </c>
      <c r="E18" s="40">
        <f t="shared" si="1"/>
        <v>0.81</v>
      </c>
      <c r="F18" s="36"/>
      <c r="G18" s="36"/>
      <c r="H18" s="115"/>
      <c r="I18" s="123"/>
      <c r="J18" s="113"/>
      <c r="K18" s="113"/>
      <c r="L18" s="113"/>
      <c r="M18" s="113"/>
      <c r="N18" s="113"/>
      <c r="O18" s="113"/>
      <c r="P18" s="113"/>
      <c r="Q18" s="113"/>
      <c r="R18" s="113"/>
      <c r="S18" s="113"/>
      <c r="T18" s="113"/>
      <c r="U18" s="113"/>
      <c r="V18" s="113"/>
      <c r="W18" s="113"/>
      <c r="X18" s="113"/>
      <c r="Y18" s="113"/>
      <c r="Z18" s="113"/>
      <c r="AA18" s="113"/>
      <c r="AB18" s="113"/>
      <c r="AC18" s="113"/>
    </row>
    <row r="19" spans="1:29" ht="13.5" customHeight="1">
      <c r="A19" s="113"/>
      <c r="B19" s="47" t="s">
        <v>429</v>
      </c>
      <c r="C19" s="41"/>
      <c r="D19" s="40">
        <f t="shared" si="0"/>
        <v>0.76500000000000001</v>
      </c>
      <c r="E19" s="40">
        <f t="shared" si="1"/>
        <v>0.81</v>
      </c>
      <c r="F19" s="36"/>
      <c r="G19" s="36"/>
      <c r="H19" s="115"/>
      <c r="I19" s="123"/>
      <c r="J19" s="113"/>
      <c r="K19" s="113"/>
      <c r="L19" s="113"/>
      <c r="M19" s="113"/>
      <c r="N19" s="113"/>
      <c r="O19" s="113"/>
      <c r="P19" s="113"/>
      <c r="Q19" s="113"/>
      <c r="R19" s="113"/>
      <c r="S19" s="113"/>
      <c r="T19" s="113"/>
      <c r="U19" s="113"/>
      <c r="V19" s="113"/>
      <c r="W19" s="113"/>
      <c r="X19" s="113"/>
      <c r="Y19" s="113"/>
      <c r="Z19" s="113"/>
      <c r="AA19" s="113"/>
      <c r="AB19" s="113"/>
      <c r="AC19" s="113"/>
    </row>
    <row r="20" spans="1:29" ht="13.5" customHeight="1">
      <c r="A20" s="113"/>
      <c r="B20" s="47" t="s">
        <v>430</v>
      </c>
      <c r="C20" s="41">
        <v>1</v>
      </c>
      <c r="D20" s="40">
        <f t="shared" si="0"/>
        <v>0.76500000000000001</v>
      </c>
      <c r="E20" s="40">
        <f t="shared" si="1"/>
        <v>0.81</v>
      </c>
      <c r="F20" s="36"/>
      <c r="G20" s="36"/>
      <c r="H20" s="115"/>
      <c r="I20" s="123"/>
      <c r="J20" s="113"/>
      <c r="K20" s="113"/>
      <c r="L20" s="113"/>
      <c r="M20" s="113"/>
      <c r="N20" s="113"/>
      <c r="O20" s="113"/>
      <c r="P20" s="113"/>
      <c r="Q20" s="113"/>
      <c r="R20" s="113"/>
      <c r="S20" s="113"/>
      <c r="T20" s="113"/>
      <c r="U20" s="113"/>
      <c r="V20" s="113"/>
      <c r="W20" s="113"/>
      <c r="X20" s="113"/>
      <c r="Y20" s="113"/>
      <c r="Z20" s="113"/>
      <c r="AA20" s="113"/>
      <c r="AB20" s="113"/>
      <c r="AC20" s="113"/>
    </row>
    <row r="21" spans="1:29" ht="13.5" customHeight="1">
      <c r="A21" s="113"/>
      <c r="B21" s="47" t="s">
        <v>431</v>
      </c>
      <c r="C21" s="41"/>
      <c r="D21" s="40">
        <f t="shared" si="0"/>
        <v>0.76500000000000001</v>
      </c>
      <c r="E21" s="40">
        <f t="shared" si="1"/>
        <v>0.81</v>
      </c>
      <c r="F21" s="36"/>
      <c r="G21" s="36"/>
      <c r="H21" s="115"/>
      <c r="I21" s="123"/>
      <c r="J21" s="113"/>
      <c r="K21" s="113"/>
      <c r="L21" s="113"/>
      <c r="M21" s="113"/>
      <c r="N21" s="113"/>
      <c r="O21" s="113"/>
      <c r="P21" s="113"/>
      <c r="Q21" s="113"/>
      <c r="R21" s="113"/>
      <c r="S21" s="113"/>
      <c r="T21" s="113"/>
      <c r="U21" s="113"/>
      <c r="V21" s="113"/>
      <c r="W21" s="113"/>
      <c r="X21" s="113"/>
      <c r="Y21" s="113"/>
      <c r="Z21" s="113"/>
      <c r="AA21" s="113"/>
      <c r="AB21" s="113"/>
      <c r="AC21" s="113"/>
    </row>
    <row r="22" spans="1:29" ht="13.5" customHeight="1">
      <c r="A22" s="113"/>
      <c r="B22" s="47" t="s">
        <v>432</v>
      </c>
      <c r="C22" s="41"/>
      <c r="D22" s="40">
        <f t="shared" si="0"/>
        <v>0.76500000000000001</v>
      </c>
      <c r="E22" s="40">
        <f t="shared" si="1"/>
        <v>0.81</v>
      </c>
      <c r="F22" s="36"/>
      <c r="G22" s="36"/>
      <c r="H22" s="115"/>
      <c r="I22" s="123"/>
      <c r="J22" s="113"/>
      <c r="K22" s="113"/>
      <c r="L22" s="113"/>
      <c r="M22" s="113"/>
      <c r="N22" s="113"/>
      <c r="O22" s="113"/>
      <c r="P22" s="113"/>
      <c r="Q22" s="113"/>
      <c r="R22" s="113"/>
      <c r="S22" s="113"/>
      <c r="T22" s="113"/>
      <c r="U22" s="113"/>
      <c r="V22" s="113"/>
      <c r="W22" s="113"/>
      <c r="X22" s="113"/>
      <c r="Y22" s="113"/>
      <c r="Z22" s="113"/>
      <c r="AA22" s="113"/>
      <c r="AB22" s="113"/>
      <c r="AC22" s="113"/>
    </row>
    <row r="23" spans="1:29" ht="13.5" customHeight="1">
      <c r="A23" s="113"/>
      <c r="B23" s="47" t="s">
        <v>433</v>
      </c>
      <c r="C23" s="41">
        <v>1</v>
      </c>
      <c r="D23" s="40">
        <f t="shared" si="0"/>
        <v>0.76500000000000001</v>
      </c>
      <c r="E23" s="40">
        <f t="shared" si="1"/>
        <v>0.81</v>
      </c>
      <c r="F23" s="36"/>
      <c r="G23" s="36"/>
      <c r="H23" s="115"/>
      <c r="I23" s="123"/>
      <c r="J23" s="113"/>
      <c r="K23" s="113"/>
      <c r="L23" s="113"/>
      <c r="M23" s="113"/>
      <c r="N23" s="113"/>
      <c r="O23" s="113"/>
      <c r="P23" s="113"/>
      <c r="Q23" s="113"/>
      <c r="R23" s="113"/>
      <c r="S23" s="113"/>
      <c r="T23" s="113"/>
      <c r="U23" s="113"/>
      <c r="V23" s="113"/>
      <c r="W23" s="113"/>
      <c r="X23" s="113"/>
      <c r="Y23" s="113"/>
      <c r="Z23" s="113"/>
      <c r="AA23" s="113"/>
      <c r="AB23" s="113"/>
      <c r="AC23" s="113"/>
    </row>
    <row r="24" spans="1:29" ht="13.5" customHeight="1">
      <c r="A24" s="113"/>
      <c r="B24" s="119"/>
      <c r="C24" s="36"/>
      <c r="D24" s="36"/>
      <c r="E24" s="36"/>
      <c r="F24" s="36"/>
      <c r="G24" s="36"/>
      <c r="H24" s="36"/>
      <c r="I24" s="123"/>
      <c r="J24" s="113"/>
      <c r="K24" s="113"/>
      <c r="L24" s="113"/>
      <c r="M24" s="113"/>
      <c r="N24" s="113"/>
      <c r="O24" s="113"/>
      <c r="P24" s="113"/>
      <c r="Q24" s="113"/>
      <c r="R24" s="113"/>
      <c r="S24" s="113"/>
      <c r="T24" s="113"/>
      <c r="U24" s="113"/>
      <c r="V24" s="113"/>
      <c r="W24" s="113"/>
      <c r="X24" s="113"/>
      <c r="Y24" s="113"/>
      <c r="Z24" s="113"/>
      <c r="AA24" s="113"/>
      <c r="AB24" s="113"/>
      <c r="AC24" s="113"/>
    </row>
    <row r="25" spans="1:29" ht="13.5" customHeight="1">
      <c r="A25" s="113"/>
      <c r="B25" s="119"/>
      <c r="C25" s="36"/>
      <c r="D25" s="36"/>
      <c r="E25" s="36"/>
      <c r="F25" s="36"/>
      <c r="G25" s="36"/>
      <c r="H25" s="36"/>
      <c r="I25" s="123"/>
      <c r="J25" s="113"/>
      <c r="K25" s="113"/>
      <c r="L25" s="113"/>
      <c r="M25" s="113"/>
      <c r="N25" s="113"/>
      <c r="O25" s="113"/>
      <c r="P25" s="113"/>
      <c r="Q25" s="113"/>
      <c r="R25" s="113"/>
      <c r="S25" s="113"/>
      <c r="T25" s="113"/>
      <c r="U25" s="113"/>
      <c r="V25" s="113"/>
      <c r="W25" s="113"/>
      <c r="X25" s="113"/>
      <c r="Y25" s="113"/>
      <c r="Z25" s="113"/>
      <c r="AA25" s="113"/>
      <c r="AB25" s="113"/>
      <c r="AC25" s="113"/>
    </row>
    <row r="26" spans="1:29" ht="13.5" customHeight="1">
      <c r="A26" s="113"/>
      <c r="B26" s="119"/>
      <c r="C26" s="36"/>
      <c r="D26" s="36"/>
      <c r="E26" s="36"/>
      <c r="F26" s="36"/>
      <c r="G26" s="36"/>
      <c r="H26" s="36"/>
      <c r="I26" s="115"/>
      <c r="J26" s="113"/>
      <c r="K26" s="113"/>
      <c r="L26" s="113"/>
      <c r="M26" s="113"/>
      <c r="N26" s="113"/>
      <c r="O26" s="113"/>
      <c r="P26" s="113"/>
      <c r="Q26" s="113"/>
      <c r="R26" s="113"/>
      <c r="S26" s="113"/>
      <c r="T26" s="113"/>
      <c r="U26" s="113"/>
      <c r="V26" s="113"/>
      <c r="W26" s="113"/>
      <c r="X26" s="113"/>
      <c r="Y26" s="113"/>
      <c r="Z26" s="113"/>
      <c r="AA26" s="113"/>
      <c r="AB26" s="113"/>
      <c r="AC26" s="113"/>
    </row>
    <row r="27" spans="1:29" ht="13.5" customHeight="1">
      <c r="A27" s="113"/>
      <c r="B27" s="119"/>
      <c r="C27" s="36"/>
      <c r="D27" s="36"/>
      <c r="E27" s="36"/>
      <c r="F27" s="36"/>
      <c r="G27" s="36"/>
      <c r="H27" s="36"/>
      <c r="I27" s="115"/>
      <c r="J27" s="113"/>
      <c r="K27" s="113"/>
      <c r="L27" s="113"/>
      <c r="M27" s="113"/>
      <c r="N27" s="113"/>
      <c r="O27" s="113"/>
      <c r="P27" s="113"/>
      <c r="Q27" s="113"/>
      <c r="R27" s="113"/>
      <c r="S27" s="113"/>
      <c r="T27" s="113"/>
      <c r="U27" s="113"/>
      <c r="V27" s="113"/>
      <c r="W27" s="113"/>
      <c r="X27" s="113"/>
      <c r="Y27" s="113"/>
      <c r="Z27" s="113"/>
      <c r="AA27" s="113"/>
      <c r="AB27" s="113"/>
      <c r="AC27" s="113"/>
    </row>
    <row r="28" spans="1:29" ht="13.5" customHeight="1">
      <c r="A28" s="113"/>
      <c r="B28" s="736"/>
      <c r="C28" s="587"/>
      <c r="D28" s="587"/>
      <c r="E28" s="587"/>
      <c r="F28" s="587"/>
      <c r="G28" s="587"/>
      <c r="H28" s="587"/>
      <c r="I28" s="512"/>
      <c r="J28" s="113"/>
      <c r="K28" s="113"/>
      <c r="L28" s="113"/>
      <c r="M28" s="113"/>
      <c r="N28" s="113"/>
      <c r="O28" s="113"/>
      <c r="P28" s="113"/>
      <c r="Q28" s="113"/>
      <c r="R28" s="113"/>
      <c r="S28" s="113"/>
      <c r="T28" s="113"/>
      <c r="U28" s="113"/>
      <c r="V28" s="113"/>
      <c r="W28" s="113"/>
      <c r="X28" s="113"/>
      <c r="Y28" s="113"/>
      <c r="Z28" s="113"/>
      <c r="AA28" s="113"/>
      <c r="AB28" s="113"/>
      <c r="AC28" s="113"/>
    </row>
    <row r="29" spans="1:29" ht="15.75" customHeight="1">
      <c r="A29" s="113"/>
      <c r="B29" s="737" t="s">
        <v>453</v>
      </c>
      <c r="C29" s="511"/>
      <c r="D29" s="511"/>
      <c r="E29" s="511"/>
      <c r="F29" s="511"/>
      <c r="G29" s="511"/>
      <c r="H29" s="511"/>
      <c r="I29" s="512"/>
      <c r="J29" s="113"/>
      <c r="K29" s="113"/>
      <c r="L29" s="113"/>
      <c r="M29" s="113"/>
      <c r="N29" s="113"/>
      <c r="O29" s="113"/>
      <c r="P29" s="113"/>
      <c r="Q29" s="113"/>
      <c r="R29" s="113"/>
      <c r="S29" s="113"/>
      <c r="T29" s="113"/>
      <c r="U29" s="113"/>
      <c r="V29" s="113"/>
      <c r="W29" s="113"/>
      <c r="X29" s="113"/>
      <c r="Y29" s="113"/>
      <c r="Z29" s="113"/>
      <c r="AA29" s="113"/>
      <c r="AB29" s="113"/>
      <c r="AC29" s="113"/>
    </row>
    <row r="30" spans="1:29" ht="13.5" customHeight="1">
      <c r="A30" s="113"/>
      <c r="B30" s="590" t="s">
        <v>454</v>
      </c>
      <c r="C30" s="417"/>
      <c r="D30" s="417"/>
      <c r="E30" s="418"/>
      <c r="F30" s="590" t="s">
        <v>455</v>
      </c>
      <c r="G30" s="417"/>
      <c r="H30" s="417"/>
      <c r="I30" s="418"/>
      <c r="J30" s="113"/>
      <c r="K30" s="113"/>
      <c r="L30" s="113"/>
      <c r="M30" s="113"/>
      <c r="N30" s="113"/>
      <c r="O30" s="113"/>
      <c r="P30" s="113"/>
      <c r="Q30" s="113"/>
      <c r="R30" s="113"/>
      <c r="S30" s="113"/>
      <c r="T30" s="113"/>
      <c r="U30" s="113"/>
      <c r="V30" s="113"/>
      <c r="W30" s="113"/>
      <c r="X30" s="113"/>
      <c r="Y30" s="113"/>
      <c r="Z30" s="113"/>
      <c r="AA30" s="113"/>
      <c r="AB30" s="113"/>
      <c r="AC30" s="113"/>
    </row>
    <row r="31" spans="1:29" ht="13.5" customHeight="1">
      <c r="A31" s="113"/>
      <c r="B31" s="757" t="s">
        <v>541</v>
      </c>
      <c r="C31" s="411"/>
      <c r="D31" s="411"/>
      <c r="E31" s="412"/>
      <c r="F31" s="758"/>
      <c r="G31" s="411"/>
      <c r="H31" s="411"/>
      <c r="I31" s="412"/>
      <c r="J31" s="113"/>
      <c r="K31" s="113"/>
      <c r="L31" s="113"/>
      <c r="M31" s="113"/>
      <c r="N31" s="113"/>
      <c r="O31" s="113"/>
      <c r="P31" s="113"/>
      <c r="Q31" s="113"/>
      <c r="R31" s="113"/>
      <c r="S31" s="113"/>
      <c r="T31" s="113"/>
      <c r="U31" s="113"/>
      <c r="V31" s="113"/>
      <c r="W31" s="113"/>
      <c r="X31" s="113"/>
      <c r="Y31" s="113"/>
      <c r="Z31" s="113"/>
      <c r="AA31" s="113"/>
      <c r="AB31" s="113"/>
      <c r="AC31" s="113"/>
    </row>
    <row r="32" spans="1:29" ht="13.5" customHeight="1">
      <c r="A32" s="113"/>
      <c r="B32" s="510"/>
      <c r="C32" s="511"/>
      <c r="D32" s="511"/>
      <c r="E32" s="512"/>
      <c r="F32" s="510"/>
      <c r="G32" s="511"/>
      <c r="H32" s="511"/>
      <c r="I32" s="512"/>
      <c r="J32" s="113"/>
      <c r="K32" s="113"/>
      <c r="L32" s="113"/>
      <c r="M32" s="113"/>
      <c r="N32" s="113"/>
      <c r="O32" s="113"/>
      <c r="P32" s="113"/>
      <c r="Q32" s="113"/>
      <c r="R32" s="113"/>
      <c r="S32" s="113"/>
      <c r="T32" s="113"/>
      <c r="U32" s="113"/>
      <c r="V32" s="113"/>
      <c r="W32" s="113"/>
      <c r="X32" s="113"/>
      <c r="Y32" s="113"/>
      <c r="Z32" s="113"/>
      <c r="AA32" s="113"/>
      <c r="AB32" s="113"/>
      <c r="AC32" s="113"/>
    </row>
    <row r="33" spans="1:29" ht="15" customHeight="1">
      <c r="A33" s="113"/>
      <c r="B33" s="510"/>
      <c r="C33" s="511"/>
      <c r="D33" s="511"/>
      <c r="E33" s="512"/>
      <c r="F33" s="510"/>
      <c r="G33" s="511"/>
      <c r="H33" s="511"/>
      <c r="I33" s="512"/>
      <c r="J33" s="113"/>
      <c r="K33" s="113"/>
      <c r="L33" s="113"/>
      <c r="M33" s="113"/>
      <c r="N33" s="113"/>
      <c r="O33" s="113"/>
      <c r="P33" s="113"/>
      <c r="Q33" s="113"/>
      <c r="R33" s="113"/>
      <c r="S33" s="113"/>
      <c r="T33" s="113"/>
      <c r="U33" s="113"/>
      <c r="V33" s="113"/>
      <c r="W33" s="113"/>
      <c r="X33" s="113"/>
      <c r="Y33" s="113"/>
      <c r="Z33" s="113"/>
      <c r="AA33" s="113"/>
      <c r="AB33" s="113"/>
      <c r="AC33" s="113"/>
    </row>
    <row r="34" spans="1:29" ht="25.5" customHeight="1">
      <c r="A34" s="113"/>
      <c r="B34" s="413"/>
      <c r="C34" s="414"/>
      <c r="D34" s="414"/>
      <c r="E34" s="415"/>
      <c r="F34" s="413"/>
      <c r="G34" s="414"/>
      <c r="H34" s="414"/>
      <c r="I34" s="415"/>
      <c r="J34" s="113"/>
      <c r="K34" s="113"/>
      <c r="L34" s="113"/>
      <c r="M34" s="113"/>
      <c r="N34" s="113"/>
      <c r="O34" s="113"/>
      <c r="P34" s="113"/>
      <c r="Q34" s="113"/>
      <c r="R34" s="113"/>
      <c r="S34" s="113"/>
      <c r="T34" s="113"/>
      <c r="U34" s="113"/>
      <c r="V34" s="113"/>
      <c r="W34" s="113"/>
      <c r="X34" s="113"/>
      <c r="Y34" s="113"/>
      <c r="Z34" s="113"/>
      <c r="AA34" s="113"/>
      <c r="AB34" s="113"/>
      <c r="AC34" s="113"/>
    </row>
    <row r="35" spans="1:29" ht="23.25" customHeight="1">
      <c r="A35" s="113"/>
      <c r="B35" s="757" t="s">
        <v>542</v>
      </c>
      <c r="C35" s="411"/>
      <c r="D35" s="411"/>
      <c r="E35" s="412"/>
      <c r="F35" s="519"/>
      <c r="G35" s="411"/>
      <c r="H35" s="411"/>
      <c r="I35" s="412"/>
      <c r="J35" s="113"/>
      <c r="K35" s="113"/>
      <c r="L35" s="113"/>
      <c r="M35" s="113"/>
      <c r="N35" s="113"/>
      <c r="O35" s="113"/>
      <c r="P35" s="113"/>
      <c r="Q35" s="113"/>
      <c r="R35" s="113"/>
      <c r="S35" s="113"/>
      <c r="T35" s="113"/>
      <c r="U35" s="113"/>
      <c r="V35" s="113"/>
      <c r="W35" s="113"/>
      <c r="X35" s="113"/>
      <c r="Y35" s="113"/>
      <c r="Z35" s="113"/>
      <c r="AA35" s="113"/>
      <c r="AB35" s="113"/>
      <c r="AC35" s="113"/>
    </row>
    <row r="36" spans="1:29" ht="37.5" customHeight="1">
      <c r="A36" s="113"/>
      <c r="B36" s="510"/>
      <c r="C36" s="511"/>
      <c r="D36" s="511"/>
      <c r="E36" s="512"/>
      <c r="F36" s="413"/>
      <c r="G36" s="414"/>
      <c r="H36" s="414"/>
      <c r="I36" s="415"/>
      <c r="J36" s="113"/>
      <c r="K36" s="113"/>
      <c r="L36" s="113"/>
      <c r="M36" s="113"/>
      <c r="N36" s="113"/>
      <c r="O36" s="113"/>
      <c r="P36" s="113"/>
      <c r="Q36" s="113"/>
      <c r="R36" s="113"/>
      <c r="S36" s="113"/>
      <c r="T36" s="113"/>
      <c r="U36" s="113"/>
      <c r="V36" s="113"/>
      <c r="W36" s="113"/>
      <c r="X36" s="113"/>
      <c r="Y36" s="113"/>
      <c r="Z36" s="113"/>
      <c r="AA36" s="113"/>
      <c r="AB36" s="113"/>
      <c r="AC36" s="113"/>
    </row>
    <row r="37" spans="1:29" ht="13.5" customHeight="1">
      <c r="A37" s="113"/>
      <c r="B37" s="757" t="s">
        <v>543</v>
      </c>
      <c r="C37" s="411"/>
      <c r="D37" s="411"/>
      <c r="E37" s="412"/>
      <c r="F37" s="519"/>
      <c r="G37" s="411"/>
      <c r="H37" s="411"/>
      <c r="I37" s="412"/>
      <c r="J37" s="113"/>
      <c r="K37" s="113"/>
      <c r="L37" s="113"/>
      <c r="M37" s="113"/>
      <c r="N37" s="113"/>
      <c r="O37" s="113"/>
      <c r="P37" s="113"/>
      <c r="Q37" s="113"/>
      <c r="R37" s="113"/>
      <c r="S37" s="113"/>
      <c r="T37" s="113"/>
      <c r="U37" s="113"/>
      <c r="V37" s="113"/>
      <c r="W37" s="113"/>
      <c r="X37" s="113"/>
      <c r="Y37" s="113"/>
      <c r="Z37" s="113"/>
      <c r="AA37" s="113"/>
      <c r="AB37" s="113"/>
      <c r="AC37" s="113"/>
    </row>
    <row r="38" spans="1:29" ht="13.5" customHeight="1">
      <c r="A38" s="113"/>
      <c r="B38" s="510"/>
      <c r="C38" s="511"/>
      <c r="D38" s="511"/>
      <c r="E38" s="512"/>
      <c r="F38" s="413"/>
      <c r="G38" s="414"/>
      <c r="H38" s="414"/>
      <c r="I38" s="415"/>
      <c r="J38" s="113"/>
      <c r="K38" s="113"/>
      <c r="L38" s="113"/>
      <c r="M38" s="113"/>
      <c r="N38" s="113"/>
      <c r="O38" s="113"/>
      <c r="P38" s="113"/>
      <c r="Q38" s="113"/>
      <c r="R38" s="113"/>
      <c r="S38" s="113"/>
      <c r="T38" s="113"/>
      <c r="U38" s="113"/>
      <c r="V38" s="113"/>
      <c r="W38" s="113"/>
      <c r="X38" s="113"/>
      <c r="Y38" s="113"/>
      <c r="Z38" s="113"/>
      <c r="AA38" s="113"/>
      <c r="AB38" s="113"/>
      <c r="AC38" s="113"/>
    </row>
    <row r="39" spans="1:29" ht="13.5" customHeight="1">
      <c r="A39" s="113"/>
      <c r="B39" s="757" t="s">
        <v>668</v>
      </c>
      <c r="C39" s="411"/>
      <c r="D39" s="411"/>
      <c r="E39" s="412"/>
      <c r="F39" s="757"/>
      <c r="G39" s="411"/>
      <c r="H39" s="411"/>
      <c r="I39" s="412"/>
      <c r="J39" s="113"/>
      <c r="K39" s="113"/>
      <c r="L39" s="113"/>
      <c r="M39" s="113"/>
      <c r="N39" s="113"/>
      <c r="O39" s="113"/>
      <c r="P39" s="113"/>
      <c r="Q39" s="113"/>
      <c r="R39" s="113"/>
      <c r="S39" s="113"/>
      <c r="T39" s="113"/>
      <c r="U39" s="113"/>
      <c r="V39" s="113"/>
      <c r="W39" s="113"/>
      <c r="X39" s="113"/>
      <c r="Y39" s="113"/>
      <c r="Z39" s="113"/>
      <c r="AA39" s="113"/>
      <c r="AB39" s="113"/>
      <c r="AC39" s="113"/>
    </row>
    <row r="40" spans="1:29" ht="84" customHeight="1">
      <c r="A40" s="113"/>
      <c r="B40" s="510"/>
      <c r="C40" s="511"/>
      <c r="D40" s="511"/>
      <c r="E40" s="512"/>
      <c r="F40" s="510"/>
      <c r="G40" s="511"/>
      <c r="H40" s="511"/>
      <c r="I40" s="512"/>
      <c r="J40" s="113"/>
      <c r="K40" s="113"/>
      <c r="L40" s="113"/>
      <c r="M40" s="113"/>
      <c r="N40" s="113"/>
      <c r="O40" s="113"/>
      <c r="P40" s="113"/>
      <c r="Q40" s="113"/>
      <c r="R40" s="113"/>
      <c r="S40" s="113"/>
      <c r="T40" s="113"/>
      <c r="U40" s="113"/>
      <c r="V40" s="113"/>
      <c r="W40" s="113"/>
      <c r="X40" s="113"/>
      <c r="Y40" s="113"/>
      <c r="Z40" s="113"/>
      <c r="AA40" s="113"/>
      <c r="AB40" s="113"/>
      <c r="AC40" s="113"/>
    </row>
    <row r="41" spans="1:29" ht="13.5" customHeight="1">
      <c r="A41" s="113"/>
      <c r="B41" s="113"/>
      <c r="C41" s="113"/>
      <c r="D41" s="113"/>
      <c r="E41" s="113"/>
      <c r="F41" s="113"/>
      <c r="G41" s="113"/>
      <c r="H41" s="113"/>
      <c r="I41" s="113"/>
      <c r="J41" s="113"/>
      <c r="K41" s="113"/>
      <c r="L41" s="113"/>
      <c r="M41" s="113"/>
      <c r="N41" s="113"/>
      <c r="O41" s="113"/>
      <c r="P41" s="113"/>
      <c r="Q41" s="113"/>
      <c r="R41" s="113"/>
      <c r="S41" s="113"/>
      <c r="T41" s="113"/>
      <c r="U41" s="113"/>
      <c r="V41" s="113"/>
      <c r="W41" s="113"/>
      <c r="X41" s="113"/>
      <c r="Y41" s="113"/>
      <c r="Z41" s="113"/>
      <c r="AA41" s="113"/>
      <c r="AB41" s="113"/>
      <c r="AC41" s="113"/>
    </row>
    <row r="42" spans="1:29" ht="13.5" customHeight="1">
      <c r="A42" s="113"/>
      <c r="B42" s="113"/>
      <c r="C42" s="113"/>
      <c r="D42" s="113"/>
      <c r="E42" s="113"/>
      <c r="F42" s="113"/>
      <c r="G42" s="113"/>
      <c r="H42" s="113"/>
      <c r="I42" s="113"/>
      <c r="J42" s="113"/>
      <c r="K42" s="113"/>
      <c r="L42" s="113"/>
      <c r="M42" s="113"/>
      <c r="N42" s="113"/>
      <c r="O42" s="113"/>
      <c r="P42" s="113"/>
      <c r="Q42" s="113"/>
      <c r="R42" s="113"/>
      <c r="S42" s="113"/>
      <c r="T42" s="113"/>
      <c r="U42" s="113"/>
      <c r="V42" s="113"/>
      <c r="W42" s="113"/>
      <c r="X42" s="113"/>
      <c r="Y42" s="113"/>
      <c r="Z42" s="113"/>
      <c r="AA42" s="113"/>
      <c r="AB42" s="113"/>
      <c r="AC42" s="113"/>
    </row>
    <row r="43" spans="1:29" ht="13.5" customHeight="1">
      <c r="A43" s="113"/>
      <c r="B43" s="113"/>
      <c r="C43" s="113"/>
      <c r="D43" s="113"/>
      <c r="E43" s="113"/>
      <c r="F43" s="113"/>
      <c r="G43" s="113"/>
      <c r="H43" s="113"/>
      <c r="I43" s="113"/>
      <c r="J43" s="113"/>
      <c r="K43" s="113"/>
      <c r="L43" s="113"/>
      <c r="M43" s="113"/>
      <c r="N43" s="113"/>
      <c r="O43" s="113"/>
      <c r="P43" s="113"/>
      <c r="Q43" s="113"/>
      <c r="R43" s="113"/>
      <c r="S43" s="113"/>
      <c r="T43" s="113"/>
      <c r="U43" s="113"/>
      <c r="V43" s="113"/>
      <c r="W43" s="113"/>
      <c r="X43" s="113"/>
      <c r="Y43" s="113"/>
      <c r="Z43" s="113"/>
      <c r="AA43" s="113"/>
      <c r="AB43" s="113"/>
      <c r="AC43" s="113"/>
    </row>
    <row r="44" spans="1:29" ht="13.5" customHeight="1">
      <c r="A44" s="113"/>
      <c r="B44" s="113"/>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row>
    <row r="45" spans="1:29" ht="13.5" customHeight="1">
      <c r="A45" s="113"/>
      <c r="B45" s="113"/>
      <c r="C45" s="113"/>
      <c r="D45" s="113"/>
      <c r="E45" s="113"/>
      <c r="F45" s="113"/>
      <c r="G45" s="113"/>
      <c r="H45" s="113"/>
      <c r="I45" s="113"/>
      <c r="J45" s="113"/>
      <c r="K45" s="113"/>
      <c r="L45" s="113"/>
      <c r="M45" s="113"/>
      <c r="N45" s="113"/>
      <c r="O45" s="113"/>
      <c r="P45" s="113"/>
      <c r="Q45" s="113"/>
      <c r="R45" s="113"/>
      <c r="S45" s="113"/>
      <c r="T45" s="113"/>
      <c r="U45" s="113"/>
      <c r="V45" s="113"/>
      <c r="W45" s="113"/>
      <c r="X45" s="113"/>
      <c r="Y45" s="113"/>
      <c r="Z45" s="113"/>
      <c r="AA45" s="113"/>
      <c r="AB45" s="113"/>
      <c r="AC45" s="113"/>
    </row>
    <row r="46" spans="1:29" ht="13.5" customHeight="1">
      <c r="A46" s="113"/>
      <c r="B46" s="113"/>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c r="AA46" s="113"/>
      <c r="AB46" s="113"/>
      <c r="AC46" s="113"/>
    </row>
    <row r="47" spans="1:29" ht="13.5" customHeight="1">
      <c r="A47" s="113"/>
      <c r="B47" s="113"/>
      <c r="C47" s="113"/>
      <c r="D47" s="113"/>
      <c r="E47" s="113"/>
      <c r="F47" s="113"/>
      <c r="G47" s="113"/>
      <c r="H47" s="113"/>
      <c r="I47" s="113"/>
      <c r="J47" s="113"/>
      <c r="K47" s="113"/>
      <c r="L47" s="113"/>
      <c r="M47" s="113"/>
      <c r="N47" s="113"/>
      <c r="O47" s="113"/>
      <c r="P47" s="113"/>
      <c r="Q47" s="113"/>
      <c r="R47" s="113"/>
      <c r="S47" s="113"/>
      <c r="T47" s="113"/>
      <c r="U47" s="113"/>
      <c r="V47" s="113"/>
      <c r="W47" s="113"/>
      <c r="X47" s="113"/>
      <c r="Y47" s="113"/>
      <c r="Z47" s="113"/>
      <c r="AA47" s="113"/>
      <c r="AB47" s="113"/>
      <c r="AC47" s="113"/>
    </row>
    <row r="48" spans="1:29" ht="13.5" customHeight="1">
      <c r="A48" s="113"/>
      <c r="B48" s="113"/>
      <c r="C48" s="113"/>
      <c r="D48" s="113"/>
      <c r="E48" s="113"/>
      <c r="F48" s="113"/>
      <c r="G48" s="113"/>
      <c r="H48" s="113"/>
      <c r="I48" s="113"/>
      <c r="J48" s="113"/>
      <c r="K48" s="113"/>
      <c r="L48" s="113"/>
      <c r="M48" s="113"/>
      <c r="N48" s="113"/>
      <c r="O48" s="113"/>
      <c r="P48" s="113"/>
      <c r="Q48" s="113"/>
      <c r="R48" s="113"/>
      <c r="S48" s="113"/>
      <c r="T48" s="113"/>
      <c r="U48" s="113"/>
      <c r="V48" s="113"/>
      <c r="W48" s="113"/>
      <c r="X48" s="113"/>
      <c r="Y48" s="113"/>
      <c r="Z48" s="113"/>
      <c r="AA48" s="113"/>
      <c r="AB48" s="113"/>
      <c r="AC48" s="113"/>
    </row>
    <row r="49" spans="1:29" ht="13.5" customHeight="1">
      <c r="A49" s="113"/>
      <c r="B49" s="113"/>
      <c r="C49" s="113"/>
      <c r="D49" s="113"/>
      <c r="E49" s="113"/>
      <c r="F49" s="113"/>
      <c r="G49" s="113"/>
      <c r="H49" s="113"/>
      <c r="I49" s="113"/>
      <c r="J49" s="113"/>
      <c r="K49" s="113"/>
      <c r="L49" s="113"/>
      <c r="M49" s="113"/>
      <c r="N49" s="113"/>
      <c r="O49" s="113"/>
      <c r="P49" s="113"/>
      <c r="Q49" s="113"/>
      <c r="R49" s="113"/>
      <c r="S49" s="113"/>
      <c r="T49" s="113"/>
      <c r="U49" s="113"/>
      <c r="V49" s="113"/>
      <c r="W49" s="113"/>
      <c r="X49" s="113"/>
      <c r="Y49" s="113"/>
      <c r="Z49" s="113"/>
      <c r="AA49" s="113"/>
      <c r="AB49" s="113"/>
      <c r="AC49" s="113"/>
    </row>
    <row r="50" spans="1:29" ht="13.5" customHeight="1">
      <c r="A50" s="113"/>
      <c r="B50" s="113"/>
      <c r="C50" s="113"/>
      <c r="D50" s="113"/>
      <c r="E50" s="113"/>
      <c r="F50" s="113"/>
      <c r="G50" s="113"/>
      <c r="H50" s="113"/>
      <c r="I50" s="113"/>
      <c r="J50" s="113"/>
      <c r="K50" s="113"/>
      <c r="L50" s="113"/>
      <c r="M50" s="113"/>
      <c r="N50" s="113"/>
      <c r="O50" s="113"/>
      <c r="P50" s="113"/>
      <c r="Q50" s="113"/>
      <c r="R50" s="113"/>
      <c r="S50" s="113"/>
      <c r="T50" s="113"/>
      <c r="U50" s="113"/>
      <c r="V50" s="113"/>
      <c r="W50" s="113"/>
      <c r="X50" s="113"/>
      <c r="Y50" s="113"/>
      <c r="Z50" s="113"/>
      <c r="AA50" s="113"/>
      <c r="AB50" s="113"/>
      <c r="AC50" s="113"/>
    </row>
    <row r="51" spans="1:29" ht="13.5" customHeight="1">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c r="AA51" s="113"/>
      <c r="AB51" s="113"/>
      <c r="AC51" s="113"/>
    </row>
    <row r="52" spans="1:29" ht="13.5" customHeight="1">
      <c r="A52" s="113"/>
      <c r="B52" s="113"/>
      <c r="C52" s="113"/>
      <c r="D52" s="113"/>
      <c r="E52" s="113"/>
      <c r="F52" s="113"/>
      <c r="G52" s="113"/>
      <c r="H52" s="113"/>
      <c r="I52" s="113"/>
      <c r="J52" s="113"/>
      <c r="K52" s="113"/>
      <c r="L52" s="113"/>
      <c r="M52" s="113"/>
      <c r="N52" s="113"/>
      <c r="O52" s="113"/>
      <c r="P52" s="113"/>
      <c r="Q52" s="113"/>
      <c r="R52" s="113"/>
      <c r="S52" s="113"/>
      <c r="T52" s="113"/>
      <c r="U52" s="113"/>
      <c r="V52" s="113"/>
      <c r="W52" s="113"/>
      <c r="X52" s="113"/>
      <c r="Y52" s="113"/>
      <c r="Z52" s="113"/>
      <c r="AA52" s="113"/>
      <c r="AB52" s="113"/>
      <c r="AC52" s="113"/>
    </row>
    <row r="53" spans="1:29" ht="13.5" customHeight="1">
      <c r="A53" s="113"/>
      <c r="B53" s="113"/>
      <c r="C53" s="113"/>
      <c r="D53" s="113"/>
      <c r="E53" s="113"/>
      <c r="F53" s="113"/>
      <c r="G53" s="113"/>
      <c r="H53" s="113"/>
      <c r="I53" s="113"/>
      <c r="J53" s="113"/>
      <c r="K53" s="113"/>
      <c r="L53" s="113"/>
      <c r="M53" s="113"/>
      <c r="N53" s="113"/>
      <c r="O53" s="113"/>
      <c r="P53" s="113"/>
      <c r="Q53" s="113"/>
      <c r="R53" s="113"/>
      <c r="S53" s="113"/>
      <c r="T53" s="113"/>
      <c r="U53" s="113"/>
      <c r="V53" s="113"/>
      <c r="W53" s="113"/>
      <c r="X53" s="113"/>
      <c r="Y53" s="113"/>
      <c r="Z53" s="113"/>
      <c r="AA53" s="113"/>
      <c r="AB53" s="113"/>
      <c r="AC53" s="113"/>
    </row>
    <row r="54" spans="1:29" ht="13.5" customHeight="1">
      <c r="A54" s="113"/>
      <c r="B54" s="113"/>
      <c r="C54" s="113"/>
      <c r="D54" s="113"/>
      <c r="E54" s="113"/>
      <c r="F54" s="113"/>
      <c r="G54" s="113"/>
      <c r="H54" s="113"/>
      <c r="I54" s="113"/>
      <c r="J54" s="113"/>
      <c r="K54" s="113"/>
      <c r="L54" s="113"/>
      <c r="M54" s="113"/>
      <c r="N54" s="113"/>
      <c r="O54" s="113"/>
      <c r="P54" s="113"/>
      <c r="Q54" s="113"/>
      <c r="R54" s="113"/>
      <c r="S54" s="113"/>
      <c r="T54" s="113"/>
      <c r="U54" s="113"/>
      <c r="V54" s="113"/>
      <c r="W54" s="113"/>
      <c r="X54" s="113"/>
      <c r="Y54" s="113"/>
      <c r="Z54" s="113"/>
      <c r="AA54" s="113"/>
      <c r="AB54" s="113"/>
      <c r="AC54" s="113"/>
    </row>
    <row r="55" spans="1:29" ht="13.5" customHeight="1">
      <c r="A55" s="113"/>
      <c r="B55" s="113"/>
      <c r="C55" s="113"/>
      <c r="D55" s="113"/>
      <c r="E55" s="113"/>
      <c r="F55" s="113"/>
      <c r="G55" s="113"/>
      <c r="H55" s="113"/>
      <c r="I55" s="113"/>
      <c r="J55" s="113"/>
      <c r="K55" s="113"/>
      <c r="L55" s="113"/>
      <c r="M55" s="113"/>
      <c r="N55" s="113"/>
      <c r="O55" s="113"/>
      <c r="P55" s="113"/>
      <c r="Q55" s="113"/>
      <c r="R55" s="113"/>
      <c r="S55" s="113"/>
      <c r="T55" s="113"/>
      <c r="U55" s="113"/>
      <c r="V55" s="113"/>
      <c r="W55" s="113"/>
      <c r="X55" s="113"/>
      <c r="Y55" s="113"/>
      <c r="Z55" s="113"/>
      <c r="AA55" s="113"/>
      <c r="AB55" s="113"/>
      <c r="AC55" s="113"/>
    </row>
    <row r="56" spans="1:29" ht="13.5" customHeight="1">
      <c r="A56" s="113"/>
      <c r="B56" s="113"/>
      <c r="C56" s="113"/>
      <c r="D56" s="113"/>
      <c r="E56" s="113"/>
      <c r="F56" s="113"/>
      <c r="G56" s="113"/>
      <c r="H56" s="113"/>
      <c r="I56" s="113"/>
      <c r="J56" s="113"/>
      <c r="K56" s="113"/>
      <c r="L56" s="113"/>
      <c r="M56" s="113"/>
      <c r="N56" s="113"/>
      <c r="O56" s="113"/>
      <c r="P56" s="113"/>
      <c r="Q56" s="113"/>
      <c r="R56" s="113"/>
      <c r="S56" s="113"/>
      <c r="T56" s="113"/>
      <c r="U56" s="113"/>
      <c r="V56" s="113"/>
      <c r="W56" s="113"/>
      <c r="X56" s="113"/>
      <c r="Y56" s="113"/>
      <c r="Z56" s="113"/>
      <c r="AA56" s="113"/>
      <c r="AB56" s="113"/>
      <c r="AC56" s="113"/>
    </row>
    <row r="57" spans="1:29" ht="13.5" customHeight="1">
      <c r="A57" s="113"/>
      <c r="B57" s="113"/>
      <c r="C57" s="113"/>
      <c r="D57" s="113"/>
      <c r="E57" s="113"/>
      <c r="F57" s="113"/>
      <c r="G57" s="113"/>
      <c r="H57" s="113"/>
      <c r="I57" s="113"/>
      <c r="J57" s="113"/>
      <c r="K57" s="113"/>
      <c r="L57" s="113"/>
      <c r="M57" s="113"/>
      <c r="N57" s="113"/>
      <c r="O57" s="113"/>
      <c r="P57" s="113"/>
      <c r="Q57" s="113"/>
      <c r="R57" s="113"/>
      <c r="S57" s="113"/>
      <c r="T57" s="113"/>
      <c r="U57" s="113"/>
      <c r="V57" s="113"/>
      <c r="W57" s="113"/>
      <c r="X57" s="113"/>
      <c r="Y57" s="113"/>
      <c r="Z57" s="113"/>
      <c r="AA57" s="113"/>
      <c r="AB57" s="113"/>
      <c r="AC57" s="113"/>
    </row>
    <row r="58" spans="1:29" ht="13.5" customHeight="1">
      <c r="A58" s="113"/>
      <c r="B58" s="113"/>
      <c r="C58" s="113"/>
      <c r="D58" s="113"/>
      <c r="E58" s="113"/>
      <c r="F58" s="113"/>
      <c r="G58" s="113"/>
      <c r="H58" s="113"/>
      <c r="I58" s="113"/>
      <c r="J58" s="113"/>
      <c r="K58" s="113"/>
      <c r="L58" s="113"/>
      <c r="M58" s="113"/>
      <c r="N58" s="113"/>
      <c r="O58" s="113"/>
      <c r="P58" s="113"/>
      <c r="Q58" s="113"/>
      <c r="R58" s="113"/>
      <c r="S58" s="113"/>
      <c r="T58" s="113"/>
      <c r="U58" s="113"/>
      <c r="V58" s="113"/>
      <c r="W58" s="113"/>
      <c r="X58" s="113"/>
      <c r="Y58" s="113"/>
      <c r="Z58" s="113"/>
      <c r="AA58" s="113"/>
      <c r="AB58" s="113"/>
      <c r="AC58" s="113"/>
    </row>
    <row r="59" spans="1:29" ht="13.5" customHeight="1">
      <c r="A59" s="113"/>
      <c r="B59" s="113"/>
      <c r="C59" s="113"/>
      <c r="D59" s="113"/>
      <c r="E59" s="113"/>
      <c r="F59" s="113"/>
      <c r="G59" s="113"/>
      <c r="H59" s="113"/>
      <c r="I59" s="113"/>
      <c r="J59" s="113"/>
      <c r="K59" s="113"/>
      <c r="L59" s="113"/>
      <c r="M59" s="113"/>
      <c r="N59" s="113"/>
      <c r="O59" s="113"/>
      <c r="P59" s="113"/>
      <c r="Q59" s="113"/>
      <c r="R59" s="113"/>
      <c r="S59" s="113"/>
      <c r="T59" s="113"/>
      <c r="U59" s="113"/>
      <c r="V59" s="113"/>
      <c r="W59" s="113"/>
      <c r="X59" s="113"/>
      <c r="Y59" s="113"/>
      <c r="Z59" s="113"/>
      <c r="AA59" s="113"/>
      <c r="AB59" s="113"/>
      <c r="AC59" s="113"/>
    </row>
    <row r="60" spans="1:29" ht="13.5" customHeight="1">
      <c r="A60" s="113"/>
      <c r="B60" s="113"/>
      <c r="C60" s="113"/>
      <c r="D60" s="113"/>
      <c r="E60" s="113"/>
      <c r="F60" s="113"/>
      <c r="G60" s="113"/>
      <c r="H60" s="113"/>
      <c r="I60" s="113"/>
      <c r="J60" s="113"/>
      <c r="K60" s="113"/>
      <c r="L60" s="113"/>
      <c r="M60" s="113"/>
      <c r="N60" s="113"/>
      <c r="O60" s="113"/>
      <c r="P60" s="113"/>
      <c r="Q60" s="113"/>
      <c r="R60" s="113"/>
      <c r="S60" s="113"/>
      <c r="T60" s="113"/>
      <c r="U60" s="113"/>
      <c r="V60" s="113"/>
      <c r="W60" s="113"/>
      <c r="X60" s="113"/>
      <c r="Y60" s="113"/>
      <c r="Z60" s="113"/>
      <c r="AA60" s="113"/>
      <c r="AB60" s="113"/>
      <c r="AC60" s="113"/>
    </row>
    <row r="61" spans="1:29" ht="13.5" customHeight="1">
      <c r="A61" s="113"/>
      <c r="B61" s="113"/>
      <c r="C61" s="113"/>
      <c r="D61" s="113"/>
      <c r="E61" s="113"/>
      <c r="F61" s="113"/>
      <c r="G61" s="113"/>
      <c r="H61" s="113"/>
      <c r="I61" s="113"/>
      <c r="J61" s="113"/>
      <c r="K61" s="113"/>
      <c r="L61" s="113"/>
      <c r="M61" s="113"/>
      <c r="N61" s="113"/>
      <c r="O61" s="113"/>
      <c r="P61" s="113"/>
      <c r="Q61" s="113"/>
      <c r="R61" s="113"/>
      <c r="S61" s="113"/>
      <c r="T61" s="113"/>
      <c r="U61" s="113"/>
      <c r="V61" s="113"/>
      <c r="W61" s="113"/>
      <c r="X61" s="113"/>
      <c r="Y61" s="113"/>
      <c r="Z61" s="113"/>
      <c r="AA61" s="113"/>
      <c r="AB61" s="113"/>
      <c r="AC61" s="113"/>
    </row>
    <row r="62" spans="1:29" ht="13.5" customHeight="1">
      <c r="A62" s="113"/>
      <c r="B62" s="113"/>
      <c r="C62" s="113"/>
      <c r="D62" s="113"/>
      <c r="E62" s="113"/>
      <c r="F62" s="113"/>
      <c r="G62" s="113"/>
      <c r="H62" s="113"/>
      <c r="I62" s="113"/>
      <c r="J62" s="113"/>
      <c r="K62" s="113"/>
      <c r="L62" s="113"/>
      <c r="M62" s="113"/>
      <c r="N62" s="113"/>
      <c r="O62" s="113"/>
      <c r="P62" s="113"/>
      <c r="Q62" s="113"/>
      <c r="R62" s="113"/>
      <c r="S62" s="113"/>
      <c r="T62" s="113"/>
      <c r="U62" s="113"/>
      <c r="V62" s="113"/>
      <c r="W62" s="113"/>
      <c r="X62" s="113"/>
      <c r="Y62" s="113"/>
      <c r="Z62" s="113"/>
      <c r="AA62" s="113"/>
      <c r="AB62" s="113"/>
      <c r="AC62" s="113"/>
    </row>
    <row r="63" spans="1:29" ht="13.5" customHeight="1">
      <c r="A63" s="113"/>
      <c r="B63" s="113"/>
      <c r="C63" s="113"/>
      <c r="D63" s="113"/>
      <c r="E63" s="113"/>
      <c r="F63" s="113"/>
      <c r="G63" s="113"/>
      <c r="H63" s="113"/>
      <c r="I63" s="113"/>
      <c r="J63" s="113"/>
      <c r="K63" s="113"/>
      <c r="L63" s="113"/>
      <c r="M63" s="113"/>
      <c r="N63" s="113"/>
      <c r="O63" s="113"/>
      <c r="P63" s="113"/>
      <c r="Q63" s="113"/>
      <c r="R63" s="113"/>
      <c r="S63" s="113"/>
      <c r="T63" s="113"/>
      <c r="U63" s="113"/>
      <c r="V63" s="113"/>
      <c r="W63" s="113"/>
      <c r="X63" s="113"/>
      <c r="Y63" s="113"/>
      <c r="Z63" s="113"/>
      <c r="AA63" s="113"/>
      <c r="AB63" s="113"/>
      <c r="AC63" s="113"/>
    </row>
    <row r="64" spans="1:29" ht="13.5" customHeight="1">
      <c r="A64" s="113"/>
      <c r="B64" s="113"/>
      <c r="C64" s="113"/>
      <c r="D64" s="113"/>
      <c r="E64" s="113"/>
      <c r="F64" s="113"/>
      <c r="G64" s="113"/>
      <c r="H64" s="113"/>
      <c r="I64" s="113"/>
      <c r="J64" s="113"/>
      <c r="K64" s="113"/>
      <c r="L64" s="113"/>
      <c r="M64" s="113"/>
      <c r="N64" s="113"/>
      <c r="O64" s="113"/>
      <c r="P64" s="113"/>
      <c r="Q64" s="113"/>
      <c r="R64" s="113"/>
      <c r="S64" s="113"/>
      <c r="T64" s="113"/>
      <c r="U64" s="113"/>
      <c r="V64" s="113"/>
      <c r="W64" s="113"/>
      <c r="X64" s="113"/>
      <c r="Y64" s="113"/>
      <c r="Z64" s="113"/>
      <c r="AA64" s="113"/>
      <c r="AB64" s="113"/>
      <c r="AC64" s="113"/>
    </row>
    <row r="65" spans="1:29" ht="13.5" customHeight="1">
      <c r="A65" s="113"/>
      <c r="B65" s="113"/>
      <c r="C65" s="113"/>
      <c r="D65" s="113"/>
      <c r="E65" s="113"/>
      <c r="F65" s="113"/>
      <c r="G65" s="113"/>
      <c r="H65" s="113"/>
      <c r="I65" s="113"/>
      <c r="J65" s="113"/>
      <c r="K65" s="113"/>
      <c r="L65" s="113"/>
      <c r="M65" s="113"/>
      <c r="N65" s="113"/>
      <c r="O65" s="113"/>
      <c r="P65" s="113"/>
      <c r="Q65" s="113"/>
      <c r="R65" s="113"/>
      <c r="S65" s="113"/>
      <c r="T65" s="113"/>
      <c r="U65" s="113"/>
      <c r="V65" s="113"/>
      <c r="W65" s="113"/>
      <c r="X65" s="113"/>
      <c r="Y65" s="113"/>
      <c r="Z65" s="113"/>
      <c r="AA65" s="113"/>
      <c r="AB65" s="113"/>
      <c r="AC65" s="113"/>
    </row>
    <row r="66" spans="1:29" ht="13.5" customHeight="1">
      <c r="A66" s="113"/>
      <c r="B66" s="113"/>
      <c r="C66" s="113"/>
      <c r="D66" s="113"/>
      <c r="E66" s="113"/>
      <c r="F66" s="113"/>
      <c r="G66" s="113"/>
      <c r="H66" s="113"/>
      <c r="I66" s="113"/>
      <c r="J66" s="113"/>
      <c r="K66" s="113"/>
      <c r="L66" s="113"/>
      <c r="M66" s="113"/>
      <c r="N66" s="113"/>
      <c r="O66" s="113"/>
      <c r="P66" s="113"/>
      <c r="Q66" s="113"/>
      <c r="R66" s="113"/>
      <c r="S66" s="113"/>
      <c r="T66" s="113"/>
      <c r="U66" s="113"/>
      <c r="V66" s="113"/>
      <c r="W66" s="113"/>
      <c r="X66" s="113"/>
      <c r="Y66" s="113"/>
      <c r="Z66" s="113"/>
      <c r="AA66" s="113"/>
      <c r="AB66" s="113"/>
      <c r="AC66" s="113"/>
    </row>
    <row r="67" spans="1:29" ht="13.5" customHeight="1">
      <c r="A67" s="113"/>
      <c r="B67" s="113"/>
      <c r="C67" s="113"/>
      <c r="D67" s="113"/>
      <c r="E67" s="113"/>
      <c r="F67" s="113"/>
      <c r="G67" s="113"/>
      <c r="H67" s="113"/>
      <c r="I67" s="113"/>
      <c r="J67" s="113"/>
      <c r="K67" s="113"/>
      <c r="L67" s="113"/>
      <c r="M67" s="113"/>
      <c r="N67" s="113"/>
      <c r="O67" s="113"/>
      <c r="P67" s="113"/>
      <c r="Q67" s="113"/>
      <c r="R67" s="113"/>
      <c r="S67" s="113"/>
      <c r="T67" s="113"/>
      <c r="U67" s="113"/>
      <c r="V67" s="113"/>
      <c r="W67" s="113"/>
      <c r="X67" s="113"/>
      <c r="Y67" s="113"/>
      <c r="Z67" s="113"/>
      <c r="AA67" s="113"/>
      <c r="AB67" s="113"/>
      <c r="AC67" s="113"/>
    </row>
    <row r="68" spans="1:29" ht="13.5" customHeight="1">
      <c r="A68" s="113"/>
      <c r="B68" s="113"/>
      <c r="C68" s="113"/>
      <c r="D68" s="113"/>
      <c r="E68" s="113"/>
      <c r="F68" s="113"/>
      <c r="G68" s="113"/>
      <c r="H68" s="113"/>
      <c r="I68" s="113"/>
      <c r="J68" s="113"/>
      <c r="K68" s="113"/>
      <c r="L68" s="113"/>
      <c r="M68" s="113"/>
      <c r="N68" s="113"/>
      <c r="O68" s="113"/>
      <c r="P68" s="113"/>
      <c r="Q68" s="113"/>
      <c r="R68" s="113"/>
      <c r="S68" s="113"/>
      <c r="T68" s="113"/>
      <c r="U68" s="113"/>
      <c r="V68" s="113"/>
      <c r="W68" s="113"/>
      <c r="X68" s="113"/>
      <c r="Y68" s="113"/>
      <c r="Z68" s="113"/>
      <c r="AA68" s="113"/>
      <c r="AB68" s="113"/>
      <c r="AC68" s="113"/>
    </row>
    <row r="69" spans="1:29" ht="13.5" customHeight="1">
      <c r="A69" s="113"/>
      <c r="B69" s="113"/>
      <c r="C69" s="113"/>
      <c r="D69" s="113"/>
      <c r="E69" s="113"/>
      <c r="F69" s="113"/>
      <c r="G69" s="113"/>
      <c r="H69" s="113"/>
      <c r="I69" s="113"/>
      <c r="J69" s="113"/>
      <c r="K69" s="113"/>
      <c r="L69" s="113"/>
      <c r="M69" s="113"/>
      <c r="N69" s="113"/>
      <c r="O69" s="113"/>
      <c r="P69" s="113"/>
      <c r="Q69" s="113"/>
      <c r="R69" s="113"/>
      <c r="S69" s="113"/>
      <c r="T69" s="113"/>
      <c r="U69" s="113"/>
      <c r="V69" s="113"/>
      <c r="W69" s="113"/>
      <c r="X69" s="113"/>
      <c r="Y69" s="113"/>
      <c r="Z69" s="113"/>
      <c r="AA69" s="113"/>
      <c r="AB69" s="113"/>
      <c r="AC69" s="113"/>
    </row>
    <row r="70" spans="1:29" ht="13.5" customHeight="1">
      <c r="A70" s="113"/>
      <c r="B70" s="113"/>
      <c r="C70" s="113"/>
      <c r="D70" s="113"/>
      <c r="E70" s="113"/>
      <c r="F70" s="113"/>
      <c r="G70" s="113"/>
      <c r="H70" s="113"/>
      <c r="I70" s="113"/>
      <c r="J70" s="113"/>
      <c r="K70" s="113"/>
      <c r="L70" s="113"/>
      <c r="M70" s="113"/>
      <c r="N70" s="113"/>
      <c r="O70" s="113"/>
      <c r="P70" s="113"/>
      <c r="Q70" s="113"/>
      <c r="R70" s="113"/>
      <c r="S70" s="113"/>
      <c r="T70" s="113"/>
      <c r="U70" s="113"/>
      <c r="V70" s="113"/>
      <c r="W70" s="113"/>
      <c r="X70" s="113"/>
      <c r="Y70" s="113"/>
      <c r="Z70" s="113"/>
      <c r="AA70" s="113"/>
      <c r="AB70" s="113"/>
      <c r="AC70" s="113"/>
    </row>
    <row r="71" spans="1:29" ht="13.5" customHeight="1">
      <c r="A71" s="113"/>
      <c r="B71" s="113"/>
      <c r="C71" s="113"/>
      <c r="D71" s="113"/>
      <c r="E71" s="113"/>
      <c r="F71" s="113"/>
      <c r="G71" s="113"/>
      <c r="H71" s="113"/>
      <c r="I71" s="113"/>
      <c r="J71" s="113"/>
      <c r="K71" s="113"/>
      <c r="L71" s="113"/>
      <c r="M71" s="113"/>
      <c r="N71" s="113"/>
      <c r="O71" s="113"/>
      <c r="P71" s="113"/>
      <c r="Q71" s="113"/>
      <c r="R71" s="113"/>
      <c r="S71" s="113"/>
      <c r="T71" s="113"/>
      <c r="U71" s="113"/>
      <c r="V71" s="113"/>
      <c r="W71" s="113"/>
      <c r="X71" s="113"/>
      <c r="Y71" s="113"/>
      <c r="Z71" s="113"/>
      <c r="AA71" s="113"/>
      <c r="AB71" s="113"/>
      <c r="AC71" s="113"/>
    </row>
    <row r="72" spans="1:29" ht="13.5" customHeight="1">
      <c r="A72" s="113"/>
      <c r="B72" s="113"/>
      <c r="C72" s="113"/>
      <c r="D72" s="113"/>
      <c r="E72" s="113"/>
      <c r="F72" s="113"/>
      <c r="G72" s="113"/>
      <c r="H72" s="113"/>
      <c r="I72" s="113"/>
      <c r="J72" s="113"/>
      <c r="K72" s="113"/>
      <c r="L72" s="113"/>
      <c r="M72" s="113"/>
      <c r="N72" s="113"/>
      <c r="O72" s="113"/>
      <c r="P72" s="113"/>
      <c r="Q72" s="113"/>
      <c r="R72" s="113"/>
      <c r="S72" s="113"/>
      <c r="T72" s="113"/>
      <c r="U72" s="113"/>
      <c r="V72" s="113"/>
      <c r="W72" s="113"/>
      <c r="X72" s="113"/>
      <c r="Y72" s="113"/>
      <c r="Z72" s="113"/>
      <c r="AA72" s="113"/>
      <c r="AB72" s="113"/>
      <c r="AC72" s="113"/>
    </row>
    <row r="73" spans="1:29" ht="13.5" customHeight="1">
      <c r="A73" s="113"/>
      <c r="B73" s="113"/>
      <c r="C73" s="113"/>
      <c r="D73" s="113"/>
      <c r="E73" s="113"/>
      <c r="F73" s="113"/>
      <c r="G73" s="113"/>
      <c r="H73" s="113"/>
      <c r="I73" s="113"/>
      <c r="J73" s="113"/>
      <c r="K73" s="113"/>
      <c r="L73" s="113"/>
      <c r="M73" s="113"/>
      <c r="N73" s="113"/>
      <c r="O73" s="113"/>
      <c r="P73" s="113"/>
      <c r="Q73" s="113"/>
      <c r="R73" s="113"/>
      <c r="S73" s="113"/>
      <c r="T73" s="113"/>
      <c r="U73" s="113"/>
      <c r="V73" s="113"/>
      <c r="W73" s="113"/>
      <c r="X73" s="113"/>
      <c r="Y73" s="113"/>
      <c r="Z73" s="113"/>
      <c r="AA73" s="113"/>
      <c r="AB73" s="113"/>
      <c r="AC73" s="113"/>
    </row>
    <row r="74" spans="1:29" ht="13.5" customHeight="1">
      <c r="A74" s="113"/>
      <c r="B74" s="113"/>
      <c r="C74" s="113"/>
      <c r="D74" s="113"/>
      <c r="E74" s="113"/>
      <c r="F74" s="113"/>
      <c r="G74" s="113"/>
      <c r="H74" s="113"/>
      <c r="I74" s="113"/>
      <c r="J74" s="113"/>
      <c r="K74" s="113"/>
      <c r="L74" s="113"/>
      <c r="M74" s="113"/>
      <c r="N74" s="113"/>
      <c r="O74" s="113"/>
      <c r="P74" s="113"/>
      <c r="Q74" s="113"/>
      <c r="R74" s="113"/>
      <c r="S74" s="113"/>
      <c r="T74" s="113"/>
      <c r="U74" s="113"/>
      <c r="V74" s="113"/>
      <c r="W74" s="113"/>
      <c r="X74" s="113"/>
      <c r="Y74" s="113"/>
      <c r="Z74" s="113"/>
      <c r="AA74" s="113"/>
      <c r="AB74" s="113"/>
      <c r="AC74" s="113"/>
    </row>
    <row r="75" spans="1:29" ht="13.5" customHeight="1">
      <c r="A75" s="113"/>
      <c r="B75" s="113"/>
      <c r="C75" s="113"/>
      <c r="D75" s="113"/>
      <c r="E75" s="113"/>
      <c r="F75" s="113"/>
      <c r="G75" s="113"/>
      <c r="H75" s="113"/>
      <c r="I75" s="113"/>
      <c r="J75" s="113"/>
      <c r="K75" s="113"/>
      <c r="L75" s="113"/>
      <c r="M75" s="113"/>
      <c r="N75" s="113"/>
      <c r="O75" s="113"/>
      <c r="P75" s="113"/>
      <c r="Q75" s="113"/>
      <c r="R75" s="113"/>
      <c r="S75" s="113"/>
      <c r="T75" s="113"/>
      <c r="U75" s="113"/>
      <c r="V75" s="113"/>
      <c r="W75" s="113"/>
      <c r="X75" s="113"/>
      <c r="Y75" s="113"/>
      <c r="Z75" s="113"/>
      <c r="AA75" s="113"/>
      <c r="AB75" s="113"/>
      <c r="AC75" s="113"/>
    </row>
    <row r="76" spans="1:29" ht="13.5" customHeight="1">
      <c r="A76" s="113"/>
      <c r="B76" s="113"/>
      <c r="C76" s="113"/>
      <c r="D76" s="113"/>
      <c r="E76" s="113"/>
      <c r="F76" s="113"/>
      <c r="G76" s="113"/>
      <c r="H76" s="113"/>
      <c r="I76" s="113"/>
      <c r="J76" s="113"/>
      <c r="K76" s="113"/>
      <c r="L76" s="113"/>
      <c r="M76" s="113"/>
      <c r="N76" s="113"/>
      <c r="O76" s="113"/>
      <c r="P76" s="113"/>
      <c r="Q76" s="113"/>
      <c r="R76" s="113"/>
      <c r="S76" s="113"/>
      <c r="T76" s="113"/>
      <c r="U76" s="113"/>
      <c r="V76" s="113"/>
      <c r="W76" s="113"/>
      <c r="X76" s="113"/>
      <c r="Y76" s="113"/>
      <c r="Z76" s="113"/>
      <c r="AA76" s="113"/>
      <c r="AB76" s="113"/>
      <c r="AC76" s="113"/>
    </row>
    <row r="77" spans="1:29" ht="13.5" customHeight="1">
      <c r="A77" s="113"/>
      <c r="B77" s="113"/>
      <c r="C77" s="113"/>
      <c r="D77" s="113"/>
      <c r="E77" s="113"/>
      <c r="F77" s="113"/>
      <c r="G77" s="113"/>
      <c r="H77" s="113"/>
      <c r="I77" s="113"/>
      <c r="J77" s="113"/>
      <c r="K77" s="113"/>
      <c r="L77" s="113"/>
      <c r="M77" s="113"/>
      <c r="N77" s="113"/>
      <c r="O77" s="113"/>
      <c r="P77" s="113"/>
      <c r="Q77" s="113"/>
      <c r="R77" s="113"/>
      <c r="S77" s="113"/>
      <c r="T77" s="113"/>
      <c r="U77" s="113"/>
      <c r="V77" s="113"/>
      <c r="W77" s="113"/>
      <c r="X77" s="113"/>
      <c r="Y77" s="113"/>
      <c r="Z77" s="113"/>
      <c r="AA77" s="113"/>
      <c r="AB77" s="113"/>
      <c r="AC77" s="113"/>
    </row>
    <row r="78" spans="1:29" ht="13.5" customHeight="1">
      <c r="A78" s="113"/>
      <c r="B78" s="113"/>
      <c r="C78" s="113"/>
      <c r="D78" s="113"/>
      <c r="E78" s="113"/>
      <c r="F78" s="113"/>
      <c r="G78" s="113"/>
      <c r="H78" s="113"/>
      <c r="I78" s="113"/>
      <c r="J78" s="113"/>
      <c r="K78" s="113"/>
      <c r="L78" s="113"/>
      <c r="M78" s="113"/>
      <c r="N78" s="113"/>
      <c r="O78" s="113"/>
      <c r="P78" s="113"/>
      <c r="Q78" s="113"/>
      <c r="R78" s="113"/>
      <c r="S78" s="113"/>
      <c r="T78" s="113"/>
      <c r="U78" s="113"/>
      <c r="V78" s="113"/>
      <c r="W78" s="113"/>
      <c r="X78" s="113"/>
      <c r="Y78" s="113"/>
      <c r="Z78" s="113"/>
      <c r="AA78" s="113"/>
      <c r="AB78" s="113"/>
      <c r="AC78" s="113"/>
    </row>
    <row r="79" spans="1:29" ht="13.5" customHeight="1">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row>
    <row r="80" spans="1:29" ht="13.5" customHeight="1">
      <c r="A80" s="113"/>
      <c r="B80" s="113"/>
      <c r="C80" s="113"/>
      <c r="D80" s="113"/>
      <c r="E80" s="113"/>
      <c r="F80" s="113"/>
      <c r="G80" s="113"/>
      <c r="H80" s="113"/>
      <c r="I80" s="113"/>
      <c r="J80" s="113"/>
      <c r="K80" s="113"/>
      <c r="L80" s="113"/>
      <c r="M80" s="113"/>
      <c r="N80" s="113"/>
      <c r="O80" s="113"/>
      <c r="P80" s="113"/>
      <c r="Q80" s="113"/>
      <c r="R80" s="113"/>
      <c r="S80" s="113"/>
      <c r="T80" s="113"/>
      <c r="U80" s="113"/>
      <c r="V80" s="113"/>
      <c r="W80" s="113"/>
      <c r="X80" s="113"/>
      <c r="Y80" s="113"/>
      <c r="Z80" s="113"/>
      <c r="AA80" s="113"/>
      <c r="AB80" s="113"/>
      <c r="AC80" s="113"/>
    </row>
    <row r="81" spans="1:29" ht="13.5" customHeight="1">
      <c r="A81" s="113"/>
      <c r="B81" s="113"/>
      <c r="C81" s="113"/>
      <c r="D81" s="113"/>
      <c r="E81" s="113"/>
      <c r="F81" s="113"/>
      <c r="G81" s="113"/>
      <c r="H81" s="113"/>
      <c r="I81" s="113"/>
      <c r="J81" s="113"/>
      <c r="K81" s="113"/>
      <c r="L81" s="113"/>
      <c r="M81" s="113"/>
      <c r="N81" s="113"/>
      <c r="O81" s="113"/>
      <c r="P81" s="113"/>
      <c r="Q81" s="113"/>
      <c r="R81" s="113"/>
      <c r="S81" s="113"/>
      <c r="T81" s="113"/>
      <c r="U81" s="113"/>
      <c r="V81" s="113"/>
      <c r="W81" s="113"/>
      <c r="X81" s="113"/>
      <c r="Y81" s="113"/>
      <c r="Z81" s="113"/>
      <c r="AA81" s="113"/>
      <c r="AB81" s="113"/>
      <c r="AC81" s="113"/>
    </row>
    <row r="82" spans="1:29" ht="13.5" customHeight="1">
      <c r="A82" s="113"/>
      <c r="B82" s="113"/>
      <c r="C82" s="113"/>
      <c r="D82" s="113"/>
      <c r="E82" s="113"/>
      <c r="F82" s="113"/>
      <c r="G82" s="113"/>
      <c r="H82" s="113"/>
      <c r="I82" s="113"/>
      <c r="J82" s="113"/>
      <c r="K82" s="113"/>
      <c r="L82" s="113"/>
      <c r="M82" s="113"/>
      <c r="N82" s="113"/>
      <c r="O82" s="113"/>
      <c r="P82" s="113"/>
      <c r="Q82" s="113"/>
      <c r="R82" s="113"/>
      <c r="S82" s="113"/>
      <c r="T82" s="113"/>
      <c r="U82" s="113"/>
      <c r="V82" s="113"/>
      <c r="W82" s="113"/>
      <c r="X82" s="113"/>
      <c r="Y82" s="113"/>
      <c r="Z82" s="113"/>
      <c r="AA82" s="113"/>
      <c r="AB82" s="113"/>
      <c r="AC82" s="113"/>
    </row>
    <row r="83" spans="1:29" ht="13.5" customHeight="1">
      <c r="A83" s="113"/>
      <c r="B83" s="113"/>
      <c r="C83" s="113"/>
      <c r="D83" s="113"/>
      <c r="E83" s="113"/>
      <c r="F83" s="113"/>
      <c r="G83" s="113"/>
      <c r="H83" s="113"/>
      <c r="I83" s="113"/>
      <c r="J83" s="113"/>
      <c r="K83" s="113"/>
      <c r="L83" s="113"/>
      <c r="M83" s="113"/>
      <c r="N83" s="113"/>
      <c r="O83" s="113"/>
      <c r="P83" s="113"/>
      <c r="Q83" s="113"/>
      <c r="R83" s="113"/>
      <c r="S83" s="113"/>
      <c r="T83" s="113"/>
      <c r="U83" s="113"/>
      <c r="V83" s="113"/>
      <c r="W83" s="113"/>
      <c r="X83" s="113"/>
      <c r="Y83" s="113"/>
      <c r="Z83" s="113"/>
      <c r="AA83" s="113"/>
      <c r="AB83" s="113"/>
      <c r="AC83" s="113"/>
    </row>
    <row r="84" spans="1:29" ht="13.5" customHeight="1">
      <c r="A84" s="113"/>
      <c r="B84" s="113"/>
      <c r="C84" s="113"/>
      <c r="D84" s="113"/>
      <c r="E84" s="113"/>
      <c r="F84" s="113"/>
      <c r="G84" s="113"/>
      <c r="H84" s="113"/>
      <c r="I84" s="113"/>
      <c r="J84" s="113"/>
      <c r="K84" s="113"/>
      <c r="L84" s="113"/>
      <c r="M84" s="113"/>
      <c r="N84" s="113"/>
      <c r="O84" s="113"/>
      <c r="P84" s="113"/>
      <c r="Q84" s="113"/>
      <c r="R84" s="113"/>
      <c r="S84" s="113"/>
      <c r="T84" s="113"/>
      <c r="U84" s="113"/>
      <c r="V84" s="113"/>
      <c r="W84" s="113"/>
      <c r="X84" s="113"/>
      <c r="Y84" s="113"/>
      <c r="Z84" s="113"/>
      <c r="AA84" s="113"/>
      <c r="AB84" s="113"/>
      <c r="AC84" s="113"/>
    </row>
    <row r="85" spans="1:29" ht="13.5" customHeight="1">
      <c r="A85" s="113"/>
      <c r="B85" s="113"/>
      <c r="C85" s="113"/>
      <c r="D85" s="113"/>
      <c r="E85" s="113"/>
      <c r="F85" s="113"/>
      <c r="G85" s="113"/>
      <c r="H85" s="113"/>
      <c r="I85" s="113"/>
      <c r="J85" s="113"/>
      <c r="K85" s="113"/>
      <c r="L85" s="113"/>
      <c r="M85" s="113"/>
      <c r="N85" s="113"/>
      <c r="O85" s="113"/>
      <c r="P85" s="113"/>
      <c r="Q85" s="113"/>
      <c r="R85" s="113"/>
      <c r="S85" s="113"/>
      <c r="T85" s="113"/>
      <c r="U85" s="113"/>
      <c r="V85" s="113"/>
      <c r="W85" s="113"/>
      <c r="X85" s="113"/>
      <c r="Y85" s="113"/>
      <c r="Z85" s="113"/>
      <c r="AA85" s="113"/>
      <c r="AB85" s="113"/>
      <c r="AC85" s="113"/>
    </row>
    <row r="86" spans="1:29" ht="13.5" customHeight="1">
      <c r="A86" s="113"/>
      <c r="B86" s="113"/>
      <c r="C86" s="113"/>
      <c r="D86" s="113"/>
      <c r="E86" s="113"/>
      <c r="F86" s="113"/>
      <c r="G86" s="113"/>
      <c r="H86" s="113"/>
      <c r="I86" s="113"/>
      <c r="J86" s="113"/>
      <c r="K86" s="113"/>
      <c r="L86" s="113"/>
      <c r="M86" s="113"/>
      <c r="N86" s="113"/>
      <c r="O86" s="113"/>
      <c r="P86" s="113"/>
      <c r="Q86" s="113"/>
      <c r="R86" s="113"/>
      <c r="S86" s="113"/>
      <c r="T86" s="113"/>
      <c r="U86" s="113"/>
      <c r="V86" s="113"/>
      <c r="W86" s="113"/>
      <c r="X86" s="113"/>
      <c r="Y86" s="113"/>
      <c r="Z86" s="113"/>
      <c r="AA86" s="113"/>
      <c r="AB86" s="113"/>
      <c r="AC86" s="113"/>
    </row>
    <row r="87" spans="1:29" ht="13.5" customHeight="1">
      <c r="A87" s="113"/>
      <c r="B87" s="113"/>
      <c r="C87" s="113"/>
      <c r="D87" s="113"/>
      <c r="E87" s="113"/>
      <c r="F87" s="113"/>
      <c r="G87" s="113"/>
      <c r="H87" s="113"/>
      <c r="I87" s="113"/>
      <c r="J87" s="113"/>
      <c r="K87" s="113"/>
      <c r="L87" s="113"/>
      <c r="M87" s="113"/>
      <c r="N87" s="113"/>
      <c r="O87" s="113"/>
      <c r="P87" s="113"/>
      <c r="Q87" s="113"/>
      <c r="R87" s="113"/>
      <c r="S87" s="113"/>
      <c r="T87" s="113"/>
      <c r="U87" s="113"/>
      <c r="V87" s="113"/>
      <c r="W87" s="113"/>
      <c r="X87" s="113"/>
      <c r="Y87" s="113"/>
      <c r="Z87" s="113"/>
      <c r="AA87" s="113"/>
      <c r="AB87" s="113"/>
      <c r="AC87" s="113"/>
    </row>
    <row r="88" spans="1:29" ht="13.5" customHeight="1">
      <c r="A88" s="113"/>
      <c r="B88" s="113"/>
      <c r="C88" s="113"/>
      <c r="D88" s="113"/>
      <c r="E88" s="113"/>
      <c r="F88" s="113"/>
      <c r="G88" s="113"/>
      <c r="H88" s="113"/>
      <c r="I88" s="113"/>
      <c r="J88" s="113"/>
      <c r="K88" s="113"/>
      <c r="L88" s="113"/>
      <c r="M88" s="113"/>
      <c r="N88" s="113"/>
      <c r="O88" s="113"/>
      <c r="P88" s="113"/>
      <c r="Q88" s="113"/>
      <c r="R88" s="113"/>
      <c r="S88" s="113"/>
      <c r="T88" s="113"/>
      <c r="U88" s="113"/>
      <c r="V88" s="113"/>
      <c r="W88" s="113"/>
      <c r="X88" s="113"/>
      <c r="Y88" s="113"/>
      <c r="Z88" s="113"/>
      <c r="AA88" s="113"/>
      <c r="AB88" s="113"/>
      <c r="AC88" s="113"/>
    </row>
    <row r="89" spans="1:29" ht="13.5" customHeight="1">
      <c r="A89" s="113"/>
      <c r="B89" s="113"/>
      <c r="C89" s="113"/>
      <c r="D89" s="113"/>
      <c r="E89" s="113"/>
      <c r="F89" s="113"/>
      <c r="G89" s="113"/>
      <c r="H89" s="113"/>
      <c r="I89" s="113"/>
      <c r="J89" s="113"/>
      <c r="K89" s="113"/>
      <c r="L89" s="113"/>
      <c r="M89" s="113"/>
      <c r="N89" s="113"/>
      <c r="O89" s="113"/>
      <c r="P89" s="113"/>
      <c r="Q89" s="113"/>
      <c r="R89" s="113"/>
      <c r="S89" s="113"/>
      <c r="T89" s="113"/>
      <c r="U89" s="113"/>
      <c r="V89" s="113"/>
      <c r="W89" s="113"/>
      <c r="X89" s="113"/>
      <c r="Y89" s="113"/>
      <c r="Z89" s="113"/>
      <c r="AA89" s="113"/>
      <c r="AB89" s="113"/>
      <c r="AC89" s="113"/>
    </row>
    <row r="90" spans="1:29" ht="13.5" customHeight="1">
      <c r="A90" s="113"/>
      <c r="B90" s="113"/>
      <c r="C90" s="113"/>
      <c r="D90" s="113"/>
      <c r="E90" s="113"/>
      <c r="F90" s="113"/>
      <c r="G90" s="113"/>
      <c r="H90" s="113"/>
      <c r="I90" s="113"/>
      <c r="J90" s="113"/>
      <c r="K90" s="113"/>
      <c r="L90" s="113"/>
      <c r="M90" s="113"/>
      <c r="N90" s="113"/>
      <c r="O90" s="113"/>
      <c r="P90" s="113"/>
      <c r="Q90" s="113"/>
      <c r="R90" s="113"/>
      <c r="S90" s="113"/>
      <c r="T90" s="113"/>
      <c r="U90" s="113"/>
      <c r="V90" s="113"/>
      <c r="W90" s="113"/>
      <c r="X90" s="113"/>
      <c r="Y90" s="113"/>
      <c r="Z90" s="113"/>
      <c r="AA90" s="113"/>
      <c r="AB90" s="113"/>
      <c r="AC90" s="113"/>
    </row>
    <row r="91" spans="1:29" ht="13.5" customHeight="1">
      <c r="A91" s="113"/>
      <c r="B91" s="113"/>
      <c r="C91" s="113"/>
      <c r="D91" s="113"/>
      <c r="E91" s="113"/>
      <c r="F91" s="113"/>
      <c r="G91" s="113"/>
      <c r="H91" s="113"/>
      <c r="I91" s="113"/>
      <c r="J91" s="113"/>
      <c r="K91" s="113"/>
      <c r="L91" s="113"/>
      <c r="M91" s="113"/>
      <c r="N91" s="113"/>
      <c r="O91" s="113"/>
      <c r="P91" s="113"/>
      <c r="Q91" s="113"/>
      <c r="R91" s="113"/>
      <c r="S91" s="113"/>
      <c r="T91" s="113"/>
      <c r="U91" s="113"/>
      <c r="V91" s="113"/>
      <c r="W91" s="113"/>
      <c r="X91" s="113"/>
      <c r="Y91" s="113"/>
      <c r="Z91" s="113"/>
      <c r="AA91" s="113"/>
      <c r="AB91" s="113"/>
      <c r="AC91" s="113"/>
    </row>
    <row r="92" spans="1:29" ht="13.5" customHeight="1">
      <c r="A92" s="113"/>
      <c r="B92" s="113"/>
      <c r="C92" s="113"/>
      <c r="D92" s="113"/>
      <c r="E92" s="113"/>
      <c r="F92" s="113"/>
      <c r="G92" s="113"/>
      <c r="H92" s="113"/>
      <c r="I92" s="113"/>
      <c r="J92" s="113"/>
      <c r="K92" s="113"/>
      <c r="L92" s="113"/>
      <c r="M92" s="113"/>
      <c r="N92" s="113"/>
      <c r="O92" s="113"/>
      <c r="P92" s="113"/>
      <c r="Q92" s="113"/>
      <c r="R92" s="113"/>
      <c r="S92" s="113"/>
      <c r="T92" s="113"/>
      <c r="U92" s="113"/>
      <c r="V92" s="113"/>
      <c r="W92" s="113"/>
      <c r="X92" s="113"/>
      <c r="Y92" s="113"/>
      <c r="Z92" s="113"/>
      <c r="AA92" s="113"/>
      <c r="AB92" s="113"/>
      <c r="AC92" s="113"/>
    </row>
    <row r="93" spans="1:29" ht="13.5" customHeight="1">
      <c r="A93" s="113"/>
      <c r="B93" s="113"/>
      <c r="C93" s="113"/>
      <c r="D93" s="113"/>
      <c r="E93" s="113"/>
      <c r="F93" s="113"/>
      <c r="G93" s="113"/>
      <c r="H93" s="113"/>
      <c r="I93" s="113"/>
      <c r="J93" s="113"/>
      <c r="K93" s="113"/>
      <c r="L93" s="113"/>
      <c r="M93" s="113"/>
      <c r="N93" s="113"/>
      <c r="O93" s="113"/>
      <c r="P93" s="113"/>
      <c r="Q93" s="113"/>
      <c r="R93" s="113"/>
      <c r="S93" s="113"/>
      <c r="T93" s="113"/>
      <c r="U93" s="113"/>
      <c r="V93" s="113"/>
      <c r="W93" s="113"/>
      <c r="X93" s="113"/>
      <c r="Y93" s="113"/>
      <c r="Z93" s="113"/>
      <c r="AA93" s="113"/>
      <c r="AB93" s="113"/>
      <c r="AC93" s="113"/>
    </row>
    <row r="94" spans="1:29" ht="13.5" customHeight="1">
      <c r="A94" s="113"/>
      <c r="B94" s="113"/>
      <c r="C94" s="113"/>
      <c r="D94" s="113"/>
      <c r="E94" s="113"/>
      <c r="F94" s="113"/>
      <c r="G94" s="113"/>
      <c r="H94" s="113"/>
      <c r="I94" s="113"/>
      <c r="J94" s="113"/>
      <c r="K94" s="113"/>
      <c r="L94" s="113"/>
      <c r="M94" s="113"/>
      <c r="N94" s="113"/>
      <c r="O94" s="113"/>
      <c r="P94" s="113"/>
      <c r="Q94" s="113"/>
      <c r="R94" s="113"/>
      <c r="S94" s="113"/>
      <c r="T94" s="113"/>
      <c r="U94" s="113"/>
      <c r="V94" s="113"/>
      <c r="W94" s="113"/>
      <c r="X94" s="113"/>
      <c r="Y94" s="113"/>
      <c r="Z94" s="113"/>
      <c r="AA94" s="113"/>
      <c r="AB94" s="113"/>
      <c r="AC94" s="113"/>
    </row>
    <row r="95" spans="1:29" ht="13.5" customHeight="1">
      <c r="A95" s="113"/>
      <c r="B95" s="113"/>
      <c r="C95" s="113"/>
      <c r="D95" s="113"/>
      <c r="E95" s="113"/>
      <c r="F95" s="113"/>
      <c r="G95" s="113"/>
      <c r="H95" s="113"/>
      <c r="I95" s="113"/>
      <c r="J95" s="113"/>
      <c r="K95" s="113"/>
      <c r="L95" s="113"/>
      <c r="M95" s="113"/>
      <c r="N95" s="113"/>
      <c r="O95" s="113"/>
      <c r="P95" s="113"/>
      <c r="Q95" s="113"/>
      <c r="R95" s="113"/>
      <c r="S95" s="113"/>
      <c r="T95" s="113"/>
      <c r="U95" s="113"/>
      <c r="V95" s="113"/>
      <c r="W95" s="113"/>
      <c r="X95" s="113"/>
      <c r="Y95" s="113"/>
      <c r="Z95" s="113"/>
      <c r="AA95" s="113"/>
      <c r="AB95" s="113"/>
      <c r="AC95" s="113"/>
    </row>
    <row r="96" spans="1:29" ht="13.5" customHeight="1">
      <c r="A96" s="113"/>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c r="AA96" s="113"/>
      <c r="AB96" s="113"/>
      <c r="AC96" s="113"/>
    </row>
    <row r="97" spans="1:29" ht="13.5" customHeight="1">
      <c r="A97" s="113"/>
      <c r="B97" s="113"/>
      <c r="C97" s="113"/>
      <c r="D97" s="113"/>
      <c r="E97" s="113"/>
      <c r="F97" s="113"/>
      <c r="G97" s="113"/>
      <c r="H97" s="113"/>
      <c r="I97" s="113"/>
      <c r="J97" s="113"/>
      <c r="K97" s="113"/>
      <c r="L97" s="113"/>
      <c r="M97" s="113"/>
      <c r="N97" s="113"/>
      <c r="O97" s="113"/>
      <c r="P97" s="113"/>
      <c r="Q97" s="113"/>
      <c r="R97" s="113"/>
      <c r="S97" s="113"/>
      <c r="T97" s="113"/>
      <c r="U97" s="113"/>
      <c r="V97" s="113"/>
      <c r="W97" s="113"/>
      <c r="X97" s="113"/>
      <c r="Y97" s="113"/>
      <c r="Z97" s="113"/>
      <c r="AA97" s="113"/>
      <c r="AB97" s="113"/>
      <c r="AC97" s="113"/>
    </row>
    <row r="98" spans="1:29" ht="13.5" customHeight="1">
      <c r="A98" s="113"/>
      <c r="B98" s="113"/>
      <c r="C98" s="113"/>
      <c r="D98" s="113"/>
      <c r="E98" s="113"/>
      <c r="F98" s="113"/>
      <c r="G98" s="113"/>
      <c r="H98" s="113"/>
      <c r="I98" s="113"/>
      <c r="J98" s="113"/>
      <c r="K98" s="113"/>
      <c r="L98" s="113"/>
      <c r="M98" s="113"/>
      <c r="N98" s="113"/>
      <c r="O98" s="113"/>
      <c r="P98" s="113"/>
      <c r="Q98" s="113"/>
      <c r="R98" s="113"/>
      <c r="S98" s="113"/>
      <c r="T98" s="113"/>
      <c r="U98" s="113"/>
      <c r="V98" s="113"/>
      <c r="W98" s="113"/>
      <c r="X98" s="113"/>
      <c r="Y98" s="113"/>
      <c r="Z98" s="113"/>
      <c r="AA98" s="113"/>
      <c r="AB98" s="113"/>
      <c r="AC98" s="113"/>
    </row>
    <row r="99" spans="1:29" ht="13.5" customHeight="1">
      <c r="A99" s="113"/>
      <c r="B99" s="113"/>
      <c r="C99" s="113"/>
      <c r="D99" s="113"/>
      <c r="E99" s="113"/>
      <c r="F99" s="113"/>
      <c r="G99" s="113"/>
      <c r="H99" s="113"/>
      <c r="I99" s="113"/>
      <c r="J99" s="113"/>
      <c r="K99" s="113"/>
      <c r="L99" s="113"/>
      <c r="M99" s="113"/>
      <c r="N99" s="113"/>
      <c r="O99" s="113"/>
      <c r="P99" s="113"/>
      <c r="Q99" s="113"/>
      <c r="R99" s="113"/>
      <c r="S99" s="113"/>
      <c r="T99" s="113"/>
      <c r="U99" s="113"/>
      <c r="V99" s="113"/>
      <c r="W99" s="113"/>
      <c r="X99" s="113"/>
      <c r="Y99" s="113"/>
      <c r="Z99" s="113"/>
      <c r="AA99" s="113"/>
      <c r="AB99" s="113"/>
      <c r="AC99" s="113"/>
    </row>
    <row r="100" spans="1:29" ht="13.5" customHeight="1">
      <c r="A100" s="113"/>
      <c r="B100" s="113"/>
      <c r="C100" s="113"/>
      <c r="D100" s="113"/>
      <c r="E100" s="113"/>
      <c r="F100" s="113"/>
      <c r="G100" s="113"/>
      <c r="H100" s="113"/>
      <c r="I100" s="113"/>
      <c r="J100" s="113"/>
      <c r="K100" s="113"/>
      <c r="L100" s="113"/>
      <c r="M100" s="113"/>
      <c r="N100" s="113"/>
      <c r="O100" s="113"/>
      <c r="P100" s="113"/>
      <c r="Q100" s="113"/>
      <c r="R100" s="113"/>
      <c r="S100" s="113"/>
      <c r="T100" s="113"/>
      <c r="U100" s="113"/>
      <c r="V100" s="113"/>
      <c r="W100" s="113"/>
      <c r="X100" s="113"/>
      <c r="Y100" s="113"/>
      <c r="Z100" s="113"/>
      <c r="AA100" s="113"/>
      <c r="AB100" s="113"/>
      <c r="AC100" s="113"/>
    </row>
    <row r="101" spans="1:29" ht="13.5" customHeight="1">
      <c r="A101" s="113"/>
      <c r="B101" s="113"/>
      <c r="C101" s="113"/>
      <c r="D101" s="113"/>
      <c r="E101" s="113"/>
      <c r="F101" s="113"/>
      <c r="G101" s="113"/>
      <c r="H101" s="113"/>
      <c r="I101" s="113"/>
      <c r="J101" s="113"/>
      <c r="K101" s="113"/>
      <c r="L101" s="113"/>
      <c r="M101" s="113"/>
      <c r="N101" s="113"/>
      <c r="O101" s="113"/>
      <c r="P101" s="113"/>
      <c r="Q101" s="113"/>
      <c r="R101" s="113"/>
      <c r="S101" s="113"/>
      <c r="T101" s="113"/>
      <c r="U101" s="113"/>
      <c r="V101" s="113"/>
      <c r="W101" s="113"/>
      <c r="X101" s="113"/>
      <c r="Y101" s="113"/>
      <c r="Z101" s="113"/>
      <c r="AA101" s="113"/>
      <c r="AB101" s="113"/>
      <c r="AC101" s="113"/>
    </row>
    <row r="102" spans="1:29" ht="13.5" customHeight="1">
      <c r="A102" s="113"/>
      <c r="B102" s="113"/>
      <c r="C102" s="113"/>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13"/>
      <c r="Z102" s="113"/>
      <c r="AA102" s="113"/>
      <c r="AB102" s="113"/>
      <c r="AC102" s="113"/>
    </row>
    <row r="103" spans="1:29" ht="13.5" customHeight="1">
      <c r="A103" s="113"/>
      <c r="B103" s="113"/>
      <c r="C103" s="113"/>
      <c r="D103" s="113"/>
      <c r="E103" s="113"/>
      <c r="F103" s="113"/>
      <c r="G103" s="113"/>
      <c r="H103" s="113"/>
      <c r="I103" s="113"/>
      <c r="J103" s="113"/>
      <c r="K103" s="113"/>
      <c r="L103" s="113"/>
      <c r="M103" s="113"/>
      <c r="N103" s="113"/>
      <c r="O103" s="113"/>
      <c r="P103" s="113"/>
      <c r="Q103" s="113"/>
      <c r="R103" s="113"/>
      <c r="S103" s="113"/>
      <c r="T103" s="113"/>
      <c r="U103" s="113"/>
      <c r="V103" s="113"/>
      <c r="W103" s="113"/>
      <c r="X103" s="113"/>
      <c r="Y103" s="113"/>
      <c r="Z103" s="113"/>
      <c r="AA103" s="113"/>
      <c r="AB103" s="113"/>
      <c r="AC103" s="113"/>
    </row>
    <row r="104" spans="1:29" ht="13.5" customHeight="1">
      <c r="A104" s="113"/>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c r="AA104" s="113"/>
      <c r="AB104" s="113"/>
      <c r="AC104" s="113"/>
    </row>
    <row r="105" spans="1:29" ht="13.5" customHeight="1">
      <c r="A105" s="113"/>
      <c r="B105" s="113"/>
      <c r="C105" s="113"/>
      <c r="D105" s="113"/>
      <c r="E105" s="113"/>
      <c r="F105" s="113"/>
      <c r="G105" s="113"/>
      <c r="H105" s="113"/>
      <c r="I105" s="113"/>
      <c r="J105" s="113"/>
      <c r="K105" s="113"/>
      <c r="L105" s="113"/>
      <c r="M105" s="113"/>
      <c r="N105" s="113"/>
      <c r="O105" s="113"/>
      <c r="P105" s="113"/>
      <c r="Q105" s="113"/>
      <c r="R105" s="113"/>
      <c r="S105" s="113"/>
      <c r="T105" s="113"/>
      <c r="U105" s="113"/>
      <c r="V105" s="113"/>
      <c r="W105" s="113"/>
      <c r="X105" s="113"/>
      <c r="Y105" s="113"/>
      <c r="Z105" s="113"/>
      <c r="AA105" s="113"/>
      <c r="AB105" s="113"/>
      <c r="AC105" s="113"/>
    </row>
    <row r="106" spans="1:29" ht="13.5" customHeight="1">
      <c r="A106" s="113"/>
      <c r="B106" s="113"/>
      <c r="C106" s="113"/>
      <c r="D106" s="113"/>
      <c r="E106" s="113"/>
      <c r="F106" s="113"/>
      <c r="G106" s="113"/>
      <c r="H106" s="113"/>
      <c r="I106" s="113"/>
      <c r="J106" s="113"/>
      <c r="K106" s="113"/>
      <c r="L106" s="113"/>
      <c r="M106" s="113"/>
      <c r="N106" s="113"/>
      <c r="O106" s="113"/>
      <c r="P106" s="113"/>
      <c r="Q106" s="113"/>
      <c r="R106" s="113"/>
      <c r="S106" s="113"/>
      <c r="T106" s="113"/>
      <c r="U106" s="113"/>
      <c r="V106" s="113"/>
      <c r="W106" s="113"/>
      <c r="X106" s="113"/>
      <c r="Y106" s="113"/>
      <c r="Z106" s="113"/>
      <c r="AA106" s="113"/>
      <c r="AB106" s="113"/>
      <c r="AC106" s="113"/>
    </row>
    <row r="107" spans="1:29" ht="13.5" customHeight="1">
      <c r="A107" s="113"/>
      <c r="B107" s="113"/>
      <c r="C107" s="113"/>
      <c r="D107" s="113"/>
      <c r="E107" s="113"/>
      <c r="F107" s="113"/>
      <c r="G107" s="113"/>
      <c r="H107" s="113"/>
      <c r="I107" s="113"/>
      <c r="J107" s="113"/>
      <c r="K107" s="113"/>
      <c r="L107" s="113"/>
      <c r="M107" s="113"/>
      <c r="N107" s="113"/>
      <c r="O107" s="113"/>
      <c r="P107" s="113"/>
      <c r="Q107" s="113"/>
      <c r="R107" s="113"/>
      <c r="S107" s="113"/>
      <c r="T107" s="113"/>
      <c r="U107" s="113"/>
      <c r="V107" s="113"/>
      <c r="W107" s="113"/>
      <c r="X107" s="113"/>
      <c r="Y107" s="113"/>
      <c r="Z107" s="113"/>
      <c r="AA107" s="113"/>
      <c r="AB107" s="113"/>
      <c r="AC107" s="113"/>
    </row>
    <row r="108" spans="1:29" ht="13.5" customHeight="1">
      <c r="A108" s="113"/>
      <c r="B108" s="113"/>
      <c r="C108" s="113"/>
      <c r="D108" s="113"/>
      <c r="E108" s="113"/>
      <c r="F108" s="113"/>
      <c r="G108" s="113"/>
      <c r="H108" s="113"/>
      <c r="I108" s="113"/>
      <c r="J108" s="113"/>
      <c r="K108" s="113"/>
      <c r="L108" s="113"/>
      <c r="M108" s="113"/>
      <c r="N108" s="113"/>
      <c r="O108" s="113"/>
      <c r="P108" s="113"/>
      <c r="Q108" s="113"/>
      <c r="R108" s="113"/>
      <c r="S108" s="113"/>
      <c r="T108" s="113"/>
      <c r="U108" s="113"/>
      <c r="V108" s="113"/>
      <c r="W108" s="113"/>
      <c r="X108" s="113"/>
      <c r="Y108" s="113"/>
      <c r="Z108" s="113"/>
      <c r="AA108" s="113"/>
      <c r="AB108" s="113"/>
      <c r="AC108" s="113"/>
    </row>
    <row r="109" spans="1:29" ht="13.5" customHeight="1">
      <c r="A109" s="113"/>
      <c r="B109" s="113"/>
      <c r="C109" s="113"/>
      <c r="D109" s="113"/>
      <c r="E109" s="113"/>
      <c r="F109" s="113"/>
      <c r="G109" s="113"/>
      <c r="H109" s="113"/>
      <c r="I109" s="113"/>
      <c r="J109" s="113"/>
      <c r="K109" s="113"/>
      <c r="L109" s="113"/>
      <c r="M109" s="113"/>
      <c r="N109" s="113"/>
      <c r="O109" s="113"/>
      <c r="P109" s="113"/>
      <c r="Q109" s="113"/>
      <c r="R109" s="113"/>
      <c r="S109" s="113"/>
      <c r="T109" s="113"/>
      <c r="U109" s="113"/>
      <c r="V109" s="113"/>
      <c r="W109" s="113"/>
      <c r="X109" s="113"/>
      <c r="Y109" s="113"/>
      <c r="Z109" s="113"/>
      <c r="AA109" s="113"/>
      <c r="AB109" s="113"/>
      <c r="AC109" s="113"/>
    </row>
    <row r="110" spans="1:29" ht="13.5" customHeight="1">
      <c r="A110" s="113"/>
      <c r="B110" s="113"/>
      <c r="C110" s="113"/>
      <c r="D110" s="113"/>
      <c r="E110" s="113"/>
      <c r="F110" s="113"/>
      <c r="G110" s="113"/>
      <c r="H110" s="113"/>
      <c r="I110" s="113"/>
      <c r="J110" s="113"/>
      <c r="K110" s="113"/>
      <c r="L110" s="113"/>
      <c r="M110" s="113"/>
      <c r="N110" s="113"/>
      <c r="O110" s="113"/>
      <c r="P110" s="113"/>
      <c r="Q110" s="113"/>
      <c r="R110" s="113"/>
      <c r="S110" s="113"/>
      <c r="T110" s="113"/>
      <c r="U110" s="113"/>
      <c r="V110" s="113"/>
      <c r="W110" s="113"/>
      <c r="X110" s="113"/>
      <c r="Y110" s="113"/>
      <c r="Z110" s="113"/>
      <c r="AA110" s="113"/>
      <c r="AB110" s="113"/>
      <c r="AC110" s="113"/>
    </row>
    <row r="111" spans="1:29" ht="13.5" customHeight="1">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row>
    <row r="112" spans="1:29" ht="13.5" customHeight="1">
      <c r="A112" s="113"/>
      <c r="B112" s="113"/>
      <c r="C112" s="113"/>
      <c r="D112" s="113"/>
      <c r="E112" s="113"/>
      <c r="F112" s="113"/>
      <c r="G112" s="113"/>
      <c r="H112" s="113"/>
      <c r="I112" s="113"/>
      <c r="J112" s="113"/>
      <c r="K112" s="113"/>
      <c r="L112" s="113"/>
      <c r="M112" s="113"/>
      <c r="N112" s="113"/>
      <c r="O112" s="113"/>
      <c r="P112" s="113"/>
      <c r="Q112" s="113"/>
      <c r="R112" s="113"/>
      <c r="S112" s="113"/>
      <c r="T112" s="113"/>
      <c r="U112" s="113"/>
      <c r="V112" s="113"/>
      <c r="W112" s="113"/>
      <c r="X112" s="113"/>
      <c r="Y112" s="113"/>
      <c r="Z112" s="113"/>
      <c r="AA112" s="113"/>
      <c r="AB112" s="113"/>
      <c r="AC112" s="113"/>
    </row>
    <row r="113" spans="1:29" ht="13.5" customHeight="1">
      <c r="A113" s="113"/>
      <c r="B113" s="113"/>
      <c r="C113" s="113"/>
      <c r="D113" s="113"/>
      <c r="E113" s="113"/>
      <c r="F113" s="113"/>
      <c r="G113" s="113"/>
      <c r="H113" s="113"/>
      <c r="I113" s="113"/>
      <c r="J113" s="113"/>
      <c r="K113" s="113"/>
      <c r="L113" s="113"/>
      <c r="M113" s="113"/>
      <c r="N113" s="113"/>
      <c r="O113" s="113"/>
      <c r="P113" s="113"/>
      <c r="Q113" s="113"/>
      <c r="R113" s="113"/>
      <c r="S113" s="113"/>
      <c r="T113" s="113"/>
      <c r="U113" s="113"/>
      <c r="V113" s="113"/>
      <c r="W113" s="113"/>
      <c r="X113" s="113"/>
      <c r="Y113" s="113"/>
      <c r="Z113" s="113"/>
      <c r="AA113" s="113"/>
      <c r="AB113" s="113"/>
      <c r="AC113" s="113"/>
    </row>
    <row r="114" spans="1:29" ht="13.5" customHeight="1">
      <c r="A114" s="113"/>
      <c r="B114" s="113"/>
      <c r="C114" s="113"/>
      <c r="D114" s="113"/>
      <c r="E114" s="113"/>
      <c r="F114" s="113"/>
      <c r="G114" s="113"/>
      <c r="H114" s="113"/>
      <c r="I114" s="113"/>
      <c r="J114" s="113"/>
      <c r="K114" s="113"/>
      <c r="L114" s="113"/>
      <c r="M114" s="113"/>
      <c r="N114" s="113"/>
      <c r="O114" s="113"/>
      <c r="P114" s="113"/>
      <c r="Q114" s="113"/>
      <c r="R114" s="113"/>
      <c r="S114" s="113"/>
      <c r="T114" s="113"/>
      <c r="U114" s="113"/>
      <c r="V114" s="113"/>
      <c r="W114" s="113"/>
      <c r="X114" s="113"/>
      <c r="Y114" s="113"/>
      <c r="Z114" s="113"/>
      <c r="AA114" s="113"/>
      <c r="AB114" s="113"/>
      <c r="AC114" s="113"/>
    </row>
    <row r="115" spans="1:29" ht="13.5" customHeight="1">
      <c r="A115" s="113"/>
      <c r="B115" s="113"/>
      <c r="C115" s="113"/>
      <c r="D115" s="113"/>
      <c r="E115" s="113"/>
      <c r="F115" s="113"/>
      <c r="G115" s="113"/>
      <c r="H115" s="113"/>
      <c r="I115" s="113"/>
      <c r="J115" s="113"/>
      <c r="K115" s="113"/>
      <c r="L115" s="113"/>
      <c r="M115" s="113"/>
      <c r="N115" s="113"/>
      <c r="O115" s="113"/>
      <c r="P115" s="113"/>
      <c r="Q115" s="113"/>
      <c r="R115" s="113"/>
      <c r="S115" s="113"/>
      <c r="T115" s="113"/>
      <c r="U115" s="113"/>
      <c r="V115" s="113"/>
      <c r="W115" s="113"/>
      <c r="X115" s="113"/>
      <c r="Y115" s="113"/>
      <c r="Z115" s="113"/>
      <c r="AA115" s="113"/>
      <c r="AB115" s="113"/>
      <c r="AC115" s="113"/>
    </row>
    <row r="116" spans="1:29" ht="13.5" customHeight="1">
      <c r="A116" s="113"/>
      <c r="B116" s="113"/>
      <c r="C116" s="113"/>
      <c r="D116" s="113"/>
      <c r="E116" s="113"/>
      <c r="F116" s="113"/>
      <c r="G116" s="113"/>
      <c r="H116" s="113"/>
      <c r="I116" s="113"/>
      <c r="J116" s="113"/>
      <c r="K116" s="113"/>
      <c r="L116" s="113"/>
      <c r="M116" s="113"/>
      <c r="N116" s="113"/>
      <c r="O116" s="113"/>
      <c r="P116" s="113"/>
      <c r="Q116" s="113"/>
      <c r="R116" s="113"/>
      <c r="S116" s="113"/>
      <c r="T116" s="113"/>
      <c r="U116" s="113"/>
      <c r="V116" s="113"/>
      <c r="W116" s="113"/>
      <c r="X116" s="113"/>
      <c r="Y116" s="113"/>
      <c r="Z116" s="113"/>
      <c r="AA116" s="113"/>
      <c r="AB116" s="113"/>
      <c r="AC116" s="113"/>
    </row>
    <row r="117" spans="1:29" ht="13.5" customHeight="1">
      <c r="A117" s="113"/>
      <c r="B117" s="113"/>
      <c r="C117" s="113"/>
      <c r="D117" s="113"/>
      <c r="E117" s="113"/>
      <c r="F117" s="113"/>
      <c r="G117" s="113"/>
      <c r="H117" s="113"/>
      <c r="I117" s="113"/>
      <c r="J117" s="113"/>
      <c r="K117" s="113"/>
      <c r="L117" s="113"/>
      <c r="M117" s="113"/>
      <c r="N117" s="113"/>
      <c r="O117" s="113"/>
      <c r="P117" s="113"/>
      <c r="Q117" s="113"/>
      <c r="R117" s="113"/>
      <c r="S117" s="113"/>
      <c r="T117" s="113"/>
      <c r="U117" s="113"/>
      <c r="V117" s="113"/>
      <c r="W117" s="113"/>
      <c r="X117" s="113"/>
      <c r="Y117" s="113"/>
      <c r="Z117" s="113"/>
      <c r="AA117" s="113"/>
      <c r="AB117" s="113"/>
      <c r="AC117" s="113"/>
    </row>
    <row r="118" spans="1:29" ht="13.5" customHeight="1">
      <c r="A118" s="113"/>
      <c r="B118" s="113"/>
      <c r="C118" s="113"/>
      <c r="D118" s="113"/>
      <c r="E118" s="113"/>
      <c r="F118" s="113"/>
      <c r="G118" s="113"/>
      <c r="H118" s="113"/>
      <c r="I118" s="113"/>
      <c r="J118" s="113"/>
      <c r="K118" s="113"/>
      <c r="L118" s="113"/>
      <c r="M118" s="113"/>
      <c r="N118" s="113"/>
      <c r="O118" s="113"/>
      <c r="P118" s="113"/>
      <c r="Q118" s="113"/>
      <c r="R118" s="113"/>
      <c r="S118" s="113"/>
      <c r="T118" s="113"/>
      <c r="U118" s="113"/>
      <c r="V118" s="113"/>
      <c r="W118" s="113"/>
      <c r="X118" s="113"/>
      <c r="Y118" s="113"/>
      <c r="Z118" s="113"/>
      <c r="AA118" s="113"/>
      <c r="AB118" s="113"/>
      <c r="AC118" s="113"/>
    </row>
    <row r="119" spans="1:29" ht="13.5" customHeight="1">
      <c r="A119" s="113"/>
      <c r="B119" s="113"/>
      <c r="C119" s="113"/>
      <c r="D119" s="113"/>
      <c r="E119" s="113"/>
      <c r="F119" s="113"/>
      <c r="G119" s="113"/>
      <c r="H119" s="113"/>
      <c r="I119" s="113"/>
      <c r="J119" s="113"/>
      <c r="K119" s="113"/>
      <c r="L119" s="113"/>
      <c r="M119" s="113"/>
      <c r="N119" s="113"/>
      <c r="O119" s="113"/>
      <c r="P119" s="113"/>
      <c r="Q119" s="113"/>
      <c r="R119" s="113"/>
      <c r="S119" s="113"/>
      <c r="T119" s="113"/>
      <c r="U119" s="113"/>
      <c r="V119" s="113"/>
      <c r="W119" s="113"/>
      <c r="X119" s="113"/>
      <c r="Y119" s="113"/>
      <c r="Z119" s="113"/>
      <c r="AA119" s="113"/>
      <c r="AB119" s="113"/>
      <c r="AC119" s="113"/>
    </row>
    <row r="120" spans="1:29" ht="13.5" customHeight="1">
      <c r="A120" s="113"/>
      <c r="B120" s="113"/>
      <c r="C120" s="113"/>
      <c r="D120" s="113"/>
      <c r="E120" s="113"/>
      <c r="F120" s="113"/>
      <c r="G120" s="113"/>
      <c r="H120" s="113"/>
      <c r="I120" s="113"/>
      <c r="J120" s="113"/>
      <c r="K120" s="113"/>
      <c r="L120" s="113"/>
      <c r="M120" s="113"/>
      <c r="N120" s="113"/>
      <c r="O120" s="113"/>
      <c r="P120" s="113"/>
      <c r="Q120" s="113"/>
      <c r="R120" s="113"/>
      <c r="S120" s="113"/>
      <c r="T120" s="113"/>
      <c r="U120" s="113"/>
      <c r="V120" s="113"/>
      <c r="W120" s="113"/>
      <c r="X120" s="113"/>
      <c r="Y120" s="113"/>
      <c r="Z120" s="113"/>
      <c r="AA120" s="113"/>
      <c r="AB120" s="113"/>
      <c r="AC120" s="113"/>
    </row>
    <row r="121" spans="1:29" ht="13.5" customHeight="1">
      <c r="A121" s="113"/>
      <c r="B121" s="113"/>
      <c r="C121" s="113"/>
      <c r="D121" s="113"/>
      <c r="E121" s="113"/>
      <c r="F121" s="113"/>
      <c r="G121" s="113"/>
      <c r="H121" s="113"/>
      <c r="I121" s="113"/>
      <c r="J121" s="113"/>
      <c r="K121" s="113"/>
      <c r="L121" s="113"/>
      <c r="M121" s="113"/>
      <c r="N121" s="113"/>
      <c r="O121" s="113"/>
      <c r="P121" s="113"/>
      <c r="Q121" s="113"/>
      <c r="R121" s="113"/>
      <c r="S121" s="113"/>
      <c r="T121" s="113"/>
      <c r="U121" s="113"/>
      <c r="V121" s="113"/>
      <c r="W121" s="113"/>
      <c r="X121" s="113"/>
      <c r="Y121" s="113"/>
      <c r="Z121" s="113"/>
      <c r="AA121" s="113"/>
      <c r="AB121" s="113"/>
      <c r="AC121" s="113"/>
    </row>
    <row r="122" spans="1:29" ht="13.5" customHeight="1">
      <c r="A122" s="113"/>
      <c r="B122" s="113"/>
      <c r="C122" s="113"/>
      <c r="D122" s="113"/>
      <c r="E122" s="113"/>
      <c r="F122" s="113"/>
      <c r="G122" s="113"/>
      <c r="H122" s="113"/>
      <c r="I122" s="113"/>
      <c r="J122" s="113"/>
      <c r="K122" s="113"/>
      <c r="L122" s="113"/>
      <c r="M122" s="113"/>
      <c r="N122" s="113"/>
      <c r="O122" s="113"/>
      <c r="P122" s="113"/>
      <c r="Q122" s="113"/>
      <c r="R122" s="113"/>
      <c r="S122" s="113"/>
      <c r="T122" s="113"/>
      <c r="U122" s="113"/>
      <c r="V122" s="113"/>
      <c r="W122" s="113"/>
      <c r="X122" s="113"/>
      <c r="Y122" s="113"/>
      <c r="Z122" s="113"/>
      <c r="AA122" s="113"/>
      <c r="AB122" s="113"/>
      <c r="AC122" s="113"/>
    </row>
    <row r="123" spans="1:29" ht="13.5" customHeight="1">
      <c r="A123" s="113"/>
      <c r="B123" s="113"/>
      <c r="C123" s="113"/>
      <c r="D123" s="113"/>
      <c r="E123" s="113"/>
      <c r="F123" s="113"/>
      <c r="G123" s="113"/>
      <c r="H123" s="113"/>
      <c r="I123" s="113"/>
      <c r="J123" s="113"/>
      <c r="K123" s="113"/>
      <c r="L123" s="113"/>
      <c r="M123" s="113"/>
      <c r="N123" s="113"/>
      <c r="O123" s="113"/>
      <c r="P123" s="113"/>
      <c r="Q123" s="113"/>
      <c r="R123" s="113"/>
      <c r="S123" s="113"/>
      <c r="T123" s="113"/>
      <c r="U123" s="113"/>
      <c r="V123" s="113"/>
      <c r="W123" s="113"/>
      <c r="X123" s="113"/>
      <c r="Y123" s="113"/>
      <c r="Z123" s="113"/>
      <c r="AA123" s="113"/>
      <c r="AB123" s="113"/>
      <c r="AC123" s="113"/>
    </row>
    <row r="124" spans="1:29" ht="13.5" customHeight="1">
      <c r="A124" s="113"/>
      <c r="B124" s="113"/>
      <c r="C124" s="113"/>
      <c r="D124" s="113"/>
      <c r="E124" s="113"/>
      <c r="F124" s="113"/>
      <c r="G124" s="113"/>
      <c r="H124" s="113"/>
      <c r="I124" s="113"/>
      <c r="J124" s="113"/>
      <c r="K124" s="113"/>
      <c r="L124" s="113"/>
      <c r="M124" s="113"/>
      <c r="N124" s="113"/>
      <c r="O124" s="113"/>
      <c r="P124" s="113"/>
      <c r="Q124" s="113"/>
      <c r="R124" s="113"/>
      <c r="S124" s="113"/>
      <c r="T124" s="113"/>
      <c r="U124" s="113"/>
      <c r="V124" s="113"/>
      <c r="W124" s="113"/>
      <c r="X124" s="113"/>
      <c r="Y124" s="113"/>
      <c r="Z124" s="113"/>
      <c r="AA124" s="113"/>
      <c r="AB124" s="113"/>
      <c r="AC124" s="113"/>
    </row>
    <row r="125" spans="1:29" ht="13.5" customHeight="1">
      <c r="A125" s="113"/>
      <c r="B125" s="113"/>
      <c r="C125" s="113"/>
      <c r="D125" s="113"/>
      <c r="E125" s="113"/>
      <c r="F125" s="113"/>
      <c r="G125" s="113"/>
      <c r="H125" s="113"/>
      <c r="I125" s="113"/>
      <c r="J125" s="113"/>
      <c r="K125" s="113"/>
      <c r="L125" s="113"/>
      <c r="M125" s="113"/>
      <c r="N125" s="113"/>
      <c r="O125" s="113"/>
      <c r="P125" s="113"/>
      <c r="Q125" s="113"/>
      <c r="R125" s="113"/>
      <c r="S125" s="113"/>
      <c r="T125" s="113"/>
      <c r="U125" s="113"/>
      <c r="V125" s="113"/>
      <c r="W125" s="113"/>
      <c r="X125" s="113"/>
      <c r="Y125" s="113"/>
      <c r="Z125" s="113"/>
      <c r="AA125" s="113"/>
      <c r="AB125" s="113"/>
      <c r="AC125" s="113"/>
    </row>
    <row r="126" spans="1:29" ht="13.5" customHeight="1">
      <c r="A126" s="113"/>
      <c r="B126" s="113"/>
      <c r="C126" s="113"/>
      <c r="D126" s="113"/>
      <c r="E126" s="113"/>
      <c r="F126" s="113"/>
      <c r="G126" s="113"/>
      <c r="H126" s="113"/>
      <c r="I126" s="113"/>
      <c r="J126" s="113"/>
      <c r="K126" s="113"/>
      <c r="L126" s="113"/>
      <c r="M126" s="113"/>
      <c r="N126" s="113"/>
      <c r="O126" s="113"/>
      <c r="P126" s="113"/>
      <c r="Q126" s="113"/>
      <c r="R126" s="113"/>
      <c r="S126" s="113"/>
      <c r="T126" s="113"/>
      <c r="U126" s="113"/>
      <c r="V126" s="113"/>
      <c r="W126" s="113"/>
      <c r="X126" s="113"/>
      <c r="Y126" s="113"/>
      <c r="Z126" s="113"/>
      <c r="AA126" s="113"/>
      <c r="AB126" s="113"/>
      <c r="AC126" s="113"/>
    </row>
    <row r="127" spans="1:29" ht="13.5" customHeight="1">
      <c r="A127" s="113"/>
      <c r="B127" s="113"/>
      <c r="C127" s="113"/>
      <c r="D127" s="113"/>
      <c r="E127" s="113"/>
      <c r="F127" s="113"/>
      <c r="G127" s="113"/>
      <c r="H127" s="113"/>
      <c r="I127" s="113"/>
      <c r="J127" s="113"/>
      <c r="K127" s="113"/>
      <c r="L127" s="113"/>
      <c r="M127" s="113"/>
      <c r="N127" s="113"/>
      <c r="O127" s="113"/>
      <c r="P127" s="113"/>
      <c r="Q127" s="113"/>
      <c r="R127" s="113"/>
      <c r="S127" s="113"/>
      <c r="T127" s="113"/>
      <c r="U127" s="113"/>
      <c r="V127" s="113"/>
      <c r="W127" s="113"/>
      <c r="X127" s="113"/>
      <c r="Y127" s="113"/>
      <c r="Z127" s="113"/>
      <c r="AA127" s="113"/>
      <c r="AB127" s="113"/>
      <c r="AC127" s="113"/>
    </row>
    <row r="128" spans="1:29" ht="13.5" customHeight="1">
      <c r="A128" s="113"/>
      <c r="B128" s="113"/>
      <c r="C128" s="113"/>
      <c r="D128" s="113"/>
      <c r="E128" s="113"/>
      <c r="F128" s="113"/>
      <c r="G128" s="113"/>
      <c r="H128" s="113"/>
      <c r="I128" s="113"/>
      <c r="J128" s="113"/>
      <c r="K128" s="113"/>
      <c r="L128" s="113"/>
      <c r="M128" s="113"/>
      <c r="N128" s="113"/>
      <c r="O128" s="113"/>
      <c r="P128" s="113"/>
      <c r="Q128" s="113"/>
      <c r="R128" s="113"/>
      <c r="S128" s="113"/>
      <c r="T128" s="113"/>
      <c r="U128" s="113"/>
      <c r="V128" s="113"/>
      <c r="W128" s="113"/>
      <c r="X128" s="113"/>
      <c r="Y128" s="113"/>
      <c r="Z128" s="113"/>
      <c r="AA128" s="113"/>
      <c r="AB128" s="113"/>
      <c r="AC128" s="113"/>
    </row>
    <row r="129" spans="1:29" ht="13.5" customHeight="1">
      <c r="A129" s="113"/>
      <c r="B129" s="113"/>
      <c r="C129" s="113"/>
      <c r="D129" s="113"/>
      <c r="E129" s="113"/>
      <c r="F129" s="113"/>
      <c r="G129" s="113"/>
      <c r="H129" s="113"/>
      <c r="I129" s="113"/>
      <c r="J129" s="113"/>
      <c r="K129" s="113"/>
      <c r="L129" s="113"/>
      <c r="M129" s="113"/>
      <c r="N129" s="113"/>
      <c r="O129" s="113"/>
      <c r="P129" s="113"/>
      <c r="Q129" s="113"/>
      <c r="R129" s="113"/>
      <c r="S129" s="113"/>
      <c r="T129" s="113"/>
      <c r="U129" s="113"/>
      <c r="V129" s="113"/>
      <c r="W129" s="113"/>
      <c r="X129" s="113"/>
      <c r="Y129" s="113"/>
      <c r="Z129" s="113"/>
      <c r="AA129" s="113"/>
      <c r="AB129" s="113"/>
      <c r="AC129" s="113"/>
    </row>
    <row r="130" spans="1:29" ht="13.5" customHeight="1">
      <c r="A130" s="113"/>
      <c r="B130" s="113"/>
      <c r="C130" s="113"/>
      <c r="D130" s="113"/>
      <c r="E130" s="113"/>
      <c r="F130" s="113"/>
      <c r="G130" s="113"/>
      <c r="H130" s="113"/>
      <c r="I130" s="113"/>
      <c r="J130" s="113"/>
      <c r="K130" s="113"/>
      <c r="L130" s="113"/>
      <c r="M130" s="113"/>
      <c r="N130" s="113"/>
      <c r="O130" s="113"/>
      <c r="P130" s="113"/>
      <c r="Q130" s="113"/>
      <c r="R130" s="113"/>
      <c r="S130" s="113"/>
      <c r="T130" s="113"/>
      <c r="U130" s="113"/>
      <c r="V130" s="113"/>
      <c r="W130" s="113"/>
      <c r="X130" s="113"/>
      <c r="Y130" s="113"/>
      <c r="Z130" s="113"/>
      <c r="AA130" s="113"/>
      <c r="AB130" s="113"/>
      <c r="AC130" s="113"/>
    </row>
    <row r="131" spans="1:29" ht="13.5" customHeight="1">
      <c r="A131" s="113"/>
      <c r="B131" s="113"/>
      <c r="C131" s="113"/>
      <c r="D131" s="113"/>
      <c r="E131" s="113"/>
      <c r="F131" s="113"/>
      <c r="G131" s="113"/>
      <c r="H131" s="113"/>
      <c r="I131" s="113"/>
      <c r="J131" s="113"/>
      <c r="K131" s="113"/>
      <c r="L131" s="113"/>
      <c r="M131" s="113"/>
      <c r="N131" s="113"/>
      <c r="O131" s="113"/>
      <c r="P131" s="113"/>
      <c r="Q131" s="113"/>
      <c r="R131" s="113"/>
      <c r="S131" s="113"/>
      <c r="T131" s="113"/>
      <c r="U131" s="113"/>
      <c r="V131" s="113"/>
      <c r="W131" s="113"/>
      <c r="X131" s="113"/>
      <c r="Y131" s="113"/>
      <c r="Z131" s="113"/>
      <c r="AA131" s="113"/>
      <c r="AB131" s="113"/>
      <c r="AC131" s="113"/>
    </row>
    <row r="132" spans="1:29" ht="13.5" customHeight="1">
      <c r="A132" s="113"/>
      <c r="B132" s="113"/>
      <c r="C132" s="113"/>
      <c r="D132" s="113"/>
      <c r="E132" s="113"/>
      <c r="F132" s="113"/>
      <c r="G132" s="113"/>
      <c r="H132" s="113"/>
      <c r="I132" s="113"/>
      <c r="J132" s="113"/>
      <c r="K132" s="113"/>
      <c r="L132" s="113"/>
      <c r="M132" s="113"/>
      <c r="N132" s="113"/>
      <c r="O132" s="113"/>
      <c r="P132" s="113"/>
      <c r="Q132" s="113"/>
      <c r="R132" s="113"/>
      <c r="S132" s="113"/>
      <c r="T132" s="113"/>
      <c r="U132" s="113"/>
      <c r="V132" s="113"/>
      <c r="W132" s="113"/>
      <c r="X132" s="113"/>
      <c r="Y132" s="113"/>
      <c r="Z132" s="113"/>
      <c r="AA132" s="113"/>
      <c r="AB132" s="113"/>
      <c r="AC132" s="113"/>
    </row>
    <row r="133" spans="1:29" ht="13.5" customHeight="1">
      <c r="A133" s="113"/>
      <c r="B133" s="113"/>
      <c r="C133" s="113"/>
      <c r="D133" s="113"/>
      <c r="E133" s="113"/>
      <c r="F133" s="113"/>
      <c r="G133" s="113"/>
      <c r="H133" s="113"/>
      <c r="I133" s="113"/>
      <c r="J133" s="113"/>
      <c r="K133" s="113"/>
      <c r="L133" s="113"/>
      <c r="M133" s="113"/>
      <c r="N133" s="113"/>
      <c r="O133" s="113"/>
      <c r="P133" s="113"/>
      <c r="Q133" s="113"/>
      <c r="R133" s="113"/>
      <c r="S133" s="113"/>
      <c r="T133" s="113"/>
      <c r="U133" s="113"/>
      <c r="V133" s="113"/>
      <c r="W133" s="113"/>
      <c r="X133" s="113"/>
      <c r="Y133" s="113"/>
      <c r="Z133" s="113"/>
      <c r="AA133" s="113"/>
      <c r="AB133" s="113"/>
      <c r="AC133" s="113"/>
    </row>
    <row r="134" spans="1:29" ht="13.5" customHeight="1">
      <c r="A134" s="113"/>
      <c r="B134" s="113"/>
      <c r="C134" s="113"/>
      <c r="D134" s="113"/>
      <c r="E134" s="113"/>
      <c r="F134" s="113"/>
      <c r="G134" s="113"/>
      <c r="H134" s="113"/>
      <c r="I134" s="113"/>
      <c r="J134" s="113"/>
      <c r="K134" s="113"/>
      <c r="L134" s="113"/>
      <c r="M134" s="113"/>
      <c r="N134" s="113"/>
      <c r="O134" s="113"/>
      <c r="P134" s="113"/>
      <c r="Q134" s="113"/>
      <c r="R134" s="113"/>
      <c r="S134" s="113"/>
      <c r="T134" s="113"/>
      <c r="U134" s="113"/>
      <c r="V134" s="113"/>
      <c r="W134" s="113"/>
      <c r="X134" s="113"/>
      <c r="Y134" s="113"/>
      <c r="Z134" s="113"/>
      <c r="AA134" s="113"/>
      <c r="AB134" s="113"/>
      <c r="AC134" s="113"/>
    </row>
    <row r="135" spans="1:29" ht="13.5" customHeight="1">
      <c r="A135" s="113"/>
      <c r="B135" s="113"/>
      <c r="C135" s="113"/>
      <c r="D135" s="113"/>
      <c r="E135" s="113"/>
      <c r="F135" s="113"/>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row>
    <row r="136" spans="1:29" ht="13.5" customHeight="1">
      <c r="A136" s="113"/>
      <c r="B136" s="113"/>
      <c r="C136" s="113"/>
      <c r="D136" s="113"/>
      <c r="E136" s="113"/>
      <c r="F136" s="113"/>
      <c r="G136" s="113"/>
      <c r="H136" s="113"/>
      <c r="I136" s="113"/>
      <c r="J136" s="113"/>
      <c r="K136" s="113"/>
      <c r="L136" s="113"/>
      <c r="M136" s="113"/>
      <c r="N136" s="113"/>
      <c r="O136" s="113"/>
      <c r="P136" s="113"/>
      <c r="Q136" s="113"/>
      <c r="R136" s="113"/>
      <c r="S136" s="113"/>
      <c r="T136" s="113"/>
      <c r="U136" s="113"/>
      <c r="V136" s="113"/>
      <c r="W136" s="113"/>
      <c r="X136" s="113"/>
      <c r="Y136" s="113"/>
      <c r="Z136" s="113"/>
      <c r="AA136" s="113"/>
      <c r="AB136" s="113"/>
      <c r="AC136" s="113"/>
    </row>
    <row r="137" spans="1:29" ht="13.5" customHeight="1">
      <c r="A137" s="113"/>
      <c r="B137" s="113"/>
      <c r="C137" s="113"/>
      <c r="D137" s="113"/>
      <c r="E137" s="113"/>
      <c r="F137" s="113"/>
      <c r="G137" s="113"/>
      <c r="H137" s="113"/>
      <c r="I137" s="113"/>
      <c r="J137" s="113"/>
      <c r="K137" s="113"/>
      <c r="L137" s="113"/>
      <c r="M137" s="113"/>
      <c r="N137" s="113"/>
      <c r="O137" s="113"/>
      <c r="P137" s="113"/>
      <c r="Q137" s="113"/>
      <c r="R137" s="113"/>
      <c r="S137" s="113"/>
      <c r="T137" s="113"/>
      <c r="U137" s="113"/>
      <c r="V137" s="113"/>
      <c r="W137" s="113"/>
      <c r="X137" s="113"/>
      <c r="Y137" s="113"/>
      <c r="Z137" s="113"/>
      <c r="AA137" s="113"/>
      <c r="AB137" s="113"/>
      <c r="AC137" s="113"/>
    </row>
    <row r="138" spans="1:29" ht="13.5" customHeight="1">
      <c r="A138" s="113"/>
      <c r="B138" s="113"/>
      <c r="C138" s="113"/>
      <c r="D138" s="113"/>
      <c r="E138" s="113"/>
      <c r="F138" s="113"/>
      <c r="G138" s="113"/>
      <c r="H138" s="113"/>
      <c r="I138" s="113"/>
      <c r="J138" s="113"/>
      <c r="K138" s="113"/>
      <c r="L138" s="113"/>
      <c r="M138" s="113"/>
      <c r="N138" s="113"/>
      <c r="O138" s="113"/>
      <c r="P138" s="113"/>
      <c r="Q138" s="113"/>
      <c r="R138" s="113"/>
      <c r="S138" s="113"/>
      <c r="T138" s="113"/>
      <c r="U138" s="113"/>
      <c r="V138" s="113"/>
      <c r="W138" s="113"/>
      <c r="X138" s="113"/>
      <c r="Y138" s="113"/>
      <c r="Z138" s="113"/>
      <c r="AA138" s="113"/>
      <c r="AB138" s="113"/>
      <c r="AC138" s="113"/>
    </row>
    <row r="139" spans="1:29" ht="13.5" customHeight="1">
      <c r="A139" s="113"/>
      <c r="B139" s="113"/>
      <c r="C139" s="113"/>
      <c r="D139" s="113"/>
      <c r="E139" s="113"/>
      <c r="F139" s="113"/>
      <c r="G139" s="113"/>
      <c r="H139" s="113"/>
      <c r="I139" s="113"/>
      <c r="J139" s="113"/>
      <c r="K139" s="113"/>
      <c r="L139" s="113"/>
      <c r="M139" s="113"/>
      <c r="N139" s="113"/>
      <c r="O139" s="113"/>
      <c r="P139" s="113"/>
      <c r="Q139" s="113"/>
      <c r="R139" s="113"/>
      <c r="S139" s="113"/>
      <c r="T139" s="113"/>
      <c r="U139" s="113"/>
      <c r="V139" s="113"/>
      <c r="W139" s="113"/>
      <c r="X139" s="113"/>
      <c r="Y139" s="113"/>
      <c r="Z139" s="113"/>
      <c r="AA139" s="113"/>
      <c r="AB139" s="113"/>
      <c r="AC139" s="113"/>
    </row>
    <row r="140" spans="1:29" ht="13.5" customHeight="1">
      <c r="A140" s="113"/>
      <c r="B140" s="113"/>
      <c r="C140" s="113"/>
      <c r="D140" s="113"/>
      <c r="E140" s="113"/>
      <c r="F140" s="113"/>
      <c r="G140" s="113"/>
      <c r="H140" s="113"/>
      <c r="I140" s="113"/>
      <c r="J140" s="113"/>
      <c r="K140" s="113"/>
      <c r="L140" s="113"/>
      <c r="M140" s="113"/>
      <c r="N140" s="113"/>
      <c r="O140" s="113"/>
      <c r="P140" s="113"/>
      <c r="Q140" s="113"/>
      <c r="R140" s="113"/>
      <c r="S140" s="113"/>
      <c r="T140" s="113"/>
      <c r="U140" s="113"/>
      <c r="V140" s="113"/>
      <c r="W140" s="113"/>
      <c r="X140" s="113"/>
      <c r="Y140" s="113"/>
      <c r="Z140" s="113"/>
      <c r="AA140" s="113"/>
      <c r="AB140" s="113"/>
      <c r="AC140" s="113"/>
    </row>
    <row r="141" spans="1:29" ht="13.5" customHeight="1">
      <c r="A141" s="113"/>
      <c r="B141" s="113"/>
      <c r="C141" s="113"/>
      <c r="D141" s="113"/>
      <c r="E141" s="113"/>
      <c r="F141" s="113"/>
      <c r="G141" s="113"/>
      <c r="H141" s="113"/>
      <c r="I141" s="113"/>
      <c r="J141" s="113"/>
      <c r="K141" s="113"/>
      <c r="L141" s="113"/>
      <c r="M141" s="113"/>
      <c r="N141" s="113"/>
      <c r="O141" s="113"/>
      <c r="P141" s="113"/>
      <c r="Q141" s="113"/>
      <c r="R141" s="113"/>
      <c r="S141" s="113"/>
      <c r="T141" s="113"/>
      <c r="U141" s="113"/>
      <c r="V141" s="113"/>
      <c r="W141" s="113"/>
      <c r="X141" s="113"/>
      <c r="Y141" s="113"/>
      <c r="Z141" s="113"/>
      <c r="AA141" s="113"/>
      <c r="AB141" s="113"/>
      <c r="AC141" s="113"/>
    </row>
    <row r="142" spans="1:29" ht="13.5" customHeight="1">
      <c r="A142" s="113"/>
      <c r="B142" s="113"/>
      <c r="C142" s="113"/>
      <c r="D142" s="113"/>
      <c r="E142" s="113"/>
      <c r="F142" s="113"/>
      <c r="G142" s="113"/>
      <c r="H142" s="113"/>
      <c r="I142" s="113"/>
      <c r="J142" s="113"/>
      <c r="K142" s="113"/>
      <c r="L142" s="113"/>
      <c r="M142" s="113"/>
      <c r="N142" s="113"/>
      <c r="O142" s="113"/>
      <c r="P142" s="113"/>
      <c r="Q142" s="113"/>
      <c r="R142" s="113"/>
      <c r="S142" s="113"/>
      <c r="T142" s="113"/>
      <c r="U142" s="113"/>
      <c r="V142" s="113"/>
      <c r="W142" s="113"/>
      <c r="X142" s="113"/>
      <c r="Y142" s="113"/>
      <c r="Z142" s="113"/>
      <c r="AA142" s="113"/>
      <c r="AB142" s="113"/>
      <c r="AC142" s="113"/>
    </row>
    <row r="143" spans="1:29" ht="13.5" customHeight="1">
      <c r="A143" s="113"/>
      <c r="B143" s="113"/>
      <c r="C143" s="113"/>
      <c r="D143" s="113"/>
      <c r="E143" s="113"/>
      <c r="F143" s="113"/>
      <c r="G143" s="113"/>
      <c r="H143" s="113"/>
      <c r="I143" s="113"/>
      <c r="J143" s="113"/>
      <c r="K143" s="113"/>
      <c r="L143" s="113"/>
      <c r="M143" s="113"/>
      <c r="N143" s="113"/>
      <c r="O143" s="113"/>
      <c r="P143" s="113"/>
      <c r="Q143" s="113"/>
      <c r="R143" s="113"/>
      <c r="S143" s="113"/>
      <c r="T143" s="113"/>
      <c r="U143" s="113"/>
      <c r="V143" s="113"/>
      <c r="W143" s="113"/>
      <c r="X143" s="113"/>
      <c r="Y143" s="113"/>
      <c r="Z143" s="113"/>
      <c r="AA143" s="113"/>
      <c r="AB143" s="113"/>
      <c r="AC143" s="113"/>
    </row>
    <row r="144" spans="1:29" ht="13.5" customHeight="1">
      <c r="A144" s="113"/>
      <c r="B144" s="113"/>
      <c r="C144" s="113"/>
      <c r="D144" s="113"/>
      <c r="E144" s="113"/>
      <c r="F144" s="113"/>
      <c r="G144" s="113"/>
      <c r="H144" s="113"/>
      <c r="I144" s="113"/>
      <c r="J144" s="113"/>
      <c r="K144" s="113"/>
      <c r="L144" s="113"/>
      <c r="M144" s="113"/>
      <c r="N144" s="113"/>
      <c r="O144" s="113"/>
      <c r="P144" s="113"/>
      <c r="Q144" s="113"/>
      <c r="R144" s="113"/>
      <c r="S144" s="113"/>
      <c r="T144" s="113"/>
      <c r="U144" s="113"/>
      <c r="V144" s="113"/>
      <c r="W144" s="113"/>
      <c r="X144" s="113"/>
      <c r="Y144" s="113"/>
      <c r="Z144" s="113"/>
      <c r="AA144" s="113"/>
      <c r="AB144" s="113"/>
      <c r="AC144" s="113"/>
    </row>
    <row r="145" spans="1:29" ht="13.5" customHeight="1">
      <c r="A145" s="113"/>
      <c r="B145" s="113"/>
      <c r="C145" s="113"/>
      <c r="D145" s="113"/>
      <c r="E145" s="113"/>
      <c r="F145" s="113"/>
      <c r="G145" s="113"/>
      <c r="H145" s="113"/>
      <c r="I145" s="113"/>
      <c r="J145" s="113"/>
      <c r="K145" s="113"/>
      <c r="L145" s="113"/>
      <c r="M145" s="113"/>
      <c r="N145" s="113"/>
      <c r="O145" s="113"/>
      <c r="P145" s="113"/>
      <c r="Q145" s="113"/>
      <c r="R145" s="113"/>
      <c r="S145" s="113"/>
      <c r="T145" s="113"/>
      <c r="U145" s="113"/>
      <c r="V145" s="113"/>
      <c r="W145" s="113"/>
      <c r="X145" s="113"/>
      <c r="Y145" s="113"/>
      <c r="Z145" s="113"/>
      <c r="AA145" s="113"/>
      <c r="AB145" s="113"/>
      <c r="AC145" s="113"/>
    </row>
    <row r="146" spans="1:29" ht="13.5" customHeight="1">
      <c r="A146" s="113"/>
      <c r="B146" s="113"/>
      <c r="C146" s="113"/>
      <c r="D146" s="113"/>
      <c r="E146" s="113"/>
      <c r="F146" s="113"/>
      <c r="G146" s="113"/>
      <c r="H146" s="113"/>
      <c r="I146" s="113"/>
      <c r="J146" s="113"/>
      <c r="K146" s="113"/>
      <c r="L146" s="113"/>
      <c r="M146" s="113"/>
      <c r="N146" s="113"/>
      <c r="O146" s="113"/>
      <c r="P146" s="113"/>
      <c r="Q146" s="113"/>
      <c r="R146" s="113"/>
      <c r="S146" s="113"/>
      <c r="T146" s="113"/>
      <c r="U146" s="113"/>
      <c r="V146" s="113"/>
      <c r="W146" s="113"/>
      <c r="X146" s="113"/>
      <c r="Y146" s="113"/>
      <c r="Z146" s="113"/>
      <c r="AA146" s="113"/>
      <c r="AB146" s="113"/>
      <c r="AC146" s="113"/>
    </row>
    <row r="147" spans="1:29" ht="13.5" customHeight="1">
      <c r="A147" s="113"/>
      <c r="B147" s="113"/>
      <c r="C147" s="113"/>
      <c r="D147" s="113"/>
      <c r="E147" s="113"/>
      <c r="F147" s="113"/>
      <c r="G147" s="113"/>
      <c r="H147" s="113"/>
      <c r="I147" s="113"/>
      <c r="J147" s="113"/>
      <c r="K147" s="113"/>
      <c r="L147" s="113"/>
      <c r="M147" s="113"/>
      <c r="N147" s="113"/>
      <c r="O147" s="113"/>
      <c r="P147" s="113"/>
      <c r="Q147" s="113"/>
      <c r="R147" s="113"/>
      <c r="S147" s="113"/>
      <c r="T147" s="113"/>
      <c r="U147" s="113"/>
      <c r="V147" s="113"/>
      <c r="W147" s="113"/>
      <c r="X147" s="113"/>
      <c r="Y147" s="113"/>
      <c r="Z147" s="113"/>
      <c r="AA147" s="113"/>
      <c r="AB147" s="113"/>
      <c r="AC147" s="113"/>
    </row>
    <row r="148" spans="1:29" ht="13.5" customHeight="1">
      <c r="A148" s="113"/>
      <c r="B148" s="113"/>
      <c r="C148" s="113"/>
      <c r="D148" s="113"/>
      <c r="E148" s="113"/>
      <c r="F148" s="113"/>
      <c r="G148" s="113"/>
      <c r="H148" s="113"/>
      <c r="I148" s="113"/>
      <c r="J148" s="113"/>
      <c r="K148" s="113"/>
      <c r="L148" s="113"/>
      <c r="M148" s="113"/>
      <c r="N148" s="113"/>
      <c r="O148" s="113"/>
      <c r="P148" s="113"/>
      <c r="Q148" s="113"/>
      <c r="R148" s="113"/>
      <c r="S148" s="113"/>
      <c r="T148" s="113"/>
      <c r="U148" s="113"/>
      <c r="V148" s="113"/>
      <c r="W148" s="113"/>
      <c r="X148" s="113"/>
      <c r="Y148" s="113"/>
      <c r="Z148" s="113"/>
      <c r="AA148" s="113"/>
      <c r="AB148" s="113"/>
      <c r="AC148" s="113"/>
    </row>
    <row r="149" spans="1:29" ht="13.5" customHeight="1">
      <c r="A149" s="113"/>
      <c r="B149" s="113"/>
      <c r="C149" s="113"/>
      <c r="D149" s="113"/>
      <c r="E149" s="113"/>
      <c r="F149" s="113"/>
      <c r="G149" s="113"/>
      <c r="H149" s="113"/>
      <c r="I149" s="113"/>
      <c r="J149" s="113"/>
      <c r="K149" s="113"/>
      <c r="L149" s="113"/>
      <c r="M149" s="113"/>
      <c r="N149" s="113"/>
      <c r="O149" s="113"/>
      <c r="P149" s="113"/>
      <c r="Q149" s="113"/>
      <c r="R149" s="113"/>
      <c r="S149" s="113"/>
      <c r="T149" s="113"/>
      <c r="U149" s="113"/>
      <c r="V149" s="113"/>
      <c r="W149" s="113"/>
      <c r="X149" s="113"/>
      <c r="Y149" s="113"/>
      <c r="Z149" s="113"/>
      <c r="AA149" s="113"/>
      <c r="AB149" s="113"/>
      <c r="AC149" s="113"/>
    </row>
    <row r="150" spans="1:29" ht="13.5" customHeight="1">
      <c r="A150" s="113"/>
      <c r="B150" s="113"/>
      <c r="C150" s="113"/>
      <c r="D150" s="113"/>
      <c r="E150" s="113"/>
      <c r="F150" s="113"/>
      <c r="G150" s="113"/>
      <c r="H150" s="113"/>
      <c r="I150" s="113"/>
      <c r="J150" s="113"/>
      <c r="K150" s="113"/>
      <c r="L150" s="113"/>
      <c r="M150" s="113"/>
      <c r="N150" s="113"/>
      <c r="O150" s="113"/>
      <c r="P150" s="113"/>
      <c r="Q150" s="113"/>
      <c r="R150" s="113"/>
      <c r="S150" s="113"/>
      <c r="T150" s="113"/>
      <c r="U150" s="113"/>
      <c r="V150" s="113"/>
      <c r="W150" s="113"/>
      <c r="X150" s="113"/>
      <c r="Y150" s="113"/>
      <c r="Z150" s="113"/>
      <c r="AA150" s="113"/>
      <c r="AB150" s="113"/>
      <c r="AC150" s="113"/>
    </row>
    <row r="151" spans="1:29" ht="13.5" customHeight="1">
      <c r="A151" s="113"/>
      <c r="B151" s="113"/>
      <c r="C151" s="113"/>
      <c r="D151" s="113"/>
      <c r="E151" s="113"/>
      <c r="F151" s="113"/>
      <c r="G151" s="113"/>
      <c r="H151" s="113"/>
      <c r="I151" s="113"/>
      <c r="J151" s="113"/>
      <c r="K151" s="113"/>
      <c r="L151" s="113"/>
      <c r="M151" s="113"/>
      <c r="N151" s="113"/>
      <c r="O151" s="113"/>
      <c r="P151" s="113"/>
      <c r="Q151" s="113"/>
      <c r="R151" s="113"/>
      <c r="S151" s="113"/>
      <c r="T151" s="113"/>
      <c r="U151" s="113"/>
      <c r="V151" s="113"/>
      <c r="W151" s="113"/>
      <c r="X151" s="113"/>
      <c r="Y151" s="113"/>
      <c r="Z151" s="113"/>
      <c r="AA151" s="113"/>
      <c r="AB151" s="113"/>
      <c r="AC151" s="113"/>
    </row>
    <row r="152" spans="1:29" ht="13.5" customHeight="1">
      <c r="A152" s="113"/>
      <c r="B152" s="113"/>
      <c r="C152" s="113"/>
      <c r="D152" s="113"/>
      <c r="E152" s="113"/>
      <c r="F152" s="113"/>
      <c r="G152" s="113"/>
      <c r="H152" s="113"/>
      <c r="I152" s="113"/>
      <c r="J152" s="113"/>
      <c r="K152" s="113"/>
      <c r="L152" s="113"/>
      <c r="M152" s="113"/>
      <c r="N152" s="113"/>
      <c r="O152" s="113"/>
      <c r="P152" s="113"/>
      <c r="Q152" s="113"/>
      <c r="R152" s="113"/>
      <c r="S152" s="113"/>
      <c r="T152" s="113"/>
      <c r="U152" s="113"/>
      <c r="V152" s="113"/>
      <c r="W152" s="113"/>
      <c r="X152" s="113"/>
      <c r="Y152" s="113"/>
      <c r="Z152" s="113"/>
      <c r="AA152" s="113"/>
      <c r="AB152" s="113"/>
      <c r="AC152" s="113"/>
    </row>
    <row r="153" spans="1:29" ht="13.5" customHeight="1">
      <c r="A153" s="113"/>
      <c r="B153" s="113"/>
      <c r="C153" s="113"/>
      <c r="D153" s="113"/>
      <c r="E153" s="113"/>
      <c r="F153" s="113"/>
      <c r="G153" s="113"/>
      <c r="H153" s="113"/>
      <c r="I153" s="113"/>
      <c r="J153" s="113"/>
      <c r="K153" s="113"/>
      <c r="L153" s="113"/>
      <c r="M153" s="113"/>
      <c r="N153" s="113"/>
      <c r="O153" s="113"/>
      <c r="P153" s="113"/>
      <c r="Q153" s="113"/>
      <c r="R153" s="113"/>
      <c r="S153" s="113"/>
      <c r="T153" s="113"/>
      <c r="U153" s="113"/>
      <c r="V153" s="113"/>
      <c r="W153" s="113"/>
      <c r="X153" s="113"/>
      <c r="Y153" s="113"/>
      <c r="Z153" s="113"/>
      <c r="AA153" s="113"/>
      <c r="AB153" s="113"/>
      <c r="AC153" s="113"/>
    </row>
    <row r="154" spans="1:29" ht="13.5" customHeight="1">
      <c r="A154" s="113"/>
      <c r="B154" s="113"/>
      <c r="C154" s="113"/>
      <c r="D154" s="113"/>
      <c r="E154" s="113"/>
      <c r="F154" s="113"/>
      <c r="G154" s="113"/>
      <c r="H154" s="113"/>
      <c r="I154" s="113"/>
      <c r="J154" s="113"/>
      <c r="K154" s="113"/>
      <c r="L154" s="113"/>
      <c r="M154" s="113"/>
      <c r="N154" s="113"/>
      <c r="O154" s="113"/>
      <c r="P154" s="113"/>
      <c r="Q154" s="113"/>
      <c r="R154" s="113"/>
      <c r="S154" s="113"/>
      <c r="T154" s="113"/>
      <c r="U154" s="113"/>
      <c r="V154" s="113"/>
      <c r="W154" s="113"/>
      <c r="X154" s="113"/>
      <c r="Y154" s="113"/>
      <c r="Z154" s="113"/>
      <c r="AA154" s="113"/>
      <c r="AB154" s="113"/>
      <c r="AC154" s="113"/>
    </row>
    <row r="155" spans="1:29" ht="13.5" customHeight="1">
      <c r="A155" s="113"/>
      <c r="B155" s="113"/>
      <c r="C155" s="113"/>
      <c r="D155" s="113"/>
      <c r="E155" s="113"/>
      <c r="F155" s="113"/>
      <c r="G155" s="113"/>
      <c r="H155" s="113"/>
      <c r="I155" s="113"/>
      <c r="J155" s="113"/>
      <c r="K155" s="113"/>
      <c r="L155" s="113"/>
      <c r="M155" s="113"/>
      <c r="N155" s="113"/>
      <c r="O155" s="113"/>
      <c r="P155" s="113"/>
      <c r="Q155" s="113"/>
      <c r="R155" s="113"/>
      <c r="S155" s="113"/>
      <c r="T155" s="113"/>
      <c r="U155" s="113"/>
      <c r="V155" s="113"/>
      <c r="W155" s="113"/>
      <c r="X155" s="113"/>
      <c r="Y155" s="113"/>
      <c r="Z155" s="113"/>
      <c r="AA155" s="113"/>
      <c r="AB155" s="113"/>
      <c r="AC155" s="113"/>
    </row>
    <row r="156" spans="1:29" ht="13.5" customHeight="1">
      <c r="A156" s="113"/>
      <c r="B156" s="113"/>
      <c r="C156" s="113"/>
      <c r="D156" s="113"/>
      <c r="E156" s="113"/>
      <c r="F156" s="113"/>
      <c r="G156" s="113"/>
      <c r="H156" s="113"/>
      <c r="I156" s="113"/>
      <c r="J156" s="113"/>
      <c r="K156" s="113"/>
      <c r="L156" s="113"/>
      <c r="M156" s="113"/>
      <c r="N156" s="113"/>
      <c r="O156" s="113"/>
      <c r="P156" s="113"/>
      <c r="Q156" s="113"/>
      <c r="R156" s="113"/>
      <c r="S156" s="113"/>
      <c r="T156" s="113"/>
      <c r="U156" s="113"/>
      <c r="V156" s="113"/>
      <c r="W156" s="113"/>
      <c r="X156" s="113"/>
      <c r="Y156" s="113"/>
      <c r="Z156" s="113"/>
      <c r="AA156" s="113"/>
      <c r="AB156" s="113"/>
      <c r="AC156" s="113"/>
    </row>
    <row r="157" spans="1:29" ht="13.5" customHeight="1">
      <c r="A157" s="113"/>
      <c r="B157" s="113"/>
      <c r="C157" s="113"/>
      <c r="D157" s="113"/>
      <c r="E157" s="113"/>
      <c r="F157" s="113"/>
      <c r="G157" s="113"/>
      <c r="H157" s="113"/>
      <c r="I157" s="113"/>
      <c r="J157" s="113"/>
      <c r="K157" s="113"/>
      <c r="L157" s="113"/>
      <c r="M157" s="113"/>
      <c r="N157" s="113"/>
      <c r="O157" s="113"/>
      <c r="P157" s="113"/>
      <c r="Q157" s="113"/>
      <c r="R157" s="113"/>
      <c r="S157" s="113"/>
      <c r="T157" s="113"/>
      <c r="U157" s="113"/>
      <c r="V157" s="113"/>
      <c r="W157" s="113"/>
      <c r="X157" s="113"/>
      <c r="Y157" s="113"/>
      <c r="Z157" s="113"/>
      <c r="AA157" s="113"/>
      <c r="AB157" s="113"/>
      <c r="AC157" s="113"/>
    </row>
    <row r="158" spans="1:29" ht="13.5" customHeight="1">
      <c r="A158" s="113"/>
      <c r="B158" s="113"/>
      <c r="C158" s="113"/>
      <c r="D158" s="113"/>
      <c r="E158" s="113"/>
      <c r="F158" s="113"/>
      <c r="G158" s="113"/>
      <c r="H158" s="113"/>
      <c r="I158" s="113"/>
      <c r="J158" s="113"/>
      <c r="K158" s="113"/>
      <c r="L158" s="113"/>
      <c r="M158" s="113"/>
      <c r="N158" s="113"/>
      <c r="O158" s="113"/>
      <c r="P158" s="113"/>
      <c r="Q158" s="113"/>
      <c r="R158" s="113"/>
      <c r="S158" s="113"/>
      <c r="T158" s="113"/>
      <c r="U158" s="113"/>
      <c r="V158" s="113"/>
      <c r="W158" s="113"/>
      <c r="X158" s="113"/>
      <c r="Y158" s="113"/>
      <c r="Z158" s="113"/>
      <c r="AA158" s="113"/>
      <c r="AB158" s="113"/>
      <c r="AC158" s="113"/>
    </row>
    <row r="159" spans="1:29" ht="13.5" customHeight="1">
      <c r="A159" s="113"/>
      <c r="B159" s="113"/>
      <c r="C159" s="113"/>
      <c r="D159" s="113"/>
      <c r="E159" s="113"/>
      <c r="F159" s="113"/>
      <c r="G159" s="113"/>
      <c r="H159" s="113"/>
      <c r="I159" s="113"/>
      <c r="J159" s="113"/>
      <c r="K159" s="113"/>
      <c r="L159" s="113"/>
      <c r="M159" s="113"/>
      <c r="N159" s="113"/>
      <c r="O159" s="113"/>
      <c r="P159" s="113"/>
      <c r="Q159" s="113"/>
      <c r="R159" s="113"/>
      <c r="S159" s="113"/>
      <c r="T159" s="113"/>
      <c r="U159" s="113"/>
      <c r="V159" s="113"/>
      <c r="W159" s="113"/>
      <c r="X159" s="113"/>
      <c r="Y159" s="113"/>
      <c r="Z159" s="113"/>
      <c r="AA159" s="113"/>
      <c r="AB159" s="113"/>
      <c r="AC159" s="113"/>
    </row>
    <row r="160" spans="1:29" ht="13.5" customHeight="1">
      <c r="A160" s="113"/>
      <c r="B160" s="113"/>
      <c r="C160" s="113"/>
      <c r="D160" s="113"/>
      <c r="E160" s="113"/>
      <c r="F160" s="113"/>
      <c r="G160" s="113"/>
      <c r="H160" s="113"/>
      <c r="I160" s="113"/>
      <c r="J160" s="113"/>
      <c r="K160" s="113"/>
      <c r="L160" s="113"/>
      <c r="M160" s="113"/>
      <c r="N160" s="113"/>
      <c r="O160" s="113"/>
      <c r="P160" s="113"/>
      <c r="Q160" s="113"/>
      <c r="R160" s="113"/>
      <c r="S160" s="113"/>
      <c r="T160" s="113"/>
      <c r="U160" s="113"/>
      <c r="V160" s="113"/>
      <c r="W160" s="113"/>
      <c r="X160" s="113"/>
      <c r="Y160" s="113"/>
      <c r="Z160" s="113"/>
      <c r="AA160" s="113"/>
      <c r="AB160" s="113"/>
      <c r="AC160" s="113"/>
    </row>
    <row r="161" spans="1:29" ht="13.5" customHeight="1">
      <c r="A161" s="113"/>
      <c r="B161" s="113"/>
      <c r="C161" s="113"/>
      <c r="D161" s="113"/>
      <c r="E161" s="113"/>
      <c r="F161" s="113"/>
      <c r="G161" s="113"/>
      <c r="H161" s="113"/>
      <c r="I161" s="113"/>
      <c r="J161" s="113"/>
      <c r="K161" s="113"/>
      <c r="L161" s="113"/>
      <c r="M161" s="113"/>
      <c r="N161" s="113"/>
      <c r="O161" s="113"/>
      <c r="P161" s="113"/>
      <c r="Q161" s="113"/>
      <c r="R161" s="113"/>
      <c r="S161" s="113"/>
      <c r="T161" s="113"/>
      <c r="U161" s="113"/>
      <c r="V161" s="113"/>
      <c r="W161" s="113"/>
      <c r="X161" s="113"/>
      <c r="Y161" s="113"/>
      <c r="Z161" s="113"/>
      <c r="AA161" s="113"/>
      <c r="AB161" s="113"/>
      <c r="AC161" s="113"/>
    </row>
    <row r="162" spans="1:29" ht="13.5" customHeight="1">
      <c r="A162" s="113"/>
      <c r="B162" s="113"/>
      <c r="C162" s="113"/>
      <c r="D162" s="113"/>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row>
    <row r="163" spans="1:29" ht="13.5" customHeight="1">
      <c r="A163" s="113"/>
      <c r="B163" s="113"/>
      <c r="C163" s="113"/>
      <c r="D163" s="113"/>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113"/>
      <c r="AB163" s="113"/>
      <c r="AC163" s="113"/>
    </row>
    <row r="164" spans="1:29" ht="13.5" customHeight="1">
      <c r="A164" s="113"/>
      <c r="B164" s="113"/>
      <c r="C164" s="113"/>
      <c r="D164" s="113"/>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113"/>
      <c r="AB164" s="113"/>
      <c r="AC164" s="113"/>
    </row>
    <row r="165" spans="1:29" ht="13.5" customHeight="1">
      <c r="A165" s="113"/>
      <c r="B165" s="113"/>
      <c r="C165" s="113"/>
      <c r="D165" s="113"/>
      <c r="E165" s="113"/>
      <c r="F165" s="113"/>
      <c r="G165" s="113"/>
      <c r="H165" s="113"/>
      <c r="I165" s="113"/>
      <c r="J165" s="113"/>
      <c r="K165" s="113"/>
      <c r="L165" s="113"/>
      <c r="M165" s="113"/>
      <c r="N165" s="113"/>
      <c r="O165" s="113"/>
      <c r="P165" s="113"/>
      <c r="Q165" s="113"/>
      <c r="R165" s="113"/>
      <c r="S165" s="113"/>
      <c r="T165" s="113"/>
      <c r="U165" s="113"/>
      <c r="V165" s="113"/>
      <c r="W165" s="113"/>
      <c r="X165" s="113"/>
      <c r="Y165" s="113"/>
      <c r="Z165" s="113"/>
      <c r="AA165" s="113"/>
      <c r="AB165" s="113"/>
      <c r="AC165" s="113"/>
    </row>
    <row r="166" spans="1:29" ht="13.5" customHeight="1">
      <c r="A166" s="113"/>
      <c r="B166" s="113"/>
      <c r="C166" s="113"/>
      <c r="D166" s="113"/>
      <c r="E166" s="113"/>
      <c r="F166" s="113"/>
      <c r="G166" s="113"/>
      <c r="H166" s="113"/>
      <c r="I166" s="113"/>
      <c r="J166" s="113"/>
      <c r="K166" s="113"/>
      <c r="L166" s="113"/>
      <c r="M166" s="113"/>
      <c r="N166" s="113"/>
      <c r="O166" s="113"/>
      <c r="P166" s="113"/>
      <c r="Q166" s="113"/>
      <c r="R166" s="113"/>
      <c r="S166" s="113"/>
      <c r="T166" s="113"/>
      <c r="U166" s="113"/>
      <c r="V166" s="113"/>
      <c r="W166" s="113"/>
      <c r="X166" s="113"/>
      <c r="Y166" s="113"/>
      <c r="Z166" s="113"/>
      <c r="AA166" s="113"/>
      <c r="AB166" s="113"/>
      <c r="AC166" s="113"/>
    </row>
    <row r="167" spans="1:29" ht="13.5" customHeight="1">
      <c r="A167" s="113"/>
      <c r="B167" s="113"/>
      <c r="C167" s="113"/>
      <c r="D167" s="113"/>
      <c r="E167" s="113"/>
      <c r="F167" s="113"/>
      <c r="G167" s="113"/>
      <c r="H167" s="113"/>
      <c r="I167" s="113"/>
      <c r="J167" s="113"/>
      <c r="K167" s="113"/>
      <c r="L167" s="113"/>
      <c r="M167" s="113"/>
      <c r="N167" s="113"/>
      <c r="O167" s="113"/>
      <c r="P167" s="113"/>
      <c r="Q167" s="113"/>
      <c r="R167" s="113"/>
      <c r="S167" s="113"/>
      <c r="T167" s="113"/>
      <c r="U167" s="113"/>
      <c r="V167" s="113"/>
      <c r="W167" s="113"/>
      <c r="X167" s="113"/>
      <c r="Y167" s="113"/>
      <c r="Z167" s="113"/>
      <c r="AA167" s="113"/>
      <c r="AB167" s="113"/>
      <c r="AC167" s="113"/>
    </row>
    <row r="168" spans="1:29" ht="13.5" customHeight="1">
      <c r="A168" s="113"/>
      <c r="B168" s="113"/>
      <c r="C168" s="113"/>
      <c r="D168" s="113"/>
      <c r="E168" s="113"/>
      <c r="F168" s="113"/>
      <c r="G168" s="113"/>
      <c r="H168" s="113"/>
      <c r="I168" s="113"/>
      <c r="J168" s="113"/>
      <c r="K168" s="113"/>
      <c r="L168" s="113"/>
      <c r="M168" s="113"/>
      <c r="N168" s="113"/>
      <c r="O168" s="113"/>
      <c r="P168" s="113"/>
      <c r="Q168" s="113"/>
      <c r="R168" s="113"/>
      <c r="S168" s="113"/>
      <c r="T168" s="113"/>
      <c r="U168" s="113"/>
      <c r="V168" s="113"/>
      <c r="W168" s="113"/>
      <c r="X168" s="113"/>
      <c r="Y168" s="113"/>
      <c r="Z168" s="113"/>
      <c r="AA168" s="113"/>
      <c r="AB168" s="113"/>
      <c r="AC168" s="113"/>
    </row>
    <row r="169" spans="1:29" ht="13.5" customHeight="1">
      <c r="A169" s="113"/>
      <c r="B169" s="113"/>
      <c r="C169" s="113"/>
      <c r="D169" s="113"/>
      <c r="E169" s="113"/>
      <c r="F169" s="113"/>
      <c r="G169" s="113"/>
      <c r="H169" s="113"/>
      <c r="I169" s="113"/>
      <c r="J169" s="113"/>
      <c r="K169" s="113"/>
      <c r="L169" s="113"/>
      <c r="M169" s="113"/>
      <c r="N169" s="113"/>
      <c r="O169" s="113"/>
      <c r="P169" s="113"/>
      <c r="Q169" s="113"/>
      <c r="R169" s="113"/>
      <c r="S169" s="113"/>
      <c r="T169" s="113"/>
      <c r="U169" s="113"/>
      <c r="V169" s="113"/>
      <c r="W169" s="113"/>
      <c r="X169" s="113"/>
      <c r="Y169" s="113"/>
      <c r="Z169" s="113"/>
      <c r="AA169" s="113"/>
      <c r="AB169" s="113"/>
      <c r="AC169" s="113"/>
    </row>
    <row r="170" spans="1:29" ht="13.5" customHeight="1">
      <c r="A170" s="113"/>
      <c r="B170" s="113"/>
      <c r="C170" s="113"/>
      <c r="D170" s="113"/>
      <c r="E170" s="113"/>
      <c r="F170" s="113"/>
      <c r="G170" s="113"/>
      <c r="H170" s="113"/>
      <c r="I170" s="113"/>
      <c r="J170" s="113"/>
      <c r="K170" s="113"/>
      <c r="L170" s="113"/>
      <c r="M170" s="113"/>
      <c r="N170" s="113"/>
      <c r="O170" s="113"/>
      <c r="P170" s="113"/>
      <c r="Q170" s="113"/>
      <c r="R170" s="113"/>
      <c r="S170" s="113"/>
      <c r="T170" s="113"/>
      <c r="U170" s="113"/>
      <c r="V170" s="113"/>
      <c r="W170" s="113"/>
      <c r="X170" s="113"/>
      <c r="Y170" s="113"/>
      <c r="Z170" s="113"/>
      <c r="AA170" s="113"/>
      <c r="AB170" s="113"/>
      <c r="AC170" s="113"/>
    </row>
    <row r="171" spans="1:29" ht="13.5" customHeight="1">
      <c r="A171" s="113"/>
      <c r="B171" s="113"/>
      <c r="C171" s="113"/>
      <c r="D171" s="113"/>
      <c r="E171" s="113"/>
      <c r="F171" s="113"/>
      <c r="G171" s="113"/>
      <c r="H171" s="113"/>
      <c r="I171" s="113"/>
      <c r="J171" s="113"/>
      <c r="K171" s="113"/>
      <c r="L171" s="113"/>
      <c r="M171" s="113"/>
      <c r="N171" s="113"/>
      <c r="O171" s="113"/>
      <c r="P171" s="113"/>
      <c r="Q171" s="113"/>
      <c r="R171" s="113"/>
      <c r="S171" s="113"/>
      <c r="T171" s="113"/>
      <c r="U171" s="113"/>
      <c r="V171" s="113"/>
      <c r="W171" s="113"/>
      <c r="X171" s="113"/>
      <c r="Y171" s="113"/>
      <c r="Z171" s="113"/>
      <c r="AA171" s="113"/>
      <c r="AB171" s="113"/>
      <c r="AC171" s="113"/>
    </row>
    <row r="172" spans="1:29" ht="13.5" customHeight="1">
      <c r="A172" s="113"/>
      <c r="B172" s="113"/>
      <c r="C172" s="113"/>
      <c r="D172" s="113"/>
      <c r="E172" s="113"/>
      <c r="F172" s="113"/>
      <c r="G172" s="113"/>
      <c r="H172" s="113"/>
      <c r="I172" s="113"/>
      <c r="J172" s="113"/>
      <c r="K172" s="113"/>
      <c r="L172" s="113"/>
      <c r="M172" s="113"/>
      <c r="N172" s="113"/>
      <c r="O172" s="113"/>
      <c r="P172" s="113"/>
      <c r="Q172" s="113"/>
      <c r="R172" s="113"/>
      <c r="S172" s="113"/>
      <c r="T172" s="113"/>
      <c r="U172" s="113"/>
      <c r="V172" s="113"/>
      <c r="W172" s="113"/>
      <c r="X172" s="113"/>
      <c r="Y172" s="113"/>
      <c r="Z172" s="113"/>
      <c r="AA172" s="113"/>
      <c r="AB172" s="113"/>
      <c r="AC172" s="113"/>
    </row>
    <row r="173" spans="1:29" ht="13.5" customHeight="1">
      <c r="A173" s="113"/>
      <c r="B173" s="113"/>
      <c r="C173" s="113"/>
      <c r="D173" s="113"/>
      <c r="E173" s="113"/>
      <c r="F173" s="113"/>
      <c r="G173" s="113"/>
      <c r="H173" s="113"/>
      <c r="I173" s="113"/>
      <c r="J173" s="113"/>
      <c r="K173" s="113"/>
      <c r="L173" s="113"/>
      <c r="M173" s="113"/>
      <c r="N173" s="113"/>
      <c r="O173" s="113"/>
      <c r="P173" s="113"/>
      <c r="Q173" s="113"/>
      <c r="R173" s="113"/>
      <c r="S173" s="113"/>
      <c r="T173" s="113"/>
      <c r="U173" s="113"/>
      <c r="V173" s="113"/>
      <c r="W173" s="113"/>
      <c r="X173" s="113"/>
      <c r="Y173" s="113"/>
      <c r="Z173" s="113"/>
      <c r="AA173" s="113"/>
      <c r="AB173" s="113"/>
      <c r="AC173" s="113"/>
    </row>
    <row r="174" spans="1:29" ht="13.5" customHeight="1">
      <c r="A174" s="113"/>
      <c r="B174" s="113"/>
      <c r="C174" s="113"/>
      <c r="D174" s="113"/>
      <c r="E174" s="113"/>
      <c r="F174" s="113"/>
      <c r="G174" s="113"/>
      <c r="H174" s="113"/>
      <c r="I174" s="113"/>
      <c r="J174" s="113"/>
      <c r="K174" s="113"/>
      <c r="L174" s="113"/>
      <c r="M174" s="113"/>
      <c r="N174" s="113"/>
      <c r="O174" s="113"/>
      <c r="P174" s="113"/>
      <c r="Q174" s="113"/>
      <c r="R174" s="113"/>
      <c r="S174" s="113"/>
      <c r="T174" s="113"/>
      <c r="U174" s="113"/>
      <c r="V174" s="113"/>
      <c r="W174" s="113"/>
      <c r="X174" s="113"/>
      <c r="Y174" s="113"/>
      <c r="Z174" s="113"/>
      <c r="AA174" s="113"/>
      <c r="AB174" s="113"/>
      <c r="AC174" s="113"/>
    </row>
    <row r="175" spans="1:29" ht="13.5" customHeight="1">
      <c r="A175" s="113"/>
      <c r="B175" s="113"/>
      <c r="C175" s="113"/>
      <c r="D175" s="113"/>
      <c r="E175" s="113"/>
      <c r="F175" s="113"/>
      <c r="G175" s="113"/>
      <c r="H175" s="113"/>
      <c r="I175" s="113"/>
      <c r="J175" s="113"/>
      <c r="K175" s="113"/>
      <c r="L175" s="113"/>
      <c r="M175" s="113"/>
      <c r="N175" s="113"/>
      <c r="O175" s="113"/>
      <c r="P175" s="113"/>
      <c r="Q175" s="113"/>
      <c r="R175" s="113"/>
      <c r="S175" s="113"/>
      <c r="T175" s="113"/>
      <c r="U175" s="113"/>
      <c r="V175" s="113"/>
      <c r="W175" s="113"/>
      <c r="X175" s="113"/>
      <c r="Y175" s="113"/>
      <c r="Z175" s="113"/>
      <c r="AA175" s="113"/>
      <c r="AB175" s="113"/>
      <c r="AC175" s="113"/>
    </row>
    <row r="176" spans="1:29" ht="13.5" customHeight="1">
      <c r="A176" s="113"/>
      <c r="B176" s="113"/>
      <c r="C176" s="113"/>
      <c r="D176" s="113"/>
      <c r="E176" s="113"/>
      <c r="F176" s="113"/>
      <c r="G176" s="113"/>
      <c r="H176" s="113"/>
      <c r="I176" s="113"/>
      <c r="J176" s="113"/>
      <c r="K176" s="113"/>
      <c r="L176" s="113"/>
      <c r="M176" s="113"/>
      <c r="N176" s="113"/>
      <c r="O176" s="113"/>
      <c r="P176" s="113"/>
      <c r="Q176" s="113"/>
      <c r="R176" s="113"/>
      <c r="S176" s="113"/>
      <c r="T176" s="113"/>
      <c r="U176" s="113"/>
      <c r="V176" s="113"/>
      <c r="W176" s="113"/>
      <c r="X176" s="113"/>
      <c r="Y176" s="113"/>
      <c r="Z176" s="113"/>
      <c r="AA176" s="113"/>
      <c r="AB176" s="113"/>
      <c r="AC176" s="113"/>
    </row>
    <row r="177" spans="1:29" ht="13.5" customHeight="1">
      <c r="A177" s="113"/>
      <c r="B177" s="113"/>
      <c r="C177" s="113"/>
      <c r="D177" s="113"/>
      <c r="E177" s="113"/>
      <c r="F177" s="113"/>
      <c r="G177" s="113"/>
      <c r="H177" s="113"/>
      <c r="I177" s="113"/>
      <c r="J177" s="113"/>
      <c r="K177" s="113"/>
      <c r="L177" s="113"/>
      <c r="M177" s="113"/>
      <c r="N177" s="113"/>
      <c r="O177" s="113"/>
      <c r="P177" s="113"/>
      <c r="Q177" s="113"/>
      <c r="R177" s="113"/>
      <c r="S177" s="113"/>
      <c r="T177" s="113"/>
      <c r="U177" s="113"/>
      <c r="V177" s="113"/>
      <c r="W177" s="113"/>
      <c r="X177" s="113"/>
      <c r="Y177" s="113"/>
      <c r="Z177" s="113"/>
      <c r="AA177" s="113"/>
      <c r="AB177" s="113"/>
      <c r="AC177" s="113"/>
    </row>
    <row r="178" spans="1:29" ht="13.5" customHeight="1">
      <c r="A178" s="113"/>
      <c r="B178" s="113"/>
      <c r="C178" s="113"/>
      <c r="D178" s="113"/>
      <c r="E178" s="113"/>
      <c r="F178" s="113"/>
      <c r="G178" s="113"/>
      <c r="H178" s="113"/>
      <c r="I178" s="113"/>
      <c r="J178" s="113"/>
      <c r="K178" s="113"/>
      <c r="L178" s="113"/>
      <c r="M178" s="113"/>
      <c r="N178" s="113"/>
      <c r="O178" s="113"/>
      <c r="P178" s="113"/>
      <c r="Q178" s="113"/>
      <c r="R178" s="113"/>
      <c r="S178" s="113"/>
      <c r="T178" s="113"/>
      <c r="U178" s="113"/>
      <c r="V178" s="113"/>
      <c r="W178" s="113"/>
      <c r="X178" s="113"/>
      <c r="Y178" s="113"/>
      <c r="Z178" s="113"/>
      <c r="AA178" s="113"/>
      <c r="AB178" s="113"/>
      <c r="AC178" s="113"/>
    </row>
    <row r="179" spans="1:29" ht="13.5" customHeight="1">
      <c r="A179" s="113"/>
      <c r="B179" s="113"/>
      <c r="C179" s="113"/>
      <c r="D179" s="113"/>
      <c r="E179" s="113"/>
      <c r="F179" s="113"/>
      <c r="G179" s="113"/>
      <c r="H179" s="113"/>
      <c r="I179" s="113"/>
      <c r="J179" s="113"/>
      <c r="K179" s="113"/>
      <c r="L179" s="113"/>
      <c r="M179" s="113"/>
      <c r="N179" s="113"/>
      <c r="O179" s="113"/>
      <c r="P179" s="113"/>
      <c r="Q179" s="113"/>
      <c r="R179" s="113"/>
      <c r="S179" s="113"/>
      <c r="T179" s="113"/>
      <c r="U179" s="113"/>
      <c r="V179" s="113"/>
      <c r="W179" s="113"/>
      <c r="X179" s="113"/>
      <c r="Y179" s="113"/>
      <c r="Z179" s="113"/>
      <c r="AA179" s="113"/>
      <c r="AB179" s="113"/>
      <c r="AC179" s="113"/>
    </row>
    <row r="180" spans="1:29" ht="13.5" customHeight="1">
      <c r="A180" s="113"/>
      <c r="B180" s="113"/>
      <c r="C180" s="113"/>
      <c r="D180" s="113"/>
      <c r="E180" s="113"/>
      <c r="F180" s="113"/>
      <c r="G180" s="113"/>
      <c r="H180" s="113"/>
      <c r="I180" s="113"/>
      <c r="J180" s="113"/>
      <c r="K180" s="113"/>
      <c r="L180" s="113"/>
      <c r="M180" s="113"/>
      <c r="N180" s="113"/>
      <c r="O180" s="113"/>
      <c r="P180" s="113"/>
      <c r="Q180" s="113"/>
      <c r="R180" s="113"/>
      <c r="S180" s="113"/>
      <c r="T180" s="113"/>
      <c r="U180" s="113"/>
      <c r="V180" s="113"/>
      <c r="W180" s="113"/>
      <c r="X180" s="113"/>
      <c r="Y180" s="113"/>
      <c r="Z180" s="113"/>
      <c r="AA180" s="113"/>
      <c r="AB180" s="113"/>
      <c r="AC180" s="113"/>
    </row>
    <row r="181" spans="1:29" ht="13.5" customHeight="1">
      <c r="A181" s="113"/>
      <c r="B181" s="113"/>
      <c r="C181" s="113"/>
      <c r="D181" s="113"/>
      <c r="E181" s="113"/>
      <c r="F181" s="113"/>
      <c r="G181" s="113"/>
      <c r="H181" s="113"/>
      <c r="I181" s="113"/>
      <c r="J181" s="113"/>
      <c r="K181" s="113"/>
      <c r="L181" s="113"/>
      <c r="M181" s="113"/>
      <c r="N181" s="113"/>
      <c r="O181" s="113"/>
      <c r="P181" s="113"/>
      <c r="Q181" s="113"/>
      <c r="R181" s="113"/>
      <c r="S181" s="113"/>
      <c r="T181" s="113"/>
      <c r="U181" s="113"/>
      <c r="V181" s="113"/>
      <c r="W181" s="113"/>
      <c r="X181" s="113"/>
      <c r="Y181" s="113"/>
      <c r="Z181" s="113"/>
      <c r="AA181" s="113"/>
      <c r="AB181" s="113"/>
      <c r="AC181" s="113"/>
    </row>
    <row r="182" spans="1:29" ht="13.5" customHeight="1">
      <c r="A182" s="113"/>
      <c r="B182" s="113"/>
      <c r="C182" s="113"/>
      <c r="D182" s="113"/>
      <c r="E182" s="113"/>
      <c r="F182" s="113"/>
      <c r="G182" s="113"/>
      <c r="H182" s="113"/>
      <c r="I182" s="113"/>
      <c r="J182" s="113"/>
      <c r="K182" s="113"/>
      <c r="L182" s="113"/>
      <c r="M182" s="113"/>
      <c r="N182" s="113"/>
      <c r="O182" s="113"/>
      <c r="P182" s="113"/>
      <c r="Q182" s="113"/>
      <c r="R182" s="113"/>
      <c r="S182" s="113"/>
      <c r="T182" s="113"/>
      <c r="U182" s="113"/>
      <c r="V182" s="113"/>
      <c r="W182" s="113"/>
      <c r="X182" s="113"/>
      <c r="Y182" s="113"/>
      <c r="Z182" s="113"/>
      <c r="AA182" s="113"/>
      <c r="AB182" s="113"/>
      <c r="AC182" s="113"/>
    </row>
    <row r="183" spans="1:29" ht="13.5" customHeight="1">
      <c r="A183" s="113"/>
      <c r="B183" s="113"/>
      <c r="C183" s="113"/>
      <c r="D183" s="113"/>
      <c r="E183" s="113"/>
      <c r="F183" s="113"/>
      <c r="G183" s="113"/>
      <c r="H183" s="113"/>
      <c r="I183" s="113"/>
      <c r="J183" s="113"/>
      <c r="K183" s="113"/>
      <c r="L183" s="113"/>
      <c r="M183" s="113"/>
      <c r="N183" s="113"/>
      <c r="O183" s="113"/>
      <c r="P183" s="113"/>
      <c r="Q183" s="113"/>
      <c r="R183" s="113"/>
      <c r="S183" s="113"/>
      <c r="T183" s="113"/>
      <c r="U183" s="113"/>
      <c r="V183" s="113"/>
      <c r="W183" s="113"/>
      <c r="X183" s="113"/>
      <c r="Y183" s="113"/>
      <c r="Z183" s="113"/>
      <c r="AA183" s="113"/>
      <c r="AB183" s="113"/>
      <c r="AC183" s="113"/>
    </row>
    <row r="184" spans="1:29" ht="13.5" customHeight="1">
      <c r="A184" s="113"/>
      <c r="B184" s="113"/>
      <c r="C184" s="113"/>
      <c r="D184" s="113"/>
      <c r="E184" s="113"/>
      <c r="F184" s="113"/>
      <c r="G184" s="113"/>
      <c r="H184" s="113"/>
      <c r="I184" s="113"/>
      <c r="J184" s="113"/>
      <c r="K184" s="113"/>
      <c r="L184" s="113"/>
      <c r="M184" s="113"/>
      <c r="N184" s="113"/>
      <c r="O184" s="113"/>
      <c r="P184" s="113"/>
      <c r="Q184" s="113"/>
      <c r="R184" s="113"/>
      <c r="S184" s="113"/>
      <c r="T184" s="113"/>
      <c r="U184" s="113"/>
      <c r="V184" s="113"/>
      <c r="W184" s="113"/>
      <c r="X184" s="113"/>
      <c r="Y184" s="113"/>
      <c r="Z184" s="113"/>
      <c r="AA184" s="113"/>
      <c r="AB184" s="113"/>
      <c r="AC184" s="113"/>
    </row>
    <row r="185" spans="1:29" ht="13.5" customHeight="1">
      <c r="A185" s="113"/>
      <c r="B185" s="113"/>
      <c r="C185" s="113"/>
      <c r="D185" s="113"/>
      <c r="E185" s="113"/>
      <c r="F185" s="113"/>
      <c r="G185" s="113"/>
      <c r="H185" s="113"/>
      <c r="I185" s="113"/>
      <c r="J185" s="113"/>
      <c r="K185" s="113"/>
      <c r="L185" s="113"/>
      <c r="M185" s="113"/>
      <c r="N185" s="113"/>
      <c r="O185" s="113"/>
      <c r="P185" s="113"/>
      <c r="Q185" s="113"/>
      <c r="R185" s="113"/>
      <c r="S185" s="113"/>
      <c r="T185" s="113"/>
      <c r="U185" s="113"/>
      <c r="V185" s="113"/>
      <c r="W185" s="113"/>
      <c r="X185" s="113"/>
      <c r="Y185" s="113"/>
      <c r="Z185" s="113"/>
      <c r="AA185" s="113"/>
      <c r="AB185" s="113"/>
      <c r="AC185" s="113"/>
    </row>
    <row r="186" spans="1:29" ht="13.5" customHeight="1">
      <c r="A186" s="113"/>
      <c r="B186" s="113"/>
      <c r="C186" s="113"/>
      <c r="D186" s="113"/>
      <c r="E186" s="113"/>
      <c r="F186" s="113"/>
      <c r="G186" s="113"/>
      <c r="H186" s="113"/>
      <c r="I186" s="113"/>
      <c r="J186" s="113"/>
      <c r="K186" s="113"/>
      <c r="L186" s="113"/>
      <c r="M186" s="113"/>
      <c r="N186" s="113"/>
      <c r="O186" s="113"/>
      <c r="P186" s="113"/>
      <c r="Q186" s="113"/>
      <c r="R186" s="113"/>
      <c r="S186" s="113"/>
      <c r="T186" s="113"/>
      <c r="U186" s="113"/>
      <c r="V186" s="113"/>
      <c r="W186" s="113"/>
      <c r="X186" s="113"/>
      <c r="Y186" s="113"/>
      <c r="Z186" s="113"/>
      <c r="AA186" s="113"/>
      <c r="AB186" s="113"/>
      <c r="AC186" s="113"/>
    </row>
    <row r="187" spans="1:29" ht="13.5" customHeight="1">
      <c r="A187" s="113"/>
      <c r="B187" s="113"/>
      <c r="C187" s="113"/>
      <c r="D187" s="113"/>
      <c r="E187" s="113"/>
      <c r="F187" s="113"/>
      <c r="G187" s="113"/>
      <c r="H187" s="113"/>
      <c r="I187" s="113"/>
      <c r="J187" s="113"/>
      <c r="K187" s="113"/>
      <c r="L187" s="113"/>
      <c r="M187" s="113"/>
      <c r="N187" s="113"/>
      <c r="O187" s="113"/>
      <c r="P187" s="113"/>
      <c r="Q187" s="113"/>
      <c r="R187" s="113"/>
      <c r="S187" s="113"/>
      <c r="T187" s="113"/>
      <c r="U187" s="113"/>
      <c r="V187" s="113"/>
      <c r="W187" s="113"/>
      <c r="X187" s="113"/>
      <c r="Y187" s="113"/>
      <c r="Z187" s="113"/>
      <c r="AA187" s="113"/>
      <c r="AB187" s="113"/>
      <c r="AC187" s="113"/>
    </row>
    <row r="188" spans="1:29" ht="13.5" customHeight="1">
      <c r="A188" s="113"/>
      <c r="B188" s="113"/>
      <c r="C188" s="113"/>
      <c r="D188" s="113"/>
      <c r="E188" s="113"/>
      <c r="F188" s="113"/>
      <c r="G188" s="113"/>
      <c r="H188" s="113"/>
      <c r="I188" s="113"/>
      <c r="J188" s="113"/>
      <c r="K188" s="113"/>
      <c r="L188" s="113"/>
      <c r="M188" s="113"/>
      <c r="N188" s="113"/>
      <c r="O188" s="113"/>
      <c r="P188" s="113"/>
      <c r="Q188" s="113"/>
      <c r="R188" s="113"/>
      <c r="S188" s="113"/>
      <c r="T188" s="113"/>
      <c r="U188" s="113"/>
      <c r="V188" s="113"/>
      <c r="W188" s="113"/>
      <c r="X188" s="113"/>
      <c r="Y188" s="113"/>
      <c r="Z188" s="113"/>
      <c r="AA188" s="113"/>
      <c r="AB188" s="113"/>
      <c r="AC188" s="113"/>
    </row>
    <row r="189" spans="1:29" ht="13.5" customHeight="1">
      <c r="A189" s="113"/>
      <c r="B189" s="113"/>
      <c r="C189" s="113"/>
      <c r="D189" s="113"/>
      <c r="E189" s="113"/>
      <c r="F189" s="113"/>
      <c r="G189" s="113"/>
      <c r="H189" s="113"/>
      <c r="I189" s="113"/>
      <c r="J189" s="113"/>
      <c r="K189" s="113"/>
      <c r="L189" s="113"/>
      <c r="M189" s="113"/>
      <c r="N189" s="113"/>
      <c r="O189" s="113"/>
      <c r="P189" s="113"/>
      <c r="Q189" s="113"/>
      <c r="R189" s="113"/>
      <c r="S189" s="113"/>
      <c r="T189" s="113"/>
      <c r="U189" s="113"/>
      <c r="V189" s="113"/>
      <c r="W189" s="113"/>
      <c r="X189" s="113"/>
      <c r="Y189" s="113"/>
      <c r="Z189" s="113"/>
      <c r="AA189" s="113"/>
      <c r="AB189" s="113"/>
      <c r="AC189" s="113"/>
    </row>
    <row r="190" spans="1:29" ht="13.5" customHeight="1">
      <c r="A190" s="113"/>
      <c r="B190" s="113"/>
      <c r="C190" s="113"/>
      <c r="D190" s="113"/>
      <c r="E190" s="113"/>
      <c r="F190" s="113"/>
      <c r="G190" s="113"/>
      <c r="H190" s="113"/>
      <c r="I190" s="113"/>
      <c r="J190" s="113"/>
      <c r="K190" s="113"/>
      <c r="L190" s="113"/>
      <c r="M190" s="113"/>
      <c r="N190" s="113"/>
      <c r="O190" s="113"/>
      <c r="P190" s="113"/>
      <c r="Q190" s="113"/>
      <c r="R190" s="113"/>
      <c r="S190" s="113"/>
      <c r="T190" s="113"/>
      <c r="U190" s="113"/>
      <c r="V190" s="113"/>
      <c r="W190" s="113"/>
      <c r="X190" s="113"/>
      <c r="Y190" s="113"/>
      <c r="Z190" s="113"/>
      <c r="AA190" s="113"/>
      <c r="AB190" s="113"/>
      <c r="AC190" s="113"/>
    </row>
    <row r="191" spans="1:29" ht="13.5" customHeight="1">
      <c r="A191" s="113"/>
      <c r="B191" s="113"/>
      <c r="C191" s="113"/>
      <c r="D191" s="113"/>
      <c r="E191" s="113"/>
      <c r="F191" s="113"/>
      <c r="G191" s="113"/>
      <c r="H191" s="113"/>
      <c r="I191" s="113"/>
      <c r="J191" s="113"/>
      <c r="K191" s="113"/>
      <c r="L191" s="113"/>
      <c r="M191" s="113"/>
      <c r="N191" s="113"/>
      <c r="O191" s="113"/>
      <c r="P191" s="113"/>
      <c r="Q191" s="113"/>
      <c r="R191" s="113"/>
      <c r="S191" s="113"/>
      <c r="T191" s="113"/>
      <c r="U191" s="113"/>
      <c r="V191" s="113"/>
      <c r="W191" s="113"/>
      <c r="X191" s="113"/>
      <c r="Y191" s="113"/>
      <c r="Z191" s="113"/>
      <c r="AA191" s="113"/>
      <c r="AB191" s="113"/>
      <c r="AC191" s="113"/>
    </row>
    <row r="192" spans="1:29" ht="13.5" customHeight="1">
      <c r="A192" s="113"/>
      <c r="B192" s="113"/>
      <c r="C192" s="113"/>
      <c r="D192" s="113"/>
      <c r="E192" s="113"/>
      <c r="F192" s="113"/>
      <c r="G192" s="113"/>
      <c r="H192" s="113"/>
      <c r="I192" s="113"/>
      <c r="J192" s="113"/>
      <c r="K192" s="113"/>
      <c r="L192" s="113"/>
      <c r="M192" s="113"/>
      <c r="N192" s="113"/>
      <c r="O192" s="113"/>
      <c r="P192" s="113"/>
      <c r="Q192" s="113"/>
      <c r="R192" s="113"/>
      <c r="S192" s="113"/>
      <c r="T192" s="113"/>
      <c r="U192" s="113"/>
      <c r="V192" s="113"/>
      <c r="W192" s="113"/>
      <c r="X192" s="113"/>
      <c r="Y192" s="113"/>
      <c r="Z192" s="113"/>
      <c r="AA192" s="113"/>
      <c r="AB192" s="113"/>
      <c r="AC192" s="113"/>
    </row>
    <row r="193" spans="1:29" ht="13.5" customHeight="1">
      <c r="A193" s="113"/>
      <c r="B193" s="113"/>
      <c r="C193" s="113"/>
      <c r="D193" s="113"/>
      <c r="E193" s="113"/>
      <c r="F193" s="113"/>
      <c r="G193" s="113"/>
      <c r="H193" s="113"/>
      <c r="I193" s="113"/>
      <c r="J193" s="113"/>
      <c r="K193" s="113"/>
      <c r="L193" s="113"/>
      <c r="M193" s="113"/>
      <c r="N193" s="113"/>
      <c r="O193" s="113"/>
      <c r="P193" s="113"/>
      <c r="Q193" s="113"/>
      <c r="R193" s="113"/>
      <c r="S193" s="113"/>
      <c r="T193" s="113"/>
      <c r="U193" s="113"/>
      <c r="V193" s="113"/>
      <c r="W193" s="113"/>
      <c r="X193" s="113"/>
      <c r="Y193" s="113"/>
      <c r="Z193" s="113"/>
      <c r="AA193" s="113"/>
      <c r="AB193" s="113"/>
      <c r="AC193" s="113"/>
    </row>
    <row r="194" spans="1:29" ht="13.5" customHeight="1">
      <c r="A194" s="113"/>
      <c r="B194" s="113"/>
      <c r="C194" s="113"/>
      <c r="D194" s="113"/>
      <c r="E194" s="113"/>
      <c r="F194" s="113"/>
      <c r="G194" s="113"/>
      <c r="H194" s="113"/>
      <c r="I194" s="113"/>
      <c r="J194" s="113"/>
      <c r="K194" s="113"/>
      <c r="L194" s="113"/>
      <c r="M194" s="113"/>
      <c r="N194" s="113"/>
      <c r="O194" s="113"/>
      <c r="P194" s="113"/>
      <c r="Q194" s="113"/>
      <c r="R194" s="113"/>
      <c r="S194" s="113"/>
      <c r="T194" s="113"/>
      <c r="U194" s="113"/>
      <c r="V194" s="113"/>
      <c r="W194" s="113"/>
      <c r="X194" s="113"/>
      <c r="Y194" s="113"/>
      <c r="Z194" s="113"/>
      <c r="AA194" s="113"/>
      <c r="AB194" s="113"/>
      <c r="AC194" s="113"/>
    </row>
    <row r="195" spans="1:29" ht="13.5" customHeight="1">
      <c r="A195" s="113"/>
      <c r="B195" s="113"/>
      <c r="C195" s="113"/>
      <c r="D195" s="113"/>
      <c r="E195" s="113"/>
      <c r="F195" s="113"/>
      <c r="G195" s="113"/>
      <c r="H195" s="113"/>
      <c r="I195" s="113"/>
      <c r="J195" s="113"/>
      <c r="K195" s="113"/>
      <c r="L195" s="113"/>
      <c r="M195" s="113"/>
      <c r="N195" s="113"/>
      <c r="O195" s="113"/>
      <c r="P195" s="113"/>
      <c r="Q195" s="113"/>
      <c r="R195" s="113"/>
      <c r="S195" s="113"/>
      <c r="T195" s="113"/>
      <c r="U195" s="113"/>
      <c r="V195" s="113"/>
      <c r="W195" s="113"/>
      <c r="X195" s="113"/>
      <c r="Y195" s="113"/>
      <c r="Z195" s="113"/>
      <c r="AA195" s="113"/>
      <c r="AB195" s="113"/>
      <c r="AC195" s="113"/>
    </row>
    <row r="196" spans="1:29" ht="13.5" customHeight="1">
      <c r="A196" s="113"/>
      <c r="B196" s="113"/>
      <c r="C196" s="113"/>
      <c r="D196" s="113"/>
      <c r="E196" s="113"/>
      <c r="F196" s="113"/>
      <c r="G196" s="113"/>
      <c r="H196" s="113"/>
      <c r="I196" s="113"/>
      <c r="J196" s="113"/>
      <c r="K196" s="113"/>
      <c r="L196" s="113"/>
      <c r="M196" s="113"/>
      <c r="N196" s="113"/>
      <c r="O196" s="113"/>
      <c r="P196" s="113"/>
      <c r="Q196" s="113"/>
      <c r="R196" s="113"/>
      <c r="S196" s="113"/>
      <c r="T196" s="113"/>
      <c r="U196" s="113"/>
      <c r="V196" s="113"/>
      <c r="W196" s="113"/>
      <c r="X196" s="113"/>
      <c r="Y196" s="113"/>
      <c r="Z196" s="113"/>
      <c r="AA196" s="113"/>
      <c r="AB196" s="113"/>
      <c r="AC196" s="113"/>
    </row>
    <row r="197" spans="1:29" ht="13.5" customHeight="1">
      <c r="A197" s="113"/>
      <c r="B197" s="113"/>
      <c r="C197" s="113"/>
      <c r="D197" s="113"/>
      <c r="E197" s="113"/>
      <c r="F197" s="113"/>
      <c r="G197" s="113"/>
      <c r="H197" s="113"/>
      <c r="I197" s="113"/>
      <c r="J197" s="113"/>
      <c r="K197" s="113"/>
      <c r="L197" s="113"/>
      <c r="M197" s="113"/>
      <c r="N197" s="113"/>
      <c r="O197" s="113"/>
      <c r="P197" s="113"/>
      <c r="Q197" s="113"/>
      <c r="R197" s="113"/>
      <c r="S197" s="113"/>
      <c r="T197" s="113"/>
      <c r="U197" s="113"/>
      <c r="V197" s="113"/>
      <c r="W197" s="113"/>
      <c r="X197" s="113"/>
      <c r="Y197" s="113"/>
      <c r="Z197" s="113"/>
      <c r="AA197" s="113"/>
      <c r="AB197" s="113"/>
      <c r="AC197" s="113"/>
    </row>
    <row r="198" spans="1:29" ht="13.5" customHeight="1">
      <c r="A198" s="113"/>
      <c r="B198" s="113"/>
      <c r="C198" s="113"/>
      <c r="D198" s="113"/>
      <c r="E198" s="113"/>
      <c r="F198" s="113"/>
      <c r="G198" s="113"/>
      <c r="H198" s="113"/>
      <c r="I198" s="113"/>
      <c r="J198" s="113"/>
      <c r="K198" s="113"/>
      <c r="L198" s="113"/>
      <c r="M198" s="113"/>
      <c r="N198" s="113"/>
      <c r="O198" s="113"/>
      <c r="P198" s="113"/>
      <c r="Q198" s="113"/>
      <c r="R198" s="113"/>
      <c r="S198" s="113"/>
      <c r="T198" s="113"/>
      <c r="U198" s="113"/>
      <c r="V198" s="113"/>
      <c r="W198" s="113"/>
      <c r="X198" s="113"/>
      <c r="Y198" s="113"/>
      <c r="Z198" s="113"/>
      <c r="AA198" s="113"/>
      <c r="AB198" s="113"/>
      <c r="AC198" s="113"/>
    </row>
    <row r="199" spans="1:29" ht="13.5" customHeight="1">
      <c r="A199" s="113"/>
      <c r="B199" s="113"/>
      <c r="C199" s="113"/>
      <c r="D199" s="113"/>
      <c r="E199" s="113"/>
      <c r="F199" s="113"/>
      <c r="G199" s="113"/>
      <c r="H199" s="113"/>
      <c r="I199" s="113"/>
      <c r="J199" s="113"/>
      <c r="K199" s="113"/>
      <c r="L199" s="113"/>
      <c r="M199" s="113"/>
      <c r="N199" s="113"/>
      <c r="O199" s="113"/>
      <c r="P199" s="113"/>
      <c r="Q199" s="113"/>
      <c r="R199" s="113"/>
      <c r="S199" s="113"/>
      <c r="T199" s="113"/>
      <c r="U199" s="113"/>
      <c r="V199" s="113"/>
      <c r="W199" s="113"/>
      <c r="X199" s="113"/>
      <c r="Y199" s="113"/>
      <c r="Z199" s="113"/>
      <c r="AA199" s="113"/>
      <c r="AB199" s="113"/>
      <c r="AC199" s="113"/>
    </row>
    <row r="200" spans="1:29" ht="13.5" customHeight="1">
      <c r="A200" s="113"/>
      <c r="B200" s="113"/>
      <c r="C200" s="113"/>
      <c r="D200" s="113"/>
      <c r="E200" s="113"/>
      <c r="F200" s="113"/>
      <c r="G200" s="113"/>
      <c r="H200" s="113"/>
      <c r="I200" s="113"/>
      <c r="J200" s="113"/>
      <c r="K200" s="113"/>
      <c r="L200" s="113"/>
      <c r="M200" s="113"/>
      <c r="N200" s="113"/>
      <c r="O200" s="113"/>
      <c r="P200" s="113"/>
      <c r="Q200" s="113"/>
      <c r="R200" s="113"/>
      <c r="S200" s="113"/>
      <c r="T200" s="113"/>
      <c r="U200" s="113"/>
      <c r="V200" s="113"/>
      <c r="W200" s="113"/>
      <c r="X200" s="113"/>
      <c r="Y200" s="113"/>
      <c r="Z200" s="113"/>
      <c r="AA200" s="113"/>
      <c r="AB200" s="113"/>
      <c r="AC200" s="113"/>
    </row>
    <row r="201" spans="1:29" ht="13.5" customHeight="1">
      <c r="A201" s="113"/>
      <c r="B201" s="113"/>
      <c r="C201" s="113"/>
      <c r="D201" s="113"/>
      <c r="E201" s="113"/>
      <c r="F201" s="113"/>
      <c r="G201" s="113"/>
      <c r="H201" s="113"/>
      <c r="I201" s="113"/>
      <c r="J201" s="113"/>
      <c r="K201" s="113"/>
      <c r="L201" s="113"/>
      <c r="M201" s="113"/>
      <c r="N201" s="113"/>
      <c r="O201" s="113"/>
      <c r="P201" s="113"/>
      <c r="Q201" s="113"/>
      <c r="R201" s="113"/>
      <c r="S201" s="113"/>
      <c r="T201" s="113"/>
      <c r="U201" s="113"/>
      <c r="V201" s="113"/>
      <c r="W201" s="113"/>
      <c r="X201" s="113"/>
      <c r="Y201" s="113"/>
      <c r="Z201" s="113"/>
      <c r="AA201" s="113"/>
      <c r="AB201" s="113"/>
      <c r="AC201" s="113"/>
    </row>
    <row r="202" spans="1:29" ht="13.5" customHeight="1">
      <c r="A202" s="113"/>
      <c r="B202" s="113"/>
      <c r="C202" s="113"/>
      <c r="D202" s="113"/>
      <c r="E202" s="113"/>
      <c r="F202" s="113"/>
      <c r="G202" s="113"/>
      <c r="H202" s="113"/>
      <c r="I202" s="113"/>
      <c r="J202" s="113"/>
      <c r="K202" s="113"/>
      <c r="L202" s="113"/>
      <c r="M202" s="113"/>
      <c r="N202" s="113"/>
      <c r="O202" s="113"/>
      <c r="P202" s="113"/>
      <c r="Q202" s="113"/>
      <c r="R202" s="113"/>
      <c r="S202" s="113"/>
      <c r="T202" s="113"/>
      <c r="U202" s="113"/>
      <c r="V202" s="113"/>
      <c r="W202" s="113"/>
      <c r="X202" s="113"/>
      <c r="Y202" s="113"/>
      <c r="Z202" s="113"/>
      <c r="AA202" s="113"/>
      <c r="AB202" s="113"/>
      <c r="AC202" s="113"/>
    </row>
    <row r="203" spans="1:29" ht="13.5" customHeight="1">
      <c r="A203" s="113"/>
      <c r="B203" s="113"/>
      <c r="C203" s="113"/>
      <c r="D203" s="113"/>
      <c r="E203" s="113"/>
      <c r="F203" s="113"/>
      <c r="G203" s="113"/>
      <c r="H203" s="113"/>
      <c r="I203" s="113"/>
      <c r="J203" s="113"/>
      <c r="K203" s="113"/>
      <c r="L203" s="113"/>
      <c r="M203" s="113"/>
      <c r="N203" s="113"/>
      <c r="O203" s="113"/>
      <c r="P203" s="113"/>
      <c r="Q203" s="113"/>
      <c r="R203" s="113"/>
      <c r="S203" s="113"/>
      <c r="T203" s="113"/>
      <c r="U203" s="113"/>
      <c r="V203" s="113"/>
      <c r="W203" s="113"/>
      <c r="X203" s="113"/>
      <c r="Y203" s="113"/>
      <c r="Z203" s="113"/>
      <c r="AA203" s="113"/>
      <c r="AB203" s="113"/>
      <c r="AC203" s="113"/>
    </row>
    <row r="204" spans="1:29" ht="13.5" customHeight="1">
      <c r="A204" s="113"/>
      <c r="B204" s="113"/>
      <c r="C204" s="113"/>
      <c r="D204" s="113"/>
      <c r="E204" s="113"/>
      <c r="F204" s="113"/>
      <c r="G204" s="113"/>
      <c r="H204" s="113"/>
      <c r="I204" s="113"/>
      <c r="J204" s="113"/>
      <c r="K204" s="113"/>
      <c r="L204" s="113"/>
      <c r="M204" s="113"/>
      <c r="N204" s="113"/>
      <c r="O204" s="113"/>
      <c r="P204" s="113"/>
      <c r="Q204" s="113"/>
      <c r="R204" s="113"/>
      <c r="S204" s="113"/>
      <c r="T204" s="113"/>
      <c r="U204" s="113"/>
      <c r="V204" s="113"/>
      <c r="W204" s="113"/>
      <c r="X204" s="113"/>
      <c r="Y204" s="113"/>
      <c r="Z204" s="113"/>
      <c r="AA204" s="113"/>
      <c r="AB204" s="113"/>
      <c r="AC204" s="113"/>
    </row>
    <row r="205" spans="1:29" ht="13.5" customHeight="1">
      <c r="A205" s="113"/>
      <c r="B205" s="113"/>
      <c r="C205" s="113"/>
      <c r="D205" s="113"/>
      <c r="E205" s="113"/>
      <c r="F205" s="113"/>
      <c r="G205" s="113"/>
      <c r="H205" s="113"/>
      <c r="I205" s="113"/>
      <c r="J205" s="113"/>
      <c r="K205" s="113"/>
      <c r="L205" s="113"/>
      <c r="M205" s="113"/>
      <c r="N205" s="113"/>
      <c r="O205" s="113"/>
      <c r="P205" s="113"/>
      <c r="Q205" s="113"/>
      <c r="R205" s="113"/>
      <c r="S205" s="113"/>
      <c r="T205" s="113"/>
      <c r="U205" s="113"/>
      <c r="V205" s="113"/>
      <c r="W205" s="113"/>
      <c r="X205" s="113"/>
      <c r="Y205" s="113"/>
      <c r="Z205" s="113"/>
      <c r="AA205" s="113"/>
      <c r="AB205" s="113"/>
      <c r="AC205" s="113"/>
    </row>
    <row r="206" spans="1:29" ht="13.5" customHeight="1">
      <c r="A206" s="113"/>
      <c r="B206" s="113"/>
      <c r="C206" s="113"/>
      <c r="D206" s="113"/>
      <c r="E206" s="113"/>
      <c r="F206" s="113"/>
      <c r="G206" s="113"/>
      <c r="H206" s="113"/>
      <c r="I206" s="113"/>
      <c r="J206" s="113"/>
      <c r="K206" s="113"/>
      <c r="L206" s="113"/>
      <c r="M206" s="113"/>
      <c r="N206" s="113"/>
      <c r="O206" s="113"/>
      <c r="P206" s="113"/>
      <c r="Q206" s="113"/>
      <c r="R206" s="113"/>
      <c r="S206" s="113"/>
      <c r="T206" s="113"/>
      <c r="U206" s="113"/>
      <c r="V206" s="113"/>
      <c r="W206" s="113"/>
      <c r="X206" s="113"/>
      <c r="Y206" s="113"/>
      <c r="Z206" s="113"/>
      <c r="AA206" s="113"/>
      <c r="AB206" s="113"/>
      <c r="AC206" s="113"/>
    </row>
    <row r="207" spans="1:29" ht="13.5" customHeight="1">
      <c r="A207" s="113"/>
      <c r="B207" s="113"/>
      <c r="C207" s="113"/>
      <c r="D207" s="113"/>
      <c r="E207" s="113"/>
      <c r="F207" s="113"/>
      <c r="G207" s="113"/>
      <c r="H207" s="113"/>
      <c r="I207" s="113"/>
      <c r="J207" s="113"/>
      <c r="K207" s="113"/>
      <c r="L207" s="113"/>
      <c r="M207" s="113"/>
      <c r="N207" s="113"/>
      <c r="O207" s="113"/>
      <c r="P207" s="113"/>
      <c r="Q207" s="113"/>
      <c r="R207" s="113"/>
      <c r="S207" s="113"/>
      <c r="T207" s="113"/>
      <c r="U207" s="113"/>
      <c r="V207" s="113"/>
      <c r="W207" s="113"/>
      <c r="X207" s="113"/>
      <c r="Y207" s="113"/>
      <c r="Z207" s="113"/>
      <c r="AA207" s="113"/>
      <c r="AB207" s="113"/>
      <c r="AC207" s="113"/>
    </row>
    <row r="208" spans="1:29" ht="13.5" customHeight="1">
      <c r="A208" s="113"/>
      <c r="B208" s="113"/>
      <c r="C208" s="113"/>
      <c r="D208" s="113"/>
      <c r="E208" s="113"/>
      <c r="F208" s="113"/>
      <c r="G208" s="113"/>
      <c r="H208" s="113"/>
      <c r="I208" s="113"/>
      <c r="J208" s="113"/>
      <c r="K208" s="113"/>
      <c r="L208" s="113"/>
      <c r="M208" s="113"/>
      <c r="N208" s="113"/>
      <c r="O208" s="113"/>
      <c r="P208" s="113"/>
      <c r="Q208" s="113"/>
      <c r="R208" s="113"/>
      <c r="S208" s="113"/>
      <c r="T208" s="113"/>
      <c r="U208" s="113"/>
      <c r="V208" s="113"/>
      <c r="W208" s="113"/>
      <c r="X208" s="113"/>
      <c r="Y208" s="113"/>
      <c r="Z208" s="113"/>
      <c r="AA208" s="113"/>
      <c r="AB208" s="113"/>
      <c r="AC208" s="113"/>
    </row>
    <row r="209" spans="1:29" ht="13.5" customHeight="1">
      <c r="A209" s="113"/>
      <c r="B209" s="113"/>
      <c r="C209" s="113"/>
      <c r="D209" s="113"/>
      <c r="E209" s="113"/>
      <c r="F209" s="113"/>
      <c r="G209" s="113"/>
      <c r="H209" s="113"/>
      <c r="I209" s="113"/>
      <c r="J209" s="113"/>
      <c r="K209" s="113"/>
      <c r="L209" s="113"/>
      <c r="M209" s="113"/>
      <c r="N209" s="113"/>
      <c r="O209" s="113"/>
      <c r="P209" s="113"/>
      <c r="Q209" s="113"/>
      <c r="R209" s="113"/>
      <c r="S209" s="113"/>
      <c r="T209" s="113"/>
      <c r="U209" s="113"/>
      <c r="V209" s="113"/>
      <c r="W209" s="113"/>
      <c r="X209" s="113"/>
      <c r="Y209" s="113"/>
      <c r="Z209" s="113"/>
      <c r="AA209" s="113"/>
      <c r="AB209" s="113"/>
      <c r="AC209" s="113"/>
    </row>
    <row r="210" spans="1:29" ht="13.5" customHeight="1">
      <c r="A210" s="113"/>
      <c r="B210" s="113"/>
      <c r="C210" s="113"/>
      <c r="D210" s="113"/>
      <c r="E210" s="113"/>
      <c r="F210" s="113"/>
      <c r="G210" s="113"/>
      <c r="H210" s="113"/>
      <c r="I210" s="113"/>
      <c r="J210" s="113"/>
      <c r="K210" s="113"/>
      <c r="L210" s="113"/>
      <c r="M210" s="113"/>
      <c r="N210" s="113"/>
      <c r="O210" s="113"/>
      <c r="P210" s="113"/>
      <c r="Q210" s="113"/>
      <c r="R210" s="113"/>
      <c r="S210" s="113"/>
      <c r="T210" s="113"/>
      <c r="U210" s="113"/>
      <c r="V210" s="113"/>
      <c r="W210" s="113"/>
      <c r="X210" s="113"/>
      <c r="Y210" s="113"/>
      <c r="Z210" s="113"/>
      <c r="AA210" s="113"/>
      <c r="AB210" s="113"/>
      <c r="AC210" s="113"/>
    </row>
    <row r="211" spans="1:29" ht="13.5" customHeight="1">
      <c r="A211" s="113"/>
      <c r="B211" s="113"/>
      <c r="C211" s="113"/>
      <c r="D211" s="113"/>
      <c r="E211" s="113"/>
      <c r="F211" s="113"/>
      <c r="G211" s="113"/>
      <c r="H211" s="113"/>
      <c r="I211" s="113"/>
      <c r="J211" s="113"/>
      <c r="K211" s="113"/>
      <c r="L211" s="113"/>
      <c r="M211" s="113"/>
      <c r="N211" s="113"/>
      <c r="O211" s="113"/>
      <c r="P211" s="113"/>
      <c r="Q211" s="113"/>
      <c r="R211" s="113"/>
      <c r="S211" s="113"/>
      <c r="T211" s="113"/>
      <c r="U211" s="113"/>
      <c r="V211" s="113"/>
      <c r="W211" s="113"/>
      <c r="X211" s="113"/>
      <c r="Y211" s="113"/>
      <c r="Z211" s="113"/>
      <c r="AA211" s="113"/>
      <c r="AB211" s="113"/>
      <c r="AC211" s="113"/>
    </row>
    <row r="212" spans="1:29" ht="13.5" customHeight="1">
      <c r="A212" s="113"/>
      <c r="B212" s="113"/>
      <c r="C212" s="113"/>
      <c r="D212" s="113"/>
      <c r="E212" s="113"/>
      <c r="F212" s="113"/>
      <c r="G212" s="113"/>
      <c r="H212" s="113"/>
      <c r="I212" s="113"/>
      <c r="J212" s="113"/>
      <c r="K212" s="113"/>
      <c r="L212" s="113"/>
      <c r="M212" s="113"/>
      <c r="N212" s="113"/>
      <c r="O212" s="113"/>
      <c r="P212" s="113"/>
      <c r="Q212" s="113"/>
      <c r="R212" s="113"/>
      <c r="S212" s="113"/>
      <c r="T212" s="113"/>
      <c r="U212" s="113"/>
      <c r="V212" s="113"/>
      <c r="W212" s="113"/>
      <c r="X212" s="113"/>
      <c r="Y212" s="113"/>
      <c r="Z212" s="113"/>
      <c r="AA212" s="113"/>
      <c r="AB212" s="113"/>
      <c r="AC212" s="113"/>
    </row>
    <row r="213" spans="1:29" ht="13.5" customHeight="1">
      <c r="A213" s="113"/>
      <c r="B213" s="113"/>
      <c r="C213" s="113"/>
      <c r="D213" s="113"/>
      <c r="E213" s="113"/>
      <c r="F213" s="113"/>
      <c r="G213" s="113"/>
      <c r="H213" s="113"/>
      <c r="I213" s="113"/>
      <c r="J213" s="113"/>
      <c r="K213" s="113"/>
      <c r="L213" s="113"/>
      <c r="M213" s="113"/>
      <c r="N213" s="113"/>
      <c r="O213" s="113"/>
      <c r="P213" s="113"/>
      <c r="Q213" s="113"/>
      <c r="R213" s="113"/>
      <c r="S213" s="113"/>
      <c r="T213" s="113"/>
      <c r="U213" s="113"/>
      <c r="V213" s="113"/>
      <c r="W213" s="113"/>
      <c r="X213" s="113"/>
      <c r="Y213" s="113"/>
      <c r="Z213" s="113"/>
      <c r="AA213" s="113"/>
      <c r="AB213" s="113"/>
      <c r="AC213" s="113"/>
    </row>
    <row r="214" spans="1:29" ht="13.5" customHeight="1">
      <c r="A214" s="113"/>
      <c r="B214" s="113"/>
      <c r="C214" s="113"/>
      <c r="D214" s="113"/>
      <c r="E214" s="113"/>
      <c r="F214" s="113"/>
      <c r="G214" s="113"/>
      <c r="H214" s="113"/>
      <c r="I214" s="113"/>
      <c r="J214" s="113"/>
      <c r="K214" s="113"/>
      <c r="L214" s="113"/>
      <c r="M214" s="113"/>
      <c r="N214" s="113"/>
      <c r="O214" s="113"/>
      <c r="P214" s="113"/>
      <c r="Q214" s="113"/>
      <c r="R214" s="113"/>
      <c r="S214" s="113"/>
      <c r="T214" s="113"/>
      <c r="U214" s="113"/>
      <c r="V214" s="113"/>
      <c r="W214" s="113"/>
      <c r="X214" s="113"/>
      <c r="Y214" s="113"/>
      <c r="Z214" s="113"/>
      <c r="AA214" s="113"/>
      <c r="AB214" s="113"/>
      <c r="AC214" s="113"/>
    </row>
    <row r="215" spans="1:29" ht="13.5" customHeight="1">
      <c r="A215" s="113"/>
      <c r="B215" s="113"/>
      <c r="C215" s="113"/>
      <c r="D215" s="113"/>
      <c r="E215" s="113"/>
      <c r="F215" s="113"/>
      <c r="G215" s="113"/>
      <c r="H215" s="113"/>
      <c r="I215" s="113"/>
      <c r="J215" s="113"/>
      <c r="K215" s="113"/>
      <c r="L215" s="113"/>
      <c r="M215" s="113"/>
      <c r="N215" s="113"/>
      <c r="O215" s="113"/>
      <c r="P215" s="113"/>
      <c r="Q215" s="113"/>
      <c r="R215" s="113"/>
      <c r="S215" s="113"/>
      <c r="T215" s="113"/>
      <c r="U215" s="113"/>
      <c r="V215" s="113"/>
      <c r="W215" s="113"/>
      <c r="X215" s="113"/>
      <c r="Y215" s="113"/>
      <c r="Z215" s="113"/>
      <c r="AA215" s="113"/>
      <c r="AB215" s="113"/>
      <c r="AC215" s="113"/>
    </row>
    <row r="216" spans="1:29" ht="13.5" customHeight="1">
      <c r="A216" s="113"/>
      <c r="B216" s="113"/>
      <c r="C216" s="113"/>
      <c r="D216" s="113"/>
      <c r="E216" s="113"/>
      <c r="F216" s="113"/>
      <c r="G216" s="113"/>
      <c r="H216" s="113"/>
      <c r="I216" s="113"/>
      <c r="J216" s="113"/>
      <c r="K216" s="113"/>
      <c r="L216" s="113"/>
      <c r="M216" s="113"/>
      <c r="N216" s="113"/>
      <c r="O216" s="113"/>
      <c r="P216" s="113"/>
      <c r="Q216" s="113"/>
      <c r="R216" s="113"/>
      <c r="S216" s="113"/>
      <c r="T216" s="113"/>
      <c r="U216" s="113"/>
      <c r="V216" s="113"/>
      <c r="W216" s="113"/>
      <c r="X216" s="113"/>
      <c r="Y216" s="113"/>
      <c r="Z216" s="113"/>
      <c r="AA216" s="113"/>
      <c r="AB216" s="113"/>
      <c r="AC216" s="113"/>
    </row>
    <row r="217" spans="1:29" ht="13.5" customHeight="1">
      <c r="A217" s="113"/>
      <c r="B217" s="113"/>
      <c r="C217" s="113"/>
      <c r="D217" s="113"/>
      <c r="E217" s="113"/>
      <c r="F217" s="113"/>
      <c r="G217" s="113"/>
      <c r="H217" s="113"/>
      <c r="I217" s="113"/>
      <c r="J217" s="113"/>
      <c r="K217" s="113"/>
      <c r="L217" s="113"/>
      <c r="M217" s="113"/>
      <c r="N217" s="113"/>
      <c r="O217" s="113"/>
      <c r="P217" s="113"/>
      <c r="Q217" s="113"/>
      <c r="R217" s="113"/>
      <c r="S217" s="113"/>
      <c r="T217" s="113"/>
      <c r="U217" s="113"/>
      <c r="V217" s="113"/>
      <c r="W217" s="113"/>
      <c r="X217" s="113"/>
      <c r="Y217" s="113"/>
      <c r="Z217" s="113"/>
      <c r="AA217" s="113"/>
      <c r="AB217" s="113"/>
      <c r="AC217" s="113"/>
    </row>
    <row r="218" spans="1:29" ht="13.5" customHeight="1">
      <c r="A218" s="113"/>
      <c r="B218" s="113"/>
      <c r="C218" s="113"/>
      <c r="D218" s="113"/>
      <c r="E218" s="113"/>
      <c r="F218" s="113"/>
      <c r="G218" s="113"/>
      <c r="H218" s="113"/>
      <c r="I218" s="113"/>
      <c r="J218" s="113"/>
      <c r="K218" s="113"/>
      <c r="L218" s="113"/>
      <c r="M218" s="113"/>
      <c r="N218" s="113"/>
      <c r="O218" s="113"/>
      <c r="P218" s="113"/>
      <c r="Q218" s="113"/>
      <c r="R218" s="113"/>
      <c r="S218" s="113"/>
      <c r="T218" s="113"/>
      <c r="U218" s="113"/>
      <c r="V218" s="113"/>
      <c r="W218" s="113"/>
      <c r="X218" s="113"/>
      <c r="Y218" s="113"/>
      <c r="Z218" s="113"/>
      <c r="AA218" s="113"/>
      <c r="AB218" s="113"/>
      <c r="AC218" s="113"/>
    </row>
    <row r="219" spans="1:29" ht="13.5" customHeight="1">
      <c r="A219" s="113"/>
      <c r="B219" s="113"/>
      <c r="C219" s="113"/>
      <c r="D219" s="113"/>
      <c r="E219" s="113"/>
      <c r="F219" s="113"/>
      <c r="G219" s="113"/>
      <c r="H219" s="113"/>
      <c r="I219" s="113"/>
      <c r="J219" s="113"/>
      <c r="K219" s="113"/>
      <c r="L219" s="113"/>
      <c r="M219" s="113"/>
      <c r="N219" s="113"/>
      <c r="O219" s="113"/>
      <c r="P219" s="113"/>
      <c r="Q219" s="113"/>
      <c r="R219" s="113"/>
      <c r="S219" s="113"/>
      <c r="T219" s="113"/>
      <c r="U219" s="113"/>
      <c r="V219" s="113"/>
      <c r="W219" s="113"/>
      <c r="X219" s="113"/>
      <c r="Y219" s="113"/>
      <c r="Z219" s="113"/>
      <c r="AA219" s="113"/>
      <c r="AB219" s="113"/>
      <c r="AC219" s="113"/>
    </row>
    <row r="220" spans="1:29" ht="13.5" customHeight="1">
      <c r="A220" s="113"/>
      <c r="B220" s="113"/>
      <c r="C220" s="113"/>
      <c r="D220" s="113"/>
      <c r="E220" s="113"/>
      <c r="F220" s="113"/>
      <c r="G220" s="113"/>
      <c r="H220" s="113"/>
      <c r="I220" s="113"/>
      <c r="J220" s="113"/>
      <c r="K220" s="113"/>
      <c r="L220" s="113"/>
      <c r="M220" s="113"/>
      <c r="N220" s="113"/>
      <c r="O220" s="113"/>
      <c r="P220" s="113"/>
      <c r="Q220" s="113"/>
      <c r="R220" s="113"/>
      <c r="S220" s="113"/>
      <c r="T220" s="113"/>
      <c r="U220" s="113"/>
      <c r="V220" s="113"/>
      <c r="W220" s="113"/>
      <c r="X220" s="113"/>
      <c r="Y220" s="113"/>
      <c r="Z220" s="113"/>
      <c r="AA220" s="113"/>
      <c r="AB220" s="113"/>
      <c r="AC220" s="113"/>
    </row>
    <row r="221" spans="1:29" ht="13.5" customHeight="1">
      <c r="A221" s="113"/>
      <c r="B221" s="113"/>
      <c r="C221" s="113"/>
      <c r="D221" s="113"/>
      <c r="E221" s="113"/>
      <c r="F221" s="113"/>
      <c r="G221" s="113"/>
      <c r="H221" s="113"/>
      <c r="I221" s="113"/>
      <c r="J221" s="113"/>
      <c r="K221" s="113"/>
      <c r="L221" s="113"/>
      <c r="M221" s="113"/>
      <c r="N221" s="113"/>
      <c r="O221" s="113"/>
      <c r="P221" s="113"/>
      <c r="Q221" s="113"/>
      <c r="R221" s="113"/>
      <c r="S221" s="113"/>
      <c r="T221" s="113"/>
      <c r="U221" s="113"/>
      <c r="V221" s="113"/>
      <c r="W221" s="113"/>
      <c r="X221" s="113"/>
      <c r="Y221" s="113"/>
      <c r="Z221" s="113"/>
      <c r="AA221" s="113"/>
      <c r="AB221" s="113"/>
      <c r="AC221" s="113"/>
    </row>
    <row r="222" spans="1:29" ht="13.5" customHeight="1">
      <c r="A222" s="113"/>
      <c r="B222" s="113"/>
      <c r="C222" s="113"/>
      <c r="D222" s="113"/>
      <c r="E222" s="113"/>
      <c r="F222" s="113"/>
      <c r="G222" s="113"/>
      <c r="H222" s="113"/>
      <c r="I222" s="113"/>
      <c r="J222" s="113"/>
      <c r="K222" s="113"/>
      <c r="L222" s="113"/>
      <c r="M222" s="113"/>
      <c r="N222" s="113"/>
      <c r="O222" s="113"/>
      <c r="P222" s="113"/>
      <c r="Q222" s="113"/>
      <c r="R222" s="113"/>
      <c r="S222" s="113"/>
      <c r="T222" s="113"/>
      <c r="U222" s="113"/>
      <c r="V222" s="113"/>
      <c r="W222" s="113"/>
      <c r="X222" s="113"/>
      <c r="Y222" s="113"/>
      <c r="Z222" s="113"/>
      <c r="AA222" s="113"/>
      <c r="AB222" s="113"/>
      <c r="AC222" s="113"/>
    </row>
    <row r="223" spans="1:29" ht="13.5" customHeight="1">
      <c r="A223" s="113"/>
      <c r="B223" s="113"/>
      <c r="C223" s="113"/>
      <c r="D223" s="113"/>
      <c r="E223" s="113"/>
      <c r="F223" s="113"/>
      <c r="G223" s="113"/>
      <c r="H223" s="113"/>
      <c r="I223" s="113"/>
      <c r="J223" s="113"/>
      <c r="K223" s="113"/>
      <c r="L223" s="113"/>
      <c r="M223" s="113"/>
      <c r="N223" s="113"/>
      <c r="O223" s="113"/>
      <c r="P223" s="113"/>
      <c r="Q223" s="113"/>
      <c r="R223" s="113"/>
      <c r="S223" s="113"/>
      <c r="T223" s="113"/>
      <c r="U223" s="113"/>
      <c r="V223" s="113"/>
      <c r="W223" s="113"/>
      <c r="X223" s="113"/>
      <c r="Y223" s="113"/>
      <c r="Z223" s="113"/>
      <c r="AA223" s="113"/>
      <c r="AB223" s="113"/>
      <c r="AC223" s="113"/>
    </row>
    <row r="224" spans="1:29" ht="13.5" customHeight="1">
      <c r="A224" s="113"/>
      <c r="B224" s="113"/>
      <c r="C224" s="113"/>
      <c r="D224" s="113"/>
      <c r="E224" s="113"/>
      <c r="F224" s="113"/>
      <c r="G224" s="113"/>
      <c r="H224" s="113"/>
      <c r="I224" s="113"/>
      <c r="J224" s="113"/>
      <c r="K224" s="113"/>
      <c r="L224" s="113"/>
      <c r="M224" s="113"/>
      <c r="N224" s="113"/>
      <c r="O224" s="113"/>
      <c r="P224" s="113"/>
      <c r="Q224" s="113"/>
      <c r="R224" s="113"/>
      <c r="S224" s="113"/>
      <c r="T224" s="113"/>
      <c r="U224" s="113"/>
      <c r="V224" s="113"/>
      <c r="W224" s="113"/>
      <c r="X224" s="113"/>
      <c r="Y224" s="113"/>
      <c r="Z224" s="113"/>
      <c r="AA224" s="113"/>
      <c r="AB224" s="113"/>
      <c r="AC224" s="113"/>
    </row>
    <row r="225" spans="1:29" ht="13.5" customHeight="1">
      <c r="A225" s="113"/>
      <c r="B225" s="113"/>
      <c r="C225" s="113"/>
      <c r="D225" s="113"/>
      <c r="E225" s="113"/>
      <c r="F225" s="113"/>
      <c r="G225" s="113"/>
      <c r="H225" s="113"/>
      <c r="I225" s="113"/>
      <c r="J225" s="113"/>
      <c r="K225" s="113"/>
      <c r="L225" s="113"/>
      <c r="M225" s="113"/>
      <c r="N225" s="113"/>
      <c r="O225" s="113"/>
      <c r="P225" s="113"/>
      <c r="Q225" s="113"/>
      <c r="R225" s="113"/>
      <c r="S225" s="113"/>
      <c r="T225" s="113"/>
      <c r="U225" s="113"/>
      <c r="V225" s="113"/>
      <c r="W225" s="113"/>
      <c r="X225" s="113"/>
      <c r="Y225" s="113"/>
      <c r="Z225" s="113"/>
      <c r="AA225" s="113"/>
      <c r="AB225" s="113"/>
      <c r="AC225" s="113"/>
    </row>
    <row r="226" spans="1:29" ht="13.5" customHeight="1">
      <c r="A226" s="113"/>
      <c r="B226" s="113"/>
      <c r="C226" s="113"/>
      <c r="D226" s="113"/>
      <c r="E226" s="113"/>
      <c r="F226" s="113"/>
      <c r="G226" s="113"/>
      <c r="H226" s="113"/>
      <c r="I226" s="113"/>
      <c r="J226" s="113"/>
      <c r="K226" s="113"/>
      <c r="L226" s="113"/>
      <c r="M226" s="113"/>
      <c r="N226" s="113"/>
      <c r="O226" s="113"/>
      <c r="P226" s="113"/>
      <c r="Q226" s="113"/>
      <c r="R226" s="113"/>
      <c r="S226" s="113"/>
      <c r="T226" s="113"/>
      <c r="U226" s="113"/>
      <c r="V226" s="113"/>
      <c r="W226" s="113"/>
      <c r="X226" s="113"/>
      <c r="Y226" s="113"/>
      <c r="Z226" s="113"/>
      <c r="AA226" s="113"/>
      <c r="AB226" s="113"/>
      <c r="AC226" s="113"/>
    </row>
    <row r="227" spans="1:29" ht="13.5" customHeight="1">
      <c r="A227" s="113"/>
      <c r="B227" s="113"/>
      <c r="C227" s="113"/>
      <c r="D227" s="113"/>
      <c r="E227" s="113"/>
      <c r="F227" s="113"/>
      <c r="G227" s="113"/>
      <c r="H227" s="113"/>
      <c r="I227" s="113"/>
      <c r="J227" s="113"/>
      <c r="K227" s="113"/>
      <c r="L227" s="113"/>
      <c r="M227" s="113"/>
      <c r="N227" s="113"/>
      <c r="O227" s="113"/>
      <c r="P227" s="113"/>
      <c r="Q227" s="113"/>
      <c r="R227" s="113"/>
      <c r="S227" s="113"/>
      <c r="T227" s="113"/>
      <c r="U227" s="113"/>
      <c r="V227" s="113"/>
      <c r="W227" s="113"/>
      <c r="X227" s="113"/>
      <c r="Y227" s="113"/>
      <c r="Z227" s="113"/>
      <c r="AA227" s="113"/>
      <c r="AB227" s="113"/>
      <c r="AC227" s="113"/>
    </row>
    <row r="228" spans="1:29" ht="15.75" customHeight="1"/>
    <row r="229" spans="1:29" ht="15.75" customHeight="1"/>
    <row r="230" spans="1:29" ht="15.75" customHeight="1"/>
    <row r="231" spans="1:29" ht="15.75" customHeight="1"/>
    <row r="232" spans="1:29" ht="15.75" customHeight="1"/>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sheetData>
  <mergeCells count="31">
    <mergeCell ref="B39:E40"/>
    <mergeCell ref="F39:I40"/>
    <mergeCell ref="B35:E36"/>
    <mergeCell ref="F35:I36"/>
    <mergeCell ref="B37:E38"/>
    <mergeCell ref="F37:I38"/>
    <mergeCell ref="B28:I28"/>
    <mergeCell ref="B29:I29"/>
    <mergeCell ref="F30:I30"/>
    <mergeCell ref="B30:E30"/>
    <mergeCell ref="B31:E34"/>
    <mergeCell ref="F31:I34"/>
    <mergeCell ref="B7:C7"/>
    <mergeCell ref="H7:I7"/>
    <mergeCell ref="D7:E7"/>
    <mergeCell ref="F7:G7"/>
    <mergeCell ref="H8:H9"/>
    <mergeCell ref="I8:I9"/>
    <mergeCell ref="B4:I4"/>
    <mergeCell ref="B5:C5"/>
    <mergeCell ref="D5:I5"/>
    <mergeCell ref="B6:C6"/>
    <mergeCell ref="D6:E6"/>
    <mergeCell ref="F6:G6"/>
    <mergeCell ref="H6:I6"/>
    <mergeCell ref="B1:C2"/>
    <mergeCell ref="D1:H1"/>
    <mergeCell ref="I1:I2"/>
    <mergeCell ref="D2:H2"/>
    <mergeCell ref="B3:C3"/>
    <mergeCell ref="D3:H3"/>
  </mergeCells>
  <pageMargins left="0.7" right="0.7" top="0.75" bottom="0.75" header="0" footer="0"/>
  <pageSetup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9900"/>
  </sheetPr>
  <dimension ref="A1:AC999"/>
  <sheetViews>
    <sheetView workbookViewId="0">
      <selection activeCell="F30" sqref="F30:I43"/>
    </sheetView>
  </sheetViews>
  <sheetFormatPr baseColWidth="10" defaultColWidth="11.21875" defaultRowHeight="15" customHeight="1"/>
  <cols>
    <col min="1" max="1" width="4.8867187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113"/>
      <c r="B1" s="785" t="s">
        <v>544</v>
      </c>
      <c r="C1" s="553"/>
      <c r="D1" s="555" t="s">
        <v>438</v>
      </c>
      <c r="E1" s="556"/>
      <c r="F1" s="556"/>
      <c r="G1" s="556"/>
      <c r="H1" s="557"/>
      <c r="I1" s="558"/>
      <c r="J1" s="113"/>
      <c r="K1" s="113"/>
      <c r="L1" s="113"/>
      <c r="M1" s="113"/>
      <c r="N1" s="113"/>
      <c r="O1" s="113"/>
      <c r="P1" s="113"/>
      <c r="Q1" s="113"/>
      <c r="R1" s="113"/>
      <c r="S1" s="113"/>
      <c r="T1" s="113"/>
      <c r="U1" s="113"/>
      <c r="V1" s="113"/>
      <c r="W1" s="113"/>
      <c r="X1" s="113"/>
      <c r="Y1" s="113"/>
      <c r="Z1" s="113"/>
      <c r="AA1" s="113"/>
      <c r="AB1" s="113"/>
      <c r="AC1" s="113"/>
    </row>
    <row r="2" spans="1:29" ht="35.25" customHeight="1">
      <c r="A2" s="113"/>
      <c r="B2" s="554"/>
      <c r="C2" s="415"/>
      <c r="D2" s="498" t="s">
        <v>439</v>
      </c>
      <c r="E2" s="417"/>
      <c r="F2" s="417"/>
      <c r="G2" s="417"/>
      <c r="H2" s="418"/>
      <c r="I2" s="559"/>
      <c r="J2" s="113"/>
      <c r="K2" s="113"/>
      <c r="L2" s="113"/>
      <c r="M2" s="113"/>
      <c r="N2" s="113"/>
      <c r="O2" s="113"/>
      <c r="P2" s="113"/>
      <c r="Q2" s="113"/>
      <c r="R2" s="113"/>
      <c r="S2" s="113"/>
      <c r="T2" s="113"/>
      <c r="U2" s="113"/>
      <c r="V2" s="113"/>
      <c r="W2" s="113"/>
      <c r="X2" s="113"/>
      <c r="Y2" s="113"/>
      <c r="Z2" s="113"/>
      <c r="AA2" s="113"/>
      <c r="AB2" s="113"/>
      <c r="AC2" s="113"/>
    </row>
    <row r="3" spans="1:29" ht="13.5" customHeight="1">
      <c r="A3" s="113"/>
      <c r="B3" s="560" t="s">
        <v>440</v>
      </c>
      <c r="C3" s="418"/>
      <c r="D3" s="499" t="s">
        <v>441</v>
      </c>
      <c r="E3" s="417"/>
      <c r="F3" s="417"/>
      <c r="G3" s="417"/>
      <c r="H3" s="418"/>
      <c r="I3" s="165" t="s">
        <v>442</v>
      </c>
      <c r="J3" s="113"/>
      <c r="K3" s="113"/>
      <c r="L3" s="113"/>
      <c r="M3" s="113"/>
      <c r="N3" s="113"/>
      <c r="O3" s="113"/>
      <c r="P3" s="113"/>
      <c r="Q3" s="113"/>
      <c r="R3" s="113"/>
      <c r="S3" s="113"/>
      <c r="T3" s="113"/>
      <c r="U3" s="113"/>
      <c r="V3" s="113"/>
      <c r="W3" s="113"/>
      <c r="X3" s="113"/>
      <c r="Y3" s="113"/>
      <c r="Z3" s="113"/>
      <c r="AA3" s="113"/>
      <c r="AB3" s="113"/>
      <c r="AC3" s="113"/>
    </row>
    <row r="4" spans="1:29" ht="7.5" customHeight="1" thickBot="1">
      <c r="A4" s="113"/>
      <c r="B4" s="561"/>
      <c r="C4" s="487"/>
      <c r="D4" s="487"/>
      <c r="E4" s="487"/>
      <c r="F4" s="487"/>
      <c r="G4" s="487"/>
      <c r="H4" s="487"/>
      <c r="I4" s="562"/>
      <c r="J4" s="113"/>
      <c r="K4" s="113"/>
      <c r="L4" s="113"/>
      <c r="M4" s="113"/>
      <c r="N4" s="113"/>
      <c r="O4" s="113"/>
      <c r="P4" s="113"/>
      <c r="Q4" s="113"/>
      <c r="R4" s="113"/>
      <c r="S4" s="113"/>
      <c r="T4" s="113"/>
      <c r="U4" s="113"/>
      <c r="V4" s="113"/>
      <c r="W4" s="113"/>
      <c r="X4" s="113"/>
      <c r="Y4" s="113"/>
      <c r="Z4" s="113"/>
      <c r="AA4" s="113"/>
      <c r="AB4" s="113"/>
      <c r="AC4" s="113"/>
    </row>
    <row r="5" spans="1:29" ht="22.5" customHeight="1" thickBot="1">
      <c r="A5" s="113"/>
      <c r="B5" s="565" t="s">
        <v>443</v>
      </c>
      <c r="C5" s="418"/>
      <c r="D5" s="490" t="str">
        <f>Indicadores!F47</f>
        <v>Gestión Jurídica. (GJR)</v>
      </c>
      <c r="E5" s="417"/>
      <c r="F5" s="417"/>
      <c r="G5" s="417"/>
      <c r="H5" s="417"/>
      <c r="I5" s="579"/>
      <c r="J5" s="113"/>
      <c r="K5" s="113"/>
      <c r="L5" s="113"/>
      <c r="M5" s="113"/>
      <c r="N5" s="113"/>
      <c r="O5" s="113"/>
      <c r="P5" s="113"/>
      <c r="Q5" s="113"/>
      <c r="R5" s="113"/>
      <c r="S5" s="113"/>
      <c r="T5" s="113"/>
      <c r="U5" s="113"/>
      <c r="V5" s="113"/>
      <c r="W5" s="113"/>
      <c r="X5" s="113"/>
      <c r="Y5" s="113"/>
      <c r="Z5" s="113"/>
      <c r="AA5" s="113"/>
      <c r="AB5" s="113"/>
      <c r="AC5" s="113"/>
    </row>
    <row r="6" spans="1:29" ht="21.75" customHeight="1">
      <c r="A6" s="113"/>
      <c r="B6" s="565" t="s">
        <v>444</v>
      </c>
      <c r="C6" s="418"/>
      <c r="D6" s="491" t="str">
        <f>Indicadores!A47</f>
        <v>Emisión de conceptos jurídicos dentro del término legal concedido</v>
      </c>
      <c r="E6" s="492"/>
      <c r="F6" s="489" t="s">
        <v>445</v>
      </c>
      <c r="G6" s="418"/>
      <c r="H6" s="493" t="str">
        <f>Indicadores!S47</f>
        <v xml:space="preserve">Sara Ines Cervantes Martinez </v>
      </c>
      <c r="I6" s="566"/>
      <c r="J6" s="113"/>
      <c r="K6" s="113"/>
      <c r="L6" s="113"/>
      <c r="M6" s="113"/>
      <c r="N6" s="113"/>
      <c r="O6" s="113"/>
      <c r="P6" s="113"/>
      <c r="Q6" s="113"/>
      <c r="R6" s="113"/>
      <c r="S6" s="113"/>
      <c r="T6" s="113"/>
      <c r="U6" s="113"/>
      <c r="V6" s="113"/>
      <c r="W6" s="113"/>
      <c r="X6" s="113"/>
      <c r="Y6" s="113"/>
      <c r="Z6" s="113"/>
      <c r="AA6" s="113"/>
      <c r="AB6" s="113"/>
      <c r="AC6" s="113"/>
    </row>
    <row r="7" spans="1:29" ht="50.25" customHeight="1">
      <c r="A7" s="113"/>
      <c r="B7" s="565" t="s">
        <v>446</v>
      </c>
      <c r="C7" s="418"/>
      <c r="D7" s="513" t="str">
        <f>Indicadores!G47</f>
        <v>Solicitudes respondidas dentro del término legal concedido/(solitudes a tramitar dentro del término legal concedido)*100</v>
      </c>
      <c r="E7" s="418"/>
      <c r="F7" s="489" t="s">
        <v>447</v>
      </c>
      <c r="G7" s="418"/>
      <c r="H7" s="513" t="str">
        <f>Indicadores!C47</f>
        <v xml:space="preserve">Establecer un método de medición del cumplimiento de la emisión de conceptos jurídicos sobre políticas ambientales, proyectos de actos administrativos en la materia, y sobre la normatividad ambiental. 
</v>
      </c>
      <c r="I7" s="579"/>
      <c r="J7" s="113"/>
      <c r="K7" s="113"/>
      <c r="L7" s="113"/>
      <c r="M7" s="113"/>
      <c r="N7" s="113"/>
      <c r="O7" s="113"/>
      <c r="P7" s="113"/>
      <c r="Q7" s="113"/>
      <c r="R7" s="113"/>
      <c r="S7" s="113"/>
      <c r="T7" s="113"/>
      <c r="U7" s="113"/>
      <c r="V7" s="113"/>
      <c r="W7" s="113"/>
      <c r="X7" s="113"/>
      <c r="Y7" s="113"/>
      <c r="Z7" s="113"/>
      <c r="AA7" s="113"/>
      <c r="AB7" s="113"/>
      <c r="AC7" s="113"/>
    </row>
    <row r="8" spans="1:29" ht="42" customHeight="1">
      <c r="A8" s="113"/>
      <c r="B8" s="166" t="s">
        <v>448</v>
      </c>
      <c r="C8" s="43" t="str">
        <f>Indicadores!P47</f>
        <v>Trimestral</v>
      </c>
      <c r="D8" s="32" t="s">
        <v>449</v>
      </c>
      <c r="E8" s="44" t="str">
        <f>Indicadores!R47</f>
        <v>Base de datos de solicitudes de la OAJ</v>
      </c>
      <c r="F8" s="32" t="s">
        <v>68</v>
      </c>
      <c r="G8" s="45" t="str">
        <f>Indicadores!H47</f>
        <v>Porcentaje</v>
      </c>
      <c r="H8" s="514" t="s">
        <v>450</v>
      </c>
      <c r="I8" s="583" t="str">
        <f>Indicadores!O47</f>
        <v>Hacia arriba</v>
      </c>
      <c r="J8" s="113"/>
      <c r="K8" s="113"/>
      <c r="L8" s="113"/>
      <c r="M8" s="113"/>
      <c r="N8" s="113"/>
      <c r="O8" s="113"/>
      <c r="P8" s="113"/>
      <c r="Q8" s="113"/>
      <c r="R8" s="113"/>
      <c r="S8" s="113"/>
      <c r="T8" s="113"/>
      <c r="U8" s="113"/>
      <c r="V8" s="113"/>
      <c r="W8" s="113"/>
      <c r="X8" s="113"/>
      <c r="Y8" s="113"/>
      <c r="Z8" s="113"/>
      <c r="AA8" s="113"/>
      <c r="AB8" s="113"/>
      <c r="AC8" s="113"/>
    </row>
    <row r="9" spans="1:29" ht="33.75" customHeight="1" thickBot="1">
      <c r="A9" s="113"/>
      <c r="B9" s="166" t="s">
        <v>415</v>
      </c>
      <c r="C9" s="33">
        <f>Indicadores!N47</f>
        <v>0.9</v>
      </c>
      <c r="D9" s="34" t="s">
        <v>417</v>
      </c>
      <c r="E9" s="33">
        <f>'TABLERO DE MANDO'!F48</f>
        <v>0.76500000000000001</v>
      </c>
      <c r="F9" s="35" t="s">
        <v>418</v>
      </c>
      <c r="G9" s="33">
        <f>'TABLERO DE MANDO'!G48</f>
        <v>0.81</v>
      </c>
      <c r="H9" s="497"/>
      <c r="I9" s="584"/>
      <c r="J9" s="113"/>
      <c r="K9" s="113"/>
      <c r="L9" s="113"/>
      <c r="M9" s="113"/>
      <c r="N9" s="113"/>
      <c r="O9" s="113"/>
      <c r="P9" s="113"/>
      <c r="Q9" s="113"/>
      <c r="R9" s="113"/>
      <c r="S9" s="113"/>
      <c r="T9" s="113"/>
      <c r="U9" s="113"/>
      <c r="V9" s="113"/>
      <c r="W9" s="113"/>
      <c r="X9" s="113"/>
      <c r="Y9" s="113"/>
      <c r="Z9" s="113"/>
      <c r="AA9" s="113"/>
      <c r="AB9" s="113"/>
      <c r="AC9" s="113"/>
    </row>
    <row r="10" spans="1:29" ht="13.5" customHeight="1">
      <c r="A10" s="113"/>
      <c r="B10" s="167"/>
      <c r="C10" s="168"/>
      <c r="D10" s="168"/>
      <c r="E10" s="168"/>
      <c r="F10" s="168"/>
      <c r="G10" s="168"/>
      <c r="H10" s="168"/>
      <c r="I10" s="169"/>
      <c r="J10" s="113"/>
      <c r="K10" s="113"/>
      <c r="L10" s="113"/>
      <c r="M10" s="113"/>
      <c r="N10" s="113"/>
      <c r="O10" s="113"/>
      <c r="P10" s="113"/>
      <c r="Q10" s="113"/>
      <c r="R10" s="113"/>
      <c r="S10" s="113"/>
      <c r="T10" s="113"/>
      <c r="U10" s="113"/>
      <c r="V10" s="113"/>
      <c r="W10" s="113"/>
      <c r="X10" s="113"/>
      <c r="Y10" s="113"/>
      <c r="Z10" s="113"/>
      <c r="AA10" s="113"/>
      <c r="AB10" s="113"/>
      <c r="AC10" s="113"/>
    </row>
    <row r="11" spans="1:29" ht="13.5" customHeight="1">
      <c r="A11" s="113"/>
      <c r="B11" s="159" t="s">
        <v>451</v>
      </c>
      <c r="C11" s="160" t="s">
        <v>452</v>
      </c>
      <c r="D11" s="171" t="str">
        <f>D9</f>
        <v>LIMITE INSATISFACTORIO</v>
      </c>
      <c r="E11" s="171" t="str">
        <f>F9</f>
        <v>LIMITE SATISFACTORIO</v>
      </c>
      <c r="F11" s="168"/>
      <c r="G11" s="168"/>
      <c r="H11" s="168"/>
      <c r="I11" s="172"/>
      <c r="J11" s="113"/>
      <c r="K11" s="113"/>
      <c r="L11" s="113"/>
      <c r="M11" s="113"/>
      <c r="N11" s="113"/>
      <c r="O11" s="113"/>
      <c r="P11" s="113"/>
      <c r="Q11" s="113"/>
      <c r="R11" s="113"/>
      <c r="S11" s="113"/>
      <c r="T11" s="113"/>
      <c r="U11" s="113"/>
      <c r="V11" s="113"/>
      <c r="W11" s="113"/>
      <c r="X11" s="113"/>
      <c r="Y11" s="113"/>
      <c r="Z11" s="113"/>
      <c r="AA11" s="113"/>
      <c r="AB11" s="113"/>
      <c r="AC11" s="113"/>
    </row>
    <row r="12" spans="1:29" ht="13.5" customHeight="1">
      <c r="A12" s="113"/>
      <c r="B12" s="161" t="s">
        <v>422</v>
      </c>
      <c r="C12" s="155"/>
      <c r="D12" s="174">
        <f t="shared" ref="D12:D23" si="0">+$E$9</f>
        <v>0.76500000000000001</v>
      </c>
      <c r="E12" s="174">
        <f t="shared" ref="E12:E23" si="1">+$G$9</f>
        <v>0.81</v>
      </c>
      <c r="F12" s="168"/>
      <c r="G12" s="168"/>
      <c r="H12" s="168"/>
      <c r="I12" s="172"/>
      <c r="J12" s="113"/>
      <c r="K12" s="113"/>
      <c r="L12" s="113"/>
      <c r="M12" s="113"/>
      <c r="N12" s="113"/>
      <c r="O12" s="113"/>
      <c r="P12" s="113"/>
      <c r="Q12" s="113"/>
      <c r="R12" s="113"/>
      <c r="S12" s="113"/>
      <c r="T12" s="113"/>
      <c r="U12" s="113"/>
      <c r="V12" s="113"/>
      <c r="W12" s="113"/>
      <c r="X12" s="113"/>
      <c r="Y12" s="113"/>
      <c r="Z12" s="113"/>
      <c r="AA12" s="113"/>
      <c r="AB12" s="113"/>
      <c r="AC12" s="113"/>
    </row>
    <row r="13" spans="1:29" ht="13.5" customHeight="1">
      <c r="A13" s="113"/>
      <c r="B13" s="161" t="s">
        <v>423</v>
      </c>
      <c r="C13" s="155"/>
      <c r="D13" s="174">
        <f t="shared" si="0"/>
        <v>0.76500000000000001</v>
      </c>
      <c r="E13" s="174">
        <f t="shared" si="1"/>
        <v>0.81</v>
      </c>
      <c r="F13" s="168"/>
      <c r="G13" s="168"/>
      <c r="H13" s="168"/>
      <c r="I13" s="172"/>
      <c r="J13" s="113"/>
      <c r="K13" s="113"/>
      <c r="L13" s="113"/>
      <c r="M13" s="113"/>
      <c r="N13" s="113"/>
      <c r="O13" s="113"/>
      <c r="P13" s="113"/>
      <c r="Q13" s="113"/>
      <c r="R13" s="113"/>
      <c r="S13" s="113"/>
      <c r="T13" s="113"/>
      <c r="U13" s="113"/>
      <c r="V13" s="113"/>
      <c r="W13" s="113"/>
      <c r="X13" s="113"/>
      <c r="Y13" s="113"/>
      <c r="Z13" s="113"/>
      <c r="AA13" s="113"/>
      <c r="AB13" s="113"/>
      <c r="AC13" s="113"/>
    </row>
    <row r="14" spans="1:29" ht="13.5" customHeight="1">
      <c r="A14" s="113"/>
      <c r="B14" s="161" t="s">
        <v>424</v>
      </c>
      <c r="C14" s="155">
        <v>1</v>
      </c>
      <c r="D14" s="174">
        <f t="shared" si="0"/>
        <v>0.76500000000000001</v>
      </c>
      <c r="E14" s="174">
        <f t="shared" si="1"/>
        <v>0.81</v>
      </c>
      <c r="F14" s="168"/>
      <c r="G14" s="168"/>
      <c r="H14" s="168"/>
      <c r="I14" s="172"/>
      <c r="J14" s="113"/>
      <c r="K14" s="113"/>
      <c r="L14" s="113"/>
      <c r="M14" s="113"/>
      <c r="N14" s="113"/>
      <c r="O14" s="113"/>
      <c r="P14" s="113"/>
      <c r="Q14" s="113"/>
      <c r="R14" s="113"/>
      <c r="S14" s="113"/>
      <c r="T14" s="113"/>
      <c r="U14" s="113"/>
      <c r="V14" s="113"/>
      <c r="W14" s="113"/>
      <c r="X14" s="113"/>
      <c r="Y14" s="113"/>
      <c r="Z14" s="113"/>
      <c r="AA14" s="113"/>
      <c r="AB14" s="113"/>
      <c r="AC14" s="113"/>
    </row>
    <row r="15" spans="1:29" ht="13.5" customHeight="1">
      <c r="A15" s="113"/>
      <c r="B15" s="161" t="s">
        <v>425</v>
      </c>
      <c r="C15" s="155"/>
      <c r="D15" s="174">
        <f t="shared" si="0"/>
        <v>0.76500000000000001</v>
      </c>
      <c r="E15" s="174">
        <f t="shared" si="1"/>
        <v>0.81</v>
      </c>
      <c r="F15" s="168"/>
      <c r="G15" s="168"/>
      <c r="H15" s="168"/>
      <c r="I15" s="172"/>
      <c r="J15" s="113"/>
      <c r="K15" s="113"/>
      <c r="L15" s="113"/>
      <c r="M15" s="113"/>
      <c r="N15" s="113"/>
      <c r="O15" s="113"/>
      <c r="P15" s="113"/>
      <c r="Q15" s="113"/>
      <c r="R15" s="113"/>
      <c r="S15" s="113"/>
      <c r="T15" s="113"/>
      <c r="U15" s="113"/>
      <c r="V15" s="113"/>
      <c r="W15" s="113"/>
      <c r="X15" s="113"/>
      <c r="Y15" s="113"/>
      <c r="Z15" s="113"/>
      <c r="AA15" s="113"/>
      <c r="AB15" s="113"/>
      <c r="AC15" s="113"/>
    </row>
    <row r="16" spans="1:29" ht="13.5" customHeight="1">
      <c r="A16" s="113"/>
      <c r="B16" s="161" t="s">
        <v>426</v>
      </c>
      <c r="C16" s="162"/>
      <c r="D16" s="174">
        <f t="shared" si="0"/>
        <v>0.76500000000000001</v>
      </c>
      <c r="E16" s="174">
        <f t="shared" si="1"/>
        <v>0.81</v>
      </c>
      <c r="F16" s="168"/>
      <c r="G16" s="168"/>
      <c r="H16" s="168"/>
      <c r="I16" s="172"/>
      <c r="J16" s="113"/>
      <c r="K16" s="113"/>
      <c r="L16" s="113"/>
      <c r="M16" s="113"/>
      <c r="N16" s="113"/>
      <c r="O16" s="113"/>
      <c r="P16" s="113"/>
      <c r="Q16" s="113"/>
      <c r="R16" s="113"/>
      <c r="S16" s="113"/>
      <c r="T16" s="113"/>
      <c r="U16" s="113"/>
      <c r="V16" s="113"/>
      <c r="W16" s="113"/>
      <c r="X16" s="113"/>
      <c r="Y16" s="113"/>
      <c r="Z16" s="113"/>
      <c r="AA16" s="113"/>
      <c r="AB16" s="113"/>
      <c r="AC16" s="113"/>
    </row>
    <row r="17" spans="1:29" ht="13.5" customHeight="1">
      <c r="A17" s="113"/>
      <c r="B17" s="161" t="s">
        <v>427</v>
      </c>
      <c r="C17" s="155">
        <v>1</v>
      </c>
      <c r="D17" s="174">
        <f t="shared" si="0"/>
        <v>0.76500000000000001</v>
      </c>
      <c r="E17" s="174">
        <f t="shared" si="1"/>
        <v>0.81</v>
      </c>
      <c r="F17" s="168"/>
      <c r="G17" s="168"/>
      <c r="H17" s="168"/>
      <c r="I17" s="172"/>
      <c r="J17" s="113"/>
      <c r="K17" s="113"/>
      <c r="L17" s="113"/>
      <c r="M17" s="113"/>
      <c r="N17" s="113"/>
      <c r="O17" s="113"/>
      <c r="P17" s="113"/>
      <c r="Q17" s="113"/>
      <c r="R17" s="113"/>
      <c r="S17" s="113"/>
      <c r="T17" s="113"/>
      <c r="U17" s="113"/>
      <c r="V17" s="113"/>
      <c r="W17" s="113"/>
      <c r="X17" s="113"/>
      <c r="Y17" s="113"/>
      <c r="Z17" s="113"/>
      <c r="AA17" s="113"/>
      <c r="AB17" s="113"/>
      <c r="AC17" s="113"/>
    </row>
    <row r="18" spans="1:29" ht="13.5" customHeight="1">
      <c r="A18" s="113"/>
      <c r="B18" s="161" t="s">
        <v>428</v>
      </c>
      <c r="C18" s="155"/>
      <c r="D18" s="174">
        <f t="shared" si="0"/>
        <v>0.76500000000000001</v>
      </c>
      <c r="E18" s="174">
        <f t="shared" si="1"/>
        <v>0.81</v>
      </c>
      <c r="F18" s="168"/>
      <c r="G18" s="168"/>
      <c r="H18" s="168"/>
      <c r="I18" s="172"/>
      <c r="J18" s="113"/>
      <c r="K18" s="113"/>
      <c r="L18" s="113"/>
      <c r="M18" s="113"/>
      <c r="N18" s="113"/>
      <c r="O18" s="113"/>
      <c r="P18" s="113"/>
      <c r="Q18" s="113"/>
      <c r="R18" s="113"/>
      <c r="S18" s="113"/>
      <c r="T18" s="113"/>
      <c r="U18" s="113"/>
      <c r="V18" s="113"/>
      <c r="W18" s="113"/>
      <c r="X18" s="113"/>
      <c r="Y18" s="113"/>
      <c r="Z18" s="113"/>
      <c r="AA18" s="113"/>
      <c r="AB18" s="113"/>
      <c r="AC18" s="113"/>
    </row>
    <row r="19" spans="1:29" ht="13.5" customHeight="1">
      <c r="A19" s="113"/>
      <c r="B19" s="161" t="s">
        <v>429</v>
      </c>
      <c r="C19" s="155"/>
      <c r="D19" s="174">
        <f t="shared" si="0"/>
        <v>0.76500000000000001</v>
      </c>
      <c r="E19" s="174">
        <f t="shared" si="1"/>
        <v>0.81</v>
      </c>
      <c r="F19" s="168"/>
      <c r="G19" s="168"/>
      <c r="H19" s="168"/>
      <c r="I19" s="172"/>
      <c r="J19" s="113"/>
      <c r="K19" s="113"/>
      <c r="L19" s="113"/>
      <c r="M19" s="113"/>
      <c r="N19" s="113"/>
      <c r="O19" s="113"/>
      <c r="P19" s="113"/>
      <c r="Q19" s="113"/>
      <c r="R19" s="113"/>
      <c r="S19" s="113"/>
      <c r="T19" s="113"/>
      <c r="U19" s="113"/>
      <c r="V19" s="113"/>
      <c r="W19" s="113"/>
      <c r="X19" s="113"/>
      <c r="Y19" s="113"/>
      <c r="Z19" s="113"/>
      <c r="AA19" s="113"/>
      <c r="AB19" s="113"/>
      <c r="AC19" s="113"/>
    </row>
    <row r="20" spans="1:29" ht="13.5" customHeight="1">
      <c r="A20" s="113"/>
      <c r="B20" s="161" t="s">
        <v>430</v>
      </c>
      <c r="C20" s="155">
        <v>1</v>
      </c>
      <c r="D20" s="174">
        <f t="shared" si="0"/>
        <v>0.76500000000000001</v>
      </c>
      <c r="E20" s="174">
        <f t="shared" si="1"/>
        <v>0.81</v>
      </c>
      <c r="F20" s="168"/>
      <c r="G20" s="168"/>
      <c r="H20" s="168"/>
      <c r="I20" s="172"/>
      <c r="J20" s="113"/>
      <c r="K20" s="113"/>
      <c r="L20" s="113"/>
      <c r="M20" s="113"/>
      <c r="N20" s="113"/>
      <c r="O20" s="113"/>
      <c r="P20" s="113"/>
      <c r="Q20" s="113"/>
      <c r="R20" s="113"/>
      <c r="S20" s="113"/>
      <c r="T20" s="113"/>
      <c r="U20" s="113"/>
      <c r="V20" s="113"/>
      <c r="W20" s="113"/>
      <c r="X20" s="113"/>
      <c r="Y20" s="113"/>
      <c r="Z20" s="113"/>
      <c r="AA20" s="113"/>
      <c r="AB20" s="113"/>
      <c r="AC20" s="113"/>
    </row>
    <row r="21" spans="1:29" ht="13.5" customHeight="1">
      <c r="A21" s="113"/>
      <c r="B21" s="161" t="s">
        <v>431</v>
      </c>
      <c r="C21" s="155"/>
      <c r="D21" s="174">
        <f t="shared" si="0"/>
        <v>0.76500000000000001</v>
      </c>
      <c r="E21" s="174">
        <f t="shared" si="1"/>
        <v>0.81</v>
      </c>
      <c r="F21" s="168"/>
      <c r="G21" s="168"/>
      <c r="H21" s="168"/>
      <c r="I21" s="172"/>
      <c r="J21" s="113"/>
      <c r="K21" s="113"/>
      <c r="L21" s="113"/>
      <c r="M21" s="113"/>
      <c r="N21" s="113"/>
      <c r="O21" s="113"/>
      <c r="P21" s="113"/>
      <c r="Q21" s="113"/>
      <c r="R21" s="113"/>
      <c r="S21" s="113"/>
      <c r="T21" s="113"/>
      <c r="U21" s="113"/>
      <c r="V21" s="113"/>
      <c r="W21" s="113"/>
      <c r="X21" s="113"/>
      <c r="Y21" s="113"/>
      <c r="Z21" s="113"/>
      <c r="AA21" s="113"/>
      <c r="AB21" s="113"/>
      <c r="AC21" s="113"/>
    </row>
    <row r="22" spans="1:29" ht="13.5" customHeight="1">
      <c r="A22" s="113"/>
      <c r="B22" s="161" t="s">
        <v>432</v>
      </c>
      <c r="C22" s="155"/>
      <c r="D22" s="174">
        <f t="shared" si="0"/>
        <v>0.76500000000000001</v>
      </c>
      <c r="E22" s="174">
        <f t="shared" si="1"/>
        <v>0.81</v>
      </c>
      <c r="F22" s="168"/>
      <c r="G22" s="168"/>
      <c r="H22" s="168"/>
      <c r="I22" s="172"/>
      <c r="J22" s="113"/>
      <c r="K22" s="113"/>
      <c r="L22" s="113"/>
      <c r="M22" s="113"/>
      <c r="N22" s="113"/>
      <c r="O22" s="113"/>
      <c r="P22" s="113"/>
      <c r="Q22" s="113"/>
      <c r="R22" s="113"/>
      <c r="S22" s="113"/>
      <c r="T22" s="113"/>
      <c r="U22" s="113"/>
      <c r="V22" s="113"/>
      <c r="W22" s="113"/>
      <c r="X22" s="113"/>
      <c r="Y22" s="113"/>
      <c r="Z22" s="113"/>
      <c r="AA22" s="113"/>
      <c r="AB22" s="113"/>
      <c r="AC22" s="113"/>
    </row>
    <row r="23" spans="1:29" ht="13.5" customHeight="1">
      <c r="A23" s="113"/>
      <c r="B23" s="161" t="s">
        <v>433</v>
      </c>
      <c r="C23" s="155">
        <v>1</v>
      </c>
      <c r="D23" s="174">
        <f t="shared" si="0"/>
        <v>0.76500000000000001</v>
      </c>
      <c r="E23" s="174">
        <f t="shared" si="1"/>
        <v>0.81</v>
      </c>
      <c r="F23" s="168"/>
      <c r="G23" s="168"/>
      <c r="H23" s="168"/>
      <c r="I23" s="172"/>
      <c r="J23" s="113"/>
      <c r="K23" s="113"/>
      <c r="L23" s="113"/>
      <c r="M23" s="113"/>
      <c r="N23" s="113"/>
      <c r="O23" s="113"/>
      <c r="P23" s="113"/>
      <c r="Q23" s="113"/>
      <c r="R23" s="113"/>
      <c r="S23" s="113"/>
      <c r="T23" s="113"/>
      <c r="U23" s="113"/>
      <c r="V23" s="113"/>
      <c r="W23" s="113"/>
      <c r="X23" s="113"/>
      <c r="Y23" s="113"/>
      <c r="Z23" s="113"/>
      <c r="AA23" s="113"/>
      <c r="AB23" s="113"/>
      <c r="AC23" s="113"/>
    </row>
    <row r="24" spans="1:29" ht="13.5" customHeight="1">
      <c r="A24" s="113"/>
      <c r="B24" s="167"/>
      <c r="C24" s="168"/>
      <c r="D24" s="168"/>
      <c r="E24" s="168"/>
      <c r="F24" s="168"/>
      <c r="G24" s="168"/>
      <c r="H24" s="168"/>
      <c r="I24" s="172"/>
      <c r="J24" s="113"/>
      <c r="K24" s="113"/>
      <c r="L24" s="113"/>
      <c r="M24" s="113"/>
      <c r="N24" s="113"/>
      <c r="O24" s="113"/>
      <c r="P24" s="113"/>
      <c r="Q24" s="113"/>
      <c r="R24" s="113"/>
      <c r="S24" s="113"/>
      <c r="T24" s="113"/>
      <c r="U24" s="113"/>
      <c r="V24" s="113"/>
      <c r="W24" s="113"/>
      <c r="X24" s="113"/>
      <c r="Y24" s="113"/>
      <c r="Z24" s="113"/>
      <c r="AA24" s="113"/>
      <c r="AB24" s="113"/>
      <c r="AC24" s="113"/>
    </row>
    <row r="25" spans="1:29" ht="13.5" customHeight="1">
      <c r="A25" s="113"/>
      <c r="B25" s="167"/>
      <c r="C25" s="168"/>
      <c r="D25" s="168"/>
      <c r="E25" s="168"/>
      <c r="F25" s="168"/>
      <c r="G25" s="168"/>
      <c r="H25" s="168"/>
      <c r="I25" s="172"/>
      <c r="J25" s="113"/>
      <c r="K25" s="113"/>
      <c r="L25" s="113"/>
      <c r="M25" s="113"/>
      <c r="N25" s="113"/>
      <c r="O25" s="113"/>
      <c r="P25" s="113"/>
      <c r="Q25" s="113"/>
      <c r="R25" s="113"/>
      <c r="S25" s="113"/>
      <c r="T25" s="113"/>
      <c r="U25" s="113"/>
      <c r="V25" s="113"/>
      <c r="W25" s="113"/>
      <c r="X25" s="113"/>
      <c r="Y25" s="113"/>
      <c r="Z25" s="113"/>
      <c r="AA25" s="113"/>
      <c r="AB25" s="113"/>
      <c r="AC25" s="113"/>
    </row>
    <row r="26" spans="1:29" ht="13.5" customHeight="1">
      <c r="A26" s="113"/>
      <c r="B26" s="167"/>
      <c r="C26" s="168"/>
      <c r="D26" s="168"/>
      <c r="E26" s="168"/>
      <c r="F26" s="168"/>
      <c r="G26" s="168"/>
      <c r="H26" s="168"/>
      <c r="I26" s="172"/>
      <c r="J26" s="113"/>
      <c r="K26" s="113"/>
      <c r="L26" s="113"/>
      <c r="M26" s="113"/>
      <c r="N26" s="113"/>
      <c r="O26" s="113"/>
      <c r="P26" s="113"/>
      <c r="Q26" s="113"/>
      <c r="R26" s="113"/>
      <c r="S26" s="113"/>
      <c r="T26" s="113"/>
      <c r="U26" s="113"/>
      <c r="V26" s="113"/>
      <c r="W26" s="113"/>
      <c r="X26" s="113"/>
      <c r="Y26" s="113"/>
      <c r="Z26" s="113"/>
      <c r="AA26" s="113"/>
      <c r="AB26" s="113"/>
      <c r="AC26" s="113"/>
    </row>
    <row r="27" spans="1:29" ht="13.5" customHeight="1">
      <c r="A27" s="113"/>
      <c r="B27" s="167"/>
      <c r="C27" s="168"/>
      <c r="D27" s="168"/>
      <c r="E27" s="168"/>
      <c r="F27" s="168"/>
      <c r="G27" s="168"/>
      <c r="H27" s="168"/>
      <c r="I27" s="172"/>
      <c r="J27" s="113"/>
      <c r="K27" s="113"/>
      <c r="L27" s="113"/>
      <c r="M27" s="113"/>
      <c r="N27" s="113"/>
      <c r="O27" s="113"/>
      <c r="P27" s="113"/>
      <c r="Q27" s="113"/>
      <c r="R27" s="113"/>
      <c r="S27" s="113"/>
      <c r="T27" s="113"/>
      <c r="U27" s="113"/>
      <c r="V27" s="113"/>
      <c r="W27" s="113"/>
      <c r="X27" s="113"/>
      <c r="Y27" s="113"/>
      <c r="Z27" s="113"/>
      <c r="AA27" s="113"/>
      <c r="AB27" s="113"/>
      <c r="AC27" s="113"/>
    </row>
    <row r="28" spans="1:29" ht="13.5" customHeight="1">
      <c r="A28" s="113"/>
      <c r="B28" s="589" t="s">
        <v>453</v>
      </c>
      <c r="C28" s="587"/>
      <c r="D28" s="587"/>
      <c r="E28" s="587"/>
      <c r="F28" s="587"/>
      <c r="G28" s="587"/>
      <c r="H28" s="587"/>
      <c r="I28" s="576"/>
      <c r="J28" s="113"/>
      <c r="K28" s="113"/>
      <c r="L28" s="113"/>
      <c r="M28" s="113"/>
      <c r="N28" s="113"/>
      <c r="O28" s="113"/>
      <c r="P28" s="113"/>
      <c r="Q28" s="113"/>
      <c r="R28" s="113"/>
      <c r="S28" s="113"/>
      <c r="T28" s="113"/>
      <c r="U28" s="113"/>
      <c r="V28" s="113"/>
      <c r="W28" s="113"/>
      <c r="X28" s="113"/>
      <c r="Y28" s="113"/>
      <c r="Z28" s="113"/>
      <c r="AA28" s="113"/>
      <c r="AB28" s="113"/>
      <c r="AC28" s="113"/>
    </row>
    <row r="29" spans="1:29" ht="15.75" customHeight="1">
      <c r="A29" s="113"/>
      <c r="B29" s="198"/>
      <c r="C29" s="117"/>
      <c r="D29" s="117"/>
      <c r="E29" s="117"/>
      <c r="F29" s="117"/>
      <c r="G29" s="117"/>
      <c r="H29" s="117"/>
      <c r="I29" s="176"/>
      <c r="J29" s="113"/>
      <c r="K29" s="113"/>
      <c r="L29" s="113"/>
      <c r="M29" s="113"/>
      <c r="N29" s="113"/>
      <c r="O29" s="113"/>
      <c r="P29" s="113"/>
      <c r="Q29" s="113"/>
      <c r="R29" s="113"/>
      <c r="S29" s="113"/>
      <c r="T29" s="113"/>
      <c r="U29" s="113"/>
      <c r="V29" s="113"/>
      <c r="W29" s="113"/>
      <c r="X29" s="113"/>
      <c r="Y29" s="113"/>
      <c r="Z29" s="113"/>
      <c r="AA29" s="113"/>
      <c r="AB29" s="113"/>
      <c r="AC29" s="113"/>
    </row>
    <row r="30" spans="1:29" ht="13.5" customHeight="1">
      <c r="A30" s="113"/>
      <c r="B30" s="588" t="s">
        <v>454</v>
      </c>
      <c r="C30" s="417"/>
      <c r="D30" s="417"/>
      <c r="E30" s="418"/>
      <c r="F30" s="590" t="s">
        <v>455</v>
      </c>
      <c r="G30" s="417"/>
      <c r="H30" s="417"/>
      <c r="I30" s="579"/>
      <c r="J30" s="113"/>
      <c r="K30" s="113"/>
      <c r="L30" s="113"/>
      <c r="M30" s="113"/>
      <c r="N30" s="113"/>
      <c r="O30" s="113"/>
      <c r="P30" s="113"/>
      <c r="Q30" s="113"/>
      <c r="R30" s="113"/>
      <c r="S30" s="113"/>
      <c r="T30" s="113"/>
      <c r="U30" s="113"/>
      <c r="V30" s="113"/>
      <c r="W30" s="113"/>
      <c r="X30" s="113"/>
      <c r="Y30" s="113"/>
      <c r="Z30" s="113"/>
      <c r="AA30" s="113"/>
      <c r="AB30" s="113"/>
      <c r="AC30" s="113"/>
    </row>
    <row r="31" spans="1:29" ht="13.5" customHeight="1">
      <c r="A31" s="113"/>
      <c r="B31" s="580" t="s">
        <v>713</v>
      </c>
      <c r="C31" s="411"/>
      <c r="D31" s="411"/>
      <c r="E31" s="412"/>
      <c r="F31" s="509"/>
      <c r="G31" s="411"/>
      <c r="H31" s="411"/>
      <c r="I31" s="582"/>
      <c r="J31" s="113"/>
      <c r="K31" s="113"/>
      <c r="L31" s="113"/>
      <c r="M31" s="113"/>
      <c r="N31" s="113"/>
      <c r="O31" s="113"/>
      <c r="P31" s="113"/>
      <c r="Q31" s="113"/>
      <c r="R31" s="113"/>
      <c r="S31" s="113"/>
      <c r="T31" s="113"/>
      <c r="U31" s="113"/>
      <c r="V31" s="113"/>
      <c r="W31" s="113"/>
      <c r="X31" s="113"/>
      <c r="Y31" s="113"/>
      <c r="Z31" s="113"/>
      <c r="AA31" s="113"/>
      <c r="AB31" s="113"/>
      <c r="AC31" s="113"/>
    </row>
    <row r="32" spans="1:29" ht="13.5" customHeight="1">
      <c r="A32" s="113"/>
      <c r="B32" s="569"/>
      <c r="C32" s="570"/>
      <c r="D32" s="570"/>
      <c r="E32" s="512"/>
      <c r="F32" s="510"/>
      <c r="G32" s="570"/>
      <c r="H32" s="570"/>
      <c r="I32" s="576"/>
      <c r="J32" s="113"/>
      <c r="K32" s="113"/>
      <c r="L32" s="113"/>
      <c r="M32" s="113"/>
      <c r="N32" s="113"/>
      <c r="O32" s="113"/>
      <c r="P32" s="113"/>
      <c r="Q32" s="113"/>
      <c r="R32" s="113"/>
      <c r="S32" s="113"/>
      <c r="T32" s="113"/>
      <c r="U32" s="113"/>
      <c r="V32" s="113"/>
      <c r="W32" s="113"/>
      <c r="X32" s="113"/>
      <c r="Y32" s="113"/>
      <c r="Z32" s="113"/>
      <c r="AA32" s="113"/>
      <c r="AB32" s="113"/>
      <c r="AC32" s="113"/>
    </row>
    <row r="33" spans="1:29" ht="15" customHeight="1">
      <c r="A33" s="113"/>
      <c r="B33" s="569"/>
      <c r="C33" s="570"/>
      <c r="D33" s="570"/>
      <c r="E33" s="512"/>
      <c r="F33" s="510"/>
      <c r="G33" s="570"/>
      <c r="H33" s="570"/>
      <c r="I33" s="576"/>
      <c r="J33" s="113"/>
      <c r="K33" s="113"/>
      <c r="L33" s="113"/>
      <c r="M33" s="113"/>
      <c r="N33" s="113"/>
      <c r="O33" s="113"/>
      <c r="P33" s="113"/>
      <c r="Q33" s="113"/>
      <c r="R33" s="113"/>
      <c r="S33" s="113"/>
      <c r="T33" s="113"/>
      <c r="U33" s="113"/>
      <c r="V33" s="113"/>
      <c r="W33" s="113"/>
      <c r="X33" s="113"/>
      <c r="Y33" s="113"/>
      <c r="Z33" s="113"/>
      <c r="AA33" s="113"/>
      <c r="AB33" s="113"/>
      <c r="AC33" s="113"/>
    </row>
    <row r="34" spans="1:29" ht="15" customHeight="1">
      <c r="A34" s="113"/>
      <c r="B34" s="569"/>
      <c r="C34" s="570"/>
      <c r="D34" s="570"/>
      <c r="E34" s="512"/>
      <c r="F34" s="510"/>
      <c r="G34" s="570"/>
      <c r="H34" s="570"/>
      <c r="I34" s="576"/>
      <c r="J34" s="113"/>
      <c r="K34" s="113"/>
      <c r="L34" s="113"/>
      <c r="M34" s="113"/>
      <c r="N34" s="113"/>
      <c r="O34" s="113"/>
      <c r="P34" s="113"/>
      <c r="Q34" s="113"/>
      <c r="R34" s="113"/>
      <c r="S34" s="113"/>
      <c r="T34" s="113"/>
      <c r="U34" s="113"/>
      <c r="V34" s="113"/>
      <c r="W34" s="113"/>
      <c r="X34" s="113"/>
      <c r="Y34" s="113"/>
      <c r="Z34" s="113"/>
      <c r="AA34" s="113"/>
      <c r="AB34" s="113"/>
      <c r="AC34" s="113"/>
    </row>
    <row r="35" spans="1:29" ht="29.25" customHeight="1">
      <c r="A35" s="113"/>
      <c r="B35" s="569"/>
      <c r="C35" s="570"/>
      <c r="D35" s="570"/>
      <c r="E35" s="512"/>
      <c r="F35" s="510"/>
      <c r="G35" s="570"/>
      <c r="H35" s="570"/>
      <c r="I35" s="576"/>
      <c r="J35" s="113"/>
      <c r="K35" s="113"/>
      <c r="L35" s="113"/>
      <c r="M35" s="113"/>
      <c r="N35" s="113"/>
      <c r="O35" s="113"/>
      <c r="P35" s="113"/>
      <c r="Q35" s="113"/>
      <c r="R35" s="113"/>
      <c r="S35" s="113"/>
      <c r="T35" s="113"/>
      <c r="U35" s="113"/>
      <c r="V35" s="113"/>
      <c r="W35" s="113"/>
      <c r="X35" s="113"/>
      <c r="Y35" s="113"/>
      <c r="Z35" s="113"/>
      <c r="AA35" s="113"/>
      <c r="AB35" s="113"/>
      <c r="AC35" s="113"/>
    </row>
    <row r="36" spans="1:29" ht="81.75" customHeight="1">
      <c r="A36" s="113"/>
      <c r="B36" s="569"/>
      <c r="C36" s="570"/>
      <c r="D36" s="570"/>
      <c r="E36" s="512"/>
      <c r="F36" s="510"/>
      <c r="G36" s="570"/>
      <c r="H36" s="570"/>
      <c r="I36" s="576"/>
      <c r="J36" s="113"/>
      <c r="K36" s="113"/>
      <c r="L36" s="113"/>
      <c r="M36" s="113"/>
      <c r="N36" s="113"/>
      <c r="O36" s="113"/>
      <c r="P36" s="113"/>
      <c r="Q36" s="113"/>
      <c r="R36" s="113"/>
      <c r="S36" s="113"/>
      <c r="T36" s="113"/>
      <c r="U36" s="113"/>
      <c r="V36" s="113"/>
      <c r="W36" s="113"/>
      <c r="X36" s="113"/>
      <c r="Y36" s="113"/>
      <c r="Z36" s="113"/>
      <c r="AA36" s="113"/>
      <c r="AB36" s="113"/>
      <c r="AC36" s="113"/>
    </row>
    <row r="37" spans="1:29" ht="18" customHeight="1">
      <c r="A37" s="113"/>
      <c r="B37" s="569"/>
      <c r="C37" s="570"/>
      <c r="D37" s="570"/>
      <c r="E37" s="512"/>
      <c r="F37" s="510"/>
      <c r="G37" s="570"/>
      <c r="H37" s="570"/>
      <c r="I37" s="576"/>
      <c r="J37" s="113"/>
      <c r="K37" s="113"/>
      <c r="L37" s="113"/>
      <c r="M37" s="113"/>
      <c r="N37" s="113"/>
      <c r="O37" s="113"/>
      <c r="P37" s="113"/>
      <c r="Q37" s="113"/>
      <c r="R37" s="113"/>
      <c r="S37" s="113"/>
      <c r="T37" s="113"/>
      <c r="U37" s="113"/>
      <c r="V37" s="113"/>
      <c r="W37" s="113"/>
      <c r="X37" s="113"/>
      <c r="Y37" s="113"/>
      <c r="Z37" s="113"/>
      <c r="AA37" s="113"/>
      <c r="AB37" s="113"/>
      <c r="AC37" s="113"/>
    </row>
    <row r="38" spans="1:29" ht="15" customHeight="1">
      <c r="A38" s="113"/>
      <c r="B38" s="569"/>
      <c r="C38" s="570"/>
      <c r="D38" s="570"/>
      <c r="E38" s="512"/>
      <c r="F38" s="510"/>
      <c r="G38" s="570"/>
      <c r="H38" s="570"/>
      <c r="I38" s="576"/>
      <c r="J38" s="113"/>
      <c r="K38" s="113"/>
      <c r="L38" s="113"/>
      <c r="M38" s="113"/>
      <c r="N38" s="113"/>
      <c r="O38" s="113"/>
      <c r="P38" s="113"/>
      <c r="Q38" s="113"/>
      <c r="R38" s="113"/>
      <c r="S38" s="113"/>
      <c r="T38" s="113"/>
      <c r="U38" s="113"/>
      <c r="V38" s="113"/>
      <c r="W38" s="113"/>
      <c r="X38" s="113"/>
      <c r="Y38" s="113"/>
      <c r="Z38" s="113"/>
      <c r="AA38" s="113"/>
      <c r="AB38" s="113"/>
      <c r="AC38" s="113"/>
    </row>
    <row r="39" spans="1:29" ht="13.5" customHeight="1">
      <c r="A39" s="113"/>
      <c r="B39" s="569"/>
      <c r="C39" s="570"/>
      <c r="D39" s="570"/>
      <c r="E39" s="512"/>
      <c r="F39" s="510"/>
      <c r="G39" s="570"/>
      <c r="H39" s="570"/>
      <c r="I39" s="576"/>
      <c r="J39" s="113"/>
      <c r="K39" s="113"/>
      <c r="L39" s="113"/>
      <c r="M39" s="113"/>
      <c r="N39" s="113"/>
      <c r="O39" s="113"/>
      <c r="P39" s="113"/>
      <c r="Q39" s="113"/>
      <c r="R39" s="113"/>
      <c r="S39" s="113"/>
      <c r="T39" s="113"/>
      <c r="U39" s="113"/>
      <c r="V39" s="113"/>
      <c r="W39" s="113"/>
      <c r="X39" s="113"/>
      <c r="Y39" s="113"/>
      <c r="Z39" s="113"/>
      <c r="AA39" s="113"/>
      <c r="AB39" s="113"/>
      <c r="AC39" s="113"/>
    </row>
    <row r="40" spans="1:29" ht="13.5" customHeight="1">
      <c r="A40" s="113"/>
      <c r="B40" s="569"/>
      <c r="C40" s="570"/>
      <c r="D40" s="570"/>
      <c r="E40" s="512"/>
      <c r="F40" s="510"/>
      <c r="G40" s="570"/>
      <c r="H40" s="570"/>
      <c r="I40" s="576"/>
      <c r="J40" s="113"/>
      <c r="K40" s="113"/>
      <c r="L40" s="113"/>
      <c r="M40" s="113"/>
      <c r="N40" s="113"/>
      <c r="O40" s="113"/>
      <c r="P40" s="113"/>
      <c r="Q40" s="113"/>
      <c r="R40" s="113"/>
      <c r="S40" s="113"/>
      <c r="T40" s="113"/>
      <c r="U40" s="113"/>
      <c r="V40" s="113"/>
      <c r="W40" s="113"/>
      <c r="X40" s="113"/>
      <c r="Y40" s="113"/>
      <c r="Z40" s="113"/>
      <c r="AA40" s="113"/>
      <c r="AB40" s="113"/>
      <c r="AC40" s="113"/>
    </row>
    <row r="41" spans="1:29" ht="13.5" customHeight="1" thickBot="1">
      <c r="A41" s="113"/>
      <c r="B41" s="571"/>
      <c r="C41" s="581"/>
      <c r="D41" s="581"/>
      <c r="E41" s="573"/>
      <c r="F41" s="577"/>
      <c r="G41" s="572"/>
      <c r="H41" s="572"/>
      <c r="I41" s="578"/>
      <c r="J41" s="113"/>
      <c r="K41" s="113"/>
      <c r="L41" s="113"/>
      <c r="M41" s="113"/>
      <c r="N41" s="113"/>
      <c r="O41" s="113"/>
      <c r="P41" s="113"/>
      <c r="Q41" s="113"/>
      <c r="R41" s="113"/>
      <c r="S41" s="113"/>
      <c r="T41" s="113"/>
      <c r="U41" s="113"/>
      <c r="V41" s="113"/>
      <c r="W41" s="113"/>
      <c r="X41" s="113"/>
      <c r="Y41" s="113"/>
      <c r="Z41" s="113"/>
      <c r="AA41" s="113"/>
      <c r="AB41" s="113"/>
      <c r="AC41" s="113"/>
    </row>
    <row r="42" spans="1:29" ht="13.5" customHeight="1">
      <c r="A42" s="113"/>
      <c r="B42" s="113"/>
      <c r="C42" s="113"/>
      <c r="D42" s="113"/>
      <c r="E42" s="113"/>
      <c r="F42" s="113"/>
      <c r="G42" s="113"/>
      <c r="H42" s="113"/>
      <c r="I42" s="113"/>
      <c r="J42" s="113"/>
      <c r="K42" s="113"/>
      <c r="L42" s="113"/>
      <c r="M42" s="113"/>
      <c r="N42" s="113"/>
      <c r="O42" s="113"/>
      <c r="P42" s="113"/>
      <c r="Q42" s="113"/>
      <c r="R42" s="113"/>
      <c r="S42" s="113"/>
      <c r="T42" s="113"/>
      <c r="U42" s="113"/>
      <c r="V42" s="113"/>
      <c r="W42" s="113"/>
      <c r="X42" s="113"/>
      <c r="Y42" s="113"/>
      <c r="Z42" s="113"/>
      <c r="AA42" s="113"/>
      <c r="AB42" s="113"/>
      <c r="AC42" s="113"/>
    </row>
    <row r="43" spans="1:29" ht="13.5" customHeight="1">
      <c r="A43" s="113"/>
      <c r="B43" s="113"/>
      <c r="C43" s="113"/>
      <c r="D43" s="113"/>
      <c r="E43" s="113"/>
      <c r="F43" s="113"/>
      <c r="G43" s="113"/>
      <c r="H43" s="113"/>
      <c r="I43" s="113"/>
      <c r="J43" s="113"/>
      <c r="K43" s="113"/>
      <c r="L43" s="113"/>
      <c r="M43" s="113"/>
      <c r="N43" s="113"/>
      <c r="O43" s="113"/>
      <c r="P43" s="113"/>
      <c r="Q43" s="113"/>
      <c r="R43" s="113"/>
      <c r="S43" s="113"/>
      <c r="T43" s="113"/>
      <c r="U43" s="113"/>
      <c r="V43" s="113"/>
      <c r="W43" s="113"/>
      <c r="X43" s="113"/>
      <c r="Y43" s="113"/>
      <c r="Z43" s="113"/>
      <c r="AA43" s="113"/>
      <c r="AB43" s="113"/>
      <c r="AC43" s="113"/>
    </row>
    <row r="44" spans="1:29" ht="13.5" customHeight="1">
      <c r="A44" s="113"/>
      <c r="B44" s="113"/>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row>
    <row r="45" spans="1:29" ht="13.5" customHeight="1">
      <c r="A45" s="113"/>
      <c r="B45" s="113"/>
      <c r="C45" s="113"/>
      <c r="D45" s="113"/>
      <c r="E45" s="113"/>
      <c r="F45" s="113"/>
      <c r="G45" s="113"/>
      <c r="H45" s="113"/>
      <c r="I45" s="113"/>
      <c r="J45" s="113"/>
      <c r="K45" s="113"/>
      <c r="L45" s="113"/>
      <c r="M45" s="113"/>
      <c r="N45" s="113"/>
      <c r="O45" s="113"/>
      <c r="P45" s="113"/>
      <c r="Q45" s="113"/>
      <c r="R45" s="113"/>
      <c r="S45" s="113"/>
      <c r="T45" s="113"/>
      <c r="U45" s="113"/>
      <c r="V45" s="113"/>
      <c r="W45" s="113"/>
      <c r="X45" s="113"/>
      <c r="Y45" s="113"/>
      <c r="Z45" s="113"/>
      <c r="AA45" s="113"/>
      <c r="AB45" s="113"/>
      <c r="AC45" s="113"/>
    </row>
    <row r="46" spans="1:29" ht="13.5" customHeight="1">
      <c r="A46" s="113"/>
      <c r="B46" s="113"/>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c r="AA46" s="113"/>
      <c r="AB46" s="113"/>
      <c r="AC46" s="113"/>
    </row>
    <row r="47" spans="1:29" ht="13.5" customHeight="1">
      <c r="A47" s="113"/>
      <c r="B47" s="113"/>
      <c r="C47" s="113"/>
      <c r="D47" s="113"/>
      <c r="E47" s="113"/>
      <c r="F47" s="113"/>
      <c r="G47" s="113"/>
      <c r="H47" s="113"/>
      <c r="I47" s="113"/>
      <c r="J47" s="113"/>
      <c r="K47" s="113"/>
      <c r="L47" s="113"/>
      <c r="M47" s="113"/>
      <c r="N47" s="113"/>
      <c r="O47" s="113"/>
      <c r="P47" s="113"/>
      <c r="Q47" s="113"/>
      <c r="R47" s="113"/>
      <c r="S47" s="113"/>
      <c r="T47" s="113"/>
      <c r="U47" s="113"/>
      <c r="V47" s="113"/>
      <c r="W47" s="113"/>
      <c r="X47" s="113"/>
      <c r="Y47" s="113"/>
      <c r="Z47" s="113"/>
      <c r="AA47" s="113"/>
      <c r="AB47" s="113"/>
      <c r="AC47" s="113"/>
    </row>
    <row r="48" spans="1:29" ht="13.5" customHeight="1">
      <c r="A48" s="113"/>
      <c r="B48" s="113"/>
      <c r="C48" s="113"/>
      <c r="D48" s="113"/>
      <c r="E48" s="113"/>
      <c r="F48" s="113"/>
      <c r="G48" s="113"/>
      <c r="H48" s="113"/>
      <c r="I48" s="113"/>
      <c r="J48" s="113"/>
      <c r="K48" s="113"/>
      <c r="L48" s="113"/>
      <c r="M48" s="113"/>
      <c r="N48" s="113"/>
      <c r="O48" s="113"/>
      <c r="P48" s="113"/>
      <c r="Q48" s="113"/>
      <c r="R48" s="113"/>
      <c r="S48" s="113"/>
      <c r="T48" s="113"/>
      <c r="U48" s="113"/>
      <c r="V48" s="113"/>
      <c r="W48" s="113"/>
      <c r="X48" s="113"/>
      <c r="Y48" s="113"/>
      <c r="Z48" s="113"/>
      <c r="AA48" s="113"/>
      <c r="AB48" s="113"/>
      <c r="AC48" s="113"/>
    </row>
    <row r="49" spans="1:29" ht="13.5" customHeight="1">
      <c r="A49" s="113"/>
      <c r="B49" s="113"/>
      <c r="C49" s="113"/>
      <c r="D49" s="113"/>
      <c r="E49" s="113"/>
      <c r="F49" s="113"/>
      <c r="G49" s="113"/>
      <c r="H49" s="113"/>
      <c r="I49" s="113"/>
      <c r="J49" s="113"/>
      <c r="K49" s="113"/>
      <c r="L49" s="113"/>
      <c r="M49" s="113"/>
      <c r="N49" s="113"/>
      <c r="O49" s="113"/>
      <c r="P49" s="113"/>
      <c r="Q49" s="113"/>
      <c r="R49" s="113"/>
      <c r="S49" s="113"/>
      <c r="T49" s="113"/>
      <c r="U49" s="113"/>
      <c r="V49" s="113"/>
      <c r="W49" s="113"/>
      <c r="X49" s="113"/>
      <c r="Y49" s="113"/>
      <c r="Z49" s="113"/>
      <c r="AA49" s="113"/>
      <c r="AB49" s="113"/>
      <c r="AC49" s="113"/>
    </row>
    <row r="50" spans="1:29" ht="13.5" customHeight="1">
      <c r="A50" s="113"/>
      <c r="B50" s="113"/>
      <c r="C50" s="113"/>
      <c r="D50" s="113"/>
      <c r="E50" s="113"/>
      <c r="F50" s="113"/>
      <c r="G50" s="113"/>
      <c r="H50" s="113"/>
      <c r="I50" s="113"/>
      <c r="J50" s="113"/>
      <c r="K50" s="113"/>
      <c r="L50" s="113"/>
      <c r="M50" s="113"/>
      <c r="N50" s="113"/>
      <c r="O50" s="113"/>
      <c r="P50" s="113"/>
      <c r="Q50" s="113"/>
      <c r="R50" s="113"/>
      <c r="S50" s="113"/>
      <c r="T50" s="113"/>
      <c r="U50" s="113"/>
      <c r="V50" s="113"/>
      <c r="W50" s="113"/>
      <c r="X50" s="113"/>
      <c r="Y50" s="113"/>
      <c r="Z50" s="113"/>
      <c r="AA50" s="113"/>
      <c r="AB50" s="113"/>
      <c r="AC50" s="113"/>
    </row>
    <row r="51" spans="1:29" ht="13.5" customHeight="1">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c r="AA51" s="113"/>
      <c r="AB51" s="113"/>
      <c r="AC51" s="113"/>
    </row>
    <row r="52" spans="1:29" ht="13.5" customHeight="1">
      <c r="A52" s="113"/>
      <c r="B52" s="113"/>
      <c r="C52" s="113"/>
      <c r="D52" s="113"/>
      <c r="E52" s="113"/>
      <c r="F52" s="113"/>
      <c r="G52" s="113"/>
      <c r="H52" s="113"/>
      <c r="I52" s="113"/>
      <c r="J52" s="113"/>
      <c r="K52" s="113"/>
      <c r="L52" s="113"/>
      <c r="M52" s="113"/>
      <c r="N52" s="113"/>
      <c r="O52" s="113"/>
      <c r="P52" s="113"/>
      <c r="Q52" s="113"/>
      <c r="R52" s="113"/>
      <c r="S52" s="113"/>
      <c r="T52" s="113"/>
      <c r="U52" s="113"/>
      <c r="V52" s="113"/>
      <c r="W52" s="113"/>
      <c r="X52" s="113"/>
      <c r="Y52" s="113"/>
      <c r="Z52" s="113"/>
      <c r="AA52" s="113"/>
      <c r="AB52" s="113"/>
      <c r="AC52" s="113"/>
    </row>
    <row r="53" spans="1:29" ht="13.5" customHeight="1">
      <c r="A53" s="113"/>
      <c r="B53" s="113"/>
      <c r="C53" s="113"/>
      <c r="D53" s="113"/>
      <c r="E53" s="113"/>
      <c r="F53" s="113"/>
      <c r="G53" s="113"/>
      <c r="H53" s="113"/>
      <c r="I53" s="113"/>
      <c r="J53" s="113"/>
      <c r="K53" s="113"/>
      <c r="L53" s="113"/>
      <c r="M53" s="113"/>
      <c r="N53" s="113"/>
      <c r="O53" s="113"/>
      <c r="P53" s="113"/>
      <c r="Q53" s="113"/>
      <c r="R53" s="113"/>
      <c r="S53" s="113"/>
      <c r="T53" s="113"/>
      <c r="U53" s="113"/>
      <c r="V53" s="113"/>
      <c r="W53" s="113"/>
      <c r="X53" s="113"/>
      <c r="Y53" s="113"/>
      <c r="Z53" s="113"/>
      <c r="AA53" s="113"/>
      <c r="AB53" s="113"/>
      <c r="AC53" s="113"/>
    </row>
    <row r="54" spans="1:29" ht="13.5" customHeight="1">
      <c r="A54" s="113"/>
      <c r="B54" s="113"/>
      <c r="C54" s="113"/>
      <c r="D54" s="113"/>
      <c r="E54" s="113"/>
      <c r="F54" s="113"/>
      <c r="G54" s="113"/>
      <c r="H54" s="113"/>
      <c r="I54" s="113"/>
      <c r="J54" s="113"/>
      <c r="K54" s="113"/>
      <c r="L54" s="113"/>
      <c r="M54" s="113"/>
      <c r="N54" s="113"/>
      <c r="O54" s="113"/>
      <c r="P54" s="113"/>
      <c r="Q54" s="113"/>
      <c r="R54" s="113"/>
      <c r="S54" s="113"/>
      <c r="T54" s="113"/>
      <c r="U54" s="113"/>
      <c r="V54" s="113"/>
      <c r="W54" s="113"/>
      <c r="X54" s="113"/>
      <c r="Y54" s="113"/>
      <c r="Z54" s="113"/>
      <c r="AA54" s="113"/>
      <c r="AB54" s="113"/>
      <c r="AC54" s="113"/>
    </row>
    <row r="55" spans="1:29" ht="13.5" customHeight="1">
      <c r="A55" s="113"/>
      <c r="B55" s="113"/>
      <c r="C55" s="113"/>
      <c r="D55" s="113"/>
      <c r="E55" s="113"/>
      <c r="F55" s="113"/>
      <c r="G55" s="113"/>
      <c r="H55" s="113"/>
      <c r="I55" s="113"/>
      <c r="J55" s="113"/>
      <c r="K55" s="113"/>
      <c r="L55" s="113"/>
      <c r="M55" s="113"/>
      <c r="N55" s="113"/>
      <c r="O55" s="113"/>
      <c r="P55" s="113"/>
      <c r="Q55" s="113"/>
      <c r="R55" s="113"/>
      <c r="S55" s="113"/>
      <c r="T55" s="113"/>
      <c r="U55" s="113"/>
      <c r="V55" s="113"/>
      <c r="W55" s="113"/>
      <c r="X55" s="113"/>
      <c r="Y55" s="113"/>
      <c r="Z55" s="113"/>
      <c r="AA55" s="113"/>
      <c r="AB55" s="113"/>
      <c r="AC55" s="113"/>
    </row>
    <row r="56" spans="1:29" ht="13.5" customHeight="1">
      <c r="A56" s="113"/>
      <c r="B56" s="113"/>
      <c r="C56" s="113"/>
      <c r="D56" s="113"/>
      <c r="E56" s="113"/>
      <c r="F56" s="113"/>
      <c r="G56" s="113"/>
      <c r="H56" s="113"/>
      <c r="I56" s="113"/>
      <c r="J56" s="113"/>
      <c r="K56" s="113"/>
      <c r="L56" s="113"/>
      <c r="M56" s="113"/>
      <c r="N56" s="113"/>
      <c r="O56" s="113"/>
      <c r="P56" s="113"/>
      <c r="Q56" s="113"/>
      <c r="R56" s="113"/>
      <c r="S56" s="113"/>
      <c r="T56" s="113"/>
      <c r="U56" s="113"/>
      <c r="V56" s="113"/>
      <c r="W56" s="113"/>
      <c r="X56" s="113"/>
      <c r="Y56" s="113"/>
      <c r="Z56" s="113"/>
      <c r="AA56" s="113"/>
      <c r="AB56" s="113"/>
      <c r="AC56" s="113"/>
    </row>
    <row r="57" spans="1:29" ht="13.5" customHeight="1">
      <c r="A57" s="113"/>
      <c r="B57" s="113"/>
      <c r="C57" s="113"/>
      <c r="D57" s="113"/>
      <c r="E57" s="113"/>
      <c r="F57" s="113"/>
      <c r="G57" s="113"/>
      <c r="H57" s="113"/>
      <c r="I57" s="113"/>
      <c r="J57" s="113"/>
      <c r="K57" s="113"/>
      <c r="L57" s="113"/>
      <c r="M57" s="113"/>
      <c r="N57" s="113"/>
      <c r="O57" s="113"/>
      <c r="P57" s="113"/>
      <c r="Q57" s="113"/>
      <c r="R57" s="113"/>
      <c r="S57" s="113"/>
      <c r="T57" s="113"/>
      <c r="U57" s="113"/>
      <c r="V57" s="113"/>
      <c r="W57" s="113"/>
      <c r="X57" s="113"/>
      <c r="Y57" s="113"/>
      <c r="Z57" s="113"/>
      <c r="AA57" s="113"/>
      <c r="AB57" s="113"/>
      <c r="AC57" s="113"/>
    </row>
    <row r="58" spans="1:29" ht="13.5" customHeight="1">
      <c r="A58" s="113"/>
      <c r="B58" s="113"/>
      <c r="C58" s="113"/>
      <c r="D58" s="113"/>
      <c r="E58" s="113"/>
      <c r="F58" s="113"/>
      <c r="G58" s="113"/>
      <c r="H58" s="113"/>
      <c r="I58" s="113"/>
      <c r="J58" s="113"/>
      <c r="K58" s="113"/>
      <c r="L58" s="113"/>
      <c r="M58" s="113"/>
      <c r="N58" s="113"/>
      <c r="O58" s="113"/>
      <c r="P58" s="113"/>
      <c r="Q58" s="113"/>
      <c r="R58" s="113"/>
      <c r="S58" s="113"/>
      <c r="T58" s="113"/>
      <c r="U58" s="113"/>
      <c r="V58" s="113"/>
      <c r="W58" s="113"/>
      <c r="X58" s="113"/>
      <c r="Y58" s="113"/>
      <c r="Z58" s="113"/>
      <c r="AA58" s="113"/>
      <c r="AB58" s="113"/>
      <c r="AC58" s="113"/>
    </row>
    <row r="59" spans="1:29" ht="13.5" customHeight="1">
      <c r="A59" s="113"/>
      <c r="B59" s="113"/>
      <c r="C59" s="113"/>
      <c r="D59" s="113"/>
      <c r="E59" s="113"/>
      <c r="F59" s="113"/>
      <c r="G59" s="113"/>
      <c r="H59" s="113"/>
      <c r="I59" s="113"/>
      <c r="J59" s="113"/>
      <c r="K59" s="113"/>
      <c r="L59" s="113"/>
      <c r="M59" s="113"/>
      <c r="N59" s="113"/>
      <c r="O59" s="113"/>
      <c r="P59" s="113"/>
      <c r="Q59" s="113"/>
      <c r="R59" s="113"/>
      <c r="S59" s="113"/>
      <c r="T59" s="113"/>
      <c r="U59" s="113"/>
      <c r="V59" s="113"/>
      <c r="W59" s="113"/>
      <c r="X59" s="113"/>
      <c r="Y59" s="113"/>
      <c r="Z59" s="113"/>
      <c r="AA59" s="113"/>
      <c r="AB59" s="113"/>
      <c r="AC59" s="113"/>
    </row>
    <row r="60" spans="1:29" ht="13.5" customHeight="1">
      <c r="A60" s="113"/>
      <c r="B60" s="113"/>
      <c r="C60" s="113"/>
      <c r="D60" s="113"/>
      <c r="E60" s="113"/>
      <c r="F60" s="113"/>
      <c r="G60" s="113"/>
      <c r="H60" s="113"/>
      <c r="I60" s="113"/>
      <c r="J60" s="113"/>
      <c r="K60" s="113"/>
      <c r="L60" s="113"/>
      <c r="M60" s="113"/>
      <c r="N60" s="113"/>
      <c r="O60" s="113"/>
      <c r="P60" s="113"/>
      <c r="Q60" s="113"/>
      <c r="R60" s="113"/>
      <c r="S60" s="113"/>
      <c r="T60" s="113"/>
      <c r="U60" s="113"/>
      <c r="V60" s="113"/>
      <c r="W60" s="113"/>
      <c r="X60" s="113"/>
      <c r="Y60" s="113"/>
      <c r="Z60" s="113"/>
      <c r="AA60" s="113"/>
      <c r="AB60" s="113"/>
      <c r="AC60" s="113"/>
    </row>
    <row r="61" spans="1:29" ht="13.5" customHeight="1">
      <c r="A61" s="113"/>
      <c r="B61" s="113"/>
      <c r="C61" s="113"/>
      <c r="D61" s="113"/>
      <c r="E61" s="113"/>
      <c r="F61" s="113"/>
      <c r="G61" s="113"/>
      <c r="H61" s="113"/>
      <c r="I61" s="113"/>
      <c r="J61" s="113"/>
      <c r="K61" s="113"/>
      <c r="L61" s="113"/>
      <c r="M61" s="113"/>
      <c r="N61" s="113"/>
      <c r="O61" s="113"/>
      <c r="P61" s="113"/>
      <c r="Q61" s="113"/>
      <c r="R61" s="113"/>
      <c r="S61" s="113"/>
      <c r="T61" s="113"/>
      <c r="U61" s="113"/>
      <c r="V61" s="113"/>
      <c r="W61" s="113"/>
      <c r="X61" s="113"/>
      <c r="Y61" s="113"/>
      <c r="Z61" s="113"/>
      <c r="AA61" s="113"/>
      <c r="AB61" s="113"/>
      <c r="AC61" s="113"/>
    </row>
    <row r="62" spans="1:29" ht="13.5" customHeight="1">
      <c r="A62" s="113"/>
      <c r="B62" s="113"/>
      <c r="C62" s="113"/>
      <c r="D62" s="113"/>
      <c r="E62" s="113"/>
      <c r="F62" s="113"/>
      <c r="G62" s="113"/>
      <c r="H62" s="113"/>
      <c r="I62" s="113"/>
      <c r="J62" s="113"/>
      <c r="K62" s="113"/>
      <c r="L62" s="113"/>
      <c r="M62" s="113"/>
      <c r="N62" s="113"/>
      <c r="O62" s="113"/>
      <c r="P62" s="113"/>
      <c r="Q62" s="113"/>
      <c r="R62" s="113"/>
      <c r="S62" s="113"/>
      <c r="T62" s="113"/>
      <c r="U62" s="113"/>
      <c r="V62" s="113"/>
      <c r="W62" s="113"/>
      <c r="X62" s="113"/>
      <c r="Y62" s="113"/>
      <c r="Z62" s="113"/>
      <c r="AA62" s="113"/>
      <c r="AB62" s="113"/>
      <c r="AC62" s="113"/>
    </row>
    <row r="63" spans="1:29" ht="13.5" customHeight="1">
      <c r="A63" s="113"/>
      <c r="B63" s="113"/>
      <c r="C63" s="113"/>
      <c r="D63" s="113"/>
      <c r="E63" s="113"/>
      <c r="F63" s="113"/>
      <c r="G63" s="113"/>
      <c r="H63" s="113"/>
      <c r="I63" s="113"/>
      <c r="J63" s="113"/>
      <c r="K63" s="113"/>
      <c r="L63" s="113"/>
      <c r="M63" s="113"/>
      <c r="N63" s="113"/>
      <c r="O63" s="113"/>
      <c r="P63" s="113"/>
      <c r="Q63" s="113"/>
      <c r="R63" s="113"/>
      <c r="S63" s="113"/>
      <c r="T63" s="113"/>
      <c r="U63" s="113"/>
      <c r="V63" s="113"/>
      <c r="W63" s="113"/>
      <c r="X63" s="113"/>
      <c r="Y63" s="113"/>
      <c r="Z63" s="113"/>
      <c r="AA63" s="113"/>
      <c r="AB63" s="113"/>
      <c r="AC63" s="113"/>
    </row>
    <row r="64" spans="1:29" ht="13.5" customHeight="1">
      <c r="A64" s="113"/>
      <c r="B64" s="113"/>
      <c r="C64" s="113"/>
      <c r="D64" s="113"/>
      <c r="E64" s="113"/>
      <c r="F64" s="113"/>
      <c r="G64" s="113"/>
      <c r="H64" s="113"/>
      <c r="I64" s="113"/>
      <c r="J64" s="113"/>
      <c r="K64" s="113"/>
      <c r="L64" s="113"/>
      <c r="M64" s="113"/>
      <c r="N64" s="113"/>
      <c r="O64" s="113"/>
      <c r="P64" s="113"/>
      <c r="Q64" s="113"/>
      <c r="R64" s="113"/>
      <c r="S64" s="113"/>
      <c r="T64" s="113"/>
      <c r="U64" s="113"/>
      <c r="V64" s="113"/>
      <c r="W64" s="113"/>
      <c r="X64" s="113"/>
      <c r="Y64" s="113"/>
      <c r="Z64" s="113"/>
      <c r="AA64" s="113"/>
      <c r="AB64" s="113"/>
      <c r="AC64" s="113"/>
    </row>
    <row r="65" spans="1:29" ht="13.5" customHeight="1">
      <c r="A65" s="113"/>
      <c r="B65" s="113"/>
      <c r="C65" s="113"/>
      <c r="D65" s="113"/>
      <c r="E65" s="113"/>
      <c r="F65" s="113"/>
      <c r="G65" s="113"/>
      <c r="H65" s="113"/>
      <c r="I65" s="113"/>
      <c r="J65" s="113"/>
      <c r="K65" s="113"/>
      <c r="L65" s="113"/>
      <c r="M65" s="113"/>
      <c r="N65" s="113"/>
      <c r="O65" s="113"/>
      <c r="P65" s="113"/>
      <c r="Q65" s="113"/>
      <c r="R65" s="113"/>
      <c r="S65" s="113"/>
      <c r="T65" s="113"/>
      <c r="U65" s="113"/>
      <c r="V65" s="113"/>
      <c r="W65" s="113"/>
      <c r="X65" s="113"/>
      <c r="Y65" s="113"/>
      <c r="Z65" s="113"/>
      <c r="AA65" s="113"/>
      <c r="AB65" s="113"/>
      <c r="AC65" s="113"/>
    </row>
    <row r="66" spans="1:29" ht="13.5" customHeight="1">
      <c r="A66" s="113"/>
      <c r="B66" s="113"/>
      <c r="C66" s="113"/>
      <c r="D66" s="113"/>
      <c r="E66" s="113"/>
      <c r="F66" s="113"/>
      <c r="G66" s="113"/>
      <c r="H66" s="113"/>
      <c r="I66" s="113"/>
      <c r="J66" s="113"/>
      <c r="K66" s="113"/>
      <c r="L66" s="113"/>
      <c r="M66" s="113"/>
      <c r="N66" s="113"/>
      <c r="O66" s="113"/>
      <c r="P66" s="113"/>
      <c r="Q66" s="113"/>
      <c r="R66" s="113"/>
      <c r="S66" s="113"/>
      <c r="T66" s="113"/>
      <c r="U66" s="113"/>
      <c r="V66" s="113"/>
      <c r="W66" s="113"/>
      <c r="X66" s="113"/>
      <c r="Y66" s="113"/>
      <c r="Z66" s="113"/>
      <c r="AA66" s="113"/>
      <c r="AB66" s="113"/>
      <c r="AC66" s="113"/>
    </row>
    <row r="67" spans="1:29" ht="13.5" customHeight="1">
      <c r="A67" s="113"/>
      <c r="B67" s="113"/>
      <c r="C67" s="113"/>
      <c r="D67" s="113"/>
      <c r="E67" s="113"/>
      <c r="F67" s="113"/>
      <c r="G67" s="113"/>
      <c r="H67" s="113"/>
      <c r="I67" s="113"/>
      <c r="J67" s="113"/>
      <c r="K67" s="113"/>
      <c r="L67" s="113"/>
      <c r="M67" s="113"/>
      <c r="N67" s="113"/>
      <c r="O67" s="113"/>
      <c r="P67" s="113"/>
      <c r="Q67" s="113"/>
      <c r="R67" s="113"/>
      <c r="S67" s="113"/>
      <c r="T67" s="113"/>
      <c r="U67" s="113"/>
      <c r="V67" s="113"/>
      <c r="W67" s="113"/>
      <c r="X67" s="113"/>
      <c r="Y67" s="113"/>
      <c r="Z67" s="113"/>
      <c r="AA67" s="113"/>
      <c r="AB67" s="113"/>
      <c r="AC67" s="113"/>
    </row>
    <row r="68" spans="1:29" ht="13.5" customHeight="1">
      <c r="A68" s="113"/>
      <c r="B68" s="113"/>
      <c r="C68" s="113"/>
      <c r="D68" s="113"/>
      <c r="E68" s="113"/>
      <c r="F68" s="113"/>
      <c r="G68" s="113"/>
      <c r="H68" s="113"/>
      <c r="I68" s="113"/>
      <c r="J68" s="113"/>
      <c r="K68" s="113"/>
      <c r="L68" s="113"/>
      <c r="M68" s="113"/>
      <c r="N68" s="113"/>
      <c r="O68" s="113"/>
      <c r="P68" s="113"/>
      <c r="Q68" s="113"/>
      <c r="R68" s="113"/>
      <c r="S68" s="113"/>
      <c r="T68" s="113"/>
      <c r="U68" s="113"/>
      <c r="V68" s="113"/>
      <c r="W68" s="113"/>
      <c r="X68" s="113"/>
      <c r="Y68" s="113"/>
      <c r="Z68" s="113"/>
      <c r="AA68" s="113"/>
      <c r="AB68" s="113"/>
      <c r="AC68" s="113"/>
    </row>
    <row r="69" spans="1:29" ht="13.5" customHeight="1">
      <c r="A69" s="113"/>
      <c r="B69" s="113"/>
      <c r="C69" s="113"/>
      <c r="D69" s="113"/>
      <c r="E69" s="113"/>
      <c r="F69" s="113"/>
      <c r="G69" s="113"/>
      <c r="H69" s="113"/>
      <c r="I69" s="113"/>
      <c r="J69" s="113"/>
      <c r="K69" s="113"/>
      <c r="L69" s="113"/>
      <c r="M69" s="113"/>
      <c r="N69" s="113"/>
      <c r="O69" s="113"/>
      <c r="P69" s="113"/>
      <c r="Q69" s="113"/>
      <c r="R69" s="113"/>
      <c r="S69" s="113"/>
      <c r="T69" s="113"/>
      <c r="U69" s="113"/>
      <c r="V69" s="113"/>
      <c r="W69" s="113"/>
      <c r="X69" s="113"/>
      <c r="Y69" s="113"/>
      <c r="Z69" s="113"/>
      <c r="AA69" s="113"/>
      <c r="AB69" s="113"/>
      <c r="AC69" s="113"/>
    </row>
    <row r="70" spans="1:29" ht="13.5" customHeight="1">
      <c r="A70" s="113"/>
      <c r="B70" s="113"/>
      <c r="C70" s="113"/>
      <c r="D70" s="113"/>
      <c r="E70" s="113"/>
      <c r="F70" s="113"/>
      <c r="G70" s="113"/>
      <c r="H70" s="113"/>
      <c r="I70" s="113"/>
      <c r="J70" s="113"/>
      <c r="K70" s="113"/>
      <c r="L70" s="113"/>
      <c r="M70" s="113"/>
      <c r="N70" s="113"/>
      <c r="O70" s="113"/>
      <c r="P70" s="113"/>
      <c r="Q70" s="113"/>
      <c r="R70" s="113"/>
      <c r="S70" s="113"/>
      <c r="T70" s="113"/>
      <c r="U70" s="113"/>
      <c r="V70" s="113"/>
      <c r="W70" s="113"/>
      <c r="X70" s="113"/>
      <c r="Y70" s="113"/>
      <c r="Z70" s="113"/>
      <c r="AA70" s="113"/>
      <c r="AB70" s="113"/>
      <c r="AC70" s="113"/>
    </row>
    <row r="71" spans="1:29" ht="13.5" customHeight="1">
      <c r="A71" s="113"/>
      <c r="B71" s="113"/>
      <c r="C71" s="113"/>
      <c r="D71" s="113"/>
      <c r="E71" s="113"/>
      <c r="F71" s="113"/>
      <c r="G71" s="113"/>
      <c r="H71" s="113"/>
      <c r="I71" s="113"/>
      <c r="J71" s="113"/>
      <c r="K71" s="113"/>
      <c r="L71" s="113"/>
      <c r="M71" s="113"/>
      <c r="N71" s="113"/>
      <c r="O71" s="113"/>
      <c r="P71" s="113"/>
      <c r="Q71" s="113"/>
      <c r="R71" s="113"/>
      <c r="S71" s="113"/>
      <c r="T71" s="113"/>
      <c r="U71" s="113"/>
      <c r="V71" s="113"/>
      <c r="W71" s="113"/>
      <c r="X71" s="113"/>
      <c r="Y71" s="113"/>
      <c r="Z71" s="113"/>
      <c r="AA71" s="113"/>
      <c r="AB71" s="113"/>
      <c r="AC71" s="113"/>
    </row>
    <row r="72" spans="1:29" ht="13.5" customHeight="1">
      <c r="A72" s="113"/>
      <c r="B72" s="113"/>
      <c r="C72" s="113"/>
      <c r="D72" s="113"/>
      <c r="E72" s="113"/>
      <c r="F72" s="113"/>
      <c r="G72" s="113"/>
      <c r="H72" s="113"/>
      <c r="I72" s="113"/>
      <c r="J72" s="113"/>
      <c r="K72" s="113"/>
      <c r="L72" s="113"/>
      <c r="M72" s="113"/>
      <c r="N72" s="113"/>
      <c r="O72" s="113"/>
      <c r="P72" s="113"/>
      <c r="Q72" s="113"/>
      <c r="R72" s="113"/>
      <c r="S72" s="113"/>
      <c r="T72" s="113"/>
      <c r="U72" s="113"/>
      <c r="V72" s="113"/>
      <c r="W72" s="113"/>
      <c r="X72" s="113"/>
      <c r="Y72" s="113"/>
      <c r="Z72" s="113"/>
      <c r="AA72" s="113"/>
      <c r="AB72" s="113"/>
      <c r="AC72" s="113"/>
    </row>
    <row r="73" spans="1:29" ht="13.5" customHeight="1">
      <c r="A73" s="113"/>
      <c r="B73" s="113"/>
      <c r="C73" s="113"/>
      <c r="D73" s="113"/>
      <c r="E73" s="113"/>
      <c r="F73" s="113"/>
      <c r="G73" s="113"/>
      <c r="H73" s="113"/>
      <c r="I73" s="113"/>
      <c r="J73" s="113"/>
      <c r="K73" s="113"/>
      <c r="L73" s="113"/>
      <c r="M73" s="113"/>
      <c r="N73" s="113"/>
      <c r="O73" s="113"/>
      <c r="P73" s="113"/>
      <c r="Q73" s="113"/>
      <c r="R73" s="113"/>
      <c r="S73" s="113"/>
      <c r="T73" s="113"/>
      <c r="U73" s="113"/>
      <c r="V73" s="113"/>
      <c r="W73" s="113"/>
      <c r="X73" s="113"/>
      <c r="Y73" s="113"/>
      <c r="Z73" s="113"/>
      <c r="AA73" s="113"/>
      <c r="AB73" s="113"/>
      <c r="AC73" s="113"/>
    </row>
    <row r="74" spans="1:29" ht="13.5" customHeight="1">
      <c r="A74" s="113"/>
      <c r="B74" s="113"/>
      <c r="C74" s="113"/>
      <c r="D74" s="113"/>
      <c r="E74" s="113"/>
      <c r="F74" s="113"/>
      <c r="G74" s="113"/>
      <c r="H74" s="113"/>
      <c r="I74" s="113"/>
      <c r="J74" s="113"/>
      <c r="K74" s="113"/>
      <c r="L74" s="113"/>
      <c r="M74" s="113"/>
      <c r="N74" s="113"/>
      <c r="O74" s="113"/>
      <c r="P74" s="113"/>
      <c r="Q74" s="113"/>
      <c r="R74" s="113"/>
      <c r="S74" s="113"/>
      <c r="T74" s="113"/>
      <c r="U74" s="113"/>
      <c r="V74" s="113"/>
      <c r="W74" s="113"/>
      <c r="X74" s="113"/>
      <c r="Y74" s="113"/>
      <c r="Z74" s="113"/>
      <c r="AA74" s="113"/>
      <c r="AB74" s="113"/>
      <c r="AC74" s="113"/>
    </row>
    <row r="75" spans="1:29" ht="13.5" customHeight="1">
      <c r="A75" s="113"/>
      <c r="B75" s="113"/>
      <c r="C75" s="113"/>
      <c r="D75" s="113"/>
      <c r="E75" s="113"/>
      <c r="F75" s="113"/>
      <c r="G75" s="113"/>
      <c r="H75" s="113"/>
      <c r="I75" s="113"/>
      <c r="J75" s="113"/>
      <c r="K75" s="113"/>
      <c r="L75" s="113"/>
      <c r="M75" s="113"/>
      <c r="N75" s="113"/>
      <c r="O75" s="113"/>
      <c r="P75" s="113"/>
      <c r="Q75" s="113"/>
      <c r="R75" s="113"/>
      <c r="S75" s="113"/>
      <c r="T75" s="113"/>
      <c r="U75" s="113"/>
      <c r="V75" s="113"/>
      <c r="W75" s="113"/>
      <c r="X75" s="113"/>
      <c r="Y75" s="113"/>
      <c r="Z75" s="113"/>
      <c r="AA75" s="113"/>
      <c r="AB75" s="113"/>
      <c r="AC75" s="113"/>
    </row>
    <row r="76" spans="1:29" ht="13.5" customHeight="1">
      <c r="A76" s="113"/>
      <c r="B76" s="113"/>
      <c r="C76" s="113"/>
      <c r="D76" s="113"/>
      <c r="E76" s="113"/>
      <c r="F76" s="113"/>
      <c r="G76" s="113"/>
      <c r="H76" s="113"/>
      <c r="I76" s="113"/>
      <c r="J76" s="113"/>
      <c r="K76" s="113"/>
      <c r="L76" s="113"/>
      <c r="M76" s="113"/>
      <c r="N76" s="113"/>
      <c r="O76" s="113"/>
      <c r="P76" s="113"/>
      <c r="Q76" s="113"/>
      <c r="R76" s="113"/>
      <c r="S76" s="113"/>
      <c r="T76" s="113"/>
      <c r="U76" s="113"/>
      <c r="V76" s="113"/>
      <c r="W76" s="113"/>
      <c r="X76" s="113"/>
      <c r="Y76" s="113"/>
      <c r="Z76" s="113"/>
      <c r="AA76" s="113"/>
      <c r="AB76" s="113"/>
      <c r="AC76" s="113"/>
    </row>
    <row r="77" spans="1:29" ht="13.5" customHeight="1">
      <c r="A77" s="113"/>
      <c r="B77" s="113"/>
      <c r="C77" s="113"/>
      <c r="D77" s="113"/>
      <c r="E77" s="113"/>
      <c r="F77" s="113"/>
      <c r="G77" s="113"/>
      <c r="H77" s="113"/>
      <c r="I77" s="113"/>
      <c r="J77" s="113"/>
      <c r="K77" s="113"/>
      <c r="L77" s="113"/>
      <c r="M77" s="113"/>
      <c r="N77" s="113"/>
      <c r="O77" s="113"/>
      <c r="P77" s="113"/>
      <c r="Q77" s="113"/>
      <c r="R77" s="113"/>
      <c r="S77" s="113"/>
      <c r="T77" s="113"/>
      <c r="U77" s="113"/>
      <c r="V77" s="113"/>
      <c r="W77" s="113"/>
      <c r="X77" s="113"/>
      <c r="Y77" s="113"/>
      <c r="Z77" s="113"/>
      <c r="AA77" s="113"/>
      <c r="AB77" s="113"/>
      <c r="AC77" s="113"/>
    </row>
    <row r="78" spans="1:29" ht="13.5" customHeight="1">
      <c r="A78" s="113"/>
      <c r="B78" s="113"/>
      <c r="C78" s="113"/>
      <c r="D78" s="113"/>
      <c r="E78" s="113"/>
      <c r="F78" s="113"/>
      <c r="G78" s="113"/>
      <c r="H78" s="113"/>
      <c r="I78" s="113"/>
      <c r="J78" s="113"/>
      <c r="K78" s="113"/>
      <c r="L78" s="113"/>
      <c r="M78" s="113"/>
      <c r="N78" s="113"/>
      <c r="O78" s="113"/>
      <c r="P78" s="113"/>
      <c r="Q78" s="113"/>
      <c r="R78" s="113"/>
      <c r="S78" s="113"/>
      <c r="T78" s="113"/>
      <c r="U78" s="113"/>
      <c r="V78" s="113"/>
      <c r="W78" s="113"/>
      <c r="X78" s="113"/>
      <c r="Y78" s="113"/>
      <c r="Z78" s="113"/>
      <c r="AA78" s="113"/>
      <c r="AB78" s="113"/>
      <c r="AC78" s="113"/>
    </row>
    <row r="79" spans="1:29" ht="13.5" customHeight="1">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row>
    <row r="80" spans="1:29" ht="13.5" customHeight="1">
      <c r="A80" s="113"/>
      <c r="B80" s="113"/>
      <c r="C80" s="113"/>
      <c r="D80" s="113"/>
      <c r="E80" s="113"/>
      <c r="F80" s="113"/>
      <c r="G80" s="113"/>
      <c r="H80" s="113"/>
      <c r="I80" s="113"/>
      <c r="J80" s="113"/>
      <c r="K80" s="113"/>
      <c r="L80" s="113"/>
      <c r="M80" s="113"/>
      <c r="N80" s="113"/>
      <c r="O80" s="113"/>
      <c r="P80" s="113"/>
      <c r="Q80" s="113"/>
      <c r="R80" s="113"/>
      <c r="S80" s="113"/>
      <c r="T80" s="113"/>
      <c r="U80" s="113"/>
      <c r="V80" s="113"/>
      <c r="W80" s="113"/>
      <c r="X80" s="113"/>
      <c r="Y80" s="113"/>
      <c r="Z80" s="113"/>
      <c r="AA80" s="113"/>
      <c r="AB80" s="113"/>
      <c r="AC80" s="113"/>
    </row>
    <row r="81" spans="1:29" ht="13.5" customHeight="1">
      <c r="A81" s="113"/>
      <c r="B81" s="113"/>
      <c r="C81" s="113"/>
      <c r="D81" s="113"/>
      <c r="E81" s="113"/>
      <c r="F81" s="113"/>
      <c r="G81" s="113"/>
      <c r="H81" s="113"/>
      <c r="I81" s="113"/>
      <c r="J81" s="113"/>
      <c r="K81" s="113"/>
      <c r="L81" s="113"/>
      <c r="M81" s="113"/>
      <c r="N81" s="113"/>
      <c r="O81" s="113"/>
      <c r="P81" s="113"/>
      <c r="Q81" s="113"/>
      <c r="R81" s="113"/>
      <c r="S81" s="113"/>
      <c r="T81" s="113"/>
      <c r="U81" s="113"/>
      <c r="V81" s="113"/>
      <c r="W81" s="113"/>
      <c r="X81" s="113"/>
      <c r="Y81" s="113"/>
      <c r="Z81" s="113"/>
      <c r="AA81" s="113"/>
      <c r="AB81" s="113"/>
      <c r="AC81" s="113"/>
    </row>
    <row r="82" spans="1:29" ht="13.5" customHeight="1">
      <c r="A82" s="113"/>
      <c r="B82" s="113"/>
      <c r="C82" s="113"/>
      <c r="D82" s="113"/>
      <c r="E82" s="113"/>
      <c r="F82" s="113"/>
      <c r="G82" s="113"/>
      <c r="H82" s="113"/>
      <c r="I82" s="113"/>
      <c r="J82" s="113"/>
      <c r="K82" s="113"/>
      <c r="L82" s="113"/>
      <c r="M82" s="113"/>
      <c r="N82" s="113"/>
      <c r="O82" s="113"/>
      <c r="P82" s="113"/>
      <c r="Q82" s="113"/>
      <c r="R82" s="113"/>
      <c r="S82" s="113"/>
      <c r="T82" s="113"/>
      <c r="U82" s="113"/>
      <c r="V82" s="113"/>
      <c r="W82" s="113"/>
      <c r="X82" s="113"/>
      <c r="Y82" s="113"/>
      <c r="Z82" s="113"/>
      <c r="AA82" s="113"/>
      <c r="AB82" s="113"/>
      <c r="AC82" s="113"/>
    </row>
    <row r="83" spans="1:29" ht="13.5" customHeight="1">
      <c r="A83" s="113"/>
      <c r="B83" s="113"/>
      <c r="C83" s="113"/>
      <c r="D83" s="113"/>
      <c r="E83" s="113"/>
      <c r="F83" s="113"/>
      <c r="G83" s="113"/>
      <c r="H83" s="113"/>
      <c r="I83" s="113"/>
      <c r="J83" s="113"/>
      <c r="K83" s="113"/>
      <c r="L83" s="113"/>
      <c r="M83" s="113"/>
      <c r="N83" s="113"/>
      <c r="O83" s="113"/>
      <c r="P83" s="113"/>
      <c r="Q83" s="113"/>
      <c r="R83" s="113"/>
      <c r="S83" s="113"/>
      <c r="T83" s="113"/>
      <c r="U83" s="113"/>
      <c r="V83" s="113"/>
      <c r="W83" s="113"/>
      <c r="X83" s="113"/>
      <c r="Y83" s="113"/>
      <c r="Z83" s="113"/>
      <c r="AA83" s="113"/>
      <c r="AB83" s="113"/>
      <c r="AC83" s="113"/>
    </row>
    <row r="84" spans="1:29" ht="13.5" customHeight="1">
      <c r="A84" s="113"/>
      <c r="B84" s="113"/>
      <c r="C84" s="113"/>
      <c r="D84" s="113"/>
      <c r="E84" s="113"/>
      <c r="F84" s="113"/>
      <c r="G84" s="113"/>
      <c r="H84" s="113"/>
      <c r="I84" s="113"/>
      <c r="J84" s="113"/>
      <c r="K84" s="113"/>
      <c r="L84" s="113"/>
      <c r="M84" s="113"/>
      <c r="N84" s="113"/>
      <c r="O84" s="113"/>
      <c r="P84" s="113"/>
      <c r="Q84" s="113"/>
      <c r="R84" s="113"/>
      <c r="S84" s="113"/>
      <c r="T84" s="113"/>
      <c r="U84" s="113"/>
      <c r="V84" s="113"/>
      <c r="W84" s="113"/>
      <c r="X84" s="113"/>
      <c r="Y84" s="113"/>
      <c r="Z84" s="113"/>
      <c r="AA84" s="113"/>
      <c r="AB84" s="113"/>
      <c r="AC84" s="113"/>
    </row>
    <row r="85" spans="1:29" ht="13.5" customHeight="1">
      <c r="A85" s="113"/>
      <c r="B85" s="113"/>
      <c r="C85" s="113"/>
      <c r="D85" s="113"/>
      <c r="E85" s="113"/>
      <c r="F85" s="113"/>
      <c r="G85" s="113"/>
      <c r="H85" s="113"/>
      <c r="I85" s="113"/>
      <c r="J85" s="113"/>
      <c r="K85" s="113"/>
      <c r="L85" s="113"/>
      <c r="M85" s="113"/>
      <c r="N85" s="113"/>
      <c r="O85" s="113"/>
      <c r="P85" s="113"/>
      <c r="Q85" s="113"/>
      <c r="R85" s="113"/>
      <c r="S85" s="113"/>
      <c r="T85" s="113"/>
      <c r="U85" s="113"/>
      <c r="V85" s="113"/>
      <c r="W85" s="113"/>
      <c r="X85" s="113"/>
      <c r="Y85" s="113"/>
      <c r="Z85" s="113"/>
      <c r="AA85" s="113"/>
      <c r="AB85" s="113"/>
      <c r="AC85" s="113"/>
    </row>
    <row r="86" spans="1:29" ht="13.5" customHeight="1">
      <c r="A86" s="113"/>
      <c r="B86" s="113"/>
      <c r="C86" s="113"/>
      <c r="D86" s="113"/>
      <c r="E86" s="113"/>
      <c r="F86" s="113"/>
      <c r="G86" s="113"/>
      <c r="H86" s="113"/>
      <c r="I86" s="113"/>
      <c r="J86" s="113"/>
      <c r="K86" s="113"/>
      <c r="L86" s="113"/>
      <c r="M86" s="113"/>
      <c r="N86" s="113"/>
      <c r="O86" s="113"/>
      <c r="P86" s="113"/>
      <c r="Q86" s="113"/>
      <c r="R86" s="113"/>
      <c r="S86" s="113"/>
      <c r="T86" s="113"/>
      <c r="U86" s="113"/>
      <c r="V86" s="113"/>
      <c r="W86" s="113"/>
      <c r="X86" s="113"/>
      <c r="Y86" s="113"/>
      <c r="Z86" s="113"/>
      <c r="AA86" s="113"/>
      <c r="AB86" s="113"/>
      <c r="AC86" s="113"/>
    </row>
    <row r="87" spans="1:29" ht="13.5" customHeight="1">
      <c r="A87" s="113"/>
      <c r="B87" s="113"/>
      <c r="C87" s="113"/>
      <c r="D87" s="113"/>
      <c r="E87" s="113"/>
      <c r="F87" s="113"/>
      <c r="G87" s="113"/>
      <c r="H87" s="113"/>
      <c r="I87" s="113"/>
      <c r="J87" s="113"/>
      <c r="K87" s="113"/>
      <c r="L87" s="113"/>
      <c r="M87" s="113"/>
      <c r="N87" s="113"/>
      <c r="O87" s="113"/>
      <c r="P87" s="113"/>
      <c r="Q87" s="113"/>
      <c r="R87" s="113"/>
      <c r="S87" s="113"/>
      <c r="T87" s="113"/>
      <c r="U87" s="113"/>
      <c r="V87" s="113"/>
      <c r="W87" s="113"/>
      <c r="X87" s="113"/>
      <c r="Y87" s="113"/>
      <c r="Z87" s="113"/>
      <c r="AA87" s="113"/>
      <c r="AB87" s="113"/>
      <c r="AC87" s="113"/>
    </row>
    <row r="88" spans="1:29" ht="13.5" customHeight="1">
      <c r="A88" s="113"/>
      <c r="B88" s="113"/>
      <c r="C88" s="113"/>
      <c r="D88" s="113"/>
      <c r="E88" s="113"/>
      <c r="F88" s="113"/>
      <c r="G88" s="113"/>
      <c r="H88" s="113"/>
      <c r="I88" s="113"/>
      <c r="J88" s="113"/>
      <c r="K88" s="113"/>
      <c r="L88" s="113"/>
      <c r="M88" s="113"/>
      <c r="N88" s="113"/>
      <c r="O88" s="113"/>
      <c r="P88" s="113"/>
      <c r="Q88" s="113"/>
      <c r="R88" s="113"/>
      <c r="S88" s="113"/>
      <c r="T88" s="113"/>
      <c r="U88" s="113"/>
      <c r="V88" s="113"/>
      <c r="W88" s="113"/>
      <c r="X88" s="113"/>
      <c r="Y88" s="113"/>
      <c r="Z88" s="113"/>
      <c r="AA88" s="113"/>
      <c r="AB88" s="113"/>
      <c r="AC88" s="113"/>
    </row>
    <row r="89" spans="1:29" ht="13.5" customHeight="1">
      <c r="A89" s="113"/>
      <c r="B89" s="113"/>
      <c r="C89" s="113"/>
      <c r="D89" s="113"/>
      <c r="E89" s="113"/>
      <c r="F89" s="113"/>
      <c r="G89" s="113"/>
      <c r="H89" s="113"/>
      <c r="I89" s="113"/>
      <c r="J89" s="113"/>
      <c r="K89" s="113"/>
      <c r="L89" s="113"/>
      <c r="M89" s="113"/>
      <c r="N89" s="113"/>
      <c r="O89" s="113"/>
      <c r="P89" s="113"/>
      <c r="Q89" s="113"/>
      <c r="R89" s="113"/>
      <c r="S89" s="113"/>
      <c r="T89" s="113"/>
      <c r="U89" s="113"/>
      <c r="V89" s="113"/>
      <c r="W89" s="113"/>
      <c r="X89" s="113"/>
      <c r="Y89" s="113"/>
      <c r="Z89" s="113"/>
      <c r="AA89" s="113"/>
      <c r="AB89" s="113"/>
      <c r="AC89" s="113"/>
    </row>
    <row r="90" spans="1:29" ht="13.5" customHeight="1">
      <c r="A90" s="113"/>
      <c r="B90" s="113"/>
      <c r="C90" s="113"/>
      <c r="D90" s="113"/>
      <c r="E90" s="113"/>
      <c r="F90" s="113"/>
      <c r="G90" s="113"/>
      <c r="H90" s="113"/>
      <c r="I90" s="113"/>
      <c r="J90" s="113"/>
      <c r="K90" s="113"/>
      <c r="L90" s="113"/>
      <c r="M90" s="113"/>
      <c r="N90" s="113"/>
      <c r="O90" s="113"/>
      <c r="P90" s="113"/>
      <c r="Q90" s="113"/>
      <c r="R90" s="113"/>
      <c r="S90" s="113"/>
      <c r="T90" s="113"/>
      <c r="U90" s="113"/>
      <c r="V90" s="113"/>
      <c r="W90" s="113"/>
      <c r="X90" s="113"/>
      <c r="Y90" s="113"/>
      <c r="Z90" s="113"/>
      <c r="AA90" s="113"/>
      <c r="AB90" s="113"/>
      <c r="AC90" s="113"/>
    </row>
    <row r="91" spans="1:29" ht="13.5" customHeight="1">
      <c r="A91" s="113"/>
      <c r="B91" s="113"/>
      <c r="C91" s="113"/>
      <c r="D91" s="113"/>
      <c r="E91" s="113"/>
      <c r="F91" s="113"/>
      <c r="G91" s="113"/>
      <c r="H91" s="113"/>
      <c r="I91" s="113"/>
      <c r="J91" s="113"/>
      <c r="K91" s="113"/>
      <c r="L91" s="113"/>
      <c r="M91" s="113"/>
      <c r="N91" s="113"/>
      <c r="O91" s="113"/>
      <c r="P91" s="113"/>
      <c r="Q91" s="113"/>
      <c r="R91" s="113"/>
      <c r="S91" s="113"/>
      <c r="T91" s="113"/>
      <c r="U91" s="113"/>
      <c r="V91" s="113"/>
      <c r="W91" s="113"/>
      <c r="X91" s="113"/>
      <c r="Y91" s="113"/>
      <c r="Z91" s="113"/>
      <c r="AA91" s="113"/>
      <c r="AB91" s="113"/>
      <c r="AC91" s="113"/>
    </row>
    <row r="92" spans="1:29" ht="13.5" customHeight="1">
      <c r="A92" s="113"/>
      <c r="B92" s="113"/>
      <c r="C92" s="113"/>
      <c r="D92" s="113"/>
      <c r="E92" s="113"/>
      <c r="F92" s="113"/>
      <c r="G92" s="113"/>
      <c r="H92" s="113"/>
      <c r="I92" s="113"/>
      <c r="J92" s="113"/>
      <c r="K92" s="113"/>
      <c r="L92" s="113"/>
      <c r="M92" s="113"/>
      <c r="N92" s="113"/>
      <c r="O92" s="113"/>
      <c r="P92" s="113"/>
      <c r="Q92" s="113"/>
      <c r="R92" s="113"/>
      <c r="S92" s="113"/>
      <c r="T92" s="113"/>
      <c r="U92" s="113"/>
      <c r="V92" s="113"/>
      <c r="W92" s="113"/>
      <c r="X92" s="113"/>
      <c r="Y92" s="113"/>
      <c r="Z92" s="113"/>
      <c r="AA92" s="113"/>
      <c r="AB92" s="113"/>
      <c r="AC92" s="113"/>
    </row>
    <row r="93" spans="1:29" ht="13.5" customHeight="1">
      <c r="A93" s="113"/>
      <c r="B93" s="113"/>
      <c r="C93" s="113"/>
      <c r="D93" s="113"/>
      <c r="E93" s="113"/>
      <c r="F93" s="113"/>
      <c r="G93" s="113"/>
      <c r="H93" s="113"/>
      <c r="I93" s="113"/>
      <c r="J93" s="113"/>
      <c r="K93" s="113"/>
      <c r="L93" s="113"/>
      <c r="M93" s="113"/>
      <c r="N93" s="113"/>
      <c r="O93" s="113"/>
      <c r="P93" s="113"/>
      <c r="Q93" s="113"/>
      <c r="R93" s="113"/>
      <c r="S93" s="113"/>
      <c r="T93" s="113"/>
      <c r="U93" s="113"/>
      <c r="V93" s="113"/>
      <c r="W93" s="113"/>
      <c r="X93" s="113"/>
      <c r="Y93" s="113"/>
      <c r="Z93" s="113"/>
      <c r="AA93" s="113"/>
      <c r="AB93" s="113"/>
      <c r="AC93" s="113"/>
    </row>
    <row r="94" spans="1:29" ht="13.5" customHeight="1">
      <c r="A94" s="113"/>
      <c r="B94" s="113"/>
      <c r="C94" s="113"/>
      <c r="D94" s="113"/>
      <c r="E94" s="113"/>
      <c r="F94" s="113"/>
      <c r="G94" s="113"/>
      <c r="H94" s="113"/>
      <c r="I94" s="113"/>
      <c r="J94" s="113"/>
      <c r="K94" s="113"/>
      <c r="L94" s="113"/>
      <c r="M94" s="113"/>
      <c r="N94" s="113"/>
      <c r="O94" s="113"/>
      <c r="P94" s="113"/>
      <c r="Q94" s="113"/>
      <c r="R94" s="113"/>
      <c r="S94" s="113"/>
      <c r="T94" s="113"/>
      <c r="U94" s="113"/>
      <c r="V94" s="113"/>
      <c r="W94" s="113"/>
      <c r="X94" s="113"/>
      <c r="Y94" s="113"/>
      <c r="Z94" s="113"/>
      <c r="AA94" s="113"/>
      <c r="AB94" s="113"/>
      <c r="AC94" s="113"/>
    </row>
    <row r="95" spans="1:29" ht="13.5" customHeight="1">
      <c r="A95" s="113"/>
      <c r="B95" s="113"/>
      <c r="C95" s="113"/>
      <c r="D95" s="113"/>
      <c r="E95" s="113"/>
      <c r="F95" s="113"/>
      <c r="G95" s="113"/>
      <c r="H95" s="113"/>
      <c r="I95" s="113"/>
      <c r="J95" s="113"/>
      <c r="K95" s="113"/>
      <c r="L95" s="113"/>
      <c r="M95" s="113"/>
      <c r="N95" s="113"/>
      <c r="O95" s="113"/>
      <c r="P95" s="113"/>
      <c r="Q95" s="113"/>
      <c r="R95" s="113"/>
      <c r="S95" s="113"/>
      <c r="T95" s="113"/>
      <c r="U95" s="113"/>
      <c r="V95" s="113"/>
      <c r="W95" s="113"/>
      <c r="X95" s="113"/>
      <c r="Y95" s="113"/>
      <c r="Z95" s="113"/>
      <c r="AA95" s="113"/>
      <c r="AB95" s="113"/>
      <c r="AC95" s="113"/>
    </row>
    <row r="96" spans="1:29" ht="13.5" customHeight="1">
      <c r="A96" s="113"/>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c r="AA96" s="113"/>
      <c r="AB96" s="113"/>
      <c r="AC96" s="113"/>
    </row>
    <row r="97" spans="1:29" ht="13.5" customHeight="1">
      <c r="A97" s="113"/>
      <c r="B97" s="113"/>
      <c r="C97" s="113"/>
      <c r="D97" s="113"/>
      <c r="E97" s="113"/>
      <c r="F97" s="113"/>
      <c r="G97" s="113"/>
      <c r="H97" s="113"/>
      <c r="I97" s="113"/>
      <c r="J97" s="113"/>
      <c r="K97" s="113"/>
      <c r="L97" s="113"/>
      <c r="M97" s="113"/>
      <c r="N97" s="113"/>
      <c r="O97" s="113"/>
      <c r="P97" s="113"/>
      <c r="Q97" s="113"/>
      <c r="R97" s="113"/>
      <c r="S97" s="113"/>
      <c r="T97" s="113"/>
      <c r="U97" s="113"/>
      <c r="V97" s="113"/>
      <c r="W97" s="113"/>
      <c r="X97" s="113"/>
      <c r="Y97" s="113"/>
      <c r="Z97" s="113"/>
      <c r="AA97" s="113"/>
      <c r="AB97" s="113"/>
      <c r="AC97" s="113"/>
    </row>
    <row r="98" spans="1:29" ht="13.5" customHeight="1">
      <c r="A98" s="113"/>
      <c r="B98" s="113"/>
      <c r="C98" s="113"/>
      <c r="D98" s="113"/>
      <c r="E98" s="113"/>
      <c r="F98" s="113"/>
      <c r="G98" s="113"/>
      <c r="H98" s="113"/>
      <c r="I98" s="113"/>
      <c r="J98" s="113"/>
      <c r="K98" s="113"/>
      <c r="L98" s="113"/>
      <c r="M98" s="113"/>
      <c r="N98" s="113"/>
      <c r="O98" s="113"/>
      <c r="P98" s="113"/>
      <c r="Q98" s="113"/>
      <c r="R98" s="113"/>
      <c r="S98" s="113"/>
      <c r="T98" s="113"/>
      <c r="U98" s="113"/>
      <c r="V98" s="113"/>
      <c r="W98" s="113"/>
      <c r="X98" s="113"/>
      <c r="Y98" s="113"/>
      <c r="Z98" s="113"/>
      <c r="AA98" s="113"/>
      <c r="AB98" s="113"/>
      <c r="AC98" s="113"/>
    </row>
    <row r="99" spans="1:29" ht="13.5" customHeight="1">
      <c r="A99" s="113"/>
      <c r="B99" s="113"/>
      <c r="C99" s="113"/>
      <c r="D99" s="113"/>
      <c r="E99" s="113"/>
      <c r="F99" s="113"/>
      <c r="G99" s="113"/>
      <c r="H99" s="113"/>
      <c r="I99" s="113"/>
      <c r="J99" s="113"/>
      <c r="K99" s="113"/>
      <c r="L99" s="113"/>
      <c r="M99" s="113"/>
      <c r="N99" s="113"/>
      <c r="O99" s="113"/>
      <c r="P99" s="113"/>
      <c r="Q99" s="113"/>
      <c r="R99" s="113"/>
      <c r="S99" s="113"/>
      <c r="T99" s="113"/>
      <c r="U99" s="113"/>
      <c r="V99" s="113"/>
      <c r="W99" s="113"/>
      <c r="X99" s="113"/>
      <c r="Y99" s="113"/>
      <c r="Z99" s="113"/>
      <c r="AA99" s="113"/>
      <c r="AB99" s="113"/>
      <c r="AC99" s="113"/>
    </row>
    <row r="100" spans="1:29" ht="13.5" customHeight="1">
      <c r="A100" s="113"/>
      <c r="B100" s="113"/>
      <c r="C100" s="113"/>
      <c r="D100" s="113"/>
      <c r="E100" s="113"/>
      <c r="F100" s="113"/>
      <c r="G100" s="113"/>
      <c r="H100" s="113"/>
      <c r="I100" s="113"/>
      <c r="J100" s="113"/>
      <c r="K100" s="113"/>
      <c r="L100" s="113"/>
      <c r="M100" s="113"/>
      <c r="N100" s="113"/>
      <c r="O100" s="113"/>
      <c r="P100" s="113"/>
      <c r="Q100" s="113"/>
      <c r="R100" s="113"/>
      <c r="S100" s="113"/>
      <c r="T100" s="113"/>
      <c r="U100" s="113"/>
      <c r="V100" s="113"/>
      <c r="W100" s="113"/>
      <c r="X100" s="113"/>
      <c r="Y100" s="113"/>
      <c r="Z100" s="113"/>
      <c r="AA100" s="113"/>
      <c r="AB100" s="113"/>
      <c r="AC100" s="113"/>
    </row>
    <row r="101" spans="1:29" ht="13.5" customHeight="1">
      <c r="A101" s="113"/>
      <c r="B101" s="113"/>
      <c r="C101" s="113"/>
      <c r="D101" s="113"/>
      <c r="E101" s="113"/>
      <c r="F101" s="113"/>
      <c r="G101" s="113"/>
      <c r="H101" s="113"/>
      <c r="I101" s="113"/>
      <c r="J101" s="113"/>
      <c r="K101" s="113"/>
      <c r="L101" s="113"/>
      <c r="M101" s="113"/>
      <c r="N101" s="113"/>
      <c r="O101" s="113"/>
      <c r="P101" s="113"/>
      <c r="Q101" s="113"/>
      <c r="R101" s="113"/>
      <c r="S101" s="113"/>
      <c r="T101" s="113"/>
      <c r="U101" s="113"/>
      <c r="V101" s="113"/>
      <c r="W101" s="113"/>
      <c r="X101" s="113"/>
      <c r="Y101" s="113"/>
      <c r="Z101" s="113"/>
      <c r="AA101" s="113"/>
      <c r="AB101" s="113"/>
      <c r="AC101" s="113"/>
    </row>
    <row r="102" spans="1:29" ht="13.5" customHeight="1">
      <c r="A102" s="113"/>
      <c r="B102" s="113"/>
      <c r="C102" s="113"/>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13"/>
      <c r="Z102" s="113"/>
      <c r="AA102" s="113"/>
      <c r="AB102" s="113"/>
      <c r="AC102" s="113"/>
    </row>
    <row r="103" spans="1:29" ht="13.5" customHeight="1">
      <c r="A103" s="113"/>
      <c r="B103" s="113"/>
      <c r="C103" s="113"/>
      <c r="D103" s="113"/>
      <c r="E103" s="113"/>
      <c r="F103" s="113"/>
      <c r="G103" s="113"/>
      <c r="H103" s="113"/>
      <c r="I103" s="113"/>
      <c r="J103" s="113"/>
      <c r="K103" s="113"/>
      <c r="L103" s="113"/>
      <c r="M103" s="113"/>
      <c r="N103" s="113"/>
      <c r="O103" s="113"/>
      <c r="P103" s="113"/>
      <c r="Q103" s="113"/>
      <c r="R103" s="113"/>
      <c r="S103" s="113"/>
      <c r="T103" s="113"/>
      <c r="U103" s="113"/>
      <c r="V103" s="113"/>
      <c r="W103" s="113"/>
      <c r="X103" s="113"/>
      <c r="Y103" s="113"/>
      <c r="Z103" s="113"/>
      <c r="AA103" s="113"/>
      <c r="AB103" s="113"/>
      <c r="AC103" s="113"/>
    </row>
    <row r="104" spans="1:29" ht="13.5" customHeight="1">
      <c r="A104" s="113"/>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c r="AA104" s="113"/>
      <c r="AB104" s="113"/>
      <c r="AC104" s="113"/>
    </row>
    <row r="105" spans="1:29" ht="13.5" customHeight="1">
      <c r="A105" s="113"/>
      <c r="B105" s="113"/>
      <c r="C105" s="113"/>
      <c r="D105" s="113"/>
      <c r="E105" s="113"/>
      <c r="F105" s="113"/>
      <c r="G105" s="113"/>
      <c r="H105" s="113"/>
      <c r="I105" s="113"/>
      <c r="J105" s="113"/>
      <c r="K105" s="113"/>
      <c r="L105" s="113"/>
      <c r="M105" s="113"/>
      <c r="N105" s="113"/>
      <c r="O105" s="113"/>
      <c r="P105" s="113"/>
      <c r="Q105" s="113"/>
      <c r="R105" s="113"/>
      <c r="S105" s="113"/>
      <c r="T105" s="113"/>
      <c r="U105" s="113"/>
      <c r="V105" s="113"/>
      <c r="W105" s="113"/>
      <c r="X105" s="113"/>
      <c r="Y105" s="113"/>
      <c r="Z105" s="113"/>
      <c r="AA105" s="113"/>
      <c r="AB105" s="113"/>
      <c r="AC105" s="113"/>
    </row>
    <row r="106" spans="1:29" ht="13.5" customHeight="1">
      <c r="A106" s="113"/>
      <c r="B106" s="113"/>
      <c r="C106" s="113"/>
      <c r="D106" s="113"/>
      <c r="E106" s="113"/>
      <c r="F106" s="113"/>
      <c r="G106" s="113"/>
      <c r="H106" s="113"/>
      <c r="I106" s="113"/>
      <c r="J106" s="113"/>
      <c r="K106" s="113"/>
      <c r="L106" s="113"/>
      <c r="M106" s="113"/>
      <c r="N106" s="113"/>
      <c r="O106" s="113"/>
      <c r="P106" s="113"/>
      <c r="Q106" s="113"/>
      <c r="R106" s="113"/>
      <c r="S106" s="113"/>
      <c r="T106" s="113"/>
      <c r="U106" s="113"/>
      <c r="V106" s="113"/>
      <c r="W106" s="113"/>
      <c r="X106" s="113"/>
      <c r="Y106" s="113"/>
      <c r="Z106" s="113"/>
      <c r="AA106" s="113"/>
      <c r="AB106" s="113"/>
      <c r="AC106" s="113"/>
    </row>
    <row r="107" spans="1:29" ht="13.5" customHeight="1">
      <c r="A107" s="113"/>
      <c r="B107" s="113"/>
      <c r="C107" s="113"/>
      <c r="D107" s="113"/>
      <c r="E107" s="113"/>
      <c r="F107" s="113"/>
      <c r="G107" s="113"/>
      <c r="H107" s="113"/>
      <c r="I107" s="113"/>
      <c r="J107" s="113"/>
      <c r="K107" s="113"/>
      <c r="L107" s="113"/>
      <c r="M107" s="113"/>
      <c r="N107" s="113"/>
      <c r="O107" s="113"/>
      <c r="P107" s="113"/>
      <c r="Q107" s="113"/>
      <c r="R107" s="113"/>
      <c r="S107" s="113"/>
      <c r="T107" s="113"/>
      <c r="U107" s="113"/>
      <c r="V107" s="113"/>
      <c r="W107" s="113"/>
      <c r="X107" s="113"/>
      <c r="Y107" s="113"/>
      <c r="Z107" s="113"/>
      <c r="AA107" s="113"/>
      <c r="AB107" s="113"/>
      <c r="AC107" s="113"/>
    </row>
    <row r="108" spans="1:29" ht="13.5" customHeight="1">
      <c r="A108" s="113"/>
      <c r="B108" s="113"/>
      <c r="C108" s="113"/>
      <c r="D108" s="113"/>
      <c r="E108" s="113"/>
      <c r="F108" s="113"/>
      <c r="G108" s="113"/>
      <c r="H108" s="113"/>
      <c r="I108" s="113"/>
      <c r="J108" s="113"/>
      <c r="K108" s="113"/>
      <c r="L108" s="113"/>
      <c r="M108" s="113"/>
      <c r="N108" s="113"/>
      <c r="O108" s="113"/>
      <c r="P108" s="113"/>
      <c r="Q108" s="113"/>
      <c r="R108" s="113"/>
      <c r="S108" s="113"/>
      <c r="T108" s="113"/>
      <c r="U108" s="113"/>
      <c r="V108" s="113"/>
      <c r="W108" s="113"/>
      <c r="X108" s="113"/>
      <c r="Y108" s="113"/>
      <c r="Z108" s="113"/>
      <c r="AA108" s="113"/>
      <c r="AB108" s="113"/>
      <c r="AC108" s="113"/>
    </row>
    <row r="109" spans="1:29" ht="13.5" customHeight="1">
      <c r="A109" s="113"/>
      <c r="B109" s="113"/>
      <c r="C109" s="113"/>
      <c r="D109" s="113"/>
      <c r="E109" s="113"/>
      <c r="F109" s="113"/>
      <c r="G109" s="113"/>
      <c r="H109" s="113"/>
      <c r="I109" s="113"/>
      <c r="J109" s="113"/>
      <c r="K109" s="113"/>
      <c r="L109" s="113"/>
      <c r="M109" s="113"/>
      <c r="N109" s="113"/>
      <c r="O109" s="113"/>
      <c r="P109" s="113"/>
      <c r="Q109" s="113"/>
      <c r="R109" s="113"/>
      <c r="S109" s="113"/>
      <c r="T109" s="113"/>
      <c r="U109" s="113"/>
      <c r="V109" s="113"/>
      <c r="W109" s="113"/>
      <c r="X109" s="113"/>
      <c r="Y109" s="113"/>
      <c r="Z109" s="113"/>
      <c r="AA109" s="113"/>
      <c r="AB109" s="113"/>
      <c r="AC109" s="113"/>
    </row>
    <row r="110" spans="1:29" ht="13.5" customHeight="1">
      <c r="A110" s="113"/>
      <c r="B110" s="113"/>
      <c r="C110" s="113"/>
      <c r="D110" s="113"/>
      <c r="E110" s="113"/>
      <c r="F110" s="113"/>
      <c r="G110" s="113"/>
      <c r="H110" s="113"/>
      <c r="I110" s="113"/>
      <c r="J110" s="113"/>
      <c r="K110" s="113"/>
      <c r="L110" s="113"/>
      <c r="M110" s="113"/>
      <c r="N110" s="113"/>
      <c r="O110" s="113"/>
      <c r="P110" s="113"/>
      <c r="Q110" s="113"/>
      <c r="R110" s="113"/>
      <c r="S110" s="113"/>
      <c r="T110" s="113"/>
      <c r="U110" s="113"/>
      <c r="V110" s="113"/>
      <c r="W110" s="113"/>
      <c r="X110" s="113"/>
      <c r="Y110" s="113"/>
      <c r="Z110" s="113"/>
      <c r="AA110" s="113"/>
      <c r="AB110" s="113"/>
      <c r="AC110" s="113"/>
    </row>
    <row r="111" spans="1:29" ht="13.5" customHeight="1">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row>
    <row r="112" spans="1:29" ht="13.5" customHeight="1">
      <c r="A112" s="113"/>
      <c r="B112" s="113"/>
      <c r="C112" s="113"/>
      <c r="D112" s="113"/>
      <c r="E112" s="113"/>
      <c r="F112" s="113"/>
      <c r="G112" s="113"/>
      <c r="H112" s="113"/>
      <c r="I112" s="113"/>
      <c r="J112" s="113"/>
      <c r="K112" s="113"/>
      <c r="L112" s="113"/>
      <c r="M112" s="113"/>
      <c r="N112" s="113"/>
      <c r="O112" s="113"/>
      <c r="P112" s="113"/>
      <c r="Q112" s="113"/>
      <c r="R112" s="113"/>
      <c r="S112" s="113"/>
      <c r="T112" s="113"/>
      <c r="U112" s="113"/>
      <c r="V112" s="113"/>
      <c r="W112" s="113"/>
      <c r="X112" s="113"/>
      <c r="Y112" s="113"/>
      <c r="Z112" s="113"/>
      <c r="AA112" s="113"/>
      <c r="AB112" s="113"/>
      <c r="AC112" s="113"/>
    </row>
    <row r="113" spans="1:29" ht="13.5" customHeight="1">
      <c r="A113" s="113"/>
      <c r="B113" s="113"/>
      <c r="C113" s="113"/>
      <c r="D113" s="113"/>
      <c r="E113" s="113"/>
      <c r="F113" s="113"/>
      <c r="G113" s="113"/>
      <c r="H113" s="113"/>
      <c r="I113" s="113"/>
      <c r="J113" s="113"/>
      <c r="K113" s="113"/>
      <c r="L113" s="113"/>
      <c r="M113" s="113"/>
      <c r="N113" s="113"/>
      <c r="O113" s="113"/>
      <c r="P113" s="113"/>
      <c r="Q113" s="113"/>
      <c r="R113" s="113"/>
      <c r="S113" s="113"/>
      <c r="T113" s="113"/>
      <c r="U113" s="113"/>
      <c r="V113" s="113"/>
      <c r="W113" s="113"/>
      <c r="X113" s="113"/>
      <c r="Y113" s="113"/>
      <c r="Z113" s="113"/>
      <c r="AA113" s="113"/>
      <c r="AB113" s="113"/>
      <c r="AC113" s="113"/>
    </row>
    <row r="114" spans="1:29" ht="13.5" customHeight="1">
      <c r="A114" s="113"/>
      <c r="B114" s="113"/>
      <c r="C114" s="113"/>
      <c r="D114" s="113"/>
      <c r="E114" s="113"/>
      <c r="F114" s="113"/>
      <c r="G114" s="113"/>
      <c r="H114" s="113"/>
      <c r="I114" s="113"/>
      <c r="J114" s="113"/>
      <c r="K114" s="113"/>
      <c r="L114" s="113"/>
      <c r="M114" s="113"/>
      <c r="N114" s="113"/>
      <c r="O114" s="113"/>
      <c r="P114" s="113"/>
      <c r="Q114" s="113"/>
      <c r="R114" s="113"/>
      <c r="S114" s="113"/>
      <c r="T114" s="113"/>
      <c r="U114" s="113"/>
      <c r="V114" s="113"/>
      <c r="W114" s="113"/>
      <c r="X114" s="113"/>
      <c r="Y114" s="113"/>
      <c r="Z114" s="113"/>
      <c r="AA114" s="113"/>
      <c r="AB114" s="113"/>
      <c r="AC114" s="113"/>
    </row>
    <row r="115" spans="1:29" ht="13.5" customHeight="1">
      <c r="A115" s="113"/>
      <c r="B115" s="113"/>
      <c r="C115" s="113"/>
      <c r="D115" s="113"/>
      <c r="E115" s="113"/>
      <c r="F115" s="113"/>
      <c r="G115" s="113"/>
      <c r="H115" s="113"/>
      <c r="I115" s="113"/>
      <c r="J115" s="113"/>
      <c r="K115" s="113"/>
      <c r="L115" s="113"/>
      <c r="M115" s="113"/>
      <c r="N115" s="113"/>
      <c r="O115" s="113"/>
      <c r="P115" s="113"/>
      <c r="Q115" s="113"/>
      <c r="R115" s="113"/>
      <c r="S115" s="113"/>
      <c r="T115" s="113"/>
      <c r="U115" s="113"/>
      <c r="V115" s="113"/>
      <c r="W115" s="113"/>
      <c r="X115" s="113"/>
      <c r="Y115" s="113"/>
      <c r="Z115" s="113"/>
      <c r="AA115" s="113"/>
      <c r="AB115" s="113"/>
      <c r="AC115" s="113"/>
    </row>
    <row r="116" spans="1:29" ht="13.5" customHeight="1">
      <c r="A116" s="113"/>
      <c r="B116" s="113"/>
      <c r="C116" s="113"/>
      <c r="D116" s="113"/>
      <c r="E116" s="113"/>
      <c r="F116" s="113"/>
      <c r="G116" s="113"/>
      <c r="H116" s="113"/>
      <c r="I116" s="113"/>
      <c r="J116" s="113"/>
      <c r="K116" s="113"/>
      <c r="L116" s="113"/>
      <c r="M116" s="113"/>
      <c r="N116" s="113"/>
      <c r="O116" s="113"/>
      <c r="P116" s="113"/>
      <c r="Q116" s="113"/>
      <c r="R116" s="113"/>
      <c r="S116" s="113"/>
      <c r="T116" s="113"/>
      <c r="U116" s="113"/>
      <c r="V116" s="113"/>
      <c r="W116" s="113"/>
      <c r="X116" s="113"/>
      <c r="Y116" s="113"/>
      <c r="Z116" s="113"/>
      <c r="AA116" s="113"/>
      <c r="AB116" s="113"/>
      <c r="AC116" s="113"/>
    </row>
    <row r="117" spans="1:29" ht="13.5" customHeight="1">
      <c r="A117" s="113"/>
      <c r="B117" s="113"/>
      <c r="C117" s="113"/>
      <c r="D117" s="113"/>
      <c r="E117" s="113"/>
      <c r="F117" s="113"/>
      <c r="G117" s="113"/>
      <c r="H117" s="113"/>
      <c r="I117" s="113"/>
      <c r="J117" s="113"/>
      <c r="K117" s="113"/>
      <c r="L117" s="113"/>
      <c r="M117" s="113"/>
      <c r="N117" s="113"/>
      <c r="O117" s="113"/>
      <c r="P117" s="113"/>
      <c r="Q117" s="113"/>
      <c r="R117" s="113"/>
      <c r="S117" s="113"/>
      <c r="T117" s="113"/>
      <c r="U117" s="113"/>
      <c r="V117" s="113"/>
      <c r="W117" s="113"/>
      <c r="X117" s="113"/>
      <c r="Y117" s="113"/>
      <c r="Z117" s="113"/>
      <c r="AA117" s="113"/>
      <c r="AB117" s="113"/>
      <c r="AC117" s="113"/>
    </row>
    <row r="118" spans="1:29" ht="13.5" customHeight="1">
      <c r="A118" s="113"/>
      <c r="B118" s="113"/>
      <c r="C118" s="113"/>
      <c r="D118" s="113"/>
      <c r="E118" s="113"/>
      <c r="F118" s="113"/>
      <c r="G118" s="113"/>
      <c r="H118" s="113"/>
      <c r="I118" s="113"/>
      <c r="J118" s="113"/>
      <c r="K118" s="113"/>
      <c r="L118" s="113"/>
      <c r="M118" s="113"/>
      <c r="N118" s="113"/>
      <c r="O118" s="113"/>
      <c r="P118" s="113"/>
      <c r="Q118" s="113"/>
      <c r="R118" s="113"/>
      <c r="S118" s="113"/>
      <c r="T118" s="113"/>
      <c r="U118" s="113"/>
      <c r="V118" s="113"/>
      <c r="W118" s="113"/>
      <c r="X118" s="113"/>
      <c r="Y118" s="113"/>
      <c r="Z118" s="113"/>
      <c r="AA118" s="113"/>
      <c r="AB118" s="113"/>
      <c r="AC118" s="113"/>
    </row>
    <row r="119" spans="1:29" ht="13.5" customHeight="1">
      <c r="A119" s="113"/>
      <c r="B119" s="113"/>
      <c r="C119" s="113"/>
      <c r="D119" s="113"/>
      <c r="E119" s="113"/>
      <c r="F119" s="113"/>
      <c r="G119" s="113"/>
      <c r="H119" s="113"/>
      <c r="I119" s="113"/>
      <c r="J119" s="113"/>
      <c r="K119" s="113"/>
      <c r="L119" s="113"/>
      <c r="M119" s="113"/>
      <c r="N119" s="113"/>
      <c r="O119" s="113"/>
      <c r="P119" s="113"/>
      <c r="Q119" s="113"/>
      <c r="R119" s="113"/>
      <c r="S119" s="113"/>
      <c r="T119" s="113"/>
      <c r="U119" s="113"/>
      <c r="V119" s="113"/>
      <c r="W119" s="113"/>
      <c r="X119" s="113"/>
      <c r="Y119" s="113"/>
      <c r="Z119" s="113"/>
      <c r="AA119" s="113"/>
      <c r="AB119" s="113"/>
      <c r="AC119" s="113"/>
    </row>
    <row r="120" spans="1:29" ht="13.5" customHeight="1">
      <c r="A120" s="113"/>
      <c r="B120" s="113"/>
      <c r="C120" s="113"/>
      <c r="D120" s="113"/>
      <c r="E120" s="113"/>
      <c r="F120" s="113"/>
      <c r="G120" s="113"/>
      <c r="H120" s="113"/>
      <c r="I120" s="113"/>
      <c r="J120" s="113"/>
      <c r="K120" s="113"/>
      <c r="L120" s="113"/>
      <c r="M120" s="113"/>
      <c r="N120" s="113"/>
      <c r="O120" s="113"/>
      <c r="P120" s="113"/>
      <c r="Q120" s="113"/>
      <c r="R120" s="113"/>
      <c r="S120" s="113"/>
      <c r="T120" s="113"/>
      <c r="U120" s="113"/>
      <c r="V120" s="113"/>
      <c r="W120" s="113"/>
      <c r="X120" s="113"/>
      <c r="Y120" s="113"/>
      <c r="Z120" s="113"/>
      <c r="AA120" s="113"/>
      <c r="AB120" s="113"/>
      <c r="AC120" s="113"/>
    </row>
    <row r="121" spans="1:29" ht="13.5" customHeight="1">
      <c r="A121" s="113"/>
      <c r="B121" s="113"/>
      <c r="C121" s="113"/>
      <c r="D121" s="113"/>
      <c r="E121" s="113"/>
      <c r="F121" s="113"/>
      <c r="G121" s="113"/>
      <c r="H121" s="113"/>
      <c r="I121" s="113"/>
      <c r="J121" s="113"/>
      <c r="K121" s="113"/>
      <c r="L121" s="113"/>
      <c r="M121" s="113"/>
      <c r="N121" s="113"/>
      <c r="O121" s="113"/>
      <c r="P121" s="113"/>
      <c r="Q121" s="113"/>
      <c r="R121" s="113"/>
      <c r="S121" s="113"/>
      <c r="T121" s="113"/>
      <c r="U121" s="113"/>
      <c r="V121" s="113"/>
      <c r="W121" s="113"/>
      <c r="X121" s="113"/>
      <c r="Y121" s="113"/>
      <c r="Z121" s="113"/>
      <c r="AA121" s="113"/>
      <c r="AB121" s="113"/>
      <c r="AC121" s="113"/>
    </row>
    <row r="122" spans="1:29" ht="13.5" customHeight="1">
      <c r="A122" s="113"/>
      <c r="B122" s="113"/>
      <c r="C122" s="113"/>
      <c r="D122" s="113"/>
      <c r="E122" s="113"/>
      <c r="F122" s="113"/>
      <c r="G122" s="113"/>
      <c r="H122" s="113"/>
      <c r="I122" s="113"/>
      <c r="J122" s="113"/>
      <c r="K122" s="113"/>
      <c r="L122" s="113"/>
      <c r="M122" s="113"/>
      <c r="N122" s="113"/>
      <c r="O122" s="113"/>
      <c r="P122" s="113"/>
      <c r="Q122" s="113"/>
      <c r="R122" s="113"/>
      <c r="S122" s="113"/>
      <c r="T122" s="113"/>
      <c r="U122" s="113"/>
      <c r="V122" s="113"/>
      <c r="W122" s="113"/>
      <c r="X122" s="113"/>
      <c r="Y122" s="113"/>
      <c r="Z122" s="113"/>
      <c r="AA122" s="113"/>
      <c r="AB122" s="113"/>
      <c r="AC122" s="113"/>
    </row>
    <row r="123" spans="1:29" ht="13.5" customHeight="1">
      <c r="A123" s="113"/>
      <c r="B123" s="113"/>
      <c r="C123" s="113"/>
      <c r="D123" s="113"/>
      <c r="E123" s="113"/>
      <c r="F123" s="113"/>
      <c r="G123" s="113"/>
      <c r="H123" s="113"/>
      <c r="I123" s="113"/>
      <c r="J123" s="113"/>
      <c r="K123" s="113"/>
      <c r="L123" s="113"/>
      <c r="M123" s="113"/>
      <c r="N123" s="113"/>
      <c r="O123" s="113"/>
      <c r="P123" s="113"/>
      <c r="Q123" s="113"/>
      <c r="R123" s="113"/>
      <c r="S123" s="113"/>
      <c r="T123" s="113"/>
      <c r="U123" s="113"/>
      <c r="V123" s="113"/>
      <c r="W123" s="113"/>
      <c r="X123" s="113"/>
      <c r="Y123" s="113"/>
      <c r="Z123" s="113"/>
      <c r="AA123" s="113"/>
      <c r="AB123" s="113"/>
      <c r="AC123" s="113"/>
    </row>
    <row r="124" spans="1:29" ht="13.5" customHeight="1">
      <c r="A124" s="113"/>
      <c r="B124" s="113"/>
      <c r="C124" s="113"/>
      <c r="D124" s="113"/>
      <c r="E124" s="113"/>
      <c r="F124" s="113"/>
      <c r="G124" s="113"/>
      <c r="H124" s="113"/>
      <c r="I124" s="113"/>
      <c r="J124" s="113"/>
      <c r="K124" s="113"/>
      <c r="L124" s="113"/>
      <c r="M124" s="113"/>
      <c r="N124" s="113"/>
      <c r="O124" s="113"/>
      <c r="P124" s="113"/>
      <c r="Q124" s="113"/>
      <c r="R124" s="113"/>
      <c r="S124" s="113"/>
      <c r="T124" s="113"/>
      <c r="U124" s="113"/>
      <c r="V124" s="113"/>
      <c r="W124" s="113"/>
      <c r="X124" s="113"/>
      <c r="Y124" s="113"/>
      <c r="Z124" s="113"/>
      <c r="AA124" s="113"/>
      <c r="AB124" s="113"/>
      <c r="AC124" s="113"/>
    </row>
    <row r="125" spans="1:29" ht="13.5" customHeight="1">
      <c r="A125" s="113"/>
      <c r="B125" s="113"/>
      <c r="C125" s="113"/>
      <c r="D125" s="113"/>
      <c r="E125" s="113"/>
      <c r="F125" s="113"/>
      <c r="G125" s="113"/>
      <c r="H125" s="113"/>
      <c r="I125" s="113"/>
      <c r="J125" s="113"/>
      <c r="K125" s="113"/>
      <c r="L125" s="113"/>
      <c r="M125" s="113"/>
      <c r="N125" s="113"/>
      <c r="O125" s="113"/>
      <c r="P125" s="113"/>
      <c r="Q125" s="113"/>
      <c r="R125" s="113"/>
      <c r="S125" s="113"/>
      <c r="T125" s="113"/>
      <c r="U125" s="113"/>
      <c r="V125" s="113"/>
      <c r="W125" s="113"/>
      <c r="X125" s="113"/>
      <c r="Y125" s="113"/>
      <c r="Z125" s="113"/>
      <c r="AA125" s="113"/>
      <c r="AB125" s="113"/>
      <c r="AC125" s="113"/>
    </row>
    <row r="126" spans="1:29" ht="13.5" customHeight="1">
      <c r="A126" s="113"/>
      <c r="B126" s="113"/>
      <c r="C126" s="113"/>
      <c r="D126" s="113"/>
      <c r="E126" s="113"/>
      <c r="F126" s="113"/>
      <c r="G126" s="113"/>
      <c r="H126" s="113"/>
      <c r="I126" s="113"/>
      <c r="J126" s="113"/>
      <c r="K126" s="113"/>
      <c r="L126" s="113"/>
      <c r="M126" s="113"/>
      <c r="N126" s="113"/>
      <c r="O126" s="113"/>
      <c r="P126" s="113"/>
      <c r="Q126" s="113"/>
      <c r="R126" s="113"/>
      <c r="S126" s="113"/>
      <c r="T126" s="113"/>
      <c r="U126" s="113"/>
      <c r="V126" s="113"/>
      <c r="W126" s="113"/>
      <c r="X126" s="113"/>
      <c r="Y126" s="113"/>
      <c r="Z126" s="113"/>
      <c r="AA126" s="113"/>
      <c r="AB126" s="113"/>
      <c r="AC126" s="113"/>
    </row>
    <row r="127" spans="1:29" ht="13.5" customHeight="1">
      <c r="A127" s="113"/>
      <c r="B127" s="113"/>
      <c r="C127" s="113"/>
      <c r="D127" s="113"/>
      <c r="E127" s="113"/>
      <c r="F127" s="113"/>
      <c r="G127" s="113"/>
      <c r="H127" s="113"/>
      <c r="I127" s="113"/>
      <c r="J127" s="113"/>
      <c r="K127" s="113"/>
      <c r="L127" s="113"/>
      <c r="M127" s="113"/>
      <c r="N127" s="113"/>
      <c r="O127" s="113"/>
      <c r="P127" s="113"/>
      <c r="Q127" s="113"/>
      <c r="R127" s="113"/>
      <c r="S127" s="113"/>
      <c r="T127" s="113"/>
      <c r="U127" s="113"/>
      <c r="V127" s="113"/>
      <c r="W127" s="113"/>
      <c r="X127" s="113"/>
      <c r="Y127" s="113"/>
      <c r="Z127" s="113"/>
      <c r="AA127" s="113"/>
      <c r="AB127" s="113"/>
      <c r="AC127" s="113"/>
    </row>
    <row r="128" spans="1:29" ht="13.5" customHeight="1">
      <c r="A128" s="113"/>
      <c r="B128" s="113"/>
      <c r="C128" s="113"/>
      <c r="D128" s="113"/>
      <c r="E128" s="113"/>
      <c r="F128" s="113"/>
      <c r="G128" s="113"/>
      <c r="H128" s="113"/>
      <c r="I128" s="113"/>
      <c r="J128" s="113"/>
      <c r="K128" s="113"/>
      <c r="L128" s="113"/>
      <c r="M128" s="113"/>
      <c r="N128" s="113"/>
      <c r="O128" s="113"/>
      <c r="P128" s="113"/>
      <c r="Q128" s="113"/>
      <c r="R128" s="113"/>
      <c r="S128" s="113"/>
      <c r="T128" s="113"/>
      <c r="U128" s="113"/>
      <c r="V128" s="113"/>
      <c r="W128" s="113"/>
      <c r="X128" s="113"/>
      <c r="Y128" s="113"/>
      <c r="Z128" s="113"/>
      <c r="AA128" s="113"/>
      <c r="AB128" s="113"/>
      <c r="AC128" s="113"/>
    </row>
    <row r="129" spans="1:29" ht="13.5" customHeight="1">
      <c r="A129" s="113"/>
      <c r="B129" s="113"/>
      <c r="C129" s="113"/>
      <c r="D129" s="113"/>
      <c r="E129" s="113"/>
      <c r="F129" s="113"/>
      <c r="G129" s="113"/>
      <c r="H129" s="113"/>
      <c r="I129" s="113"/>
      <c r="J129" s="113"/>
      <c r="K129" s="113"/>
      <c r="L129" s="113"/>
      <c r="M129" s="113"/>
      <c r="N129" s="113"/>
      <c r="O129" s="113"/>
      <c r="P129" s="113"/>
      <c r="Q129" s="113"/>
      <c r="R129" s="113"/>
      <c r="S129" s="113"/>
      <c r="T129" s="113"/>
      <c r="U129" s="113"/>
      <c r="V129" s="113"/>
      <c r="W129" s="113"/>
      <c r="X129" s="113"/>
      <c r="Y129" s="113"/>
      <c r="Z129" s="113"/>
      <c r="AA129" s="113"/>
      <c r="AB129" s="113"/>
      <c r="AC129" s="113"/>
    </row>
    <row r="130" spans="1:29" ht="13.5" customHeight="1">
      <c r="A130" s="113"/>
      <c r="B130" s="113"/>
      <c r="C130" s="113"/>
      <c r="D130" s="113"/>
      <c r="E130" s="113"/>
      <c r="F130" s="113"/>
      <c r="G130" s="113"/>
      <c r="H130" s="113"/>
      <c r="I130" s="113"/>
      <c r="J130" s="113"/>
      <c r="K130" s="113"/>
      <c r="L130" s="113"/>
      <c r="M130" s="113"/>
      <c r="N130" s="113"/>
      <c r="O130" s="113"/>
      <c r="P130" s="113"/>
      <c r="Q130" s="113"/>
      <c r="R130" s="113"/>
      <c r="S130" s="113"/>
      <c r="T130" s="113"/>
      <c r="U130" s="113"/>
      <c r="V130" s="113"/>
      <c r="W130" s="113"/>
      <c r="X130" s="113"/>
      <c r="Y130" s="113"/>
      <c r="Z130" s="113"/>
      <c r="AA130" s="113"/>
      <c r="AB130" s="113"/>
      <c r="AC130" s="113"/>
    </row>
    <row r="131" spans="1:29" ht="13.5" customHeight="1">
      <c r="A131" s="113"/>
      <c r="B131" s="113"/>
      <c r="C131" s="113"/>
      <c r="D131" s="113"/>
      <c r="E131" s="113"/>
      <c r="F131" s="113"/>
      <c r="G131" s="113"/>
      <c r="H131" s="113"/>
      <c r="I131" s="113"/>
      <c r="J131" s="113"/>
      <c r="K131" s="113"/>
      <c r="L131" s="113"/>
      <c r="M131" s="113"/>
      <c r="N131" s="113"/>
      <c r="O131" s="113"/>
      <c r="P131" s="113"/>
      <c r="Q131" s="113"/>
      <c r="R131" s="113"/>
      <c r="S131" s="113"/>
      <c r="T131" s="113"/>
      <c r="U131" s="113"/>
      <c r="V131" s="113"/>
      <c r="W131" s="113"/>
      <c r="X131" s="113"/>
      <c r="Y131" s="113"/>
      <c r="Z131" s="113"/>
      <c r="AA131" s="113"/>
      <c r="AB131" s="113"/>
      <c r="AC131" s="113"/>
    </row>
    <row r="132" spans="1:29" ht="13.5" customHeight="1">
      <c r="A132" s="113"/>
      <c r="B132" s="113"/>
      <c r="C132" s="113"/>
      <c r="D132" s="113"/>
      <c r="E132" s="113"/>
      <c r="F132" s="113"/>
      <c r="G132" s="113"/>
      <c r="H132" s="113"/>
      <c r="I132" s="113"/>
      <c r="J132" s="113"/>
      <c r="K132" s="113"/>
      <c r="L132" s="113"/>
      <c r="M132" s="113"/>
      <c r="N132" s="113"/>
      <c r="O132" s="113"/>
      <c r="P132" s="113"/>
      <c r="Q132" s="113"/>
      <c r="R132" s="113"/>
      <c r="S132" s="113"/>
      <c r="T132" s="113"/>
      <c r="U132" s="113"/>
      <c r="V132" s="113"/>
      <c r="W132" s="113"/>
      <c r="X132" s="113"/>
      <c r="Y132" s="113"/>
      <c r="Z132" s="113"/>
      <c r="AA132" s="113"/>
      <c r="AB132" s="113"/>
      <c r="AC132" s="113"/>
    </row>
    <row r="133" spans="1:29" ht="13.5" customHeight="1">
      <c r="A133" s="113"/>
      <c r="B133" s="113"/>
      <c r="C133" s="113"/>
      <c r="D133" s="113"/>
      <c r="E133" s="113"/>
      <c r="F133" s="113"/>
      <c r="G133" s="113"/>
      <c r="H133" s="113"/>
      <c r="I133" s="113"/>
      <c r="J133" s="113"/>
      <c r="K133" s="113"/>
      <c r="L133" s="113"/>
      <c r="M133" s="113"/>
      <c r="N133" s="113"/>
      <c r="O133" s="113"/>
      <c r="P133" s="113"/>
      <c r="Q133" s="113"/>
      <c r="R133" s="113"/>
      <c r="S133" s="113"/>
      <c r="T133" s="113"/>
      <c r="U133" s="113"/>
      <c r="V133" s="113"/>
      <c r="W133" s="113"/>
      <c r="X133" s="113"/>
      <c r="Y133" s="113"/>
      <c r="Z133" s="113"/>
      <c r="AA133" s="113"/>
      <c r="AB133" s="113"/>
      <c r="AC133" s="113"/>
    </row>
    <row r="134" spans="1:29" ht="13.5" customHeight="1">
      <c r="A134" s="113"/>
      <c r="B134" s="113"/>
      <c r="C134" s="113"/>
      <c r="D134" s="113"/>
      <c r="E134" s="113"/>
      <c r="F134" s="113"/>
      <c r="G134" s="113"/>
      <c r="H134" s="113"/>
      <c r="I134" s="113"/>
      <c r="J134" s="113"/>
      <c r="K134" s="113"/>
      <c r="L134" s="113"/>
      <c r="M134" s="113"/>
      <c r="N134" s="113"/>
      <c r="O134" s="113"/>
      <c r="P134" s="113"/>
      <c r="Q134" s="113"/>
      <c r="R134" s="113"/>
      <c r="S134" s="113"/>
      <c r="T134" s="113"/>
      <c r="U134" s="113"/>
      <c r="V134" s="113"/>
      <c r="W134" s="113"/>
      <c r="X134" s="113"/>
      <c r="Y134" s="113"/>
      <c r="Z134" s="113"/>
      <c r="AA134" s="113"/>
      <c r="AB134" s="113"/>
      <c r="AC134" s="113"/>
    </row>
    <row r="135" spans="1:29" ht="13.5" customHeight="1">
      <c r="A135" s="113"/>
      <c r="B135" s="113"/>
      <c r="C135" s="113"/>
      <c r="D135" s="113"/>
      <c r="E135" s="113"/>
      <c r="F135" s="113"/>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row>
    <row r="136" spans="1:29" ht="13.5" customHeight="1">
      <c r="A136" s="113"/>
      <c r="B136" s="113"/>
      <c r="C136" s="113"/>
      <c r="D136" s="113"/>
      <c r="E136" s="113"/>
      <c r="F136" s="113"/>
      <c r="G136" s="113"/>
      <c r="H136" s="113"/>
      <c r="I136" s="113"/>
      <c r="J136" s="113"/>
      <c r="K136" s="113"/>
      <c r="L136" s="113"/>
      <c r="M136" s="113"/>
      <c r="N136" s="113"/>
      <c r="O136" s="113"/>
      <c r="P136" s="113"/>
      <c r="Q136" s="113"/>
      <c r="R136" s="113"/>
      <c r="S136" s="113"/>
      <c r="T136" s="113"/>
      <c r="U136" s="113"/>
      <c r="V136" s="113"/>
      <c r="W136" s="113"/>
      <c r="X136" s="113"/>
      <c r="Y136" s="113"/>
      <c r="Z136" s="113"/>
      <c r="AA136" s="113"/>
      <c r="AB136" s="113"/>
      <c r="AC136" s="113"/>
    </row>
    <row r="137" spans="1:29" ht="13.5" customHeight="1">
      <c r="A137" s="113"/>
      <c r="B137" s="113"/>
      <c r="C137" s="113"/>
      <c r="D137" s="113"/>
      <c r="E137" s="113"/>
      <c r="F137" s="113"/>
      <c r="G137" s="113"/>
      <c r="H137" s="113"/>
      <c r="I137" s="113"/>
      <c r="J137" s="113"/>
      <c r="K137" s="113"/>
      <c r="L137" s="113"/>
      <c r="M137" s="113"/>
      <c r="N137" s="113"/>
      <c r="O137" s="113"/>
      <c r="P137" s="113"/>
      <c r="Q137" s="113"/>
      <c r="R137" s="113"/>
      <c r="S137" s="113"/>
      <c r="T137" s="113"/>
      <c r="U137" s="113"/>
      <c r="V137" s="113"/>
      <c r="W137" s="113"/>
      <c r="X137" s="113"/>
      <c r="Y137" s="113"/>
      <c r="Z137" s="113"/>
      <c r="AA137" s="113"/>
      <c r="AB137" s="113"/>
      <c r="AC137" s="113"/>
    </row>
    <row r="138" spans="1:29" ht="13.5" customHeight="1">
      <c r="A138" s="113"/>
      <c r="B138" s="113"/>
      <c r="C138" s="113"/>
      <c r="D138" s="113"/>
      <c r="E138" s="113"/>
      <c r="F138" s="113"/>
      <c r="G138" s="113"/>
      <c r="H138" s="113"/>
      <c r="I138" s="113"/>
      <c r="J138" s="113"/>
      <c r="K138" s="113"/>
      <c r="L138" s="113"/>
      <c r="M138" s="113"/>
      <c r="N138" s="113"/>
      <c r="O138" s="113"/>
      <c r="P138" s="113"/>
      <c r="Q138" s="113"/>
      <c r="R138" s="113"/>
      <c r="S138" s="113"/>
      <c r="T138" s="113"/>
      <c r="U138" s="113"/>
      <c r="V138" s="113"/>
      <c r="W138" s="113"/>
      <c r="X138" s="113"/>
      <c r="Y138" s="113"/>
      <c r="Z138" s="113"/>
      <c r="AA138" s="113"/>
      <c r="AB138" s="113"/>
      <c r="AC138" s="113"/>
    </row>
    <row r="139" spans="1:29" ht="13.5" customHeight="1">
      <c r="A139" s="113"/>
      <c r="B139" s="113"/>
      <c r="C139" s="113"/>
      <c r="D139" s="113"/>
      <c r="E139" s="113"/>
      <c r="F139" s="113"/>
      <c r="G139" s="113"/>
      <c r="H139" s="113"/>
      <c r="I139" s="113"/>
      <c r="J139" s="113"/>
      <c r="K139" s="113"/>
      <c r="L139" s="113"/>
      <c r="M139" s="113"/>
      <c r="N139" s="113"/>
      <c r="O139" s="113"/>
      <c r="P139" s="113"/>
      <c r="Q139" s="113"/>
      <c r="R139" s="113"/>
      <c r="S139" s="113"/>
      <c r="T139" s="113"/>
      <c r="U139" s="113"/>
      <c r="V139" s="113"/>
      <c r="W139" s="113"/>
      <c r="X139" s="113"/>
      <c r="Y139" s="113"/>
      <c r="Z139" s="113"/>
      <c r="AA139" s="113"/>
      <c r="AB139" s="113"/>
      <c r="AC139" s="113"/>
    </row>
    <row r="140" spans="1:29" ht="13.5" customHeight="1">
      <c r="A140" s="113"/>
      <c r="B140" s="113"/>
      <c r="C140" s="113"/>
      <c r="D140" s="113"/>
      <c r="E140" s="113"/>
      <c r="F140" s="113"/>
      <c r="G140" s="113"/>
      <c r="H140" s="113"/>
      <c r="I140" s="113"/>
      <c r="J140" s="113"/>
      <c r="K140" s="113"/>
      <c r="L140" s="113"/>
      <c r="M140" s="113"/>
      <c r="N140" s="113"/>
      <c r="O140" s="113"/>
      <c r="P140" s="113"/>
      <c r="Q140" s="113"/>
      <c r="R140" s="113"/>
      <c r="S140" s="113"/>
      <c r="T140" s="113"/>
      <c r="U140" s="113"/>
      <c r="V140" s="113"/>
      <c r="W140" s="113"/>
      <c r="X140" s="113"/>
      <c r="Y140" s="113"/>
      <c r="Z140" s="113"/>
      <c r="AA140" s="113"/>
      <c r="AB140" s="113"/>
      <c r="AC140" s="113"/>
    </row>
    <row r="141" spans="1:29" ht="13.5" customHeight="1">
      <c r="A141" s="113"/>
      <c r="B141" s="113"/>
      <c r="C141" s="113"/>
      <c r="D141" s="113"/>
      <c r="E141" s="113"/>
      <c r="F141" s="113"/>
      <c r="G141" s="113"/>
      <c r="H141" s="113"/>
      <c r="I141" s="113"/>
      <c r="J141" s="113"/>
      <c r="K141" s="113"/>
      <c r="L141" s="113"/>
      <c r="M141" s="113"/>
      <c r="N141" s="113"/>
      <c r="O141" s="113"/>
      <c r="P141" s="113"/>
      <c r="Q141" s="113"/>
      <c r="R141" s="113"/>
      <c r="S141" s="113"/>
      <c r="T141" s="113"/>
      <c r="U141" s="113"/>
      <c r="V141" s="113"/>
      <c r="W141" s="113"/>
      <c r="X141" s="113"/>
      <c r="Y141" s="113"/>
      <c r="Z141" s="113"/>
      <c r="AA141" s="113"/>
      <c r="AB141" s="113"/>
      <c r="AC141" s="113"/>
    </row>
    <row r="142" spans="1:29" ht="13.5" customHeight="1">
      <c r="A142" s="113"/>
      <c r="B142" s="113"/>
      <c r="C142" s="113"/>
      <c r="D142" s="113"/>
      <c r="E142" s="113"/>
      <c r="F142" s="113"/>
      <c r="G142" s="113"/>
      <c r="H142" s="113"/>
      <c r="I142" s="113"/>
      <c r="J142" s="113"/>
      <c r="K142" s="113"/>
      <c r="L142" s="113"/>
      <c r="M142" s="113"/>
      <c r="N142" s="113"/>
      <c r="O142" s="113"/>
      <c r="P142" s="113"/>
      <c r="Q142" s="113"/>
      <c r="R142" s="113"/>
      <c r="S142" s="113"/>
      <c r="T142" s="113"/>
      <c r="U142" s="113"/>
      <c r="V142" s="113"/>
      <c r="W142" s="113"/>
      <c r="X142" s="113"/>
      <c r="Y142" s="113"/>
      <c r="Z142" s="113"/>
      <c r="AA142" s="113"/>
      <c r="AB142" s="113"/>
      <c r="AC142" s="113"/>
    </row>
    <row r="143" spans="1:29" ht="13.5" customHeight="1">
      <c r="A143" s="113"/>
      <c r="B143" s="113"/>
      <c r="C143" s="113"/>
      <c r="D143" s="113"/>
      <c r="E143" s="113"/>
      <c r="F143" s="113"/>
      <c r="G143" s="113"/>
      <c r="H143" s="113"/>
      <c r="I143" s="113"/>
      <c r="J143" s="113"/>
      <c r="K143" s="113"/>
      <c r="L143" s="113"/>
      <c r="M143" s="113"/>
      <c r="N143" s="113"/>
      <c r="O143" s="113"/>
      <c r="P143" s="113"/>
      <c r="Q143" s="113"/>
      <c r="R143" s="113"/>
      <c r="S143" s="113"/>
      <c r="T143" s="113"/>
      <c r="U143" s="113"/>
      <c r="V143" s="113"/>
      <c r="W143" s="113"/>
      <c r="X143" s="113"/>
      <c r="Y143" s="113"/>
      <c r="Z143" s="113"/>
      <c r="AA143" s="113"/>
      <c r="AB143" s="113"/>
      <c r="AC143" s="113"/>
    </row>
    <row r="144" spans="1:29" ht="13.5" customHeight="1">
      <c r="A144" s="113"/>
      <c r="B144" s="113"/>
      <c r="C144" s="113"/>
      <c r="D144" s="113"/>
      <c r="E144" s="113"/>
      <c r="F144" s="113"/>
      <c r="G144" s="113"/>
      <c r="H144" s="113"/>
      <c r="I144" s="113"/>
      <c r="J144" s="113"/>
      <c r="K144" s="113"/>
      <c r="L144" s="113"/>
      <c r="M144" s="113"/>
      <c r="N144" s="113"/>
      <c r="O144" s="113"/>
      <c r="P144" s="113"/>
      <c r="Q144" s="113"/>
      <c r="R144" s="113"/>
      <c r="S144" s="113"/>
      <c r="T144" s="113"/>
      <c r="U144" s="113"/>
      <c r="V144" s="113"/>
      <c r="W144" s="113"/>
      <c r="X144" s="113"/>
      <c r="Y144" s="113"/>
      <c r="Z144" s="113"/>
      <c r="AA144" s="113"/>
      <c r="AB144" s="113"/>
      <c r="AC144" s="113"/>
    </row>
    <row r="145" spans="1:29" ht="13.5" customHeight="1">
      <c r="A145" s="113"/>
      <c r="B145" s="113"/>
      <c r="C145" s="113"/>
      <c r="D145" s="113"/>
      <c r="E145" s="113"/>
      <c r="F145" s="113"/>
      <c r="G145" s="113"/>
      <c r="H145" s="113"/>
      <c r="I145" s="113"/>
      <c r="J145" s="113"/>
      <c r="K145" s="113"/>
      <c r="L145" s="113"/>
      <c r="M145" s="113"/>
      <c r="N145" s="113"/>
      <c r="O145" s="113"/>
      <c r="P145" s="113"/>
      <c r="Q145" s="113"/>
      <c r="R145" s="113"/>
      <c r="S145" s="113"/>
      <c r="T145" s="113"/>
      <c r="U145" s="113"/>
      <c r="V145" s="113"/>
      <c r="W145" s="113"/>
      <c r="X145" s="113"/>
      <c r="Y145" s="113"/>
      <c r="Z145" s="113"/>
      <c r="AA145" s="113"/>
      <c r="AB145" s="113"/>
      <c r="AC145" s="113"/>
    </row>
    <row r="146" spans="1:29" ht="13.5" customHeight="1">
      <c r="A146" s="113"/>
      <c r="B146" s="113"/>
      <c r="C146" s="113"/>
      <c r="D146" s="113"/>
      <c r="E146" s="113"/>
      <c r="F146" s="113"/>
      <c r="G146" s="113"/>
      <c r="H146" s="113"/>
      <c r="I146" s="113"/>
      <c r="J146" s="113"/>
      <c r="K146" s="113"/>
      <c r="L146" s="113"/>
      <c r="M146" s="113"/>
      <c r="N146" s="113"/>
      <c r="O146" s="113"/>
      <c r="P146" s="113"/>
      <c r="Q146" s="113"/>
      <c r="R146" s="113"/>
      <c r="S146" s="113"/>
      <c r="T146" s="113"/>
      <c r="U146" s="113"/>
      <c r="V146" s="113"/>
      <c r="W146" s="113"/>
      <c r="X146" s="113"/>
      <c r="Y146" s="113"/>
      <c r="Z146" s="113"/>
      <c r="AA146" s="113"/>
      <c r="AB146" s="113"/>
      <c r="AC146" s="113"/>
    </row>
    <row r="147" spans="1:29" ht="13.5" customHeight="1">
      <c r="A147" s="113"/>
      <c r="B147" s="113"/>
      <c r="C147" s="113"/>
      <c r="D147" s="113"/>
      <c r="E147" s="113"/>
      <c r="F147" s="113"/>
      <c r="G147" s="113"/>
      <c r="H147" s="113"/>
      <c r="I147" s="113"/>
      <c r="J147" s="113"/>
      <c r="K147" s="113"/>
      <c r="L147" s="113"/>
      <c r="M147" s="113"/>
      <c r="N147" s="113"/>
      <c r="O147" s="113"/>
      <c r="P147" s="113"/>
      <c r="Q147" s="113"/>
      <c r="R147" s="113"/>
      <c r="S147" s="113"/>
      <c r="T147" s="113"/>
      <c r="U147" s="113"/>
      <c r="V147" s="113"/>
      <c r="W147" s="113"/>
      <c r="X147" s="113"/>
      <c r="Y147" s="113"/>
      <c r="Z147" s="113"/>
      <c r="AA147" s="113"/>
      <c r="AB147" s="113"/>
      <c r="AC147" s="113"/>
    </row>
    <row r="148" spans="1:29" ht="13.5" customHeight="1">
      <c r="A148" s="113"/>
      <c r="B148" s="113"/>
      <c r="C148" s="113"/>
      <c r="D148" s="113"/>
      <c r="E148" s="113"/>
      <c r="F148" s="113"/>
      <c r="G148" s="113"/>
      <c r="H148" s="113"/>
      <c r="I148" s="113"/>
      <c r="J148" s="113"/>
      <c r="K148" s="113"/>
      <c r="L148" s="113"/>
      <c r="M148" s="113"/>
      <c r="N148" s="113"/>
      <c r="O148" s="113"/>
      <c r="P148" s="113"/>
      <c r="Q148" s="113"/>
      <c r="R148" s="113"/>
      <c r="S148" s="113"/>
      <c r="T148" s="113"/>
      <c r="U148" s="113"/>
      <c r="V148" s="113"/>
      <c r="W148" s="113"/>
      <c r="X148" s="113"/>
      <c r="Y148" s="113"/>
      <c r="Z148" s="113"/>
      <c r="AA148" s="113"/>
      <c r="AB148" s="113"/>
      <c r="AC148" s="113"/>
    </row>
    <row r="149" spans="1:29" ht="13.5" customHeight="1">
      <c r="A149" s="113"/>
      <c r="B149" s="113"/>
      <c r="C149" s="113"/>
      <c r="D149" s="113"/>
      <c r="E149" s="113"/>
      <c r="F149" s="113"/>
      <c r="G149" s="113"/>
      <c r="H149" s="113"/>
      <c r="I149" s="113"/>
      <c r="J149" s="113"/>
      <c r="K149" s="113"/>
      <c r="L149" s="113"/>
      <c r="M149" s="113"/>
      <c r="N149" s="113"/>
      <c r="O149" s="113"/>
      <c r="P149" s="113"/>
      <c r="Q149" s="113"/>
      <c r="R149" s="113"/>
      <c r="S149" s="113"/>
      <c r="T149" s="113"/>
      <c r="U149" s="113"/>
      <c r="V149" s="113"/>
      <c r="W149" s="113"/>
      <c r="X149" s="113"/>
      <c r="Y149" s="113"/>
      <c r="Z149" s="113"/>
      <c r="AA149" s="113"/>
      <c r="AB149" s="113"/>
      <c r="AC149" s="113"/>
    </row>
    <row r="150" spans="1:29" ht="13.5" customHeight="1">
      <c r="A150" s="113"/>
      <c r="B150" s="113"/>
      <c r="C150" s="113"/>
      <c r="D150" s="113"/>
      <c r="E150" s="113"/>
      <c r="F150" s="113"/>
      <c r="G150" s="113"/>
      <c r="H150" s="113"/>
      <c r="I150" s="113"/>
      <c r="J150" s="113"/>
      <c r="K150" s="113"/>
      <c r="L150" s="113"/>
      <c r="M150" s="113"/>
      <c r="N150" s="113"/>
      <c r="O150" s="113"/>
      <c r="P150" s="113"/>
      <c r="Q150" s="113"/>
      <c r="R150" s="113"/>
      <c r="S150" s="113"/>
      <c r="T150" s="113"/>
      <c r="U150" s="113"/>
      <c r="V150" s="113"/>
      <c r="W150" s="113"/>
      <c r="X150" s="113"/>
      <c r="Y150" s="113"/>
      <c r="Z150" s="113"/>
      <c r="AA150" s="113"/>
      <c r="AB150" s="113"/>
      <c r="AC150" s="113"/>
    </row>
    <row r="151" spans="1:29" ht="13.5" customHeight="1">
      <c r="A151" s="113"/>
      <c r="B151" s="113"/>
      <c r="C151" s="113"/>
      <c r="D151" s="113"/>
      <c r="E151" s="113"/>
      <c r="F151" s="113"/>
      <c r="G151" s="113"/>
      <c r="H151" s="113"/>
      <c r="I151" s="113"/>
      <c r="J151" s="113"/>
      <c r="K151" s="113"/>
      <c r="L151" s="113"/>
      <c r="M151" s="113"/>
      <c r="N151" s="113"/>
      <c r="O151" s="113"/>
      <c r="P151" s="113"/>
      <c r="Q151" s="113"/>
      <c r="R151" s="113"/>
      <c r="S151" s="113"/>
      <c r="T151" s="113"/>
      <c r="U151" s="113"/>
      <c r="V151" s="113"/>
      <c r="W151" s="113"/>
      <c r="X151" s="113"/>
      <c r="Y151" s="113"/>
      <c r="Z151" s="113"/>
      <c r="AA151" s="113"/>
      <c r="AB151" s="113"/>
      <c r="AC151" s="113"/>
    </row>
    <row r="152" spans="1:29" ht="13.5" customHeight="1">
      <c r="A152" s="113"/>
      <c r="B152" s="113"/>
      <c r="C152" s="113"/>
      <c r="D152" s="113"/>
      <c r="E152" s="113"/>
      <c r="F152" s="113"/>
      <c r="G152" s="113"/>
      <c r="H152" s="113"/>
      <c r="I152" s="113"/>
      <c r="J152" s="113"/>
      <c r="K152" s="113"/>
      <c r="L152" s="113"/>
      <c r="M152" s="113"/>
      <c r="N152" s="113"/>
      <c r="O152" s="113"/>
      <c r="P152" s="113"/>
      <c r="Q152" s="113"/>
      <c r="R152" s="113"/>
      <c r="S152" s="113"/>
      <c r="T152" s="113"/>
      <c r="U152" s="113"/>
      <c r="V152" s="113"/>
      <c r="W152" s="113"/>
      <c r="X152" s="113"/>
      <c r="Y152" s="113"/>
      <c r="Z152" s="113"/>
      <c r="AA152" s="113"/>
      <c r="AB152" s="113"/>
      <c r="AC152" s="113"/>
    </row>
    <row r="153" spans="1:29" ht="13.5" customHeight="1">
      <c r="A153" s="113"/>
      <c r="B153" s="113"/>
      <c r="C153" s="113"/>
      <c r="D153" s="113"/>
      <c r="E153" s="113"/>
      <c r="F153" s="113"/>
      <c r="G153" s="113"/>
      <c r="H153" s="113"/>
      <c r="I153" s="113"/>
      <c r="J153" s="113"/>
      <c r="K153" s="113"/>
      <c r="L153" s="113"/>
      <c r="M153" s="113"/>
      <c r="N153" s="113"/>
      <c r="O153" s="113"/>
      <c r="P153" s="113"/>
      <c r="Q153" s="113"/>
      <c r="R153" s="113"/>
      <c r="S153" s="113"/>
      <c r="T153" s="113"/>
      <c r="U153" s="113"/>
      <c r="V153" s="113"/>
      <c r="W153" s="113"/>
      <c r="X153" s="113"/>
      <c r="Y153" s="113"/>
      <c r="Z153" s="113"/>
      <c r="AA153" s="113"/>
      <c r="AB153" s="113"/>
      <c r="AC153" s="113"/>
    </row>
    <row r="154" spans="1:29" ht="13.5" customHeight="1">
      <c r="A154" s="113"/>
      <c r="B154" s="113"/>
      <c r="C154" s="113"/>
      <c r="D154" s="113"/>
      <c r="E154" s="113"/>
      <c r="F154" s="113"/>
      <c r="G154" s="113"/>
      <c r="H154" s="113"/>
      <c r="I154" s="113"/>
      <c r="J154" s="113"/>
      <c r="K154" s="113"/>
      <c r="L154" s="113"/>
      <c r="M154" s="113"/>
      <c r="N154" s="113"/>
      <c r="O154" s="113"/>
      <c r="P154" s="113"/>
      <c r="Q154" s="113"/>
      <c r="R154" s="113"/>
      <c r="S154" s="113"/>
      <c r="T154" s="113"/>
      <c r="U154" s="113"/>
      <c r="V154" s="113"/>
      <c r="W154" s="113"/>
      <c r="X154" s="113"/>
      <c r="Y154" s="113"/>
      <c r="Z154" s="113"/>
      <c r="AA154" s="113"/>
      <c r="AB154" s="113"/>
      <c r="AC154" s="113"/>
    </row>
    <row r="155" spans="1:29" ht="13.5" customHeight="1">
      <c r="A155" s="113"/>
      <c r="B155" s="113"/>
      <c r="C155" s="113"/>
      <c r="D155" s="113"/>
      <c r="E155" s="113"/>
      <c r="F155" s="113"/>
      <c r="G155" s="113"/>
      <c r="H155" s="113"/>
      <c r="I155" s="113"/>
      <c r="J155" s="113"/>
      <c r="K155" s="113"/>
      <c r="L155" s="113"/>
      <c r="M155" s="113"/>
      <c r="N155" s="113"/>
      <c r="O155" s="113"/>
      <c r="P155" s="113"/>
      <c r="Q155" s="113"/>
      <c r="R155" s="113"/>
      <c r="S155" s="113"/>
      <c r="T155" s="113"/>
      <c r="U155" s="113"/>
      <c r="V155" s="113"/>
      <c r="W155" s="113"/>
      <c r="X155" s="113"/>
      <c r="Y155" s="113"/>
      <c r="Z155" s="113"/>
      <c r="AA155" s="113"/>
      <c r="AB155" s="113"/>
      <c r="AC155" s="113"/>
    </row>
    <row r="156" spans="1:29" ht="13.5" customHeight="1">
      <c r="A156" s="113"/>
      <c r="B156" s="113"/>
      <c r="C156" s="113"/>
      <c r="D156" s="113"/>
      <c r="E156" s="113"/>
      <c r="F156" s="113"/>
      <c r="G156" s="113"/>
      <c r="H156" s="113"/>
      <c r="I156" s="113"/>
      <c r="J156" s="113"/>
      <c r="K156" s="113"/>
      <c r="L156" s="113"/>
      <c r="M156" s="113"/>
      <c r="N156" s="113"/>
      <c r="O156" s="113"/>
      <c r="P156" s="113"/>
      <c r="Q156" s="113"/>
      <c r="R156" s="113"/>
      <c r="S156" s="113"/>
      <c r="T156" s="113"/>
      <c r="U156" s="113"/>
      <c r="V156" s="113"/>
      <c r="W156" s="113"/>
      <c r="X156" s="113"/>
      <c r="Y156" s="113"/>
      <c r="Z156" s="113"/>
      <c r="AA156" s="113"/>
      <c r="AB156" s="113"/>
      <c r="AC156" s="113"/>
    </row>
    <row r="157" spans="1:29" ht="13.5" customHeight="1">
      <c r="A157" s="113"/>
      <c r="B157" s="113"/>
      <c r="C157" s="113"/>
      <c r="D157" s="113"/>
      <c r="E157" s="113"/>
      <c r="F157" s="113"/>
      <c r="G157" s="113"/>
      <c r="H157" s="113"/>
      <c r="I157" s="113"/>
      <c r="J157" s="113"/>
      <c r="K157" s="113"/>
      <c r="L157" s="113"/>
      <c r="M157" s="113"/>
      <c r="N157" s="113"/>
      <c r="O157" s="113"/>
      <c r="P157" s="113"/>
      <c r="Q157" s="113"/>
      <c r="R157" s="113"/>
      <c r="S157" s="113"/>
      <c r="T157" s="113"/>
      <c r="U157" s="113"/>
      <c r="V157" s="113"/>
      <c r="W157" s="113"/>
      <c r="X157" s="113"/>
      <c r="Y157" s="113"/>
      <c r="Z157" s="113"/>
      <c r="AA157" s="113"/>
      <c r="AB157" s="113"/>
      <c r="AC157" s="113"/>
    </row>
    <row r="158" spans="1:29" ht="13.5" customHeight="1">
      <c r="A158" s="113"/>
      <c r="B158" s="113"/>
      <c r="C158" s="113"/>
      <c r="D158" s="113"/>
      <c r="E158" s="113"/>
      <c r="F158" s="113"/>
      <c r="G158" s="113"/>
      <c r="H158" s="113"/>
      <c r="I158" s="113"/>
      <c r="J158" s="113"/>
      <c r="K158" s="113"/>
      <c r="L158" s="113"/>
      <c r="M158" s="113"/>
      <c r="N158" s="113"/>
      <c r="O158" s="113"/>
      <c r="P158" s="113"/>
      <c r="Q158" s="113"/>
      <c r="R158" s="113"/>
      <c r="S158" s="113"/>
      <c r="T158" s="113"/>
      <c r="U158" s="113"/>
      <c r="V158" s="113"/>
      <c r="W158" s="113"/>
      <c r="X158" s="113"/>
      <c r="Y158" s="113"/>
      <c r="Z158" s="113"/>
      <c r="AA158" s="113"/>
      <c r="AB158" s="113"/>
      <c r="AC158" s="113"/>
    </row>
    <row r="159" spans="1:29" ht="13.5" customHeight="1">
      <c r="A159" s="113"/>
      <c r="B159" s="113"/>
      <c r="C159" s="113"/>
      <c r="D159" s="113"/>
      <c r="E159" s="113"/>
      <c r="F159" s="113"/>
      <c r="G159" s="113"/>
      <c r="H159" s="113"/>
      <c r="I159" s="113"/>
      <c r="J159" s="113"/>
      <c r="K159" s="113"/>
      <c r="L159" s="113"/>
      <c r="M159" s="113"/>
      <c r="N159" s="113"/>
      <c r="O159" s="113"/>
      <c r="P159" s="113"/>
      <c r="Q159" s="113"/>
      <c r="R159" s="113"/>
      <c r="S159" s="113"/>
      <c r="T159" s="113"/>
      <c r="U159" s="113"/>
      <c r="V159" s="113"/>
      <c r="W159" s="113"/>
      <c r="X159" s="113"/>
      <c r="Y159" s="113"/>
      <c r="Z159" s="113"/>
      <c r="AA159" s="113"/>
      <c r="AB159" s="113"/>
      <c r="AC159" s="113"/>
    </row>
    <row r="160" spans="1:29" ht="13.5" customHeight="1">
      <c r="A160" s="113"/>
      <c r="B160" s="113"/>
      <c r="C160" s="113"/>
      <c r="D160" s="113"/>
      <c r="E160" s="113"/>
      <c r="F160" s="113"/>
      <c r="G160" s="113"/>
      <c r="H160" s="113"/>
      <c r="I160" s="113"/>
      <c r="J160" s="113"/>
      <c r="K160" s="113"/>
      <c r="L160" s="113"/>
      <c r="M160" s="113"/>
      <c r="N160" s="113"/>
      <c r="O160" s="113"/>
      <c r="P160" s="113"/>
      <c r="Q160" s="113"/>
      <c r="R160" s="113"/>
      <c r="S160" s="113"/>
      <c r="T160" s="113"/>
      <c r="U160" s="113"/>
      <c r="V160" s="113"/>
      <c r="W160" s="113"/>
      <c r="X160" s="113"/>
      <c r="Y160" s="113"/>
      <c r="Z160" s="113"/>
      <c r="AA160" s="113"/>
      <c r="AB160" s="113"/>
      <c r="AC160" s="113"/>
    </row>
    <row r="161" spans="1:29" ht="13.5" customHeight="1">
      <c r="A161" s="113"/>
      <c r="B161" s="113"/>
      <c r="C161" s="113"/>
      <c r="D161" s="113"/>
      <c r="E161" s="113"/>
      <c r="F161" s="113"/>
      <c r="G161" s="113"/>
      <c r="H161" s="113"/>
      <c r="I161" s="113"/>
      <c r="J161" s="113"/>
      <c r="K161" s="113"/>
      <c r="L161" s="113"/>
      <c r="M161" s="113"/>
      <c r="N161" s="113"/>
      <c r="O161" s="113"/>
      <c r="P161" s="113"/>
      <c r="Q161" s="113"/>
      <c r="R161" s="113"/>
      <c r="S161" s="113"/>
      <c r="T161" s="113"/>
      <c r="U161" s="113"/>
      <c r="V161" s="113"/>
      <c r="W161" s="113"/>
      <c r="X161" s="113"/>
      <c r="Y161" s="113"/>
      <c r="Z161" s="113"/>
      <c r="AA161" s="113"/>
      <c r="AB161" s="113"/>
      <c r="AC161" s="113"/>
    </row>
    <row r="162" spans="1:29" ht="13.5" customHeight="1">
      <c r="A162" s="113"/>
      <c r="B162" s="113"/>
      <c r="C162" s="113"/>
      <c r="D162" s="113"/>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row>
    <row r="163" spans="1:29" ht="13.5" customHeight="1">
      <c r="A163" s="113"/>
      <c r="B163" s="113"/>
      <c r="C163" s="113"/>
      <c r="D163" s="113"/>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113"/>
      <c r="AB163" s="113"/>
      <c r="AC163" s="113"/>
    </row>
    <row r="164" spans="1:29" ht="13.5" customHeight="1">
      <c r="A164" s="113"/>
      <c r="B164" s="113"/>
      <c r="C164" s="113"/>
      <c r="D164" s="113"/>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113"/>
      <c r="AB164" s="113"/>
      <c r="AC164" s="113"/>
    </row>
    <row r="165" spans="1:29" ht="13.5" customHeight="1">
      <c r="A165" s="113"/>
      <c r="B165" s="113"/>
      <c r="C165" s="113"/>
      <c r="D165" s="113"/>
      <c r="E165" s="113"/>
      <c r="F165" s="113"/>
      <c r="G165" s="113"/>
      <c r="H165" s="113"/>
      <c r="I165" s="113"/>
      <c r="J165" s="113"/>
      <c r="K165" s="113"/>
      <c r="L165" s="113"/>
      <c r="M165" s="113"/>
      <c r="N165" s="113"/>
      <c r="O165" s="113"/>
      <c r="P165" s="113"/>
      <c r="Q165" s="113"/>
      <c r="R165" s="113"/>
      <c r="S165" s="113"/>
      <c r="T165" s="113"/>
      <c r="U165" s="113"/>
      <c r="V165" s="113"/>
      <c r="W165" s="113"/>
      <c r="X165" s="113"/>
      <c r="Y165" s="113"/>
      <c r="Z165" s="113"/>
      <c r="AA165" s="113"/>
      <c r="AB165" s="113"/>
      <c r="AC165" s="113"/>
    </row>
    <row r="166" spans="1:29" ht="13.5" customHeight="1">
      <c r="A166" s="113"/>
      <c r="B166" s="113"/>
      <c r="C166" s="113"/>
      <c r="D166" s="113"/>
      <c r="E166" s="113"/>
      <c r="F166" s="113"/>
      <c r="G166" s="113"/>
      <c r="H166" s="113"/>
      <c r="I166" s="113"/>
      <c r="J166" s="113"/>
      <c r="K166" s="113"/>
      <c r="L166" s="113"/>
      <c r="M166" s="113"/>
      <c r="N166" s="113"/>
      <c r="O166" s="113"/>
      <c r="P166" s="113"/>
      <c r="Q166" s="113"/>
      <c r="R166" s="113"/>
      <c r="S166" s="113"/>
      <c r="T166" s="113"/>
      <c r="U166" s="113"/>
      <c r="V166" s="113"/>
      <c r="W166" s="113"/>
      <c r="X166" s="113"/>
      <c r="Y166" s="113"/>
      <c r="Z166" s="113"/>
      <c r="AA166" s="113"/>
      <c r="AB166" s="113"/>
      <c r="AC166" s="113"/>
    </row>
    <row r="167" spans="1:29" ht="13.5" customHeight="1">
      <c r="A167" s="113"/>
      <c r="B167" s="113"/>
      <c r="C167" s="113"/>
      <c r="D167" s="113"/>
      <c r="E167" s="113"/>
      <c r="F167" s="113"/>
      <c r="G167" s="113"/>
      <c r="H167" s="113"/>
      <c r="I167" s="113"/>
      <c r="J167" s="113"/>
      <c r="K167" s="113"/>
      <c r="L167" s="113"/>
      <c r="M167" s="113"/>
      <c r="N167" s="113"/>
      <c r="O167" s="113"/>
      <c r="P167" s="113"/>
      <c r="Q167" s="113"/>
      <c r="R167" s="113"/>
      <c r="S167" s="113"/>
      <c r="T167" s="113"/>
      <c r="U167" s="113"/>
      <c r="V167" s="113"/>
      <c r="W167" s="113"/>
      <c r="X167" s="113"/>
      <c r="Y167" s="113"/>
      <c r="Z167" s="113"/>
      <c r="AA167" s="113"/>
      <c r="AB167" s="113"/>
      <c r="AC167" s="113"/>
    </row>
    <row r="168" spans="1:29" ht="13.5" customHeight="1">
      <c r="A168" s="113"/>
      <c r="B168" s="113"/>
      <c r="C168" s="113"/>
      <c r="D168" s="113"/>
      <c r="E168" s="113"/>
      <c r="F168" s="113"/>
      <c r="G168" s="113"/>
      <c r="H168" s="113"/>
      <c r="I168" s="113"/>
      <c r="J168" s="113"/>
      <c r="K168" s="113"/>
      <c r="L168" s="113"/>
      <c r="M168" s="113"/>
      <c r="N168" s="113"/>
      <c r="O168" s="113"/>
      <c r="P168" s="113"/>
      <c r="Q168" s="113"/>
      <c r="R168" s="113"/>
      <c r="S168" s="113"/>
      <c r="T168" s="113"/>
      <c r="U168" s="113"/>
      <c r="V168" s="113"/>
      <c r="W168" s="113"/>
      <c r="X168" s="113"/>
      <c r="Y168" s="113"/>
      <c r="Z168" s="113"/>
      <c r="AA168" s="113"/>
      <c r="AB168" s="113"/>
      <c r="AC168" s="113"/>
    </row>
    <row r="169" spans="1:29" ht="13.5" customHeight="1">
      <c r="A169" s="113"/>
      <c r="B169" s="113"/>
      <c r="C169" s="113"/>
      <c r="D169" s="113"/>
      <c r="E169" s="113"/>
      <c r="F169" s="113"/>
      <c r="G169" s="113"/>
      <c r="H169" s="113"/>
      <c r="I169" s="113"/>
      <c r="J169" s="113"/>
      <c r="K169" s="113"/>
      <c r="L169" s="113"/>
      <c r="M169" s="113"/>
      <c r="N169" s="113"/>
      <c r="O169" s="113"/>
      <c r="P169" s="113"/>
      <c r="Q169" s="113"/>
      <c r="R169" s="113"/>
      <c r="S169" s="113"/>
      <c r="T169" s="113"/>
      <c r="U169" s="113"/>
      <c r="V169" s="113"/>
      <c r="W169" s="113"/>
      <c r="X169" s="113"/>
      <c r="Y169" s="113"/>
      <c r="Z169" s="113"/>
      <c r="AA169" s="113"/>
      <c r="AB169" s="113"/>
      <c r="AC169" s="113"/>
    </row>
    <row r="170" spans="1:29" ht="13.5" customHeight="1">
      <c r="A170" s="113"/>
      <c r="B170" s="113"/>
      <c r="C170" s="113"/>
      <c r="D170" s="113"/>
      <c r="E170" s="113"/>
      <c r="F170" s="113"/>
      <c r="G170" s="113"/>
      <c r="H170" s="113"/>
      <c r="I170" s="113"/>
      <c r="J170" s="113"/>
      <c r="K170" s="113"/>
      <c r="L170" s="113"/>
      <c r="M170" s="113"/>
      <c r="N170" s="113"/>
      <c r="O170" s="113"/>
      <c r="P170" s="113"/>
      <c r="Q170" s="113"/>
      <c r="R170" s="113"/>
      <c r="S170" s="113"/>
      <c r="T170" s="113"/>
      <c r="U170" s="113"/>
      <c r="V170" s="113"/>
      <c r="W170" s="113"/>
      <c r="X170" s="113"/>
      <c r="Y170" s="113"/>
      <c r="Z170" s="113"/>
      <c r="AA170" s="113"/>
      <c r="AB170" s="113"/>
      <c r="AC170" s="113"/>
    </row>
    <row r="171" spans="1:29" ht="13.5" customHeight="1">
      <c r="A171" s="113"/>
      <c r="B171" s="113"/>
      <c r="C171" s="113"/>
      <c r="D171" s="113"/>
      <c r="E171" s="113"/>
      <c r="F171" s="113"/>
      <c r="G171" s="113"/>
      <c r="H171" s="113"/>
      <c r="I171" s="113"/>
      <c r="J171" s="113"/>
      <c r="K171" s="113"/>
      <c r="L171" s="113"/>
      <c r="M171" s="113"/>
      <c r="N171" s="113"/>
      <c r="O171" s="113"/>
      <c r="P171" s="113"/>
      <c r="Q171" s="113"/>
      <c r="R171" s="113"/>
      <c r="S171" s="113"/>
      <c r="T171" s="113"/>
      <c r="U171" s="113"/>
      <c r="V171" s="113"/>
      <c r="W171" s="113"/>
      <c r="X171" s="113"/>
      <c r="Y171" s="113"/>
      <c r="Z171" s="113"/>
      <c r="AA171" s="113"/>
      <c r="AB171" s="113"/>
      <c r="AC171" s="113"/>
    </row>
    <row r="172" spans="1:29" ht="13.5" customHeight="1">
      <c r="A172" s="113"/>
      <c r="B172" s="113"/>
      <c r="C172" s="113"/>
      <c r="D172" s="113"/>
      <c r="E172" s="113"/>
      <c r="F172" s="113"/>
      <c r="G172" s="113"/>
      <c r="H172" s="113"/>
      <c r="I172" s="113"/>
      <c r="J172" s="113"/>
      <c r="K172" s="113"/>
      <c r="L172" s="113"/>
      <c r="M172" s="113"/>
      <c r="N172" s="113"/>
      <c r="O172" s="113"/>
      <c r="P172" s="113"/>
      <c r="Q172" s="113"/>
      <c r="R172" s="113"/>
      <c r="S172" s="113"/>
      <c r="T172" s="113"/>
      <c r="U172" s="113"/>
      <c r="V172" s="113"/>
      <c r="W172" s="113"/>
      <c r="X172" s="113"/>
      <c r="Y172" s="113"/>
      <c r="Z172" s="113"/>
      <c r="AA172" s="113"/>
      <c r="AB172" s="113"/>
      <c r="AC172" s="113"/>
    </row>
    <row r="173" spans="1:29" ht="13.5" customHeight="1">
      <c r="A173" s="113"/>
      <c r="B173" s="113"/>
      <c r="C173" s="113"/>
      <c r="D173" s="113"/>
      <c r="E173" s="113"/>
      <c r="F173" s="113"/>
      <c r="G173" s="113"/>
      <c r="H173" s="113"/>
      <c r="I173" s="113"/>
      <c r="J173" s="113"/>
      <c r="K173" s="113"/>
      <c r="L173" s="113"/>
      <c r="M173" s="113"/>
      <c r="N173" s="113"/>
      <c r="O173" s="113"/>
      <c r="P173" s="113"/>
      <c r="Q173" s="113"/>
      <c r="R173" s="113"/>
      <c r="S173" s="113"/>
      <c r="T173" s="113"/>
      <c r="U173" s="113"/>
      <c r="V173" s="113"/>
      <c r="W173" s="113"/>
      <c r="X173" s="113"/>
      <c r="Y173" s="113"/>
      <c r="Z173" s="113"/>
      <c r="AA173" s="113"/>
      <c r="AB173" s="113"/>
      <c r="AC173" s="113"/>
    </row>
    <row r="174" spans="1:29" ht="13.5" customHeight="1">
      <c r="A174" s="113"/>
      <c r="B174" s="113"/>
      <c r="C174" s="113"/>
      <c r="D174" s="113"/>
      <c r="E174" s="113"/>
      <c r="F174" s="113"/>
      <c r="G174" s="113"/>
      <c r="H174" s="113"/>
      <c r="I174" s="113"/>
      <c r="J174" s="113"/>
      <c r="K174" s="113"/>
      <c r="L174" s="113"/>
      <c r="M174" s="113"/>
      <c r="N174" s="113"/>
      <c r="O174" s="113"/>
      <c r="P174" s="113"/>
      <c r="Q174" s="113"/>
      <c r="R174" s="113"/>
      <c r="S174" s="113"/>
      <c r="T174" s="113"/>
      <c r="U174" s="113"/>
      <c r="V174" s="113"/>
      <c r="W174" s="113"/>
      <c r="X174" s="113"/>
      <c r="Y174" s="113"/>
      <c r="Z174" s="113"/>
      <c r="AA174" s="113"/>
      <c r="AB174" s="113"/>
      <c r="AC174" s="113"/>
    </row>
    <row r="175" spans="1:29" ht="13.5" customHeight="1">
      <c r="A175" s="113"/>
      <c r="B175" s="113"/>
      <c r="C175" s="113"/>
      <c r="D175" s="113"/>
      <c r="E175" s="113"/>
      <c r="F175" s="113"/>
      <c r="G175" s="113"/>
      <c r="H175" s="113"/>
      <c r="I175" s="113"/>
      <c r="J175" s="113"/>
      <c r="K175" s="113"/>
      <c r="L175" s="113"/>
      <c r="M175" s="113"/>
      <c r="N175" s="113"/>
      <c r="O175" s="113"/>
      <c r="P175" s="113"/>
      <c r="Q175" s="113"/>
      <c r="R175" s="113"/>
      <c r="S175" s="113"/>
      <c r="T175" s="113"/>
      <c r="U175" s="113"/>
      <c r="V175" s="113"/>
      <c r="W175" s="113"/>
      <c r="X175" s="113"/>
      <c r="Y175" s="113"/>
      <c r="Z175" s="113"/>
      <c r="AA175" s="113"/>
      <c r="AB175" s="113"/>
      <c r="AC175" s="113"/>
    </row>
    <row r="176" spans="1:29" ht="13.5" customHeight="1">
      <c r="A176" s="113"/>
      <c r="B176" s="113"/>
      <c r="C176" s="113"/>
      <c r="D176" s="113"/>
      <c r="E176" s="113"/>
      <c r="F176" s="113"/>
      <c r="G176" s="113"/>
      <c r="H176" s="113"/>
      <c r="I176" s="113"/>
      <c r="J176" s="113"/>
      <c r="K176" s="113"/>
      <c r="L176" s="113"/>
      <c r="M176" s="113"/>
      <c r="N176" s="113"/>
      <c r="O176" s="113"/>
      <c r="P176" s="113"/>
      <c r="Q176" s="113"/>
      <c r="R176" s="113"/>
      <c r="S176" s="113"/>
      <c r="T176" s="113"/>
      <c r="U176" s="113"/>
      <c r="V176" s="113"/>
      <c r="W176" s="113"/>
      <c r="X176" s="113"/>
      <c r="Y176" s="113"/>
      <c r="Z176" s="113"/>
      <c r="AA176" s="113"/>
      <c r="AB176" s="113"/>
      <c r="AC176" s="113"/>
    </row>
    <row r="177" spans="1:29" ht="13.5" customHeight="1">
      <c r="A177" s="113"/>
      <c r="B177" s="113"/>
      <c r="C177" s="113"/>
      <c r="D177" s="113"/>
      <c r="E177" s="113"/>
      <c r="F177" s="113"/>
      <c r="G177" s="113"/>
      <c r="H177" s="113"/>
      <c r="I177" s="113"/>
      <c r="J177" s="113"/>
      <c r="K177" s="113"/>
      <c r="L177" s="113"/>
      <c r="M177" s="113"/>
      <c r="N177" s="113"/>
      <c r="O177" s="113"/>
      <c r="P177" s="113"/>
      <c r="Q177" s="113"/>
      <c r="R177" s="113"/>
      <c r="S177" s="113"/>
      <c r="T177" s="113"/>
      <c r="U177" s="113"/>
      <c r="V177" s="113"/>
      <c r="W177" s="113"/>
      <c r="X177" s="113"/>
      <c r="Y177" s="113"/>
      <c r="Z177" s="113"/>
      <c r="AA177" s="113"/>
      <c r="AB177" s="113"/>
      <c r="AC177" s="113"/>
    </row>
    <row r="178" spans="1:29" ht="13.5" customHeight="1">
      <c r="A178" s="113"/>
      <c r="B178" s="113"/>
      <c r="C178" s="113"/>
      <c r="D178" s="113"/>
      <c r="E178" s="113"/>
      <c r="F178" s="113"/>
      <c r="G178" s="113"/>
      <c r="H178" s="113"/>
      <c r="I178" s="113"/>
      <c r="J178" s="113"/>
      <c r="K178" s="113"/>
      <c r="L178" s="113"/>
      <c r="M178" s="113"/>
      <c r="N178" s="113"/>
      <c r="O178" s="113"/>
      <c r="P178" s="113"/>
      <c r="Q178" s="113"/>
      <c r="R178" s="113"/>
      <c r="S178" s="113"/>
      <c r="T178" s="113"/>
      <c r="U178" s="113"/>
      <c r="V178" s="113"/>
      <c r="W178" s="113"/>
      <c r="X178" s="113"/>
      <c r="Y178" s="113"/>
      <c r="Z178" s="113"/>
      <c r="AA178" s="113"/>
      <c r="AB178" s="113"/>
      <c r="AC178" s="113"/>
    </row>
    <row r="179" spans="1:29" ht="13.5" customHeight="1">
      <c r="A179" s="113"/>
      <c r="B179" s="113"/>
      <c r="C179" s="113"/>
      <c r="D179" s="113"/>
      <c r="E179" s="113"/>
      <c r="F179" s="113"/>
      <c r="G179" s="113"/>
      <c r="H179" s="113"/>
      <c r="I179" s="113"/>
      <c r="J179" s="113"/>
      <c r="K179" s="113"/>
      <c r="L179" s="113"/>
      <c r="M179" s="113"/>
      <c r="N179" s="113"/>
      <c r="O179" s="113"/>
      <c r="P179" s="113"/>
      <c r="Q179" s="113"/>
      <c r="R179" s="113"/>
      <c r="S179" s="113"/>
      <c r="T179" s="113"/>
      <c r="U179" s="113"/>
      <c r="V179" s="113"/>
      <c r="W179" s="113"/>
      <c r="X179" s="113"/>
      <c r="Y179" s="113"/>
      <c r="Z179" s="113"/>
      <c r="AA179" s="113"/>
      <c r="AB179" s="113"/>
      <c r="AC179" s="113"/>
    </row>
    <row r="180" spans="1:29" ht="13.5" customHeight="1">
      <c r="A180" s="113"/>
      <c r="B180" s="113"/>
      <c r="C180" s="113"/>
      <c r="D180" s="113"/>
      <c r="E180" s="113"/>
      <c r="F180" s="113"/>
      <c r="G180" s="113"/>
      <c r="H180" s="113"/>
      <c r="I180" s="113"/>
      <c r="J180" s="113"/>
      <c r="K180" s="113"/>
      <c r="L180" s="113"/>
      <c r="M180" s="113"/>
      <c r="N180" s="113"/>
      <c r="O180" s="113"/>
      <c r="P180" s="113"/>
      <c r="Q180" s="113"/>
      <c r="R180" s="113"/>
      <c r="S180" s="113"/>
      <c r="T180" s="113"/>
      <c r="U180" s="113"/>
      <c r="V180" s="113"/>
      <c r="W180" s="113"/>
      <c r="X180" s="113"/>
      <c r="Y180" s="113"/>
      <c r="Z180" s="113"/>
      <c r="AA180" s="113"/>
      <c r="AB180" s="113"/>
      <c r="AC180" s="113"/>
    </row>
    <row r="181" spans="1:29" ht="13.5" customHeight="1">
      <c r="A181" s="113"/>
      <c r="B181" s="113"/>
      <c r="C181" s="113"/>
      <c r="D181" s="113"/>
      <c r="E181" s="113"/>
      <c r="F181" s="113"/>
      <c r="G181" s="113"/>
      <c r="H181" s="113"/>
      <c r="I181" s="113"/>
      <c r="J181" s="113"/>
      <c r="K181" s="113"/>
      <c r="L181" s="113"/>
      <c r="M181" s="113"/>
      <c r="N181" s="113"/>
      <c r="O181" s="113"/>
      <c r="P181" s="113"/>
      <c r="Q181" s="113"/>
      <c r="R181" s="113"/>
      <c r="S181" s="113"/>
      <c r="T181" s="113"/>
      <c r="U181" s="113"/>
      <c r="V181" s="113"/>
      <c r="W181" s="113"/>
      <c r="X181" s="113"/>
      <c r="Y181" s="113"/>
      <c r="Z181" s="113"/>
      <c r="AA181" s="113"/>
      <c r="AB181" s="113"/>
      <c r="AC181" s="113"/>
    </row>
    <row r="182" spans="1:29" ht="13.5" customHeight="1">
      <c r="A182" s="113"/>
      <c r="B182" s="113"/>
      <c r="C182" s="113"/>
      <c r="D182" s="113"/>
      <c r="E182" s="113"/>
      <c r="F182" s="113"/>
      <c r="G182" s="113"/>
      <c r="H182" s="113"/>
      <c r="I182" s="113"/>
      <c r="J182" s="113"/>
      <c r="K182" s="113"/>
      <c r="L182" s="113"/>
      <c r="M182" s="113"/>
      <c r="N182" s="113"/>
      <c r="O182" s="113"/>
      <c r="P182" s="113"/>
      <c r="Q182" s="113"/>
      <c r="R182" s="113"/>
      <c r="S182" s="113"/>
      <c r="T182" s="113"/>
      <c r="U182" s="113"/>
      <c r="V182" s="113"/>
      <c r="W182" s="113"/>
      <c r="X182" s="113"/>
      <c r="Y182" s="113"/>
      <c r="Z182" s="113"/>
      <c r="AA182" s="113"/>
      <c r="AB182" s="113"/>
      <c r="AC182" s="113"/>
    </row>
    <row r="183" spans="1:29" ht="13.5" customHeight="1">
      <c r="A183" s="113"/>
      <c r="B183" s="113"/>
      <c r="C183" s="113"/>
      <c r="D183" s="113"/>
      <c r="E183" s="113"/>
      <c r="F183" s="113"/>
      <c r="G183" s="113"/>
      <c r="H183" s="113"/>
      <c r="I183" s="113"/>
      <c r="J183" s="113"/>
      <c r="K183" s="113"/>
      <c r="L183" s="113"/>
      <c r="M183" s="113"/>
      <c r="N183" s="113"/>
      <c r="O183" s="113"/>
      <c r="P183" s="113"/>
      <c r="Q183" s="113"/>
      <c r="R183" s="113"/>
      <c r="S183" s="113"/>
      <c r="T183" s="113"/>
      <c r="U183" s="113"/>
      <c r="V183" s="113"/>
      <c r="W183" s="113"/>
      <c r="X183" s="113"/>
      <c r="Y183" s="113"/>
      <c r="Z183" s="113"/>
      <c r="AA183" s="113"/>
      <c r="AB183" s="113"/>
      <c r="AC183" s="113"/>
    </row>
    <row r="184" spans="1:29" ht="13.5" customHeight="1">
      <c r="A184" s="113"/>
      <c r="B184" s="113"/>
      <c r="C184" s="113"/>
      <c r="D184" s="113"/>
      <c r="E184" s="113"/>
      <c r="F184" s="113"/>
      <c r="G184" s="113"/>
      <c r="H184" s="113"/>
      <c r="I184" s="113"/>
      <c r="J184" s="113"/>
      <c r="K184" s="113"/>
      <c r="L184" s="113"/>
      <c r="M184" s="113"/>
      <c r="N184" s="113"/>
      <c r="O184" s="113"/>
      <c r="P184" s="113"/>
      <c r="Q184" s="113"/>
      <c r="R184" s="113"/>
      <c r="S184" s="113"/>
      <c r="T184" s="113"/>
      <c r="U184" s="113"/>
      <c r="V184" s="113"/>
      <c r="W184" s="113"/>
      <c r="X184" s="113"/>
      <c r="Y184" s="113"/>
      <c r="Z184" s="113"/>
      <c r="AA184" s="113"/>
      <c r="AB184" s="113"/>
      <c r="AC184" s="113"/>
    </row>
    <row r="185" spans="1:29" ht="13.5" customHeight="1">
      <c r="A185" s="113"/>
      <c r="B185" s="113"/>
      <c r="C185" s="113"/>
      <c r="D185" s="113"/>
      <c r="E185" s="113"/>
      <c r="F185" s="113"/>
      <c r="G185" s="113"/>
      <c r="H185" s="113"/>
      <c r="I185" s="113"/>
      <c r="J185" s="113"/>
      <c r="K185" s="113"/>
      <c r="L185" s="113"/>
      <c r="M185" s="113"/>
      <c r="N185" s="113"/>
      <c r="O185" s="113"/>
      <c r="P185" s="113"/>
      <c r="Q185" s="113"/>
      <c r="R185" s="113"/>
      <c r="S185" s="113"/>
      <c r="T185" s="113"/>
      <c r="U185" s="113"/>
      <c r="V185" s="113"/>
      <c r="W185" s="113"/>
      <c r="X185" s="113"/>
      <c r="Y185" s="113"/>
      <c r="Z185" s="113"/>
      <c r="AA185" s="113"/>
      <c r="AB185" s="113"/>
      <c r="AC185" s="113"/>
    </row>
    <row r="186" spans="1:29" ht="13.5" customHeight="1">
      <c r="A186" s="113"/>
      <c r="B186" s="113"/>
      <c r="C186" s="113"/>
      <c r="D186" s="113"/>
      <c r="E186" s="113"/>
      <c r="F186" s="113"/>
      <c r="G186" s="113"/>
      <c r="H186" s="113"/>
      <c r="I186" s="113"/>
      <c r="J186" s="113"/>
      <c r="K186" s="113"/>
      <c r="L186" s="113"/>
      <c r="M186" s="113"/>
      <c r="N186" s="113"/>
      <c r="O186" s="113"/>
      <c r="P186" s="113"/>
      <c r="Q186" s="113"/>
      <c r="R186" s="113"/>
      <c r="S186" s="113"/>
      <c r="T186" s="113"/>
      <c r="U186" s="113"/>
      <c r="V186" s="113"/>
      <c r="W186" s="113"/>
      <c r="X186" s="113"/>
      <c r="Y186" s="113"/>
      <c r="Z186" s="113"/>
      <c r="AA186" s="113"/>
      <c r="AB186" s="113"/>
      <c r="AC186" s="113"/>
    </row>
    <row r="187" spans="1:29" ht="13.5" customHeight="1">
      <c r="A187" s="113"/>
      <c r="B187" s="113"/>
      <c r="C187" s="113"/>
      <c r="D187" s="113"/>
      <c r="E187" s="113"/>
      <c r="F187" s="113"/>
      <c r="G187" s="113"/>
      <c r="H187" s="113"/>
      <c r="I187" s="113"/>
      <c r="J187" s="113"/>
      <c r="K187" s="113"/>
      <c r="L187" s="113"/>
      <c r="M187" s="113"/>
      <c r="N187" s="113"/>
      <c r="O187" s="113"/>
      <c r="P187" s="113"/>
      <c r="Q187" s="113"/>
      <c r="R187" s="113"/>
      <c r="S187" s="113"/>
      <c r="T187" s="113"/>
      <c r="U187" s="113"/>
      <c r="V187" s="113"/>
      <c r="W187" s="113"/>
      <c r="X187" s="113"/>
      <c r="Y187" s="113"/>
      <c r="Z187" s="113"/>
      <c r="AA187" s="113"/>
      <c r="AB187" s="113"/>
      <c r="AC187" s="113"/>
    </row>
    <row r="188" spans="1:29" ht="13.5" customHeight="1">
      <c r="A188" s="113"/>
      <c r="B188" s="113"/>
      <c r="C188" s="113"/>
      <c r="D188" s="113"/>
      <c r="E188" s="113"/>
      <c r="F188" s="113"/>
      <c r="G188" s="113"/>
      <c r="H188" s="113"/>
      <c r="I188" s="113"/>
      <c r="J188" s="113"/>
      <c r="K188" s="113"/>
      <c r="L188" s="113"/>
      <c r="M188" s="113"/>
      <c r="N188" s="113"/>
      <c r="O188" s="113"/>
      <c r="P188" s="113"/>
      <c r="Q188" s="113"/>
      <c r="R188" s="113"/>
      <c r="S188" s="113"/>
      <c r="T188" s="113"/>
      <c r="U188" s="113"/>
      <c r="V188" s="113"/>
      <c r="W188" s="113"/>
      <c r="X188" s="113"/>
      <c r="Y188" s="113"/>
      <c r="Z188" s="113"/>
      <c r="AA188" s="113"/>
      <c r="AB188" s="113"/>
      <c r="AC188" s="113"/>
    </row>
    <row r="189" spans="1:29" ht="13.5" customHeight="1">
      <c r="A189" s="113"/>
      <c r="B189" s="113"/>
      <c r="C189" s="113"/>
      <c r="D189" s="113"/>
      <c r="E189" s="113"/>
      <c r="F189" s="113"/>
      <c r="G189" s="113"/>
      <c r="H189" s="113"/>
      <c r="I189" s="113"/>
      <c r="J189" s="113"/>
      <c r="K189" s="113"/>
      <c r="L189" s="113"/>
      <c r="M189" s="113"/>
      <c r="N189" s="113"/>
      <c r="O189" s="113"/>
      <c r="P189" s="113"/>
      <c r="Q189" s="113"/>
      <c r="R189" s="113"/>
      <c r="S189" s="113"/>
      <c r="T189" s="113"/>
      <c r="U189" s="113"/>
      <c r="V189" s="113"/>
      <c r="W189" s="113"/>
      <c r="X189" s="113"/>
      <c r="Y189" s="113"/>
      <c r="Z189" s="113"/>
      <c r="AA189" s="113"/>
      <c r="AB189" s="113"/>
      <c r="AC189" s="113"/>
    </row>
    <row r="190" spans="1:29" ht="13.5" customHeight="1">
      <c r="A190" s="113"/>
      <c r="B190" s="113"/>
      <c r="C190" s="113"/>
      <c r="D190" s="113"/>
      <c r="E190" s="113"/>
      <c r="F190" s="113"/>
      <c r="G190" s="113"/>
      <c r="H190" s="113"/>
      <c r="I190" s="113"/>
      <c r="J190" s="113"/>
      <c r="K190" s="113"/>
      <c r="L190" s="113"/>
      <c r="M190" s="113"/>
      <c r="N190" s="113"/>
      <c r="O190" s="113"/>
      <c r="P190" s="113"/>
      <c r="Q190" s="113"/>
      <c r="R190" s="113"/>
      <c r="S190" s="113"/>
      <c r="T190" s="113"/>
      <c r="U190" s="113"/>
      <c r="V190" s="113"/>
      <c r="W190" s="113"/>
      <c r="X190" s="113"/>
      <c r="Y190" s="113"/>
      <c r="Z190" s="113"/>
      <c r="AA190" s="113"/>
      <c r="AB190" s="113"/>
      <c r="AC190" s="113"/>
    </row>
    <row r="191" spans="1:29" ht="13.5" customHeight="1">
      <c r="A191" s="113"/>
      <c r="B191" s="113"/>
      <c r="C191" s="113"/>
      <c r="D191" s="113"/>
      <c r="E191" s="113"/>
      <c r="F191" s="113"/>
      <c r="G191" s="113"/>
      <c r="H191" s="113"/>
      <c r="I191" s="113"/>
      <c r="J191" s="113"/>
      <c r="K191" s="113"/>
      <c r="L191" s="113"/>
      <c r="M191" s="113"/>
      <c r="N191" s="113"/>
      <c r="O191" s="113"/>
      <c r="P191" s="113"/>
      <c r="Q191" s="113"/>
      <c r="R191" s="113"/>
      <c r="S191" s="113"/>
      <c r="T191" s="113"/>
      <c r="U191" s="113"/>
      <c r="V191" s="113"/>
      <c r="W191" s="113"/>
      <c r="X191" s="113"/>
      <c r="Y191" s="113"/>
      <c r="Z191" s="113"/>
      <c r="AA191" s="113"/>
      <c r="AB191" s="113"/>
      <c r="AC191" s="113"/>
    </row>
    <row r="192" spans="1:29" ht="13.5" customHeight="1">
      <c r="A192" s="113"/>
      <c r="B192" s="113"/>
      <c r="C192" s="113"/>
      <c r="D192" s="113"/>
      <c r="E192" s="113"/>
      <c r="F192" s="113"/>
      <c r="G192" s="113"/>
      <c r="H192" s="113"/>
      <c r="I192" s="113"/>
      <c r="J192" s="113"/>
      <c r="K192" s="113"/>
      <c r="L192" s="113"/>
      <c r="M192" s="113"/>
      <c r="N192" s="113"/>
      <c r="O192" s="113"/>
      <c r="P192" s="113"/>
      <c r="Q192" s="113"/>
      <c r="R192" s="113"/>
      <c r="S192" s="113"/>
      <c r="T192" s="113"/>
      <c r="U192" s="113"/>
      <c r="V192" s="113"/>
      <c r="W192" s="113"/>
      <c r="X192" s="113"/>
      <c r="Y192" s="113"/>
      <c r="Z192" s="113"/>
      <c r="AA192" s="113"/>
      <c r="AB192" s="113"/>
      <c r="AC192" s="113"/>
    </row>
    <row r="193" spans="1:29" ht="13.5" customHeight="1">
      <c r="A193" s="113"/>
      <c r="B193" s="113"/>
      <c r="C193" s="113"/>
      <c r="D193" s="113"/>
      <c r="E193" s="113"/>
      <c r="F193" s="113"/>
      <c r="G193" s="113"/>
      <c r="H193" s="113"/>
      <c r="I193" s="113"/>
      <c r="J193" s="113"/>
      <c r="K193" s="113"/>
      <c r="L193" s="113"/>
      <c r="M193" s="113"/>
      <c r="N193" s="113"/>
      <c r="O193" s="113"/>
      <c r="P193" s="113"/>
      <c r="Q193" s="113"/>
      <c r="R193" s="113"/>
      <c r="S193" s="113"/>
      <c r="T193" s="113"/>
      <c r="U193" s="113"/>
      <c r="V193" s="113"/>
      <c r="W193" s="113"/>
      <c r="X193" s="113"/>
      <c r="Y193" s="113"/>
      <c r="Z193" s="113"/>
      <c r="AA193" s="113"/>
      <c r="AB193" s="113"/>
      <c r="AC193" s="113"/>
    </row>
    <row r="194" spans="1:29" ht="13.5" customHeight="1">
      <c r="A194" s="113"/>
      <c r="B194" s="113"/>
      <c r="C194" s="113"/>
      <c r="D194" s="113"/>
      <c r="E194" s="113"/>
      <c r="F194" s="113"/>
      <c r="G194" s="113"/>
      <c r="H194" s="113"/>
      <c r="I194" s="113"/>
      <c r="J194" s="113"/>
      <c r="K194" s="113"/>
      <c r="L194" s="113"/>
      <c r="M194" s="113"/>
      <c r="N194" s="113"/>
      <c r="O194" s="113"/>
      <c r="P194" s="113"/>
      <c r="Q194" s="113"/>
      <c r="R194" s="113"/>
      <c r="S194" s="113"/>
      <c r="T194" s="113"/>
      <c r="U194" s="113"/>
      <c r="V194" s="113"/>
      <c r="W194" s="113"/>
      <c r="X194" s="113"/>
      <c r="Y194" s="113"/>
      <c r="Z194" s="113"/>
      <c r="AA194" s="113"/>
      <c r="AB194" s="113"/>
      <c r="AC194" s="113"/>
    </row>
    <row r="195" spans="1:29" ht="13.5" customHeight="1">
      <c r="A195" s="113"/>
      <c r="B195" s="113"/>
      <c r="C195" s="113"/>
      <c r="D195" s="113"/>
      <c r="E195" s="113"/>
      <c r="F195" s="113"/>
      <c r="G195" s="113"/>
      <c r="H195" s="113"/>
      <c r="I195" s="113"/>
      <c r="J195" s="113"/>
      <c r="K195" s="113"/>
      <c r="L195" s="113"/>
      <c r="M195" s="113"/>
      <c r="N195" s="113"/>
      <c r="O195" s="113"/>
      <c r="P195" s="113"/>
      <c r="Q195" s="113"/>
      <c r="R195" s="113"/>
      <c r="S195" s="113"/>
      <c r="T195" s="113"/>
      <c r="U195" s="113"/>
      <c r="V195" s="113"/>
      <c r="W195" s="113"/>
      <c r="X195" s="113"/>
      <c r="Y195" s="113"/>
      <c r="Z195" s="113"/>
      <c r="AA195" s="113"/>
      <c r="AB195" s="113"/>
      <c r="AC195" s="113"/>
    </row>
    <row r="196" spans="1:29" ht="13.5" customHeight="1">
      <c r="A196" s="113"/>
      <c r="B196" s="113"/>
      <c r="C196" s="113"/>
      <c r="D196" s="113"/>
      <c r="E196" s="113"/>
      <c r="F196" s="113"/>
      <c r="G196" s="113"/>
      <c r="H196" s="113"/>
      <c r="I196" s="113"/>
      <c r="J196" s="113"/>
      <c r="K196" s="113"/>
      <c r="L196" s="113"/>
      <c r="M196" s="113"/>
      <c r="N196" s="113"/>
      <c r="O196" s="113"/>
      <c r="P196" s="113"/>
      <c r="Q196" s="113"/>
      <c r="R196" s="113"/>
      <c r="S196" s="113"/>
      <c r="T196" s="113"/>
      <c r="U196" s="113"/>
      <c r="V196" s="113"/>
      <c r="W196" s="113"/>
      <c r="X196" s="113"/>
      <c r="Y196" s="113"/>
      <c r="Z196" s="113"/>
      <c r="AA196" s="113"/>
      <c r="AB196" s="113"/>
      <c r="AC196" s="113"/>
    </row>
    <row r="197" spans="1:29" ht="13.5" customHeight="1">
      <c r="A197" s="113"/>
      <c r="B197" s="113"/>
      <c r="C197" s="113"/>
      <c r="D197" s="113"/>
      <c r="E197" s="113"/>
      <c r="F197" s="113"/>
      <c r="G197" s="113"/>
      <c r="H197" s="113"/>
      <c r="I197" s="113"/>
      <c r="J197" s="113"/>
      <c r="K197" s="113"/>
      <c r="L197" s="113"/>
      <c r="M197" s="113"/>
      <c r="N197" s="113"/>
      <c r="O197" s="113"/>
      <c r="P197" s="113"/>
      <c r="Q197" s="113"/>
      <c r="R197" s="113"/>
      <c r="S197" s="113"/>
      <c r="T197" s="113"/>
      <c r="U197" s="113"/>
      <c r="V197" s="113"/>
      <c r="W197" s="113"/>
      <c r="X197" s="113"/>
      <c r="Y197" s="113"/>
      <c r="Z197" s="113"/>
      <c r="AA197" s="113"/>
      <c r="AB197" s="113"/>
      <c r="AC197" s="113"/>
    </row>
    <row r="198" spans="1:29" ht="13.5" customHeight="1">
      <c r="A198" s="113"/>
      <c r="B198" s="113"/>
      <c r="C198" s="113"/>
      <c r="D198" s="113"/>
      <c r="E198" s="113"/>
      <c r="F198" s="113"/>
      <c r="G198" s="113"/>
      <c r="H198" s="113"/>
      <c r="I198" s="113"/>
      <c r="J198" s="113"/>
      <c r="K198" s="113"/>
      <c r="L198" s="113"/>
      <c r="M198" s="113"/>
      <c r="N198" s="113"/>
      <c r="O198" s="113"/>
      <c r="P198" s="113"/>
      <c r="Q198" s="113"/>
      <c r="R198" s="113"/>
      <c r="S198" s="113"/>
      <c r="T198" s="113"/>
      <c r="U198" s="113"/>
      <c r="V198" s="113"/>
      <c r="W198" s="113"/>
      <c r="X198" s="113"/>
      <c r="Y198" s="113"/>
      <c r="Z198" s="113"/>
      <c r="AA198" s="113"/>
      <c r="AB198" s="113"/>
      <c r="AC198" s="113"/>
    </row>
    <row r="199" spans="1:29" ht="13.5" customHeight="1">
      <c r="A199" s="113"/>
      <c r="B199" s="113"/>
      <c r="C199" s="113"/>
      <c r="D199" s="113"/>
      <c r="E199" s="113"/>
      <c r="F199" s="113"/>
      <c r="G199" s="113"/>
      <c r="H199" s="113"/>
      <c r="I199" s="113"/>
      <c r="J199" s="113"/>
      <c r="K199" s="113"/>
      <c r="L199" s="113"/>
      <c r="M199" s="113"/>
      <c r="N199" s="113"/>
      <c r="O199" s="113"/>
      <c r="P199" s="113"/>
      <c r="Q199" s="113"/>
      <c r="R199" s="113"/>
      <c r="S199" s="113"/>
      <c r="T199" s="113"/>
      <c r="U199" s="113"/>
      <c r="V199" s="113"/>
      <c r="W199" s="113"/>
      <c r="X199" s="113"/>
      <c r="Y199" s="113"/>
      <c r="Z199" s="113"/>
      <c r="AA199" s="113"/>
      <c r="AB199" s="113"/>
      <c r="AC199" s="113"/>
    </row>
    <row r="200" spans="1:29" ht="13.5" customHeight="1">
      <c r="A200" s="113"/>
      <c r="B200" s="113"/>
      <c r="C200" s="113"/>
      <c r="D200" s="113"/>
      <c r="E200" s="113"/>
      <c r="F200" s="113"/>
      <c r="G200" s="113"/>
      <c r="H200" s="113"/>
      <c r="I200" s="113"/>
      <c r="J200" s="113"/>
      <c r="K200" s="113"/>
      <c r="L200" s="113"/>
      <c r="M200" s="113"/>
      <c r="N200" s="113"/>
      <c r="O200" s="113"/>
      <c r="P200" s="113"/>
      <c r="Q200" s="113"/>
      <c r="R200" s="113"/>
      <c r="S200" s="113"/>
      <c r="T200" s="113"/>
      <c r="U200" s="113"/>
      <c r="V200" s="113"/>
      <c r="W200" s="113"/>
      <c r="X200" s="113"/>
      <c r="Y200" s="113"/>
      <c r="Z200" s="113"/>
      <c r="AA200" s="113"/>
      <c r="AB200" s="113"/>
      <c r="AC200" s="113"/>
    </row>
    <row r="201" spans="1:29" ht="13.5" customHeight="1">
      <c r="A201" s="113"/>
      <c r="B201" s="113"/>
      <c r="C201" s="113"/>
      <c r="D201" s="113"/>
      <c r="E201" s="113"/>
      <c r="F201" s="113"/>
      <c r="G201" s="113"/>
      <c r="H201" s="113"/>
      <c r="I201" s="113"/>
      <c r="J201" s="113"/>
      <c r="K201" s="113"/>
      <c r="L201" s="113"/>
      <c r="M201" s="113"/>
      <c r="N201" s="113"/>
      <c r="O201" s="113"/>
      <c r="P201" s="113"/>
      <c r="Q201" s="113"/>
      <c r="R201" s="113"/>
      <c r="S201" s="113"/>
      <c r="T201" s="113"/>
      <c r="U201" s="113"/>
      <c r="V201" s="113"/>
      <c r="W201" s="113"/>
      <c r="X201" s="113"/>
      <c r="Y201" s="113"/>
      <c r="Z201" s="113"/>
      <c r="AA201" s="113"/>
      <c r="AB201" s="113"/>
      <c r="AC201" s="113"/>
    </row>
    <row r="202" spans="1:29" ht="13.5" customHeight="1">
      <c r="A202" s="113"/>
      <c r="B202" s="113"/>
      <c r="C202" s="113"/>
      <c r="D202" s="113"/>
      <c r="E202" s="113"/>
      <c r="F202" s="113"/>
      <c r="G202" s="113"/>
      <c r="H202" s="113"/>
      <c r="I202" s="113"/>
      <c r="J202" s="113"/>
      <c r="K202" s="113"/>
      <c r="L202" s="113"/>
      <c r="M202" s="113"/>
      <c r="N202" s="113"/>
      <c r="O202" s="113"/>
      <c r="P202" s="113"/>
      <c r="Q202" s="113"/>
      <c r="R202" s="113"/>
      <c r="S202" s="113"/>
      <c r="T202" s="113"/>
      <c r="U202" s="113"/>
      <c r="V202" s="113"/>
      <c r="W202" s="113"/>
      <c r="X202" s="113"/>
      <c r="Y202" s="113"/>
      <c r="Z202" s="113"/>
      <c r="AA202" s="113"/>
      <c r="AB202" s="113"/>
      <c r="AC202" s="113"/>
    </row>
    <row r="203" spans="1:29" ht="13.5" customHeight="1">
      <c r="A203" s="113"/>
      <c r="B203" s="113"/>
      <c r="C203" s="113"/>
      <c r="D203" s="113"/>
      <c r="E203" s="113"/>
      <c r="F203" s="113"/>
      <c r="G203" s="113"/>
      <c r="H203" s="113"/>
      <c r="I203" s="113"/>
      <c r="J203" s="113"/>
      <c r="K203" s="113"/>
      <c r="L203" s="113"/>
      <c r="M203" s="113"/>
      <c r="N203" s="113"/>
      <c r="O203" s="113"/>
      <c r="P203" s="113"/>
      <c r="Q203" s="113"/>
      <c r="R203" s="113"/>
      <c r="S203" s="113"/>
      <c r="T203" s="113"/>
      <c r="U203" s="113"/>
      <c r="V203" s="113"/>
      <c r="W203" s="113"/>
      <c r="X203" s="113"/>
      <c r="Y203" s="113"/>
      <c r="Z203" s="113"/>
      <c r="AA203" s="113"/>
      <c r="AB203" s="113"/>
      <c r="AC203" s="113"/>
    </row>
    <row r="204" spans="1:29" ht="13.5" customHeight="1">
      <c r="A204" s="113"/>
      <c r="B204" s="113"/>
      <c r="C204" s="113"/>
      <c r="D204" s="113"/>
      <c r="E204" s="113"/>
      <c r="F204" s="113"/>
      <c r="G204" s="113"/>
      <c r="H204" s="113"/>
      <c r="I204" s="113"/>
      <c r="J204" s="113"/>
      <c r="K204" s="113"/>
      <c r="L204" s="113"/>
      <c r="M204" s="113"/>
      <c r="N204" s="113"/>
      <c r="O204" s="113"/>
      <c r="P204" s="113"/>
      <c r="Q204" s="113"/>
      <c r="R204" s="113"/>
      <c r="S204" s="113"/>
      <c r="T204" s="113"/>
      <c r="U204" s="113"/>
      <c r="V204" s="113"/>
      <c r="W204" s="113"/>
      <c r="X204" s="113"/>
      <c r="Y204" s="113"/>
      <c r="Z204" s="113"/>
      <c r="AA204" s="113"/>
      <c r="AB204" s="113"/>
      <c r="AC204" s="113"/>
    </row>
    <row r="205" spans="1:29" ht="13.5" customHeight="1">
      <c r="A205" s="113"/>
      <c r="B205" s="113"/>
      <c r="C205" s="113"/>
      <c r="D205" s="113"/>
      <c r="E205" s="113"/>
      <c r="F205" s="113"/>
      <c r="G205" s="113"/>
      <c r="H205" s="113"/>
      <c r="I205" s="113"/>
      <c r="J205" s="113"/>
      <c r="K205" s="113"/>
      <c r="L205" s="113"/>
      <c r="M205" s="113"/>
      <c r="N205" s="113"/>
      <c r="O205" s="113"/>
      <c r="P205" s="113"/>
      <c r="Q205" s="113"/>
      <c r="R205" s="113"/>
      <c r="S205" s="113"/>
      <c r="T205" s="113"/>
      <c r="U205" s="113"/>
      <c r="V205" s="113"/>
      <c r="W205" s="113"/>
      <c r="X205" s="113"/>
      <c r="Y205" s="113"/>
      <c r="Z205" s="113"/>
      <c r="AA205" s="113"/>
      <c r="AB205" s="113"/>
      <c r="AC205" s="113"/>
    </row>
    <row r="206" spans="1:29" ht="13.5" customHeight="1">
      <c r="A206" s="113"/>
      <c r="B206" s="113"/>
      <c r="C206" s="113"/>
      <c r="D206" s="113"/>
      <c r="E206" s="113"/>
      <c r="F206" s="113"/>
      <c r="G206" s="113"/>
      <c r="H206" s="113"/>
      <c r="I206" s="113"/>
      <c r="J206" s="113"/>
      <c r="K206" s="113"/>
      <c r="L206" s="113"/>
      <c r="M206" s="113"/>
      <c r="N206" s="113"/>
      <c r="O206" s="113"/>
      <c r="P206" s="113"/>
      <c r="Q206" s="113"/>
      <c r="R206" s="113"/>
      <c r="S206" s="113"/>
      <c r="T206" s="113"/>
      <c r="U206" s="113"/>
      <c r="V206" s="113"/>
      <c r="W206" s="113"/>
      <c r="X206" s="113"/>
      <c r="Y206" s="113"/>
      <c r="Z206" s="113"/>
      <c r="AA206" s="113"/>
      <c r="AB206" s="113"/>
      <c r="AC206" s="113"/>
    </row>
    <row r="207" spans="1:29" ht="13.5" customHeight="1">
      <c r="A207" s="113"/>
      <c r="B207" s="113"/>
      <c r="C207" s="113"/>
      <c r="D207" s="113"/>
      <c r="E207" s="113"/>
      <c r="F207" s="113"/>
      <c r="G207" s="113"/>
      <c r="H207" s="113"/>
      <c r="I207" s="113"/>
      <c r="J207" s="113"/>
      <c r="K207" s="113"/>
      <c r="L207" s="113"/>
      <c r="M207" s="113"/>
      <c r="N207" s="113"/>
      <c r="O207" s="113"/>
      <c r="P207" s="113"/>
      <c r="Q207" s="113"/>
      <c r="R207" s="113"/>
      <c r="S207" s="113"/>
      <c r="T207" s="113"/>
      <c r="U207" s="113"/>
      <c r="V207" s="113"/>
      <c r="W207" s="113"/>
      <c r="X207" s="113"/>
      <c r="Y207" s="113"/>
      <c r="Z207" s="113"/>
      <c r="AA207" s="113"/>
      <c r="AB207" s="113"/>
      <c r="AC207" s="113"/>
    </row>
    <row r="208" spans="1:29" ht="13.5" customHeight="1">
      <c r="A208" s="113"/>
      <c r="B208" s="113"/>
      <c r="C208" s="113"/>
      <c r="D208" s="113"/>
      <c r="E208" s="113"/>
      <c r="F208" s="113"/>
      <c r="G208" s="113"/>
      <c r="H208" s="113"/>
      <c r="I208" s="113"/>
      <c r="J208" s="113"/>
      <c r="K208" s="113"/>
      <c r="L208" s="113"/>
      <c r="M208" s="113"/>
      <c r="N208" s="113"/>
      <c r="O208" s="113"/>
      <c r="P208" s="113"/>
      <c r="Q208" s="113"/>
      <c r="R208" s="113"/>
      <c r="S208" s="113"/>
      <c r="T208" s="113"/>
      <c r="U208" s="113"/>
      <c r="V208" s="113"/>
      <c r="W208" s="113"/>
      <c r="X208" s="113"/>
      <c r="Y208" s="113"/>
      <c r="Z208" s="113"/>
      <c r="AA208" s="113"/>
      <c r="AB208" s="113"/>
      <c r="AC208" s="113"/>
    </row>
    <row r="209" spans="1:29" ht="13.5" customHeight="1">
      <c r="A209" s="113"/>
      <c r="B209" s="113"/>
      <c r="C209" s="113"/>
      <c r="D209" s="113"/>
      <c r="E209" s="113"/>
      <c r="F209" s="113"/>
      <c r="G209" s="113"/>
      <c r="H209" s="113"/>
      <c r="I209" s="113"/>
      <c r="J209" s="113"/>
      <c r="K209" s="113"/>
      <c r="L209" s="113"/>
      <c r="M209" s="113"/>
      <c r="N209" s="113"/>
      <c r="O209" s="113"/>
      <c r="P209" s="113"/>
      <c r="Q209" s="113"/>
      <c r="R209" s="113"/>
      <c r="S209" s="113"/>
      <c r="T209" s="113"/>
      <c r="U209" s="113"/>
      <c r="V209" s="113"/>
      <c r="W209" s="113"/>
      <c r="X209" s="113"/>
      <c r="Y209" s="113"/>
      <c r="Z209" s="113"/>
      <c r="AA209" s="113"/>
      <c r="AB209" s="113"/>
      <c r="AC209" s="113"/>
    </row>
    <row r="210" spans="1:29" ht="13.5" customHeight="1">
      <c r="A210" s="113"/>
      <c r="B210" s="113"/>
      <c r="C210" s="113"/>
      <c r="D210" s="113"/>
      <c r="E210" s="113"/>
      <c r="F210" s="113"/>
      <c r="G210" s="113"/>
      <c r="H210" s="113"/>
      <c r="I210" s="113"/>
      <c r="J210" s="113"/>
      <c r="K210" s="113"/>
      <c r="L210" s="113"/>
      <c r="M210" s="113"/>
      <c r="N210" s="113"/>
      <c r="O210" s="113"/>
      <c r="P210" s="113"/>
      <c r="Q210" s="113"/>
      <c r="R210" s="113"/>
      <c r="S210" s="113"/>
      <c r="T210" s="113"/>
      <c r="U210" s="113"/>
      <c r="V210" s="113"/>
      <c r="W210" s="113"/>
      <c r="X210" s="113"/>
      <c r="Y210" s="113"/>
      <c r="Z210" s="113"/>
      <c r="AA210" s="113"/>
      <c r="AB210" s="113"/>
      <c r="AC210" s="113"/>
    </row>
    <row r="211" spans="1:29" ht="13.5" customHeight="1">
      <c r="A211" s="113"/>
      <c r="B211" s="113"/>
      <c r="C211" s="113"/>
      <c r="D211" s="113"/>
      <c r="E211" s="113"/>
      <c r="F211" s="113"/>
      <c r="G211" s="113"/>
      <c r="H211" s="113"/>
      <c r="I211" s="113"/>
      <c r="J211" s="113"/>
      <c r="K211" s="113"/>
      <c r="L211" s="113"/>
      <c r="M211" s="113"/>
      <c r="N211" s="113"/>
      <c r="O211" s="113"/>
      <c r="P211" s="113"/>
      <c r="Q211" s="113"/>
      <c r="R211" s="113"/>
      <c r="S211" s="113"/>
      <c r="T211" s="113"/>
      <c r="U211" s="113"/>
      <c r="V211" s="113"/>
      <c r="W211" s="113"/>
      <c r="X211" s="113"/>
      <c r="Y211" s="113"/>
      <c r="Z211" s="113"/>
      <c r="AA211" s="113"/>
      <c r="AB211" s="113"/>
      <c r="AC211" s="113"/>
    </row>
    <row r="212" spans="1:29" ht="13.5" customHeight="1">
      <c r="A212" s="113"/>
      <c r="B212" s="113"/>
      <c r="C212" s="113"/>
      <c r="D212" s="113"/>
      <c r="E212" s="113"/>
      <c r="F212" s="113"/>
      <c r="G212" s="113"/>
      <c r="H212" s="113"/>
      <c r="I212" s="113"/>
      <c r="J212" s="113"/>
      <c r="K212" s="113"/>
      <c r="L212" s="113"/>
      <c r="M212" s="113"/>
      <c r="N212" s="113"/>
      <c r="O212" s="113"/>
      <c r="P212" s="113"/>
      <c r="Q212" s="113"/>
      <c r="R212" s="113"/>
      <c r="S212" s="113"/>
      <c r="T212" s="113"/>
      <c r="U212" s="113"/>
      <c r="V212" s="113"/>
      <c r="W212" s="113"/>
      <c r="X212" s="113"/>
      <c r="Y212" s="113"/>
      <c r="Z212" s="113"/>
      <c r="AA212" s="113"/>
      <c r="AB212" s="113"/>
      <c r="AC212" s="113"/>
    </row>
    <row r="213" spans="1:29" ht="13.5" customHeight="1">
      <c r="A213" s="113"/>
      <c r="B213" s="113"/>
      <c r="C213" s="113"/>
      <c r="D213" s="113"/>
      <c r="E213" s="113"/>
      <c r="F213" s="113"/>
      <c r="G213" s="113"/>
      <c r="H213" s="113"/>
      <c r="I213" s="113"/>
      <c r="J213" s="113"/>
      <c r="K213" s="113"/>
      <c r="L213" s="113"/>
      <c r="M213" s="113"/>
      <c r="N213" s="113"/>
      <c r="O213" s="113"/>
      <c r="P213" s="113"/>
      <c r="Q213" s="113"/>
      <c r="R213" s="113"/>
      <c r="S213" s="113"/>
      <c r="T213" s="113"/>
      <c r="U213" s="113"/>
      <c r="V213" s="113"/>
      <c r="W213" s="113"/>
      <c r="X213" s="113"/>
      <c r="Y213" s="113"/>
      <c r="Z213" s="113"/>
      <c r="AA213" s="113"/>
      <c r="AB213" s="113"/>
      <c r="AC213" s="113"/>
    </row>
    <row r="214" spans="1:29" ht="13.5" customHeight="1">
      <c r="A214" s="113"/>
      <c r="B214" s="113"/>
      <c r="C214" s="113"/>
      <c r="D214" s="113"/>
      <c r="E214" s="113"/>
      <c r="F214" s="113"/>
      <c r="G214" s="113"/>
      <c r="H214" s="113"/>
      <c r="I214" s="113"/>
      <c r="J214" s="113"/>
      <c r="K214" s="113"/>
      <c r="L214" s="113"/>
      <c r="M214" s="113"/>
      <c r="N214" s="113"/>
      <c r="O214" s="113"/>
      <c r="P214" s="113"/>
      <c r="Q214" s="113"/>
      <c r="R214" s="113"/>
      <c r="S214" s="113"/>
      <c r="T214" s="113"/>
      <c r="U214" s="113"/>
      <c r="V214" s="113"/>
      <c r="W214" s="113"/>
      <c r="X214" s="113"/>
      <c r="Y214" s="113"/>
      <c r="Z214" s="113"/>
      <c r="AA214" s="113"/>
      <c r="AB214" s="113"/>
      <c r="AC214" s="113"/>
    </row>
    <row r="215" spans="1:29" ht="13.5" customHeight="1">
      <c r="A215" s="113"/>
      <c r="B215" s="113"/>
      <c r="C215" s="113"/>
      <c r="D215" s="113"/>
      <c r="E215" s="113"/>
      <c r="F215" s="113"/>
      <c r="G215" s="113"/>
      <c r="H215" s="113"/>
      <c r="I215" s="113"/>
      <c r="J215" s="113"/>
      <c r="K215" s="113"/>
      <c r="L215" s="113"/>
      <c r="M215" s="113"/>
      <c r="N215" s="113"/>
      <c r="O215" s="113"/>
      <c r="P215" s="113"/>
      <c r="Q215" s="113"/>
      <c r="R215" s="113"/>
      <c r="S215" s="113"/>
      <c r="T215" s="113"/>
      <c r="U215" s="113"/>
      <c r="V215" s="113"/>
      <c r="W215" s="113"/>
      <c r="X215" s="113"/>
      <c r="Y215" s="113"/>
      <c r="Z215" s="113"/>
      <c r="AA215" s="113"/>
      <c r="AB215" s="113"/>
      <c r="AC215" s="113"/>
    </row>
    <row r="216" spans="1:29" ht="13.5" customHeight="1">
      <c r="A216" s="113"/>
      <c r="B216" s="113"/>
      <c r="C216" s="113"/>
      <c r="D216" s="113"/>
      <c r="E216" s="113"/>
      <c r="F216" s="113"/>
      <c r="G216" s="113"/>
      <c r="H216" s="113"/>
      <c r="I216" s="113"/>
      <c r="J216" s="113"/>
      <c r="K216" s="113"/>
      <c r="L216" s="113"/>
      <c r="M216" s="113"/>
      <c r="N216" s="113"/>
      <c r="O216" s="113"/>
      <c r="P216" s="113"/>
      <c r="Q216" s="113"/>
      <c r="R216" s="113"/>
      <c r="S216" s="113"/>
      <c r="T216" s="113"/>
      <c r="U216" s="113"/>
      <c r="V216" s="113"/>
      <c r="W216" s="113"/>
      <c r="X216" s="113"/>
      <c r="Y216" s="113"/>
      <c r="Z216" s="113"/>
      <c r="AA216" s="113"/>
      <c r="AB216" s="113"/>
      <c r="AC216" s="113"/>
    </row>
    <row r="217" spans="1:29" ht="13.5" customHeight="1">
      <c r="A217" s="113"/>
      <c r="B217" s="113"/>
      <c r="C217" s="113"/>
      <c r="D217" s="113"/>
      <c r="E217" s="113"/>
      <c r="F217" s="113"/>
      <c r="G217" s="113"/>
      <c r="H217" s="113"/>
      <c r="I217" s="113"/>
      <c r="J217" s="113"/>
      <c r="K217" s="113"/>
      <c r="L217" s="113"/>
      <c r="M217" s="113"/>
      <c r="N217" s="113"/>
      <c r="O217" s="113"/>
      <c r="P217" s="113"/>
      <c r="Q217" s="113"/>
      <c r="R217" s="113"/>
      <c r="S217" s="113"/>
      <c r="T217" s="113"/>
      <c r="U217" s="113"/>
      <c r="V217" s="113"/>
      <c r="W217" s="113"/>
      <c r="X217" s="113"/>
      <c r="Y217" s="113"/>
      <c r="Z217" s="113"/>
      <c r="AA217" s="113"/>
      <c r="AB217" s="113"/>
      <c r="AC217" s="113"/>
    </row>
    <row r="218" spans="1:29" ht="13.5" customHeight="1">
      <c r="A218" s="113"/>
      <c r="B218" s="113"/>
      <c r="C218" s="113"/>
      <c r="D218" s="113"/>
      <c r="E218" s="113"/>
      <c r="F218" s="113"/>
      <c r="G218" s="113"/>
      <c r="H218" s="113"/>
      <c r="I218" s="113"/>
      <c r="J218" s="113"/>
      <c r="K218" s="113"/>
      <c r="L218" s="113"/>
      <c r="M218" s="113"/>
      <c r="N218" s="113"/>
      <c r="O218" s="113"/>
      <c r="P218" s="113"/>
      <c r="Q218" s="113"/>
      <c r="R218" s="113"/>
      <c r="S218" s="113"/>
      <c r="T218" s="113"/>
      <c r="U218" s="113"/>
      <c r="V218" s="113"/>
      <c r="W218" s="113"/>
      <c r="X218" s="113"/>
      <c r="Y218" s="113"/>
      <c r="Z218" s="113"/>
      <c r="AA218" s="113"/>
      <c r="AB218" s="113"/>
      <c r="AC218" s="113"/>
    </row>
    <row r="219" spans="1:29" ht="13.5" customHeight="1">
      <c r="A219" s="113"/>
      <c r="B219" s="113"/>
      <c r="C219" s="113"/>
      <c r="D219" s="113"/>
      <c r="E219" s="113"/>
      <c r="F219" s="113"/>
      <c r="G219" s="113"/>
      <c r="H219" s="113"/>
      <c r="I219" s="113"/>
      <c r="J219" s="113"/>
      <c r="K219" s="113"/>
      <c r="L219" s="113"/>
      <c r="M219" s="113"/>
      <c r="N219" s="113"/>
      <c r="O219" s="113"/>
      <c r="P219" s="113"/>
      <c r="Q219" s="113"/>
      <c r="R219" s="113"/>
      <c r="S219" s="113"/>
      <c r="T219" s="113"/>
      <c r="U219" s="113"/>
      <c r="V219" s="113"/>
      <c r="W219" s="113"/>
      <c r="X219" s="113"/>
      <c r="Y219" s="113"/>
      <c r="Z219" s="113"/>
      <c r="AA219" s="113"/>
      <c r="AB219" s="113"/>
      <c r="AC219" s="113"/>
    </row>
    <row r="220" spans="1:29" ht="13.5" customHeight="1">
      <c r="A220" s="113"/>
      <c r="B220" s="113"/>
      <c r="C220" s="113"/>
      <c r="D220" s="113"/>
      <c r="E220" s="113"/>
      <c r="F220" s="113"/>
      <c r="G220" s="113"/>
      <c r="H220" s="113"/>
      <c r="I220" s="113"/>
      <c r="J220" s="113"/>
      <c r="K220" s="113"/>
      <c r="L220" s="113"/>
      <c r="M220" s="113"/>
      <c r="N220" s="113"/>
      <c r="O220" s="113"/>
      <c r="P220" s="113"/>
      <c r="Q220" s="113"/>
      <c r="R220" s="113"/>
      <c r="S220" s="113"/>
      <c r="T220" s="113"/>
      <c r="U220" s="113"/>
      <c r="V220" s="113"/>
      <c r="W220" s="113"/>
      <c r="X220" s="113"/>
      <c r="Y220" s="113"/>
      <c r="Z220" s="113"/>
      <c r="AA220" s="113"/>
      <c r="AB220" s="113"/>
      <c r="AC220" s="113"/>
    </row>
    <row r="221" spans="1:29" ht="13.5" customHeight="1">
      <c r="A221" s="113"/>
      <c r="B221" s="113"/>
      <c r="C221" s="113"/>
      <c r="D221" s="113"/>
      <c r="E221" s="113"/>
      <c r="F221" s="113"/>
      <c r="G221" s="113"/>
      <c r="H221" s="113"/>
      <c r="I221" s="113"/>
      <c r="J221" s="113"/>
      <c r="K221" s="113"/>
      <c r="L221" s="113"/>
      <c r="M221" s="113"/>
      <c r="N221" s="113"/>
      <c r="O221" s="113"/>
      <c r="P221" s="113"/>
      <c r="Q221" s="113"/>
      <c r="R221" s="113"/>
      <c r="S221" s="113"/>
      <c r="T221" s="113"/>
      <c r="U221" s="113"/>
      <c r="V221" s="113"/>
      <c r="W221" s="113"/>
      <c r="X221" s="113"/>
      <c r="Y221" s="113"/>
      <c r="Z221" s="113"/>
      <c r="AA221" s="113"/>
      <c r="AB221" s="113"/>
      <c r="AC221" s="113"/>
    </row>
    <row r="222" spans="1:29" ht="13.5" customHeight="1">
      <c r="A222" s="113"/>
      <c r="B222" s="113"/>
      <c r="C222" s="113"/>
      <c r="D222" s="113"/>
      <c r="E222" s="113"/>
      <c r="F222" s="113"/>
      <c r="G222" s="113"/>
      <c r="H222" s="113"/>
      <c r="I222" s="113"/>
      <c r="J222" s="113"/>
      <c r="K222" s="113"/>
      <c r="L222" s="113"/>
      <c r="M222" s="113"/>
      <c r="N222" s="113"/>
      <c r="O222" s="113"/>
      <c r="P222" s="113"/>
      <c r="Q222" s="113"/>
      <c r="R222" s="113"/>
      <c r="S222" s="113"/>
      <c r="T222" s="113"/>
      <c r="U222" s="113"/>
      <c r="V222" s="113"/>
      <c r="W222" s="113"/>
      <c r="X222" s="113"/>
      <c r="Y222" s="113"/>
      <c r="Z222" s="113"/>
      <c r="AA222" s="113"/>
      <c r="AB222" s="113"/>
      <c r="AC222" s="113"/>
    </row>
    <row r="223" spans="1:29" ht="13.5" customHeight="1">
      <c r="A223" s="113"/>
      <c r="B223" s="113"/>
      <c r="C223" s="113"/>
      <c r="D223" s="113"/>
      <c r="E223" s="113"/>
      <c r="F223" s="113"/>
      <c r="G223" s="113"/>
      <c r="H223" s="113"/>
      <c r="I223" s="113"/>
      <c r="J223" s="113"/>
      <c r="K223" s="113"/>
      <c r="L223" s="113"/>
      <c r="M223" s="113"/>
      <c r="N223" s="113"/>
      <c r="O223" s="113"/>
      <c r="P223" s="113"/>
      <c r="Q223" s="113"/>
      <c r="R223" s="113"/>
      <c r="S223" s="113"/>
      <c r="T223" s="113"/>
      <c r="U223" s="113"/>
      <c r="V223" s="113"/>
      <c r="W223" s="113"/>
      <c r="X223" s="113"/>
      <c r="Y223" s="113"/>
      <c r="Z223" s="113"/>
      <c r="AA223" s="113"/>
      <c r="AB223" s="113"/>
      <c r="AC223" s="113"/>
    </row>
    <row r="224" spans="1:29" ht="13.5" customHeight="1">
      <c r="A224" s="113"/>
      <c r="B224" s="113"/>
      <c r="C224" s="113"/>
      <c r="D224" s="113"/>
      <c r="E224" s="113"/>
      <c r="F224" s="113"/>
      <c r="G224" s="113"/>
      <c r="H224" s="113"/>
      <c r="I224" s="113"/>
      <c r="J224" s="113"/>
      <c r="K224" s="113"/>
      <c r="L224" s="113"/>
      <c r="M224" s="113"/>
      <c r="N224" s="113"/>
      <c r="O224" s="113"/>
      <c r="P224" s="113"/>
      <c r="Q224" s="113"/>
      <c r="R224" s="113"/>
      <c r="S224" s="113"/>
      <c r="T224" s="113"/>
      <c r="U224" s="113"/>
      <c r="V224" s="113"/>
      <c r="W224" s="113"/>
      <c r="X224" s="113"/>
      <c r="Y224" s="113"/>
      <c r="Z224" s="113"/>
      <c r="AA224" s="113"/>
      <c r="AB224" s="113"/>
      <c r="AC224" s="113"/>
    </row>
    <row r="225" spans="1:29" ht="13.5" customHeight="1">
      <c r="A225" s="113"/>
      <c r="B225" s="113"/>
      <c r="C225" s="113"/>
      <c r="D225" s="113"/>
      <c r="E225" s="113"/>
      <c r="F225" s="113"/>
      <c r="G225" s="113"/>
      <c r="H225" s="113"/>
      <c r="I225" s="113"/>
      <c r="J225" s="113"/>
      <c r="K225" s="113"/>
      <c r="L225" s="113"/>
      <c r="M225" s="113"/>
      <c r="N225" s="113"/>
      <c r="O225" s="113"/>
      <c r="P225" s="113"/>
      <c r="Q225" s="113"/>
      <c r="R225" s="113"/>
      <c r="S225" s="113"/>
      <c r="T225" s="113"/>
      <c r="U225" s="113"/>
      <c r="V225" s="113"/>
      <c r="W225" s="113"/>
      <c r="X225" s="113"/>
      <c r="Y225" s="113"/>
      <c r="Z225" s="113"/>
      <c r="AA225" s="113"/>
      <c r="AB225" s="113"/>
      <c r="AC225" s="113"/>
    </row>
    <row r="226" spans="1:29" ht="13.5" customHeight="1">
      <c r="A226" s="113"/>
      <c r="B226" s="113"/>
      <c r="C226" s="113"/>
      <c r="D226" s="113"/>
      <c r="E226" s="113"/>
      <c r="F226" s="113"/>
      <c r="G226" s="113"/>
      <c r="H226" s="113"/>
      <c r="I226" s="113"/>
      <c r="J226" s="113"/>
      <c r="K226" s="113"/>
      <c r="L226" s="113"/>
      <c r="M226" s="113"/>
      <c r="N226" s="113"/>
      <c r="O226" s="113"/>
      <c r="P226" s="113"/>
      <c r="Q226" s="113"/>
      <c r="R226" s="113"/>
      <c r="S226" s="113"/>
      <c r="T226" s="113"/>
      <c r="U226" s="113"/>
      <c r="V226" s="113"/>
      <c r="W226" s="113"/>
      <c r="X226" s="113"/>
      <c r="Y226" s="113"/>
      <c r="Z226" s="113"/>
      <c r="AA226" s="113"/>
      <c r="AB226" s="113"/>
      <c r="AC226" s="113"/>
    </row>
    <row r="227" spans="1:29" ht="13.5" customHeight="1">
      <c r="A227" s="113"/>
      <c r="B227" s="113"/>
      <c r="C227" s="113"/>
      <c r="D227" s="113"/>
      <c r="E227" s="113"/>
      <c r="F227" s="113"/>
      <c r="G227" s="113"/>
      <c r="H227" s="113"/>
      <c r="I227" s="113"/>
      <c r="J227" s="113"/>
      <c r="K227" s="113"/>
      <c r="L227" s="113"/>
      <c r="M227" s="113"/>
      <c r="N227" s="113"/>
      <c r="O227" s="113"/>
      <c r="P227" s="113"/>
      <c r="Q227" s="113"/>
      <c r="R227" s="113"/>
      <c r="S227" s="113"/>
      <c r="T227" s="113"/>
      <c r="U227" s="113"/>
      <c r="V227" s="113"/>
      <c r="W227" s="113"/>
      <c r="X227" s="113"/>
      <c r="Y227" s="113"/>
      <c r="Z227" s="113"/>
      <c r="AA227" s="113"/>
      <c r="AB227" s="113"/>
      <c r="AC227" s="113"/>
    </row>
    <row r="228" spans="1:29" ht="13.5" customHeight="1">
      <c r="A228" s="113"/>
      <c r="B228" s="113"/>
      <c r="C228" s="113"/>
      <c r="D228" s="113"/>
      <c r="E228" s="113"/>
      <c r="F228" s="113"/>
      <c r="G228" s="113"/>
      <c r="H228" s="113"/>
      <c r="I228" s="113"/>
      <c r="J228" s="113"/>
      <c r="K228" s="113"/>
      <c r="L228" s="113"/>
      <c r="M228" s="113"/>
      <c r="N228" s="113"/>
      <c r="O228" s="113"/>
      <c r="P228" s="113"/>
      <c r="Q228" s="113"/>
      <c r="R228" s="113"/>
      <c r="S228" s="113"/>
      <c r="T228" s="113"/>
      <c r="U228" s="113"/>
      <c r="V228" s="113"/>
      <c r="W228" s="113"/>
      <c r="X228" s="113"/>
      <c r="Y228" s="113"/>
      <c r="Z228" s="113"/>
      <c r="AA228" s="113"/>
      <c r="AB228" s="113"/>
      <c r="AC228" s="113"/>
    </row>
    <row r="229" spans="1:29" ht="13.5" customHeight="1">
      <c r="A229" s="113"/>
      <c r="B229" s="113"/>
      <c r="C229" s="113"/>
      <c r="D229" s="113"/>
      <c r="E229" s="113"/>
      <c r="F229" s="113"/>
      <c r="G229" s="113"/>
      <c r="H229" s="113"/>
      <c r="I229" s="113"/>
      <c r="J229" s="113"/>
      <c r="K229" s="113"/>
      <c r="L229" s="113"/>
      <c r="M229" s="113"/>
      <c r="N229" s="113"/>
      <c r="O229" s="113"/>
      <c r="P229" s="113"/>
      <c r="Q229" s="113"/>
      <c r="R229" s="113"/>
      <c r="S229" s="113"/>
      <c r="T229" s="113"/>
      <c r="U229" s="113"/>
      <c r="V229" s="113"/>
      <c r="W229" s="113"/>
      <c r="X229" s="113"/>
      <c r="Y229" s="113"/>
      <c r="Z229" s="113"/>
      <c r="AA229" s="113"/>
      <c r="AB229" s="113"/>
      <c r="AC229" s="113"/>
    </row>
    <row r="230" spans="1:29" ht="13.5" customHeight="1">
      <c r="A230" s="113"/>
      <c r="B230" s="113"/>
      <c r="C230" s="113"/>
      <c r="D230" s="113"/>
      <c r="E230" s="113"/>
      <c r="F230" s="113"/>
      <c r="G230" s="113"/>
      <c r="H230" s="113"/>
      <c r="I230" s="113"/>
      <c r="J230" s="113"/>
      <c r="K230" s="113"/>
      <c r="L230" s="113"/>
      <c r="M230" s="113"/>
      <c r="N230" s="113"/>
      <c r="O230" s="113"/>
      <c r="P230" s="113"/>
      <c r="Q230" s="113"/>
      <c r="R230" s="113"/>
      <c r="S230" s="113"/>
      <c r="T230" s="113"/>
      <c r="U230" s="113"/>
      <c r="V230" s="113"/>
      <c r="W230" s="113"/>
      <c r="X230" s="113"/>
      <c r="Y230" s="113"/>
      <c r="Z230" s="113"/>
      <c r="AA230" s="113"/>
      <c r="AB230" s="113"/>
      <c r="AC230" s="113"/>
    </row>
    <row r="231" spans="1:29" ht="15.75" customHeight="1"/>
    <row r="232" spans="1:29" ht="15.75" customHeight="1"/>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24">
    <mergeCell ref="B7:C7"/>
    <mergeCell ref="H7:I7"/>
    <mergeCell ref="B31:E41"/>
    <mergeCell ref="F31:I41"/>
    <mergeCell ref="D7:E7"/>
    <mergeCell ref="F7:G7"/>
    <mergeCell ref="H8:H9"/>
    <mergeCell ref="I8:I9"/>
    <mergeCell ref="B28:I28"/>
    <mergeCell ref="B30:E30"/>
    <mergeCell ref="F30:I30"/>
    <mergeCell ref="B4:I4"/>
    <mergeCell ref="B5:C5"/>
    <mergeCell ref="D5:I5"/>
    <mergeCell ref="B6:C6"/>
    <mergeCell ref="D6:E6"/>
    <mergeCell ref="F6:G6"/>
    <mergeCell ref="H6:I6"/>
    <mergeCell ref="B1:C2"/>
    <mergeCell ref="D1:H1"/>
    <mergeCell ref="I1:I2"/>
    <mergeCell ref="D2:H2"/>
    <mergeCell ref="B3:C3"/>
    <mergeCell ref="D3:H3"/>
  </mergeCells>
  <pageMargins left="0.7" right="0.7" top="0.75" bottom="0.75" header="0" footer="0"/>
  <pageSetup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FF9900"/>
  </sheetPr>
  <dimension ref="A1:AC999"/>
  <sheetViews>
    <sheetView topLeftCell="A4" workbookViewId="0">
      <pane xSplit="1" topLeftCell="B1" activePane="topRight" state="frozen"/>
      <selection activeCell="F30" sqref="F30:I43"/>
      <selection pane="topRight" activeCell="F30" sqref="F30:I43"/>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113"/>
      <c r="B1" s="552" t="s">
        <v>437</v>
      </c>
      <c r="C1" s="553"/>
      <c r="D1" s="555" t="s">
        <v>438</v>
      </c>
      <c r="E1" s="556"/>
      <c r="F1" s="556"/>
      <c r="G1" s="556"/>
      <c r="H1" s="557"/>
      <c r="I1" s="558"/>
      <c r="J1" s="113"/>
      <c r="K1" s="113"/>
      <c r="L1" s="113"/>
      <c r="M1" s="113"/>
      <c r="N1" s="113"/>
      <c r="O1" s="113"/>
      <c r="P1" s="113"/>
      <c r="Q1" s="113"/>
      <c r="R1" s="113"/>
      <c r="S1" s="113"/>
      <c r="T1" s="113"/>
      <c r="U1" s="113"/>
      <c r="V1" s="113"/>
      <c r="W1" s="113"/>
      <c r="X1" s="113"/>
      <c r="Y1" s="113"/>
      <c r="Z1" s="113"/>
      <c r="AA1" s="113"/>
      <c r="AB1" s="113"/>
      <c r="AC1" s="113"/>
    </row>
    <row r="2" spans="1:29" ht="35.25" customHeight="1">
      <c r="A2" s="113"/>
      <c r="B2" s="554"/>
      <c r="C2" s="415"/>
      <c r="D2" s="498" t="s">
        <v>439</v>
      </c>
      <c r="E2" s="417"/>
      <c r="F2" s="417"/>
      <c r="G2" s="417"/>
      <c r="H2" s="418"/>
      <c r="I2" s="559"/>
      <c r="J2" s="113"/>
      <c r="K2" s="113"/>
      <c r="L2" s="113"/>
      <c r="M2" s="113"/>
      <c r="N2" s="113"/>
      <c r="O2" s="113"/>
      <c r="P2" s="113"/>
      <c r="Q2" s="113"/>
      <c r="R2" s="113"/>
      <c r="S2" s="113"/>
      <c r="T2" s="113"/>
      <c r="U2" s="113"/>
      <c r="V2" s="113"/>
      <c r="W2" s="113"/>
      <c r="X2" s="113"/>
      <c r="Y2" s="113"/>
      <c r="Z2" s="113"/>
      <c r="AA2" s="113"/>
      <c r="AB2" s="113"/>
      <c r="AC2" s="113"/>
    </row>
    <row r="3" spans="1:29" ht="13.5" customHeight="1">
      <c r="A3" s="113"/>
      <c r="B3" s="560" t="s">
        <v>440</v>
      </c>
      <c r="C3" s="418"/>
      <c r="D3" s="499" t="s">
        <v>441</v>
      </c>
      <c r="E3" s="417"/>
      <c r="F3" s="417"/>
      <c r="G3" s="417"/>
      <c r="H3" s="418"/>
      <c r="I3" s="165" t="s">
        <v>442</v>
      </c>
      <c r="J3" s="113"/>
      <c r="K3" s="113"/>
      <c r="L3" s="113"/>
      <c r="M3" s="113"/>
      <c r="N3" s="113"/>
      <c r="O3" s="113"/>
      <c r="P3" s="113"/>
      <c r="Q3" s="113"/>
      <c r="R3" s="113"/>
      <c r="S3" s="113"/>
      <c r="T3" s="113"/>
      <c r="U3" s="113"/>
      <c r="V3" s="113"/>
      <c r="W3" s="113"/>
      <c r="X3" s="113"/>
      <c r="Y3" s="113"/>
      <c r="Z3" s="113"/>
      <c r="AA3" s="113"/>
      <c r="AB3" s="113"/>
      <c r="AC3" s="113"/>
    </row>
    <row r="4" spans="1:29" ht="6" customHeight="1" thickBot="1">
      <c r="A4" s="113"/>
      <c r="B4" s="561"/>
      <c r="C4" s="487"/>
      <c r="D4" s="487"/>
      <c r="E4" s="487"/>
      <c r="F4" s="487"/>
      <c r="G4" s="487"/>
      <c r="H4" s="487"/>
      <c r="I4" s="562"/>
      <c r="J4" s="113"/>
      <c r="K4" s="113"/>
      <c r="L4" s="113"/>
      <c r="M4" s="113"/>
      <c r="N4" s="113"/>
      <c r="O4" s="113"/>
      <c r="P4" s="113"/>
      <c r="Q4" s="113"/>
      <c r="R4" s="113"/>
      <c r="S4" s="113"/>
      <c r="T4" s="113"/>
      <c r="U4" s="113"/>
      <c r="V4" s="113"/>
      <c r="W4" s="113"/>
      <c r="X4" s="113"/>
      <c r="Y4" s="113"/>
      <c r="Z4" s="113"/>
      <c r="AA4" s="113"/>
      <c r="AB4" s="113"/>
      <c r="AC4" s="113"/>
    </row>
    <row r="5" spans="1:29" ht="18" customHeight="1" thickBot="1">
      <c r="A5" s="113"/>
      <c r="B5" s="709" t="s">
        <v>443</v>
      </c>
      <c r="C5" s="418"/>
      <c r="D5" s="490" t="str">
        <f>Indicadores!F48</f>
        <v>Gestión Jurídica. (GJR)</v>
      </c>
      <c r="E5" s="417"/>
      <c r="F5" s="417"/>
      <c r="G5" s="417"/>
      <c r="H5" s="417"/>
      <c r="I5" s="579"/>
      <c r="J5" s="113"/>
      <c r="K5" s="113"/>
      <c r="L5" s="113"/>
      <c r="M5" s="113"/>
      <c r="N5" s="113"/>
      <c r="O5" s="113"/>
      <c r="P5" s="113"/>
      <c r="Q5" s="113"/>
      <c r="R5" s="113"/>
      <c r="S5" s="113"/>
      <c r="T5" s="113"/>
      <c r="U5" s="113"/>
      <c r="V5" s="113"/>
      <c r="W5" s="113"/>
      <c r="X5" s="113"/>
      <c r="Y5" s="113"/>
      <c r="Z5" s="113"/>
      <c r="AA5" s="113"/>
      <c r="AB5" s="113"/>
      <c r="AC5" s="113"/>
    </row>
    <row r="6" spans="1:29" ht="34.5" customHeight="1">
      <c r="A6" s="113"/>
      <c r="B6" s="565" t="s">
        <v>444</v>
      </c>
      <c r="C6" s="418"/>
      <c r="D6" s="491" t="str">
        <f>Indicadores!A48</f>
        <v>Atención integral de procesos judiciales dentro del término legal establecido</v>
      </c>
      <c r="E6" s="492"/>
      <c r="F6" s="489" t="s">
        <v>445</v>
      </c>
      <c r="G6" s="418"/>
      <c r="H6" s="493" t="str">
        <f>Indicadores!S48</f>
        <v xml:space="preserve">Sara Ines Cervantes Martinez </v>
      </c>
      <c r="I6" s="566"/>
      <c r="J6" s="113"/>
      <c r="K6" s="113"/>
      <c r="L6" s="113"/>
      <c r="M6" s="113"/>
      <c r="N6" s="113"/>
      <c r="O6" s="113"/>
      <c r="P6" s="113"/>
      <c r="Q6" s="113"/>
      <c r="R6" s="113"/>
      <c r="S6" s="113"/>
      <c r="T6" s="113"/>
      <c r="U6" s="113"/>
      <c r="V6" s="113"/>
      <c r="W6" s="113"/>
      <c r="X6" s="113"/>
      <c r="Y6" s="113"/>
      <c r="Z6" s="113"/>
      <c r="AA6" s="113"/>
      <c r="AB6" s="113"/>
      <c r="AC6" s="113"/>
    </row>
    <row r="7" spans="1:29" ht="39" customHeight="1">
      <c r="A7" s="113"/>
      <c r="B7" s="565" t="s">
        <v>446</v>
      </c>
      <c r="C7" s="418"/>
      <c r="D7" s="513" t="str">
        <f>Indicadores!G48</f>
        <v xml:space="preserve"> No de procesos sustanciados / (No de procesos recibidos) *100 </v>
      </c>
      <c r="E7" s="418"/>
      <c r="F7" s="489" t="s">
        <v>447</v>
      </c>
      <c r="G7" s="418"/>
      <c r="H7" s="513" t="str">
        <f>Indicadores!C48</f>
        <v xml:space="preserve">Establecer un método de medición que certifique la sustanciación de los procesos  judiciales en los que es parte el Ministerio de Ambiente y Desarrollo Sostenible.  </v>
      </c>
      <c r="I7" s="579"/>
      <c r="J7" s="113"/>
      <c r="K7" s="113"/>
      <c r="L7" s="113"/>
      <c r="M7" s="113"/>
      <c r="N7" s="113"/>
      <c r="O7" s="113"/>
      <c r="P7" s="113"/>
      <c r="Q7" s="113"/>
      <c r="R7" s="113"/>
      <c r="S7" s="113"/>
      <c r="T7" s="113"/>
      <c r="U7" s="113"/>
      <c r="V7" s="113"/>
      <c r="W7" s="113"/>
      <c r="X7" s="113"/>
      <c r="Y7" s="113"/>
      <c r="Z7" s="113"/>
      <c r="AA7" s="113"/>
      <c r="AB7" s="113"/>
      <c r="AC7" s="113"/>
    </row>
    <row r="8" spans="1:29" ht="42" customHeight="1">
      <c r="A8" s="113"/>
      <c r="B8" s="166" t="s">
        <v>448</v>
      </c>
      <c r="C8" s="43" t="str">
        <f>Indicadores!P48</f>
        <v>Trimestral</v>
      </c>
      <c r="D8" s="32" t="s">
        <v>449</v>
      </c>
      <c r="E8" s="44" t="str">
        <f>Indicadores!R48</f>
        <v>Base de datos judiciales / Litigob</v>
      </c>
      <c r="F8" s="32" t="s">
        <v>68</v>
      </c>
      <c r="G8" s="45" t="str">
        <f>Indicadores!H48</f>
        <v>Porcentaje</v>
      </c>
      <c r="H8" s="514" t="s">
        <v>450</v>
      </c>
      <c r="I8" s="583" t="str">
        <f>Indicadores!O48</f>
        <v>Hacia arriba</v>
      </c>
      <c r="J8" s="113"/>
      <c r="K8" s="113"/>
      <c r="L8" s="113"/>
      <c r="M8" s="113"/>
      <c r="N8" s="113"/>
      <c r="O8" s="113"/>
      <c r="P8" s="113"/>
      <c r="Q8" s="113"/>
      <c r="R8" s="113"/>
      <c r="S8" s="113"/>
      <c r="T8" s="113"/>
      <c r="U8" s="113"/>
      <c r="V8" s="113"/>
      <c r="W8" s="113"/>
      <c r="X8" s="113"/>
      <c r="Y8" s="113"/>
      <c r="Z8" s="113"/>
      <c r="AA8" s="113"/>
      <c r="AB8" s="113"/>
      <c r="AC8" s="113"/>
    </row>
    <row r="9" spans="1:29" ht="33.75" customHeight="1" thickBot="1">
      <c r="A9" s="113"/>
      <c r="B9" s="166" t="s">
        <v>415</v>
      </c>
      <c r="C9" s="33">
        <f>Indicadores!N48</f>
        <v>0.9</v>
      </c>
      <c r="D9" s="34" t="s">
        <v>417</v>
      </c>
      <c r="E9" s="33">
        <f>'TABLERO DE MANDO'!F49</f>
        <v>0.76500000000000001</v>
      </c>
      <c r="F9" s="35" t="s">
        <v>418</v>
      </c>
      <c r="G9" s="33">
        <f>'TABLERO DE MANDO'!G49</f>
        <v>0.81</v>
      </c>
      <c r="H9" s="497"/>
      <c r="I9" s="584"/>
      <c r="J9" s="113"/>
      <c r="K9" s="113"/>
      <c r="L9" s="113"/>
      <c r="M9" s="113"/>
      <c r="N9" s="113"/>
      <c r="O9" s="113"/>
      <c r="P9" s="113"/>
      <c r="Q9" s="113"/>
      <c r="R9" s="113"/>
      <c r="S9" s="113"/>
      <c r="T9" s="113"/>
      <c r="U9" s="113"/>
      <c r="V9" s="113"/>
      <c r="W9" s="113"/>
      <c r="X9" s="113"/>
      <c r="Y9" s="113"/>
      <c r="Z9" s="113"/>
      <c r="AA9" s="113"/>
      <c r="AB9" s="113"/>
      <c r="AC9" s="113"/>
    </row>
    <row r="10" spans="1:29" ht="13.5" customHeight="1">
      <c r="A10" s="113"/>
      <c r="B10" s="167"/>
      <c r="C10" s="168"/>
      <c r="D10" s="168"/>
      <c r="E10" s="168"/>
      <c r="F10" s="168"/>
      <c r="G10" s="168"/>
      <c r="H10" s="168"/>
      <c r="I10" s="169"/>
      <c r="J10" s="113"/>
      <c r="K10" s="113"/>
      <c r="L10" s="113"/>
      <c r="M10" s="113"/>
      <c r="N10" s="113"/>
      <c r="O10" s="113"/>
      <c r="P10" s="113"/>
      <c r="Q10" s="113"/>
      <c r="R10" s="113"/>
      <c r="S10" s="113"/>
      <c r="T10" s="113"/>
      <c r="U10" s="113"/>
      <c r="V10" s="113"/>
      <c r="W10" s="113"/>
      <c r="X10" s="113"/>
      <c r="Y10" s="113"/>
      <c r="Z10" s="113"/>
      <c r="AA10" s="113"/>
      <c r="AB10" s="113"/>
      <c r="AC10" s="113"/>
    </row>
    <row r="11" spans="1:29" ht="13.5" customHeight="1">
      <c r="A11" s="113"/>
      <c r="B11" s="170" t="s">
        <v>451</v>
      </c>
      <c r="C11" s="38" t="s">
        <v>452</v>
      </c>
      <c r="D11" s="171" t="str">
        <f>D9</f>
        <v>LIMITE INSATISFACTORIO</v>
      </c>
      <c r="E11" s="171" t="str">
        <f>F9</f>
        <v>LIMITE SATISFACTORIO</v>
      </c>
      <c r="F11" s="168"/>
      <c r="G11" s="168"/>
      <c r="H11" s="168"/>
      <c r="I11" s="172"/>
      <c r="J11" s="113"/>
      <c r="K11" s="113"/>
      <c r="L11" s="113"/>
      <c r="M11" s="113"/>
      <c r="N11" s="113"/>
      <c r="O11" s="113"/>
      <c r="P11" s="113"/>
      <c r="Q11" s="113"/>
      <c r="R11" s="113"/>
      <c r="S11" s="113"/>
      <c r="T11" s="113"/>
      <c r="U11" s="113"/>
      <c r="V11" s="113"/>
      <c r="W11" s="113"/>
      <c r="X11" s="113"/>
      <c r="Y11" s="113"/>
      <c r="Z11" s="113"/>
      <c r="AA11" s="113"/>
      <c r="AB11" s="113"/>
      <c r="AC11" s="113"/>
    </row>
    <row r="12" spans="1:29" ht="13.5" customHeight="1">
      <c r="A12" s="113"/>
      <c r="B12" s="173" t="s">
        <v>422</v>
      </c>
      <c r="C12" s="41"/>
      <c r="D12" s="174">
        <f t="shared" ref="D12:D23" si="0">+$E$9</f>
        <v>0.76500000000000001</v>
      </c>
      <c r="E12" s="174">
        <f t="shared" ref="E12:E23" si="1">+$G$9</f>
        <v>0.81</v>
      </c>
      <c r="F12" s="168"/>
      <c r="G12" s="168"/>
      <c r="H12" s="168"/>
      <c r="I12" s="172"/>
      <c r="J12" s="113"/>
      <c r="K12" s="113"/>
      <c r="L12" s="113"/>
      <c r="M12" s="113"/>
      <c r="N12" s="113"/>
      <c r="O12" s="113"/>
      <c r="P12" s="113"/>
      <c r="Q12" s="113"/>
      <c r="R12" s="113"/>
      <c r="S12" s="113"/>
      <c r="T12" s="113"/>
      <c r="U12" s="113"/>
      <c r="V12" s="113"/>
      <c r="W12" s="113"/>
      <c r="X12" s="113"/>
      <c r="Y12" s="113"/>
      <c r="Z12" s="113"/>
      <c r="AA12" s="113"/>
      <c r="AB12" s="113"/>
      <c r="AC12" s="113"/>
    </row>
    <row r="13" spans="1:29" ht="13.5" customHeight="1">
      <c r="A13" s="113"/>
      <c r="B13" s="173" t="s">
        <v>423</v>
      </c>
      <c r="C13" s="41"/>
      <c r="D13" s="174">
        <f t="shared" si="0"/>
        <v>0.76500000000000001</v>
      </c>
      <c r="E13" s="174">
        <f t="shared" si="1"/>
        <v>0.81</v>
      </c>
      <c r="F13" s="168"/>
      <c r="G13" s="168"/>
      <c r="H13" s="168"/>
      <c r="I13" s="172"/>
      <c r="J13" s="113"/>
      <c r="K13" s="113"/>
      <c r="L13" s="113"/>
      <c r="M13" s="113"/>
      <c r="N13" s="113"/>
      <c r="O13" s="113"/>
      <c r="P13" s="113"/>
      <c r="Q13" s="113"/>
      <c r="R13" s="113"/>
      <c r="S13" s="113"/>
      <c r="T13" s="113"/>
      <c r="U13" s="113"/>
      <c r="V13" s="113"/>
      <c r="W13" s="113"/>
      <c r="X13" s="113"/>
      <c r="Y13" s="113"/>
      <c r="Z13" s="113"/>
      <c r="AA13" s="113"/>
      <c r="AB13" s="113"/>
      <c r="AC13" s="113"/>
    </row>
    <row r="14" spans="1:29" ht="13.5" customHeight="1">
      <c r="A14" s="113"/>
      <c r="B14" s="173" t="s">
        <v>424</v>
      </c>
      <c r="C14" s="41">
        <v>1</v>
      </c>
      <c r="D14" s="174">
        <f t="shared" si="0"/>
        <v>0.76500000000000001</v>
      </c>
      <c r="E14" s="174">
        <f t="shared" si="1"/>
        <v>0.81</v>
      </c>
      <c r="F14" s="168"/>
      <c r="G14" s="168"/>
      <c r="H14" s="168"/>
      <c r="I14" s="172"/>
      <c r="J14" s="113"/>
      <c r="K14" s="113"/>
      <c r="L14" s="113"/>
      <c r="M14" s="113"/>
      <c r="N14" s="113"/>
      <c r="O14" s="113"/>
      <c r="P14" s="113"/>
      <c r="Q14" s="113"/>
      <c r="R14" s="113"/>
      <c r="S14" s="113"/>
      <c r="T14" s="113"/>
      <c r="U14" s="113"/>
      <c r="V14" s="113"/>
      <c r="W14" s="113"/>
      <c r="X14" s="113"/>
      <c r="Y14" s="113"/>
      <c r="Z14" s="113"/>
      <c r="AA14" s="113"/>
      <c r="AB14" s="113"/>
      <c r="AC14" s="113"/>
    </row>
    <row r="15" spans="1:29" ht="13.5" customHeight="1">
      <c r="A15" s="113"/>
      <c r="B15" s="173" t="s">
        <v>425</v>
      </c>
      <c r="C15" s="41"/>
      <c r="D15" s="174">
        <f t="shared" si="0"/>
        <v>0.76500000000000001</v>
      </c>
      <c r="E15" s="174">
        <f t="shared" si="1"/>
        <v>0.81</v>
      </c>
      <c r="F15" s="168"/>
      <c r="G15" s="168"/>
      <c r="H15" s="168"/>
      <c r="I15" s="172"/>
      <c r="J15" s="113"/>
      <c r="K15" s="113"/>
      <c r="L15" s="113"/>
      <c r="M15" s="113"/>
      <c r="N15" s="113"/>
      <c r="O15" s="113"/>
      <c r="P15" s="113"/>
      <c r="Q15" s="113"/>
      <c r="R15" s="113"/>
      <c r="S15" s="113"/>
      <c r="T15" s="113"/>
      <c r="U15" s="113"/>
      <c r="V15" s="113"/>
      <c r="W15" s="113"/>
      <c r="X15" s="113"/>
      <c r="Y15" s="113"/>
      <c r="Z15" s="113"/>
      <c r="AA15" s="113"/>
      <c r="AB15" s="113"/>
      <c r="AC15" s="113"/>
    </row>
    <row r="16" spans="1:29" ht="13.5" customHeight="1">
      <c r="A16" s="113"/>
      <c r="B16" s="173" t="s">
        <v>426</v>
      </c>
      <c r="C16" s="41"/>
      <c r="D16" s="174">
        <f t="shared" si="0"/>
        <v>0.76500000000000001</v>
      </c>
      <c r="E16" s="174">
        <f t="shared" si="1"/>
        <v>0.81</v>
      </c>
      <c r="F16" s="168"/>
      <c r="G16" s="168"/>
      <c r="H16" s="168"/>
      <c r="I16" s="172"/>
      <c r="J16" s="113"/>
      <c r="K16" s="113"/>
      <c r="L16" s="113"/>
      <c r="M16" s="113"/>
      <c r="N16" s="113"/>
      <c r="O16" s="113"/>
      <c r="P16" s="113"/>
      <c r="Q16" s="113"/>
      <c r="R16" s="113"/>
      <c r="S16" s="113"/>
      <c r="T16" s="113"/>
      <c r="U16" s="113"/>
      <c r="V16" s="113"/>
      <c r="W16" s="113"/>
      <c r="X16" s="113"/>
      <c r="Y16" s="113"/>
      <c r="Z16" s="113"/>
      <c r="AA16" s="113"/>
      <c r="AB16" s="113"/>
      <c r="AC16" s="113"/>
    </row>
    <row r="17" spans="1:29" ht="13.5" customHeight="1">
      <c r="A17" s="113"/>
      <c r="B17" s="173" t="s">
        <v>427</v>
      </c>
      <c r="C17" s="41">
        <v>1</v>
      </c>
      <c r="D17" s="174">
        <f t="shared" si="0"/>
        <v>0.76500000000000001</v>
      </c>
      <c r="E17" s="174">
        <f t="shared" si="1"/>
        <v>0.81</v>
      </c>
      <c r="F17" s="168"/>
      <c r="G17" s="168"/>
      <c r="H17" s="168"/>
      <c r="I17" s="172"/>
      <c r="J17" s="113"/>
      <c r="K17" s="113"/>
      <c r="L17" s="113"/>
      <c r="M17" s="113"/>
      <c r="N17" s="113"/>
      <c r="O17" s="113"/>
      <c r="P17" s="113"/>
      <c r="Q17" s="113"/>
      <c r="R17" s="113"/>
      <c r="S17" s="113"/>
      <c r="T17" s="113"/>
      <c r="U17" s="113"/>
      <c r="V17" s="113"/>
      <c r="W17" s="113"/>
      <c r="X17" s="113"/>
      <c r="Y17" s="113"/>
      <c r="Z17" s="113"/>
      <c r="AA17" s="113"/>
      <c r="AB17" s="113"/>
      <c r="AC17" s="113"/>
    </row>
    <row r="18" spans="1:29" ht="13.5" customHeight="1">
      <c r="A18" s="113"/>
      <c r="B18" s="173" t="s">
        <v>428</v>
      </c>
      <c r="C18" s="41"/>
      <c r="D18" s="174">
        <f t="shared" si="0"/>
        <v>0.76500000000000001</v>
      </c>
      <c r="E18" s="174">
        <f t="shared" si="1"/>
        <v>0.81</v>
      </c>
      <c r="F18" s="168"/>
      <c r="G18" s="168"/>
      <c r="H18" s="168"/>
      <c r="I18" s="172"/>
      <c r="J18" s="113"/>
      <c r="K18" s="113"/>
      <c r="L18" s="113"/>
      <c r="M18" s="113"/>
      <c r="N18" s="113"/>
      <c r="O18" s="113"/>
      <c r="P18" s="113"/>
      <c r="Q18" s="113"/>
      <c r="R18" s="113"/>
      <c r="S18" s="113"/>
      <c r="T18" s="113"/>
      <c r="U18" s="113"/>
      <c r="V18" s="113"/>
      <c r="W18" s="113"/>
      <c r="X18" s="113"/>
      <c r="Y18" s="113"/>
      <c r="Z18" s="113"/>
      <c r="AA18" s="113"/>
      <c r="AB18" s="113"/>
      <c r="AC18" s="113"/>
    </row>
    <row r="19" spans="1:29" ht="13.5" customHeight="1">
      <c r="A19" s="113"/>
      <c r="B19" s="173" t="s">
        <v>429</v>
      </c>
      <c r="C19" s="41"/>
      <c r="D19" s="174">
        <f t="shared" si="0"/>
        <v>0.76500000000000001</v>
      </c>
      <c r="E19" s="174">
        <f t="shared" si="1"/>
        <v>0.81</v>
      </c>
      <c r="F19" s="168"/>
      <c r="G19" s="168"/>
      <c r="H19" s="168"/>
      <c r="I19" s="172"/>
      <c r="J19" s="113"/>
      <c r="K19" s="113"/>
      <c r="L19" s="113"/>
      <c r="M19" s="113"/>
      <c r="N19" s="113"/>
      <c r="O19" s="113"/>
      <c r="P19" s="113"/>
      <c r="Q19" s="113"/>
      <c r="R19" s="113"/>
      <c r="S19" s="113"/>
      <c r="T19" s="113"/>
      <c r="U19" s="113"/>
      <c r="V19" s="113"/>
      <c r="W19" s="113"/>
      <c r="X19" s="113"/>
      <c r="Y19" s="113"/>
      <c r="Z19" s="113"/>
      <c r="AA19" s="113"/>
      <c r="AB19" s="113"/>
      <c r="AC19" s="113"/>
    </row>
    <row r="20" spans="1:29" ht="13.5" customHeight="1">
      <c r="A20" s="113"/>
      <c r="B20" s="173" t="s">
        <v>430</v>
      </c>
      <c r="C20" s="41">
        <v>1</v>
      </c>
      <c r="D20" s="174">
        <f t="shared" si="0"/>
        <v>0.76500000000000001</v>
      </c>
      <c r="E20" s="174">
        <f t="shared" si="1"/>
        <v>0.81</v>
      </c>
      <c r="F20" s="168"/>
      <c r="G20" s="168"/>
      <c r="H20" s="168"/>
      <c r="I20" s="172"/>
      <c r="J20" s="113"/>
      <c r="K20" s="113"/>
      <c r="L20" s="113"/>
      <c r="M20" s="113"/>
      <c r="N20" s="113"/>
      <c r="O20" s="113"/>
      <c r="P20" s="113"/>
      <c r="Q20" s="113"/>
      <c r="R20" s="113"/>
      <c r="S20" s="113"/>
      <c r="T20" s="113"/>
      <c r="U20" s="113"/>
      <c r="V20" s="113"/>
      <c r="W20" s="113"/>
      <c r="X20" s="113"/>
      <c r="Y20" s="113"/>
      <c r="Z20" s="113"/>
      <c r="AA20" s="113"/>
      <c r="AB20" s="113"/>
      <c r="AC20" s="113"/>
    </row>
    <row r="21" spans="1:29" ht="13.5" customHeight="1">
      <c r="A21" s="113"/>
      <c r="B21" s="173" t="s">
        <v>431</v>
      </c>
      <c r="C21" s="41"/>
      <c r="D21" s="174">
        <f t="shared" si="0"/>
        <v>0.76500000000000001</v>
      </c>
      <c r="E21" s="174">
        <f t="shared" si="1"/>
        <v>0.81</v>
      </c>
      <c r="F21" s="168"/>
      <c r="G21" s="168"/>
      <c r="H21" s="168"/>
      <c r="I21" s="172"/>
      <c r="J21" s="113"/>
      <c r="K21" s="113"/>
      <c r="L21" s="113"/>
      <c r="M21" s="113"/>
      <c r="N21" s="113"/>
      <c r="O21" s="113"/>
      <c r="P21" s="113"/>
      <c r="Q21" s="113"/>
      <c r="R21" s="113"/>
      <c r="S21" s="113"/>
      <c r="T21" s="113"/>
      <c r="U21" s="113"/>
      <c r="V21" s="113"/>
      <c r="W21" s="113"/>
      <c r="X21" s="113"/>
      <c r="Y21" s="113"/>
      <c r="Z21" s="113"/>
      <c r="AA21" s="113"/>
      <c r="AB21" s="113"/>
      <c r="AC21" s="113"/>
    </row>
    <row r="22" spans="1:29" ht="13.5" customHeight="1">
      <c r="A22" s="113"/>
      <c r="B22" s="173" t="s">
        <v>432</v>
      </c>
      <c r="C22" s="41"/>
      <c r="D22" s="174">
        <f t="shared" si="0"/>
        <v>0.76500000000000001</v>
      </c>
      <c r="E22" s="174">
        <f t="shared" si="1"/>
        <v>0.81</v>
      </c>
      <c r="F22" s="168"/>
      <c r="G22" s="168"/>
      <c r="H22" s="168"/>
      <c r="I22" s="172"/>
      <c r="J22" s="113"/>
      <c r="K22" s="113"/>
      <c r="L22" s="113"/>
      <c r="M22" s="113"/>
      <c r="N22" s="113"/>
      <c r="O22" s="113"/>
      <c r="P22" s="113"/>
      <c r="Q22" s="113"/>
      <c r="R22" s="113"/>
      <c r="S22" s="113"/>
      <c r="T22" s="113"/>
      <c r="U22" s="113"/>
      <c r="V22" s="113"/>
      <c r="W22" s="113"/>
      <c r="X22" s="113"/>
      <c r="Y22" s="113"/>
      <c r="Z22" s="113"/>
      <c r="AA22" s="113"/>
      <c r="AB22" s="113"/>
      <c r="AC22" s="113"/>
    </row>
    <row r="23" spans="1:29" ht="13.5" customHeight="1">
      <c r="A23" s="113"/>
      <c r="B23" s="173" t="s">
        <v>433</v>
      </c>
      <c r="C23" s="41">
        <v>1</v>
      </c>
      <c r="D23" s="174">
        <f t="shared" si="0"/>
        <v>0.76500000000000001</v>
      </c>
      <c r="E23" s="174">
        <f t="shared" si="1"/>
        <v>0.81</v>
      </c>
      <c r="F23" s="168"/>
      <c r="G23" s="168"/>
      <c r="H23" s="168"/>
      <c r="I23" s="172"/>
      <c r="J23" s="113"/>
      <c r="K23" s="113"/>
      <c r="L23" s="113"/>
      <c r="M23" s="113"/>
      <c r="N23" s="113"/>
      <c r="O23" s="113"/>
      <c r="P23" s="113"/>
      <c r="Q23" s="113"/>
      <c r="R23" s="113"/>
      <c r="S23" s="113"/>
      <c r="T23" s="113"/>
      <c r="U23" s="113"/>
      <c r="V23" s="113"/>
      <c r="W23" s="113"/>
      <c r="X23" s="113"/>
      <c r="Y23" s="113"/>
      <c r="Z23" s="113"/>
      <c r="AA23" s="113"/>
      <c r="AB23" s="113"/>
      <c r="AC23" s="113"/>
    </row>
    <row r="24" spans="1:29" ht="13.5" customHeight="1">
      <c r="A24" s="113"/>
      <c r="B24" s="167"/>
      <c r="C24" s="168"/>
      <c r="D24" s="168"/>
      <c r="E24" s="168"/>
      <c r="F24" s="168"/>
      <c r="G24" s="168"/>
      <c r="H24" s="168"/>
      <c r="I24" s="172"/>
      <c r="J24" s="113"/>
      <c r="K24" s="113"/>
      <c r="L24" s="113"/>
      <c r="M24" s="113"/>
      <c r="N24" s="113"/>
      <c r="O24" s="113"/>
      <c r="P24" s="113"/>
      <c r="Q24" s="113"/>
      <c r="R24" s="113"/>
      <c r="S24" s="113"/>
      <c r="T24" s="113"/>
      <c r="U24" s="113"/>
      <c r="V24" s="113"/>
      <c r="W24" s="113"/>
      <c r="X24" s="113"/>
      <c r="Y24" s="113"/>
      <c r="Z24" s="113"/>
      <c r="AA24" s="113"/>
      <c r="AB24" s="113"/>
      <c r="AC24" s="113"/>
    </row>
    <row r="25" spans="1:29" ht="13.5" customHeight="1">
      <c r="A25" s="113"/>
      <c r="B25" s="167"/>
      <c r="C25" s="168"/>
      <c r="D25" s="168"/>
      <c r="E25" s="168"/>
      <c r="F25" s="168"/>
      <c r="G25" s="168"/>
      <c r="H25" s="168"/>
      <c r="I25" s="172"/>
      <c r="J25" s="113"/>
      <c r="K25" s="113"/>
      <c r="L25" s="113"/>
      <c r="M25" s="113"/>
      <c r="N25" s="113"/>
      <c r="O25" s="113"/>
      <c r="P25" s="113"/>
      <c r="Q25" s="113"/>
      <c r="R25" s="113"/>
      <c r="S25" s="113"/>
      <c r="T25" s="113"/>
      <c r="U25" s="113"/>
      <c r="V25" s="113"/>
      <c r="W25" s="113"/>
      <c r="X25" s="113"/>
      <c r="Y25" s="113"/>
      <c r="Z25" s="113"/>
      <c r="AA25" s="113"/>
      <c r="AB25" s="113"/>
      <c r="AC25" s="113"/>
    </row>
    <row r="26" spans="1:29" ht="13.5" customHeight="1">
      <c r="A26" s="113"/>
      <c r="B26" s="167"/>
      <c r="C26" s="168"/>
      <c r="D26" s="168"/>
      <c r="E26" s="168"/>
      <c r="F26" s="168"/>
      <c r="G26" s="168"/>
      <c r="H26" s="168"/>
      <c r="I26" s="172"/>
      <c r="J26" s="113"/>
      <c r="K26" s="113"/>
      <c r="L26" s="113"/>
      <c r="M26" s="113"/>
      <c r="N26" s="113"/>
      <c r="O26" s="113"/>
      <c r="P26" s="113"/>
      <c r="Q26" s="113"/>
      <c r="R26" s="113"/>
      <c r="S26" s="113"/>
      <c r="T26" s="113"/>
      <c r="U26" s="113"/>
      <c r="V26" s="113"/>
      <c r="W26" s="113"/>
      <c r="X26" s="113"/>
      <c r="Y26" s="113"/>
      <c r="Z26" s="113"/>
      <c r="AA26" s="113"/>
      <c r="AB26" s="113"/>
      <c r="AC26" s="113"/>
    </row>
    <row r="27" spans="1:29" ht="13.5" customHeight="1">
      <c r="A27" s="113"/>
      <c r="B27" s="167"/>
      <c r="C27" s="168"/>
      <c r="D27" s="168"/>
      <c r="E27" s="168"/>
      <c r="F27" s="168"/>
      <c r="G27" s="168"/>
      <c r="H27" s="168"/>
      <c r="I27" s="172"/>
      <c r="J27" s="113"/>
      <c r="K27" s="113"/>
      <c r="L27" s="113"/>
      <c r="M27" s="113"/>
      <c r="N27" s="113"/>
      <c r="O27" s="113"/>
      <c r="P27" s="113"/>
      <c r="Q27" s="113"/>
      <c r="R27" s="113"/>
      <c r="S27" s="113"/>
      <c r="T27" s="113"/>
      <c r="U27" s="113"/>
      <c r="V27" s="113"/>
      <c r="W27" s="113"/>
      <c r="X27" s="113"/>
      <c r="Y27" s="113"/>
      <c r="Z27" s="113"/>
      <c r="AA27" s="113"/>
      <c r="AB27" s="113"/>
      <c r="AC27" s="113"/>
    </row>
    <row r="28" spans="1:29" ht="13.5" customHeight="1">
      <c r="A28" s="113"/>
      <c r="B28" s="589" t="s">
        <v>453</v>
      </c>
      <c r="C28" s="587"/>
      <c r="D28" s="587"/>
      <c r="E28" s="587"/>
      <c r="F28" s="587"/>
      <c r="G28" s="587"/>
      <c r="H28" s="587"/>
      <c r="I28" s="576"/>
      <c r="J28" s="113"/>
      <c r="K28" s="113"/>
      <c r="L28" s="113"/>
      <c r="M28" s="113"/>
      <c r="N28" s="113"/>
      <c r="O28" s="113"/>
      <c r="P28" s="113"/>
      <c r="Q28" s="113"/>
      <c r="R28" s="113"/>
      <c r="S28" s="113"/>
      <c r="T28" s="113"/>
      <c r="U28" s="113"/>
      <c r="V28" s="113"/>
      <c r="W28" s="113"/>
      <c r="X28" s="113"/>
      <c r="Y28" s="113"/>
      <c r="Z28" s="113"/>
      <c r="AA28" s="113"/>
      <c r="AB28" s="113"/>
      <c r="AC28" s="113"/>
    </row>
    <row r="29" spans="1:29" ht="15.75" customHeight="1">
      <c r="A29" s="113"/>
      <c r="B29" s="198"/>
      <c r="C29" s="117"/>
      <c r="D29" s="117"/>
      <c r="E29" s="117"/>
      <c r="F29" s="117"/>
      <c r="G29" s="117"/>
      <c r="H29" s="117"/>
      <c r="I29" s="176"/>
      <c r="J29" s="113"/>
      <c r="K29" s="113"/>
      <c r="L29" s="113"/>
      <c r="M29" s="113"/>
      <c r="N29" s="113"/>
      <c r="O29" s="113"/>
      <c r="P29" s="113"/>
      <c r="Q29" s="113"/>
      <c r="R29" s="113"/>
      <c r="S29" s="113"/>
      <c r="T29" s="113"/>
      <c r="U29" s="113"/>
      <c r="V29" s="113"/>
      <c r="W29" s="113"/>
      <c r="X29" s="113"/>
      <c r="Y29" s="113"/>
      <c r="Z29" s="113"/>
      <c r="AA29" s="113"/>
      <c r="AB29" s="113"/>
      <c r="AC29" s="113"/>
    </row>
    <row r="30" spans="1:29" ht="13.5" customHeight="1">
      <c r="A30" s="113"/>
      <c r="B30" s="588" t="s">
        <v>454</v>
      </c>
      <c r="C30" s="417"/>
      <c r="D30" s="417"/>
      <c r="E30" s="418"/>
      <c r="F30" s="590" t="s">
        <v>455</v>
      </c>
      <c r="G30" s="417"/>
      <c r="H30" s="417"/>
      <c r="I30" s="579"/>
      <c r="J30" s="113"/>
      <c r="K30" s="113"/>
      <c r="L30" s="113"/>
      <c r="M30" s="113"/>
      <c r="N30" s="113"/>
      <c r="O30" s="113"/>
      <c r="P30" s="113"/>
      <c r="Q30" s="113"/>
      <c r="R30" s="113"/>
      <c r="S30" s="113"/>
      <c r="T30" s="113"/>
      <c r="U30" s="113"/>
      <c r="V30" s="113"/>
      <c r="W30" s="113"/>
      <c r="X30" s="113"/>
      <c r="Y30" s="113"/>
      <c r="Z30" s="113"/>
      <c r="AA30" s="113"/>
      <c r="AB30" s="113"/>
      <c r="AC30" s="113"/>
    </row>
    <row r="31" spans="1:29" ht="13.5" customHeight="1">
      <c r="A31" s="113"/>
      <c r="B31" s="580" t="s">
        <v>714</v>
      </c>
      <c r="C31" s="411"/>
      <c r="D31" s="411"/>
      <c r="E31" s="412"/>
      <c r="F31" s="509"/>
      <c r="G31" s="411"/>
      <c r="H31" s="411"/>
      <c r="I31" s="582"/>
      <c r="J31" s="113"/>
      <c r="K31" s="113"/>
      <c r="L31" s="113"/>
      <c r="M31" s="113"/>
      <c r="N31" s="113"/>
      <c r="O31" s="113"/>
      <c r="P31" s="113"/>
      <c r="Q31" s="113"/>
      <c r="R31" s="113"/>
      <c r="S31" s="113"/>
      <c r="T31" s="113"/>
      <c r="U31" s="113"/>
      <c r="V31" s="113"/>
      <c r="W31" s="113"/>
      <c r="X31" s="113"/>
      <c r="Y31" s="113"/>
      <c r="Z31" s="113"/>
      <c r="AA31" s="113"/>
      <c r="AB31" s="113"/>
      <c r="AC31" s="113"/>
    </row>
    <row r="32" spans="1:29" ht="13.5" customHeight="1">
      <c r="A32" s="113" t="s">
        <v>545</v>
      </c>
      <c r="B32" s="569"/>
      <c r="C32" s="570"/>
      <c r="D32" s="570"/>
      <c r="E32" s="512"/>
      <c r="F32" s="510"/>
      <c r="G32" s="570"/>
      <c r="H32" s="570"/>
      <c r="I32" s="576"/>
      <c r="J32" s="113"/>
      <c r="K32" s="113"/>
      <c r="L32" s="113"/>
      <c r="M32" s="113"/>
      <c r="N32" s="113"/>
      <c r="O32" s="113"/>
      <c r="P32" s="113"/>
      <c r="Q32" s="113"/>
      <c r="R32" s="113"/>
      <c r="S32" s="113"/>
      <c r="T32" s="113"/>
      <c r="U32" s="113"/>
      <c r="V32" s="113"/>
      <c r="W32" s="113"/>
      <c r="X32" s="113"/>
      <c r="Y32" s="113"/>
      <c r="Z32" s="113"/>
      <c r="AA32" s="113"/>
      <c r="AB32" s="113"/>
      <c r="AC32" s="113"/>
    </row>
    <row r="33" spans="1:29" ht="15" customHeight="1">
      <c r="A33" s="113"/>
      <c r="B33" s="569"/>
      <c r="C33" s="570"/>
      <c r="D33" s="570"/>
      <c r="E33" s="512"/>
      <c r="F33" s="510"/>
      <c r="G33" s="570"/>
      <c r="H33" s="570"/>
      <c r="I33" s="576"/>
      <c r="J33" s="113"/>
      <c r="K33" s="113"/>
      <c r="L33" s="113"/>
      <c r="M33" s="113"/>
      <c r="N33" s="113"/>
      <c r="O33" s="113"/>
      <c r="P33" s="113"/>
      <c r="Q33" s="113"/>
      <c r="R33" s="113"/>
      <c r="S33" s="113"/>
      <c r="T33" s="113"/>
      <c r="U33" s="113"/>
      <c r="V33" s="113"/>
      <c r="W33" s="113"/>
      <c r="X33" s="113"/>
      <c r="Y33" s="113"/>
      <c r="Z33" s="113"/>
      <c r="AA33" s="113"/>
      <c r="AB33" s="113"/>
      <c r="AC33" s="113"/>
    </row>
    <row r="34" spans="1:29" ht="15" customHeight="1">
      <c r="A34" s="113"/>
      <c r="B34" s="569"/>
      <c r="C34" s="570"/>
      <c r="D34" s="570"/>
      <c r="E34" s="512"/>
      <c r="F34" s="510"/>
      <c r="G34" s="570"/>
      <c r="H34" s="570"/>
      <c r="I34" s="576"/>
      <c r="J34" s="113"/>
      <c r="K34" s="113"/>
      <c r="L34" s="113"/>
      <c r="M34" s="113"/>
      <c r="N34" s="113"/>
      <c r="O34" s="113"/>
      <c r="P34" s="113"/>
      <c r="Q34" s="113"/>
      <c r="R34" s="113"/>
      <c r="S34" s="113"/>
      <c r="T34" s="113"/>
      <c r="U34" s="113"/>
      <c r="V34" s="113"/>
      <c r="W34" s="113"/>
      <c r="X34" s="113"/>
      <c r="Y34" s="113"/>
      <c r="Z34" s="113"/>
      <c r="AA34" s="113"/>
      <c r="AB34" s="113"/>
      <c r="AC34" s="113"/>
    </row>
    <row r="35" spans="1:29" ht="15" customHeight="1">
      <c r="A35" s="113"/>
      <c r="B35" s="569"/>
      <c r="C35" s="570"/>
      <c r="D35" s="570"/>
      <c r="E35" s="512"/>
      <c r="F35" s="510"/>
      <c r="G35" s="570"/>
      <c r="H35" s="570"/>
      <c r="I35" s="576"/>
      <c r="J35" s="113"/>
      <c r="K35" s="113"/>
      <c r="L35" s="113"/>
      <c r="M35" s="113"/>
      <c r="N35" s="113"/>
      <c r="O35" s="113"/>
      <c r="P35" s="113"/>
      <c r="Q35" s="113"/>
      <c r="R35" s="113"/>
      <c r="S35" s="113"/>
      <c r="T35" s="113"/>
      <c r="U35" s="113"/>
      <c r="V35" s="113"/>
      <c r="W35" s="113"/>
      <c r="X35" s="113"/>
      <c r="Y35" s="113"/>
      <c r="Z35" s="113"/>
      <c r="AA35" s="113"/>
      <c r="AB35" s="113"/>
      <c r="AC35" s="113"/>
    </row>
    <row r="36" spans="1:29" ht="15" customHeight="1">
      <c r="A36" s="113"/>
      <c r="B36" s="569"/>
      <c r="C36" s="570"/>
      <c r="D36" s="570"/>
      <c r="E36" s="512"/>
      <c r="F36" s="510"/>
      <c r="G36" s="570"/>
      <c r="H36" s="570"/>
      <c r="I36" s="576"/>
      <c r="J36" s="113"/>
      <c r="K36" s="113"/>
      <c r="L36" s="113"/>
      <c r="M36" s="113"/>
      <c r="N36" s="113"/>
      <c r="O36" s="113"/>
      <c r="P36" s="113"/>
      <c r="Q36" s="113"/>
      <c r="R36" s="113"/>
      <c r="S36" s="113"/>
      <c r="T36" s="113"/>
      <c r="U36" s="113"/>
      <c r="V36" s="113"/>
      <c r="W36" s="113"/>
      <c r="X36" s="113"/>
      <c r="Y36" s="113"/>
      <c r="Z36" s="113"/>
      <c r="AA36" s="113"/>
      <c r="AB36" s="113"/>
      <c r="AC36" s="113"/>
    </row>
    <row r="37" spans="1:29" ht="60.75" customHeight="1">
      <c r="A37" s="113"/>
      <c r="B37" s="569"/>
      <c r="C37" s="570"/>
      <c r="D37" s="570"/>
      <c r="E37" s="512"/>
      <c r="F37" s="510"/>
      <c r="G37" s="570"/>
      <c r="H37" s="570"/>
      <c r="I37" s="576"/>
      <c r="J37" s="113"/>
      <c r="K37" s="113"/>
      <c r="L37" s="113"/>
      <c r="M37" s="113"/>
      <c r="N37" s="113"/>
      <c r="O37" s="113"/>
      <c r="P37" s="113"/>
      <c r="Q37" s="113"/>
      <c r="R37" s="113"/>
      <c r="S37" s="113"/>
      <c r="T37" s="113"/>
      <c r="U37" s="113"/>
      <c r="V37" s="113"/>
      <c r="W37" s="113"/>
      <c r="X37" s="113"/>
      <c r="Y37" s="113"/>
      <c r="Z37" s="113"/>
      <c r="AA37" s="113"/>
      <c r="AB37" s="113"/>
      <c r="AC37" s="113"/>
    </row>
    <row r="38" spans="1:29" ht="15" customHeight="1">
      <c r="A38" s="113"/>
      <c r="B38" s="569"/>
      <c r="C38" s="570"/>
      <c r="D38" s="570"/>
      <c r="E38" s="512"/>
      <c r="F38" s="510"/>
      <c r="G38" s="570"/>
      <c r="H38" s="570"/>
      <c r="I38" s="576"/>
      <c r="J38" s="113"/>
      <c r="K38" s="113"/>
      <c r="L38" s="113"/>
      <c r="M38" s="113"/>
      <c r="N38" s="113"/>
      <c r="O38" s="113"/>
      <c r="P38" s="113"/>
      <c r="Q38" s="113"/>
      <c r="R38" s="113"/>
      <c r="S38" s="113"/>
      <c r="T38" s="113"/>
      <c r="U38" s="113"/>
      <c r="V38" s="113"/>
      <c r="W38" s="113"/>
      <c r="X38" s="113"/>
      <c r="Y38" s="113"/>
      <c r="Z38" s="113"/>
      <c r="AA38" s="113"/>
      <c r="AB38" s="113"/>
      <c r="AC38" s="113"/>
    </row>
    <row r="39" spans="1:29" ht="13.5" customHeight="1">
      <c r="A39" s="113"/>
      <c r="B39" s="569"/>
      <c r="C39" s="570"/>
      <c r="D39" s="570"/>
      <c r="E39" s="512"/>
      <c r="F39" s="510"/>
      <c r="G39" s="570"/>
      <c r="H39" s="570"/>
      <c r="I39" s="576"/>
      <c r="J39" s="113"/>
      <c r="K39" s="113"/>
      <c r="L39" s="113"/>
      <c r="M39" s="113"/>
      <c r="N39" s="113"/>
      <c r="O39" s="113"/>
      <c r="P39" s="113"/>
      <c r="Q39" s="113"/>
      <c r="R39" s="113"/>
      <c r="S39" s="113"/>
      <c r="T39" s="113"/>
      <c r="U39" s="113"/>
      <c r="V39" s="113"/>
      <c r="W39" s="113"/>
      <c r="X39" s="113"/>
      <c r="Y39" s="113"/>
      <c r="Z39" s="113"/>
      <c r="AA39" s="113"/>
      <c r="AB39" s="113"/>
      <c r="AC39" s="113"/>
    </row>
    <row r="40" spans="1:29" ht="13.5" customHeight="1">
      <c r="A40" s="113"/>
      <c r="B40" s="569"/>
      <c r="C40" s="570"/>
      <c r="D40" s="570"/>
      <c r="E40" s="512"/>
      <c r="F40" s="510"/>
      <c r="G40" s="570"/>
      <c r="H40" s="570"/>
      <c r="I40" s="576"/>
      <c r="J40" s="113"/>
      <c r="K40" s="113"/>
      <c r="L40" s="113"/>
      <c r="M40" s="113"/>
      <c r="N40" s="113"/>
      <c r="O40" s="113"/>
      <c r="P40" s="113"/>
      <c r="Q40" s="113"/>
      <c r="R40" s="113"/>
      <c r="S40" s="113"/>
      <c r="T40" s="113"/>
      <c r="U40" s="113"/>
      <c r="V40" s="113"/>
      <c r="W40" s="113"/>
      <c r="X40" s="113"/>
      <c r="Y40" s="113"/>
      <c r="Z40" s="113"/>
      <c r="AA40" s="113"/>
      <c r="AB40" s="113"/>
      <c r="AC40" s="113"/>
    </row>
    <row r="41" spans="1:29" ht="13.5" customHeight="1" thickBot="1">
      <c r="A41" s="113"/>
      <c r="B41" s="571"/>
      <c r="C41" s="581"/>
      <c r="D41" s="581"/>
      <c r="E41" s="573"/>
      <c r="F41" s="577"/>
      <c r="G41" s="572"/>
      <c r="H41" s="572"/>
      <c r="I41" s="578"/>
      <c r="J41" s="113"/>
      <c r="K41" s="113"/>
      <c r="L41" s="113"/>
      <c r="M41" s="113"/>
      <c r="N41" s="113"/>
      <c r="O41" s="113"/>
      <c r="P41" s="113"/>
      <c r="Q41" s="113"/>
      <c r="R41" s="113"/>
      <c r="S41" s="113"/>
      <c r="T41" s="113"/>
      <c r="U41" s="113"/>
      <c r="V41" s="113"/>
      <c r="W41" s="113"/>
      <c r="X41" s="113"/>
      <c r="Y41" s="113"/>
      <c r="Z41" s="113"/>
      <c r="AA41" s="113"/>
      <c r="AB41" s="113"/>
      <c r="AC41" s="113"/>
    </row>
    <row r="42" spans="1:29" ht="13.5" customHeight="1">
      <c r="A42" s="113"/>
      <c r="B42" s="113"/>
      <c r="C42" s="113"/>
      <c r="D42" s="113"/>
      <c r="E42" s="113"/>
      <c r="F42" s="113"/>
      <c r="G42" s="113"/>
      <c r="H42" s="113"/>
      <c r="I42" s="113"/>
      <c r="J42" s="113"/>
      <c r="K42" s="113"/>
      <c r="L42" s="113"/>
      <c r="M42" s="113"/>
      <c r="N42" s="113"/>
      <c r="O42" s="113"/>
      <c r="P42" s="113"/>
      <c r="Q42" s="113"/>
      <c r="R42" s="113"/>
      <c r="S42" s="113"/>
      <c r="T42" s="113"/>
      <c r="U42" s="113"/>
      <c r="V42" s="113"/>
      <c r="W42" s="113"/>
      <c r="X42" s="113"/>
      <c r="Y42" s="113"/>
      <c r="Z42" s="113"/>
      <c r="AA42" s="113"/>
      <c r="AB42" s="113"/>
      <c r="AC42" s="113"/>
    </row>
    <row r="43" spans="1:29" ht="13.5" customHeight="1">
      <c r="A43" s="113"/>
      <c r="B43" s="113"/>
      <c r="C43" s="113"/>
      <c r="D43" s="113"/>
      <c r="E43" s="113"/>
      <c r="F43" s="113"/>
      <c r="G43" s="113"/>
      <c r="H43" s="113"/>
      <c r="I43" s="113"/>
      <c r="J43" s="113"/>
      <c r="K43" s="113"/>
      <c r="L43" s="113"/>
      <c r="M43" s="113"/>
      <c r="N43" s="113"/>
      <c r="O43" s="113"/>
      <c r="P43" s="113"/>
      <c r="Q43" s="113"/>
      <c r="R43" s="113"/>
      <c r="S43" s="113"/>
      <c r="T43" s="113"/>
      <c r="U43" s="113"/>
      <c r="V43" s="113"/>
      <c r="W43" s="113"/>
      <c r="X43" s="113"/>
      <c r="Y43" s="113"/>
      <c r="Z43" s="113"/>
      <c r="AA43" s="113"/>
      <c r="AB43" s="113"/>
      <c r="AC43" s="113"/>
    </row>
    <row r="44" spans="1:29" ht="13.5" customHeight="1">
      <c r="A44" s="113"/>
      <c r="B44" s="113"/>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row>
    <row r="45" spans="1:29" ht="13.5" customHeight="1">
      <c r="A45" s="113"/>
      <c r="B45" s="113"/>
      <c r="C45" s="113"/>
      <c r="D45" s="113"/>
      <c r="E45" s="113"/>
      <c r="F45" s="113"/>
      <c r="G45" s="113"/>
      <c r="H45" s="113"/>
      <c r="I45" s="113"/>
      <c r="J45" s="113"/>
      <c r="K45" s="113"/>
      <c r="L45" s="113"/>
      <c r="M45" s="113"/>
      <c r="N45" s="113"/>
      <c r="O45" s="113"/>
      <c r="P45" s="113"/>
      <c r="Q45" s="113"/>
      <c r="R45" s="113"/>
      <c r="S45" s="113"/>
      <c r="T45" s="113"/>
      <c r="U45" s="113"/>
      <c r="V45" s="113"/>
      <c r="W45" s="113"/>
      <c r="X45" s="113"/>
      <c r="Y45" s="113"/>
      <c r="Z45" s="113"/>
      <c r="AA45" s="113"/>
      <c r="AB45" s="113"/>
      <c r="AC45" s="113"/>
    </row>
    <row r="46" spans="1:29" ht="13.5" customHeight="1">
      <c r="A46" s="113"/>
      <c r="B46" s="113"/>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c r="AA46" s="113"/>
      <c r="AB46" s="113"/>
      <c r="AC46" s="113"/>
    </row>
    <row r="47" spans="1:29" ht="13.5" customHeight="1">
      <c r="A47" s="113"/>
      <c r="B47" s="113"/>
      <c r="C47" s="113"/>
      <c r="D47" s="113"/>
      <c r="E47" s="113"/>
      <c r="F47" s="113"/>
      <c r="G47" s="113"/>
      <c r="H47" s="113"/>
      <c r="I47" s="113"/>
      <c r="J47" s="113"/>
      <c r="K47" s="113"/>
      <c r="L47" s="113"/>
      <c r="M47" s="113"/>
      <c r="N47" s="113"/>
      <c r="O47" s="113"/>
      <c r="P47" s="113"/>
      <c r="Q47" s="113"/>
      <c r="R47" s="113"/>
      <c r="S47" s="113"/>
      <c r="T47" s="113"/>
      <c r="U47" s="113"/>
      <c r="V47" s="113"/>
      <c r="W47" s="113"/>
      <c r="X47" s="113"/>
      <c r="Y47" s="113"/>
      <c r="Z47" s="113"/>
      <c r="AA47" s="113"/>
      <c r="AB47" s="113"/>
      <c r="AC47" s="113"/>
    </row>
    <row r="48" spans="1:29" ht="13.5" customHeight="1">
      <c r="A48" s="113"/>
      <c r="B48" s="113"/>
      <c r="C48" s="113"/>
      <c r="D48" s="113"/>
      <c r="E48" s="113"/>
      <c r="F48" s="113"/>
      <c r="G48" s="113"/>
      <c r="H48" s="113"/>
      <c r="I48" s="113"/>
      <c r="J48" s="113"/>
      <c r="K48" s="113"/>
      <c r="L48" s="113"/>
      <c r="M48" s="113"/>
      <c r="N48" s="113"/>
      <c r="O48" s="113"/>
      <c r="P48" s="113"/>
      <c r="Q48" s="113"/>
      <c r="R48" s="113"/>
      <c r="S48" s="113"/>
      <c r="T48" s="113"/>
      <c r="U48" s="113"/>
      <c r="V48" s="113"/>
      <c r="W48" s="113"/>
      <c r="X48" s="113"/>
      <c r="Y48" s="113"/>
      <c r="Z48" s="113"/>
      <c r="AA48" s="113"/>
      <c r="AB48" s="113"/>
      <c r="AC48" s="113"/>
    </row>
    <row r="49" spans="1:29" ht="13.5" customHeight="1">
      <c r="A49" s="113"/>
      <c r="B49" s="113"/>
      <c r="C49" s="113"/>
      <c r="D49" s="113"/>
      <c r="E49" s="113"/>
      <c r="F49" s="113"/>
      <c r="G49" s="113"/>
      <c r="H49" s="113"/>
      <c r="I49" s="113"/>
      <c r="J49" s="113"/>
      <c r="K49" s="113"/>
      <c r="L49" s="113"/>
      <c r="M49" s="113"/>
      <c r="N49" s="113"/>
      <c r="O49" s="113"/>
      <c r="P49" s="113"/>
      <c r="Q49" s="113"/>
      <c r="R49" s="113"/>
      <c r="S49" s="113"/>
      <c r="T49" s="113"/>
      <c r="U49" s="113"/>
      <c r="V49" s="113"/>
      <c r="W49" s="113"/>
      <c r="X49" s="113"/>
      <c r="Y49" s="113"/>
      <c r="Z49" s="113"/>
      <c r="AA49" s="113"/>
      <c r="AB49" s="113"/>
      <c r="AC49" s="113"/>
    </row>
    <row r="50" spans="1:29" ht="13.5" customHeight="1">
      <c r="A50" s="113"/>
      <c r="B50" s="113"/>
      <c r="C50" s="113"/>
      <c r="D50" s="113"/>
      <c r="E50" s="113"/>
      <c r="F50" s="113"/>
      <c r="G50" s="113"/>
      <c r="H50" s="113"/>
      <c r="I50" s="113"/>
      <c r="J50" s="113"/>
      <c r="K50" s="113"/>
      <c r="L50" s="113"/>
      <c r="M50" s="113"/>
      <c r="N50" s="113"/>
      <c r="O50" s="113"/>
      <c r="P50" s="113"/>
      <c r="Q50" s="113"/>
      <c r="R50" s="113"/>
      <c r="S50" s="113"/>
      <c r="T50" s="113"/>
      <c r="U50" s="113"/>
      <c r="V50" s="113"/>
      <c r="W50" s="113"/>
      <c r="X50" s="113"/>
      <c r="Y50" s="113"/>
      <c r="Z50" s="113"/>
      <c r="AA50" s="113"/>
      <c r="AB50" s="113"/>
      <c r="AC50" s="113"/>
    </row>
    <row r="51" spans="1:29" ht="13.5" customHeight="1">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c r="AA51" s="113"/>
      <c r="AB51" s="113"/>
      <c r="AC51" s="113"/>
    </row>
    <row r="52" spans="1:29" ht="13.5" customHeight="1">
      <c r="A52" s="113"/>
      <c r="B52" s="113"/>
      <c r="C52" s="113"/>
      <c r="D52" s="113"/>
      <c r="E52" s="113"/>
      <c r="F52" s="113"/>
      <c r="G52" s="113"/>
      <c r="H52" s="113"/>
      <c r="I52" s="113"/>
      <c r="J52" s="113"/>
      <c r="K52" s="113"/>
      <c r="L52" s="113"/>
      <c r="M52" s="113"/>
      <c r="N52" s="113"/>
      <c r="O52" s="113"/>
      <c r="P52" s="113"/>
      <c r="Q52" s="113"/>
      <c r="R52" s="113"/>
      <c r="S52" s="113"/>
      <c r="T52" s="113"/>
      <c r="U52" s="113"/>
      <c r="V52" s="113"/>
      <c r="W52" s="113"/>
      <c r="X52" s="113"/>
      <c r="Y52" s="113"/>
      <c r="Z52" s="113"/>
      <c r="AA52" s="113"/>
      <c r="AB52" s="113"/>
      <c r="AC52" s="113"/>
    </row>
    <row r="53" spans="1:29" ht="13.5" customHeight="1">
      <c r="A53" s="113"/>
      <c r="B53" s="113"/>
      <c r="C53" s="113"/>
      <c r="D53" s="113"/>
      <c r="E53" s="113"/>
      <c r="F53" s="113"/>
      <c r="G53" s="113"/>
      <c r="H53" s="113"/>
      <c r="I53" s="113"/>
      <c r="J53" s="113"/>
      <c r="K53" s="113"/>
      <c r="L53" s="113"/>
      <c r="M53" s="113"/>
      <c r="N53" s="113"/>
      <c r="O53" s="113"/>
      <c r="P53" s="113"/>
      <c r="Q53" s="113"/>
      <c r="R53" s="113"/>
      <c r="S53" s="113"/>
      <c r="T53" s="113"/>
      <c r="U53" s="113"/>
      <c r="V53" s="113"/>
      <c r="W53" s="113"/>
      <c r="X53" s="113"/>
      <c r="Y53" s="113"/>
      <c r="Z53" s="113"/>
      <c r="AA53" s="113"/>
      <c r="AB53" s="113"/>
      <c r="AC53" s="113"/>
    </row>
    <row r="54" spans="1:29" ht="13.5" customHeight="1">
      <c r="A54" s="113"/>
      <c r="B54" s="113"/>
      <c r="C54" s="113"/>
      <c r="D54" s="113"/>
      <c r="E54" s="113"/>
      <c r="F54" s="113"/>
      <c r="G54" s="113"/>
      <c r="H54" s="113"/>
      <c r="I54" s="113"/>
      <c r="J54" s="113"/>
      <c r="K54" s="113"/>
      <c r="L54" s="113"/>
      <c r="M54" s="113"/>
      <c r="N54" s="113"/>
      <c r="O54" s="113"/>
      <c r="P54" s="113"/>
      <c r="Q54" s="113"/>
      <c r="R54" s="113"/>
      <c r="S54" s="113"/>
      <c r="T54" s="113"/>
      <c r="U54" s="113"/>
      <c r="V54" s="113"/>
      <c r="W54" s="113"/>
      <c r="X54" s="113"/>
      <c r="Y54" s="113"/>
      <c r="Z54" s="113"/>
      <c r="AA54" s="113"/>
      <c r="AB54" s="113"/>
      <c r="AC54" s="113"/>
    </row>
    <row r="55" spans="1:29" ht="13.5" customHeight="1">
      <c r="A55" s="113"/>
      <c r="B55" s="113"/>
      <c r="C55" s="113"/>
      <c r="D55" s="113"/>
      <c r="E55" s="113"/>
      <c r="F55" s="113"/>
      <c r="G55" s="113"/>
      <c r="H55" s="113"/>
      <c r="I55" s="113"/>
      <c r="J55" s="113"/>
      <c r="K55" s="113"/>
      <c r="L55" s="113"/>
      <c r="M55" s="113"/>
      <c r="N55" s="113"/>
      <c r="O55" s="113"/>
      <c r="P55" s="113"/>
      <c r="Q55" s="113"/>
      <c r="R55" s="113"/>
      <c r="S55" s="113"/>
      <c r="T55" s="113"/>
      <c r="U55" s="113"/>
      <c r="V55" s="113"/>
      <c r="W55" s="113"/>
      <c r="X55" s="113"/>
      <c r="Y55" s="113"/>
      <c r="Z55" s="113"/>
      <c r="AA55" s="113"/>
      <c r="AB55" s="113"/>
      <c r="AC55" s="113"/>
    </row>
    <row r="56" spans="1:29" ht="13.5" customHeight="1">
      <c r="A56" s="113"/>
      <c r="B56" s="113"/>
      <c r="C56" s="113"/>
      <c r="D56" s="113"/>
      <c r="E56" s="113"/>
      <c r="F56" s="113"/>
      <c r="G56" s="113"/>
      <c r="H56" s="113"/>
      <c r="I56" s="113"/>
      <c r="J56" s="113"/>
      <c r="K56" s="113"/>
      <c r="L56" s="113"/>
      <c r="M56" s="113"/>
      <c r="N56" s="113"/>
      <c r="O56" s="113"/>
      <c r="P56" s="113"/>
      <c r="Q56" s="113"/>
      <c r="R56" s="113"/>
      <c r="S56" s="113"/>
      <c r="T56" s="113"/>
      <c r="U56" s="113"/>
      <c r="V56" s="113"/>
      <c r="W56" s="113"/>
      <c r="X56" s="113"/>
      <c r="Y56" s="113"/>
      <c r="Z56" s="113"/>
      <c r="AA56" s="113"/>
      <c r="AB56" s="113"/>
      <c r="AC56" s="113"/>
    </row>
    <row r="57" spans="1:29" ht="13.5" customHeight="1">
      <c r="A57" s="113"/>
      <c r="B57" s="113"/>
      <c r="C57" s="113"/>
      <c r="D57" s="113"/>
      <c r="E57" s="113"/>
      <c r="F57" s="113"/>
      <c r="G57" s="113"/>
      <c r="H57" s="113"/>
      <c r="I57" s="113"/>
      <c r="J57" s="113"/>
      <c r="K57" s="113"/>
      <c r="L57" s="113"/>
      <c r="M57" s="113"/>
      <c r="N57" s="113"/>
      <c r="O57" s="113"/>
      <c r="P57" s="113"/>
      <c r="Q57" s="113"/>
      <c r="R57" s="113"/>
      <c r="S57" s="113"/>
      <c r="T57" s="113"/>
      <c r="U57" s="113"/>
      <c r="V57" s="113"/>
      <c r="W57" s="113"/>
      <c r="X57" s="113"/>
      <c r="Y57" s="113"/>
      <c r="Z57" s="113"/>
      <c r="AA57" s="113"/>
      <c r="AB57" s="113"/>
      <c r="AC57" s="113"/>
    </row>
    <row r="58" spans="1:29" ht="13.5" customHeight="1">
      <c r="A58" s="113"/>
      <c r="B58" s="113"/>
      <c r="C58" s="113"/>
      <c r="D58" s="113"/>
      <c r="E58" s="113"/>
      <c r="F58" s="113"/>
      <c r="G58" s="113"/>
      <c r="H58" s="113"/>
      <c r="I58" s="113"/>
      <c r="J58" s="113"/>
      <c r="K58" s="113"/>
      <c r="L58" s="113"/>
      <c r="M58" s="113"/>
      <c r="N58" s="113"/>
      <c r="O58" s="113"/>
      <c r="P58" s="113"/>
      <c r="Q58" s="113"/>
      <c r="R58" s="113"/>
      <c r="S58" s="113"/>
      <c r="T58" s="113"/>
      <c r="U58" s="113"/>
      <c r="V58" s="113"/>
      <c r="W58" s="113"/>
      <c r="X58" s="113"/>
      <c r="Y58" s="113"/>
      <c r="Z58" s="113"/>
      <c r="AA58" s="113"/>
      <c r="AB58" s="113"/>
      <c r="AC58" s="113"/>
    </row>
    <row r="59" spans="1:29" ht="13.5" customHeight="1">
      <c r="A59" s="113"/>
      <c r="B59" s="113"/>
      <c r="C59" s="113"/>
      <c r="D59" s="113"/>
      <c r="E59" s="113"/>
      <c r="F59" s="113"/>
      <c r="G59" s="113"/>
      <c r="H59" s="113"/>
      <c r="I59" s="113"/>
      <c r="J59" s="113"/>
      <c r="K59" s="113"/>
      <c r="L59" s="113"/>
      <c r="M59" s="113"/>
      <c r="N59" s="113"/>
      <c r="O59" s="113"/>
      <c r="P59" s="113"/>
      <c r="Q59" s="113"/>
      <c r="R59" s="113"/>
      <c r="S59" s="113"/>
      <c r="T59" s="113"/>
      <c r="U59" s="113"/>
      <c r="V59" s="113"/>
      <c r="W59" s="113"/>
      <c r="X59" s="113"/>
      <c r="Y59" s="113"/>
      <c r="Z59" s="113"/>
      <c r="AA59" s="113"/>
      <c r="AB59" s="113"/>
      <c r="AC59" s="113"/>
    </row>
    <row r="60" spans="1:29" ht="13.5" customHeight="1">
      <c r="A60" s="113"/>
      <c r="B60" s="113"/>
      <c r="C60" s="113"/>
      <c r="D60" s="113"/>
      <c r="E60" s="113"/>
      <c r="F60" s="113"/>
      <c r="G60" s="113"/>
      <c r="H60" s="113"/>
      <c r="I60" s="113"/>
      <c r="J60" s="113"/>
      <c r="K60" s="113"/>
      <c r="L60" s="113"/>
      <c r="M60" s="113"/>
      <c r="N60" s="113"/>
      <c r="O60" s="113"/>
      <c r="P60" s="113"/>
      <c r="Q60" s="113"/>
      <c r="R60" s="113"/>
      <c r="S60" s="113"/>
      <c r="T60" s="113"/>
      <c r="U60" s="113"/>
      <c r="V60" s="113"/>
      <c r="W60" s="113"/>
      <c r="X60" s="113"/>
      <c r="Y60" s="113"/>
      <c r="Z60" s="113"/>
      <c r="AA60" s="113"/>
      <c r="AB60" s="113"/>
      <c r="AC60" s="113"/>
    </row>
    <row r="61" spans="1:29" ht="13.5" customHeight="1">
      <c r="A61" s="113"/>
      <c r="B61" s="113"/>
      <c r="C61" s="113"/>
      <c r="D61" s="113"/>
      <c r="E61" s="113"/>
      <c r="F61" s="113"/>
      <c r="G61" s="113"/>
      <c r="H61" s="113"/>
      <c r="I61" s="113"/>
      <c r="J61" s="113"/>
      <c r="K61" s="113"/>
      <c r="L61" s="113"/>
      <c r="M61" s="113"/>
      <c r="N61" s="113"/>
      <c r="O61" s="113"/>
      <c r="P61" s="113"/>
      <c r="Q61" s="113"/>
      <c r="R61" s="113"/>
      <c r="S61" s="113"/>
      <c r="T61" s="113"/>
      <c r="U61" s="113"/>
      <c r="V61" s="113"/>
      <c r="W61" s="113"/>
      <c r="X61" s="113"/>
      <c r="Y61" s="113"/>
      <c r="Z61" s="113"/>
      <c r="AA61" s="113"/>
      <c r="AB61" s="113"/>
      <c r="AC61" s="113"/>
    </row>
    <row r="62" spans="1:29" ht="13.5" customHeight="1">
      <c r="A62" s="113"/>
      <c r="B62" s="113"/>
      <c r="C62" s="113"/>
      <c r="D62" s="113"/>
      <c r="E62" s="113"/>
      <c r="F62" s="113"/>
      <c r="G62" s="113"/>
      <c r="H62" s="113"/>
      <c r="I62" s="113"/>
      <c r="J62" s="113"/>
      <c r="K62" s="113"/>
      <c r="L62" s="113"/>
      <c r="M62" s="113"/>
      <c r="N62" s="113"/>
      <c r="O62" s="113"/>
      <c r="P62" s="113"/>
      <c r="Q62" s="113"/>
      <c r="R62" s="113"/>
      <c r="S62" s="113"/>
      <c r="T62" s="113"/>
      <c r="U62" s="113"/>
      <c r="V62" s="113"/>
      <c r="W62" s="113"/>
      <c r="X62" s="113"/>
      <c r="Y62" s="113"/>
      <c r="Z62" s="113"/>
      <c r="AA62" s="113"/>
      <c r="AB62" s="113"/>
      <c r="AC62" s="113"/>
    </row>
    <row r="63" spans="1:29" ht="13.5" customHeight="1">
      <c r="A63" s="113"/>
      <c r="B63" s="113"/>
      <c r="C63" s="113"/>
      <c r="D63" s="113"/>
      <c r="E63" s="113"/>
      <c r="F63" s="113"/>
      <c r="G63" s="113"/>
      <c r="H63" s="113"/>
      <c r="I63" s="113"/>
      <c r="J63" s="113"/>
      <c r="K63" s="113"/>
      <c r="L63" s="113"/>
      <c r="M63" s="113"/>
      <c r="N63" s="113"/>
      <c r="O63" s="113"/>
      <c r="P63" s="113"/>
      <c r="Q63" s="113"/>
      <c r="R63" s="113"/>
      <c r="S63" s="113"/>
      <c r="T63" s="113"/>
      <c r="U63" s="113"/>
      <c r="V63" s="113"/>
      <c r="W63" s="113"/>
      <c r="X63" s="113"/>
      <c r="Y63" s="113"/>
      <c r="Z63" s="113"/>
      <c r="AA63" s="113"/>
      <c r="AB63" s="113"/>
      <c r="AC63" s="113"/>
    </row>
    <row r="64" spans="1:29" ht="13.5" customHeight="1">
      <c r="A64" s="113"/>
      <c r="B64" s="113"/>
      <c r="C64" s="113"/>
      <c r="D64" s="113"/>
      <c r="E64" s="113"/>
      <c r="F64" s="113"/>
      <c r="G64" s="113"/>
      <c r="H64" s="113"/>
      <c r="I64" s="113"/>
      <c r="J64" s="113"/>
      <c r="K64" s="113"/>
      <c r="L64" s="113"/>
      <c r="M64" s="113"/>
      <c r="N64" s="113"/>
      <c r="O64" s="113"/>
      <c r="P64" s="113"/>
      <c r="Q64" s="113"/>
      <c r="R64" s="113"/>
      <c r="S64" s="113"/>
      <c r="T64" s="113"/>
      <c r="U64" s="113"/>
      <c r="V64" s="113"/>
      <c r="W64" s="113"/>
      <c r="X64" s="113"/>
      <c r="Y64" s="113"/>
      <c r="Z64" s="113"/>
      <c r="AA64" s="113"/>
      <c r="AB64" s="113"/>
      <c r="AC64" s="113"/>
    </row>
    <row r="65" spans="1:29" ht="13.5" customHeight="1">
      <c r="A65" s="113"/>
      <c r="B65" s="113"/>
      <c r="C65" s="113"/>
      <c r="D65" s="113"/>
      <c r="E65" s="113"/>
      <c r="F65" s="113"/>
      <c r="G65" s="113"/>
      <c r="H65" s="113"/>
      <c r="I65" s="113"/>
      <c r="J65" s="113"/>
      <c r="K65" s="113"/>
      <c r="L65" s="113"/>
      <c r="M65" s="113"/>
      <c r="N65" s="113"/>
      <c r="O65" s="113"/>
      <c r="P65" s="113"/>
      <c r="Q65" s="113"/>
      <c r="R65" s="113"/>
      <c r="S65" s="113"/>
      <c r="T65" s="113"/>
      <c r="U65" s="113"/>
      <c r="V65" s="113"/>
      <c r="W65" s="113"/>
      <c r="X65" s="113"/>
      <c r="Y65" s="113"/>
      <c r="Z65" s="113"/>
      <c r="AA65" s="113"/>
      <c r="AB65" s="113"/>
      <c r="AC65" s="113"/>
    </row>
    <row r="66" spans="1:29" ht="13.5" customHeight="1">
      <c r="A66" s="113"/>
      <c r="B66" s="113"/>
      <c r="C66" s="113"/>
      <c r="D66" s="113"/>
      <c r="E66" s="113"/>
      <c r="F66" s="113"/>
      <c r="G66" s="113"/>
      <c r="H66" s="113"/>
      <c r="I66" s="113"/>
      <c r="J66" s="113"/>
      <c r="K66" s="113"/>
      <c r="L66" s="113"/>
      <c r="M66" s="113"/>
      <c r="N66" s="113"/>
      <c r="O66" s="113"/>
      <c r="P66" s="113"/>
      <c r="Q66" s="113"/>
      <c r="R66" s="113"/>
      <c r="S66" s="113"/>
      <c r="T66" s="113"/>
      <c r="U66" s="113"/>
      <c r="V66" s="113"/>
      <c r="W66" s="113"/>
      <c r="X66" s="113"/>
      <c r="Y66" s="113"/>
      <c r="Z66" s="113"/>
      <c r="AA66" s="113"/>
      <c r="AB66" s="113"/>
      <c r="AC66" s="113"/>
    </row>
    <row r="67" spans="1:29" ht="13.5" customHeight="1">
      <c r="A67" s="113"/>
      <c r="B67" s="113"/>
      <c r="C67" s="113"/>
      <c r="D67" s="113"/>
      <c r="E67" s="113"/>
      <c r="F67" s="113"/>
      <c r="G67" s="113"/>
      <c r="H67" s="113"/>
      <c r="I67" s="113"/>
      <c r="J67" s="113"/>
      <c r="K67" s="113"/>
      <c r="L67" s="113"/>
      <c r="M67" s="113"/>
      <c r="N67" s="113"/>
      <c r="O67" s="113"/>
      <c r="P67" s="113"/>
      <c r="Q67" s="113"/>
      <c r="R67" s="113"/>
      <c r="S67" s="113"/>
      <c r="T67" s="113"/>
      <c r="U67" s="113"/>
      <c r="V67" s="113"/>
      <c r="W67" s="113"/>
      <c r="X67" s="113"/>
      <c r="Y67" s="113"/>
      <c r="Z67" s="113"/>
      <c r="AA67" s="113"/>
      <c r="AB67" s="113"/>
      <c r="AC67" s="113"/>
    </row>
    <row r="68" spans="1:29" ht="13.5" customHeight="1">
      <c r="A68" s="113"/>
      <c r="B68" s="113"/>
      <c r="C68" s="113"/>
      <c r="D68" s="113"/>
      <c r="E68" s="113"/>
      <c r="F68" s="113"/>
      <c r="G68" s="113"/>
      <c r="H68" s="113"/>
      <c r="I68" s="113"/>
      <c r="J68" s="113"/>
      <c r="K68" s="113"/>
      <c r="L68" s="113"/>
      <c r="M68" s="113"/>
      <c r="N68" s="113"/>
      <c r="O68" s="113"/>
      <c r="P68" s="113"/>
      <c r="Q68" s="113"/>
      <c r="R68" s="113"/>
      <c r="S68" s="113"/>
      <c r="T68" s="113"/>
      <c r="U68" s="113"/>
      <c r="V68" s="113"/>
      <c r="W68" s="113"/>
      <c r="X68" s="113"/>
      <c r="Y68" s="113"/>
      <c r="Z68" s="113"/>
      <c r="AA68" s="113"/>
      <c r="AB68" s="113"/>
      <c r="AC68" s="113"/>
    </row>
    <row r="69" spans="1:29" ht="13.5" customHeight="1">
      <c r="A69" s="113"/>
      <c r="B69" s="113"/>
      <c r="C69" s="113"/>
      <c r="D69" s="113"/>
      <c r="E69" s="113"/>
      <c r="F69" s="113"/>
      <c r="G69" s="113"/>
      <c r="H69" s="113"/>
      <c r="I69" s="113"/>
      <c r="J69" s="113"/>
      <c r="K69" s="113"/>
      <c r="L69" s="113"/>
      <c r="M69" s="113"/>
      <c r="N69" s="113"/>
      <c r="O69" s="113"/>
      <c r="P69" s="113"/>
      <c r="Q69" s="113"/>
      <c r="R69" s="113"/>
      <c r="S69" s="113"/>
      <c r="T69" s="113"/>
      <c r="U69" s="113"/>
      <c r="V69" s="113"/>
      <c r="W69" s="113"/>
      <c r="X69" s="113"/>
      <c r="Y69" s="113"/>
      <c r="Z69" s="113"/>
      <c r="AA69" s="113"/>
      <c r="AB69" s="113"/>
      <c r="AC69" s="113"/>
    </row>
    <row r="70" spans="1:29" ht="13.5" customHeight="1">
      <c r="A70" s="113"/>
      <c r="B70" s="113"/>
      <c r="C70" s="113"/>
      <c r="D70" s="113"/>
      <c r="E70" s="113"/>
      <c r="F70" s="113"/>
      <c r="G70" s="113"/>
      <c r="H70" s="113"/>
      <c r="I70" s="113"/>
      <c r="J70" s="113"/>
      <c r="K70" s="113"/>
      <c r="L70" s="113"/>
      <c r="M70" s="113"/>
      <c r="N70" s="113"/>
      <c r="O70" s="113"/>
      <c r="P70" s="113"/>
      <c r="Q70" s="113"/>
      <c r="R70" s="113"/>
      <c r="S70" s="113"/>
      <c r="T70" s="113"/>
      <c r="U70" s="113"/>
      <c r="V70" s="113"/>
      <c r="W70" s="113"/>
      <c r="X70" s="113"/>
      <c r="Y70" s="113"/>
      <c r="Z70" s="113"/>
      <c r="AA70" s="113"/>
      <c r="AB70" s="113"/>
      <c r="AC70" s="113"/>
    </row>
    <row r="71" spans="1:29" ht="13.5" customHeight="1">
      <c r="A71" s="113"/>
      <c r="B71" s="113"/>
      <c r="C71" s="113"/>
      <c r="D71" s="113"/>
      <c r="E71" s="113"/>
      <c r="F71" s="113"/>
      <c r="G71" s="113"/>
      <c r="H71" s="113"/>
      <c r="I71" s="113"/>
      <c r="J71" s="113"/>
      <c r="K71" s="113"/>
      <c r="L71" s="113"/>
      <c r="M71" s="113"/>
      <c r="N71" s="113"/>
      <c r="O71" s="113"/>
      <c r="P71" s="113"/>
      <c r="Q71" s="113"/>
      <c r="R71" s="113"/>
      <c r="S71" s="113"/>
      <c r="T71" s="113"/>
      <c r="U71" s="113"/>
      <c r="V71" s="113"/>
      <c r="W71" s="113"/>
      <c r="X71" s="113"/>
      <c r="Y71" s="113"/>
      <c r="Z71" s="113"/>
      <c r="AA71" s="113"/>
      <c r="AB71" s="113"/>
      <c r="AC71" s="113"/>
    </row>
    <row r="72" spans="1:29" ht="13.5" customHeight="1">
      <c r="A72" s="113"/>
      <c r="B72" s="113"/>
      <c r="C72" s="113"/>
      <c r="D72" s="113"/>
      <c r="E72" s="113"/>
      <c r="F72" s="113"/>
      <c r="G72" s="113"/>
      <c r="H72" s="113"/>
      <c r="I72" s="113"/>
      <c r="J72" s="113"/>
      <c r="K72" s="113"/>
      <c r="L72" s="113"/>
      <c r="M72" s="113"/>
      <c r="N72" s="113"/>
      <c r="O72" s="113"/>
      <c r="P72" s="113"/>
      <c r="Q72" s="113"/>
      <c r="R72" s="113"/>
      <c r="S72" s="113"/>
      <c r="T72" s="113"/>
      <c r="U72" s="113"/>
      <c r="V72" s="113"/>
      <c r="W72" s="113"/>
      <c r="X72" s="113"/>
      <c r="Y72" s="113"/>
      <c r="Z72" s="113"/>
      <c r="AA72" s="113"/>
      <c r="AB72" s="113"/>
      <c r="AC72" s="113"/>
    </row>
    <row r="73" spans="1:29" ht="13.5" customHeight="1">
      <c r="A73" s="113"/>
      <c r="B73" s="113"/>
      <c r="C73" s="113"/>
      <c r="D73" s="113"/>
      <c r="E73" s="113"/>
      <c r="F73" s="113"/>
      <c r="G73" s="113"/>
      <c r="H73" s="113"/>
      <c r="I73" s="113"/>
      <c r="J73" s="113"/>
      <c r="K73" s="113"/>
      <c r="L73" s="113"/>
      <c r="M73" s="113"/>
      <c r="N73" s="113"/>
      <c r="O73" s="113"/>
      <c r="P73" s="113"/>
      <c r="Q73" s="113"/>
      <c r="R73" s="113"/>
      <c r="S73" s="113"/>
      <c r="T73" s="113"/>
      <c r="U73" s="113"/>
      <c r="V73" s="113"/>
      <c r="W73" s="113"/>
      <c r="X73" s="113"/>
      <c r="Y73" s="113"/>
      <c r="Z73" s="113"/>
      <c r="AA73" s="113"/>
      <c r="AB73" s="113"/>
      <c r="AC73" s="113"/>
    </row>
    <row r="74" spans="1:29" ht="13.5" customHeight="1">
      <c r="A74" s="113"/>
      <c r="B74" s="113"/>
      <c r="C74" s="113"/>
      <c r="D74" s="113"/>
      <c r="E74" s="113"/>
      <c r="F74" s="113"/>
      <c r="G74" s="113"/>
      <c r="H74" s="113"/>
      <c r="I74" s="113"/>
      <c r="J74" s="113"/>
      <c r="K74" s="113"/>
      <c r="L74" s="113"/>
      <c r="M74" s="113"/>
      <c r="N74" s="113"/>
      <c r="O74" s="113"/>
      <c r="P74" s="113"/>
      <c r="Q74" s="113"/>
      <c r="R74" s="113"/>
      <c r="S74" s="113"/>
      <c r="T74" s="113"/>
      <c r="U74" s="113"/>
      <c r="V74" s="113"/>
      <c r="W74" s="113"/>
      <c r="X74" s="113"/>
      <c r="Y74" s="113"/>
      <c r="Z74" s="113"/>
      <c r="AA74" s="113"/>
      <c r="AB74" s="113"/>
      <c r="AC74" s="113"/>
    </row>
    <row r="75" spans="1:29" ht="13.5" customHeight="1">
      <c r="A75" s="113"/>
      <c r="B75" s="113"/>
      <c r="C75" s="113"/>
      <c r="D75" s="113"/>
      <c r="E75" s="113"/>
      <c r="F75" s="113"/>
      <c r="G75" s="113"/>
      <c r="H75" s="113"/>
      <c r="I75" s="113"/>
      <c r="J75" s="113"/>
      <c r="K75" s="113"/>
      <c r="L75" s="113"/>
      <c r="M75" s="113"/>
      <c r="N75" s="113"/>
      <c r="O75" s="113"/>
      <c r="P75" s="113"/>
      <c r="Q75" s="113"/>
      <c r="R75" s="113"/>
      <c r="S75" s="113"/>
      <c r="T75" s="113"/>
      <c r="U75" s="113"/>
      <c r="V75" s="113"/>
      <c r="W75" s="113"/>
      <c r="X75" s="113"/>
      <c r="Y75" s="113"/>
      <c r="Z75" s="113"/>
      <c r="AA75" s="113"/>
      <c r="AB75" s="113"/>
      <c r="AC75" s="113"/>
    </row>
    <row r="76" spans="1:29" ht="13.5" customHeight="1">
      <c r="A76" s="113"/>
      <c r="B76" s="113"/>
      <c r="C76" s="113"/>
      <c r="D76" s="113"/>
      <c r="E76" s="113"/>
      <c r="F76" s="113"/>
      <c r="G76" s="113"/>
      <c r="H76" s="113"/>
      <c r="I76" s="113"/>
      <c r="J76" s="113"/>
      <c r="K76" s="113"/>
      <c r="L76" s="113"/>
      <c r="M76" s="113"/>
      <c r="N76" s="113"/>
      <c r="O76" s="113"/>
      <c r="P76" s="113"/>
      <c r="Q76" s="113"/>
      <c r="R76" s="113"/>
      <c r="S76" s="113"/>
      <c r="T76" s="113"/>
      <c r="U76" s="113"/>
      <c r="V76" s="113"/>
      <c r="W76" s="113"/>
      <c r="X76" s="113"/>
      <c r="Y76" s="113"/>
      <c r="Z76" s="113"/>
      <c r="AA76" s="113"/>
      <c r="AB76" s="113"/>
      <c r="AC76" s="113"/>
    </row>
    <row r="77" spans="1:29" ht="13.5" customHeight="1">
      <c r="A77" s="113"/>
      <c r="B77" s="113"/>
      <c r="C77" s="113"/>
      <c r="D77" s="113"/>
      <c r="E77" s="113"/>
      <c r="F77" s="113"/>
      <c r="G77" s="113"/>
      <c r="H77" s="113"/>
      <c r="I77" s="113"/>
      <c r="J77" s="113"/>
      <c r="K77" s="113"/>
      <c r="L77" s="113"/>
      <c r="M77" s="113"/>
      <c r="N77" s="113"/>
      <c r="O77" s="113"/>
      <c r="P77" s="113"/>
      <c r="Q77" s="113"/>
      <c r="R77" s="113"/>
      <c r="S77" s="113"/>
      <c r="T77" s="113"/>
      <c r="U77" s="113"/>
      <c r="V77" s="113"/>
      <c r="W77" s="113"/>
      <c r="X77" s="113"/>
      <c r="Y77" s="113"/>
      <c r="Z77" s="113"/>
      <c r="AA77" s="113"/>
      <c r="AB77" s="113"/>
      <c r="AC77" s="113"/>
    </row>
    <row r="78" spans="1:29" ht="13.5" customHeight="1">
      <c r="A78" s="113"/>
      <c r="B78" s="113"/>
      <c r="C78" s="113"/>
      <c r="D78" s="113"/>
      <c r="E78" s="113"/>
      <c r="F78" s="113"/>
      <c r="G78" s="113"/>
      <c r="H78" s="113"/>
      <c r="I78" s="113"/>
      <c r="J78" s="113"/>
      <c r="K78" s="113"/>
      <c r="L78" s="113"/>
      <c r="M78" s="113"/>
      <c r="N78" s="113"/>
      <c r="O78" s="113"/>
      <c r="P78" s="113"/>
      <c r="Q78" s="113"/>
      <c r="R78" s="113"/>
      <c r="S78" s="113"/>
      <c r="T78" s="113"/>
      <c r="U78" s="113"/>
      <c r="V78" s="113"/>
      <c r="W78" s="113"/>
      <c r="X78" s="113"/>
      <c r="Y78" s="113"/>
      <c r="Z78" s="113"/>
      <c r="AA78" s="113"/>
      <c r="AB78" s="113"/>
      <c r="AC78" s="113"/>
    </row>
    <row r="79" spans="1:29" ht="13.5" customHeight="1">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row>
    <row r="80" spans="1:29" ht="13.5" customHeight="1">
      <c r="A80" s="113"/>
      <c r="B80" s="113"/>
      <c r="C80" s="113"/>
      <c r="D80" s="113"/>
      <c r="E80" s="113"/>
      <c r="F80" s="113"/>
      <c r="G80" s="113"/>
      <c r="H80" s="113"/>
      <c r="I80" s="113"/>
      <c r="J80" s="113"/>
      <c r="K80" s="113"/>
      <c r="L80" s="113"/>
      <c r="M80" s="113"/>
      <c r="N80" s="113"/>
      <c r="O80" s="113"/>
      <c r="P80" s="113"/>
      <c r="Q80" s="113"/>
      <c r="R80" s="113"/>
      <c r="S80" s="113"/>
      <c r="T80" s="113"/>
      <c r="U80" s="113"/>
      <c r="V80" s="113"/>
      <c r="W80" s="113"/>
      <c r="X80" s="113"/>
      <c r="Y80" s="113"/>
      <c r="Z80" s="113"/>
      <c r="AA80" s="113"/>
      <c r="AB80" s="113"/>
      <c r="AC80" s="113"/>
    </row>
    <row r="81" spans="1:29" ht="13.5" customHeight="1">
      <c r="A81" s="113"/>
      <c r="B81" s="113"/>
      <c r="C81" s="113"/>
      <c r="D81" s="113"/>
      <c r="E81" s="113"/>
      <c r="F81" s="113"/>
      <c r="G81" s="113"/>
      <c r="H81" s="113"/>
      <c r="I81" s="113"/>
      <c r="J81" s="113"/>
      <c r="K81" s="113"/>
      <c r="L81" s="113"/>
      <c r="M81" s="113"/>
      <c r="N81" s="113"/>
      <c r="O81" s="113"/>
      <c r="P81" s="113"/>
      <c r="Q81" s="113"/>
      <c r="R81" s="113"/>
      <c r="S81" s="113"/>
      <c r="T81" s="113"/>
      <c r="U81" s="113"/>
      <c r="V81" s="113"/>
      <c r="W81" s="113"/>
      <c r="X81" s="113"/>
      <c r="Y81" s="113"/>
      <c r="Z81" s="113"/>
      <c r="AA81" s="113"/>
      <c r="AB81" s="113"/>
      <c r="AC81" s="113"/>
    </row>
    <row r="82" spans="1:29" ht="13.5" customHeight="1">
      <c r="A82" s="113"/>
      <c r="B82" s="113"/>
      <c r="C82" s="113"/>
      <c r="D82" s="113"/>
      <c r="E82" s="113"/>
      <c r="F82" s="113"/>
      <c r="G82" s="113"/>
      <c r="H82" s="113"/>
      <c r="I82" s="113"/>
      <c r="J82" s="113"/>
      <c r="K82" s="113"/>
      <c r="L82" s="113"/>
      <c r="M82" s="113"/>
      <c r="N82" s="113"/>
      <c r="O82" s="113"/>
      <c r="P82" s="113"/>
      <c r="Q82" s="113"/>
      <c r="R82" s="113"/>
      <c r="S82" s="113"/>
      <c r="T82" s="113"/>
      <c r="U82" s="113"/>
      <c r="V82" s="113"/>
      <c r="W82" s="113"/>
      <c r="X82" s="113"/>
      <c r="Y82" s="113"/>
      <c r="Z82" s="113"/>
      <c r="AA82" s="113"/>
      <c r="AB82" s="113"/>
      <c r="AC82" s="113"/>
    </row>
    <row r="83" spans="1:29" ht="13.5" customHeight="1">
      <c r="A83" s="113"/>
      <c r="B83" s="113"/>
      <c r="C83" s="113"/>
      <c r="D83" s="113"/>
      <c r="E83" s="113"/>
      <c r="F83" s="113"/>
      <c r="G83" s="113"/>
      <c r="H83" s="113"/>
      <c r="I83" s="113"/>
      <c r="J83" s="113"/>
      <c r="K83" s="113"/>
      <c r="L83" s="113"/>
      <c r="M83" s="113"/>
      <c r="N83" s="113"/>
      <c r="O83" s="113"/>
      <c r="P83" s="113"/>
      <c r="Q83" s="113"/>
      <c r="R83" s="113"/>
      <c r="S83" s="113"/>
      <c r="T83" s="113"/>
      <c r="U83" s="113"/>
      <c r="V83" s="113"/>
      <c r="W83" s="113"/>
      <c r="X83" s="113"/>
      <c r="Y83" s="113"/>
      <c r="Z83" s="113"/>
      <c r="AA83" s="113"/>
      <c r="AB83" s="113"/>
      <c r="AC83" s="113"/>
    </row>
    <row r="84" spans="1:29" ht="13.5" customHeight="1">
      <c r="A84" s="113"/>
      <c r="B84" s="113"/>
      <c r="C84" s="113"/>
      <c r="D84" s="113"/>
      <c r="E84" s="113"/>
      <c r="F84" s="113"/>
      <c r="G84" s="113"/>
      <c r="H84" s="113"/>
      <c r="I84" s="113"/>
      <c r="J84" s="113"/>
      <c r="K84" s="113"/>
      <c r="L84" s="113"/>
      <c r="M84" s="113"/>
      <c r="N84" s="113"/>
      <c r="O84" s="113"/>
      <c r="P84" s="113"/>
      <c r="Q84" s="113"/>
      <c r="R84" s="113"/>
      <c r="S84" s="113"/>
      <c r="T84" s="113"/>
      <c r="U84" s="113"/>
      <c r="V84" s="113"/>
      <c r="W84" s="113"/>
      <c r="X84" s="113"/>
      <c r="Y84" s="113"/>
      <c r="Z84" s="113"/>
      <c r="AA84" s="113"/>
      <c r="AB84" s="113"/>
      <c r="AC84" s="113"/>
    </row>
    <row r="85" spans="1:29" ht="13.5" customHeight="1">
      <c r="A85" s="113"/>
      <c r="B85" s="113"/>
      <c r="C85" s="113"/>
      <c r="D85" s="113"/>
      <c r="E85" s="113"/>
      <c r="F85" s="113"/>
      <c r="G85" s="113"/>
      <c r="H85" s="113"/>
      <c r="I85" s="113"/>
      <c r="J85" s="113"/>
      <c r="K85" s="113"/>
      <c r="L85" s="113"/>
      <c r="M85" s="113"/>
      <c r="N85" s="113"/>
      <c r="O85" s="113"/>
      <c r="P85" s="113"/>
      <c r="Q85" s="113"/>
      <c r="R85" s="113"/>
      <c r="S85" s="113"/>
      <c r="T85" s="113"/>
      <c r="U85" s="113"/>
      <c r="V85" s="113"/>
      <c r="W85" s="113"/>
      <c r="X85" s="113"/>
      <c r="Y85" s="113"/>
      <c r="Z85" s="113"/>
      <c r="AA85" s="113"/>
      <c r="AB85" s="113"/>
      <c r="AC85" s="113"/>
    </row>
    <row r="86" spans="1:29" ht="13.5" customHeight="1">
      <c r="A86" s="113"/>
      <c r="B86" s="113"/>
      <c r="C86" s="113"/>
      <c r="D86" s="113"/>
      <c r="E86" s="113"/>
      <c r="F86" s="113"/>
      <c r="G86" s="113"/>
      <c r="H86" s="113"/>
      <c r="I86" s="113"/>
      <c r="J86" s="113"/>
      <c r="K86" s="113"/>
      <c r="L86" s="113"/>
      <c r="M86" s="113"/>
      <c r="N86" s="113"/>
      <c r="O86" s="113"/>
      <c r="P86" s="113"/>
      <c r="Q86" s="113"/>
      <c r="R86" s="113"/>
      <c r="S86" s="113"/>
      <c r="T86" s="113"/>
      <c r="U86" s="113"/>
      <c r="V86" s="113"/>
      <c r="W86" s="113"/>
      <c r="X86" s="113"/>
      <c r="Y86" s="113"/>
      <c r="Z86" s="113"/>
      <c r="AA86" s="113"/>
      <c r="AB86" s="113"/>
      <c r="AC86" s="113"/>
    </row>
    <row r="87" spans="1:29" ht="13.5" customHeight="1">
      <c r="A87" s="113"/>
      <c r="B87" s="113"/>
      <c r="C87" s="113"/>
      <c r="D87" s="113"/>
      <c r="E87" s="113"/>
      <c r="F87" s="113"/>
      <c r="G87" s="113"/>
      <c r="H87" s="113"/>
      <c r="I87" s="113"/>
      <c r="J87" s="113"/>
      <c r="K87" s="113"/>
      <c r="L87" s="113"/>
      <c r="M87" s="113"/>
      <c r="N87" s="113"/>
      <c r="O87" s="113"/>
      <c r="P87" s="113"/>
      <c r="Q87" s="113"/>
      <c r="R87" s="113"/>
      <c r="S87" s="113"/>
      <c r="T87" s="113"/>
      <c r="U87" s="113"/>
      <c r="V87" s="113"/>
      <c r="W87" s="113"/>
      <c r="X87" s="113"/>
      <c r="Y87" s="113"/>
      <c r="Z87" s="113"/>
      <c r="AA87" s="113"/>
      <c r="AB87" s="113"/>
      <c r="AC87" s="113"/>
    </row>
    <row r="88" spans="1:29" ht="13.5" customHeight="1">
      <c r="A88" s="113"/>
      <c r="B88" s="113"/>
      <c r="C88" s="113"/>
      <c r="D88" s="113"/>
      <c r="E88" s="113"/>
      <c r="F88" s="113"/>
      <c r="G88" s="113"/>
      <c r="H88" s="113"/>
      <c r="I88" s="113"/>
      <c r="J88" s="113"/>
      <c r="K88" s="113"/>
      <c r="L88" s="113"/>
      <c r="M88" s="113"/>
      <c r="N88" s="113"/>
      <c r="O88" s="113"/>
      <c r="P88" s="113"/>
      <c r="Q88" s="113"/>
      <c r="R88" s="113"/>
      <c r="S88" s="113"/>
      <c r="T88" s="113"/>
      <c r="U88" s="113"/>
      <c r="V88" s="113"/>
      <c r="W88" s="113"/>
      <c r="X88" s="113"/>
      <c r="Y88" s="113"/>
      <c r="Z88" s="113"/>
      <c r="AA88" s="113"/>
      <c r="AB88" s="113"/>
      <c r="AC88" s="113"/>
    </row>
    <row r="89" spans="1:29" ht="13.5" customHeight="1">
      <c r="A89" s="113"/>
      <c r="B89" s="113"/>
      <c r="C89" s="113"/>
      <c r="D89" s="113"/>
      <c r="E89" s="113"/>
      <c r="F89" s="113"/>
      <c r="G89" s="113"/>
      <c r="H89" s="113"/>
      <c r="I89" s="113"/>
      <c r="J89" s="113"/>
      <c r="K89" s="113"/>
      <c r="L89" s="113"/>
      <c r="M89" s="113"/>
      <c r="N89" s="113"/>
      <c r="O89" s="113"/>
      <c r="P89" s="113"/>
      <c r="Q89" s="113"/>
      <c r="R89" s="113"/>
      <c r="S89" s="113"/>
      <c r="T89" s="113"/>
      <c r="U89" s="113"/>
      <c r="V89" s="113"/>
      <c r="W89" s="113"/>
      <c r="X89" s="113"/>
      <c r="Y89" s="113"/>
      <c r="Z89" s="113"/>
      <c r="AA89" s="113"/>
      <c r="AB89" s="113"/>
      <c r="AC89" s="113"/>
    </row>
    <row r="90" spans="1:29" ht="13.5" customHeight="1">
      <c r="A90" s="113"/>
      <c r="B90" s="113"/>
      <c r="C90" s="113"/>
      <c r="D90" s="113"/>
      <c r="E90" s="113"/>
      <c r="F90" s="113"/>
      <c r="G90" s="113"/>
      <c r="H90" s="113"/>
      <c r="I90" s="113"/>
      <c r="J90" s="113"/>
      <c r="K90" s="113"/>
      <c r="L90" s="113"/>
      <c r="M90" s="113"/>
      <c r="N90" s="113"/>
      <c r="O90" s="113"/>
      <c r="P90" s="113"/>
      <c r="Q90" s="113"/>
      <c r="R90" s="113"/>
      <c r="S90" s="113"/>
      <c r="T90" s="113"/>
      <c r="U90" s="113"/>
      <c r="V90" s="113"/>
      <c r="W90" s="113"/>
      <c r="X90" s="113"/>
      <c r="Y90" s="113"/>
      <c r="Z90" s="113"/>
      <c r="AA90" s="113"/>
      <c r="AB90" s="113"/>
      <c r="AC90" s="113"/>
    </row>
    <row r="91" spans="1:29" ht="13.5" customHeight="1">
      <c r="A91" s="113"/>
      <c r="B91" s="113"/>
      <c r="C91" s="113"/>
      <c r="D91" s="113"/>
      <c r="E91" s="113"/>
      <c r="F91" s="113"/>
      <c r="G91" s="113"/>
      <c r="H91" s="113"/>
      <c r="I91" s="113"/>
      <c r="J91" s="113"/>
      <c r="K91" s="113"/>
      <c r="L91" s="113"/>
      <c r="M91" s="113"/>
      <c r="N91" s="113"/>
      <c r="O91" s="113"/>
      <c r="P91" s="113"/>
      <c r="Q91" s="113"/>
      <c r="R91" s="113"/>
      <c r="S91" s="113"/>
      <c r="T91" s="113"/>
      <c r="U91" s="113"/>
      <c r="V91" s="113"/>
      <c r="W91" s="113"/>
      <c r="X91" s="113"/>
      <c r="Y91" s="113"/>
      <c r="Z91" s="113"/>
      <c r="AA91" s="113"/>
      <c r="AB91" s="113"/>
      <c r="AC91" s="113"/>
    </row>
    <row r="92" spans="1:29" ht="13.5" customHeight="1">
      <c r="A92" s="113"/>
      <c r="B92" s="113"/>
      <c r="C92" s="113"/>
      <c r="D92" s="113"/>
      <c r="E92" s="113"/>
      <c r="F92" s="113"/>
      <c r="G92" s="113"/>
      <c r="H92" s="113"/>
      <c r="I92" s="113"/>
      <c r="J92" s="113"/>
      <c r="K92" s="113"/>
      <c r="L92" s="113"/>
      <c r="M92" s="113"/>
      <c r="N92" s="113"/>
      <c r="O92" s="113"/>
      <c r="P92" s="113"/>
      <c r="Q92" s="113"/>
      <c r="R92" s="113"/>
      <c r="S92" s="113"/>
      <c r="T92" s="113"/>
      <c r="U92" s="113"/>
      <c r="V92" s="113"/>
      <c r="W92" s="113"/>
      <c r="X92" s="113"/>
      <c r="Y92" s="113"/>
      <c r="Z92" s="113"/>
      <c r="AA92" s="113"/>
      <c r="AB92" s="113"/>
      <c r="AC92" s="113"/>
    </row>
    <row r="93" spans="1:29" ht="13.5" customHeight="1">
      <c r="A93" s="113"/>
      <c r="B93" s="113"/>
      <c r="C93" s="113"/>
      <c r="D93" s="113"/>
      <c r="E93" s="113"/>
      <c r="F93" s="113"/>
      <c r="G93" s="113"/>
      <c r="H93" s="113"/>
      <c r="I93" s="113"/>
      <c r="J93" s="113"/>
      <c r="K93" s="113"/>
      <c r="L93" s="113"/>
      <c r="M93" s="113"/>
      <c r="N93" s="113"/>
      <c r="O93" s="113"/>
      <c r="P93" s="113"/>
      <c r="Q93" s="113"/>
      <c r="R93" s="113"/>
      <c r="S93" s="113"/>
      <c r="T93" s="113"/>
      <c r="U93" s="113"/>
      <c r="V93" s="113"/>
      <c r="W93" s="113"/>
      <c r="X93" s="113"/>
      <c r="Y93" s="113"/>
      <c r="Z93" s="113"/>
      <c r="AA93" s="113"/>
      <c r="AB93" s="113"/>
      <c r="AC93" s="113"/>
    </row>
    <row r="94" spans="1:29" ht="13.5" customHeight="1">
      <c r="A94" s="113"/>
      <c r="B94" s="113"/>
      <c r="C94" s="113"/>
      <c r="D94" s="113"/>
      <c r="E94" s="113"/>
      <c r="F94" s="113"/>
      <c r="G94" s="113"/>
      <c r="H94" s="113"/>
      <c r="I94" s="113"/>
      <c r="J94" s="113"/>
      <c r="K94" s="113"/>
      <c r="L94" s="113"/>
      <c r="M94" s="113"/>
      <c r="N94" s="113"/>
      <c r="O94" s="113"/>
      <c r="P94" s="113"/>
      <c r="Q94" s="113"/>
      <c r="R94" s="113"/>
      <c r="S94" s="113"/>
      <c r="T94" s="113"/>
      <c r="U94" s="113"/>
      <c r="V94" s="113"/>
      <c r="W94" s="113"/>
      <c r="X94" s="113"/>
      <c r="Y94" s="113"/>
      <c r="Z94" s="113"/>
      <c r="AA94" s="113"/>
      <c r="AB94" s="113"/>
      <c r="AC94" s="113"/>
    </row>
    <row r="95" spans="1:29" ht="13.5" customHeight="1">
      <c r="A95" s="113"/>
      <c r="B95" s="113"/>
      <c r="C95" s="113"/>
      <c r="D95" s="113"/>
      <c r="E95" s="113"/>
      <c r="F95" s="113"/>
      <c r="G95" s="113"/>
      <c r="H95" s="113"/>
      <c r="I95" s="113"/>
      <c r="J95" s="113"/>
      <c r="K95" s="113"/>
      <c r="L95" s="113"/>
      <c r="M95" s="113"/>
      <c r="N95" s="113"/>
      <c r="O95" s="113"/>
      <c r="P95" s="113"/>
      <c r="Q95" s="113"/>
      <c r="R95" s="113"/>
      <c r="S95" s="113"/>
      <c r="T95" s="113"/>
      <c r="U95" s="113"/>
      <c r="V95" s="113"/>
      <c r="W95" s="113"/>
      <c r="X95" s="113"/>
      <c r="Y95" s="113"/>
      <c r="Z95" s="113"/>
      <c r="AA95" s="113"/>
      <c r="AB95" s="113"/>
      <c r="AC95" s="113"/>
    </row>
    <row r="96" spans="1:29" ht="13.5" customHeight="1">
      <c r="A96" s="113"/>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c r="AA96" s="113"/>
      <c r="AB96" s="113"/>
      <c r="AC96" s="113"/>
    </row>
    <row r="97" spans="1:29" ht="13.5" customHeight="1">
      <c r="A97" s="113"/>
      <c r="B97" s="113"/>
      <c r="C97" s="113"/>
      <c r="D97" s="113"/>
      <c r="E97" s="113"/>
      <c r="F97" s="113"/>
      <c r="G97" s="113"/>
      <c r="H97" s="113"/>
      <c r="I97" s="113"/>
      <c r="J97" s="113"/>
      <c r="K97" s="113"/>
      <c r="L97" s="113"/>
      <c r="M97" s="113"/>
      <c r="N97" s="113"/>
      <c r="O97" s="113"/>
      <c r="P97" s="113"/>
      <c r="Q97" s="113"/>
      <c r="R97" s="113"/>
      <c r="S97" s="113"/>
      <c r="T97" s="113"/>
      <c r="U97" s="113"/>
      <c r="V97" s="113"/>
      <c r="W97" s="113"/>
      <c r="X97" s="113"/>
      <c r="Y97" s="113"/>
      <c r="Z97" s="113"/>
      <c r="AA97" s="113"/>
      <c r="AB97" s="113"/>
      <c r="AC97" s="113"/>
    </row>
    <row r="98" spans="1:29" ht="13.5" customHeight="1">
      <c r="A98" s="113"/>
      <c r="B98" s="113"/>
      <c r="C98" s="113"/>
      <c r="D98" s="113"/>
      <c r="E98" s="113"/>
      <c r="F98" s="113"/>
      <c r="G98" s="113"/>
      <c r="H98" s="113"/>
      <c r="I98" s="113"/>
      <c r="J98" s="113"/>
      <c r="K98" s="113"/>
      <c r="L98" s="113"/>
      <c r="M98" s="113"/>
      <c r="N98" s="113"/>
      <c r="O98" s="113"/>
      <c r="P98" s="113"/>
      <c r="Q98" s="113"/>
      <c r="R98" s="113"/>
      <c r="S98" s="113"/>
      <c r="T98" s="113"/>
      <c r="U98" s="113"/>
      <c r="V98" s="113"/>
      <c r="W98" s="113"/>
      <c r="X98" s="113"/>
      <c r="Y98" s="113"/>
      <c r="Z98" s="113"/>
      <c r="AA98" s="113"/>
      <c r="AB98" s="113"/>
      <c r="AC98" s="113"/>
    </row>
    <row r="99" spans="1:29" ht="13.5" customHeight="1">
      <c r="A99" s="113"/>
      <c r="B99" s="113"/>
      <c r="C99" s="113"/>
      <c r="D99" s="113"/>
      <c r="E99" s="113"/>
      <c r="F99" s="113"/>
      <c r="G99" s="113"/>
      <c r="H99" s="113"/>
      <c r="I99" s="113"/>
      <c r="J99" s="113"/>
      <c r="K99" s="113"/>
      <c r="L99" s="113"/>
      <c r="M99" s="113"/>
      <c r="N99" s="113"/>
      <c r="O99" s="113"/>
      <c r="P99" s="113"/>
      <c r="Q99" s="113"/>
      <c r="R99" s="113"/>
      <c r="S99" s="113"/>
      <c r="T99" s="113"/>
      <c r="U99" s="113"/>
      <c r="V99" s="113"/>
      <c r="W99" s="113"/>
      <c r="X99" s="113"/>
      <c r="Y99" s="113"/>
      <c r="Z99" s="113"/>
      <c r="AA99" s="113"/>
      <c r="AB99" s="113"/>
      <c r="AC99" s="113"/>
    </row>
    <row r="100" spans="1:29" ht="13.5" customHeight="1">
      <c r="A100" s="113"/>
      <c r="B100" s="113"/>
      <c r="C100" s="113"/>
      <c r="D100" s="113"/>
      <c r="E100" s="113"/>
      <c r="F100" s="113"/>
      <c r="G100" s="113"/>
      <c r="H100" s="113"/>
      <c r="I100" s="113"/>
      <c r="J100" s="113"/>
      <c r="K100" s="113"/>
      <c r="L100" s="113"/>
      <c r="M100" s="113"/>
      <c r="N100" s="113"/>
      <c r="O100" s="113"/>
      <c r="P100" s="113"/>
      <c r="Q100" s="113"/>
      <c r="R100" s="113"/>
      <c r="S100" s="113"/>
      <c r="T100" s="113"/>
      <c r="U100" s="113"/>
      <c r="V100" s="113"/>
      <c r="W100" s="113"/>
      <c r="X100" s="113"/>
      <c r="Y100" s="113"/>
      <c r="Z100" s="113"/>
      <c r="AA100" s="113"/>
      <c r="AB100" s="113"/>
      <c r="AC100" s="113"/>
    </row>
    <row r="101" spans="1:29" ht="13.5" customHeight="1">
      <c r="A101" s="113"/>
      <c r="B101" s="113"/>
      <c r="C101" s="113"/>
      <c r="D101" s="113"/>
      <c r="E101" s="113"/>
      <c r="F101" s="113"/>
      <c r="G101" s="113"/>
      <c r="H101" s="113"/>
      <c r="I101" s="113"/>
      <c r="J101" s="113"/>
      <c r="K101" s="113"/>
      <c r="L101" s="113"/>
      <c r="M101" s="113"/>
      <c r="N101" s="113"/>
      <c r="O101" s="113"/>
      <c r="P101" s="113"/>
      <c r="Q101" s="113"/>
      <c r="R101" s="113"/>
      <c r="S101" s="113"/>
      <c r="T101" s="113"/>
      <c r="U101" s="113"/>
      <c r="V101" s="113"/>
      <c r="W101" s="113"/>
      <c r="X101" s="113"/>
      <c r="Y101" s="113"/>
      <c r="Z101" s="113"/>
      <c r="AA101" s="113"/>
      <c r="AB101" s="113"/>
      <c r="AC101" s="113"/>
    </row>
    <row r="102" spans="1:29" ht="13.5" customHeight="1">
      <c r="A102" s="113"/>
      <c r="B102" s="113"/>
      <c r="C102" s="113"/>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13"/>
      <c r="Z102" s="113"/>
      <c r="AA102" s="113"/>
      <c r="AB102" s="113"/>
      <c r="AC102" s="113"/>
    </row>
    <row r="103" spans="1:29" ht="13.5" customHeight="1">
      <c r="A103" s="113"/>
      <c r="B103" s="113"/>
      <c r="C103" s="113"/>
      <c r="D103" s="113"/>
      <c r="E103" s="113"/>
      <c r="F103" s="113"/>
      <c r="G103" s="113"/>
      <c r="H103" s="113"/>
      <c r="I103" s="113"/>
      <c r="J103" s="113"/>
      <c r="K103" s="113"/>
      <c r="L103" s="113"/>
      <c r="M103" s="113"/>
      <c r="N103" s="113"/>
      <c r="O103" s="113"/>
      <c r="P103" s="113"/>
      <c r="Q103" s="113"/>
      <c r="R103" s="113"/>
      <c r="S103" s="113"/>
      <c r="T103" s="113"/>
      <c r="U103" s="113"/>
      <c r="V103" s="113"/>
      <c r="W103" s="113"/>
      <c r="X103" s="113"/>
      <c r="Y103" s="113"/>
      <c r="Z103" s="113"/>
      <c r="AA103" s="113"/>
      <c r="AB103" s="113"/>
      <c r="AC103" s="113"/>
    </row>
    <row r="104" spans="1:29" ht="13.5" customHeight="1">
      <c r="A104" s="113"/>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c r="AA104" s="113"/>
      <c r="AB104" s="113"/>
      <c r="AC104" s="113"/>
    </row>
    <row r="105" spans="1:29" ht="13.5" customHeight="1">
      <c r="A105" s="113"/>
      <c r="B105" s="113"/>
      <c r="C105" s="113"/>
      <c r="D105" s="113"/>
      <c r="E105" s="113"/>
      <c r="F105" s="113"/>
      <c r="G105" s="113"/>
      <c r="H105" s="113"/>
      <c r="I105" s="113"/>
      <c r="J105" s="113"/>
      <c r="K105" s="113"/>
      <c r="L105" s="113"/>
      <c r="M105" s="113"/>
      <c r="N105" s="113"/>
      <c r="O105" s="113"/>
      <c r="P105" s="113"/>
      <c r="Q105" s="113"/>
      <c r="R105" s="113"/>
      <c r="S105" s="113"/>
      <c r="T105" s="113"/>
      <c r="U105" s="113"/>
      <c r="V105" s="113"/>
      <c r="W105" s="113"/>
      <c r="X105" s="113"/>
      <c r="Y105" s="113"/>
      <c r="Z105" s="113"/>
      <c r="AA105" s="113"/>
      <c r="AB105" s="113"/>
      <c r="AC105" s="113"/>
    </row>
    <row r="106" spans="1:29" ht="13.5" customHeight="1">
      <c r="A106" s="113"/>
      <c r="B106" s="113"/>
      <c r="C106" s="113"/>
      <c r="D106" s="113"/>
      <c r="E106" s="113"/>
      <c r="F106" s="113"/>
      <c r="G106" s="113"/>
      <c r="H106" s="113"/>
      <c r="I106" s="113"/>
      <c r="J106" s="113"/>
      <c r="K106" s="113"/>
      <c r="L106" s="113"/>
      <c r="M106" s="113"/>
      <c r="N106" s="113"/>
      <c r="O106" s="113"/>
      <c r="P106" s="113"/>
      <c r="Q106" s="113"/>
      <c r="R106" s="113"/>
      <c r="S106" s="113"/>
      <c r="T106" s="113"/>
      <c r="U106" s="113"/>
      <c r="V106" s="113"/>
      <c r="W106" s="113"/>
      <c r="X106" s="113"/>
      <c r="Y106" s="113"/>
      <c r="Z106" s="113"/>
      <c r="AA106" s="113"/>
      <c r="AB106" s="113"/>
      <c r="AC106" s="113"/>
    </row>
    <row r="107" spans="1:29" ht="13.5" customHeight="1">
      <c r="A107" s="113"/>
      <c r="B107" s="113"/>
      <c r="C107" s="113"/>
      <c r="D107" s="113"/>
      <c r="E107" s="113"/>
      <c r="F107" s="113"/>
      <c r="G107" s="113"/>
      <c r="H107" s="113"/>
      <c r="I107" s="113"/>
      <c r="J107" s="113"/>
      <c r="K107" s="113"/>
      <c r="L107" s="113"/>
      <c r="M107" s="113"/>
      <c r="N107" s="113"/>
      <c r="O107" s="113"/>
      <c r="P107" s="113"/>
      <c r="Q107" s="113"/>
      <c r="R107" s="113"/>
      <c r="S107" s="113"/>
      <c r="T107" s="113"/>
      <c r="U107" s="113"/>
      <c r="V107" s="113"/>
      <c r="W107" s="113"/>
      <c r="X107" s="113"/>
      <c r="Y107" s="113"/>
      <c r="Z107" s="113"/>
      <c r="AA107" s="113"/>
      <c r="AB107" s="113"/>
      <c r="AC107" s="113"/>
    </row>
    <row r="108" spans="1:29" ht="13.5" customHeight="1">
      <c r="A108" s="113"/>
      <c r="B108" s="113"/>
      <c r="C108" s="113"/>
      <c r="D108" s="113"/>
      <c r="E108" s="113"/>
      <c r="F108" s="113"/>
      <c r="G108" s="113"/>
      <c r="H108" s="113"/>
      <c r="I108" s="113"/>
      <c r="J108" s="113"/>
      <c r="K108" s="113"/>
      <c r="L108" s="113"/>
      <c r="M108" s="113"/>
      <c r="N108" s="113"/>
      <c r="O108" s="113"/>
      <c r="P108" s="113"/>
      <c r="Q108" s="113"/>
      <c r="R108" s="113"/>
      <c r="S108" s="113"/>
      <c r="T108" s="113"/>
      <c r="U108" s="113"/>
      <c r="V108" s="113"/>
      <c r="W108" s="113"/>
      <c r="X108" s="113"/>
      <c r="Y108" s="113"/>
      <c r="Z108" s="113"/>
      <c r="AA108" s="113"/>
      <c r="AB108" s="113"/>
      <c r="AC108" s="113"/>
    </row>
    <row r="109" spans="1:29" ht="13.5" customHeight="1">
      <c r="A109" s="113"/>
      <c r="B109" s="113"/>
      <c r="C109" s="113"/>
      <c r="D109" s="113"/>
      <c r="E109" s="113"/>
      <c r="F109" s="113"/>
      <c r="G109" s="113"/>
      <c r="H109" s="113"/>
      <c r="I109" s="113"/>
      <c r="J109" s="113"/>
      <c r="K109" s="113"/>
      <c r="L109" s="113"/>
      <c r="M109" s="113"/>
      <c r="N109" s="113"/>
      <c r="O109" s="113"/>
      <c r="P109" s="113"/>
      <c r="Q109" s="113"/>
      <c r="R109" s="113"/>
      <c r="S109" s="113"/>
      <c r="T109" s="113"/>
      <c r="U109" s="113"/>
      <c r="V109" s="113"/>
      <c r="W109" s="113"/>
      <c r="X109" s="113"/>
      <c r="Y109" s="113"/>
      <c r="Z109" s="113"/>
      <c r="AA109" s="113"/>
      <c r="AB109" s="113"/>
      <c r="AC109" s="113"/>
    </row>
    <row r="110" spans="1:29" ht="13.5" customHeight="1">
      <c r="A110" s="113"/>
      <c r="B110" s="113"/>
      <c r="C110" s="113"/>
      <c r="D110" s="113"/>
      <c r="E110" s="113"/>
      <c r="F110" s="113"/>
      <c r="G110" s="113"/>
      <c r="H110" s="113"/>
      <c r="I110" s="113"/>
      <c r="J110" s="113"/>
      <c r="K110" s="113"/>
      <c r="L110" s="113"/>
      <c r="M110" s="113"/>
      <c r="N110" s="113"/>
      <c r="O110" s="113"/>
      <c r="P110" s="113"/>
      <c r="Q110" s="113"/>
      <c r="R110" s="113"/>
      <c r="S110" s="113"/>
      <c r="T110" s="113"/>
      <c r="U110" s="113"/>
      <c r="V110" s="113"/>
      <c r="W110" s="113"/>
      <c r="X110" s="113"/>
      <c r="Y110" s="113"/>
      <c r="Z110" s="113"/>
      <c r="AA110" s="113"/>
      <c r="AB110" s="113"/>
      <c r="AC110" s="113"/>
    </row>
    <row r="111" spans="1:29" ht="13.5" customHeight="1">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row>
    <row r="112" spans="1:29" ht="13.5" customHeight="1">
      <c r="A112" s="113"/>
      <c r="B112" s="113"/>
      <c r="C112" s="113"/>
      <c r="D112" s="113"/>
      <c r="E112" s="113"/>
      <c r="F112" s="113"/>
      <c r="G112" s="113"/>
      <c r="H112" s="113"/>
      <c r="I112" s="113"/>
      <c r="J112" s="113"/>
      <c r="K112" s="113"/>
      <c r="L112" s="113"/>
      <c r="M112" s="113"/>
      <c r="N112" s="113"/>
      <c r="O112" s="113"/>
      <c r="P112" s="113"/>
      <c r="Q112" s="113"/>
      <c r="R112" s="113"/>
      <c r="S112" s="113"/>
      <c r="T112" s="113"/>
      <c r="U112" s="113"/>
      <c r="V112" s="113"/>
      <c r="W112" s="113"/>
      <c r="X112" s="113"/>
      <c r="Y112" s="113"/>
      <c r="Z112" s="113"/>
      <c r="AA112" s="113"/>
      <c r="AB112" s="113"/>
      <c r="AC112" s="113"/>
    </row>
    <row r="113" spans="1:29" ht="13.5" customHeight="1">
      <c r="A113" s="113"/>
      <c r="B113" s="113"/>
      <c r="C113" s="113"/>
      <c r="D113" s="113"/>
      <c r="E113" s="113"/>
      <c r="F113" s="113"/>
      <c r="G113" s="113"/>
      <c r="H113" s="113"/>
      <c r="I113" s="113"/>
      <c r="J113" s="113"/>
      <c r="K113" s="113"/>
      <c r="L113" s="113"/>
      <c r="M113" s="113"/>
      <c r="N113" s="113"/>
      <c r="O113" s="113"/>
      <c r="P113" s="113"/>
      <c r="Q113" s="113"/>
      <c r="R113" s="113"/>
      <c r="S113" s="113"/>
      <c r="T113" s="113"/>
      <c r="U113" s="113"/>
      <c r="V113" s="113"/>
      <c r="W113" s="113"/>
      <c r="X113" s="113"/>
      <c r="Y113" s="113"/>
      <c r="Z113" s="113"/>
      <c r="AA113" s="113"/>
      <c r="AB113" s="113"/>
      <c r="AC113" s="113"/>
    </row>
    <row r="114" spans="1:29" ht="13.5" customHeight="1">
      <c r="A114" s="113"/>
      <c r="B114" s="113"/>
      <c r="C114" s="113"/>
      <c r="D114" s="113"/>
      <c r="E114" s="113"/>
      <c r="F114" s="113"/>
      <c r="G114" s="113"/>
      <c r="H114" s="113"/>
      <c r="I114" s="113"/>
      <c r="J114" s="113"/>
      <c r="K114" s="113"/>
      <c r="L114" s="113"/>
      <c r="M114" s="113"/>
      <c r="N114" s="113"/>
      <c r="O114" s="113"/>
      <c r="P114" s="113"/>
      <c r="Q114" s="113"/>
      <c r="R114" s="113"/>
      <c r="S114" s="113"/>
      <c r="T114" s="113"/>
      <c r="U114" s="113"/>
      <c r="V114" s="113"/>
      <c r="W114" s="113"/>
      <c r="X114" s="113"/>
      <c r="Y114" s="113"/>
      <c r="Z114" s="113"/>
      <c r="AA114" s="113"/>
      <c r="AB114" s="113"/>
      <c r="AC114" s="113"/>
    </row>
    <row r="115" spans="1:29" ht="13.5" customHeight="1">
      <c r="A115" s="113"/>
      <c r="B115" s="113"/>
      <c r="C115" s="113"/>
      <c r="D115" s="113"/>
      <c r="E115" s="113"/>
      <c r="F115" s="113"/>
      <c r="G115" s="113"/>
      <c r="H115" s="113"/>
      <c r="I115" s="113"/>
      <c r="J115" s="113"/>
      <c r="K115" s="113"/>
      <c r="L115" s="113"/>
      <c r="M115" s="113"/>
      <c r="N115" s="113"/>
      <c r="O115" s="113"/>
      <c r="P115" s="113"/>
      <c r="Q115" s="113"/>
      <c r="R115" s="113"/>
      <c r="S115" s="113"/>
      <c r="T115" s="113"/>
      <c r="U115" s="113"/>
      <c r="V115" s="113"/>
      <c r="W115" s="113"/>
      <c r="X115" s="113"/>
      <c r="Y115" s="113"/>
      <c r="Z115" s="113"/>
      <c r="AA115" s="113"/>
      <c r="AB115" s="113"/>
      <c r="AC115" s="113"/>
    </row>
    <row r="116" spans="1:29" ht="13.5" customHeight="1">
      <c r="A116" s="113"/>
      <c r="B116" s="113"/>
      <c r="C116" s="113"/>
      <c r="D116" s="113"/>
      <c r="E116" s="113"/>
      <c r="F116" s="113"/>
      <c r="G116" s="113"/>
      <c r="H116" s="113"/>
      <c r="I116" s="113"/>
      <c r="J116" s="113"/>
      <c r="K116" s="113"/>
      <c r="L116" s="113"/>
      <c r="M116" s="113"/>
      <c r="N116" s="113"/>
      <c r="O116" s="113"/>
      <c r="P116" s="113"/>
      <c r="Q116" s="113"/>
      <c r="R116" s="113"/>
      <c r="S116" s="113"/>
      <c r="T116" s="113"/>
      <c r="U116" s="113"/>
      <c r="V116" s="113"/>
      <c r="W116" s="113"/>
      <c r="X116" s="113"/>
      <c r="Y116" s="113"/>
      <c r="Z116" s="113"/>
      <c r="AA116" s="113"/>
      <c r="AB116" s="113"/>
      <c r="AC116" s="113"/>
    </row>
    <row r="117" spans="1:29" ht="13.5" customHeight="1">
      <c r="A117" s="113"/>
      <c r="B117" s="113"/>
      <c r="C117" s="113"/>
      <c r="D117" s="113"/>
      <c r="E117" s="113"/>
      <c r="F117" s="113"/>
      <c r="G117" s="113"/>
      <c r="H117" s="113"/>
      <c r="I117" s="113"/>
      <c r="J117" s="113"/>
      <c r="K117" s="113"/>
      <c r="L117" s="113"/>
      <c r="M117" s="113"/>
      <c r="N117" s="113"/>
      <c r="O117" s="113"/>
      <c r="P117" s="113"/>
      <c r="Q117" s="113"/>
      <c r="R117" s="113"/>
      <c r="S117" s="113"/>
      <c r="T117" s="113"/>
      <c r="U117" s="113"/>
      <c r="V117" s="113"/>
      <c r="W117" s="113"/>
      <c r="X117" s="113"/>
      <c r="Y117" s="113"/>
      <c r="Z117" s="113"/>
      <c r="AA117" s="113"/>
      <c r="AB117" s="113"/>
      <c r="AC117" s="113"/>
    </row>
    <row r="118" spans="1:29" ht="13.5" customHeight="1">
      <c r="A118" s="113"/>
      <c r="B118" s="113"/>
      <c r="C118" s="113"/>
      <c r="D118" s="113"/>
      <c r="E118" s="113"/>
      <c r="F118" s="113"/>
      <c r="G118" s="113"/>
      <c r="H118" s="113"/>
      <c r="I118" s="113"/>
      <c r="J118" s="113"/>
      <c r="K118" s="113"/>
      <c r="L118" s="113"/>
      <c r="M118" s="113"/>
      <c r="N118" s="113"/>
      <c r="O118" s="113"/>
      <c r="P118" s="113"/>
      <c r="Q118" s="113"/>
      <c r="R118" s="113"/>
      <c r="S118" s="113"/>
      <c r="T118" s="113"/>
      <c r="U118" s="113"/>
      <c r="V118" s="113"/>
      <c r="W118" s="113"/>
      <c r="X118" s="113"/>
      <c r="Y118" s="113"/>
      <c r="Z118" s="113"/>
      <c r="AA118" s="113"/>
      <c r="AB118" s="113"/>
      <c r="AC118" s="113"/>
    </row>
    <row r="119" spans="1:29" ht="13.5" customHeight="1">
      <c r="A119" s="113"/>
      <c r="B119" s="113"/>
      <c r="C119" s="113"/>
      <c r="D119" s="113"/>
      <c r="E119" s="113"/>
      <c r="F119" s="113"/>
      <c r="G119" s="113"/>
      <c r="H119" s="113"/>
      <c r="I119" s="113"/>
      <c r="J119" s="113"/>
      <c r="K119" s="113"/>
      <c r="L119" s="113"/>
      <c r="M119" s="113"/>
      <c r="N119" s="113"/>
      <c r="O119" s="113"/>
      <c r="P119" s="113"/>
      <c r="Q119" s="113"/>
      <c r="R119" s="113"/>
      <c r="S119" s="113"/>
      <c r="T119" s="113"/>
      <c r="U119" s="113"/>
      <c r="V119" s="113"/>
      <c r="W119" s="113"/>
      <c r="X119" s="113"/>
      <c r="Y119" s="113"/>
      <c r="Z119" s="113"/>
      <c r="AA119" s="113"/>
      <c r="AB119" s="113"/>
      <c r="AC119" s="113"/>
    </row>
    <row r="120" spans="1:29" ht="13.5" customHeight="1">
      <c r="A120" s="113"/>
      <c r="B120" s="113"/>
      <c r="C120" s="113"/>
      <c r="D120" s="113"/>
      <c r="E120" s="113"/>
      <c r="F120" s="113"/>
      <c r="G120" s="113"/>
      <c r="H120" s="113"/>
      <c r="I120" s="113"/>
      <c r="J120" s="113"/>
      <c r="K120" s="113"/>
      <c r="L120" s="113"/>
      <c r="M120" s="113"/>
      <c r="N120" s="113"/>
      <c r="O120" s="113"/>
      <c r="P120" s="113"/>
      <c r="Q120" s="113"/>
      <c r="R120" s="113"/>
      <c r="S120" s="113"/>
      <c r="T120" s="113"/>
      <c r="U120" s="113"/>
      <c r="V120" s="113"/>
      <c r="W120" s="113"/>
      <c r="X120" s="113"/>
      <c r="Y120" s="113"/>
      <c r="Z120" s="113"/>
      <c r="AA120" s="113"/>
      <c r="AB120" s="113"/>
      <c r="AC120" s="113"/>
    </row>
    <row r="121" spans="1:29" ht="13.5" customHeight="1">
      <c r="A121" s="113"/>
      <c r="B121" s="113"/>
      <c r="C121" s="113"/>
      <c r="D121" s="113"/>
      <c r="E121" s="113"/>
      <c r="F121" s="113"/>
      <c r="G121" s="113"/>
      <c r="H121" s="113"/>
      <c r="I121" s="113"/>
      <c r="J121" s="113"/>
      <c r="K121" s="113"/>
      <c r="L121" s="113"/>
      <c r="M121" s="113"/>
      <c r="N121" s="113"/>
      <c r="O121" s="113"/>
      <c r="P121" s="113"/>
      <c r="Q121" s="113"/>
      <c r="R121" s="113"/>
      <c r="S121" s="113"/>
      <c r="T121" s="113"/>
      <c r="U121" s="113"/>
      <c r="V121" s="113"/>
      <c r="W121" s="113"/>
      <c r="X121" s="113"/>
      <c r="Y121" s="113"/>
      <c r="Z121" s="113"/>
      <c r="AA121" s="113"/>
      <c r="AB121" s="113"/>
      <c r="AC121" s="113"/>
    </row>
    <row r="122" spans="1:29" ht="13.5" customHeight="1">
      <c r="A122" s="113"/>
      <c r="B122" s="113"/>
      <c r="C122" s="113"/>
      <c r="D122" s="113"/>
      <c r="E122" s="113"/>
      <c r="F122" s="113"/>
      <c r="G122" s="113"/>
      <c r="H122" s="113"/>
      <c r="I122" s="113"/>
      <c r="J122" s="113"/>
      <c r="K122" s="113"/>
      <c r="L122" s="113"/>
      <c r="M122" s="113"/>
      <c r="N122" s="113"/>
      <c r="O122" s="113"/>
      <c r="P122" s="113"/>
      <c r="Q122" s="113"/>
      <c r="R122" s="113"/>
      <c r="S122" s="113"/>
      <c r="T122" s="113"/>
      <c r="U122" s="113"/>
      <c r="V122" s="113"/>
      <c r="W122" s="113"/>
      <c r="X122" s="113"/>
      <c r="Y122" s="113"/>
      <c r="Z122" s="113"/>
      <c r="AA122" s="113"/>
      <c r="AB122" s="113"/>
      <c r="AC122" s="113"/>
    </row>
    <row r="123" spans="1:29" ht="13.5" customHeight="1">
      <c r="A123" s="113"/>
      <c r="B123" s="113"/>
      <c r="C123" s="113"/>
      <c r="D123" s="113"/>
      <c r="E123" s="113"/>
      <c r="F123" s="113"/>
      <c r="G123" s="113"/>
      <c r="H123" s="113"/>
      <c r="I123" s="113"/>
      <c r="J123" s="113"/>
      <c r="K123" s="113"/>
      <c r="L123" s="113"/>
      <c r="M123" s="113"/>
      <c r="N123" s="113"/>
      <c r="O123" s="113"/>
      <c r="P123" s="113"/>
      <c r="Q123" s="113"/>
      <c r="R123" s="113"/>
      <c r="S123" s="113"/>
      <c r="T123" s="113"/>
      <c r="U123" s="113"/>
      <c r="V123" s="113"/>
      <c r="W123" s="113"/>
      <c r="X123" s="113"/>
      <c r="Y123" s="113"/>
      <c r="Z123" s="113"/>
      <c r="AA123" s="113"/>
      <c r="AB123" s="113"/>
      <c r="AC123" s="113"/>
    </row>
    <row r="124" spans="1:29" ht="13.5" customHeight="1">
      <c r="A124" s="113"/>
      <c r="B124" s="113"/>
      <c r="C124" s="113"/>
      <c r="D124" s="113"/>
      <c r="E124" s="113"/>
      <c r="F124" s="113"/>
      <c r="G124" s="113"/>
      <c r="H124" s="113"/>
      <c r="I124" s="113"/>
      <c r="J124" s="113"/>
      <c r="K124" s="113"/>
      <c r="L124" s="113"/>
      <c r="M124" s="113"/>
      <c r="N124" s="113"/>
      <c r="O124" s="113"/>
      <c r="P124" s="113"/>
      <c r="Q124" s="113"/>
      <c r="R124" s="113"/>
      <c r="S124" s="113"/>
      <c r="T124" s="113"/>
      <c r="U124" s="113"/>
      <c r="V124" s="113"/>
      <c r="W124" s="113"/>
      <c r="X124" s="113"/>
      <c r="Y124" s="113"/>
      <c r="Z124" s="113"/>
      <c r="AA124" s="113"/>
      <c r="AB124" s="113"/>
      <c r="AC124" s="113"/>
    </row>
    <row r="125" spans="1:29" ht="13.5" customHeight="1">
      <c r="A125" s="113"/>
      <c r="B125" s="113"/>
      <c r="C125" s="113"/>
      <c r="D125" s="113"/>
      <c r="E125" s="113"/>
      <c r="F125" s="113"/>
      <c r="G125" s="113"/>
      <c r="H125" s="113"/>
      <c r="I125" s="113"/>
      <c r="J125" s="113"/>
      <c r="K125" s="113"/>
      <c r="L125" s="113"/>
      <c r="M125" s="113"/>
      <c r="N125" s="113"/>
      <c r="O125" s="113"/>
      <c r="P125" s="113"/>
      <c r="Q125" s="113"/>
      <c r="R125" s="113"/>
      <c r="S125" s="113"/>
      <c r="T125" s="113"/>
      <c r="U125" s="113"/>
      <c r="V125" s="113"/>
      <c r="W125" s="113"/>
      <c r="X125" s="113"/>
      <c r="Y125" s="113"/>
      <c r="Z125" s="113"/>
      <c r="AA125" s="113"/>
      <c r="AB125" s="113"/>
      <c r="AC125" s="113"/>
    </row>
    <row r="126" spans="1:29" ht="13.5" customHeight="1">
      <c r="A126" s="113"/>
      <c r="B126" s="113"/>
      <c r="C126" s="113"/>
      <c r="D126" s="113"/>
      <c r="E126" s="113"/>
      <c r="F126" s="113"/>
      <c r="G126" s="113"/>
      <c r="H126" s="113"/>
      <c r="I126" s="113"/>
      <c r="J126" s="113"/>
      <c r="K126" s="113"/>
      <c r="L126" s="113"/>
      <c r="M126" s="113"/>
      <c r="N126" s="113"/>
      <c r="O126" s="113"/>
      <c r="P126" s="113"/>
      <c r="Q126" s="113"/>
      <c r="R126" s="113"/>
      <c r="S126" s="113"/>
      <c r="T126" s="113"/>
      <c r="U126" s="113"/>
      <c r="V126" s="113"/>
      <c r="W126" s="113"/>
      <c r="X126" s="113"/>
      <c r="Y126" s="113"/>
      <c r="Z126" s="113"/>
      <c r="AA126" s="113"/>
      <c r="AB126" s="113"/>
      <c r="AC126" s="113"/>
    </row>
    <row r="127" spans="1:29" ht="13.5" customHeight="1">
      <c r="A127" s="113"/>
      <c r="B127" s="113"/>
      <c r="C127" s="113"/>
      <c r="D127" s="113"/>
      <c r="E127" s="113"/>
      <c r="F127" s="113"/>
      <c r="G127" s="113"/>
      <c r="H127" s="113"/>
      <c r="I127" s="113"/>
      <c r="J127" s="113"/>
      <c r="K127" s="113"/>
      <c r="L127" s="113"/>
      <c r="M127" s="113"/>
      <c r="N127" s="113"/>
      <c r="O127" s="113"/>
      <c r="P127" s="113"/>
      <c r="Q127" s="113"/>
      <c r="R127" s="113"/>
      <c r="S127" s="113"/>
      <c r="T127" s="113"/>
      <c r="U127" s="113"/>
      <c r="V127" s="113"/>
      <c r="W127" s="113"/>
      <c r="X127" s="113"/>
      <c r="Y127" s="113"/>
      <c r="Z127" s="113"/>
      <c r="AA127" s="113"/>
      <c r="AB127" s="113"/>
      <c r="AC127" s="113"/>
    </row>
    <row r="128" spans="1:29" ht="13.5" customHeight="1">
      <c r="A128" s="113"/>
      <c r="B128" s="113"/>
      <c r="C128" s="113"/>
      <c r="D128" s="113"/>
      <c r="E128" s="113"/>
      <c r="F128" s="113"/>
      <c r="G128" s="113"/>
      <c r="H128" s="113"/>
      <c r="I128" s="113"/>
      <c r="J128" s="113"/>
      <c r="K128" s="113"/>
      <c r="L128" s="113"/>
      <c r="M128" s="113"/>
      <c r="N128" s="113"/>
      <c r="O128" s="113"/>
      <c r="P128" s="113"/>
      <c r="Q128" s="113"/>
      <c r="R128" s="113"/>
      <c r="S128" s="113"/>
      <c r="T128" s="113"/>
      <c r="U128" s="113"/>
      <c r="V128" s="113"/>
      <c r="W128" s="113"/>
      <c r="X128" s="113"/>
      <c r="Y128" s="113"/>
      <c r="Z128" s="113"/>
      <c r="AA128" s="113"/>
      <c r="AB128" s="113"/>
      <c r="AC128" s="113"/>
    </row>
    <row r="129" spans="1:29" ht="13.5" customHeight="1">
      <c r="A129" s="113"/>
      <c r="B129" s="113"/>
      <c r="C129" s="113"/>
      <c r="D129" s="113"/>
      <c r="E129" s="113"/>
      <c r="F129" s="113"/>
      <c r="G129" s="113"/>
      <c r="H129" s="113"/>
      <c r="I129" s="113"/>
      <c r="J129" s="113"/>
      <c r="K129" s="113"/>
      <c r="L129" s="113"/>
      <c r="M129" s="113"/>
      <c r="N129" s="113"/>
      <c r="O129" s="113"/>
      <c r="P129" s="113"/>
      <c r="Q129" s="113"/>
      <c r="R129" s="113"/>
      <c r="S129" s="113"/>
      <c r="T129" s="113"/>
      <c r="U129" s="113"/>
      <c r="V129" s="113"/>
      <c r="W129" s="113"/>
      <c r="X129" s="113"/>
      <c r="Y129" s="113"/>
      <c r="Z129" s="113"/>
      <c r="AA129" s="113"/>
      <c r="AB129" s="113"/>
      <c r="AC129" s="113"/>
    </row>
    <row r="130" spans="1:29" ht="13.5" customHeight="1">
      <c r="A130" s="113"/>
      <c r="B130" s="113"/>
      <c r="C130" s="113"/>
      <c r="D130" s="113"/>
      <c r="E130" s="113"/>
      <c r="F130" s="113"/>
      <c r="G130" s="113"/>
      <c r="H130" s="113"/>
      <c r="I130" s="113"/>
      <c r="J130" s="113"/>
      <c r="K130" s="113"/>
      <c r="L130" s="113"/>
      <c r="M130" s="113"/>
      <c r="N130" s="113"/>
      <c r="O130" s="113"/>
      <c r="P130" s="113"/>
      <c r="Q130" s="113"/>
      <c r="R130" s="113"/>
      <c r="S130" s="113"/>
      <c r="T130" s="113"/>
      <c r="U130" s="113"/>
      <c r="V130" s="113"/>
      <c r="W130" s="113"/>
      <c r="X130" s="113"/>
      <c r="Y130" s="113"/>
      <c r="Z130" s="113"/>
      <c r="AA130" s="113"/>
      <c r="AB130" s="113"/>
      <c r="AC130" s="113"/>
    </row>
    <row r="131" spans="1:29" ht="13.5" customHeight="1">
      <c r="A131" s="113"/>
      <c r="B131" s="113"/>
      <c r="C131" s="113"/>
      <c r="D131" s="113"/>
      <c r="E131" s="113"/>
      <c r="F131" s="113"/>
      <c r="G131" s="113"/>
      <c r="H131" s="113"/>
      <c r="I131" s="113"/>
      <c r="J131" s="113"/>
      <c r="K131" s="113"/>
      <c r="L131" s="113"/>
      <c r="M131" s="113"/>
      <c r="N131" s="113"/>
      <c r="O131" s="113"/>
      <c r="P131" s="113"/>
      <c r="Q131" s="113"/>
      <c r="R131" s="113"/>
      <c r="S131" s="113"/>
      <c r="T131" s="113"/>
      <c r="U131" s="113"/>
      <c r="V131" s="113"/>
      <c r="W131" s="113"/>
      <c r="X131" s="113"/>
      <c r="Y131" s="113"/>
      <c r="Z131" s="113"/>
      <c r="AA131" s="113"/>
      <c r="AB131" s="113"/>
      <c r="AC131" s="113"/>
    </row>
    <row r="132" spans="1:29" ht="13.5" customHeight="1">
      <c r="A132" s="113"/>
      <c r="B132" s="113"/>
      <c r="C132" s="113"/>
      <c r="D132" s="113"/>
      <c r="E132" s="113"/>
      <c r="F132" s="113"/>
      <c r="G132" s="113"/>
      <c r="H132" s="113"/>
      <c r="I132" s="113"/>
      <c r="J132" s="113"/>
      <c r="K132" s="113"/>
      <c r="L132" s="113"/>
      <c r="M132" s="113"/>
      <c r="N132" s="113"/>
      <c r="O132" s="113"/>
      <c r="P132" s="113"/>
      <c r="Q132" s="113"/>
      <c r="R132" s="113"/>
      <c r="S132" s="113"/>
      <c r="T132" s="113"/>
      <c r="U132" s="113"/>
      <c r="V132" s="113"/>
      <c r="W132" s="113"/>
      <c r="X132" s="113"/>
      <c r="Y132" s="113"/>
      <c r="Z132" s="113"/>
      <c r="AA132" s="113"/>
      <c r="AB132" s="113"/>
      <c r="AC132" s="113"/>
    </row>
    <row r="133" spans="1:29" ht="13.5" customHeight="1">
      <c r="A133" s="113"/>
      <c r="B133" s="113"/>
      <c r="C133" s="113"/>
      <c r="D133" s="113"/>
      <c r="E133" s="113"/>
      <c r="F133" s="113"/>
      <c r="G133" s="113"/>
      <c r="H133" s="113"/>
      <c r="I133" s="113"/>
      <c r="J133" s="113"/>
      <c r="K133" s="113"/>
      <c r="L133" s="113"/>
      <c r="M133" s="113"/>
      <c r="N133" s="113"/>
      <c r="O133" s="113"/>
      <c r="P133" s="113"/>
      <c r="Q133" s="113"/>
      <c r="R133" s="113"/>
      <c r="S133" s="113"/>
      <c r="T133" s="113"/>
      <c r="U133" s="113"/>
      <c r="V133" s="113"/>
      <c r="W133" s="113"/>
      <c r="X133" s="113"/>
      <c r="Y133" s="113"/>
      <c r="Z133" s="113"/>
      <c r="AA133" s="113"/>
      <c r="AB133" s="113"/>
      <c r="AC133" s="113"/>
    </row>
    <row r="134" spans="1:29" ht="13.5" customHeight="1">
      <c r="A134" s="113"/>
      <c r="B134" s="113"/>
      <c r="C134" s="113"/>
      <c r="D134" s="113"/>
      <c r="E134" s="113"/>
      <c r="F134" s="113"/>
      <c r="G134" s="113"/>
      <c r="H134" s="113"/>
      <c r="I134" s="113"/>
      <c r="J134" s="113"/>
      <c r="K134" s="113"/>
      <c r="L134" s="113"/>
      <c r="M134" s="113"/>
      <c r="N134" s="113"/>
      <c r="O134" s="113"/>
      <c r="P134" s="113"/>
      <c r="Q134" s="113"/>
      <c r="R134" s="113"/>
      <c r="S134" s="113"/>
      <c r="T134" s="113"/>
      <c r="U134" s="113"/>
      <c r="V134" s="113"/>
      <c r="W134" s="113"/>
      <c r="X134" s="113"/>
      <c r="Y134" s="113"/>
      <c r="Z134" s="113"/>
      <c r="AA134" s="113"/>
      <c r="AB134" s="113"/>
      <c r="AC134" s="113"/>
    </row>
    <row r="135" spans="1:29" ht="13.5" customHeight="1">
      <c r="A135" s="113"/>
      <c r="B135" s="113"/>
      <c r="C135" s="113"/>
      <c r="D135" s="113"/>
      <c r="E135" s="113"/>
      <c r="F135" s="113"/>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row>
    <row r="136" spans="1:29" ht="13.5" customHeight="1">
      <c r="A136" s="113"/>
      <c r="B136" s="113"/>
      <c r="C136" s="113"/>
      <c r="D136" s="113"/>
      <c r="E136" s="113"/>
      <c r="F136" s="113"/>
      <c r="G136" s="113"/>
      <c r="H136" s="113"/>
      <c r="I136" s="113"/>
      <c r="J136" s="113"/>
      <c r="K136" s="113"/>
      <c r="L136" s="113"/>
      <c r="M136" s="113"/>
      <c r="N136" s="113"/>
      <c r="O136" s="113"/>
      <c r="P136" s="113"/>
      <c r="Q136" s="113"/>
      <c r="R136" s="113"/>
      <c r="S136" s="113"/>
      <c r="T136" s="113"/>
      <c r="U136" s="113"/>
      <c r="V136" s="113"/>
      <c r="W136" s="113"/>
      <c r="X136" s="113"/>
      <c r="Y136" s="113"/>
      <c r="Z136" s="113"/>
      <c r="AA136" s="113"/>
      <c r="AB136" s="113"/>
      <c r="AC136" s="113"/>
    </row>
    <row r="137" spans="1:29" ht="13.5" customHeight="1">
      <c r="A137" s="113"/>
      <c r="B137" s="113"/>
      <c r="C137" s="113"/>
      <c r="D137" s="113"/>
      <c r="E137" s="113"/>
      <c r="F137" s="113"/>
      <c r="G137" s="113"/>
      <c r="H137" s="113"/>
      <c r="I137" s="113"/>
      <c r="J137" s="113"/>
      <c r="K137" s="113"/>
      <c r="L137" s="113"/>
      <c r="M137" s="113"/>
      <c r="N137" s="113"/>
      <c r="O137" s="113"/>
      <c r="P137" s="113"/>
      <c r="Q137" s="113"/>
      <c r="R137" s="113"/>
      <c r="S137" s="113"/>
      <c r="T137" s="113"/>
      <c r="U137" s="113"/>
      <c r="V137" s="113"/>
      <c r="W137" s="113"/>
      <c r="X137" s="113"/>
      <c r="Y137" s="113"/>
      <c r="Z137" s="113"/>
      <c r="AA137" s="113"/>
      <c r="AB137" s="113"/>
      <c r="AC137" s="113"/>
    </row>
    <row r="138" spans="1:29" ht="13.5" customHeight="1">
      <c r="A138" s="113"/>
      <c r="B138" s="113"/>
      <c r="C138" s="113"/>
      <c r="D138" s="113"/>
      <c r="E138" s="113"/>
      <c r="F138" s="113"/>
      <c r="G138" s="113"/>
      <c r="H138" s="113"/>
      <c r="I138" s="113"/>
      <c r="J138" s="113"/>
      <c r="K138" s="113"/>
      <c r="L138" s="113"/>
      <c r="M138" s="113"/>
      <c r="N138" s="113"/>
      <c r="O138" s="113"/>
      <c r="P138" s="113"/>
      <c r="Q138" s="113"/>
      <c r="R138" s="113"/>
      <c r="S138" s="113"/>
      <c r="T138" s="113"/>
      <c r="U138" s="113"/>
      <c r="V138" s="113"/>
      <c r="W138" s="113"/>
      <c r="X138" s="113"/>
      <c r="Y138" s="113"/>
      <c r="Z138" s="113"/>
      <c r="AA138" s="113"/>
      <c r="AB138" s="113"/>
      <c r="AC138" s="113"/>
    </row>
    <row r="139" spans="1:29" ht="13.5" customHeight="1">
      <c r="A139" s="113"/>
      <c r="B139" s="113"/>
      <c r="C139" s="113"/>
      <c r="D139" s="113"/>
      <c r="E139" s="113"/>
      <c r="F139" s="113"/>
      <c r="G139" s="113"/>
      <c r="H139" s="113"/>
      <c r="I139" s="113"/>
      <c r="J139" s="113"/>
      <c r="K139" s="113"/>
      <c r="L139" s="113"/>
      <c r="M139" s="113"/>
      <c r="N139" s="113"/>
      <c r="O139" s="113"/>
      <c r="P139" s="113"/>
      <c r="Q139" s="113"/>
      <c r="R139" s="113"/>
      <c r="S139" s="113"/>
      <c r="T139" s="113"/>
      <c r="U139" s="113"/>
      <c r="V139" s="113"/>
      <c r="W139" s="113"/>
      <c r="X139" s="113"/>
      <c r="Y139" s="113"/>
      <c r="Z139" s="113"/>
      <c r="AA139" s="113"/>
      <c r="AB139" s="113"/>
      <c r="AC139" s="113"/>
    </row>
    <row r="140" spans="1:29" ht="13.5" customHeight="1">
      <c r="A140" s="113"/>
      <c r="B140" s="113"/>
      <c r="C140" s="113"/>
      <c r="D140" s="113"/>
      <c r="E140" s="113"/>
      <c r="F140" s="113"/>
      <c r="G140" s="113"/>
      <c r="H140" s="113"/>
      <c r="I140" s="113"/>
      <c r="J140" s="113"/>
      <c r="K140" s="113"/>
      <c r="L140" s="113"/>
      <c r="M140" s="113"/>
      <c r="N140" s="113"/>
      <c r="O140" s="113"/>
      <c r="P140" s="113"/>
      <c r="Q140" s="113"/>
      <c r="R140" s="113"/>
      <c r="S140" s="113"/>
      <c r="T140" s="113"/>
      <c r="U140" s="113"/>
      <c r="V140" s="113"/>
      <c r="W140" s="113"/>
      <c r="X140" s="113"/>
      <c r="Y140" s="113"/>
      <c r="Z140" s="113"/>
      <c r="AA140" s="113"/>
      <c r="AB140" s="113"/>
      <c r="AC140" s="113"/>
    </row>
    <row r="141" spans="1:29" ht="13.5" customHeight="1">
      <c r="A141" s="113"/>
      <c r="B141" s="113"/>
      <c r="C141" s="113"/>
      <c r="D141" s="113"/>
      <c r="E141" s="113"/>
      <c r="F141" s="113"/>
      <c r="G141" s="113"/>
      <c r="H141" s="113"/>
      <c r="I141" s="113"/>
      <c r="J141" s="113"/>
      <c r="K141" s="113"/>
      <c r="L141" s="113"/>
      <c r="M141" s="113"/>
      <c r="N141" s="113"/>
      <c r="O141" s="113"/>
      <c r="P141" s="113"/>
      <c r="Q141" s="113"/>
      <c r="R141" s="113"/>
      <c r="S141" s="113"/>
      <c r="T141" s="113"/>
      <c r="U141" s="113"/>
      <c r="V141" s="113"/>
      <c r="W141" s="113"/>
      <c r="X141" s="113"/>
      <c r="Y141" s="113"/>
      <c r="Z141" s="113"/>
      <c r="AA141" s="113"/>
      <c r="AB141" s="113"/>
      <c r="AC141" s="113"/>
    </row>
    <row r="142" spans="1:29" ht="13.5" customHeight="1">
      <c r="A142" s="113"/>
      <c r="B142" s="113"/>
      <c r="C142" s="113"/>
      <c r="D142" s="113"/>
      <c r="E142" s="113"/>
      <c r="F142" s="113"/>
      <c r="G142" s="113"/>
      <c r="H142" s="113"/>
      <c r="I142" s="113"/>
      <c r="J142" s="113"/>
      <c r="K142" s="113"/>
      <c r="L142" s="113"/>
      <c r="M142" s="113"/>
      <c r="N142" s="113"/>
      <c r="O142" s="113"/>
      <c r="P142" s="113"/>
      <c r="Q142" s="113"/>
      <c r="R142" s="113"/>
      <c r="S142" s="113"/>
      <c r="T142" s="113"/>
      <c r="U142" s="113"/>
      <c r="V142" s="113"/>
      <c r="W142" s="113"/>
      <c r="X142" s="113"/>
      <c r="Y142" s="113"/>
      <c r="Z142" s="113"/>
      <c r="AA142" s="113"/>
      <c r="AB142" s="113"/>
      <c r="AC142" s="113"/>
    </row>
    <row r="143" spans="1:29" ht="13.5" customHeight="1">
      <c r="A143" s="113"/>
      <c r="B143" s="113"/>
      <c r="C143" s="113"/>
      <c r="D143" s="113"/>
      <c r="E143" s="113"/>
      <c r="F143" s="113"/>
      <c r="G143" s="113"/>
      <c r="H143" s="113"/>
      <c r="I143" s="113"/>
      <c r="J143" s="113"/>
      <c r="K143" s="113"/>
      <c r="L143" s="113"/>
      <c r="M143" s="113"/>
      <c r="N143" s="113"/>
      <c r="O143" s="113"/>
      <c r="P143" s="113"/>
      <c r="Q143" s="113"/>
      <c r="R143" s="113"/>
      <c r="S143" s="113"/>
      <c r="T143" s="113"/>
      <c r="U143" s="113"/>
      <c r="V143" s="113"/>
      <c r="W143" s="113"/>
      <c r="X143" s="113"/>
      <c r="Y143" s="113"/>
      <c r="Z143" s="113"/>
      <c r="AA143" s="113"/>
      <c r="AB143" s="113"/>
      <c r="AC143" s="113"/>
    </row>
    <row r="144" spans="1:29" ht="13.5" customHeight="1">
      <c r="A144" s="113"/>
      <c r="B144" s="113"/>
      <c r="C144" s="113"/>
      <c r="D144" s="113"/>
      <c r="E144" s="113"/>
      <c r="F144" s="113"/>
      <c r="G144" s="113"/>
      <c r="H144" s="113"/>
      <c r="I144" s="113"/>
      <c r="J144" s="113"/>
      <c r="K144" s="113"/>
      <c r="L144" s="113"/>
      <c r="M144" s="113"/>
      <c r="N144" s="113"/>
      <c r="O144" s="113"/>
      <c r="P144" s="113"/>
      <c r="Q144" s="113"/>
      <c r="R144" s="113"/>
      <c r="S144" s="113"/>
      <c r="T144" s="113"/>
      <c r="U144" s="113"/>
      <c r="V144" s="113"/>
      <c r="W144" s="113"/>
      <c r="X144" s="113"/>
      <c r="Y144" s="113"/>
      <c r="Z144" s="113"/>
      <c r="AA144" s="113"/>
      <c r="AB144" s="113"/>
      <c r="AC144" s="113"/>
    </row>
    <row r="145" spans="1:29" ht="13.5" customHeight="1">
      <c r="A145" s="113"/>
      <c r="B145" s="113"/>
      <c r="C145" s="113"/>
      <c r="D145" s="113"/>
      <c r="E145" s="113"/>
      <c r="F145" s="113"/>
      <c r="G145" s="113"/>
      <c r="H145" s="113"/>
      <c r="I145" s="113"/>
      <c r="J145" s="113"/>
      <c r="K145" s="113"/>
      <c r="L145" s="113"/>
      <c r="M145" s="113"/>
      <c r="N145" s="113"/>
      <c r="O145" s="113"/>
      <c r="P145" s="113"/>
      <c r="Q145" s="113"/>
      <c r="R145" s="113"/>
      <c r="S145" s="113"/>
      <c r="T145" s="113"/>
      <c r="U145" s="113"/>
      <c r="V145" s="113"/>
      <c r="W145" s="113"/>
      <c r="X145" s="113"/>
      <c r="Y145" s="113"/>
      <c r="Z145" s="113"/>
      <c r="AA145" s="113"/>
      <c r="AB145" s="113"/>
      <c r="AC145" s="113"/>
    </row>
    <row r="146" spans="1:29" ht="13.5" customHeight="1">
      <c r="A146" s="113"/>
      <c r="B146" s="113"/>
      <c r="C146" s="113"/>
      <c r="D146" s="113"/>
      <c r="E146" s="113"/>
      <c r="F146" s="113"/>
      <c r="G146" s="113"/>
      <c r="H146" s="113"/>
      <c r="I146" s="113"/>
      <c r="J146" s="113"/>
      <c r="K146" s="113"/>
      <c r="L146" s="113"/>
      <c r="M146" s="113"/>
      <c r="N146" s="113"/>
      <c r="O146" s="113"/>
      <c r="P146" s="113"/>
      <c r="Q146" s="113"/>
      <c r="R146" s="113"/>
      <c r="S146" s="113"/>
      <c r="T146" s="113"/>
      <c r="U146" s="113"/>
      <c r="V146" s="113"/>
      <c r="W146" s="113"/>
      <c r="X146" s="113"/>
      <c r="Y146" s="113"/>
      <c r="Z146" s="113"/>
      <c r="AA146" s="113"/>
      <c r="AB146" s="113"/>
      <c r="AC146" s="113"/>
    </row>
    <row r="147" spans="1:29" ht="13.5" customHeight="1">
      <c r="A147" s="113"/>
      <c r="B147" s="113"/>
      <c r="C147" s="113"/>
      <c r="D147" s="113"/>
      <c r="E147" s="113"/>
      <c r="F147" s="113"/>
      <c r="G147" s="113"/>
      <c r="H147" s="113"/>
      <c r="I147" s="113"/>
      <c r="J147" s="113"/>
      <c r="K147" s="113"/>
      <c r="L147" s="113"/>
      <c r="M147" s="113"/>
      <c r="N147" s="113"/>
      <c r="O147" s="113"/>
      <c r="P147" s="113"/>
      <c r="Q147" s="113"/>
      <c r="R147" s="113"/>
      <c r="S147" s="113"/>
      <c r="T147" s="113"/>
      <c r="U147" s="113"/>
      <c r="V147" s="113"/>
      <c r="W147" s="113"/>
      <c r="X147" s="113"/>
      <c r="Y147" s="113"/>
      <c r="Z147" s="113"/>
      <c r="AA147" s="113"/>
      <c r="AB147" s="113"/>
      <c r="AC147" s="113"/>
    </row>
    <row r="148" spans="1:29" ht="13.5" customHeight="1">
      <c r="A148" s="113"/>
      <c r="B148" s="113"/>
      <c r="C148" s="113"/>
      <c r="D148" s="113"/>
      <c r="E148" s="113"/>
      <c r="F148" s="113"/>
      <c r="G148" s="113"/>
      <c r="H148" s="113"/>
      <c r="I148" s="113"/>
      <c r="J148" s="113"/>
      <c r="K148" s="113"/>
      <c r="L148" s="113"/>
      <c r="M148" s="113"/>
      <c r="N148" s="113"/>
      <c r="O148" s="113"/>
      <c r="P148" s="113"/>
      <c r="Q148" s="113"/>
      <c r="R148" s="113"/>
      <c r="S148" s="113"/>
      <c r="T148" s="113"/>
      <c r="U148" s="113"/>
      <c r="V148" s="113"/>
      <c r="W148" s="113"/>
      <c r="X148" s="113"/>
      <c r="Y148" s="113"/>
      <c r="Z148" s="113"/>
      <c r="AA148" s="113"/>
      <c r="AB148" s="113"/>
      <c r="AC148" s="113"/>
    </row>
    <row r="149" spans="1:29" ht="13.5" customHeight="1">
      <c r="A149" s="113"/>
      <c r="B149" s="113"/>
      <c r="C149" s="113"/>
      <c r="D149" s="113"/>
      <c r="E149" s="113"/>
      <c r="F149" s="113"/>
      <c r="G149" s="113"/>
      <c r="H149" s="113"/>
      <c r="I149" s="113"/>
      <c r="J149" s="113"/>
      <c r="K149" s="113"/>
      <c r="L149" s="113"/>
      <c r="M149" s="113"/>
      <c r="N149" s="113"/>
      <c r="O149" s="113"/>
      <c r="P149" s="113"/>
      <c r="Q149" s="113"/>
      <c r="R149" s="113"/>
      <c r="S149" s="113"/>
      <c r="T149" s="113"/>
      <c r="U149" s="113"/>
      <c r="V149" s="113"/>
      <c r="W149" s="113"/>
      <c r="X149" s="113"/>
      <c r="Y149" s="113"/>
      <c r="Z149" s="113"/>
      <c r="AA149" s="113"/>
      <c r="AB149" s="113"/>
      <c r="AC149" s="113"/>
    </row>
    <row r="150" spans="1:29" ht="13.5" customHeight="1">
      <c r="A150" s="113"/>
      <c r="B150" s="113"/>
      <c r="C150" s="113"/>
      <c r="D150" s="113"/>
      <c r="E150" s="113"/>
      <c r="F150" s="113"/>
      <c r="G150" s="113"/>
      <c r="H150" s="113"/>
      <c r="I150" s="113"/>
      <c r="J150" s="113"/>
      <c r="K150" s="113"/>
      <c r="L150" s="113"/>
      <c r="M150" s="113"/>
      <c r="N150" s="113"/>
      <c r="O150" s="113"/>
      <c r="P150" s="113"/>
      <c r="Q150" s="113"/>
      <c r="R150" s="113"/>
      <c r="S150" s="113"/>
      <c r="T150" s="113"/>
      <c r="U150" s="113"/>
      <c r="V150" s="113"/>
      <c r="W150" s="113"/>
      <c r="X150" s="113"/>
      <c r="Y150" s="113"/>
      <c r="Z150" s="113"/>
      <c r="AA150" s="113"/>
      <c r="AB150" s="113"/>
      <c r="AC150" s="113"/>
    </row>
    <row r="151" spans="1:29" ht="13.5" customHeight="1">
      <c r="A151" s="113"/>
      <c r="B151" s="113"/>
      <c r="C151" s="113"/>
      <c r="D151" s="113"/>
      <c r="E151" s="113"/>
      <c r="F151" s="113"/>
      <c r="G151" s="113"/>
      <c r="H151" s="113"/>
      <c r="I151" s="113"/>
      <c r="J151" s="113"/>
      <c r="K151" s="113"/>
      <c r="L151" s="113"/>
      <c r="M151" s="113"/>
      <c r="N151" s="113"/>
      <c r="O151" s="113"/>
      <c r="P151" s="113"/>
      <c r="Q151" s="113"/>
      <c r="R151" s="113"/>
      <c r="S151" s="113"/>
      <c r="T151" s="113"/>
      <c r="U151" s="113"/>
      <c r="V151" s="113"/>
      <c r="W151" s="113"/>
      <c r="X151" s="113"/>
      <c r="Y151" s="113"/>
      <c r="Z151" s="113"/>
      <c r="AA151" s="113"/>
      <c r="AB151" s="113"/>
      <c r="AC151" s="113"/>
    </row>
    <row r="152" spans="1:29" ht="13.5" customHeight="1">
      <c r="A152" s="113"/>
      <c r="B152" s="113"/>
      <c r="C152" s="113"/>
      <c r="D152" s="113"/>
      <c r="E152" s="113"/>
      <c r="F152" s="113"/>
      <c r="G152" s="113"/>
      <c r="H152" s="113"/>
      <c r="I152" s="113"/>
      <c r="J152" s="113"/>
      <c r="K152" s="113"/>
      <c r="L152" s="113"/>
      <c r="M152" s="113"/>
      <c r="N152" s="113"/>
      <c r="O152" s="113"/>
      <c r="P152" s="113"/>
      <c r="Q152" s="113"/>
      <c r="R152" s="113"/>
      <c r="S152" s="113"/>
      <c r="T152" s="113"/>
      <c r="U152" s="113"/>
      <c r="V152" s="113"/>
      <c r="W152" s="113"/>
      <c r="X152" s="113"/>
      <c r="Y152" s="113"/>
      <c r="Z152" s="113"/>
      <c r="AA152" s="113"/>
      <c r="AB152" s="113"/>
      <c r="AC152" s="113"/>
    </row>
    <row r="153" spans="1:29" ht="13.5" customHeight="1">
      <c r="A153" s="113"/>
      <c r="B153" s="113"/>
      <c r="C153" s="113"/>
      <c r="D153" s="113"/>
      <c r="E153" s="113"/>
      <c r="F153" s="113"/>
      <c r="G153" s="113"/>
      <c r="H153" s="113"/>
      <c r="I153" s="113"/>
      <c r="J153" s="113"/>
      <c r="K153" s="113"/>
      <c r="L153" s="113"/>
      <c r="M153" s="113"/>
      <c r="N153" s="113"/>
      <c r="O153" s="113"/>
      <c r="P153" s="113"/>
      <c r="Q153" s="113"/>
      <c r="R153" s="113"/>
      <c r="S153" s="113"/>
      <c r="T153" s="113"/>
      <c r="U153" s="113"/>
      <c r="V153" s="113"/>
      <c r="W153" s="113"/>
      <c r="X153" s="113"/>
      <c r="Y153" s="113"/>
      <c r="Z153" s="113"/>
      <c r="AA153" s="113"/>
      <c r="AB153" s="113"/>
      <c r="AC153" s="113"/>
    </row>
    <row r="154" spans="1:29" ht="13.5" customHeight="1">
      <c r="A154" s="113"/>
      <c r="B154" s="113"/>
      <c r="C154" s="113"/>
      <c r="D154" s="113"/>
      <c r="E154" s="113"/>
      <c r="F154" s="113"/>
      <c r="G154" s="113"/>
      <c r="H154" s="113"/>
      <c r="I154" s="113"/>
      <c r="J154" s="113"/>
      <c r="K154" s="113"/>
      <c r="L154" s="113"/>
      <c r="M154" s="113"/>
      <c r="N154" s="113"/>
      <c r="O154" s="113"/>
      <c r="P154" s="113"/>
      <c r="Q154" s="113"/>
      <c r="R154" s="113"/>
      <c r="S154" s="113"/>
      <c r="T154" s="113"/>
      <c r="U154" s="113"/>
      <c r="V154" s="113"/>
      <c r="W154" s="113"/>
      <c r="X154" s="113"/>
      <c r="Y154" s="113"/>
      <c r="Z154" s="113"/>
      <c r="AA154" s="113"/>
      <c r="AB154" s="113"/>
      <c r="AC154" s="113"/>
    </row>
    <row r="155" spans="1:29" ht="13.5" customHeight="1">
      <c r="A155" s="113"/>
      <c r="B155" s="113"/>
      <c r="C155" s="113"/>
      <c r="D155" s="113"/>
      <c r="E155" s="113"/>
      <c r="F155" s="113"/>
      <c r="G155" s="113"/>
      <c r="H155" s="113"/>
      <c r="I155" s="113"/>
      <c r="J155" s="113"/>
      <c r="K155" s="113"/>
      <c r="L155" s="113"/>
      <c r="M155" s="113"/>
      <c r="N155" s="113"/>
      <c r="O155" s="113"/>
      <c r="P155" s="113"/>
      <c r="Q155" s="113"/>
      <c r="R155" s="113"/>
      <c r="S155" s="113"/>
      <c r="T155" s="113"/>
      <c r="U155" s="113"/>
      <c r="V155" s="113"/>
      <c r="W155" s="113"/>
      <c r="X155" s="113"/>
      <c r="Y155" s="113"/>
      <c r="Z155" s="113"/>
      <c r="AA155" s="113"/>
      <c r="AB155" s="113"/>
      <c r="AC155" s="113"/>
    </row>
    <row r="156" spans="1:29" ht="13.5" customHeight="1">
      <c r="A156" s="113"/>
      <c r="B156" s="113"/>
      <c r="C156" s="113"/>
      <c r="D156" s="113"/>
      <c r="E156" s="113"/>
      <c r="F156" s="113"/>
      <c r="G156" s="113"/>
      <c r="H156" s="113"/>
      <c r="I156" s="113"/>
      <c r="J156" s="113"/>
      <c r="K156" s="113"/>
      <c r="L156" s="113"/>
      <c r="M156" s="113"/>
      <c r="N156" s="113"/>
      <c r="O156" s="113"/>
      <c r="P156" s="113"/>
      <c r="Q156" s="113"/>
      <c r="R156" s="113"/>
      <c r="S156" s="113"/>
      <c r="T156" s="113"/>
      <c r="U156" s="113"/>
      <c r="V156" s="113"/>
      <c r="W156" s="113"/>
      <c r="X156" s="113"/>
      <c r="Y156" s="113"/>
      <c r="Z156" s="113"/>
      <c r="AA156" s="113"/>
      <c r="AB156" s="113"/>
      <c r="AC156" s="113"/>
    </row>
    <row r="157" spans="1:29" ht="13.5" customHeight="1">
      <c r="A157" s="113"/>
      <c r="B157" s="113"/>
      <c r="C157" s="113"/>
      <c r="D157" s="113"/>
      <c r="E157" s="113"/>
      <c r="F157" s="113"/>
      <c r="G157" s="113"/>
      <c r="H157" s="113"/>
      <c r="I157" s="113"/>
      <c r="J157" s="113"/>
      <c r="K157" s="113"/>
      <c r="L157" s="113"/>
      <c r="M157" s="113"/>
      <c r="N157" s="113"/>
      <c r="O157" s="113"/>
      <c r="P157" s="113"/>
      <c r="Q157" s="113"/>
      <c r="R157" s="113"/>
      <c r="S157" s="113"/>
      <c r="T157" s="113"/>
      <c r="U157" s="113"/>
      <c r="V157" s="113"/>
      <c r="W157" s="113"/>
      <c r="X157" s="113"/>
      <c r="Y157" s="113"/>
      <c r="Z157" s="113"/>
      <c r="AA157" s="113"/>
      <c r="AB157" s="113"/>
      <c r="AC157" s="113"/>
    </row>
    <row r="158" spans="1:29" ht="13.5" customHeight="1">
      <c r="A158" s="113"/>
      <c r="B158" s="113"/>
      <c r="C158" s="113"/>
      <c r="D158" s="113"/>
      <c r="E158" s="113"/>
      <c r="F158" s="113"/>
      <c r="G158" s="113"/>
      <c r="H158" s="113"/>
      <c r="I158" s="113"/>
      <c r="J158" s="113"/>
      <c r="K158" s="113"/>
      <c r="L158" s="113"/>
      <c r="M158" s="113"/>
      <c r="N158" s="113"/>
      <c r="O158" s="113"/>
      <c r="P158" s="113"/>
      <c r="Q158" s="113"/>
      <c r="R158" s="113"/>
      <c r="S158" s="113"/>
      <c r="T158" s="113"/>
      <c r="U158" s="113"/>
      <c r="V158" s="113"/>
      <c r="W158" s="113"/>
      <c r="X158" s="113"/>
      <c r="Y158" s="113"/>
      <c r="Z158" s="113"/>
      <c r="AA158" s="113"/>
      <c r="AB158" s="113"/>
      <c r="AC158" s="113"/>
    </row>
    <row r="159" spans="1:29" ht="13.5" customHeight="1">
      <c r="A159" s="113"/>
      <c r="B159" s="113"/>
      <c r="C159" s="113"/>
      <c r="D159" s="113"/>
      <c r="E159" s="113"/>
      <c r="F159" s="113"/>
      <c r="G159" s="113"/>
      <c r="H159" s="113"/>
      <c r="I159" s="113"/>
      <c r="J159" s="113"/>
      <c r="K159" s="113"/>
      <c r="L159" s="113"/>
      <c r="M159" s="113"/>
      <c r="N159" s="113"/>
      <c r="O159" s="113"/>
      <c r="P159" s="113"/>
      <c r="Q159" s="113"/>
      <c r="R159" s="113"/>
      <c r="S159" s="113"/>
      <c r="T159" s="113"/>
      <c r="U159" s="113"/>
      <c r="V159" s="113"/>
      <c r="W159" s="113"/>
      <c r="X159" s="113"/>
      <c r="Y159" s="113"/>
      <c r="Z159" s="113"/>
      <c r="AA159" s="113"/>
      <c r="AB159" s="113"/>
      <c r="AC159" s="113"/>
    </row>
    <row r="160" spans="1:29" ht="13.5" customHeight="1">
      <c r="A160" s="113"/>
      <c r="B160" s="113"/>
      <c r="C160" s="113"/>
      <c r="D160" s="113"/>
      <c r="E160" s="113"/>
      <c r="F160" s="113"/>
      <c r="G160" s="113"/>
      <c r="H160" s="113"/>
      <c r="I160" s="113"/>
      <c r="J160" s="113"/>
      <c r="K160" s="113"/>
      <c r="L160" s="113"/>
      <c r="M160" s="113"/>
      <c r="N160" s="113"/>
      <c r="O160" s="113"/>
      <c r="P160" s="113"/>
      <c r="Q160" s="113"/>
      <c r="R160" s="113"/>
      <c r="S160" s="113"/>
      <c r="T160" s="113"/>
      <c r="U160" s="113"/>
      <c r="V160" s="113"/>
      <c r="W160" s="113"/>
      <c r="X160" s="113"/>
      <c r="Y160" s="113"/>
      <c r="Z160" s="113"/>
      <c r="AA160" s="113"/>
      <c r="AB160" s="113"/>
      <c r="AC160" s="113"/>
    </row>
    <row r="161" spans="1:29" ht="13.5" customHeight="1">
      <c r="A161" s="113"/>
      <c r="B161" s="113"/>
      <c r="C161" s="113"/>
      <c r="D161" s="113"/>
      <c r="E161" s="113"/>
      <c r="F161" s="113"/>
      <c r="G161" s="113"/>
      <c r="H161" s="113"/>
      <c r="I161" s="113"/>
      <c r="J161" s="113"/>
      <c r="K161" s="113"/>
      <c r="L161" s="113"/>
      <c r="M161" s="113"/>
      <c r="N161" s="113"/>
      <c r="O161" s="113"/>
      <c r="P161" s="113"/>
      <c r="Q161" s="113"/>
      <c r="R161" s="113"/>
      <c r="S161" s="113"/>
      <c r="T161" s="113"/>
      <c r="U161" s="113"/>
      <c r="V161" s="113"/>
      <c r="W161" s="113"/>
      <c r="X161" s="113"/>
      <c r="Y161" s="113"/>
      <c r="Z161" s="113"/>
      <c r="AA161" s="113"/>
      <c r="AB161" s="113"/>
      <c r="AC161" s="113"/>
    </row>
    <row r="162" spans="1:29" ht="13.5" customHeight="1">
      <c r="A162" s="113"/>
      <c r="B162" s="113"/>
      <c r="C162" s="113"/>
      <c r="D162" s="113"/>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row>
    <row r="163" spans="1:29" ht="13.5" customHeight="1">
      <c r="A163" s="113"/>
      <c r="B163" s="113"/>
      <c r="C163" s="113"/>
      <c r="D163" s="113"/>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113"/>
      <c r="AB163" s="113"/>
      <c r="AC163" s="113"/>
    </row>
    <row r="164" spans="1:29" ht="13.5" customHeight="1">
      <c r="A164" s="113"/>
      <c r="B164" s="113"/>
      <c r="C164" s="113"/>
      <c r="D164" s="113"/>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113"/>
      <c r="AB164" s="113"/>
      <c r="AC164" s="113"/>
    </row>
    <row r="165" spans="1:29" ht="13.5" customHeight="1">
      <c r="A165" s="113"/>
      <c r="B165" s="113"/>
      <c r="C165" s="113"/>
      <c r="D165" s="113"/>
      <c r="E165" s="113"/>
      <c r="F165" s="113"/>
      <c r="G165" s="113"/>
      <c r="H165" s="113"/>
      <c r="I165" s="113"/>
      <c r="J165" s="113"/>
      <c r="K165" s="113"/>
      <c r="L165" s="113"/>
      <c r="M165" s="113"/>
      <c r="N165" s="113"/>
      <c r="O165" s="113"/>
      <c r="P165" s="113"/>
      <c r="Q165" s="113"/>
      <c r="R165" s="113"/>
      <c r="S165" s="113"/>
      <c r="T165" s="113"/>
      <c r="U165" s="113"/>
      <c r="V165" s="113"/>
      <c r="W165" s="113"/>
      <c r="X165" s="113"/>
      <c r="Y165" s="113"/>
      <c r="Z165" s="113"/>
      <c r="AA165" s="113"/>
      <c r="AB165" s="113"/>
      <c r="AC165" s="113"/>
    </row>
    <row r="166" spans="1:29" ht="13.5" customHeight="1">
      <c r="A166" s="113"/>
      <c r="B166" s="113"/>
      <c r="C166" s="113"/>
      <c r="D166" s="113"/>
      <c r="E166" s="113"/>
      <c r="F166" s="113"/>
      <c r="G166" s="113"/>
      <c r="H166" s="113"/>
      <c r="I166" s="113"/>
      <c r="J166" s="113"/>
      <c r="K166" s="113"/>
      <c r="L166" s="113"/>
      <c r="M166" s="113"/>
      <c r="N166" s="113"/>
      <c r="O166" s="113"/>
      <c r="P166" s="113"/>
      <c r="Q166" s="113"/>
      <c r="R166" s="113"/>
      <c r="S166" s="113"/>
      <c r="T166" s="113"/>
      <c r="U166" s="113"/>
      <c r="V166" s="113"/>
      <c r="W166" s="113"/>
      <c r="X166" s="113"/>
      <c r="Y166" s="113"/>
      <c r="Z166" s="113"/>
      <c r="AA166" s="113"/>
      <c r="AB166" s="113"/>
      <c r="AC166" s="113"/>
    </row>
    <row r="167" spans="1:29" ht="13.5" customHeight="1">
      <c r="A167" s="113"/>
      <c r="B167" s="113"/>
      <c r="C167" s="113"/>
      <c r="D167" s="113"/>
      <c r="E167" s="113"/>
      <c r="F167" s="113"/>
      <c r="G167" s="113"/>
      <c r="H167" s="113"/>
      <c r="I167" s="113"/>
      <c r="J167" s="113"/>
      <c r="K167" s="113"/>
      <c r="L167" s="113"/>
      <c r="M167" s="113"/>
      <c r="N167" s="113"/>
      <c r="O167" s="113"/>
      <c r="P167" s="113"/>
      <c r="Q167" s="113"/>
      <c r="R167" s="113"/>
      <c r="S167" s="113"/>
      <c r="T167" s="113"/>
      <c r="U167" s="113"/>
      <c r="V167" s="113"/>
      <c r="W167" s="113"/>
      <c r="X167" s="113"/>
      <c r="Y167" s="113"/>
      <c r="Z167" s="113"/>
      <c r="AA167" s="113"/>
      <c r="AB167" s="113"/>
      <c r="AC167" s="113"/>
    </row>
    <row r="168" spans="1:29" ht="13.5" customHeight="1">
      <c r="A168" s="113"/>
      <c r="B168" s="113"/>
      <c r="C168" s="113"/>
      <c r="D168" s="113"/>
      <c r="E168" s="113"/>
      <c r="F168" s="113"/>
      <c r="G168" s="113"/>
      <c r="H168" s="113"/>
      <c r="I168" s="113"/>
      <c r="J168" s="113"/>
      <c r="K168" s="113"/>
      <c r="L168" s="113"/>
      <c r="M168" s="113"/>
      <c r="N168" s="113"/>
      <c r="O168" s="113"/>
      <c r="P168" s="113"/>
      <c r="Q168" s="113"/>
      <c r="R168" s="113"/>
      <c r="S168" s="113"/>
      <c r="T168" s="113"/>
      <c r="U168" s="113"/>
      <c r="V168" s="113"/>
      <c r="W168" s="113"/>
      <c r="X168" s="113"/>
      <c r="Y168" s="113"/>
      <c r="Z168" s="113"/>
      <c r="AA168" s="113"/>
      <c r="AB168" s="113"/>
      <c r="AC168" s="113"/>
    </row>
    <row r="169" spans="1:29" ht="13.5" customHeight="1">
      <c r="A169" s="113"/>
      <c r="B169" s="113"/>
      <c r="C169" s="113"/>
      <c r="D169" s="113"/>
      <c r="E169" s="113"/>
      <c r="F169" s="113"/>
      <c r="G169" s="113"/>
      <c r="H169" s="113"/>
      <c r="I169" s="113"/>
      <c r="J169" s="113"/>
      <c r="K169" s="113"/>
      <c r="L169" s="113"/>
      <c r="M169" s="113"/>
      <c r="N169" s="113"/>
      <c r="O169" s="113"/>
      <c r="P169" s="113"/>
      <c r="Q169" s="113"/>
      <c r="R169" s="113"/>
      <c r="S169" s="113"/>
      <c r="T169" s="113"/>
      <c r="U169" s="113"/>
      <c r="V169" s="113"/>
      <c r="W169" s="113"/>
      <c r="X169" s="113"/>
      <c r="Y169" s="113"/>
      <c r="Z169" s="113"/>
      <c r="AA169" s="113"/>
      <c r="AB169" s="113"/>
      <c r="AC169" s="113"/>
    </row>
    <row r="170" spans="1:29" ht="13.5" customHeight="1">
      <c r="A170" s="113"/>
      <c r="B170" s="113"/>
      <c r="C170" s="113"/>
      <c r="D170" s="113"/>
      <c r="E170" s="113"/>
      <c r="F170" s="113"/>
      <c r="G170" s="113"/>
      <c r="H170" s="113"/>
      <c r="I170" s="113"/>
      <c r="J170" s="113"/>
      <c r="K170" s="113"/>
      <c r="L170" s="113"/>
      <c r="M170" s="113"/>
      <c r="N170" s="113"/>
      <c r="O170" s="113"/>
      <c r="P170" s="113"/>
      <c r="Q170" s="113"/>
      <c r="R170" s="113"/>
      <c r="S170" s="113"/>
      <c r="T170" s="113"/>
      <c r="U170" s="113"/>
      <c r="V170" s="113"/>
      <c r="W170" s="113"/>
      <c r="X170" s="113"/>
      <c r="Y170" s="113"/>
      <c r="Z170" s="113"/>
      <c r="AA170" s="113"/>
      <c r="AB170" s="113"/>
      <c r="AC170" s="113"/>
    </row>
    <row r="171" spans="1:29" ht="13.5" customHeight="1">
      <c r="A171" s="113"/>
      <c r="B171" s="113"/>
      <c r="C171" s="113"/>
      <c r="D171" s="113"/>
      <c r="E171" s="113"/>
      <c r="F171" s="113"/>
      <c r="G171" s="113"/>
      <c r="H171" s="113"/>
      <c r="I171" s="113"/>
      <c r="J171" s="113"/>
      <c r="K171" s="113"/>
      <c r="L171" s="113"/>
      <c r="M171" s="113"/>
      <c r="N171" s="113"/>
      <c r="O171" s="113"/>
      <c r="P171" s="113"/>
      <c r="Q171" s="113"/>
      <c r="R171" s="113"/>
      <c r="S171" s="113"/>
      <c r="T171" s="113"/>
      <c r="U171" s="113"/>
      <c r="V171" s="113"/>
      <c r="W171" s="113"/>
      <c r="X171" s="113"/>
      <c r="Y171" s="113"/>
      <c r="Z171" s="113"/>
      <c r="AA171" s="113"/>
      <c r="AB171" s="113"/>
      <c r="AC171" s="113"/>
    </row>
    <row r="172" spans="1:29" ht="13.5" customHeight="1">
      <c r="A172" s="113"/>
      <c r="B172" s="113"/>
      <c r="C172" s="113"/>
      <c r="D172" s="113"/>
      <c r="E172" s="113"/>
      <c r="F172" s="113"/>
      <c r="G172" s="113"/>
      <c r="H172" s="113"/>
      <c r="I172" s="113"/>
      <c r="J172" s="113"/>
      <c r="K172" s="113"/>
      <c r="L172" s="113"/>
      <c r="M172" s="113"/>
      <c r="N172" s="113"/>
      <c r="O172" s="113"/>
      <c r="P172" s="113"/>
      <c r="Q172" s="113"/>
      <c r="R172" s="113"/>
      <c r="S172" s="113"/>
      <c r="T172" s="113"/>
      <c r="U172" s="113"/>
      <c r="V172" s="113"/>
      <c r="W172" s="113"/>
      <c r="X172" s="113"/>
      <c r="Y172" s="113"/>
      <c r="Z172" s="113"/>
      <c r="AA172" s="113"/>
      <c r="AB172" s="113"/>
      <c r="AC172" s="113"/>
    </row>
    <row r="173" spans="1:29" ht="13.5" customHeight="1">
      <c r="A173" s="113"/>
      <c r="B173" s="113"/>
      <c r="C173" s="113"/>
      <c r="D173" s="113"/>
      <c r="E173" s="113"/>
      <c r="F173" s="113"/>
      <c r="G173" s="113"/>
      <c r="H173" s="113"/>
      <c r="I173" s="113"/>
      <c r="J173" s="113"/>
      <c r="K173" s="113"/>
      <c r="L173" s="113"/>
      <c r="M173" s="113"/>
      <c r="N173" s="113"/>
      <c r="O173" s="113"/>
      <c r="P173" s="113"/>
      <c r="Q173" s="113"/>
      <c r="R173" s="113"/>
      <c r="S173" s="113"/>
      <c r="T173" s="113"/>
      <c r="U173" s="113"/>
      <c r="V173" s="113"/>
      <c r="W173" s="113"/>
      <c r="X173" s="113"/>
      <c r="Y173" s="113"/>
      <c r="Z173" s="113"/>
      <c r="AA173" s="113"/>
      <c r="AB173" s="113"/>
      <c r="AC173" s="113"/>
    </row>
    <row r="174" spans="1:29" ht="13.5" customHeight="1">
      <c r="A174" s="113"/>
      <c r="B174" s="113"/>
      <c r="C174" s="113"/>
      <c r="D174" s="113"/>
      <c r="E174" s="113"/>
      <c r="F174" s="113"/>
      <c r="G174" s="113"/>
      <c r="H174" s="113"/>
      <c r="I174" s="113"/>
      <c r="J174" s="113"/>
      <c r="K174" s="113"/>
      <c r="L174" s="113"/>
      <c r="M174" s="113"/>
      <c r="N174" s="113"/>
      <c r="O174" s="113"/>
      <c r="P174" s="113"/>
      <c r="Q174" s="113"/>
      <c r="R174" s="113"/>
      <c r="S174" s="113"/>
      <c r="T174" s="113"/>
      <c r="U174" s="113"/>
      <c r="V174" s="113"/>
      <c r="W174" s="113"/>
      <c r="X174" s="113"/>
      <c r="Y174" s="113"/>
      <c r="Z174" s="113"/>
      <c r="AA174" s="113"/>
      <c r="AB174" s="113"/>
      <c r="AC174" s="113"/>
    </row>
    <row r="175" spans="1:29" ht="13.5" customHeight="1">
      <c r="A175" s="113"/>
      <c r="B175" s="113"/>
      <c r="C175" s="113"/>
      <c r="D175" s="113"/>
      <c r="E175" s="113"/>
      <c r="F175" s="113"/>
      <c r="G175" s="113"/>
      <c r="H175" s="113"/>
      <c r="I175" s="113"/>
      <c r="J175" s="113"/>
      <c r="K175" s="113"/>
      <c r="L175" s="113"/>
      <c r="M175" s="113"/>
      <c r="N175" s="113"/>
      <c r="O175" s="113"/>
      <c r="P175" s="113"/>
      <c r="Q175" s="113"/>
      <c r="R175" s="113"/>
      <c r="S175" s="113"/>
      <c r="T175" s="113"/>
      <c r="U175" s="113"/>
      <c r="V175" s="113"/>
      <c r="W175" s="113"/>
      <c r="X175" s="113"/>
      <c r="Y175" s="113"/>
      <c r="Z175" s="113"/>
      <c r="AA175" s="113"/>
      <c r="AB175" s="113"/>
      <c r="AC175" s="113"/>
    </row>
    <row r="176" spans="1:29" ht="13.5" customHeight="1">
      <c r="A176" s="113"/>
      <c r="B176" s="113"/>
      <c r="C176" s="113"/>
      <c r="D176" s="113"/>
      <c r="E176" s="113"/>
      <c r="F176" s="113"/>
      <c r="G176" s="113"/>
      <c r="H176" s="113"/>
      <c r="I176" s="113"/>
      <c r="J176" s="113"/>
      <c r="K176" s="113"/>
      <c r="L176" s="113"/>
      <c r="M176" s="113"/>
      <c r="N176" s="113"/>
      <c r="O176" s="113"/>
      <c r="P176" s="113"/>
      <c r="Q176" s="113"/>
      <c r="R176" s="113"/>
      <c r="S176" s="113"/>
      <c r="T176" s="113"/>
      <c r="U176" s="113"/>
      <c r="V176" s="113"/>
      <c r="W176" s="113"/>
      <c r="X176" s="113"/>
      <c r="Y176" s="113"/>
      <c r="Z176" s="113"/>
      <c r="AA176" s="113"/>
      <c r="AB176" s="113"/>
      <c r="AC176" s="113"/>
    </row>
    <row r="177" spans="1:29" ht="13.5" customHeight="1">
      <c r="A177" s="113"/>
      <c r="B177" s="113"/>
      <c r="C177" s="113"/>
      <c r="D177" s="113"/>
      <c r="E177" s="113"/>
      <c r="F177" s="113"/>
      <c r="G177" s="113"/>
      <c r="H177" s="113"/>
      <c r="I177" s="113"/>
      <c r="J177" s="113"/>
      <c r="K177" s="113"/>
      <c r="L177" s="113"/>
      <c r="M177" s="113"/>
      <c r="N177" s="113"/>
      <c r="O177" s="113"/>
      <c r="P177" s="113"/>
      <c r="Q177" s="113"/>
      <c r="R177" s="113"/>
      <c r="S177" s="113"/>
      <c r="T177" s="113"/>
      <c r="U177" s="113"/>
      <c r="V177" s="113"/>
      <c r="W177" s="113"/>
      <c r="X177" s="113"/>
      <c r="Y177" s="113"/>
      <c r="Z177" s="113"/>
      <c r="AA177" s="113"/>
      <c r="AB177" s="113"/>
      <c r="AC177" s="113"/>
    </row>
    <row r="178" spans="1:29" ht="13.5" customHeight="1">
      <c r="A178" s="113"/>
      <c r="B178" s="113"/>
      <c r="C178" s="113"/>
      <c r="D178" s="113"/>
      <c r="E178" s="113"/>
      <c r="F178" s="113"/>
      <c r="G178" s="113"/>
      <c r="H178" s="113"/>
      <c r="I178" s="113"/>
      <c r="J178" s="113"/>
      <c r="K178" s="113"/>
      <c r="L178" s="113"/>
      <c r="M178" s="113"/>
      <c r="N178" s="113"/>
      <c r="O178" s="113"/>
      <c r="P178" s="113"/>
      <c r="Q178" s="113"/>
      <c r="R178" s="113"/>
      <c r="S178" s="113"/>
      <c r="T178" s="113"/>
      <c r="U178" s="113"/>
      <c r="V178" s="113"/>
      <c r="W178" s="113"/>
      <c r="X178" s="113"/>
      <c r="Y178" s="113"/>
      <c r="Z178" s="113"/>
      <c r="AA178" s="113"/>
      <c r="AB178" s="113"/>
      <c r="AC178" s="113"/>
    </row>
    <row r="179" spans="1:29" ht="13.5" customHeight="1">
      <c r="A179" s="113"/>
      <c r="B179" s="113"/>
      <c r="C179" s="113"/>
      <c r="D179" s="113"/>
      <c r="E179" s="113"/>
      <c r="F179" s="113"/>
      <c r="G179" s="113"/>
      <c r="H179" s="113"/>
      <c r="I179" s="113"/>
      <c r="J179" s="113"/>
      <c r="K179" s="113"/>
      <c r="L179" s="113"/>
      <c r="M179" s="113"/>
      <c r="N179" s="113"/>
      <c r="O179" s="113"/>
      <c r="P179" s="113"/>
      <c r="Q179" s="113"/>
      <c r="R179" s="113"/>
      <c r="S179" s="113"/>
      <c r="T179" s="113"/>
      <c r="U179" s="113"/>
      <c r="V179" s="113"/>
      <c r="W179" s="113"/>
      <c r="X179" s="113"/>
      <c r="Y179" s="113"/>
      <c r="Z179" s="113"/>
      <c r="AA179" s="113"/>
      <c r="AB179" s="113"/>
      <c r="AC179" s="113"/>
    </row>
    <row r="180" spans="1:29" ht="13.5" customHeight="1">
      <c r="A180" s="113"/>
      <c r="B180" s="113"/>
      <c r="C180" s="113"/>
      <c r="D180" s="113"/>
      <c r="E180" s="113"/>
      <c r="F180" s="113"/>
      <c r="G180" s="113"/>
      <c r="H180" s="113"/>
      <c r="I180" s="113"/>
      <c r="J180" s="113"/>
      <c r="K180" s="113"/>
      <c r="L180" s="113"/>
      <c r="M180" s="113"/>
      <c r="N180" s="113"/>
      <c r="O180" s="113"/>
      <c r="P180" s="113"/>
      <c r="Q180" s="113"/>
      <c r="R180" s="113"/>
      <c r="S180" s="113"/>
      <c r="T180" s="113"/>
      <c r="U180" s="113"/>
      <c r="V180" s="113"/>
      <c r="W180" s="113"/>
      <c r="X180" s="113"/>
      <c r="Y180" s="113"/>
      <c r="Z180" s="113"/>
      <c r="AA180" s="113"/>
      <c r="AB180" s="113"/>
      <c r="AC180" s="113"/>
    </row>
    <row r="181" spans="1:29" ht="13.5" customHeight="1">
      <c r="A181" s="113"/>
      <c r="B181" s="113"/>
      <c r="C181" s="113"/>
      <c r="D181" s="113"/>
      <c r="E181" s="113"/>
      <c r="F181" s="113"/>
      <c r="G181" s="113"/>
      <c r="H181" s="113"/>
      <c r="I181" s="113"/>
      <c r="J181" s="113"/>
      <c r="K181" s="113"/>
      <c r="L181" s="113"/>
      <c r="M181" s="113"/>
      <c r="N181" s="113"/>
      <c r="O181" s="113"/>
      <c r="P181" s="113"/>
      <c r="Q181" s="113"/>
      <c r="R181" s="113"/>
      <c r="S181" s="113"/>
      <c r="T181" s="113"/>
      <c r="U181" s="113"/>
      <c r="V181" s="113"/>
      <c r="W181" s="113"/>
      <c r="X181" s="113"/>
      <c r="Y181" s="113"/>
      <c r="Z181" s="113"/>
      <c r="AA181" s="113"/>
      <c r="AB181" s="113"/>
      <c r="AC181" s="113"/>
    </row>
    <row r="182" spans="1:29" ht="13.5" customHeight="1">
      <c r="A182" s="113"/>
      <c r="B182" s="113"/>
      <c r="C182" s="113"/>
      <c r="D182" s="113"/>
      <c r="E182" s="113"/>
      <c r="F182" s="113"/>
      <c r="G182" s="113"/>
      <c r="H182" s="113"/>
      <c r="I182" s="113"/>
      <c r="J182" s="113"/>
      <c r="K182" s="113"/>
      <c r="L182" s="113"/>
      <c r="M182" s="113"/>
      <c r="N182" s="113"/>
      <c r="O182" s="113"/>
      <c r="P182" s="113"/>
      <c r="Q182" s="113"/>
      <c r="R182" s="113"/>
      <c r="S182" s="113"/>
      <c r="T182" s="113"/>
      <c r="U182" s="113"/>
      <c r="V182" s="113"/>
      <c r="W182" s="113"/>
      <c r="X182" s="113"/>
      <c r="Y182" s="113"/>
      <c r="Z182" s="113"/>
      <c r="AA182" s="113"/>
      <c r="AB182" s="113"/>
      <c r="AC182" s="113"/>
    </row>
    <row r="183" spans="1:29" ht="13.5" customHeight="1">
      <c r="A183" s="113"/>
      <c r="B183" s="113"/>
      <c r="C183" s="113"/>
      <c r="D183" s="113"/>
      <c r="E183" s="113"/>
      <c r="F183" s="113"/>
      <c r="G183" s="113"/>
      <c r="H183" s="113"/>
      <c r="I183" s="113"/>
      <c r="J183" s="113"/>
      <c r="K183" s="113"/>
      <c r="L183" s="113"/>
      <c r="M183" s="113"/>
      <c r="N183" s="113"/>
      <c r="O183" s="113"/>
      <c r="P183" s="113"/>
      <c r="Q183" s="113"/>
      <c r="R183" s="113"/>
      <c r="S183" s="113"/>
      <c r="T183" s="113"/>
      <c r="U183" s="113"/>
      <c r="V183" s="113"/>
      <c r="W183" s="113"/>
      <c r="X183" s="113"/>
      <c r="Y183" s="113"/>
      <c r="Z183" s="113"/>
      <c r="AA183" s="113"/>
      <c r="AB183" s="113"/>
      <c r="AC183" s="113"/>
    </row>
    <row r="184" spans="1:29" ht="13.5" customHeight="1">
      <c r="A184" s="113"/>
      <c r="B184" s="113"/>
      <c r="C184" s="113"/>
      <c r="D184" s="113"/>
      <c r="E184" s="113"/>
      <c r="F184" s="113"/>
      <c r="G184" s="113"/>
      <c r="H184" s="113"/>
      <c r="I184" s="113"/>
      <c r="J184" s="113"/>
      <c r="K184" s="113"/>
      <c r="L184" s="113"/>
      <c r="M184" s="113"/>
      <c r="N184" s="113"/>
      <c r="O184" s="113"/>
      <c r="P184" s="113"/>
      <c r="Q184" s="113"/>
      <c r="R184" s="113"/>
      <c r="S184" s="113"/>
      <c r="T184" s="113"/>
      <c r="U184" s="113"/>
      <c r="V184" s="113"/>
      <c r="W184" s="113"/>
      <c r="X184" s="113"/>
      <c r="Y184" s="113"/>
      <c r="Z184" s="113"/>
      <c r="AA184" s="113"/>
      <c r="AB184" s="113"/>
      <c r="AC184" s="113"/>
    </row>
    <row r="185" spans="1:29" ht="13.5" customHeight="1">
      <c r="A185" s="113"/>
      <c r="B185" s="113"/>
      <c r="C185" s="113"/>
      <c r="D185" s="113"/>
      <c r="E185" s="113"/>
      <c r="F185" s="113"/>
      <c r="G185" s="113"/>
      <c r="H185" s="113"/>
      <c r="I185" s="113"/>
      <c r="J185" s="113"/>
      <c r="K185" s="113"/>
      <c r="L185" s="113"/>
      <c r="M185" s="113"/>
      <c r="N185" s="113"/>
      <c r="O185" s="113"/>
      <c r="P185" s="113"/>
      <c r="Q185" s="113"/>
      <c r="R185" s="113"/>
      <c r="S185" s="113"/>
      <c r="T185" s="113"/>
      <c r="U185" s="113"/>
      <c r="V185" s="113"/>
      <c r="W185" s="113"/>
      <c r="X185" s="113"/>
      <c r="Y185" s="113"/>
      <c r="Z185" s="113"/>
      <c r="AA185" s="113"/>
      <c r="AB185" s="113"/>
      <c r="AC185" s="113"/>
    </row>
    <row r="186" spans="1:29" ht="13.5" customHeight="1">
      <c r="A186" s="113"/>
      <c r="B186" s="113"/>
      <c r="C186" s="113"/>
      <c r="D186" s="113"/>
      <c r="E186" s="113"/>
      <c r="F186" s="113"/>
      <c r="G186" s="113"/>
      <c r="H186" s="113"/>
      <c r="I186" s="113"/>
      <c r="J186" s="113"/>
      <c r="K186" s="113"/>
      <c r="L186" s="113"/>
      <c r="M186" s="113"/>
      <c r="N186" s="113"/>
      <c r="O186" s="113"/>
      <c r="P186" s="113"/>
      <c r="Q186" s="113"/>
      <c r="R186" s="113"/>
      <c r="S186" s="113"/>
      <c r="T186" s="113"/>
      <c r="U186" s="113"/>
      <c r="V186" s="113"/>
      <c r="W186" s="113"/>
      <c r="X186" s="113"/>
      <c r="Y186" s="113"/>
      <c r="Z186" s="113"/>
      <c r="AA186" s="113"/>
      <c r="AB186" s="113"/>
      <c r="AC186" s="113"/>
    </row>
    <row r="187" spans="1:29" ht="13.5" customHeight="1">
      <c r="A187" s="113"/>
      <c r="B187" s="113"/>
      <c r="C187" s="113"/>
      <c r="D187" s="113"/>
      <c r="E187" s="113"/>
      <c r="F187" s="113"/>
      <c r="G187" s="113"/>
      <c r="H187" s="113"/>
      <c r="I187" s="113"/>
      <c r="J187" s="113"/>
      <c r="K187" s="113"/>
      <c r="L187" s="113"/>
      <c r="M187" s="113"/>
      <c r="N187" s="113"/>
      <c r="O187" s="113"/>
      <c r="P187" s="113"/>
      <c r="Q187" s="113"/>
      <c r="R187" s="113"/>
      <c r="S187" s="113"/>
      <c r="T187" s="113"/>
      <c r="U187" s="113"/>
      <c r="V187" s="113"/>
      <c r="W187" s="113"/>
      <c r="X187" s="113"/>
      <c r="Y187" s="113"/>
      <c r="Z187" s="113"/>
      <c r="AA187" s="113"/>
      <c r="AB187" s="113"/>
      <c r="AC187" s="113"/>
    </row>
    <row r="188" spans="1:29" ht="13.5" customHeight="1">
      <c r="A188" s="113"/>
      <c r="B188" s="113"/>
      <c r="C188" s="113"/>
      <c r="D188" s="113"/>
      <c r="E188" s="113"/>
      <c r="F188" s="113"/>
      <c r="G188" s="113"/>
      <c r="H188" s="113"/>
      <c r="I188" s="113"/>
      <c r="J188" s="113"/>
      <c r="K188" s="113"/>
      <c r="L188" s="113"/>
      <c r="M188" s="113"/>
      <c r="N188" s="113"/>
      <c r="O188" s="113"/>
      <c r="P188" s="113"/>
      <c r="Q188" s="113"/>
      <c r="R188" s="113"/>
      <c r="S188" s="113"/>
      <c r="T188" s="113"/>
      <c r="U188" s="113"/>
      <c r="V188" s="113"/>
      <c r="W188" s="113"/>
      <c r="X188" s="113"/>
      <c r="Y188" s="113"/>
      <c r="Z188" s="113"/>
      <c r="AA188" s="113"/>
      <c r="AB188" s="113"/>
      <c r="AC188" s="113"/>
    </row>
    <row r="189" spans="1:29" ht="13.5" customHeight="1">
      <c r="A189" s="113"/>
      <c r="B189" s="113"/>
      <c r="C189" s="113"/>
      <c r="D189" s="113"/>
      <c r="E189" s="113"/>
      <c r="F189" s="113"/>
      <c r="G189" s="113"/>
      <c r="H189" s="113"/>
      <c r="I189" s="113"/>
      <c r="J189" s="113"/>
      <c r="K189" s="113"/>
      <c r="L189" s="113"/>
      <c r="M189" s="113"/>
      <c r="N189" s="113"/>
      <c r="O189" s="113"/>
      <c r="P189" s="113"/>
      <c r="Q189" s="113"/>
      <c r="R189" s="113"/>
      <c r="S189" s="113"/>
      <c r="T189" s="113"/>
      <c r="U189" s="113"/>
      <c r="V189" s="113"/>
      <c r="W189" s="113"/>
      <c r="X189" s="113"/>
      <c r="Y189" s="113"/>
      <c r="Z189" s="113"/>
      <c r="AA189" s="113"/>
      <c r="AB189" s="113"/>
      <c r="AC189" s="113"/>
    </row>
    <row r="190" spans="1:29" ht="13.5" customHeight="1">
      <c r="A190" s="113"/>
      <c r="B190" s="113"/>
      <c r="C190" s="113"/>
      <c r="D190" s="113"/>
      <c r="E190" s="113"/>
      <c r="F190" s="113"/>
      <c r="G190" s="113"/>
      <c r="H190" s="113"/>
      <c r="I190" s="113"/>
      <c r="J190" s="113"/>
      <c r="K190" s="113"/>
      <c r="L190" s="113"/>
      <c r="M190" s="113"/>
      <c r="N190" s="113"/>
      <c r="O190" s="113"/>
      <c r="P190" s="113"/>
      <c r="Q190" s="113"/>
      <c r="R190" s="113"/>
      <c r="S190" s="113"/>
      <c r="T190" s="113"/>
      <c r="U190" s="113"/>
      <c r="V190" s="113"/>
      <c r="W190" s="113"/>
      <c r="X190" s="113"/>
      <c r="Y190" s="113"/>
      <c r="Z190" s="113"/>
      <c r="AA190" s="113"/>
      <c r="AB190" s="113"/>
      <c r="AC190" s="113"/>
    </row>
    <row r="191" spans="1:29" ht="13.5" customHeight="1">
      <c r="A191" s="113"/>
      <c r="B191" s="113"/>
      <c r="C191" s="113"/>
      <c r="D191" s="113"/>
      <c r="E191" s="113"/>
      <c r="F191" s="113"/>
      <c r="G191" s="113"/>
      <c r="H191" s="113"/>
      <c r="I191" s="113"/>
      <c r="J191" s="113"/>
      <c r="K191" s="113"/>
      <c r="L191" s="113"/>
      <c r="M191" s="113"/>
      <c r="N191" s="113"/>
      <c r="O191" s="113"/>
      <c r="P191" s="113"/>
      <c r="Q191" s="113"/>
      <c r="R191" s="113"/>
      <c r="S191" s="113"/>
      <c r="T191" s="113"/>
      <c r="U191" s="113"/>
      <c r="V191" s="113"/>
      <c r="W191" s="113"/>
      <c r="X191" s="113"/>
      <c r="Y191" s="113"/>
      <c r="Z191" s="113"/>
      <c r="AA191" s="113"/>
      <c r="AB191" s="113"/>
      <c r="AC191" s="113"/>
    </row>
    <row r="192" spans="1:29" ht="13.5" customHeight="1">
      <c r="A192" s="113"/>
      <c r="B192" s="113"/>
      <c r="C192" s="113"/>
      <c r="D192" s="113"/>
      <c r="E192" s="113"/>
      <c r="F192" s="113"/>
      <c r="G192" s="113"/>
      <c r="H192" s="113"/>
      <c r="I192" s="113"/>
      <c r="J192" s="113"/>
      <c r="K192" s="113"/>
      <c r="L192" s="113"/>
      <c r="M192" s="113"/>
      <c r="N192" s="113"/>
      <c r="O192" s="113"/>
      <c r="P192" s="113"/>
      <c r="Q192" s="113"/>
      <c r="R192" s="113"/>
      <c r="S192" s="113"/>
      <c r="T192" s="113"/>
      <c r="U192" s="113"/>
      <c r="V192" s="113"/>
      <c r="W192" s="113"/>
      <c r="X192" s="113"/>
      <c r="Y192" s="113"/>
      <c r="Z192" s="113"/>
      <c r="AA192" s="113"/>
      <c r="AB192" s="113"/>
      <c r="AC192" s="113"/>
    </row>
    <row r="193" spans="1:29" ht="13.5" customHeight="1">
      <c r="A193" s="113"/>
      <c r="B193" s="113"/>
      <c r="C193" s="113"/>
      <c r="D193" s="113"/>
      <c r="E193" s="113"/>
      <c r="F193" s="113"/>
      <c r="G193" s="113"/>
      <c r="H193" s="113"/>
      <c r="I193" s="113"/>
      <c r="J193" s="113"/>
      <c r="K193" s="113"/>
      <c r="L193" s="113"/>
      <c r="M193" s="113"/>
      <c r="N193" s="113"/>
      <c r="O193" s="113"/>
      <c r="P193" s="113"/>
      <c r="Q193" s="113"/>
      <c r="R193" s="113"/>
      <c r="S193" s="113"/>
      <c r="T193" s="113"/>
      <c r="U193" s="113"/>
      <c r="V193" s="113"/>
      <c r="W193" s="113"/>
      <c r="X193" s="113"/>
      <c r="Y193" s="113"/>
      <c r="Z193" s="113"/>
      <c r="AA193" s="113"/>
      <c r="AB193" s="113"/>
      <c r="AC193" s="113"/>
    </row>
    <row r="194" spans="1:29" ht="13.5" customHeight="1">
      <c r="A194" s="113"/>
      <c r="B194" s="113"/>
      <c r="C194" s="113"/>
      <c r="D194" s="113"/>
      <c r="E194" s="113"/>
      <c r="F194" s="113"/>
      <c r="G194" s="113"/>
      <c r="H194" s="113"/>
      <c r="I194" s="113"/>
      <c r="J194" s="113"/>
      <c r="K194" s="113"/>
      <c r="L194" s="113"/>
      <c r="M194" s="113"/>
      <c r="N194" s="113"/>
      <c r="O194" s="113"/>
      <c r="P194" s="113"/>
      <c r="Q194" s="113"/>
      <c r="R194" s="113"/>
      <c r="S194" s="113"/>
      <c r="T194" s="113"/>
      <c r="U194" s="113"/>
      <c r="V194" s="113"/>
      <c r="W194" s="113"/>
      <c r="X194" s="113"/>
      <c r="Y194" s="113"/>
      <c r="Z194" s="113"/>
      <c r="AA194" s="113"/>
      <c r="AB194" s="113"/>
      <c r="AC194" s="113"/>
    </row>
    <row r="195" spans="1:29" ht="13.5" customHeight="1">
      <c r="A195" s="113"/>
      <c r="B195" s="113"/>
      <c r="C195" s="113"/>
      <c r="D195" s="113"/>
      <c r="E195" s="113"/>
      <c r="F195" s="113"/>
      <c r="G195" s="113"/>
      <c r="H195" s="113"/>
      <c r="I195" s="113"/>
      <c r="J195" s="113"/>
      <c r="K195" s="113"/>
      <c r="L195" s="113"/>
      <c r="M195" s="113"/>
      <c r="N195" s="113"/>
      <c r="O195" s="113"/>
      <c r="P195" s="113"/>
      <c r="Q195" s="113"/>
      <c r="R195" s="113"/>
      <c r="S195" s="113"/>
      <c r="T195" s="113"/>
      <c r="U195" s="113"/>
      <c r="V195" s="113"/>
      <c r="W195" s="113"/>
      <c r="X195" s="113"/>
      <c r="Y195" s="113"/>
      <c r="Z195" s="113"/>
      <c r="AA195" s="113"/>
      <c r="AB195" s="113"/>
      <c r="AC195" s="113"/>
    </row>
    <row r="196" spans="1:29" ht="13.5" customHeight="1">
      <c r="A196" s="113"/>
      <c r="B196" s="113"/>
      <c r="C196" s="113"/>
      <c r="D196" s="113"/>
      <c r="E196" s="113"/>
      <c r="F196" s="113"/>
      <c r="G196" s="113"/>
      <c r="H196" s="113"/>
      <c r="I196" s="113"/>
      <c r="J196" s="113"/>
      <c r="K196" s="113"/>
      <c r="L196" s="113"/>
      <c r="M196" s="113"/>
      <c r="N196" s="113"/>
      <c r="O196" s="113"/>
      <c r="P196" s="113"/>
      <c r="Q196" s="113"/>
      <c r="R196" s="113"/>
      <c r="S196" s="113"/>
      <c r="T196" s="113"/>
      <c r="U196" s="113"/>
      <c r="V196" s="113"/>
      <c r="W196" s="113"/>
      <c r="X196" s="113"/>
      <c r="Y196" s="113"/>
      <c r="Z196" s="113"/>
      <c r="AA196" s="113"/>
      <c r="AB196" s="113"/>
      <c r="AC196" s="113"/>
    </row>
    <row r="197" spans="1:29" ht="13.5" customHeight="1">
      <c r="A197" s="113"/>
      <c r="B197" s="113"/>
      <c r="C197" s="113"/>
      <c r="D197" s="113"/>
      <c r="E197" s="113"/>
      <c r="F197" s="113"/>
      <c r="G197" s="113"/>
      <c r="H197" s="113"/>
      <c r="I197" s="113"/>
      <c r="J197" s="113"/>
      <c r="K197" s="113"/>
      <c r="L197" s="113"/>
      <c r="M197" s="113"/>
      <c r="N197" s="113"/>
      <c r="O197" s="113"/>
      <c r="P197" s="113"/>
      <c r="Q197" s="113"/>
      <c r="R197" s="113"/>
      <c r="S197" s="113"/>
      <c r="T197" s="113"/>
      <c r="U197" s="113"/>
      <c r="V197" s="113"/>
      <c r="W197" s="113"/>
      <c r="X197" s="113"/>
      <c r="Y197" s="113"/>
      <c r="Z197" s="113"/>
      <c r="AA197" s="113"/>
      <c r="AB197" s="113"/>
      <c r="AC197" s="113"/>
    </row>
    <row r="198" spans="1:29" ht="13.5" customHeight="1">
      <c r="A198" s="113"/>
      <c r="B198" s="113"/>
      <c r="C198" s="113"/>
      <c r="D198" s="113"/>
      <c r="E198" s="113"/>
      <c r="F198" s="113"/>
      <c r="G198" s="113"/>
      <c r="H198" s="113"/>
      <c r="I198" s="113"/>
      <c r="J198" s="113"/>
      <c r="K198" s="113"/>
      <c r="L198" s="113"/>
      <c r="M198" s="113"/>
      <c r="N198" s="113"/>
      <c r="O198" s="113"/>
      <c r="P198" s="113"/>
      <c r="Q198" s="113"/>
      <c r="R198" s="113"/>
      <c r="S198" s="113"/>
      <c r="T198" s="113"/>
      <c r="U198" s="113"/>
      <c r="V198" s="113"/>
      <c r="W198" s="113"/>
      <c r="X198" s="113"/>
      <c r="Y198" s="113"/>
      <c r="Z198" s="113"/>
      <c r="AA198" s="113"/>
      <c r="AB198" s="113"/>
      <c r="AC198" s="113"/>
    </row>
    <row r="199" spans="1:29" ht="13.5" customHeight="1">
      <c r="A199" s="113"/>
      <c r="B199" s="113"/>
      <c r="C199" s="113"/>
      <c r="D199" s="113"/>
      <c r="E199" s="113"/>
      <c r="F199" s="113"/>
      <c r="G199" s="113"/>
      <c r="H199" s="113"/>
      <c r="I199" s="113"/>
      <c r="J199" s="113"/>
      <c r="K199" s="113"/>
      <c r="L199" s="113"/>
      <c r="M199" s="113"/>
      <c r="N199" s="113"/>
      <c r="O199" s="113"/>
      <c r="P199" s="113"/>
      <c r="Q199" s="113"/>
      <c r="R199" s="113"/>
      <c r="S199" s="113"/>
      <c r="T199" s="113"/>
      <c r="U199" s="113"/>
      <c r="V199" s="113"/>
      <c r="W199" s="113"/>
      <c r="X199" s="113"/>
      <c r="Y199" s="113"/>
      <c r="Z199" s="113"/>
      <c r="AA199" s="113"/>
      <c r="AB199" s="113"/>
      <c r="AC199" s="113"/>
    </row>
    <row r="200" spans="1:29" ht="13.5" customHeight="1">
      <c r="A200" s="113"/>
      <c r="B200" s="113"/>
      <c r="C200" s="113"/>
      <c r="D200" s="113"/>
      <c r="E200" s="113"/>
      <c r="F200" s="113"/>
      <c r="G200" s="113"/>
      <c r="H200" s="113"/>
      <c r="I200" s="113"/>
      <c r="J200" s="113"/>
      <c r="K200" s="113"/>
      <c r="L200" s="113"/>
      <c r="M200" s="113"/>
      <c r="N200" s="113"/>
      <c r="O200" s="113"/>
      <c r="P200" s="113"/>
      <c r="Q200" s="113"/>
      <c r="R200" s="113"/>
      <c r="S200" s="113"/>
      <c r="T200" s="113"/>
      <c r="U200" s="113"/>
      <c r="V200" s="113"/>
      <c r="W200" s="113"/>
      <c r="X200" s="113"/>
      <c r="Y200" s="113"/>
      <c r="Z200" s="113"/>
      <c r="AA200" s="113"/>
      <c r="AB200" s="113"/>
      <c r="AC200" s="113"/>
    </row>
    <row r="201" spans="1:29" ht="13.5" customHeight="1">
      <c r="A201" s="113"/>
      <c r="B201" s="113"/>
      <c r="C201" s="113"/>
      <c r="D201" s="113"/>
      <c r="E201" s="113"/>
      <c r="F201" s="113"/>
      <c r="G201" s="113"/>
      <c r="H201" s="113"/>
      <c r="I201" s="113"/>
      <c r="J201" s="113"/>
      <c r="K201" s="113"/>
      <c r="L201" s="113"/>
      <c r="M201" s="113"/>
      <c r="N201" s="113"/>
      <c r="O201" s="113"/>
      <c r="P201" s="113"/>
      <c r="Q201" s="113"/>
      <c r="R201" s="113"/>
      <c r="S201" s="113"/>
      <c r="T201" s="113"/>
      <c r="U201" s="113"/>
      <c r="V201" s="113"/>
      <c r="W201" s="113"/>
      <c r="X201" s="113"/>
      <c r="Y201" s="113"/>
      <c r="Z201" s="113"/>
      <c r="AA201" s="113"/>
      <c r="AB201" s="113"/>
      <c r="AC201" s="113"/>
    </row>
    <row r="202" spans="1:29" ht="13.5" customHeight="1">
      <c r="A202" s="113"/>
      <c r="B202" s="113"/>
      <c r="C202" s="113"/>
      <c r="D202" s="113"/>
      <c r="E202" s="113"/>
      <c r="F202" s="113"/>
      <c r="G202" s="113"/>
      <c r="H202" s="113"/>
      <c r="I202" s="113"/>
      <c r="J202" s="113"/>
      <c r="K202" s="113"/>
      <c r="L202" s="113"/>
      <c r="M202" s="113"/>
      <c r="N202" s="113"/>
      <c r="O202" s="113"/>
      <c r="P202" s="113"/>
      <c r="Q202" s="113"/>
      <c r="R202" s="113"/>
      <c r="S202" s="113"/>
      <c r="T202" s="113"/>
      <c r="U202" s="113"/>
      <c r="V202" s="113"/>
      <c r="W202" s="113"/>
      <c r="X202" s="113"/>
      <c r="Y202" s="113"/>
      <c r="Z202" s="113"/>
      <c r="AA202" s="113"/>
      <c r="AB202" s="113"/>
      <c r="AC202" s="113"/>
    </row>
    <row r="203" spans="1:29" ht="13.5" customHeight="1">
      <c r="A203" s="113"/>
      <c r="B203" s="113"/>
      <c r="C203" s="113"/>
      <c r="D203" s="113"/>
      <c r="E203" s="113"/>
      <c r="F203" s="113"/>
      <c r="G203" s="113"/>
      <c r="H203" s="113"/>
      <c r="I203" s="113"/>
      <c r="J203" s="113"/>
      <c r="K203" s="113"/>
      <c r="L203" s="113"/>
      <c r="M203" s="113"/>
      <c r="N203" s="113"/>
      <c r="O203" s="113"/>
      <c r="P203" s="113"/>
      <c r="Q203" s="113"/>
      <c r="R203" s="113"/>
      <c r="S203" s="113"/>
      <c r="T203" s="113"/>
      <c r="U203" s="113"/>
      <c r="V203" s="113"/>
      <c r="W203" s="113"/>
      <c r="X203" s="113"/>
      <c r="Y203" s="113"/>
      <c r="Z203" s="113"/>
      <c r="AA203" s="113"/>
      <c r="AB203" s="113"/>
      <c r="AC203" s="113"/>
    </row>
    <row r="204" spans="1:29" ht="13.5" customHeight="1">
      <c r="A204" s="113"/>
      <c r="B204" s="113"/>
      <c r="C204" s="113"/>
      <c r="D204" s="113"/>
      <c r="E204" s="113"/>
      <c r="F204" s="113"/>
      <c r="G204" s="113"/>
      <c r="H204" s="113"/>
      <c r="I204" s="113"/>
      <c r="J204" s="113"/>
      <c r="K204" s="113"/>
      <c r="L204" s="113"/>
      <c r="M204" s="113"/>
      <c r="N204" s="113"/>
      <c r="O204" s="113"/>
      <c r="P204" s="113"/>
      <c r="Q204" s="113"/>
      <c r="R204" s="113"/>
      <c r="S204" s="113"/>
      <c r="T204" s="113"/>
      <c r="U204" s="113"/>
      <c r="V204" s="113"/>
      <c r="W204" s="113"/>
      <c r="X204" s="113"/>
      <c r="Y204" s="113"/>
      <c r="Z204" s="113"/>
      <c r="AA204" s="113"/>
      <c r="AB204" s="113"/>
      <c r="AC204" s="113"/>
    </row>
    <row r="205" spans="1:29" ht="13.5" customHeight="1">
      <c r="A205" s="113"/>
      <c r="B205" s="113"/>
      <c r="C205" s="113"/>
      <c r="D205" s="113"/>
      <c r="E205" s="113"/>
      <c r="F205" s="113"/>
      <c r="G205" s="113"/>
      <c r="H205" s="113"/>
      <c r="I205" s="113"/>
      <c r="J205" s="113"/>
      <c r="K205" s="113"/>
      <c r="L205" s="113"/>
      <c r="M205" s="113"/>
      <c r="N205" s="113"/>
      <c r="O205" s="113"/>
      <c r="P205" s="113"/>
      <c r="Q205" s="113"/>
      <c r="R205" s="113"/>
      <c r="S205" s="113"/>
      <c r="T205" s="113"/>
      <c r="U205" s="113"/>
      <c r="V205" s="113"/>
      <c r="W205" s="113"/>
      <c r="X205" s="113"/>
      <c r="Y205" s="113"/>
      <c r="Z205" s="113"/>
      <c r="AA205" s="113"/>
      <c r="AB205" s="113"/>
      <c r="AC205" s="113"/>
    </row>
    <row r="206" spans="1:29" ht="13.5" customHeight="1">
      <c r="A206" s="113"/>
      <c r="B206" s="113"/>
      <c r="C206" s="113"/>
      <c r="D206" s="113"/>
      <c r="E206" s="113"/>
      <c r="F206" s="113"/>
      <c r="G206" s="113"/>
      <c r="H206" s="113"/>
      <c r="I206" s="113"/>
      <c r="J206" s="113"/>
      <c r="K206" s="113"/>
      <c r="L206" s="113"/>
      <c r="M206" s="113"/>
      <c r="N206" s="113"/>
      <c r="O206" s="113"/>
      <c r="P206" s="113"/>
      <c r="Q206" s="113"/>
      <c r="R206" s="113"/>
      <c r="S206" s="113"/>
      <c r="T206" s="113"/>
      <c r="U206" s="113"/>
      <c r="V206" s="113"/>
      <c r="W206" s="113"/>
      <c r="X206" s="113"/>
      <c r="Y206" s="113"/>
      <c r="Z206" s="113"/>
      <c r="AA206" s="113"/>
      <c r="AB206" s="113"/>
      <c r="AC206" s="113"/>
    </row>
    <row r="207" spans="1:29" ht="13.5" customHeight="1">
      <c r="A207" s="113"/>
      <c r="B207" s="113"/>
      <c r="C207" s="113"/>
      <c r="D207" s="113"/>
      <c r="E207" s="113"/>
      <c r="F207" s="113"/>
      <c r="G207" s="113"/>
      <c r="H207" s="113"/>
      <c r="I207" s="113"/>
      <c r="J207" s="113"/>
      <c r="K207" s="113"/>
      <c r="L207" s="113"/>
      <c r="M207" s="113"/>
      <c r="N207" s="113"/>
      <c r="O207" s="113"/>
      <c r="P207" s="113"/>
      <c r="Q207" s="113"/>
      <c r="R207" s="113"/>
      <c r="S207" s="113"/>
      <c r="T207" s="113"/>
      <c r="U207" s="113"/>
      <c r="V207" s="113"/>
      <c r="W207" s="113"/>
      <c r="X207" s="113"/>
      <c r="Y207" s="113"/>
      <c r="Z207" s="113"/>
      <c r="AA207" s="113"/>
      <c r="AB207" s="113"/>
      <c r="AC207" s="113"/>
    </row>
    <row r="208" spans="1:29" ht="13.5" customHeight="1">
      <c r="A208" s="113"/>
      <c r="B208" s="113"/>
      <c r="C208" s="113"/>
      <c r="D208" s="113"/>
      <c r="E208" s="113"/>
      <c r="F208" s="113"/>
      <c r="G208" s="113"/>
      <c r="H208" s="113"/>
      <c r="I208" s="113"/>
      <c r="J208" s="113"/>
      <c r="K208" s="113"/>
      <c r="L208" s="113"/>
      <c r="M208" s="113"/>
      <c r="N208" s="113"/>
      <c r="O208" s="113"/>
      <c r="P208" s="113"/>
      <c r="Q208" s="113"/>
      <c r="R208" s="113"/>
      <c r="S208" s="113"/>
      <c r="T208" s="113"/>
      <c r="U208" s="113"/>
      <c r="V208" s="113"/>
      <c r="W208" s="113"/>
      <c r="X208" s="113"/>
      <c r="Y208" s="113"/>
      <c r="Z208" s="113"/>
      <c r="AA208" s="113"/>
      <c r="AB208" s="113"/>
      <c r="AC208" s="113"/>
    </row>
    <row r="209" spans="1:29" ht="13.5" customHeight="1">
      <c r="A209" s="113"/>
      <c r="B209" s="113"/>
      <c r="C209" s="113"/>
      <c r="D209" s="113"/>
      <c r="E209" s="113"/>
      <c r="F209" s="113"/>
      <c r="G209" s="113"/>
      <c r="H209" s="113"/>
      <c r="I209" s="113"/>
      <c r="J209" s="113"/>
      <c r="K209" s="113"/>
      <c r="L209" s="113"/>
      <c r="M209" s="113"/>
      <c r="N209" s="113"/>
      <c r="O209" s="113"/>
      <c r="P209" s="113"/>
      <c r="Q209" s="113"/>
      <c r="R209" s="113"/>
      <c r="S209" s="113"/>
      <c r="T209" s="113"/>
      <c r="U209" s="113"/>
      <c r="V209" s="113"/>
      <c r="W209" s="113"/>
      <c r="X209" s="113"/>
      <c r="Y209" s="113"/>
      <c r="Z209" s="113"/>
      <c r="AA209" s="113"/>
      <c r="AB209" s="113"/>
      <c r="AC209" s="113"/>
    </row>
    <row r="210" spans="1:29" ht="13.5" customHeight="1">
      <c r="A210" s="113"/>
      <c r="B210" s="113"/>
      <c r="C210" s="113"/>
      <c r="D210" s="113"/>
      <c r="E210" s="113"/>
      <c r="F210" s="113"/>
      <c r="G210" s="113"/>
      <c r="H210" s="113"/>
      <c r="I210" s="113"/>
      <c r="J210" s="113"/>
      <c r="K210" s="113"/>
      <c r="L210" s="113"/>
      <c r="M210" s="113"/>
      <c r="N210" s="113"/>
      <c r="O210" s="113"/>
      <c r="P210" s="113"/>
      <c r="Q210" s="113"/>
      <c r="R210" s="113"/>
      <c r="S210" s="113"/>
      <c r="T210" s="113"/>
      <c r="U210" s="113"/>
      <c r="V210" s="113"/>
      <c r="W210" s="113"/>
      <c r="X210" s="113"/>
      <c r="Y210" s="113"/>
      <c r="Z210" s="113"/>
      <c r="AA210" s="113"/>
      <c r="AB210" s="113"/>
      <c r="AC210" s="113"/>
    </row>
    <row r="211" spans="1:29" ht="13.5" customHeight="1">
      <c r="A211" s="113"/>
      <c r="B211" s="113"/>
      <c r="C211" s="113"/>
      <c r="D211" s="113"/>
      <c r="E211" s="113"/>
      <c r="F211" s="113"/>
      <c r="G211" s="113"/>
      <c r="H211" s="113"/>
      <c r="I211" s="113"/>
      <c r="J211" s="113"/>
      <c r="K211" s="113"/>
      <c r="L211" s="113"/>
      <c r="M211" s="113"/>
      <c r="N211" s="113"/>
      <c r="O211" s="113"/>
      <c r="P211" s="113"/>
      <c r="Q211" s="113"/>
      <c r="R211" s="113"/>
      <c r="S211" s="113"/>
      <c r="T211" s="113"/>
      <c r="U211" s="113"/>
      <c r="V211" s="113"/>
      <c r="W211" s="113"/>
      <c r="X211" s="113"/>
      <c r="Y211" s="113"/>
      <c r="Z211" s="113"/>
      <c r="AA211" s="113"/>
      <c r="AB211" s="113"/>
      <c r="AC211" s="113"/>
    </row>
    <row r="212" spans="1:29" ht="13.5" customHeight="1">
      <c r="A212" s="113"/>
      <c r="B212" s="113"/>
      <c r="C212" s="113"/>
      <c r="D212" s="113"/>
      <c r="E212" s="113"/>
      <c r="F212" s="113"/>
      <c r="G212" s="113"/>
      <c r="H212" s="113"/>
      <c r="I212" s="113"/>
      <c r="J212" s="113"/>
      <c r="K212" s="113"/>
      <c r="L212" s="113"/>
      <c r="M212" s="113"/>
      <c r="N212" s="113"/>
      <c r="O212" s="113"/>
      <c r="P212" s="113"/>
      <c r="Q212" s="113"/>
      <c r="R212" s="113"/>
      <c r="S212" s="113"/>
      <c r="T212" s="113"/>
      <c r="U212" s="113"/>
      <c r="V212" s="113"/>
      <c r="W212" s="113"/>
      <c r="X212" s="113"/>
      <c r="Y212" s="113"/>
      <c r="Z212" s="113"/>
      <c r="AA212" s="113"/>
      <c r="AB212" s="113"/>
      <c r="AC212" s="113"/>
    </row>
    <row r="213" spans="1:29" ht="13.5" customHeight="1">
      <c r="A213" s="113"/>
      <c r="B213" s="113"/>
      <c r="C213" s="113"/>
      <c r="D213" s="113"/>
      <c r="E213" s="113"/>
      <c r="F213" s="113"/>
      <c r="G213" s="113"/>
      <c r="H213" s="113"/>
      <c r="I213" s="113"/>
      <c r="J213" s="113"/>
      <c r="K213" s="113"/>
      <c r="L213" s="113"/>
      <c r="M213" s="113"/>
      <c r="N213" s="113"/>
      <c r="O213" s="113"/>
      <c r="P213" s="113"/>
      <c r="Q213" s="113"/>
      <c r="R213" s="113"/>
      <c r="S213" s="113"/>
      <c r="T213" s="113"/>
      <c r="U213" s="113"/>
      <c r="V213" s="113"/>
      <c r="W213" s="113"/>
      <c r="X213" s="113"/>
      <c r="Y213" s="113"/>
      <c r="Z213" s="113"/>
      <c r="AA213" s="113"/>
      <c r="AB213" s="113"/>
      <c r="AC213" s="113"/>
    </row>
    <row r="214" spans="1:29" ht="13.5" customHeight="1">
      <c r="A214" s="113"/>
      <c r="B214" s="113"/>
      <c r="C214" s="113"/>
      <c r="D214" s="113"/>
      <c r="E214" s="113"/>
      <c r="F214" s="113"/>
      <c r="G214" s="113"/>
      <c r="H214" s="113"/>
      <c r="I214" s="113"/>
      <c r="J214" s="113"/>
      <c r="K214" s="113"/>
      <c r="L214" s="113"/>
      <c r="M214" s="113"/>
      <c r="N214" s="113"/>
      <c r="O214" s="113"/>
      <c r="P214" s="113"/>
      <c r="Q214" s="113"/>
      <c r="R214" s="113"/>
      <c r="S214" s="113"/>
      <c r="T214" s="113"/>
      <c r="U214" s="113"/>
      <c r="V214" s="113"/>
      <c r="W214" s="113"/>
      <c r="X214" s="113"/>
      <c r="Y214" s="113"/>
      <c r="Z214" s="113"/>
      <c r="AA214" s="113"/>
      <c r="AB214" s="113"/>
      <c r="AC214" s="113"/>
    </row>
    <row r="215" spans="1:29" ht="13.5" customHeight="1">
      <c r="A215" s="113"/>
      <c r="B215" s="113"/>
      <c r="C215" s="113"/>
      <c r="D215" s="113"/>
      <c r="E215" s="113"/>
      <c r="F215" s="113"/>
      <c r="G215" s="113"/>
      <c r="H215" s="113"/>
      <c r="I215" s="113"/>
      <c r="J215" s="113"/>
      <c r="K215" s="113"/>
      <c r="L215" s="113"/>
      <c r="M215" s="113"/>
      <c r="N215" s="113"/>
      <c r="O215" s="113"/>
      <c r="P215" s="113"/>
      <c r="Q215" s="113"/>
      <c r="R215" s="113"/>
      <c r="S215" s="113"/>
      <c r="T215" s="113"/>
      <c r="U215" s="113"/>
      <c r="V215" s="113"/>
      <c r="W215" s="113"/>
      <c r="X215" s="113"/>
      <c r="Y215" s="113"/>
      <c r="Z215" s="113"/>
      <c r="AA215" s="113"/>
      <c r="AB215" s="113"/>
      <c r="AC215" s="113"/>
    </row>
    <row r="216" spans="1:29" ht="13.5" customHeight="1">
      <c r="A216" s="113"/>
      <c r="B216" s="113"/>
      <c r="C216" s="113"/>
      <c r="D216" s="113"/>
      <c r="E216" s="113"/>
      <c r="F216" s="113"/>
      <c r="G216" s="113"/>
      <c r="H216" s="113"/>
      <c r="I216" s="113"/>
      <c r="J216" s="113"/>
      <c r="K216" s="113"/>
      <c r="L216" s="113"/>
      <c r="M216" s="113"/>
      <c r="N216" s="113"/>
      <c r="O216" s="113"/>
      <c r="P216" s="113"/>
      <c r="Q216" s="113"/>
      <c r="R216" s="113"/>
      <c r="S216" s="113"/>
      <c r="T216" s="113"/>
      <c r="U216" s="113"/>
      <c r="V216" s="113"/>
      <c r="W216" s="113"/>
      <c r="X216" s="113"/>
      <c r="Y216" s="113"/>
      <c r="Z216" s="113"/>
      <c r="AA216" s="113"/>
      <c r="AB216" s="113"/>
      <c r="AC216" s="113"/>
    </row>
    <row r="217" spans="1:29" ht="13.5" customHeight="1">
      <c r="A217" s="113"/>
      <c r="B217" s="113"/>
      <c r="C217" s="113"/>
      <c r="D217" s="113"/>
      <c r="E217" s="113"/>
      <c r="F217" s="113"/>
      <c r="G217" s="113"/>
      <c r="H217" s="113"/>
      <c r="I217" s="113"/>
      <c r="J217" s="113"/>
      <c r="K217" s="113"/>
      <c r="L217" s="113"/>
      <c r="M217" s="113"/>
      <c r="N217" s="113"/>
      <c r="O217" s="113"/>
      <c r="P217" s="113"/>
      <c r="Q217" s="113"/>
      <c r="R217" s="113"/>
      <c r="S217" s="113"/>
      <c r="T217" s="113"/>
      <c r="U217" s="113"/>
      <c r="V217" s="113"/>
      <c r="W217" s="113"/>
      <c r="X217" s="113"/>
      <c r="Y217" s="113"/>
      <c r="Z217" s="113"/>
      <c r="AA217" s="113"/>
      <c r="AB217" s="113"/>
      <c r="AC217" s="113"/>
    </row>
    <row r="218" spans="1:29" ht="13.5" customHeight="1">
      <c r="A218" s="113"/>
      <c r="B218" s="113"/>
      <c r="C218" s="113"/>
      <c r="D218" s="113"/>
      <c r="E218" s="113"/>
      <c r="F218" s="113"/>
      <c r="G218" s="113"/>
      <c r="H218" s="113"/>
      <c r="I218" s="113"/>
      <c r="J218" s="113"/>
      <c r="K218" s="113"/>
      <c r="L218" s="113"/>
      <c r="M218" s="113"/>
      <c r="N218" s="113"/>
      <c r="O218" s="113"/>
      <c r="P218" s="113"/>
      <c r="Q218" s="113"/>
      <c r="R218" s="113"/>
      <c r="S218" s="113"/>
      <c r="T218" s="113"/>
      <c r="U218" s="113"/>
      <c r="V218" s="113"/>
      <c r="W218" s="113"/>
      <c r="X218" s="113"/>
      <c r="Y218" s="113"/>
      <c r="Z218" s="113"/>
      <c r="AA218" s="113"/>
      <c r="AB218" s="113"/>
      <c r="AC218" s="113"/>
    </row>
    <row r="219" spans="1:29" ht="13.5" customHeight="1">
      <c r="A219" s="113"/>
      <c r="B219" s="113"/>
      <c r="C219" s="113"/>
      <c r="D219" s="113"/>
      <c r="E219" s="113"/>
      <c r="F219" s="113"/>
      <c r="G219" s="113"/>
      <c r="H219" s="113"/>
      <c r="I219" s="113"/>
      <c r="J219" s="113"/>
      <c r="K219" s="113"/>
      <c r="L219" s="113"/>
      <c r="M219" s="113"/>
      <c r="N219" s="113"/>
      <c r="O219" s="113"/>
      <c r="P219" s="113"/>
      <c r="Q219" s="113"/>
      <c r="R219" s="113"/>
      <c r="S219" s="113"/>
      <c r="T219" s="113"/>
      <c r="U219" s="113"/>
      <c r="V219" s="113"/>
      <c r="W219" s="113"/>
      <c r="X219" s="113"/>
      <c r="Y219" s="113"/>
      <c r="Z219" s="113"/>
      <c r="AA219" s="113"/>
      <c r="AB219" s="113"/>
      <c r="AC219" s="113"/>
    </row>
    <row r="220" spans="1:29" ht="13.5" customHeight="1">
      <c r="A220" s="113"/>
      <c r="B220" s="113"/>
      <c r="C220" s="113"/>
      <c r="D220" s="113"/>
      <c r="E220" s="113"/>
      <c r="F220" s="113"/>
      <c r="G220" s="113"/>
      <c r="H220" s="113"/>
      <c r="I220" s="113"/>
      <c r="J220" s="113"/>
      <c r="K220" s="113"/>
      <c r="L220" s="113"/>
      <c r="M220" s="113"/>
      <c r="N220" s="113"/>
      <c r="O220" s="113"/>
      <c r="P220" s="113"/>
      <c r="Q220" s="113"/>
      <c r="R220" s="113"/>
      <c r="S220" s="113"/>
      <c r="T220" s="113"/>
      <c r="U220" s="113"/>
      <c r="V220" s="113"/>
      <c r="W220" s="113"/>
      <c r="X220" s="113"/>
      <c r="Y220" s="113"/>
      <c r="Z220" s="113"/>
      <c r="AA220" s="113"/>
      <c r="AB220" s="113"/>
      <c r="AC220" s="113"/>
    </row>
    <row r="221" spans="1:29" ht="13.5" customHeight="1">
      <c r="A221" s="113"/>
      <c r="B221" s="113"/>
      <c r="C221" s="113"/>
      <c r="D221" s="113"/>
      <c r="E221" s="113"/>
      <c r="F221" s="113"/>
      <c r="G221" s="113"/>
      <c r="H221" s="113"/>
      <c r="I221" s="113"/>
      <c r="J221" s="113"/>
      <c r="K221" s="113"/>
      <c r="L221" s="113"/>
      <c r="M221" s="113"/>
      <c r="N221" s="113"/>
      <c r="O221" s="113"/>
      <c r="P221" s="113"/>
      <c r="Q221" s="113"/>
      <c r="R221" s="113"/>
      <c r="S221" s="113"/>
      <c r="T221" s="113"/>
      <c r="U221" s="113"/>
      <c r="V221" s="113"/>
      <c r="W221" s="113"/>
      <c r="X221" s="113"/>
      <c r="Y221" s="113"/>
      <c r="Z221" s="113"/>
      <c r="AA221" s="113"/>
      <c r="AB221" s="113"/>
      <c r="AC221" s="113"/>
    </row>
    <row r="222" spans="1:29" ht="13.5" customHeight="1">
      <c r="A222" s="113"/>
      <c r="B222" s="113"/>
      <c r="C222" s="113"/>
      <c r="D222" s="113"/>
      <c r="E222" s="113"/>
      <c r="F222" s="113"/>
      <c r="G222" s="113"/>
      <c r="H222" s="113"/>
      <c r="I222" s="113"/>
      <c r="J222" s="113"/>
      <c r="K222" s="113"/>
      <c r="L222" s="113"/>
      <c r="M222" s="113"/>
      <c r="N222" s="113"/>
      <c r="O222" s="113"/>
      <c r="P222" s="113"/>
      <c r="Q222" s="113"/>
      <c r="R222" s="113"/>
      <c r="S222" s="113"/>
      <c r="T222" s="113"/>
      <c r="U222" s="113"/>
      <c r="V222" s="113"/>
      <c r="W222" s="113"/>
      <c r="X222" s="113"/>
      <c r="Y222" s="113"/>
      <c r="Z222" s="113"/>
      <c r="AA222" s="113"/>
      <c r="AB222" s="113"/>
      <c r="AC222" s="113"/>
    </row>
    <row r="223" spans="1:29" ht="13.5" customHeight="1">
      <c r="A223" s="113"/>
      <c r="B223" s="113"/>
      <c r="C223" s="113"/>
      <c r="D223" s="113"/>
      <c r="E223" s="113"/>
      <c r="F223" s="113"/>
      <c r="G223" s="113"/>
      <c r="H223" s="113"/>
      <c r="I223" s="113"/>
      <c r="J223" s="113"/>
      <c r="K223" s="113"/>
      <c r="L223" s="113"/>
      <c r="M223" s="113"/>
      <c r="N223" s="113"/>
      <c r="O223" s="113"/>
      <c r="P223" s="113"/>
      <c r="Q223" s="113"/>
      <c r="R223" s="113"/>
      <c r="S223" s="113"/>
      <c r="T223" s="113"/>
      <c r="U223" s="113"/>
      <c r="V223" s="113"/>
      <c r="W223" s="113"/>
      <c r="X223" s="113"/>
      <c r="Y223" s="113"/>
      <c r="Z223" s="113"/>
      <c r="AA223" s="113"/>
      <c r="AB223" s="113"/>
      <c r="AC223" s="113"/>
    </row>
    <row r="224" spans="1:29" ht="13.5" customHeight="1">
      <c r="A224" s="113"/>
      <c r="B224" s="113"/>
      <c r="C224" s="113"/>
      <c r="D224" s="113"/>
      <c r="E224" s="113"/>
      <c r="F224" s="113"/>
      <c r="G224" s="113"/>
      <c r="H224" s="113"/>
      <c r="I224" s="113"/>
      <c r="J224" s="113"/>
      <c r="K224" s="113"/>
      <c r="L224" s="113"/>
      <c r="M224" s="113"/>
      <c r="N224" s="113"/>
      <c r="O224" s="113"/>
      <c r="P224" s="113"/>
      <c r="Q224" s="113"/>
      <c r="R224" s="113"/>
      <c r="S224" s="113"/>
      <c r="T224" s="113"/>
      <c r="U224" s="113"/>
      <c r="V224" s="113"/>
      <c r="W224" s="113"/>
      <c r="X224" s="113"/>
      <c r="Y224" s="113"/>
      <c r="Z224" s="113"/>
      <c r="AA224" s="113"/>
      <c r="AB224" s="113"/>
      <c r="AC224" s="113"/>
    </row>
    <row r="225" spans="1:29" ht="13.5" customHeight="1">
      <c r="A225" s="113"/>
      <c r="B225" s="113"/>
      <c r="C225" s="113"/>
      <c r="D225" s="113"/>
      <c r="E225" s="113"/>
      <c r="F225" s="113"/>
      <c r="G225" s="113"/>
      <c r="H225" s="113"/>
      <c r="I225" s="113"/>
      <c r="J225" s="113"/>
      <c r="K225" s="113"/>
      <c r="L225" s="113"/>
      <c r="M225" s="113"/>
      <c r="N225" s="113"/>
      <c r="O225" s="113"/>
      <c r="P225" s="113"/>
      <c r="Q225" s="113"/>
      <c r="R225" s="113"/>
      <c r="S225" s="113"/>
      <c r="T225" s="113"/>
      <c r="U225" s="113"/>
      <c r="V225" s="113"/>
      <c r="W225" s="113"/>
      <c r="X225" s="113"/>
      <c r="Y225" s="113"/>
      <c r="Z225" s="113"/>
      <c r="AA225" s="113"/>
      <c r="AB225" s="113"/>
      <c r="AC225" s="113"/>
    </row>
    <row r="226" spans="1:29" ht="13.5" customHeight="1">
      <c r="A226" s="113"/>
      <c r="B226" s="113"/>
      <c r="C226" s="113"/>
      <c r="D226" s="113"/>
      <c r="E226" s="113"/>
      <c r="F226" s="113"/>
      <c r="G226" s="113"/>
      <c r="H226" s="113"/>
      <c r="I226" s="113"/>
      <c r="J226" s="113"/>
      <c r="K226" s="113"/>
      <c r="L226" s="113"/>
      <c r="M226" s="113"/>
      <c r="N226" s="113"/>
      <c r="O226" s="113"/>
      <c r="P226" s="113"/>
      <c r="Q226" s="113"/>
      <c r="R226" s="113"/>
      <c r="S226" s="113"/>
      <c r="T226" s="113"/>
      <c r="U226" s="113"/>
      <c r="V226" s="113"/>
      <c r="W226" s="113"/>
      <c r="X226" s="113"/>
      <c r="Y226" s="113"/>
      <c r="Z226" s="113"/>
      <c r="AA226" s="113"/>
      <c r="AB226" s="113"/>
      <c r="AC226" s="113"/>
    </row>
    <row r="227" spans="1:29" ht="13.5" customHeight="1">
      <c r="A227" s="113"/>
      <c r="B227" s="113"/>
      <c r="C227" s="113"/>
      <c r="D227" s="113"/>
      <c r="E227" s="113"/>
      <c r="F227" s="113"/>
      <c r="G227" s="113"/>
      <c r="H227" s="113"/>
      <c r="I227" s="113"/>
      <c r="J227" s="113"/>
      <c r="K227" s="113"/>
      <c r="L227" s="113"/>
      <c r="M227" s="113"/>
      <c r="N227" s="113"/>
      <c r="O227" s="113"/>
      <c r="P227" s="113"/>
      <c r="Q227" s="113"/>
      <c r="R227" s="113"/>
      <c r="S227" s="113"/>
      <c r="T227" s="113"/>
      <c r="U227" s="113"/>
      <c r="V227" s="113"/>
      <c r="W227" s="113"/>
      <c r="X227" s="113"/>
      <c r="Y227" s="113"/>
      <c r="Z227" s="113"/>
      <c r="AA227" s="113"/>
      <c r="AB227" s="113"/>
      <c r="AC227" s="113"/>
    </row>
    <row r="228" spans="1:29" ht="13.5" customHeight="1">
      <c r="A228" s="113"/>
      <c r="B228" s="113"/>
      <c r="C228" s="113"/>
      <c r="D228" s="113"/>
      <c r="E228" s="113"/>
      <c r="F228" s="113"/>
      <c r="G228" s="113"/>
      <c r="H228" s="113"/>
      <c r="I228" s="113"/>
      <c r="J228" s="113"/>
      <c r="K228" s="113"/>
      <c r="L228" s="113"/>
      <c r="M228" s="113"/>
      <c r="N228" s="113"/>
      <c r="O228" s="113"/>
      <c r="P228" s="113"/>
      <c r="Q228" s="113"/>
      <c r="R228" s="113"/>
      <c r="S228" s="113"/>
      <c r="T228" s="113"/>
      <c r="U228" s="113"/>
      <c r="V228" s="113"/>
      <c r="W228" s="113"/>
      <c r="X228" s="113"/>
      <c r="Y228" s="113"/>
      <c r="Z228" s="113"/>
      <c r="AA228" s="113"/>
      <c r="AB228" s="113"/>
      <c r="AC228" s="113"/>
    </row>
    <row r="229" spans="1:29" ht="13.5" customHeight="1">
      <c r="A229" s="113"/>
      <c r="B229" s="113"/>
      <c r="C229" s="113"/>
      <c r="D229" s="113"/>
      <c r="E229" s="113"/>
      <c r="F229" s="113"/>
      <c r="G229" s="113"/>
      <c r="H229" s="113"/>
      <c r="I229" s="113"/>
      <c r="J229" s="113"/>
      <c r="K229" s="113"/>
      <c r="L229" s="113"/>
      <c r="M229" s="113"/>
      <c r="N229" s="113"/>
      <c r="O229" s="113"/>
      <c r="P229" s="113"/>
      <c r="Q229" s="113"/>
      <c r="R229" s="113"/>
      <c r="S229" s="113"/>
      <c r="T229" s="113"/>
      <c r="U229" s="113"/>
      <c r="V229" s="113"/>
      <c r="W229" s="113"/>
      <c r="X229" s="113"/>
      <c r="Y229" s="113"/>
      <c r="Z229" s="113"/>
      <c r="AA229" s="113"/>
      <c r="AB229" s="113"/>
      <c r="AC229" s="113"/>
    </row>
    <row r="230" spans="1:29" ht="13.5" customHeight="1">
      <c r="A230" s="113"/>
      <c r="B230" s="113"/>
      <c r="C230" s="113"/>
      <c r="D230" s="113"/>
      <c r="E230" s="113"/>
      <c r="F230" s="113"/>
      <c r="G230" s="113"/>
      <c r="H230" s="113"/>
      <c r="I230" s="113"/>
      <c r="J230" s="113"/>
      <c r="K230" s="113"/>
      <c r="L230" s="113"/>
      <c r="M230" s="113"/>
      <c r="N230" s="113"/>
      <c r="O230" s="113"/>
      <c r="P230" s="113"/>
      <c r="Q230" s="113"/>
      <c r="R230" s="113"/>
      <c r="S230" s="113"/>
      <c r="T230" s="113"/>
      <c r="U230" s="113"/>
      <c r="V230" s="113"/>
      <c r="W230" s="113"/>
      <c r="X230" s="113"/>
      <c r="Y230" s="113"/>
      <c r="Z230" s="113"/>
      <c r="AA230" s="113"/>
      <c r="AB230" s="113"/>
      <c r="AC230" s="113"/>
    </row>
    <row r="231" spans="1:29" ht="13.5" customHeight="1">
      <c r="A231" s="113"/>
      <c r="B231" s="113"/>
      <c r="C231" s="113"/>
      <c r="D231" s="113"/>
      <c r="E231" s="113"/>
      <c r="F231" s="113"/>
      <c r="G231" s="113"/>
      <c r="H231" s="113"/>
      <c r="I231" s="113"/>
      <c r="J231" s="113"/>
      <c r="K231" s="113"/>
      <c r="L231" s="113"/>
      <c r="M231" s="113"/>
      <c r="N231" s="113"/>
      <c r="O231" s="113"/>
      <c r="P231" s="113"/>
      <c r="Q231" s="113"/>
      <c r="R231" s="113"/>
      <c r="S231" s="113"/>
      <c r="T231" s="113"/>
      <c r="U231" s="113"/>
      <c r="V231" s="113"/>
      <c r="W231" s="113"/>
      <c r="X231" s="113"/>
      <c r="Y231" s="113"/>
      <c r="Z231" s="113"/>
      <c r="AA231" s="113"/>
      <c r="AB231" s="113"/>
      <c r="AC231" s="113"/>
    </row>
    <row r="232" spans="1:29" ht="15.75" customHeight="1"/>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24">
    <mergeCell ref="B7:C7"/>
    <mergeCell ref="H7:I7"/>
    <mergeCell ref="B31:E41"/>
    <mergeCell ref="F31:I41"/>
    <mergeCell ref="D7:E7"/>
    <mergeCell ref="F7:G7"/>
    <mergeCell ref="H8:H9"/>
    <mergeCell ref="I8:I9"/>
    <mergeCell ref="B28:I28"/>
    <mergeCell ref="B30:E30"/>
    <mergeCell ref="F30:I30"/>
    <mergeCell ref="B4:I4"/>
    <mergeCell ref="B5:C5"/>
    <mergeCell ref="D5:I5"/>
    <mergeCell ref="B6:C6"/>
    <mergeCell ref="D6:E6"/>
    <mergeCell ref="F6:G6"/>
    <mergeCell ref="H6:I6"/>
    <mergeCell ref="B1:C2"/>
    <mergeCell ref="D1:H1"/>
    <mergeCell ref="I1:I2"/>
    <mergeCell ref="D2:H2"/>
    <mergeCell ref="B3:C3"/>
    <mergeCell ref="D3:H3"/>
  </mergeCells>
  <pageMargins left="0.7" right="0.7" top="0.75" bottom="0.75" header="0" footer="0"/>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0C0"/>
  </sheetPr>
  <dimension ref="A1:AC1000"/>
  <sheetViews>
    <sheetView topLeftCell="A13" workbookViewId="0">
      <selection activeCell="C9" sqref="C9"/>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113"/>
      <c r="B1" s="429" t="s">
        <v>437</v>
      </c>
      <c r="C1" s="428"/>
      <c r="D1" s="430" t="s">
        <v>438</v>
      </c>
      <c r="E1" s="428"/>
      <c r="F1" s="428"/>
      <c r="G1" s="428"/>
      <c r="H1" s="428"/>
      <c r="I1" s="431"/>
      <c r="J1" s="113"/>
      <c r="K1" s="113"/>
      <c r="L1" s="113"/>
      <c r="M1" s="113"/>
      <c r="N1" s="113"/>
      <c r="O1" s="113"/>
      <c r="P1" s="113"/>
      <c r="Q1" s="113"/>
      <c r="R1" s="113"/>
      <c r="S1" s="113"/>
      <c r="T1" s="113"/>
      <c r="U1" s="113"/>
      <c r="V1" s="113"/>
      <c r="W1" s="113"/>
      <c r="X1" s="113"/>
      <c r="Y1" s="113"/>
      <c r="Z1" s="113"/>
      <c r="AA1" s="113"/>
      <c r="AB1" s="113"/>
      <c r="AC1" s="113"/>
    </row>
    <row r="2" spans="1:29" ht="40.5" customHeight="1">
      <c r="A2" s="113"/>
      <c r="B2" s="428"/>
      <c r="C2" s="428"/>
      <c r="D2" s="520" t="s">
        <v>439</v>
      </c>
      <c r="E2" s="428"/>
      <c r="F2" s="428"/>
      <c r="G2" s="428"/>
      <c r="H2" s="428"/>
      <c r="I2" s="428"/>
      <c r="J2" s="113"/>
      <c r="K2" s="113"/>
      <c r="L2" s="113"/>
      <c r="M2" s="113"/>
      <c r="N2" s="113"/>
      <c r="O2" s="113"/>
      <c r="P2" s="113"/>
      <c r="Q2" s="113"/>
      <c r="R2" s="113"/>
      <c r="S2" s="113"/>
      <c r="T2" s="113"/>
      <c r="U2" s="113"/>
      <c r="V2" s="113"/>
      <c r="W2" s="113"/>
      <c r="X2" s="113"/>
      <c r="Y2" s="113"/>
      <c r="Z2" s="113"/>
      <c r="AA2" s="113"/>
      <c r="AB2" s="113"/>
      <c r="AC2" s="113"/>
    </row>
    <row r="3" spans="1:29" ht="13.5" customHeight="1">
      <c r="A3" s="113"/>
      <c r="B3" s="434" t="s">
        <v>440</v>
      </c>
      <c r="C3" s="428"/>
      <c r="D3" s="434" t="s">
        <v>441</v>
      </c>
      <c r="E3" s="428"/>
      <c r="F3" s="428"/>
      <c r="G3" s="428"/>
      <c r="H3" s="428"/>
      <c r="I3" s="151" t="s">
        <v>442</v>
      </c>
      <c r="J3" s="113"/>
      <c r="K3" s="113"/>
      <c r="L3" s="113"/>
      <c r="M3" s="113"/>
      <c r="N3" s="113"/>
      <c r="O3" s="113"/>
      <c r="P3" s="113"/>
      <c r="Q3" s="113"/>
      <c r="R3" s="113"/>
      <c r="S3" s="113"/>
      <c r="T3" s="113"/>
      <c r="U3" s="113"/>
      <c r="V3" s="113"/>
      <c r="W3" s="113"/>
      <c r="X3" s="113"/>
      <c r="Y3" s="113"/>
      <c r="Z3" s="113"/>
      <c r="AA3" s="113"/>
      <c r="AB3" s="113"/>
      <c r="AC3" s="113"/>
    </row>
    <row r="4" spans="1:29" ht="13.5" customHeight="1">
      <c r="A4" s="113"/>
      <c r="B4" s="435"/>
      <c r="C4" s="428"/>
      <c r="D4" s="428"/>
      <c r="E4" s="428"/>
      <c r="F4" s="428"/>
      <c r="G4" s="428"/>
      <c r="H4" s="428"/>
      <c r="I4" s="428"/>
      <c r="J4" s="113"/>
      <c r="K4" s="113"/>
      <c r="L4" s="113"/>
      <c r="M4" s="113"/>
      <c r="N4" s="113"/>
      <c r="O4" s="113"/>
      <c r="P4" s="113"/>
      <c r="Q4" s="113"/>
      <c r="R4" s="113"/>
      <c r="S4" s="113"/>
      <c r="T4" s="113"/>
      <c r="U4" s="113"/>
      <c r="V4" s="113"/>
      <c r="W4" s="113"/>
      <c r="X4" s="113"/>
      <c r="Y4" s="113"/>
      <c r="Z4" s="113"/>
      <c r="AA4" s="113"/>
      <c r="AB4" s="113"/>
      <c r="AC4" s="113"/>
    </row>
    <row r="5" spans="1:29" ht="22.5" customHeight="1">
      <c r="A5" s="113"/>
      <c r="B5" s="427" t="s">
        <v>443</v>
      </c>
      <c r="C5" s="428"/>
      <c r="D5" s="436" t="str">
        <f>Indicadores!F5</f>
        <v>Gestión Integrada del Portafolio de Planes Programa y Proyectos. (GIP)</v>
      </c>
      <c r="E5" s="428"/>
      <c r="F5" s="428"/>
      <c r="G5" s="428"/>
      <c r="H5" s="428"/>
      <c r="I5" s="428"/>
      <c r="J5" s="113"/>
      <c r="K5" s="113"/>
      <c r="L5" s="113"/>
      <c r="M5" s="113"/>
      <c r="N5" s="113"/>
      <c r="O5" s="113"/>
      <c r="P5" s="113"/>
      <c r="Q5" s="113"/>
      <c r="R5" s="113"/>
      <c r="S5" s="113"/>
      <c r="T5" s="113"/>
      <c r="U5" s="113"/>
      <c r="V5" s="113"/>
      <c r="W5" s="113"/>
      <c r="X5" s="113"/>
      <c r="Y5" s="113"/>
      <c r="Z5" s="113"/>
      <c r="AA5" s="113"/>
      <c r="AB5" s="113"/>
      <c r="AC5" s="113"/>
    </row>
    <row r="6" spans="1:29" ht="34.5" customHeight="1">
      <c r="A6" s="113"/>
      <c r="B6" s="427" t="s">
        <v>444</v>
      </c>
      <c r="C6" s="428"/>
      <c r="D6" s="437" t="str">
        <f>Indicadores!A5</f>
        <v>Numero de dependencias con avance en plan de accion acorde a lo programado</v>
      </c>
      <c r="E6" s="428"/>
      <c r="F6" s="427" t="s">
        <v>445</v>
      </c>
      <c r="G6" s="428"/>
      <c r="H6" s="438" t="str">
        <f>Indicadores!S5</f>
        <v>Jefe Oficina Asesora de Planeación</v>
      </c>
      <c r="I6" s="428"/>
      <c r="J6" s="113"/>
      <c r="K6" s="113"/>
      <c r="L6" s="113"/>
      <c r="M6" s="113"/>
      <c r="N6" s="113"/>
      <c r="O6" s="113"/>
      <c r="P6" s="113"/>
      <c r="Q6" s="113"/>
      <c r="R6" s="113"/>
      <c r="S6" s="113"/>
      <c r="T6" s="113"/>
      <c r="U6" s="113"/>
      <c r="V6" s="113"/>
      <c r="W6" s="113"/>
      <c r="X6" s="113"/>
      <c r="Y6" s="113"/>
      <c r="Z6" s="113"/>
      <c r="AA6" s="113"/>
      <c r="AB6" s="113"/>
      <c r="AC6" s="113"/>
    </row>
    <row r="7" spans="1:29" ht="65.25" customHeight="1">
      <c r="A7" s="113"/>
      <c r="B7" s="427" t="s">
        <v>446</v>
      </c>
      <c r="C7" s="428"/>
      <c r="D7" s="437" t="str">
        <f>Indicadores!G5</f>
        <v>(Número de dependencias con avance acorde a lo programado / total de planes de la entidad) * 100</v>
      </c>
      <c r="E7" s="428"/>
      <c r="F7" s="427" t="s">
        <v>447</v>
      </c>
      <c r="G7" s="428"/>
      <c r="H7" s="437" t="str">
        <f>Indicadores!C5</f>
        <v xml:space="preserve">Para la medición del indicador se tendrá en cuenta:
1.El total de dependencias a evaluar son 15.
2. El limite insatisfactorio corresponde solo a 12 dependencias con informacion de avance reportado acorde a lo programado
3. Limite satisfactorio corresponde a 14 dependencias con informacion de avance reportada acorde a lo programado. 
</v>
      </c>
      <c r="I7" s="428"/>
      <c r="J7" s="113"/>
      <c r="K7" s="113"/>
      <c r="L7" s="113"/>
      <c r="M7" s="113"/>
      <c r="N7" s="113"/>
      <c r="O7" s="113"/>
      <c r="P7" s="113"/>
      <c r="Q7" s="113"/>
      <c r="R7" s="113"/>
      <c r="S7" s="113"/>
      <c r="T7" s="113"/>
      <c r="U7" s="113"/>
      <c r="V7" s="113"/>
      <c r="W7" s="113"/>
      <c r="X7" s="113"/>
      <c r="Y7" s="113"/>
      <c r="Z7" s="113"/>
      <c r="AA7" s="113"/>
      <c r="AB7" s="113"/>
      <c r="AC7" s="113"/>
    </row>
    <row r="8" spans="1:29" ht="42" customHeight="1">
      <c r="A8" s="113"/>
      <c r="B8" s="152" t="s">
        <v>448</v>
      </c>
      <c r="C8" s="153" t="str">
        <f>Indicadores!P5</f>
        <v xml:space="preserve">Trimestal </v>
      </c>
      <c r="D8" s="152" t="s">
        <v>449</v>
      </c>
      <c r="E8" s="154" t="str">
        <f>Indicadores!R5</f>
        <v>Grupo de Políticas, Planeación y Seguimiento</v>
      </c>
      <c r="F8" s="152" t="s">
        <v>68</v>
      </c>
      <c r="G8" s="153" t="str">
        <f>Indicadores!H5</f>
        <v>Porcentaje</v>
      </c>
      <c r="H8" s="481" t="s">
        <v>450</v>
      </c>
      <c r="I8" s="522" t="str">
        <f>Indicadores!O5</f>
        <v>Hacia arriba</v>
      </c>
      <c r="J8" s="113"/>
      <c r="K8" s="113"/>
      <c r="L8" s="113"/>
      <c r="M8" s="113"/>
      <c r="N8" s="113"/>
      <c r="O8" s="113"/>
      <c r="P8" s="113"/>
      <c r="Q8" s="113"/>
      <c r="R8" s="113"/>
      <c r="S8" s="113"/>
      <c r="T8" s="113"/>
      <c r="U8" s="113"/>
      <c r="V8" s="113"/>
      <c r="W8" s="113"/>
      <c r="X8" s="113"/>
      <c r="Y8" s="113"/>
      <c r="Z8" s="113"/>
      <c r="AA8" s="113"/>
      <c r="AB8" s="113"/>
      <c r="AC8" s="113"/>
    </row>
    <row r="9" spans="1:29" ht="33.75" customHeight="1">
      <c r="A9" s="113"/>
      <c r="B9" s="152" t="s">
        <v>415</v>
      </c>
      <c r="C9" s="155">
        <f>Indicadores!N5</f>
        <v>1</v>
      </c>
      <c r="D9" s="181" t="s">
        <v>417</v>
      </c>
      <c r="E9" s="182">
        <f>'TABLERO DE MANDO'!F6</f>
        <v>0.85</v>
      </c>
      <c r="F9" s="183" t="s">
        <v>418</v>
      </c>
      <c r="G9" s="182">
        <f>'TABLERO DE MANDO'!G6</f>
        <v>0.9</v>
      </c>
      <c r="H9" s="482"/>
      <c r="I9" s="482"/>
      <c r="J9" s="113"/>
      <c r="K9" s="113"/>
      <c r="L9" s="113"/>
      <c r="M9" s="113"/>
      <c r="N9" s="113"/>
      <c r="O9" s="113"/>
      <c r="P9" s="113"/>
      <c r="Q9" s="113"/>
      <c r="R9" s="113"/>
      <c r="S9" s="113"/>
      <c r="T9" s="113"/>
      <c r="U9" s="113"/>
      <c r="V9" s="113"/>
      <c r="W9" s="113"/>
      <c r="X9" s="113"/>
      <c r="Y9" s="113"/>
      <c r="Z9" s="113"/>
      <c r="AA9" s="113"/>
      <c r="AB9" s="113"/>
      <c r="AC9" s="113"/>
    </row>
    <row r="10" spans="1:29" ht="13.5" customHeight="1">
      <c r="A10" s="113"/>
      <c r="B10" s="158"/>
      <c r="C10" s="177"/>
      <c r="D10" s="226"/>
      <c r="E10" s="227"/>
      <c r="F10" s="227"/>
      <c r="G10" s="227"/>
      <c r="H10" s="227"/>
      <c r="I10" s="228"/>
      <c r="J10" s="113"/>
      <c r="K10" s="113"/>
      <c r="L10" s="113"/>
      <c r="M10" s="113"/>
      <c r="N10" s="113"/>
      <c r="O10" s="113"/>
      <c r="P10" s="113"/>
      <c r="Q10" s="113"/>
      <c r="R10" s="113"/>
      <c r="S10" s="113"/>
      <c r="T10" s="113"/>
      <c r="U10" s="113"/>
      <c r="V10" s="113"/>
      <c r="W10" s="113"/>
      <c r="X10" s="113"/>
      <c r="Y10" s="113"/>
      <c r="Z10" s="113"/>
      <c r="AA10" s="113"/>
      <c r="AB10" s="113"/>
      <c r="AC10" s="113"/>
    </row>
    <row r="11" spans="1:29" ht="20.25" customHeight="1">
      <c r="A11" s="113"/>
      <c r="B11" s="159" t="s">
        <v>451</v>
      </c>
      <c r="C11" s="178" t="s">
        <v>452</v>
      </c>
      <c r="D11" s="229" t="str">
        <f>D9</f>
        <v>LIMITE INSATISFACTORIO</v>
      </c>
      <c r="E11" s="171" t="str">
        <f>F9</f>
        <v>LIMITE SATISFACTORIO</v>
      </c>
      <c r="F11" s="168"/>
      <c r="G11" s="168"/>
      <c r="H11" s="168"/>
      <c r="I11" s="230"/>
      <c r="J11" s="113"/>
      <c r="K11" s="113"/>
      <c r="L11" s="113"/>
      <c r="M11" s="113"/>
      <c r="N11" s="113"/>
      <c r="O11" s="113"/>
      <c r="P11" s="113"/>
      <c r="Q11" s="113"/>
      <c r="R11" s="113"/>
      <c r="S11" s="113"/>
      <c r="T11" s="113"/>
      <c r="U11" s="113"/>
      <c r="V11" s="113"/>
      <c r="W11" s="113"/>
      <c r="X11" s="113"/>
      <c r="Y11" s="113"/>
      <c r="Z11" s="113"/>
      <c r="AA11" s="113"/>
      <c r="AB11" s="113"/>
      <c r="AC11" s="113"/>
    </row>
    <row r="12" spans="1:29" ht="13.5" customHeight="1">
      <c r="A12" s="113"/>
      <c r="B12" s="161" t="s">
        <v>422</v>
      </c>
      <c r="C12" s="179"/>
      <c r="D12" s="231">
        <f t="shared" ref="D12:D23" si="0">+$E$9</f>
        <v>0.85</v>
      </c>
      <c r="E12" s="174">
        <f t="shared" ref="E12:E23" si="1">+$G$9</f>
        <v>0.9</v>
      </c>
      <c r="F12" s="168"/>
      <c r="G12" s="168"/>
      <c r="H12" s="168"/>
      <c r="I12" s="230"/>
      <c r="J12" s="113"/>
      <c r="K12" s="113"/>
      <c r="L12" s="113"/>
      <c r="M12" s="113"/>
      <c r="N12" s="113"/>
      <c r="O12" s="113"/>
      <c r="P12" s="113"/>
      <c r="Q12" s="113"/>
      <c r="R12" s="113"/>
      <c r="S12" s="113"/>
      <c r="T12" s="113"/>
      <c r="U12" s="113"/>
      <c r="V12" s="113"/>
      <c r="W12" s="113"/>
      <c r="X12" s="113"/>
      <c r="Y12" s="113"/>
      <c r="Z12" s="113"/>
      <c r="AA12" s="113"/>
      <c r="AB12" s="113"/>
      <c r="AC12" s="113"/>
    </row>
    <row r="13" spans="1:29" ht="13.5" customHeight="1">
      <c r="A13" s="113"/>
      <c r="B13" s="161" t="s">
        <v>423</v>
      </c>
      <c r="C13" s="179"/>
      <c r="D13" s="231">
        <f t="shared" si="0"/>
        <v>0.85</v>
      </c>
      <c r="E13" s="174">
        <f t="shared" si="1"/>
        <v>0.9</v>
      </c>
      <c r="F13" s="168"/>
      <c r="G13" s="168"/>
      <c r="H13" s="168"/>
      <c r="I13" s="230"/>
      <c r="J13" s="113"/>
      <c r="K13" s="113"/>
      <c r="L13" s="113"/>
      <c r="M13" s="113"/>
      <c r="N13" s="113"/>
      <c r="O13" s="113"/>
      <c r="P13" s="113"/>
      <c r="Q13" s="113"/>
      <c r="R13" s="113"/>
      <c r="S13" s="113"/>
      <c r="T13" s="113"/>
      <c r="U13" s="113"/>
      <c r="V13" s="113"/>
      <c r="W13" s="113"/>
      <c r="X13" s="113"/>
      <c r="Y13" s="113"/>
      <c r="Z13" s="113"/>
      <c r="AA13" s="113"/>
      <c r="AB13" s="113"/>
      <c r="AC13" s="113"/>
    </row>
    <row r="14" spans="1:29" ht="13.5" customHeight="1">
      <c r="A14" s="113"/>
      <c r="B14" s="161" t="s">
        <v>424</v>
      </c>
      <c r="C14" s="327">
        <v>0.73299999999999998</v>
      </c>
      <c r="D14" s="231">
        <f t="shared" si="0"/>
        <v>0.85</v>
      </c>
      <c r="E14" s="174">
        <f t="shared" si="1"/>
        <v>0.9</v>
      </c>
      <c r="F14" s="168"/>
      <c r="G14" s="168"/>
      <c r="H14" s="168"/>
      <c r="I14" s="230"/>
      <c r="J14" s="113"/>
      <c r="K14" s="113"/>
      <c r="L14" s="113"/>
      <c r="M14" s="113"/>
      <c r="N14" s="113"/>
      <c r="O14" s="113"/>
      <c r="P14" s="113"/>
      <c r="Q14" s="113"/>
      <c r="R14" s="113"/>
      <c r="S14" s="113"/>
      <c r="T14" s="113"/>
      <c r="U14" s="113"/>
      <c r="V14" s="113"/>
      <c r="W14" s="113"/>
      <c r="X14" s="113"/>
      <c r="Y14" s="113"/>
      <c r="Z14" s="113"/>
      <c r="AA14" s="113"/>
      <c r="AB14" s="113"/>
      <c r="AC14" s="113"/>
    </row>
    <row r="15" spans="1:29" ht="13.5" customHeight="1">
      <c r="A15" s="113"/>
      <c r="B15" s="161" t="s">
        <v>425</v>
      </c>
      <c r="C15" s="327"/>
      <c r="D15" s="231">
        <f t="shared" si="0"/>
        <v>0.85</v>
      </c>
      <c r="E15" s="174">
        <f t="shared" si="1"/>
        <v>0.9</v>
      </c>
      <c r="F15" s="168"/>
      <c r="G15" s="168"/>
      <c r="H15" s="168"/>
      <c r="I15" s="230"/>
      <c r="J15" s="113"/>
      <c r="K15" s="113"/>
      <c r="L15" s="113"/>
      <c r="M15" s="113"/>
      <c r="N15" s="113"/>
      <c r="O15" s="113"/>
      <c r="P15" s="113"/>
      <c r="Q15" s="113"/>
      <c r="R15" s="113"/>
      <c r="S15" s="113"/>
      <c r="T15" s="113"/>
      <c r="U15" s="113"/>
      <c r="V15" s="113"/>
      <c r="W15" s="113"/>
      <c r="X15" s="113"/>
      <c r="Y15" s="113"/>
      <c r="Z15" s="113"/>
      <c r="AA15" s="113"/>
      <c r="AB15" s="113"/>
      <c r="AC15" s="113"/>
    </row>
    <row r="16" spans="1:29" ht="13.5" customHeight="1">
      <c r="A16" s="113"/>
      <c r="B16" s="161" t="s">
        <v>426</v>
      </c>
      <c r="C16" s="327"/>
      <c r="D16" s="231">
        <f t="shared" si="0"/>
        <v>0.85</v>
      </c>
      <c r="E16" s="174">
        <f t="shared" si="1"/>
        <v>0.9</v>
      </c>
      <c r="F16" s="168"/>
      <c r="G16" s="168"/>
      <c r="H16" s="168"/>
      <c r="I16" s="230"/>
      <c r="J16" s="113"/>
      <c r="K16" s="113"/>
      <c r="L16" s="113"/>
      <c r="M16" s="113"/>
      <c r="N16" s="113"/>
      <c r="O16" s="113"/>
      <c r="P16" s="113"/>
      <c r="Q16" s="113"/>
      <c r="R16" s="113"/>
      <c r="S16" s="113"/>
      <c r="T16" s="113"/>
      <c r="U16" s="113"/>
      <c r="V16" s="113"/>
      <c r="W16" s="113"/>
      <c r="X16" s="113"/>
      <c r="Y16" s="113"/>
      <c r="Z16" s="113"/>
      <c r="AA16" s="113"/>
      <c r="AB16" s="113"/>
      <c r="AC16" s="113"/>
    </row>
    <row r="17" spans="1:29" ht="13.5" customHeight="1">
      <c r="A17" s="113"/>
      <c r="B17" s="161" t="s">
        <v>427</v>
      </c>
      <c r="C17" s="327">
        <v>0.8</v>
      </c>
      <c r="D17" s="231">
        <f t="shared" si="0"/>
        <v>0.85</v>
      </c>
      <c r="E17" s="174">
        <f t="shared" si="1"/>
        <v>0.9</v>
      </c>
      <c r="F17" s="168"/>
      <c r="G17" s="168"/>
      <c r="H17" s="168"/>
      <c r="I17" s="230"/>
      <c r="J17" s="113"/>
      <c r="K17" s="113"/>
      <c r="L17" s="113"/>
      <c r="M17" s="113"/>
      <c r="N17" s="113"/>
      <c r="O17" s="113"/>
      <c r="P17" s="113"/>
      <c r="Q17" s="113"/>
      <c r="R17" s="113"/>
      <c r="S17" s="113"/>
      <c r="T17" s="113"/>
      <c r="U17" s="113"/>
      <c r="V17" s="113"/>
      <c r="W17" s="113"/>
      <c r="X17" s="113"/>
      <c r="Y17" s="113"/>
      <c r="Z17" s="113"/>
      <c r="AA17" s="113"/>
      <c r="AB17" s="113"/>
      <c r="AC17" s="113"/>
    </row>
    <row r="18" spans="1:29" ht="13.5" customHeight="1">
      <c r="A18" s="113"/>
      <c r="B18" s="161" t="s">
        <v>428</v>
      </c>
      <c r="C18" s="179"/>
      <c r="D18" s="231">
        <f t="shared" si="0"/>
        <v>0.85</v>
      </c>
      <c r="E18" s="174">
        <f t="shared" si="1"/>
        <v>0.9</v>
      </c>
      <c r="F18" s="168"/>
      <c r="G18" s="168"/>
      <c r="H18" s="168"/>
      <c r="I18" s="230"/>
      <c r="J18" s="113"/>
      <c r="K18" s="113"/>
      <c r="L18" s="113"/>
      <c r="M18" s="113"/>
      <c r="N18" s="113"/>
      <c r="O18" s="113"/>
      <c r="P18" s="113"/>
      <c r="Q18" s="113"/>
      <c r="R18" s="113"/>
      <c r="S18" s="113"/>
      <c r="T18" s="113"/>
      <c r="U18" s="113"/>
      <c r="V18" s="113"/>
      <c r="W18" s="113"/>
      <c r="X18" s="113"/>
      <c r="Y18" s="113"/>
      <c r="Z18" s="113"/>
      <c r="AA18" s="113"/>
      <c r="AB18" s="113"/>
      <c r="AC18" s="113"/>
    </row>
    <row r="19" spans="1:29" ht="13.5" customHeight="1">
      <c r="A19" s="113"/>
      <c r="B19" s="161" t="s">
        <v>429</v>
      </c>
      <c r="C19" s="179"/>
      <c r="D19" s="231">
        <f t="shared" si="0"/>
        <v>0.85</v>
      </c>
      <c r="E19" s="174">
        <f t="shared" si="1"/>
        <v>0.9</v>
      </c>
      <c r="F19" s="168"/>
      <c r="G19" s="168"/>
      <c r="H19" s="168"/>
      <c r="I19" s="230"/>
      <c r="J19" s="113"/>
      <c r="K19" s="113"/>
      <c r="L19" s="113"/>
      <c r="M19" s="113"/>
      <c r="N19" s="113"/>
      <c r="O19" s="113"/>
      <c r="P19" s="113"/>
      <c r="Q19" s="113"/>
      <c r="R19" s="113"/>
      <c r="S19" s="113"/>
      <c r="T19" s="113"/>
      <c r="U19" s="113"/>
      <c r="V19" s="113"/>
      <c r="W19" s="113"/>
      <c r="X19" s="113"/>
      <c r="Y19" s="113"/>
      <c r="Z19" s="113"/>
      <c r="AA19" s="113"/>
      <c r="AB19" s="113"/>
      <c r="AC19" s="113"/>
    </row>
    <row r="20" spans="1:29" ht="13.5" customHeight="1">
      <c r="A20" s="113"/>
      <c r="B20" s="161" t="s">
        <v>430</v>
      </c>
      <c r="C20" s="179">
        <v>1</v>
      </c>
      <c r="D20" s="231">
        <f t="shared" si="0"/>
        <v>0.85</v>
      </c>
      <c r="E20" s="174">
        <f t="shared" si="1"/>
        <v>0.9</v>
      </c>
      <c r="F20" s="168"/>
      <c r="G20" s="168"/>
      <c r="H20" s="168"/>
      <c r="I20" s="230"/>
      <c r="J20" s="113"/>
      <c r="K20" s="113"/>
      <c r="L20" s="113"/>
      <c r="M20" s="113"/>
      <c r="N20" s="113"/>
      <c r="O20" s="113"/>
      <c r="P20" s="113"/>
      <c r="Q20" s="113"/>
      <c r="R20" s="113"/>
      <c r="S20" s="113"/>
      <c r="T20" s="113"/>
      <c r="U20" s="113"/>
      <c r="V20" s="113"/>
      <c r="W20" s="113"/>
      <c r="X20" s="113"/>
      <c r="Y20" s="113"/>
      <c r="Z20" s="113"/>
      <c r="AA20" s="113"/>
      <c r="AB20" s="113"/>
      <c r="AC20" s="113"/>
    </row>
    <row r="21" spans="1:29" ht="13.5" customHeight="1">
      <c r="A21" s="113"/>
      <c r="B21" s="161" t="s">
        <v>431</v>
      </c>
      <c r="C21" s="179"/>
      <c r="D21" s="231">
        <f t="shared" si="0"/>
        <v>0.85</v>
      </c>
      <c r="E21" s="174">
        <f t="shared" si="1"/>
        <v>0.9</v>
      </c>
      <c r="F21" s="168"/>
      <c r="G21" s="168"/>
      <c r="H21" s="168"/>
      <c r="I21" s="230"/>
      <c r="J21" s="113"/>
      <c r="K21" s="113"/>
      <c r="L21" s="113"/>
      <c r="M21" s="113"/>
      <c r="N21" s="113"/>
      <c r="O21" s="113"/>
      <c r="P21" s="113"/>
      <c r="Q21" s="113"/>
      <c r="R21" s="113"/>
      <c r="S21" s="113"/>
      <c r="T21" s="113"/>
      <c r="U21" s="113"/>
      <c r="V21" s="113"/>
      <c r="W21" s="113"/>
      <c r="X21" s="113"/>
      <c r="Y21" s="113"/>
      <c r="Z21" s="113"/>
      <c r="AA21" s="113"/>
      <c r="AB21" s="113"/>
      <c r="AC21" s="113"/>
    </row>
    <row r="22" spans="1:29" ht="13.5" customHeight="1">
      <c r="A22" s="113"/>
      <c r="B22" s="161" t="s">
        <v>432</v>
      </c>
      <c r="C22" s="179"/>
      <c r="D22" s="231">
        <f t="shared" si="0"/>
        <v>0.85</v>
      </c>
      <c r="E22" s="174">
        <f t="shared" si="1"/>
        <v>0.9</v>
      </c>
      <c r="F22" s="168"/>
      <c r="G22" s="168"/>
      <c r="H22" s="168"/>
      <c r="I22" s="230"/>
      <c r="J22" s="113"/>
      <c r="K22" s="113"/>
      <c r="L22" s="113"/>
      <c r="M22" s="113"/>
      <c r="N22" s="113"/>
      <c r="O22" s="113"/>
      <c r="P22" s="113"/>
      <c r="Q22" s="113"/>
      <c r="R22" s="113"/>
      <c r="S22" s="113"/>
      <c r="T22" s="113"/>
      <c r="U22" s="113"/>
      <c r="V22" s="113"/>
      <c r="W22" s="113"/>
      <c r="X22" s="113"/>
      <c r="Y22" s="113"/>
      <c r="Z22" s="113"/>
      <c r="AA22" s="113"/>
      <c r="AB22" s="113"/>
      <c r="AC22" s="113"/>
    </row>
    <row r="23" spans="1:29" ht="13.5" customHeight="1">
      <c r="A23" s="113"/>
      <c r="B23" s="161" t="s">
        <v>433</v>
      </c>
      <c r="C23" s="179">
        <v>0.87</v>
      </c>
      <c r="D23" s="231">
        <f t="shared" si="0"/>
        <v>0.85</v>
      </c>
      <c r="E23" s="174">
        <f t="shared" si="1"/>
        <v>0.9</v>
      </c>
      <c r="F23" s="168"/>
      <c r="G23" s="168"/>
      <c r="H23" s="168"/>
      <c r="I23" s="230"/>
      <c r="J23" s="113"/>
      <c r="K23" s="113"/>
      <c r="L23" s="113"/>
      <c r="M23" s="113"/>
      <c r="N23" s="113"/>
      <c r="O23" s="113"/>
      <c r="P23" s="113"/>
      <c r="Q23" s="113"/>
      <c r="R23" s="113"/>
      <c r="S23" s="113"/>
      <c r="T23" s="113"/>
      <c r="U23" s="113"/>
      <c r="V23" s="113"/>
      <c r="W23" s="113"/>
      <c r="X23" s="113"/>
      <c r="Y23" s="113"/>
      <c r="Z23" s="113"/>
      <c r="AA23" s="113"/>
      <c r="AB23" s="113"/>
      <c r="AC23" s="113"/>
    </row>
    <row r="24" spans="1:29" ht="13.5" customHeight="1">
      <c r="A24" s="113"/>
      <c r="B24" s="158"/>
      <c r="C24" s="177"/>
      <c r="D24" s="232"/>
      <c r="E24" s="168"/>
      <c r="F24" s="168"/>
      <c r="G24" s="168"/>
      <c r="H24" s="168"/>
      <c r="I24" s="230"/>
      <c r="J24" s="113"/>
      <c r="K24" s="113"/>
      <c r="L24" s="113"/>
      <c r="M24" s="113"/>
      <c r="N24" s="113"/>
      <c r="O24" s="113"/>
      <c r="P24" s="113"/>
      <c r="Q24" s="113"/>
      <c r="R24" s="113"/>
      <c r="S24" s="113"/>
      <c r="T24" s="113"/>
      <c r="U24" s="113"/>
      <c r="V24" s="113"/>
      <c r="W24" s="113"/>
      <c r="X24" s="113"/>
      <c r="Y24" s="113"/>
      <c r="Z24" s="113"/>
      <c r="AA24" s="113"/>
      <c r="AB24" s="113"/>
      <c r="AC24" s="113"/>
    </row>
    <row r="25" spans="1:29" ht="13.5" customHeight="1">
      <c r="A25" s="113"/>
      <c r="B25" s="158"/>
      <c r="C25" s="177"/>
      <c r="D25" s="232"/>
      <c r="E25" s="168"/>
      <c r="F25" s="168"/>
      <c r="G25" s="168"/>
      <c r="H25" s="168"/>
      <c r="I25" s="230"/>
      <c r="J25" s="113"/>
      <c r="K25" s="113"/>
      <c r="L25" s="113"/>
      <c r="M25" s="113"/>
      <c r="N25" s="113"/>
      <c r="O25" s="113"/>
      <c r="P25" s="113"/>
      <c r="Q25" s="113"/>
      <c r="R25" s="113"/>
      <c r="S25" s="113"/>
      <c r="T25" s="113"/>
      <c r="U25" s="113"/>
      <c r="V25" s="113"/>
      <c r="W25" s="113"/>
      <c r="X25" s="113"/>
      <c r="Y25" s="113"/>
      <c r="Z25" s="113"/>
      <c r="AA25" s="113"/>
      <c r="AB25" s="113"/>
      <c r="AC25" s="113"/>
    </row>
    <row r="26" spans="1:29" ht="13.5" customHeight="1">
      <c r="A26" s="113"/>
      <c r="B26" s="158"/>
      <c r="C26" s="177"/>
      <c r="D26" s="232"/>
      <c r="E26" s="168"/>
      <c r="F26" s="168"/>
      <c r="G26" s="168"/>
      <c r="H26" s="168"/>
      <c r="I26" s="230"/>
      <c r="J26" s="113"/>
      <c r="K26" s="113"/>
      <c r="L26" s="113"/>
      <c r="M26" s="113"/>
      <c r="N26" s="113"/>
      <c r="O26" s="113"/>
      <c r="P26" s="113"/>
      <c r="Q26" s="113"/>
      <c r="R26" s="113"/>
      <c r="S26" s="113"/>
      <c r="T26" s="113"/>
      <c r="U26" s="113"/>
      <c r="V26" s="113"/>
      <c r="W26" s="113"/>
      <c r="X26" s="113"/>
      <c r="Y26" s="113"/>
      <c r="Z26" s="113"/>
      <c r="AA26" s="113"/>
      <c r="AB26" s="113"/>
      <c r="AC26" s="113"/>
    </row>
    <row r="27" spans="1:29" ht="13.5" customHeight="1">
      <c r="A27" s="113"/>
      <c r="B27" s="158"/>
      <c r="C27" s="177"/>
      <c r="D27" s="233"/>
      <c r="E27" s="234"/>
      <c r="F27" s="234"/>
      <c r="G27" s="234"/>
      <c r="H27" s="234"/>
      <c r="I27" s="235"/>
      <c r="J27" s="113"/>
      <c r="K27" s="113"/>
      <c r="L27" s="113"/>
      <c r="M27" s="113"/>
      <c r="N27" s="113"/>
      <c r="O27" s="113"/>
      <c r="P27" s="113"/>
      <c r="Q27" s="113"/>
      <c r="R27" s="113"/>
      <c r="S27" s="113"/>
      <c r="T27" s="113"/>
      <c r="U27" s="113"/>
      <c r="V27" s="113"/>
      <c r="W27" s="113"/>
      <c r="X27" s="113"/>
      <c r="Y27" s="113"/>
      <c r="Z27" s="113"/>
      <c r="AA27" s="113"/>
      <c r="AB27" s="113"/>
      <c r="AC27" s="113"/>
    </row>
    <row r="28" spans="1:29" ht="13.5" customHeight="1">
      <c r="A28" s="113"/>
      <c r="B28" s="523" t="s">
        <v>453</v>
      </c>
      <c r="C28" s="428"/>
      <c r="D28" s="440"/>
      <c r="E28" s="440"/>
      <c r="F28" s="440"/>
      <c r="G28" s="440"/>
      <c r="H28" s="440"/>
      <c r="I28" s="440"/>
      <c r="J28" s="113"/>
      <c r="K28" s="113"/>
      <c r="L28" s="113"/>
      <c r="M28" s="113"/>
      <c r="N28" s="113"/>
      <c r="O28" s="113"/>
      <c r="P28" s="113"/>
      <c r="Q28" s="113"/>
      <c r="R28" s="113"/>
      <c r="S28" s="113"/>
      <c r="T28" s="113"/>
      <c r="U28" s="113"/>
      <c r="V28" s="113"/>
      <c r="W28" s="113"/>
      <c r="X28" s="113"/>
      <c r="Y28" s="113"/>
      <c r="Z28" s="113"/>
      <c r="AA28" s="113"/>
      <c r="AB28" s="113"/>
      <c r="AC28" s="113"/>
    </row>
    <row r="29" spans="1:29" ht="6" customHeight="1">
      <c r="A29" s="113"/>
      <c r="B29" s="162"/>
      <c r="C29" s="163"/>
      <c r="D29" s="163"/>
      <c r="E29" s="163"/>
      <c r="F29" s="163"/>
      <c r="G29" s="163"/>
      <c r="H29" s="163"/>
      <c r="I29" s="163"/>
      <c r="J29" s="113"/>
      <c r="K29" s="113"/>
      <c r="L29" s="113"/>
      <c r="M29" s="113"/>
      <c r="N29" s="113"/>
      <c r="O29" s="113"/>
      <c r="P29" s="113"/>
      <c r="Q29" s="113"/>
      <c r="R29" s="113"/>
      <c r="S29" s="113"/>
      <c r="T29" s="113"/>
      <c r="U29" s="113"/>
      <c r="V29" s="113"/>
      <c r="W29" s="113"/>
      <c r="X29" s="113"/>
      <c r="Y29" s="113"/>
      <c r="Z29" s="113"/>
      <c r="AA29" s="113"/>
      <c r="AB29" s="113"/>
      <c r="AC29" s="113"/>
    </row>
    <row r="30" spans="1:29" ht="13.5" customHeight="1">
      <c r="A30" s="113"/>
      <c r="B30" s="524" t="s">
        <v>454</v>
      </c>
      <c r="C30" s="428"/>
      <c r="D30" s="428"/>
      <c r="E30" s="428"/>
      <c r="F30" s="524" t="s">
        <v>455</v>
      </c>
      <c r="G30" s="428"/>
      <c r="H30" s="428"/>
      <c r="I30" s="428"/>
      <c r="J30" s="113"/>
      <c r="K30" s="113"/>
      <c r="L30" s="113"/>
      <c r="M30" s="113"/>
      <c r="N30" s="113"/>
      <c r="O30" s="113"/>
      <c r="P30" s="113"/>
      <c r="Q30" s="113"/>
      <c r="R30" s="113"/>
      <c r="S30" s="113"/>
      <c r="T30" s="113"/>
      <c r="U30" s="113"/>
      <c r="V30" s="113"/>
      <c r="W30" s="113"/>
      <c r="X30" s="113"/>
      <c r="Y30" s="113"/>
      <c r="Z30" s="113"/>
      <c r="AA30" s="113"/>
      <c r="AB30" s="113"/>
      <c r="AC30" s="113"/>
    </row>
    <row r="31" spans="1:29" ht="13.5" customHeight="1">
      <c r="A31" s="113"/>
      <c r="B31" s="458" t="s">
        <v>731</v>
      </c>
      <c r="C31" s="428"/>
      <c r="D31" s="428"/>
      <c r="E31" s="428"/>
      <c r="F31" s="521"/>
      <c r="G31" s="428"/>
      <c r="H31" s="428"/>
      <c r="I31" s="428"/>
      <c r="J31" s="113"/>
      <c r="K31" s="113"/>
      <c r="L31" s="113"/>
      <c r="M31" s="113"/>
      <c r="N31" s="113"/>
      <c r="O31" s="113"/>
      <c r="P31" s="113"/>
      <c r="Q31" s="113"/>
      <c r="R31" s="113"/>
      <c r="S31" s="113"/>
      <c r="T31" s="113"/>
      <c r="U31" s="113"/>
      <c r="V31" s="113"/>
      <c r="W31" s="113"/>
      <c r="X31" s="113"/>
      <c r="Y31" s="113"/>
      <c r="Z31" s="113"/>
      <c r="AA31" s="113"/>
      <c r="AB31" s="113"/>
      <c r="AC31" s="113"/>
    </row>
    <row r="32" spans="1:29" ht="15" customHeight="1">
      <c r="A32" s="113"/>
      <c r="B32" s="428"/>
      <c r="C32" s="459"/>
      <c r="D32" s="459"/>
      <c r="E32" s="428"/>
      <c r="F32" s="428"/>
      <c r="G32" s="459"/>
      <c r="H32" s="459"/>
      <c r="I32" s="428"/>
      <c r="J32" s="113"/>
      <c r="K32" s="113"/>
      <c r="L32" s="113"/>
      <c r="M32" s="113"/>
      <c r="N32" s="113"/>
      <c r="O32" s="113"/>
      <c r="P32" s="113"/>
      <c r="Q32" s="113"/>
      <c r="R32" s="113"/>
      <c r="S32" s="113"/>
      <c r="T32" s="113"/>
      <c r="U32" s="113"/>
      <c r="V32" s="113"/>
      <c r="W32" s="113"/>
      <c r="X32" s="113"/>
      <c r="Y32" s="113"/>
      <c r="Z32" s="113"/>
      <c r="AA32" s="113"/>
      <c r="AB32" s="113"/>
      <c r="AC32" s="113"/>
    </row>
    <row r="33" spans="1:29" ht="15" customHeight="1">
      <c r="A33" s="113"/>
      <c r="B33" s="428"/>
      <c r="C33" s="459"/>
      <c r="D33" s="459"/>
      <c r="E33" s="428"/>
      <c r="F33" s="428"/>
      <c r="G33" s="459"/>
      <c r="H33" s="459"/>
      <c r="I33" s="428"/>
      <c r="J33" s="113"/>
      <c r="K33" s="113"/>
      <c r="L33" s="113"/>
      <c r="M33" s="113"/>
      <c r="N33" s="113"/>
      <c r="O33" s="113"/>
      <c r="P33" s="113"/>
      <c r="Q33" s="113"/>
      <c r="R33" s="113"/>
      <c r="S33" s="113"/>
      <c r="T33" s="113"/>
      <c r="U33" s="113"/>
      <c r="V33" s="113"/>
      <c r="W33" s="113"/>
      <c r="X33" s="113"/>
      <c r="Y33" s="113"/>
      <c r="Z33" s="113"/>
      <c r="AA33" s="113"/>
      <c r="AB33" s="113"/>
      <c r="AC33" s="113"/>
    </row>
    <row r="34" spans="1:29" ht="15" customHeight="1">
      <c r="A34" s="113"/>
      <c r="B34" s="428"/>
      <c r="C34" s="459"/>
      <c r="D34" s="459"/>
      <c r="E34" s="428"/>
      <c r="F34" s="428"/>
      <c r="G34" s="459"/>
      <c r="H34" s="459"/>
      <c r="I34" s="428"/>
      <c r="J34" s="113"/>
      <c r="K34" s="113"/>
      <c r="L34" s="113"/>
      <c r="M34" s="113"/>
      <c r="N34" s="113"/>
      <c r="O34" s="113"/>
      <c r="P34" s="113"/>
      <c r="Q34" s="113"/>
      <c r="R34" s="113"/>
      <c r="S34" s="113"/>
      <c r="T34" s="113"/>
      <c r="U34" s="113"/>
      <c r="V34" s="113"/>
      <c r="W34" s="113"/>
      <c r="X34" s="113"/>
      <c r="Y34" s="113"/>
      <c r="Z34" s="113"/>
      <c r="AA34" s="113"/>
      <c r="AB34" s="113"/>
      <c r="AC34" s="113"/>
    </row>
    <row r="35" spans="1:29" ht="15" customHeight="1">
      <c r="A35" s="113"/>
      <c r="B35" s="428"/>
      <c r="C35" s="459"/>
      <c r="D35" s="459"/>
      <c r="E35" s="428"/>
      <c r="F35" s="428"/>
      <c r="G35" s="459"/>
      <c r="H35" s="459"/>
      <c r="I35" s="428"/>
      <c r="J35" s="113"/>
      <c r="K35" s="113"/>
      <c r="L35" s="113"/>
      <c r="M35" s="113"/>
      <c r="N35" s="113"/>
      <c r="O35" s="113"/>
      <c r="P35" s="113"/>
      <c r="Q35" s="113"/>
      <c r="R35" s="113"/>
      <c r="S35" s="113"/>
      <c r="T35" s="113"/>
      <c r="U35" s="113"/>
      <c r="V35" s="113"/>
      <c r="W35" s="113"/>
      <c r="X35" s="113"/>
      <c r="Y35" s="113"/>
      <c r="Z35" s="113"/>
      <c r="AA35" s="113"/>
      <c r="AB35" s="113"/>
      <c r="AC35" s="113"/>
    </row>
    <row r="36" spans="1:29" ht="15" customHeight="1">
      <c r="A36" s="113"/>
      <c r="B36" s="428"/>
      <c r="C36" s="459"/>
      <c r="D36" s="459"/>
      <c r="E36" s="428"/>
      <c r="F36" s="428"/>
      <c r="G36" s="459"/>
      <c r="H36" s="459"/>
      <c r="I36" s="428"/>
      <c r="J36" s="113"/>
      <c r="K36" s="113"/>
      <c r="L36" s="113"/>
      <c r="M36" s="113"/>
      <c r="N36" s="113"/>
      <c r="O36" s="113"/>
      <c r="P36" s="113"/>
      <c r="Q36" s="113"/>
      <c r="R36" s="113"/>
      <c r="S36" s="113"/>
      <c r="T36" s="113"/>
      <c r="U36" s="113"/>
      <c r="V36" s="113"/>
      <c r="W36" s="113"/>
      <c r="X36" s="113"/>
      <c r="Y36" s="113"/>
      <c r="Z36" s="113"/>
      <c r="AA36" s="113"/>
      <c r="AB36" s="113"/>
      <c r="AC36" s="113"/>
    </row>
    <row r="37" spans="1:29" ht="15" customHeight="1">
      <c r="A37" s="113"/>
      <c r="B37" s="428"/>
      <c r="C37" s="459"/>
      <c r="D37" s="459"/>
      <c r="E37" s="428"/>
      <c r="F37" s="428"/>
      <c r="G37" s="459"/>
      <c r="H37" s="459"/>
      <c r="I37" s="428"/>
      <c r="J37" s="113"/>
      <c r="K37" s="113"/>
      <c r="L37" s="113"/>
      <c r="M37" s="113"/>
      <c r="N37" s="113"/>
      <c r="O37" s="113"/>
      <c r="P37" s="113"/>
      <c r="Q37" s="113"/>
      <c r="R37" s="113"/>
      <c r="S37" s="113"/>
      <c r="T37" s="113"/>
      <c r="U37" s="113"/>
      <c r="V37" s="113"/>
      <c r="W37" s="113"/>
      <c r="X37" s="113"/>
      <c r="Y37" s="113"/>
      <c r="Z37" s="113"/>
      <c r="AA37" s="113"/>
      <c r="AB37" s="113"/>
      <c r="AC37" s="113"/>
    </row>
    <row r="38" spans="1:29" ht="13.5" customHeight="1">
      <c r="A38" s="113"/>
      <c r="B38" s="428"/>
      <c r="C38" s="459"/>
      <c r="D38" s="459"/>
      <c r="E38" s="428"/>
      <c r="F38" s="428"/>
      <c r="G38" s="459"/>
      <c r="H38" s="459"/>
      <c r="I38" s="428"/>
      <c r="J38" s="113"/>
      <c r="K38" s="113"/>
      <c r="L38" s="113"/>
      <c r="M38" s="113"/>
      <c r="N38" s="113"/>
      <c r="O38" s="113"/>
      <c r="P38" s="113"/>
      <c r="Q38" s="113"/>
      <c r="R38" s="113"/>
      <c r="S38" s="113"/>
      <c r="T38" s="113"/>
      <c r="U38" s="113"/>
      <c r="V38" s="113"/>
      <c r="W38" s="113"/>
      <c r="X38" s="113"/>
      <c r="Y38" s="113"/>
      <c r="Z38" s="113"/>
      <c r="AA38" s="113"/>
      <c r="AB38" s="113"/>
      <c r="AC38" s="113"/>
    </row>
    <row r="39" spans="1:29" ht="13.5" customHeight="1">
      <c r="A39" s="113"/>
      <c r="B39" s="428"/>
      <c r="C39" s="459"/>
      <c r="D39" s="459"/>
      <c r="E39" s="428"/>
      <c r="F39" s="428"/>
      <c r="G39" s="459"/>
      <c r="H39" s="459"/>
      <c r="I39" s="428"/>
      <c r="J39" s="113"/>
      <c r="K39" s="113"/>
      <c r="L39" s="113"/>
      <c r="M39" s="113"/>
      <c r="N39" s="113"/>
      <c r="O39" s="113"/>
      <c r="P39" s="113"/>
      <c r="Q39" s="113"/>
      <c r="R39" s="113"/>
      <c r="S39" s="113"/>
      <c r="T39" s="113"/>
      <c r="U39" s="113"/>
      <c r="V39" s="113"/>
      <c r="W39" s="113"/>
      <c r="X39" s="113"/>
      <c r="Y39" s="113"/>
      <c r="Z39" s="113"/>
      <c r="AA39" s="113"/>
      <c r="AB39" s="113"/>
      <c r="AC39" s="113"/>
    </row>
    <row r="40" spans="1:29" ht="13.5" customHeight="1">
      <c r="A40" s="113"/>
      <c r="B40" s="428"/>
      <c r="C40" s="459"/>
      <c r="D40" s="459"/>
      <c r="E40" s="428"/>
      <c r="F40" s="428"/>
      <c r="G40" s="459"/>
      <c r="H40" s="459"/>
      <c r="I40" s="428"/>
      <c r="J40" s="113"/>
      <c r="K40" s="113"/>
      <c r="L40" s="113"/>
      <c r="M40" s="113"/>
      <c r="N40" s="113"/>
      <c r="O40" s="113"/>
      <c r="P40" s="113"/>
      <c r="Q40" s="113"/>
      <c r="R40" s="113"/>
      <c r="S40" s="113"/>
      <c r="T40" s="113"/>
      <c r="U40" s="113"/>
      <c r="V40" s="113"/>
      <c r="W40" s="113"/>
      <c r="X40" s="113"/>
      <c r="Y40" s="113"/>
      <c r="Z40" s="113"/>
      <c r="AA40" s="113"/>
      <c r="AB40" s="113"/>
      <c r="AC40" s="113"/>
    </row>
    <row r="41" spans="1:29" ht="97.5" customHeight="1">
      <c r="A41" s="113"/>
      <c r="B41" s="428"/>
      <c r="C41" s="428"/>
      <c r="D41" s="428"/>
      <c r="E41" s="428"/>
      <c r="F41" s="428"/>
      <c r="G41" s="428"/>
      <c r="H41" s="428"/>
      <c r="I41" s="428"/>
      <c r="J41" s="113"/>
      <c r="K41" s="113"/>
      <c r="L41" s="113"/>
      <c r="M41" s="113"/>
      <c r="N41" s="113"/>
      <c r="O41" s="113"/>
      <c r="P41" s="113"/>
      <c r="Q41" s="113"/>
      <c r="R41" s="113"/>
      <c r="S41" s="113"/>
      <c r="T41" s="113"/>
      <c r="U41" s="113"/>
      <c r="V41" s="113"/>
      <c r="W41" s="113"/>
      <c r="X41" s="113"/>
      <c r="Y41" s="113"/>
      <c r="Z41" s="113"/>
      <c r="AA41" s="113"/>
      <c r="AB41" s="113"/>
      <c r="AC41" s="113"/>
    </row>
    <row r="42" spans="1:29" ht="13.5" customHeight="1">
      <c r="A42" s="113"/>
      <c r="B42" s="113"/>
      <c r="C42" s="113"/>
      <c r="D42" s="113"/>
      <c r="E42" s="113"/>
      <c r="F42" s="113"/>
      <c r="G42" s="113"/>
      <c r="H42" s="113"/>
      <c r="I42" s="113"/>
      <c r="J42" s="113"/>
      <c r="K42" s="113"/>
      <c r="L42" s="113"/>
      <c r="M42" s="113"/>
      <c r="N42" s="113"/>
      <c r="O42" s="113"/>
      <c r="P42" s="113"/>
      <c r="Q42" s="113"/>
      <c r="R42" s="113"/>
      <c r="S42" s="113"/>
      <c r="T42" s="113"/>
      <c r="U42" s="113"/>
      <c r="V42" s="113"/>
      <c r="W42" s="113"/>
      <c r="X42" s="113"/>
      <c r="Y42" s="113"/>
      <c r="Z42" s="113"/>
      <c r="AA42" s="113"/>
      <c r="AB42" s="113"/>
      <c r="AC42" s="113"/>
    </row>
    <row r="43" spans="1:29" ht="13.5" customHeight="1">
      <c r="A43" s="113"/>
      <c r="B43" s="113"/>
      <c r="C43" s="113"/>
      <c r="D43" s="113"/>
      <c r="E43" s="113"/>
      <c r="F43" s="113"/>
      <c r="G43" s="113"/>
      <c r="H43" s="113"/>
      <c r="I43" s="113"/>
      <c r="J43" s="113"/>
      <c r="K43" s="113"/>
      <c r="L43" s="113"/>
      <c r="M43" s="113"/>
      <c r="N43" s="113"/>
      <c r="O43" s="113"/>
      <c r="P43" s="113"/>
      <c r="Q43" s="113"/>
      <c r="R43" s="113"/>
      <c r="S43" s="113"/>
      <c r="T43" s="113"/>
      <c r="U43" s="113"/>
      <c r="V43" s="113"/>
      <c r="W43" s="113"/>
      <c r="X43" s="113"/>
      <c r="Y43" s="113"/>
      <c r="Z43" s="113"/>
      <c r="AA43" s="113"/>
      <c r="AB43" s="113"/>
      <c r="AC43" s="113"/>
    </row>
    <row r="44" spans="1:29" ht="13.5" customHeight="1">
      <c r="A44" s="113"/>
      <c r="B44" s="113"/>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row>
    <row r="45" spans="1:29" ht="13.5" customHeight="1">
      <c r="A45" s="113"/>
      <c r="B45" s="113"/>
      <c r="C45" s="113"/>
      <c r="D45" s="113"/>
      <c r="E45" s="113"/>
      <c r="F45" s="113"/>
      <c r="G45" s="113"/>
      <c r="H45" s="113"/>
      <c r="I45" s="113"/>
      <c r="J45" s="113"/>
      <c r="K45" s="113"/>
      <c r="L45" s="113"/>
      <c r="M45" s="113"/>
      <c r="N45" s="113"/>
      <c r="O45" s="113"/>
      <c r="P45" s="113"/>
      <c r="Q45" s="113"/>
      <c r="R45" s="113"/>
      <c r="S45" s="113"/>
      <c r="T45" s="113"/>
      <c r="U45" s="113"/>
      <c r="V45" s="113"/>
      <c r="W45" s="113"/>
      <c r="X45" s="113"/>
      <c r="Y45" s="113"/>
      <c r="Z45" s="113"/>
      <c r="AA45" s="113"/>
      <c r="AB45" s="113"/>
      <c r="AC45" s="113"/>
    </row>
    <row r="46" spans="1:29" ht="13.5" customHeight="1">
      <c r="A46" s="113"/>
      <c r="B46" s="113"/>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c r="AA46" s="113"/>
      <c r="AB46" s="113"/>
      <c r="AC46" s="113"/>
    </row>
    <row r="47" spans="1:29" ht="13.5" customHeight="1">
      <c r="A47" s="113"/>
      <c r="B47" s="113"/>
      <c r="C47" s="113"/>
      <c r="D47" s="113"/>
      <c r="E47" s="113"/>
      <c r="F47" s="113"/>
      <c r="G47" s="113"/>
      <c r="H47" s="113"/>
      <c r="I47" s="113"/>
      <c r="J47" s="113"/>
      <c r="K47" s="113"/>
      <c r="L47" s="113"/>
      <c r="M47" s="113"/>
      <c r="N47" s="113"/>
      <c r="O47" s="113"/>
      <c r="P47" s="113"/>
      <c r="Q47" s="113"/>
      <c r="R47" s="113"/>
      <c r="S47" s="113"/>
      <c r="T47" s="113"/>
      <c r="U47" s="113"/>
      <c r="V47" s="113"/>
      <c r="W47" s="113"/>
      <c r="X47" s="113"/>
      <c r="Y47" s="113"/>
      <c r="Z47" s="113"/>
      <c r="AA47" s="113"/>
      <c r="AB47" s="113"/>
      <c r="AC47" s="113"/>
    </row>
    <row r="48" spans="1:29" ht="13.5" customHeight="1">
      <c r="A48" s="113"/>
      <c r="B48" s="113"/>
      <c r="C48" s="113"/>
      <c r="D48" s="113"/>
      <c r="E48" s="113"/>
      <c r="F48" s="113"/>
      <c r="G48" s="113"/>
      <c r="H48" s="113"/>
      <c r="I48" s="113"/>
      <c r="J48" s="113"/>
      <c r="K48" s="113"/>
      <c r="L48" s="113"/>
      <c r="M48" s="113"/>
      <c r="N48" s="113"/>
      <c r="O48" s="113"/>
      <c r="P48" s="113"/>
      <c r="Q48" s="113"/>
      <c r="R48" s="113"/>
      <c r="S48" s="113"/>
      <c r="T48" s="113"/>
      <c r="U48" s="113"/>
      <c r="V48" s="113"/>
      <c r="W48" s="113"/>
      <c r="X48" s="113"/>
      <c r="Y48" s="113"/>
      <c r="Z48" s="113"/>
      <c r="AA48" s="113"/>
      <c r="AB48" s="113"/>
      <c r="AC48" s="113"/>
    </row>
    <row r="49" spans="1:29" ht="13.5" customHeight="1">
      <c r="A49" s="113"/>
      <c r="B49" s="113"/>
      <c r="C49" s="113"/>
      <c r="D49" s="113"/>
      <c r="E49" s="113"/>
      <c r="F49" s="113"/>
      <c r="G49" s="113"/>
      <c r="H49" s="113"/>
      <c r="I49" s="113"/>
      <c r="J49" s="113"/>
      <c r="K49" s="113"/>
      <c r="L49" s="113"/>
      <c r="M49" s="113"/>
      <c r="N49" s="113"/>
      <c r="O49" s="113"/>
      <c r="P49" s="113"/>
      <c r="Q49" s="113"/>
      <c r="R49" s="113"/>
      <c r="S49" s="113"/>
      <c r="T49" s="113"/>
      <c r="U49" s="113"/>
      <c r="V49" s="113"/>
      <c r="W49" s="113"/>
      <c r="X49" s="113"/>
      <c r="Y49" s="113"/>
      <c r="Z49" s="113"/>
      <c r="AA49" s="113"/>
      <c r="AB49" s="113"/>
      <c r="AC49" s="113"/>
    </row>
    <row r="50" spans="1:29" ht="13.5" customHeight="1">
      <c r="A50" s="113"/>
      <c r="B50" s="113"/>
      <c r="C50" s="113"/>
      <c r="D50" s="113"/>
      <c r="E50" s="113"/>
      <c r="F50" s="113"/>
      <c r="G50" s="113"/>
      <c r="H50" s="113"/>
      <c r="I50" s="113"/>
      <c r="J50" s="113"/>
      <c r="K50" s="113"/>
      <c r="L50" s="113"/>
      <c r="M50" s="113"/>
      <c r="N50" s="113"/>
      <c r="O50" s="113"/>
      <c r="P50" s="113"/>
      <c r="Q50" s="113"/>
      <c r="R50" s="113"/>
      <c r="S50" s="113"/>
      <c r="T50" s="113"/>
      <c r="U50" s="113"/>
      <c r="V50" s="113"/>
      <c r="W50" s="113"/>
      <c r="X50" s="113"/>
      <c r="Y50" s="113"/>
      <c r="Z50" s="113"/>
      <c r="AA50" s="113"/>
      <c r="AB50" s="113"/>
      <c r="AC50" s="113"/>
    </row>
    <row r="51" spans="1:29" ht="13.5" customHeight="1">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c r="AA51" s="113"/>
      <c r="AB51" s="113"/>
      <c r="AC51" s="113"/>
    </row>
    <row r="52" spans="1:29" ht="13.5" customHeight="1">
      <c r="A52" s="113"/>
      <c r="B52" s="113"/>
      <c r="C52" s="113"/>
      <c r="D52" s="113"/>
      <c r="E52" s="113"/>
      <c r="F52" s="113"/>
      <c r="G52" s="113"/>
      <c r="H52" s="113"/>
      <c r="I52" s="113"/>
      <c r="J52" s="113"/>
      <c r="K52" s="113"/>
      <c r="L52" s="113"/>
      <c r="M52" s="113"/>
      <c r="N52" s="113"/>
      <c r="O52" s="113"/>
      <c r="P52" s="113"/>
      <c r="Q52" s="113"/>
      <c r="R52" s="113"/>
      <c r="S52" s="113"/>
      <c r="T52" s="113"/>
      <c r="U52" s="113"/>
      <c r="V52" s="113"/>
      <c r="W52" s="113"/>
      <c r="X52" s="113"/>
      <c r="Y52" s="113"/>
      <c r="Z52" s="113"/>
      <c r="AA52" s="113"/>
      <c r="AB52" s="113"/>
      <c r="AC52" s="113"/>
    </row>
    <row r="53" spans="1:29" ht="13.5" customHeight="1">
      <c r="A53" s="113"/>
      <c r="B53" s="113"/>
      <c r="C53" s="113"/>
      <c r="D53" s="113"/>
      <c r="E53" s="113"/>
      <c r="F53" s="113"/>
      <c r="G53" s="113"/>
      <c r="H53" s="113"/>
      <c r="I53" s="113"/>
      <c r="J53" s="113"/>
      <c r="K53" s="113"/>
      <c r="L53" s="113"/>
      <c r="M53" s="113"/>
      <c r="N53" s="113"/>
      <c r="O53" s="113"/>
      <c r="P53" s="113"/>
      <c r="Q53" s="113"/>
      <c r="R53" s="113"/>
      <c r="S53" s="113"/>
      <c r="T53" s="113"/>
      <c r="U53" s="113"/>
      <c r="V53" s="113"/>
      <c r="W53" s="113"/>
      <c r="X53" s="113"/>
      <c r="Y53" s="113"/>
      <c r="Z53" s="113"/>
      <c r="AA53" s="113"/>
      <c r="AB53" s="113"/>
      <c r="AC53" s="113"/>
    </row>
    <row r="54" spans="1:29" ht="13.5" customHeight="1">
      <c r="A54" s="113"/>
      <c r="B54" s="113"/>
      <c r="C54" s="113"/>
      <c r="D54" s="113"/>
      <c r="E54" s="113"/>
      <c r="F54" s="113"/>
      <c r="G54" s="113"/>
      <c r="H54" s="113"/>
      <c r="I54" s="113"/>
      <c r="J54" s="113"/>
      <c r="K54" s="113"/>
      <c r="L54" s="113"/>
      <c r="M54" s="113"/>
      <c r="N54" s="113"/>
      <c r="O54" s="113"/>
      <c r="P54" s="113"/>
      <c r="Q54" s="113"/>
      <c r="R54" s="113"/>
      <c r="S54" s="113"/>
      <c r="T54" s="113"/>
      <c r="U54" s="113"/>
      <c r="V54" s="113"/>
      <c r="W54" s="113"/>
      <c r="X54" s="113"/>
      <c r="Y54" s="113"/>
      <c r="Z54" s="113"/>
      <c r="AA54" s="113"/>
      <c r="AB54" s="113"/>
      <c r="AC54" s="113"/>
    </row>
    <row r="55" spans="1:29" ht="13.5" customHeight="1">
      <c r="A55" s="113"/>
      <c r="B55" s="113"/>
      <c r="C55" s="113"/>
      <c r="D55" s="113"/>
      <c r="E55" s="113"/>
      <c r="F55" s="113"/>
      <c r="G55" s="113"/>
      <c r="H55" s="113"/>
      <c r="I55" s="113"/>
      <c r="J55" s="113"/>
      <c r="K55" s="113"/>
      <c r="L55" s="113"/>
      <c r="M55" s="113"/>
      <c r="N55" s="113"/>
      <c r="O55" s="113"/>
      <c r="P55" s="113"/>
      <c r="Q55" s="113"/>
      <c r="R55" s="113"/>
      <c r="S55" s="113"/>
      <c r="T55" s="113"/>
      <c r="U55" s="113"/>
      <c r="V55" s="113"/>
      <c r="W55" s="113"/>
      <c r="X55" s="113"/>
      <c r="Y55" s="113"/>
      <c r="Z55" s="113"/>
      <c r="AA55" s="113"/>
      <c r="AB55" s="113"/>
      <c r="AC55" s="113"/>
    </row>
    <row r="56" spans="1:29" ht="13.5" customHeight="1">
      <c r="A56" s="113"/>
      <c r="B56" s="113"/>
      <c r="C56" s="113"/>
      <c r="D56" s="113"/>
      <c r="E56" s="113"/>
      <c r="F56" s="113"/>
      <c r="G56" s="113"/>
      <c r="H56" s="113"/>
      <c r="I56" s="113"/>
      <c r="J56" s="113"/>
      <c r="K56" s="113"/>
      <c r="L56" s="113"/>
      <c r="M56" s="113"/>
      <c r="N56" s="113"/>
      <c r="O56" s="113"/>
      <c r="P56" s="113"/>
      <c r="Q56" s="113"/>
      <c r="R56" s="113"/>
      <c r="S56" s="113"/>
      <c r="T56" s="113"/>
      <c r="U56" s="113"/>
      <c r="V56" s="113"/>
      <c r="W56" s="113"/>
      <c r="X56" s="113"/>
      <c r="Y56" s="113"/>
      <c r="Z56" s="113"/>
      <c r="AA56" s="113"/>
      <c r="AB56" s="113"/>
      <c r="AC56" s="113"/>
    </row>
    <row r="57" spans="1:29" ht="13.5" customHeight="1">
      <c r="A57" s="113"/>
      <c r="B57" s="113"/>
      <c r="C57" s="113"/>
      <c r="D57" s="113"/>
      <c r="E57" s="113"/>
      <c r="F57" s="113"/>
      <c r="G57" s="113"/>
      <c r="H57" s="113"/>
      <c r="I57" s="113"/>
      <c r="J57" s="113"/>
      <c r="K57" s="113"/>
      <c r="L57" s="113"/>
      <c r="M57" s="113"/>
      <c r="N57" s="113"/>
      <c r="O57" s="113"/>
      <c r="P57" s="113"/>
      <c r="Q57" s="113"/>
      <c r="R57" s="113"/>
      <c r="S57" s="113"/>
      <c r="T57" s="113"/>
      <c r="U57" s="113"/>
      <c r="V57" s="113"/>
      <c r="W57" s="113"/>
      <c r="X57" s="113"/>
      <c r="Y57" s="113"/>
      <c r="Z57" s="113"/>
      <c r="AA57" s="113"/>
      <c r="AB57" s="113"/>
      <c r="AC57" s="113"/>
    </row>
    <row r="58" spans="1:29" ht="13.5" customHeight="1">
      <c r="A58" s="113"/>
      <c r="B58" s="113"/>
      <c r="C58" s="113"/>
      <c r="D58" s="113"/>
      <c r="E58" s="113"/>
      <c r="F58" s="113"/>
      <c r="G58" s="113"/>
      <c r="H58" s="113"/>
      <c r="I58" s="113"/>
      <c r="J58" s="113"/>
      <c r="K58" s="113"/>
      <c r="L58" s="113"/>
      <c r="M58" s="113"/>
      <c r="N58" s="113"/>
      <c r="O58" s="113"/>
      <c r="P58" s="113"/>
      <c r="Q58" s="113"/>
      <c r="R58" s="113"/>
      <c r="S58" s="113"/>
      <c r="T58" s="113"/>
      <c r="U58" s="113"/>
      <c r="V58" s="113"/>
      <c r="W58" s="113"/>
      <c r="X58" s="113"/>
      <c r="Y58" s="113"/>
      <c r="Z58" s="113"/>
      <c r="AA58" s="113"/>
      <c r="AB58" s="113"/>
      <c r="AC58" s="113"/>
    </row>
    <row r="59" spans="1:29" ht="13.5" customHeight="1">
      <c r="A59" s="113"/>
      <c r="B59" s="113"/>
      <c r="C59" s="113"/>
      <c r="D59" s="113"/>
      <c r="E59" s="113"/>
      <c r="F59" s="113"/>
      <c r="G59" s="113"/>
      <c r="H59" s="113"/>
      <c r="I59" s="113"/>
      <c r="J59" s="113"/>
      <c r="K59" s="113"/>
      <c r="L59" s="113"/>
      <c r="M59" s="113"/>
      <c r="N59" s="113"/>
      <c r="O59" s="113"/>
      <c r="P59" s="113"/>
      <c r="Q59" s="113"/>
      <c r="R59" s="113"/>
      <c r="S59" s="113"/>
      <c r="T59" s="113"/>
      <c r="U59" s="113"/>
      <c r="V59" s="113"/>
      <c r="W59" s="113"/>
      <c r="X59" s="113"/>
      <c r="Y59" s="113"/>
      <c r="Z59" s="113"/>
      <c r="AA59" s="113"/>
      <c r="AB59" s="113"/>
      <c r="AC59" s="113"/>
    </row>
    <row r="60" spans="1:29" ht="13.5" customHeight="1">
      <c r="A60" s="113"/>
      <c r="B60" s="113"/>
      <c r="C60" s="113"/>
      <c r="D60" s="113"/>
      <c r="E60" s="113"/>
      <c r="F60" s="113"/>
      <c r="G60" s="113"/>
      <c r="H60" s="113"/>
      <c r="I60" s="113"/>
      <c r="J60" s="113"/>
      <c r="K60" s="113"/>
      <c r="L60" s="113"/>
      <c r="M60" s="113"/>
      <c r="N60" s="113"/>
      <c r="O60" s="113"/>
      <c r="P60" s="113"/>
      <c r="Q60" s="113"/>
      <c r="R60" s="113"/>
      <c r="S60" s="113"/>
      <c r="T60" s="113"/>
      <c r="U60" s="113"/>
      <c r="V60" s="113"/>
      <c r="W60" s="113"/>
      <c r="X60" s="113"/>
      <c r="Y60" s="113"/>
      <c r="Z60" s="113"/>
      <c r="AA60" s="113"/>
      <c r="AB60" s="113"/>
      <c r="AC60" s="113"/>
    </row>
    <row r="61" spans="1:29" ht="13.5" customHeight="1">
      <c r="A61" s="113"/>
      <c r="B61" s="113"/>
      <c r="C61" s="113"/>
      <c r="D61" s="113"/>
      <c r="E61" s="113"/>
      <c r="F61" s="113"/>
      <c r="G61" s="113"/>
      <c r="H61" s="113"/>
      <c r="I61" s="113"/>
      <c r="J61" s="113"/>
      <c r="K61" s="113"/>
      <c r="L61" s="113"/>
      <c r="M61" s="113"/>
      <c r="N61" s="113"/>
      <c r="O61" s="113"/>
      <c r="P61" s="113"/>
      <c r="Q61" s="113"/>
      <c r="R61" s="113"/>
      <c r="S61" s="113"/>
      <c r="T61" s="113"/>
      <c r="U61" s="113"/>
      <c r="V61" s="113"/>
      <c r="W61" s="113"/>
      <c r="X61" s="113"/>
      <c r="Y61" s="113"/>
      <c r="Z61" s="113"/>
      <c r="AA61" s="113"/>
      <c r="AB61" s="113"/>
      <c r="AC61" s="113"/>
    </row>
    <row r="62" spans="1:29" ht="13.5" customHeight="1">
      <c r="A62" s="113"/>
      <c r="B62" s="113"/>
      <c r="C62" s="113"/>
      <c r="D62" s="113"/>
      <c r="E62" s="113"/>
      <c r="F62" s="113"/>
      <c r="G62" s="113"/>
      <c r="H62" s="113"/>
      <c r="I62" s="113"/>
      <c r="J62" s="113"/>
      <c r="K62" s="113"/>
      <c r="L62" s="113"/>
      <c r="M62" s="113"/>
      <c r="N62" s="113"/>
      <c r="O62" s="113"/>
      <c r="P62" s="113"/>
      <c r="Q62" s="113"/>
      <c r="R62" s="113"/>
      <c r="S62" s="113"/>
      <c r="T62" s="113"/>
      <c r="U62" s="113"/>
      <c r="V62" s="113"/>
      <c r="W62" s="113"/>
      <c r="X62" s="113"/>
      <c r="Y62" s="113"/>
      <c r="Z62" s="113"/>
      <c r="AA62" s="113"/>
      <c r="AB62" s="113"/>
      <c r="AC62" s="113"/>
    </row>
    <row r="63" spans="1:29" ht="13.5" customHeight="1">
      <c r="A63" s="113"/>
      <c r="B63" s="113"/>
      <c r="C63" s="113"/>
      <c r="D63" s="113"/>
      <c r="E63" s="113"/>
      <c r="F63" s="113"/>
      <c r="G63" s="113"/>
      <c r="H63" s="113"/>
      <c r="I63" s="113"/>
      <c r="J63" s="113"/>
      <c r="K63" s="113"/>
      <c r="L63" s="113"/>
      <c r="M63" s="113"/>
      <c r="N63" s="113"/>
      <c r="O63" s="113"/>
      <c r="P63" s="113"/>
      <c r="Q63" s="113"/>
      <c r="R63" s="113"/>
      <c r="S63" s="113"/>
      <c r="T63" s="113"/>
      <c r="U63" s="113"/>
      <c r="V63" s="113"/>
      <c r="W63" s="113"/>
      <c r="X63" s="113"/>
      <c r="Y63" s="113"/>
      <c r="Z63" s="113"/>
      <c r="AA63" s="113"/>
      <c r="AB63" s="113"/>
      <c r="AC63" s="113"/>
    </row>
    <row r="64" spans="1:29" ht="13.5" customHeight="1">
      <c r="A64" s="113"/>
      <c r="B64" s="113"/>
      <c r="C64" s="113"/>
      <c r="D64" s="113"/>
      <c r="E64" s="113"/>
      <c r="F64" s="113"/>
      <c r="G64" s="113"/>
      <c r="H64" s="113"/>
      <c r="I64" s="113"/>
      <c r="J64" s="113"/>
      <c r="K64" s="113"/>
      <c r="L64" s="113"/>
      <c r="M64" s="113"/>
      <c r="N64" s="113"/>
      <c r="O64" s="113"/>
      <c r="P64" s="113"/>
      <c r="Q64" s="113"/>
      <c r="R64" s="113"/>
      <c r="S64" s="113"/>
      <c r="T64" s="113"/>
      <c r="U64" s="113"/>
      <c r="V64" s="113"/>
      <c r="W64" s="113"/>
      <c r="X64" s="113"/>
      <c r="Y64" s="113"/>
      <c r="Z64" s="113"/>
      <c r="AA64" s="113"/>
      <c r="AB64" s="113"/>
      <c r="AC64" s="113"/>
    </row>
    <row r="65" spans="1:29" ht="13.5" customHeight="1">
      <c r="A65" s="113"/>
      <c r="B65" s="113"/>
      <c r="C65" s="113"/>
      <c r="D65" s="113"/>
      <c r="E65" s="113"/>
      <c r="F65" s="113"/>
      <c r="G65" s="113"/>
      <c r="H65" s="113"/>
      <c r="I65" s="113"/>
      <c r="J65" s="113"/>
      <c r="K65" s="113"/>
      <c r="L65" s="113"/>
      <c r="M65" s="113"/>
      <c r="N65" s="113"/>
      <c r="O65" s="113"/>
      <c r="P65" s="113"/>
      <c r="Q65" s="113"/>
      <c r="R65" s="113"/>
      <c r="S65" s="113"/>
      <c r="T65" s="113"/>
      <c r="U65" s="113"/>
      <c r="V65" s="113"/>
      <c r="W65" s="113"/>
      <c r="X65" s="113"/>
      <c r="Y65" s="113"/>
      <c r="Z65" s="113"/>
      <c r="AA65" s="113"/>
      <c r="AB65" s="113"/>
      <c r="AC65" s="113"/>
    </row>
    <row r="66" spans="1:29" ht="13.5" customHeight="1">
      <c r="A66" s="113"/>
      <c r="B66" s="113"/>
      <c r="C66" s="113"/>
      <c r="D66" s="113"/>
      <c r="E66" s="113"/>
      <c r="F66" s="113"/>
      <c r="G66" s="113"/>
      <c r="H66" s="113"/>
      <c r="I66" s="113"/>
      <c r="J66" s="113"/>
      <c r="K66" s="113"/>
      <c r="L66" s="113"/>
      <c r="M66" s="113"/>
      <c r="N66" s="113"/>
      <c r="O66" s="113"/>
      <c r="P66" s="113"/>
      <c r="Q66" s="113"/>
      <c r="R66" s="113"/>
      <c r="S66" s="113"/>
      <c r="T66" s="113"/>
      <c r="U66" s="113"/>
      <c r="V66" s="113"/>
      <c r="W66" s="113"/>
      <c r="X66" s="113"/>
      <c r="Y66" s="113"/>
      <c r="Z66" s="113"/>
      <c r="AA66" s="113"/>
      <c r="AB66" s="113"/>
      <c r="AC66" s="113"/>
    </row>
    <row r="67" spans="1:29" ht="13.5" customHeight="1">
      <c r="A67" s="113"/>
      <c r="B67" s="113"/>
      <c r="C67" s="113"/>
      <c r="D67" s="113"/>
      <c r="E67" s="113"/>
      <c r="F67" s="113"/>
      <c r="G67" s="113"/>
      <c r="H67" s="113"/>
      <c r="I67" s="113"/>
      <c r="J67" s="113"/>
      <c r="K67" s="113"/>
      <c r="L67" s="113"/>
      <c r="M67" s="113"/>
      <c r="N67" s="113"/>
      <c r="O67" s="113"/>
      <c r="P67" s="113"/>
      <c r="Q67" s="113"/>
      <c r="R67" s="113"/>
      <c r="S67" s="113"/>
      <c r="T67" s="113"/>
      <c r="U67" s="113"/>
      <c r="V67" s="113"/>
      <c r="W67" s="113"/>
      <c r="X67" s="113"/>
      <c r="Y67" s="113"/>
      <c r="Z67" s="113"/>
      <c r="AA67" s="113"/>
      <c r="AB67" s="113"/>
      <c r="AC67" s="113"/>
    </row>
    <row r="68" spans="1:29" ht="13.5" customHeight="1">
      <c r="A68" s="113"/>
      <c r="B68" s="113"/>
      <c r="C68" s="113"/>
      <c r="D68" s="113"/>
      <c r="E68" s="113"/>
      <c r="F68" s="113"/>
      <c r="G68" s="113"/>
      <c r="H68" s="113"/>
      <c r="I68" s="113"/>
      <c r="J68" s="113"/>
      <c r="K68" s="113"/>
      <c r="L68" s="113"/>
      <c r="M68" s="113"/>
      <c r="N68" s="113"/>
      <c r="O68" s="113"/>
      <c r="P68" s="113"/>
      <c r="Q68" s="113"/>
      <c r="R68" s="113"/>
      <c r="S68" s="113"/>
      <c r="T68" s="113"/>
      <c r="U68" s="113"/>
      <c r="V68" s="113"/>
      <c r="W68" s="113"/>
      <c r="X68" s="113"/>
      <c r="Y68" s="113"/>
      <c r="Z68" s="113"/>
      <c r="AA68" s="113"/>
      <c r="AB68" s="113"/>
      <c r="AC68" s="113"/>
    </row>
    <row r="69" spans="1:29" ht="13.5" customHeight="1">
      <c r="A69" s="113"/>
      <c r="B69" s="113"/>
      <c r="C69" s="113"/>
      <c r="D69" s="113"/>
      <c r="E69" s="113"/>
      <c r="F69" s="113"/>
      <c r="G69" s="113"/>
      <c r="H69" s="113"/>
      <c r="I69" s="113"/>
      <c r="J69" s="113"/>
      <c r="K69" s="113"/>
      <c r="L69" s="113"/>
      <c r="M69" s="113"/>
      <c r="N69" s="113"/>
      <c r="O69" s="113"/>
      <c r="P69" s="113"/>
      <c r="Q69" s="113"/>
      <c r="R69" s="113"/>
      <c r="S69" s="113"/>
      <c r="T69" s="113"/>
      <c r="U69" s="113"/>
      <c r="V69" s="113"/>
      <c r="W69" s="113"/>
      <c r="X69" s="113"/>
      <c r="Y69" s="113"/>
      <c r="Z69" s="113"/>
      <c r="AA69" s="113"/>
      <c r="AB69" s="113"/>
      <c r="AC69" s="113"/>
    </row>
    <row r="70" spans="1:29" ht="13.5" customHeight="1">
      <c r="A70" s="113"/>
      <c r="B70" s="113"/>
      <c r="C70" s="113"/>
      <c r="D70" s="113"/>
      <c r="E70" s="113"/>
      <c r="F70" s="113"/>
      <c r="G70" s="113"/>
      <c r="H70" s="113"/>
      <c r="I70" s="113"/>
      <c r="J70" s="113"/>
      <c r="K70" s="113"/>
      <c r="L70" s="113"/>
      <c r="M70" s="113"/>
      <c r="N70" s="113"/>
      <c r="O70" s="113"/>
      <c r="P70" s="113"/>
      <c r="Q70" s="113"/>
      <c r="R70" s="113"/>
      <c r="S70" s="113"/>
      <c r="T70" s="113"/>
      <c r="U70" s="113"/>
      <c r="V70" s="113"/>
      <c r="W70" s="113"/>
      <c r="X70" s="113"/>
      <c r="Y70" s="113"/>
      <c r="Z70" s="113"/>
      <c r="AA70" s="113"/>
      <c r="AB70" s="113"/>
      <c r="AC70" s="113"/>
    </row>
    <row r="71" spans="1:29" ht="13.5" customHeight="1">
      <c r="A71" s="113"/>
      <c r="B71" s="113"/>
      <c r="C71" s="113"/>
      <c r="D71" s="113"/>
      <c r="E71" s="113"/>
      <c r="F71" s="113"/>
      <c r="G71" s="113"/>
      <c r="H71" s="113"/>
      <c r="I71" s="113"/>
      <c r="J71" s="113"/>
      <c r="K71" s="113"/>
      <c r="L71" s="113"/>
      <c r="M71" s="113"/>
      <c r="N71" s="113"/>
      <c r="O71" s="113"/>
      <c r="P71" s="113"/>
      <c r="Q71" s="113"/>
      <c r="R71" s="113"/>
      <c r="S71" s="113"/>
      <c r="T71" s="113"/>
      <c r="U71" s="113"/>
      <c r="V71" s="113"/>
      <c r="W71" s="113"/>
      <c r="X71" s="113"/>
      <c r="Y71" s="113"/>
      <c r="Z71" s="113"/>
      <c r="AA71" s="113"/>
      <c r="AB71" s="113"/>
      <c r="AC71" s="113"/>
    </row>
    <row r="72" spans="1:29" ht="13.5" customHeight="1">
      <c r="A72" s="113"/>
      <c r="B72" s="113"/>
      <c r="C72" s="113"/>
      <c r="D72" s="113"/>
      <c r="E72" s="113"/>
      <c r="F72" s="113"/>
      <c r="G72" s="113"/>
      <c r="H72" s="113"/>
      <c r="I72" s="113"/>
      <c r="J72" s="113"/>
      <c r="K72" s="113"/>
      <c r="L72" s="113"/>
      <c r="M72" s="113"/>
      <c r="N72" s="113"/>
      <c r="O72" s="113"/>
      <c r="P72" s="113"/>
      <c r="Q72" s="113"/>
      <c r="R72" s="113"/>
      <c r="S72" s="113"/>
      <c r="T72" s="113"/>
      <c r="U72" s="113"/>
      <c r="V72" s="113"/>
      <c r="W72" s="113"/>
      <c r="X72" s="113"/>
      <c r="Y72" s="113"/>
      <c r="Z72" s="113"/>
      <c r="AA72" s="113"/>
      <c r="AB72" s="113"/>
      <c r="AC72" s="113"/>
    </row>
    <row r="73" spans="1:29" ht="13.5" customHeight="1">
      <c r="A73" s="113"/>
      <c r="B73" s="113"/>
      <c r="C73" s="113"/>
      <c r="D73" s="113"/>
      <c r="E73" s="113"/>
      <c r="F73" s="113"/>
      <c r="G73" s="113"/>
      <c r="H73" s="113"/>
      <c r="I73" s="113"/>
      <c r="J73" s="113"/>
      <c r="K73" s="113"/>
      <c r="L73" s="113"/>
      <c r="M73" s="113"/>
      <c r="N73" s="113"/>
      <c r="O73" s="113"/>
      <c r="P73" s="113"/>
      <c r="Q73" s="113"/>
      <c r="R73" s="113"/>
      <c r="S73" s="113"/>
      <c r="T73" s="113"/>
      <c r="U73" s="113"/>
      <c r="V73" s="113"/>
      <c r="W73" s="113"/>
      <c r="X73" s="113"/>
      <c r="Y73" s="113"/>
      <c r="Z73" s="113"/>
      <c r="AA73" s="113"/>
      <c r="AB73" s="113"/>
      <c r="AC73" s="113"/>
    </row>
    <row r="74" spans="1:29" ht="13.5" customHeight="1">
      <c r="A74" s="113"/>
      <c r="B74" s="113"/>
      <c r="C74" s="113"/>
      <c r="D74" s="113"/>
      <c r="E74" s="113"/>
      <c r="F74" s="113"/>
      <c r="G74" s="113"/>
      <c r="H74" s="113"/>
      <c r="I74" s="113"/>
      <c r="J74" s="113"/>
      <c r="K74" s="113"/>
      <c r="L74" s="113"/>
      <c r="M74" s="113"/>
      <c r="N74" s="113"/>
      <c r="O74" s="113"/>
      <c r="P74" s="113"/>
      <c r="Q74" s="113"/>
      <c r="R74" s="113"/>
      <c r="S74" s="113"/>
      <c r="T74" s="113"/>
      <c r="U74" s="113"/>
      <c r="V74" s="113"/>
      <c r="W74" s="113"/>
      <c r="X74" s="113"/>
      <c r="Y74" s="113"/>
      <c r="Z74" s="113"/>
      <c r="AA74" s="113"/>
      <c r="AB74" s="113"/>
      <c r="AC74" s="113"/>
    </row>
    <row r="75" spans="1:29" ht="13.5" customHeight="1">
      <c r="A75" s="113"/>
      <c r="B75" s="113"/>
      <c r="C75" s="113"/>
      <c r="D75" s="113"/>
      <c r="E75" s="113"/>
      <c r="F75" s="113"/>
      <c r="G75" s="113"/>
      <c r="H75" s="113"/>
      <c r="I75" s="113"/>
      <c r="J75" s="113"/>
      <c r="K75" s="113"/>
      <c r="L75" s="113"/>
      <c r="M75" s="113"/>
      <c r="N75" s="113"/>
      <c r="O75" s="113"/>
      <c r="P75" s="113"/>
      <c r="Q75" s="113"/>
      <c r="R75" s="113"/>
      <c r="S75" s="113"/>
      <c r="T75" s="113"/>
      <c r="U75" s="113"/>
      <c r="V75" s="113"/>
      <c r="W75" s="113"/>
      <c r="X75" s="113"/>
      <c r="Y75" s="113"/>
      <c r="Z75" s="113"/>
      <c r="AA75" s="113"/>
      <c r="AB75" s="113"/>
      <c r="AC75" s="113"/>
    </row>
    <row r="76" spans="1:29" ht="13.5" customHeight="1">
      <c r="A76" s="113"/>
      <c r="B76" s="113"/>
      <c r="C76" s="113"/>
      <c r="D76" s="113"/>
      <c r="E76" s="113"/>
      <c r="F76" s="113"/>
      <c r="G76" s="113"/>
      <c r="H76" s="113"/>
      <c r="I76" s="113"/>
      <c r="J76" s="113"/>
      <c r="K76" s="113"/>
      <c r="L76" s="113"/>
      <c r="M76" s="113"/>
      <c r="N76" s="113"/>
      <c r="O76" s="113"/>
      <c r="P76" s="113"/>
      <c r="Q76" s="113"/>
      <c r="R76" s="113"/>
      <c r="S76" s="113"/>
      <c r="T76" s="113"/>
      <c r="U76" s="113"/>
      <c r="V76" s="113"/>
      <c r="W76" s="113"/>
      <c r="X76" s="113"/>
      <c r="Y76" s="113"/>
      <c r="Z76" s="113"/>
      <c r="AA76" s="113"/>
      <c r="AB76" s="113"/>
      <c r="AC76" s="113"/>
    </row>
    <row r="77" spans="1:29" ht="13.5" customHeight="1">
      <c r="A77" s="113"/>
      <c r="B77" s="113"/>
      <c r="C77" s="113"/>
      <c r="D77" s="113"/>
      <c r="E77" s="113"/>
      <c r="F77" s="113"/>
      <c r="G77" s="113"/>
      <c r="H77" s="113"/>
      <c r="I77" s="113"/>
      <c r="J77" s="113"/>
      <c r="K77" s="113"/>
      <c r="L77" s="113"/>
      <c r="M77" s="113"/>
      <c r="N77" s="113"/>
      <c r="O77" s="113"/>
      <c r="P77" s="113"/>
      <c r="Q77" s="113"/>
      <c r="R77" s="113"/>
      <c r="S77" s="113"/>
      <c r="T77" s="113"/>
      <c r="U77" s="113"/>
      <c r="V77" s="113"/>
      <c r="W77" s="113"/>
      <c r="X77" s="113"/>
      <c r="Y77" s="113"/>
      <c r="Z77" s="113"/>
      <c r="AA77" s="113"/>
      <c r="AB77" s="113"/>
      <c r="AC77" s="113"/>
    </row>
    <row r="78" spans="1:29" ht="13.5" customHeight="1">
      <c r="A78" s="113"/>
      <c r="B78" s="113"/>
      <c r="C78" s="113"/>
      <c r="D78" s="113"/>
      <c r="E78" s="113"/>
      <c r="F78" s="113"/>
      <c r="G78" s="113"/>
      <c r="H78" s="113"/>
      <c r="I78" s="113"/>
      <c r="J78" s="113"/>
      <c r="K78" s="113"/>
      <c r="L78" s="113"/>
      <c r="M78" s="113"/>
      <c r="N78" s="113"/>
      <c r="O78" s="113"/>
      <c r="P78" s="113"/>
      <c r="Q78" s="113"/>
      <c r="R78" s="113"/>
      <c r="S78" s="113"/>
      <c r="T78" s="113"/>
      <c r="U78" s="113"/>
      <c r="V78" s="113"/>
      <c r="W78" s="113"/>
      <c r="X78" s="113"/>
      <c r="Y78" s="113"/>
      <c r="Z78" s="113"/>
      <c r="AA78" s="113"/>
      <c r="AB78" s="113"/>
      <c r="AC78" s="113"/>
    </row>
    <row r="79" spans="1:29" ht="13.5" customHeight="1">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row>
    <row r="80" spans="1:29" ht="13.5" customHeight="1">
      <c r="A80" s="113"/>
      <c r="B80" s="113"/>
      <c r="C80" s="113"/>
      <c r="D80" s="113"/>
      <c r="E80" s="113"/>
      <c r="F80" s="113"/>
      <c r="G80" s="113"/>
      <c r="H80" s="113"/>
      <c r="I80" s="113"/>
      <c r="J80" s="113"/>
      <c r="K80" s="113"/>
      <c r="L80" s="113"/>
      <c r="M80" s="113"/>
      <c r="N80" s="113"/>
      <c r="O80" s="113"/>
      <c r="P80" s="113"/>
      <c r="Q80" s="113"/>
      <c r="R80" s="113"/>
      <c r="S80" s="113"/>
      <c r="T80" s="113"/>
      <c r="U80" s="113"/>
      <c r="V80" s="113"/>
      <c r="W80" s="113"/>
      <c r="X80" s="113"/>
      <c r="Y80" s="113"/>
      <c r="Z80" s="113"/>
      <c r="AA80" s="113"/>
      <c r="AB80" s="113"/>
      <c r="AC80" s="113"/>
    </row>
    <row r="81" spans="1:29" ht="13.5" customHeight="1">
      <c r="A81" s="113"/>
      <c r="B81" s="113"/>
      <c r="C81" s="113"/>
      <c r="D81" s="113"/>
      <c r="E81" s="113"/>
      <c r="F81" s="113"/>
      <c r="G81" s="113"/>
      <c r="H81" s="113"/>
      <c r="I81" s="113"/>
      <c r="J81" s="113"/>
      <c r="K81" s="113"/>
      <c r="L81" s="113"/>
      <c r="M81" s="113"/>
      <c r="N81" s="113"/>
      <c r="O81" s="113"/>
      <c r="P81" s="113"/>
      <c r="Q81" s="113"/>
      <c r="R81" s="113"/>
      <c r="S81" s="113"/>
      <c r="T81" s="113"/>
      <c r="U81" s="113"/>
      <c r="V81" s="113"/>
      <c r="W81" s="113"/>
      <c r="X81" s="113"/>
      <c r="Y81" s="113"/>
      <c r="Z81" s="113"/>
      <c r="AA81" s="113"/>
      <c r="AB81" s="113"/>
      <c r="AC81" s="113"/>
    </row>
    <row r="82" spans="1:29" ht="13.5" customHeight="1">
      <c r="A82" s="113"/>
      <c r="B82" s="113"/>
      <c r="C82" s="113"/>
      <c r="D82" s="113"/>
      <c r="E82" s="113"/>
      <c r="F82" s="113"/>
      <c r="G82" s="113"/>
      <c r="H82" s="113"/>
      <c r="I82" s="113"/>
      <c r="J82" s="113"/>
      <c r="K82" s="113"/>
      <c r="L82" s="113"/>
      <c r="M82" s="113"/>
      <c r="N82" s="113"/>
      <c r="O82" s="113"/>
      <c r="P82" s="113"/>
      <c r="Q82" s="113"/>
      <c r="R82" s="113"/>
      <c r="S82" s="113"/>
      <c r="T82" s="113"/>
      <c r="U82" s="113"/>
      <c r="V82" s="113"/>
      <c r="W82" s="113"/>
      <c r="X82" s="113"/>
      <c r="Y82" s="113"/>
      <c r="Z82" s="113"/>
      <c r="AA82" s="113"/>
      <c r="AB82" s="113"/>
      <c r="AC82" s="113"/>
    </row>
    <row r="83" spans="1:29" ht="13.5" customHeight="1">
      <c r="A83" s="113"/>
      <c r="B83" s="113"/>
      <c r="C83" s="113"/>
      <c r="D83" s="113"/>
      <c r="E83" s="113"/>
      <c r="F83" s="113"/>
      <c r="G83" s="113"/>
      <c r="H83" s="113"/>
      <c r="I83" s="113"/>
      <c r="J83" s="113"/>
      <c r="K83" s="113"/>
      <c r="L83" s="113"/>
      <c r="M83" s="113"/>
      <c r="N83" s="113"/>
      <c r="O83" s="113"/>
      <c r="P83" s="113"/>
      <c r="Q83" s="113"/>
      <c r="R83" s="113"/>
      <c r="S83" s="113"/>
      <c r="T83" s="113"/>
      <c r="U83" s="113"/>
      <c r="V83" s="113"/>
      <c r="W83" s="113"/>
      <c r="X83" s="113"/>
      <c r="Y83" s="113"/>
      <c r="Z83" s="113"/>
      <c r="AA83" s="113"/>
      <c r="AB83" s="113"/>
      <c r="AC83" s="113"/>
    </row>
    <row r="84" spans="1:29" ht="13.5" customHeight="1">
      <c r="A84" s="113"/>
      <c r="B84" s="113"/>
      <c r="C84" s="113"/>
      <c r="D84" s="113"/>
      <c r="E84" s="113"/>
      <c r="F84" s="113"/>
      <c r="G84" s="113"/>
      <c r="H84" s="113"/>
      <c r="I84" s="113"/>
      <c r="J84" s="113"/>
      <c r="K84" s="113"/>
      <c r="L84" s="113"/>
      <c r="M84" s="113"/>
      <c r="N84" s="113"/>
      <c r="O84" s="113"/>
      <c r="P84" s="113"/>
      <c r="Q84" s="113"/>
      <c r="R84" s="113"/>
      <c r="S84" s="113"/>
      <c r="T84" s="113"/>
      <c r="U84" s="113"/>
      <c r="V84" s="113"/>
      <c r="W84" s="113"/>
      <c r="X84" s="113"/>
      <c r="Y84" s="113"/>
      <c r="Z84" s="113"/>
      <c r="AA84" s="113"/>
      <c r="AB84" s="113"/>
      <c r="AC84" s="113"/>
    </row>
    <row r="85" spans="1:29" ht="13.5" customHeight="1">
      <c r="A85" s="113"/>
      <c r="B85" s="113"/>
      <c r="C85" s="113"/>
      <c r="D85" s="113"/>
      <c r="E85" s="113"/>
      <c r="F85" s="113"/>
      <c r="G85" s="113"/>
      <c r="H85" s="113"/>
      <c r="I85" s="113"/>
      <c r="J85" s="113"/>
      <c r="K85" s="113"/>
      <c r="L85" s="113"/>
      <c r="M85" s="113"/>
      <c r="N85" s="113"/>
      <c r="O85" s="113"/>
      <c r="P85" s="113"/>
      <c r="Q85" s="113"/>
      <c r="R85" s="113"/>
      <c r="S85" s="113"/>
      <c r="T85" s="113"/>
      <c r="U85" s="113"/>
      <c r="V85" s="113"/>
      <c r="W85" s="113"/>
      <c r="X85" s="113"/>
      <c r="Y85" s="113"/>
      <c r="Z85" s="113"/>
      <c r="AA85" s="113"/>
      <c r="AB85" s="113"/>
      <c r="AC85" s="113"/>
    </row>
    <row r="86" spans="1:29" ht="13.5" customHeight="1">
      <c r="A86" s="113"/>
      <c r="B86" s="113"/>
      <c r="C86" s="113"/>
      <c r="D86" s="113"/>
      <c r="E86" s="113"/>
      <c r="F86" s="113"/>
      <c r="G86" s="113"/>
      <c r="H86" s="113"/>
      <c r="I86" s="113"/>
      <c r="J86" s="113"/>
      <c r="K86" s="113"/>
      <c r="L86" s="113"/>
      <c r="M86" s="113"/>
      <c r="N86" s="113"/>
      <c r="O86" s="113"/>
      <c r="P86" s="113"/>
      <c r="Q86" s="113"/>
      <c r="R86" s="113"/>
      <c r="S86" s="113"/>
      <c r="T86" s="113"/>
      <c r="U86" s="113"/>
      <c r="V86" s="113"/>
      <c r="W86" s="113"/>
      <c r="X86" s="113"/>
      <c r="Y86" s="113"/>
      <c r="Z86" s="113"/>
      <c r="AA86" s="113"/>
      <c r="AB86" s="113"/>
      <c r="AC86" s="113"/>
    </row>
    <row r="87" spans="1:29" ht="13.5" customHeight="1">
      <c r="A87" s="113"/>
      <c r="B87" s="113"/>
      <c r="C87" s="113"/>
      <c r="D87" s="113"/>
      <c r="E87" s="113"/>
      <c r="F87" s="113"/>
      <c r="G87" s="113"/>
      <c r="H87" s="113"/>
      <c r="I87" s="113"/>
      <c r="J87" s="113"/>
      <c r="K87" s="113"/>
      <c r="L87" s="113"/>
      <c r="M87" s="113"/>
      <c r="N87" s="113"/>
      <c r="O87" s="113"/>
      <c r="P87" s="113"/>
      <c r="Q87" s="113"/>
      <c r="R87" s="113"/>
      <c r="S87" s="113"/>
      <c r="T87" s="113"/>
      <c r="U87" s="113"/>
      <c r="V87" s="113"/>
      <c r="W87" s="113"/>
      <c r="X87" s="113"/>
      <c r="Y87" s="113"/>
      <c r="Z87" s="113"/>
      <c r="AA87" s="113"/>
      <c r="AB87" s="113"/>
      <c r="AC87" s="113"/>
    </row>
    <row r="88" spans="1:29" ht="13.5" customHeight="1">
      <c r="A88" s="113"/>
      <c r="B88" s="113"/>
      <c r="C88" s="113"/>
      <c r="D88" s="113"/>
      <c r="E88" s="113"/>
      <c r="F88" s="113"/>
      <c r="G88" s="113"/>
      <c r="H88" s="113"/>
      <c r="I88" s="113"/>
      <c r="J88" s="113"/>
      <c r="K88" s="113"/>
      <c r="L88" s="113"/>
      <c r="M88" s="113"/>
      <c r="N88" s="113"/>
      <c r="O88" s="113"/>
      <c r="P88" s="113"/>
      <c r="Q88" s="113"/>
      <c r="R88" s="113"/>
      <c r="S88" s="113"/>
      <c r="T88" s="113"/>
      <c r="U88" s="113"/>
      <c r="V88" s="113"/>
      <c r="W88" s="113"/>
      <c r="X88" s="113"/>
      <c r="Y88" s="113"/>
      <c r="Z88" s="113"/>
      <c r="AA88" s="113"/>
      <c r="AB88" s="113"/>
      <c r="AC88" s="113"/>
    </row>
    <row r="89" spans="1:29" ht="13.5" customHeight="1">
      <c r="A89" s="113"/>
      <c r="B89" s="113"/>
      <c r="C89" s="113"/>
      <c r="D89" s="113"/>
      <c r="E89" s="113"/>
      <c r="F89" s="113"/>
      <c r="G89" s="113"/>
      <c r="H89" s="113"/>
      <c r="I89" s="113"/>
      <c r="J89" s="113"/>
      <c r="K89" s="113"/>
      <c r="L89" s="113"/>
      <c r="M89" s="113"/>
      <c r="N89" s="113"/>
      <c r="O89" s="113"/>
      <c r="P89" s="113"/>
      <c r="Q89" s="113"/>
      <c r="R89" s="113"/>
      <c r="S89" s="113"/>
      <c r="T89" s="113"/>
      <c r="U89" s="113"/>
      <c r="V89" s="113"/>
      <c r="W89" s="113"/>
      <c r="X89" s="113"/>
      <c r="Y89" s="113"/>
      <c r="Z89" s="113"/>
      <c r="AA89" s="113"/>
      <c r="AB89" s="113"/>
      <c r="AC89" s="113"/>
    </row>
    <row r="90" spans="1:29" ht="13.5" customHeight="1">
      <c r="A90" s="113"/>
      <c r="B90" s="113"/>
      <c r="C90" s="113"/>
      <c r="D90" s="113"/>
      <c r="E90" s="113"/>
      <c r="F90" s="113"/>
      <c r="G90" s="113"/>
      <c r="H90" s="113"/>
      <c r="I90" s="113"/>
      <c r="J90" s="113"/>
      <c r="K90" s="113"/>
      <c r="L90" s="113"/>
      <c r="M90" s="113"/>
      <c r="N90" s="113"/>
      <c r="O90" s="113"/>
      <c r="P90" s="113"/>
      <c r="Q90" s="113"/>
      <c r="R90" s="113"/>
      <c r="S90" s="113"/>
      <c r="T90" s="113"/>
      <c r="U90" s="113"/>
      <c r="V90" s="113"/>
      <c r="W90" s="113"/>
      <c r="X90" s="113"/>
      <c r="Y90" s="113"/>
      <c r="Z90" s="113"/>
      <c r="AA90" s="113"/>
      <c r="AB90" s="113"/>
      <c r="AC90" s="113"/>
    </row>
    <row r="91" spans="1:29" ht="13.5" customHeight="1">
      <c r="A91" s="113"/>
      <c r="B91" s="113"/>
      <c r="C91" s="113"/>
      <c r="D91" s="113"/>
      <c r="E91" s="113"/>
      <c r="F91" s="113"/>
      <c r="G91" s="113"/>
      <c r="H91" s="113"/>
      <c r="I91" s="113"/>
      <c r="J91" s="113"/>
      <c r="K91" s="113"/>
      <c r="L91" s="113"/>
      <c r="M91" s="113"/>
      <c r="N91" s="113"/>
      <c r="O91" s="113"/>
      <c r="P91" s="113"/>
      <c r="Q91" s="113"/>
      <c r="R91" s="113"/>
      <c r="S91" s="113"/>
      <c r="T91" s="113"/>
      <c r="U91" s="113"/>
      <c r="V91" s="113"/>
      <c r="W91" s="113"/>
      <c r="X91" s="113"/>
      <c r="Y91" s="113"/>
      <c r="Z91" s="113"/>
      <c r="AA91" s="113"/>
      <c r="AB91" s="113"/>
      <c r="AC91" s="113"/>
    </row>
    <row r="92" spans="1:29" ht="13.5" customHeight="1">
      <c r="A92" s="113"/>
      <c r="B92" s="113"/>
      <c r="C92" s="113"/>
      <c r="D92" s="113"/>
      <c r="E92" s="113"/>
      <c r="F92" s="113"/>
      <c r="G92" s="113"/>
      <c r="H92" s="113"/>
      <c r="I92" s="113"/>
      <c r="J92" s="113"/>
      <c r="K92" s="113"/>
      <c r="L92" s="113"/>
      <c r="M92" s="113"/>
      <c r="N92" s="113"/>
      <c r="O92" s="113"/>
      <c r="P92" s="113"/>
      <c r="Q92" s="113"/>
      <c r="R92" s="113"/>
      <c r="S92" s="113"/>
      <c r="T92" s="113"/>
      <c r="U92" s="113"/>
      <c r="V92" s="113"/>
      <c r="W92" s="113"/>
      <c r="X92" s="113"/>
      <c r="Y92" s="113"/>
      <c r="Z92" s="113"/>
      <c r="AA92" s="113"/>
      <c r="AB92" s="113"/>
      <c r="AC92" s="113"/>
    </row>
    <row r="93" spans="1:29" ht="13.5" customHeight="1">
      <c r="A93" s="113"/>
      <c r="B93" s="113"/>
      <c r="C93" s="113"/>
      <c r="D93" s="113"/>
      <c r="E93" s="113"/>
      <c r="F93" s="113"/>
      <c r="G93" s="113"/>
      <c r="H93" s="113"/>
      <c r="I93" s="113"/>
      <c r="J93" s="113"/>
      <c r="K93" s="113"/>
      <c r="L93" s="113"/>
      <c r="M93" s="113"/>
      <c r="N93" s="113"/>
      <c r="O93" s="113"/>
      <c r="P93" s="113"/>
      <c r="Q93" s="113"/>
      <c r="R93" s="113"/>
      <c r="S93" s="113"/>
      <c r="T93" s="113"/>
      <c r="U93" s="113"/>
      <c r="V93" s="113"/>
      <c r="W93" s="113"/>
      <c r="X93" s="113"/>
      <c r="Y93" s="113"/>
      <c r="Z93" s="113"/>
      <c r="AA93" s="113"/>
      <c r="AB93" s="113"/>
      <c r="AC93" s="113"/>
    </row>
    <row r="94" spans="1:29" ht="13.5" customHeight="1">
      <c r="A94" s="113"/>
      <c r="B94" s="113"/>
      <c r="C94" s="113"/>
      <c r="D94" s="113"/>
      <c r="E94" s="113"/>
      <c r="F94" s="113"/>
      <c r="G94" s="113"/>
      <c r="H94" s="113"/>
      <c r="I94" s="113"/>
      <c r="J94" s="113"/>
      <c r="K94" s="113"/>
      <c r="L94" s="113"/>
      <c r="M94" s="113"/>
      <c r="N94" s="113"/>
      <c r="O94" s="113"/>
      <c r="P94" s="113"/>
      <c r="Q94" s="113"/>
      <c r="R94" s="113"/>
      <c r="S94" s="113"/>
      <c r="T94" s="113"/>
      <c r="U94" s="113"/>
      <c r="V94" s="113"/>
      <c r="W94" s="113"/>
      <c r="X94" s="113"/>
      <c r="Y94" s="113"/>
      <c r="Z94" s="113"/>
      <c r="AA94" s="113"/>
      <c r="AB94" s="113"/>
      <c r="AC94" s="113"/>
    </row>
    <row r="95" spans="1:29" ht="13.5" customHeight="1">
      <c r="A95" s="113"/>
      <c r="B95" s="113"/>
      <c r="C95" s="113"/>
      <c r="D95" s="113"/>
      <c r="E95" s="113"/>
      <c r="F95" s="113"/>
      <c r="G95" s="113"/>
      <c r="H95" s="113"/>
      <c r="I95" s="113"/>
      <c r="J95" s="113"/>
      <c r="K95" s="113"/>
      <c r="L95" s="113"/>
      <c r="M95" s="113"/>
      <c r="N95" s="113"/>
      <c r="O95" s="113"/>
      <c r="P95" s="113"/>
      <c r="Q95" s="113"/>
      <c r="R95" s="113"/>
      <c r="S95" s="113"/>
      <c r="T95" s="113"/>
      <c r="U95" s="113"/>
      <c r="V95" s="113"/>
      <c r="W95" s="113"/>
      <c r="X95" s="113"/>
      <c r="Y95" s="113"/>
      <c r="Z95" s="113"/>
      <c r="AA95" s="113"/>
      <c r="AB95" s="113"/>
      <c r="AC95" s="113"/>
    </row>
    <row r="96" spans="1:29" ht="13.5" customHeight="1">
      <c r="A96" s="113"/>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c r="AA96" s="113"/>
      <c r="AB96" s="113"/>
      <c r="AC96" s="113"/>
    </row>
    <row r="97" spans="1:29" ht="13.5" customHeight="1">
      <c r="A97" s="113"/>
      <c r="B97" s="113"/>
      <c r="C97" s="113"/>
      <c r="D97" s="113"/>
      <c r="E97" s="113"/>
      <c r="F97" s="113"/>
      <c r="G97" s="113"/>
      <c r="H97" s="113"/>
      <c r="I97" s="113"/>
      <c r="J97" s="113"/>
      <c r="K97" s="113"/>
      <c r="L97" s="113"/>
      <c r="M97" s="113"/>
      <c r="N97" s="113"/>
      <c r="O97" s="113"/>
      <c r="P97" s="113"/>
      <c r="Q97" s="113"/>
      <c r="R97" s="113"/>
      <c r="S97" s="113"/>
      <c r="T97" s="113"/>
      <c r="U97" s="113"/>
      <c r="V97" s="113"/>
      <c r="W97" s="113"/>
      <c r="X97" s="113"/>
      <c r="Y97" s="113"/>
      <c r="Z97" s="113"/>
      <c r="AA97" s="113"/>
      <c r="AB97" s="113"/>
      <c r="AC97" s="113"/>
    </row>
    <row r="98" spans="1:29" ht="13.5" customHeight="1">
      <c r="A98" s="113"/>
      <c r="B98" s="113"/>
      <c r="C98" s="113"/>
      <c r="D98" s="113"/>
      <c r="E98" s="113"/>
      <c r="F98" s="113"/>
      <c r="G98" s="113"/>
      <c r="H98" s="113"/>
      <c r="I98" s="113"/>
      <c r="J98" s="113"/>
      <c r="K98" s="113"/>
      <c r="L98" s="113"/>
      <c r="M98" s="113"/>
      <c r="N98" s="113"/>
      <c r="O98" s="113"/>
      <c r="P98" s="113"/>
      <c r="Q98" s="113"/>
      <c r="R98" s="113"/>
      <c r="S98" s="113"/>
      <c r="T98" s="113"/>
      <c r="U98" s="113"/>
      <c r="V98" s="113"/>
      <c r="W98" s="113"/>
      <c r="X98" s="113"/>
      <c r="Y98" s="113"/>
      <c r="Z98" s="113"/>
      <c r="AA98" s="113"/>
      <c r="AB98" s="113"/>
      <c r="AC98" s="113"/>
    </row>
    <row r="99" spans="1:29" ht="13.5" customHeight="1">
      <c r="A99" s="113"/>
      <c r="B99" s="113"/>
      <c r="C99" s="113"/>
      <c r="D99" s="113"/>
      <c r="E99" s="113"/>
      <c r="F99" s="113"/>
      <c r="G99" s="113"/>
      <c r="H99" s="113"/>
      <c r="I99" s="113"/>
      <c r="J99" s="113"/>
      <c r="K99" s="113"/>
      <c r="L99" s="113"/>
      <c r="M99" s="113"/>
      <c r="N99" s="113"/>
      <c r="O99" s="113"/>
      <c r="P99" s="113"/>
      <c r="Q99" s="113"/>
      <c r="R99" s="113"/>
      <c r="S99" s="113"/>
      <c r="T99" s="113"/>
      <c r="U99" s="113"/>
      <c r="V99" s="113"/>
      <c r="W99" s="113"/>
      <c r="X99" s="113"/>
      <c r="Y99" s="113"/>
      <c r="Z99" s="113"/>
      <c r="AA99" s="113"/>
      <c r="AB99" s="113"/>
      <c r="AC99" s="113"/>
    </row>
    <row r="100" spans="1:29" ht="13.5" customHeight="1">
      <c r="A100" s="113"/>
      <c r="B100" s="113"/>
      <c r="C100" s="113"/>
      <c r="D100" s="113"/>
      <c r="E100" s="113"/>
      <c r="F100" s="113"/>
      <c r="G100" s="113"/>
      <c r="H100" s="113"/>
      <c r="I100" s="113"/>
      <c r="J100" s="113"/>
      <c r="K100" s="113"/>
      <c r="L100" s="113"/>
      <c r="M100" s="113"/>
      <c r="N100" s="113"/>
      <c r="O100" s="113"/>
      <c r="P100" s="113"/>
      <c r="Q100" s="113"/>
      <c r="R100" s="113"/>
      <c r="S100" s="113"/>
      <c r="T100" s="113"/>
      <c r="U100" s="113"/>
      <c r="V100" s="113"/>
      <c r="W100" s="113"/>
      <c r="X100" s="113"/>
      <c r="Y100" s="113"/>
      <c r="Z100" s="113"/>
      <c r="AA100" s="113"/>
      <c r="AB100" s="113"/>
      <c r="AC100" s="113"/>
    </row>
    <row r="101" spans="1:29" ht="13.5" customHeight="1">
      <c r="A101" s="113"/>
      <c r="B101" s="113"/>
      <c r="C101" s="113"/>
      <c r="D101" s="113"/>
      <c r="E101" s="113"/>
      <c r="F101" s="113"/>
      <c r="G101" s="113"/>
      <c r="H101" s="113"/>
      <c r="I101" s="113"/>
      <c r="J101" s="113"/>
      <c r="K101" s="113"/>
      <c r="L101" s="113"/>
      <c r="M101" s="113"/>
      <c r="N101" s="113"/>
      <c r="O101" s="113"/>
      <c r="P101" s="113"/>
      <c r="Q101" s="113"/>
      <c r="R101" s="113"/>
      <c r="S101" s="113"/>
      <c r="T101" s="113"/>
      <c r="U101" s="113"/>
      <c r="V101" s="113"/>
      <c r="W101" s="113"/>
      <c r="X101" s="113"/>
      <c r="Y101" s="113"/>
      <c r="Z101" s="113"/>
      <c r="AA101" s="113"/>
      <c r="AB101" s="113"/>
      <c r="AC101" s="113"/>
    </row>
    <row r="102" spans="1:29" ht="13.5" customHeight="1">
      <c r="A102" s="113"/>
      <c r="B102" s="113"/>
      <c r="C102" s="113"/>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13"/>
      <c r="Z102" s="113"/>
      <c r="AA102" s="113"/>
      <c r="AB102" s="113"/>
      <c r="AC102" s="113"/>
    </row>
    <row r="103" spans="1:29" ht="13.5" customHeight="1">
      <c r="A103" s="113"/>
      <c r="B103" s="113"/>
      <c r="C103" s="113"/>
      <c r="D103" s="113"/>
      <c r="E103" s="113"/>
      <c r="F103" s="113"/>
      <c r="G103" s="113"/>
      <c r="H103" s="113"/>
      <c r="I103" s="113"/>
      <c r="J103" s="113"/>
      <c r="K103" s="113"/>
      <c r="L103" s="113"/>
      <c r="M103" s="113"/>
      <c r="N103" s="113"/>
      <c r="O103" s="113"/>
      <c r="P103" s="113"/>
      <c r="Q103" s="113"/>
      <c r="R103" s="113"/>
      <c r="S103" s="113"/>
      <c r="T103" s="113"/>
      <c r="U103" s="113"/>
      <c r="V103" s="113"/>
      <c r="W103" s="113"/>
      <c r="X103" s="113"/>
      <c r="Y103" s="113"/>
      <c r="Z103" s="113"/>
      <c r="AA103" s="113"/>
      <c r="AB103" s="113"/>
      <c r="AC103" s="113"/>
    </row>
    <row r="104" spans="1:29" ht="13.5" customHeight="1">
      <c r="A104" s="113"/>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c r="AA104" s="113"/>
      <c r="AB104" s="113"/>
      <c r="AC104" s="113"/>
    </row>
    <row r="105" spans="1:29" ht="13.5" customHeight="1">
      <c r="A105" s="113"/>
      <c r="B105" s="113"/>
      <c r="C105" s="113"/>
      <c r="D105" s="113"/>
      <c r="E105" s="113"/>
      <c r="F105" s="113"/>
      <c r="G105" s="113"/>
      <c r="H105" s="113"/>
      <c r="I105" s="113"/>
      <c r="J105" s="113"/>
      <c r="K105" s="113"/>
      <c r="L105" s="113"/>
      <c r="M105" s="113"/>
      <c r="N105" s="113"/>
      <c r="O105" s="113"/>
      <c r="P105" s="113"/>
      <c r="Q105" s="113"/>
      <c r="R105" s="113"/>
      <c r="S105" s="113"/>
      <c r="T105" s="113"/>
      <c r="U105" s="113"/>
      <c r="V105" s="113"/>
      <c r="W105" s="113"/>
      <c r="X105" s="113"/>
      <c r="Y105" s="113"/>
      <c r="Z105" s="113"/>
      <c r="AA105" s="113"/>
      <c r="AB105" s="113"/>
      <c r="AC105" s="113"/>
    </row>
    <row r="106" spans="1:29" ht="13.5" customHeight="1">
      <c r="A106" s="113"/>
      <c r="B106" s="113"/>
      <c r="C106" s="113"/>
      <c r="D106" s="113"/>
      <c r="E106" s="113"/>
      <c r="F106" s="113"/>
      <c r="G106" s="113"/>
      <c r="H106" s="113"/>
      <c r="I106" s="113"/>
      <c r="J106" s="113"/>
      <c r="K106" s="113"/>
      <c r="L106" s="113"/>
      <c r="M106" s="113"/>
      <c r="N106" s="113"/>
      <c r="O106" s="113"/>
      <c r="P106" s="113"/>
      <c r="Q106" s="113"/>
      <c r="R106" s="113"/>
      <c r="S106" s="113"/>
      <c r="T106" s="113"/>
      <c r="U106" s="113"/>
      <c r="V106" s="113"/>
      <c r="W106" s="113"/>
      <c r="X106" s="113"/>
      <c r="Y106" s="113"/>
      <c r="Z106" s="113"/>
      <c r="AA106" s="113"/>
      <c r="AB106" s="113"/>
      <c r="AC106" s="113"/>
    </row>
    <row r="107" spans="1:29" ht="13.5" customHeight="1">
      <c r="A107" s="113"/>
      <c r="B107" s="113"/>
      <c r="C107" s="113"/>
      <c r="D107" s="113"/>
      <c r="E107" s="113"/>
      <c r="F107" s="113"/>
      <c r="G107" s="113"/>
      <c r="H107" s="113"/>
      <c r="I107" s="113"/>
      <c r="J107" s="113"/>
      <c r="K107" s="113"/>
      <c r="L107" s="113"/>
      <c r="M107" s="113"/>
      <c r="N107" s="113"/>
      <c r="O107" s="113"/>
      <c r="P107" s="113"/>
      <c r="Q107" s="113"/>
      <c r="R107" s="113"/>
      <c r="S107" s="113"/>
      <c r="T107" s="113"/>
      <c r="U107" s="113"/>
      <c r="V107" s="113"/>
      <c r="W107" s="113"/>
      <c r="X107" s="113"/>
      <c r="Y107" s="113"/>
      <c r="Z107" s="113"/>
      <c r="AA107" s="113"/>
      <c r="AB107" s="113"/>
      <c r="AC107" s="113"/>
    </row>
    <row r="108" spans="1:29" ht="13.5" customHeight="1">
      <c r="A108" s="113"/>
      <c r="B108" s="113"/>
      <c r="C108" s="113"/>
      <c r="D108" s="113"/>
      <c r="E108" s="113"/>
      <c r="F108" s="113"/>
      <c r="G108" s="113"/>
      <c r="H108" s="113"/>
      <c r="I108" s="113"/>
      <c r="J108" s="113"/>
      <c r="K108" s="113"/>
      <c r="L108" s="113"/>
      <c r="M108" s="113"/>
      <c r="N108" s="113"/>
      <c r="O108" s="113"/>
      <c r="P108" s="113"/>
      <c r="Q108" s="113"/>
      <c r="R108" s="113"/>
      <c r="S108" s="113"/>
      <c r="T108" s="113"/>
      <c r="U108" s="113"/>
      <c r="V108" s="113"/>
      <c r="W108" s="113"/>
      <c r="X108" s="113"/>
      <c r="Y108" s="113"/>
      <c r="Z108" s="113"/>
      <c r="AA108" s="113"/>
      <c r="AB108" s="113"/>
      <c r="AC108" s="113"/>
    </row>
    <row r="109" spans="1:29" ht="13.5" customHeight="1">
      <c r="A109" s="113"/>
      <c r="B109" s="113"/>
      <c r="C109" s="113"/>
      <c r="D109" s="113"/>
      <c r="E109" s="113"/>
      <c r="F109" s="113"/>
      <c r="G109" s="113"/>
      <c r="H109" s="113"/>
      <c r="I109" s="113"/>
      <c r="J109" s="113"/>
      <c r="K109" s="113"/>
      <c r="L109" s="113"/>
      <c r="M109" s="113"/>
      <c r="N109" s="113"/>
      <c r="O109" s="113"/>
      <c r="P109" s="113"/>
      <c r="Q109" s="113"/>
      <c r="R109" s="113"/>
      <c r="S109" s="113"/>
      <c r="T109" s="113"/>
      <c r="U109" s="113"/>
      <c r="V109" s="113"/>
      <c r="W109" s="113"/>
      <c r="X109" s="113"/>
      <c r="Y109" s="113"/>
      <c r="Z109" s="113"/>
      <c r="AA109" s="113"/>
      <c r="AB109" s="113"/>
      <c r="AC109" s="113"/>
    </row>
    <row r="110" spans="1:29" ht="13.5" customHeight="1">
      <c r="A110" s="113"/>
      <c r="B110" s="113"/>
      <c r="C110" s="113"/>
      <c r="D110" s="113"/>
      <c r="E110" s="113"/>
      <c r="F110" s="113"/>
      <c r="G110" s="113"/>
      <c r="H110" s="113"/>
      <c r="I110" s="113"/>
      <c r="J110" s="113"/>
      <c r="K110" s="113"/>
      <c r="L110" s="113"/>
      <c r="M110" s="113"/>
      <c r="N110" s="113"/>
      <c r="O110" s="113"/>
      <c r="P110" s="113"/>
      <c r="Q110" s="113"/>
      <c r="R110" s="113"/>
      <c r="S110" s="113"/>
      <c r="T110" s="113"/>
      <c r="U110" s="113"/>
      <c r="V110" s="113"/>
      <c r="W110" s="113"/>
      <c r="X110" s="113"/>
      <c r="Y110" s="113"/>
      <c r="Z110" s="113"/>
      <c r="AA110" s="113"/>
      <c r="AB110" s="113"/>
      <c r="AC110" s="113"/>
    </row>
    <row r="111" spans="1:29" ht="13.5" customHeight="1">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row>
    <row r="112" spans="1:29" ht="13.5" customHeight="1">
      <c r="A112" s="113"/>
      <c r="B112" s="113"/>
      <c r="C112" s="113"/>
      <c r="D112" s="113"/>
      <c r="E112" s="113"/>
      <c r="F112" s="113"/>
      <c r="G112" s="113"/>
      <c r="H112" s="113"/>
      <c r="I112" s="113"/>
      <c r="J112" s="113"/>
      <c r="K112" s="113"/>
      <c r="L112" s="113"/>
      <c r="M112" s="113"/>
      <c r="N112" s="113"/>
      <c r="O112" s="113"/>
      <c r="P112" s="113"/>
      <c r="Q112" s="113"/>
      <c r="R112" s="113"/>
      <c r="S112" s="113"/>
      <c r="T112" s="113"/>
      <c r="U112" s="113"/>
      <c r="V112" s="113"/>
      <c r="W112" s="113"/>
      <c r="X112" s="113"/>
      <c r="Y112" s="113"/>
      <c r="Z112" s="113"/>
      <c r="AA112" s="113"/>
      <c r="AB112" s="113"/>
      <c r="AC112" s="113"/>
    </row>
    <row r="113" spans="1:29" ht="13.5" customHeight="1">
      <c r="A113" s="113"/>
      <c r="B113" s="113"/>
      <c r="C113" s="113"/>
      <c r="D113" s="113"/>
      <c r="E113" s="113"/>
      <c r="F113" s="113"/>
      <c r="G113" s="113"/>
      <c r="H113" s="113"/>
      <c r="I113" s="113"/>
      <c r="J113" s="113"/>
      <c r="K113" s="113"/>
      <c r="L113" s="113"/>
      <c r="M113" s="113"/>
      <c r="N113" s="113"/>
      <c r="O113" s="113"/>
      <c r="P113" s="113"/>
      <c r="Q113" s="113"/>
      <c r="R113" s="113"/>
      <c r="S113" s="113"/>
      <c r="T113" s="113"/>
      <c r="U113" s="113"/>
      <c r="V113" s="113"/>
      <c r="W113" s="113"/>
      <c r="X113" s="113"/>
      <c r="Y113" s="113"/>
      <c r="Z113" s="113"/>
      <c r="AA113" s="113"/>
      <c r="AB113" s="113"/>
      <c r="AC113" s="113"/>
    </row>
    <row r="114" spans="1:29" ht="13.5" customHeight="1">
      <c r="A114" s="113"/>
      <c r="B114" s="113"/>
      <c r="C114" s="113"/>
      <c r="D114" s="113"/>
      <c r="E114" s="113"/>
      <c r="F114" s="113"/>
      <c r="G114" s="113"/>
      <c r="H114" s="113"/>
      <c r="I114" s="113"/>
      <c r="J114" s="113"/>
      <c r="K114" s="113"/>
      <c r="L114" s="113"/>
      <c r="M114" s="113"/>
      <c r="N114" s="113"/>
      <c r="O114" s="113"/>
      <c r="P114" s="113"/>
      <c r="Q114" s="113"/>
      <c r="R114" s="113"/>
      <c r="S114" s="113"/>
      <c r="T114" s="113"/>
      <c r="U114" s="113"/>
      <c r="V114" s="113"/>
      <c r="W114" s="113"/>
      <c r="X114" s="113"/>
      <c r="Y114" s="113"/>
      <c r="Z114" s="113"/>
      <c r="AA114" s="113"/>
      <c r="AB114" s="113"/>
      <c r="AC114" s="113"/>
    </row>
    <row r="115" spans="1:29" ht="13.5" customHeight="1">
      <c r="A115" s="113"/>
      <c r="B115" s="113"/>
      <c r="C115" s="113"/>
      <c r="D115" s="113"/>
      <c r="E115" s="113"/>
      <c r="F115" s="113"/>
      <c r="G115" s="113"/>
      <c r="H115" s="113"/>
      <c r="I115" s="113"/>
      <c r="J115" s="113"/>
      <c r="K115" s="113"/>
      <c r="L115" s="113"/>
      <c r="M115" s="113"/>
      <c r="N115" s="113"/>
      <c r="O115" s="113"/>
      <c r="P115" s="113"/>
      <c r="Q115" s="113"/>
      <c r="R115" s="113"/>
      <c r="S115" s="113"/>
      <c r="T115" s="113"/>
      <c r="U115" s="113"/>
      <c r="V115" s="113"/>
      <c r="W115" s="113"/>
      <c r="X115" s="113"/>
      <c r="Y115" s="113"/>
      <c r="Z115" s="113"/>
      <c r="AA115" s="113"/>
      <c r="AB115" s="113"/>
      <c r="AC115" s="113"/>
    </row>
    <row r="116" spans="1:29" ht="13.5" customHeight="1">
      <c r="A116" s="113"/>
      <c r="B116" s="113"/>
      <c r="C116" s="113"/>
      <c r="D116" s="113"/>
      <c r="E116" s="113"/>
      <c r="F116" s="113"/>
      <c r="G116" s="113"/>
      <c r="H116" s="113"/>
      <c r="I116" s="113"/>
      <c r="J116" s="113"/>
      <c r="K116" s="113"/>
      <c r="L116" s="113"/>
      <c r="M116" s="113"/>
      <c r="N116" s="113"/>
      <c r="O116" s="113"/>
      <c r="P116" s="113"/>
      <c r="Q116" s="113"/>
      <c r="R116" s="113"/>
      <c r="S116" s="113"/>
      <c r="T116" s="113"/>
      <c r="U116" s="113"/>
      <c r="V116" s="113"/>
      <c r="W116" s="113"/>
      <c r="X116" s="113"/>
      <c r="Y116" s="113"/>
      <c r="Z116" s="113"/>
      <c r="AA116" s="113"/>
      <c r="AB116" s="113"/>
      <c r="AC116" s="113"/>
    </row>
    <row r="117" spans="1:29" ht="13.5" customHeight="1">
      <c r="A117" s="113"/>
      <c r="B117" s="113"/>
      <c r="C117" s="113"/>
      <c r="D117" s="113"/>
      <c r="E117" s="113"/>
      <c r="F117" s="113"/>
      <c r="G117" s="113"/>
      <c r="H117" s="113"/>
      <c r="I117" s="113"/>
      <c r="J117" s="113"/>
      <c r="K117" s="113"/>
      <c r="L117" s="113"/>
      <c r="M117" s="113"/>
      <c r="N117" s="113"/>
      <c r="O117" s="113"/>
      <c r="P117" s="113"/>
      <c r="Q117" s="113"/>
      <c r="R117" s="113"/>
      <c r="S117" s="113"/>
      <c r="T117" s="113"/>
      <c r="U117" s="113"/>
      <c r="V117" s="113"/>
      <c r="W117" s="113"/>
      <c r="X117" s="113"/>
      <c r="Y117" s="113"/>
      <c r="Z117" s="113"/>
      <c r="AA117" s="113"/>
      <c r="AB117" s="113"/>
      <c r="AC117" s="113"/>
    </row>
    <row r="118" spans="1:29" ht="13.5" customHeight="1">
      <c r="A118" s="113"/>
      <c r="B118" s="113"/>
      <c r="C118" s="113"/>
      <c r="D118" s="113"/>
      <c r="E118" s="113"/>
      <c r="F118" s="113"/>
      <c r="G118" s="113"/>
      <c r="H118" s="113"/>
      <c r="I118" s="113"/>
      <c r="J118" s="113"/>
      <c r="K118" s="113"/>
      <c r="L118" s="113"/>
      <c r="M118" s="113"/>
      <c r="N118" s="113"/>
      <c r="O118" s="113"/>
      <c r="P118" s="113"/>
      <c r="Q118" s="113"/>
      <c r="R118" s="113"/>
      <c r="S118" s="113"/>
      <c r="T118" s="113"/>
      <c r="U118" s="113"/>
      <c r="V118" s="113"/>
      <c r="W118" s="113"/>
      <c r="X118" s="113"/>
      <c r="Y118" s="113"/>
      <c r="Z118" s="113"/>
      <c r="AA118" s="113"/>
      <c r="AB118" s="113"/>
      <c r="AC118" s="113"/>
    </row>
    <row r="119" spans="1:29" ht="13.5" customHeight="1">
      <c r="A119" s="113"/>
      <c r="B119" s="113"/>
      <c r="C119" s="113"/>
      <c r="D119" s="113"/>
      <c r="E119" s="113"/>
      <c r="F119" s="113"/>
      <c r="G119" s="113"/>
      <c r="H119" s="113"/>
      <c r="I119" s="113"/>
      <c r="J119" s="113"/>
      <c r="K119" s="113"/>
      <c r="L119" s="113"/>
      <c r="M119" s="113"/>
      <c r="N119" s="113"/>
      <c r="O119" s="113"/>
      <c r="P119" s="113"/>
      <c r="Q119" s="113"/>
      <c r="R119" s="113"/>
      <c r="S119" s="113"/>
      <c r="T119" s="113"/>
      <c r="U119" s="113"/>
      <c r="V119" s="113"/>
      <c r="W119" s="113"/>
      <c r="X119" s="113"/>
      <c r="Y119" s="113"/>
      <c r="Z119" s="113"/>
      <c r="AA119" s="113"/>
      <c r="AB119" s="113"/>
      <c r="AC119" s="113"/>
    </row>
    <row r="120" spans="1:29" ht="13.5" customHeight="1">
      <c r="A120" s="113"/>
      <c r="B120" s="113"/>
      <c r="C120" s="113"/>
      <c r="D120" s="113"/>
      <c r="E120" s="113"/>
      <c r="F120" s="113"/>
      <c r="G120" s="113"/>
      <c r="H120" s="113"/>
      <c r="I120" s="113"/>
      <c r="J120" s="113"/>
      <c r="K120" s="113"/>
      <c r="L120" s="113"/>
      <c r="M120" s="113"/>
      <c r="N120" s="113"/>
      <c r="O120" s="113"/>
      <c r="P120" s="113"/>
      <c r="Q120" s="113"/>
      <c r="R120" s="113"/>
      <c r="S120" s="113"/>
      <c r="T120" s="113"/>
      <c r="U120" s="113"/>
      <c r="V120" s="113"/>
      <c r="W120" s="113"/>
      <c r="X120" s="113"/>
      <c r="Y120" s="113"/>
      <c r="Z120" s="113"/>
      <c r="AA120" s="113"/>
      <c r="AB120" s="113"/>
      <c r="AC120" s="113"/>
    </row>
    <row r="121" spans="1:29" ht="13.5" customHeight="1">
      <c r="A121" s="113"/>
      <c r="B121" s="113"/>
      <c r="C121" s="113"/>
      <c r="D121" s="113"/>
      <c r="E121" s="113"/>
      <c r="F121" s="113"/>
      <c r="G121" s="113"/>
      <c r="H121" s="113"/>
      <c r="I121" s="113"/>
      <c r="J121" s="113"/>
      <c r="K121" s="113"/>
      <c r="L121" s="113"/>
      <c r="M121" s="113"/>
      <c r="N121" s="113"/>
      <c r="O121" s="113"/>
      <c r="P121" s="113"/>
      <c r="Q121" s="113"/>
      <c r="R121" s="113"/>
      <c r="S121" s="113"/>
      <c r="T121" s="113"/>
      <c r="U121" s="113"/>
      <c r="V121" s="113"/>
      <c r="W121" s="113"/>
      <c r="X121" s="113"/>
      <c r="Y121" s="113"/>
      <c r="Z121" s="113"/>
      <c r="AA121" s="113"/>
      <c r="AB121" s="113"/>
      <c r="AC121" s="113"/>
    </row>
    <row r="122" spans="1:29" ht="13.5" customHeight="1">
      <c r="A122" s="113"/>
      <c r="B122" s="113"/>
      <c r="C122" s="113"/>
      <c r="D122" s="113"/>
      <c r="E122" s="113"/>
      <c r="F122" s="113"/>
      <c r="G122" s="113"/>
      <c r="H122" s="113"/>
      <c r="I122" s="113"/>
      <c r="J122" s="113"/>
      <c r="K122" s="113"/>
      <c r="L122" s="113"/>
      <c r="M122" s="113"/>
      <c r="N122" s="113"/>
      <c r="O122" s="113"/>
      <c r="P122" s="113"/>
      <c r="Q122" s="113"/>
      <c r="R122" s="113"/>
      <c r="S122" s="113"/>
      <c r="T122" s="113"/>
      <c r="U122" s="113"/>
      <c r="V122" s="113"/>
      <c r="W122" s="113"/>
      <c r="X122" s="113"/>
      <c r="Y122" s="113"/>
      <c r="Z122" s="113"/>
      <c r="AA122" s="113"/>
      <c r="AB122" s="113"/>
      <c r="AC122" s="113"/>
    </row>
    <row r="123" spans="1:29" ht="13.5" customHeight="1">
      <c r="A123" s="113"/>
      <c r="B123" s="113"/>
      <c r="C123" s="113"/>
      <c r="D123" s="113"/>
      <c r="E123" s="113"/>
      <c r="F123" s="113"/>
      <c r="G123" s="113"/>
      <c r="H123" s="113"/>
      <c r="I123" s="113"/>
      <c r="J123" s="113"/>
      <c r="K123" s="113"/>
      <c r="L123" s="113"/>
      <c r="M123" s="113"/>
      <c r="N123" s="113"/>
      <c r="O123" s="113"/>
      <c r="P123" s="113"/>
      <c r="Q123" s="113"/>
      <c r="R123" s="113"/>
      <c r="S123" s="113"/>
      <c r="T123" s="113"/>
      <c r="U123" s="113"/>
      <c r="V123" s="113"/>
      <c r="W123" s="113"/>
      <c r="X123" s="113"/>
      <c r="Y123" s="113"/>
      <c r="Z123" s="113"/>
      <c r="AA123" s="113"/>
      <c r="AB123" s="113"/>
      <c r="AC123" s="113"/>
    </row>
    <row r="124" spans="1:29" ht="13.5" customHeight="1">
      <c r="A124" s="113"/>
      <c r="B124" s="113"/>
      <c r="C124" s="113"/>
      <c r="D124" s="113"/>
      <c r="E124" s="113"/>
      <c r="F124" s="113"/>
      <c r="G124" s="113"/>
      <c r="H124" s="113"/>
      <c r="I124" s="113"/>
      <c r="J124" s="113"/>
      <c r="K124" s="113"/>
      <c r="L124" s="113"/>
      <c r="M124" s="113"/>
      <c r="N124" s="113"/>
      <c r="O124" s="113"/>
      <c r="P124" s="113"/>
      <c r="Q124" s="113"/>
      <c r="R124" s="113"/>
      <c r="S124" s="113"/>
      <c r="T124" s="113"/>
      <c r="U124" s="113"/>
      <c r="V124" s="113"/>
      <c r="W124" s="113"/>
      <c r="X124" s="113"/>
      <c r="Y124" s="113"/>
      <c r="Z124" s="113"/>
      <c r="AA124" s="113"/>
      <c r="AB124" s="113"/>
      <c r="AC124" s="113"/>
    </row>
    <row r="125" spans="1:29" ht="13.5" customHeight="1">
      <c r="A125" s="113"/>
      <c r="B125" s="113"/>
      <c r="C125" s="113"/>
      <c r="D125" s="113"/>
      <c r="E125" s="113"/>
      <c r="F125" s="113"/>
      <c r="G125" s="113"/>
      <c r="H125" s="113"/>
      <c r="I125" s="113"/>
      <c r="J125" s="113"/>
      <c r="K125" s="113"/>
      <c r="L125" s="113"/>
      <c r="M125" s="113"/>
      <c r="N125" s="113"/>
      <c r="O125" s="113"/>
      <c r="P125" s="113"/>
      <c r="Q125" s="113"/>
      <c r="R125" s="113"/>
      <c r="S125" s="113"/>
      <c r="T125" s="113"/>
      <c r="U125" s="113"/>
      <c r="V125" s="113"/>
      <c r="W125" s="113"/>
      <c r="X125" s="113"/>
      <c r="Y125" s="113"/>
      <c r="Z125" s="113"/>
      <c r="AA125" s="113"/>
      <c r="AB125" s="113"/>
      <c r="AC125" s="113"/>
    </row>
    <row r="126" spans="1:29" ht="13.5" customHeight="1">
      <c r="A126" s="113"/>
      <c r="B126" s="113"/>
      <c r="C126" s="113"/>
      <c r="D126" s="113"/>
      <c r="E126" s="113"/>
      <c r="F126" s="113"/>
      <c r="G126" s="113"/>
      <c r="H126" s="113"/>
      <c r="I126" s="113"/>
      <c r="J126" s="113"/>
      <c r="K126" s="113"/>
      <c r="L126" s="113"/>
      <c r="M126" s="113"/>
      <c r="N126" s="113"/>
      <c r="O126" s="113"/>
      <c r="P126" s="113"/>
      <c r="Q126" s="113"/>
      <c r="R126" s="113"/>
      <c r="S126" s="113"/>
      <c r="T126" s="113"/>
      <c r="U126" s="113"/>
      <c r="V126" s="113"/>
      <c r="W126" s="113"/>
      <c r="X126" s="113"/>
      <c r="Y126" s="113"/>
      <c r="Z126" s="113"/>
      <c r="AA126" s="113"/>
      <c r="AB126" s="113"/>
      <c r="AC126" s="113"/>
    </row>
    <row r="127" spans="1:29" ht="13.5" customHeight="1">
      <c r="A127" s="113"/>
      <c r="B127" s="113"/>
      <c r="C127" s="113"/>
      <c r="D127" s="113"/>
      <c r="E127" s="113"/>
      <c r="F127" s="113"/>
      <c r="G127" s="113"/>
      <c r="H127" s="113"/>
      <c r="I127" s="113"/>
      <c r="J127" s="113"/>
      <c r="K127" s="113"/>
      <c r="L127" s="113"/>
      <c r="M127" s="113"/>
      <c r="N127" s="113"/>
      <c r="O127" s="113"/>
      <c r="P127" s="113"/>
      <c r="Q127" s="113"/>
      <c r="R127" s="113"/>
      <c r="S127" s="113"/>
      <c r="T127" s="113"/>
      <c r="U127" s="113"/>
      <c r="V127" s="113"/>
      <c r="W127" s="113"/>
      <c r="X127" s="113"/>
      <c r="Y127" s="113"/>
      <c r="Z127" s="113"/>
      <c r="AA127" s="113"/>
      <c r="AB127" s="113"/>
      <c r="AC127" s="113"/>
    </row>
    <row r="128" spans="1:29" ht="13.5" customHeight="1">
      <c r="A128" s="113"/>
      <c r="B128" s="113"/>
      <c r="C128" s="113"/>
      <c r="D128" s="113"/>
      <c r="E128" s="113"/>
      <c r="F128" s="113"/>
      <c r="G128" s="113"/>
      <c r="H128" s="113"/>
      <c r="I128" s="113"/>
      <c r="J128" s="113"/>
      <c r="K128" s="113"/>
      <c r="L128" s="113"/>
      <c r="M128" s="113"/>
      <c r="N128" s="113"/>
      <c r="O128" s="113"/>
      <c r="P128" s="113"/>
      <c r="Q128" s="113"/>
      <c r="R128" s="113"/>
      <c r="S128" s="113"/>
      <c r="T128" s="113"/>
      <c r="U128" s="113"/>
      <c r="V128" s="113"/>
      <c r="W128" s="113"/>
      <c r="X128" s="113"/>
      <c r="Y128" s="113"/>
      <c r="Z128" s="113"/>
      <c r="AA128" s="113"/>
      <c r="AB128" s="113"/>
      <c r="AC128" s="113"/>
    </row>
    <row r="129" spans="1:29" ht="13.5" customHeight="1">
      <c r="A129" s="113"/>
      <c r="B129" s="113"/>
      <c r="C129" s="113"/>
      <c r="D129" s="113"/>
      <c r="E129" s="113"/>
      <c r="F129" s="113"/>
      <c r="G129" s="113"/>
      <c r="H129" s="113"/>
      <c r="I129" s="113"/>
      <c r="J129" s="113"/>
      <c r="K129" s="113"/>
      <c r="L129" s="113"/>
      <c r="M129" s="113"/>
      <c r="N129" s="113"/>
      <c r="O129" s="113"/>
      <c r="P129" s="113"/>
      <c r="Q129" s="113"/>
      <c r="R129" s="113"/>
      <c r="S129" s="113"/>
      <c r="T129" s="113"/>
      <c r="U129" s="113"/>
      <c r="V129" s="113"/>
      <c r="W129" s="113"/>
      <c r="X129" s="113"/>
      <c r="Y129" s="113"/>
      <c r="Z129" s="113"/>
      <c r="AA129" s="113"/>
      <c r="AB129" s="113"/>
      <c r="AC129" s="113"/>
    </row>
    <row r="130" spans="1:29" ht="13.5" customHeight="1">
      <c r="A130" s="113"/>
      <c r="B130" s="113"/>
      <c r="C130" s="113"/>
      <c r="D130" s="113"/>
      <c r="E130" s="113"/>
      <c r="F130" s="113"/>
      <c r="G130" s="113"/>
      <c r="H130" s="113"/>
      <c r="I130" s="113"/>
      <c r="J130" s="113"/>
      <c r="K130" s="113"/>
      <c r="L130" s="113"/>
      <c r="M130" s="113"/>
      <c r="N130" s="113"/>
      <c r="O130" s="113"/>
      <c r="P130" s="113"/>
      <c r="Q130" s="113"/>
      <c r="R130" s="113"/>
      <c r="S130" s="113"/>
      <c r="T130" s="113"/>
      <c r="U130" s="113"/>
      <c r="V130" s="113"/>
      <c r="W130" s="113"/>
      <c r="X130" s="113"/>
      <c r="Y130" s="113"/>
      <c r="Z130" s="113"/>
      <c r="AA130" s="113"/>
      <c r="AB130" s="113"/>
      <c r="AC130" s="113"/>
    </row>
    <row r="131" spans="1:29" ht="13.5" customHeight="1">
      <c r="A131" s="113"/>
      <c r="B131" s="113"/>
      <c r="C131" s="113"/>
      <c r="D131" s="113"/>
      <c r="E131" s="113"/>
      <c r="F131" s="113"/>
      <c r="G131" s="113"/>
      <c r="H131" s="113"/>
      <c r="I131" s="113"/>
      <c r="J131" s="113"/>
      <c r="K131" s="113"/>
      <c r="L131" s="113"/>
      <c r="M131" s="113"/>
      <c r="N131" s="113"/>
      <c r="O131" s="113"/>
      <c r="P131" s="113"/>
      <c r="Q131" s="113"/>
      <c r="R131" s="113"/>
      <c r="S131" s="113"/>
      <c r="T131" s="113"/>
      <c r="U131" s="113"/>
      <c r="V131" s="113"/>
      <c r="W131" s="113"/>
      <c r="X131" s="113"/>
      <c r="Y131" s="113"/>
      <c r="Z131" s="113"/>
      <c r="AA131" s="113"/>
      <c r="AB131" s="113"/>
      <c r="AC131" s="113"/>
    </row>
    <row r="132" spans="1:29" ht="13.5" customHeight="1">
      <c r="A132" s="113"/>
      <c r="B132" s="113"/>
      <c r="C132" s="113"/>
      <c r="D132" s="113"/>
      <c r="E132" s="113"/>
      <c r="F132" s="113"/>
      <c r="G132" s="113"/>
      <c r="H132" s="113"/>
      <c r="I132" s="113"/>
      <c r="J132" s="113"/>
      <c r="K132" s="113"/>
      <c r="L132" s="113"/>
      <c r="M132" s="113"/>
      <c r="N132" s="113"/>
      <c r="O132" s="113"/>
      <c r="P132" s="113"/>
      <c r="Q132" s="113"/>
      <c r="R132" s="113"/>
      <c r="S132" s="113"/>
      <c r="T132" s="113"/>
      <c r="U132" s="113"/>
      <c r="V132" s="113"/>
      <c r="W132" s="113"/>
      <c r="X132" s="113"/>
      <c r="Y132" s="113"/>
      <c r="Z132" s="113"/>
      <c r="AA132" s="113"/>
      <c r="AB132" s="113"/>
      <c r="AC132" s="113"/>
    </row>
    <row r="133" spans="1:29" ht="13.5" customHeight="1">
      <c r="A133" s="113"/>
      <c r="B133" s="113"/>
      <c r="C133" s="113"/>
      <c r="D133" s="113"/>
      <c r="E133" s="113"/>
      <c r="F133" s="113"/>
      <c r="G133" s="113"/>
      <c r="H133" s="113"/>
      <c r="I133" s="113"/>
      <c r="J133" s="113"/>
      <c r="K133" s="113"/>
      <c r="L133" s="113"/>
      <c r="M133" s="113"/>
      <c r="N133" s="113"/>
      <c r="O133" s="113"/>
      <c r="P133" s="113"/>
      <c r="Q133" s="113"/>
      <c r="R133" s="113"/>
      <c r="S133" s="113"/>
      <c r="T133" s="113"/>
      <c r="U133" s="113"/>
      <c r="V133" s="113"/>
      <c r="W133" s="113"/>
      <c r="X133" s="113"/>
      <c r="Y133" s="113"/>
      <c r="Z133" s="113"/>
      <c r="AA133" s="113"/>
      <c r="AB133" s="113"/>
      <c r="AC133" s="113"/>
    </row>
    <row r="134" spans="1:29" ht="13.5" customHeight="1">
      <c r="A134" s="113"/>
      <c r="B134" s="113"/>
      <c r="C134" s="113"/>
      <c r="D134" s="113"/>
      <c r="E134" s="113"/>
      <c r="F134" s="113"/>
      <c r="G134" s="113"/>
      <c r="H134" s="113"/>
      <c r="I134" s="113"/>
      <c r="J134" s="113"/>
      <c r="K134" s="113"/>
      <c r="L134" s="113"/>
      <c r="M134" s="113"/>
      <c r="N134" s="113"/>
      <c r="O134" s="113"/>
      <c r="P134" s="113"/>
      <c r="Q134" s="113"/>
      <c r="R134" s="113"/>
      <c r="S134" s="113"/>
      <c r="T134" s="113"/>
      <c r="U134" s="113"/>
      <c r="V134" s="113"/>
      <c r="W134" s="113"/>
      <c r="X134" s="113"/>
      <c r="Y134" s="113"/>
      <c r="Z134" s="113"/>
      <c r="AA134" s="113"/>
      <c r="AB134" s="113"/>
      <c r="AC134" s="113"/>
    </row>
    <row r="135" spans="1:29" ht="13.5" customHeight="1">
      <c r="A135" s="113"/>
      <c r="B135" s="113"/>
      <c r="C135" s="113"/>
      <c r="D135" s="113"/>
      <c r="E135" s="113"/>
      <c r="F135" s="113"/>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row>
    <row r="136" spans="1:29" ht="13.5" customHeight="1">
      <c r="A136" s="113"/>
      <c r="B136" s="113"/>
      <c r="C136" s="113"/>
      <c r="D136" s="113"/>
      <c r="E136" s="113"/>
      <c r="F136" s="113"/>
      <c r="G136" s="113"/>
      <c r="H136" s="113"/>
      <c r="I136" s="113"/>
      <c r="J136" s="113"/>
      <c r="K136" s="113"/>
      <c r="L136" s="113"/>
      <c r="M136" s="113"/>
      <c r="N136" s="113"/>
      <c r="O136" s="113"/>
      <c r="P136" s="113"/>
      <c r="Q136" s="113"/>
      <c r="R136" s="113"/>
      <c r="S136" s="113"/>
      <c r="T136" s="113"/>
      <c r="U136" s="113"/>
      <c r="V136" s="113"/>
      <c r="W136" s="113"/>
      <c r="X136" s="113"/>
      <c r="Y136" s="113"/>
      <c r="Z136" s="113"/>
      <c r="AA136" s="113"/>
      <c r="AB136" s="113"/>
      <c r="AC136" s="113"/>
    </row>
    <row r="137" spans="1:29" ht="13.5" customHeight="1">
      <c r="A137" s="113"/>
      <c r="B137" s="113"/>
      <c r="C137" s="113"/>
      <c r="D137" s="113"/>
      <c r="E137" s="113"/>
      <c r="F137" s="113"/>
      <c r="G137" s="113"/>
      <c r="H137" s="113"/>
      <c r="I137" s="113"/>
      <c r="J137" s="113"/>
      <c r="K137" s="113"/>
      <c r="L137" s="113"/>
      <c r="M137" s="113"/>
      <c r="N137" s="113"/>
      <c r="O137" s="113"/>
      <c r="P137" s="113"/>
      <c r="Q137" s="113"/>
      <c r="R137" s="113"/>
      <c r="S137" s="113"/>
      <c r="T137" s="113"/>
      <c r="U137" s="113"/>
      <c r="V137" s="113"/>
      <c r="W137" s="113"/>
      <c r="X137" s="113"/>
      <c r="Y137" s="113"/>
      <c r="Z137" s="113"/>
      <c r="AA137" s="113"/>
      <c r="AB137" s="113"/>
      <c r="AC137" s="113"/>
    </row>
    <row r="138" spans="1:29" ht="13.5" customHeight="1">
      <c r="A138" s="113"/>
      <c r="B138" s="113"/>
      <c r="C138" s="113"/>
      <c r="D138" s="113"/>
      <c r="E138" s="113"/>
      <c r="F138" s="113"/>
      <c r="G138" s="113"/>
      <c r="H138" s="113"/>
      <c r="I138" s="113"/>
      <c r="J138" s="113"/>
      <c r="K138" s="113"/>
      <c r="L138" s="113"/>
      <c r="M138" s="113"/>
      <c r="N138" s="113"/>
      <c r="O138" s="113"/>
      <c r="P138" s="113"/>
      <c r="Q138" s="113"/>
      <c r="R138" s="113"/>
      <c r="S138" s="113"/>
      <c r="T138" s="113"/>
      <c r="U138" s="113"/>
      <c r="V138" s="113"/>
      <c r="W138" s="113"/>
      <c r="X138" s="113"/>
      <c r="Y138" s="113"/>
      <c r="Z138" s="113"/>
      <c r="AA138" s="113"/>
      <c r="AB138" s="113"/>
      <c r="AC138" s="113"/>
    </row>
    <row r="139" spans="1:29" ht="13.5" customHeight="1">
      <c r="A139" s="113"/>
      <c r="B139" s="113"/>
      <c r="C139" s="113"/>
      <c r="D139" s="113"/>
      <c r="E139" s="113"/>
      <c r="F139" s="113"/>
      <c r="G139" s="113"/>
      <c r="H139" s="113"/>
      <c r="I139" s="113"/>
      <c r="J139" s="113"/>
      <c r="K139" s="113"/>
      <c r="L139" s="113"/>
      <c r="M139" s="113"/>
      <c r="N139" s="113"/>
      <c r="O139" s="113"/>
      <c r="P139" s="113"/>
      <c r="Q139" s="113"/>
      <c r="R139" s="113"/>
      <c r="S139" s="113"/>
      <c r="T139" s="113"/>
      <c r="U139" s="113"/>
      <c r="V139" s="113"/>
      <c r="W139" s="113"/>
      <c r="X139" s="113"/>
      <c r="Y139" s="113"/>
      <c r="Z139" s="113"/>
      <c r="AA139" s="113"/>
      <c r="AB139" s="113"/>
      <c r="AC139" s="113"/>
    </row>
    <row r="140" spans="1:29" ht="13.5" customHeight="1">
      <c r="A140" s="113"/>
      <c r="B140" s="113"/>
      <c r="C140" s="113"/>
      <c r="D140" s="113"/>
      <c r="E140" s="113"/>
      <c r="F140" s="113"/>
      <c r="G140" s="113"/>
      <c r="H140" s="113"/>
      <c r="I140" s="113"/>
      <c r="J140" s="113"/>
      <c r="K140" s="113"/>
      <c r="L140" s="113"/>
      <c r="M140" s="113"/>
      <c r="N140" s="113"/>
      <c r="O140" s="113"/>
      <c r="P140" s="113"/>
      <c r="Q140" s="113"/>
      <c r="R140" s="113"/>
      <c r="S140" s="113"/>
      <c r="T140" s="113"/>
      <c r="U140" s="113"/>
      <c r="V140" s="113"/>
      <c r="W140" s="113"/>
      <c r="X140" s="113"/>
      <c r="Y140" s="113"/>
      <c r="Z140" s="113"/>
      <c r="AA140" s="113"/>
      <c r="AB140" s="113"/>
      <c r="AC140" s="113"/>
    </row>
    <row r="141" spans="1:29" ht="13.5" customHeight="1">
      <c r="A141" s="113"/>
      <c r="B141" s="113"/>
      <c r="C141" s="113"/>
      <c r="D141" s="113"/>
      <c r="E141" s="113"/>
      <c r="F141" s="113"/>
      <c r="G141" s="113"/>
      <c r="H141" s="113"/>
      <c r="I141" s="113"/>
      <c r="J141" s="113"/>
      <c r="K141" s="113"/>
      <c r="L141" s="113"/>
      <c r="M141" s="113"/>
      <c r="N141" s="113"/>
      <c r="O141" s="113"/>
      <c r="P141" s="113"/>
      <c r="Q141" s="113"/>
      <c r="R141" s="113"/>
      <c r="S141" s="113"/>
      <c r="T141" s="113"/>
      <c r="U141" s="113"/>
      <c r="V141" s="113"/>
      <c r="W141" s="113"/>
      <c r="X141" s="113"/>
      <c r="Y141" s="113"/>
      <c r="Z141" s="113"/>
      <c r="AA141" s="113"/>
      <c r="AB141" s="113"/>
      <c r="AC141" s="113"/>
    </row>
    <row r="142" spans="1:29" ht="13.5" customHeight="1">
      <c r="A142" s="113"/>
      <c r="B142" s="113"/>
      <c r="C142" s="113"/>
      <c r="D142" s="113"/>
      <c r="E142" s="113"/>
      <c r="F142" s="113"/>
      <c r="G142" s="113"/>
      <c r="H142" s="113"/>
      <c r="I142" s="113"/>
      <c r="J142" s="113"/>
      <c r="K142" s="113"/>
      <c r="L142" s="113"/>
      <c r="M142" s="113"/>
      <c r="N142" s="113"/>
      <c r="O142" s="113"/>
      <c r="P142" s="113"/>
      <c r="Q142" s="113"/>
      <c r="R142" s="113"/>
      <c r="S142" s="113"/>
      <c r="T142" s="113"/>
      <c r="U142" s="113"/>
      <c r="V142" s="113"/>
      <c r="W142" s="113"/>
      <c r="X142" s="113"/>
      <c r="Y142" s="113"/>
      <c r="Z142" s="113"/>
      <c r="AA142" s="113"/>
      <c r="AB142" s="113"/>
      <c r="AC142" s="113"/>
    </row>
    <row r="143" spans="1:29" ht="13.5" customHeight="1">
      <c r="A143" s="113"/>
      <c r="B143" s="113"/>
      <c r="C143" s="113"/>
      <c r="D143" s="113"/>
      <c r="E143" s="113"/>
      <c r="F143" s="113"/>
      <c r="G143" s="113"/>
      <c r="H143" s="113"/>
      <c r="I143" s="113"/>
      <c r="J143" s="113"/>
      <c r="K143" s="113"/>
      <c r="L143" s="113"/>
      <c r="M143" s="113"/>
      <c r="N143" s="113"/>
      <c r="O143" s="113"/>
      <c r="P143" s="113"/>
      <c r="Q143" s="113"/>
      <c r="R143" s="113"/>
      <c r="S143" s="113"/>
      <c r="T143" s="113"/>
      <c r="U143" s="113"/>
      <c r="V143" s="113"/>
      <c r="W143" s="113"/>
      <c r="X143" s="113"/>
      <c r="Y143" s="113"/>
      <c r="Z143" s="113"/>
      <c r="AA143" s="113"/>
      <c r="AB143" s="113"/>
      <c r="AC143" s="113"/>
    </row>
    <row r="144" spans="1:29" ht="13.5" customHeight="1">
      <c r="A144" s="113"/>
      <c r="B144" s="113"/>
      <c r="C144" s="113"/>
      <c r="D144" s="113"/>
      <c r="E144" s="113"/>
      <c r="F144" s="113"/>
      <c r="G144" s="113"/>
      <c r="H144" s="113"/>
      <c r="I144" s="113"/>
      <c r="J144" s="113"/>
      <c r="K144" s="113"/>
      <c r="L144" s="113"/>
      <c r="M144" s="113"/>
      <c r="N144" s="113"/>
      <c r="O144" s="113"/>
      <c r="P144" s="113"/>
      <c r="Q144" s="113"/>
      <c r="R144" s="113"/>
      <c r="S144" s="113"/>
      <c r="T144" s="113"/>
      <c r="U144" s="113"/>
      <c r="V144" s="113"/>
      <c r="W144" s="113"/>
      <c r="X144" s="113"/>
      <c r="Y144" s="113"/>
      <c r="Z144" s="113"/>
      <c r="AA144" s="113"/>
      <c r="AB144" s="113"/>
      <c r="AC144" s="113"/>
    </row>
    <row r="145" spans="1:29" ht="13.5" customHeight="1">
      <c r="A145" s="113"/>
      <c r="B145" s="113"/>
      <c r="C145" s="113"/>
      <c r="D145" s="113"/>
      <c r="E145" s="113"/>
      <c r="F145" s="113"/>
      <c r="G145" s="113"/>
      <c r="H145" s="113"/>
      <c r="I145" s="113"/>
      <c r="J145" s="113"/>
      <c r="K145" s="113"/>
      <c r="L145" s="113"/>
      <c r="M145" s="113"/>
      <c r="N145" s="113"/>
      <c r="O145" s="113"/>
      <c r="P145" s="113"/>
      <c r="Q145" s="113"/>
      <c r="R145" s="113"/>
      <c r="S145" s="113"/>
      <c r="T145" s="113"/>
      <c r="U145" s="113"/>
      <c r="V145" s="113"/>
      <c r="W145" s="113"/>
      <c r="X145" s="113"/>
      <c r="Y145" s="113"/>
      <c r="Z145" s="113"/>
      <c r="AA145" s="113"/>
      <c r="AB145" s="113"/>
      <c r="AC145" s="113"/>
    </row>
    <row r="146" spans="1:29" ht="13.5" customHeight="1">
      <c r="A146" s="113"/>
      <c r="B146" s="113"/>
      <c r="C146" s="113"/>
      <c r="D146" s="113"/>
      <c r="E146" s="113"/>
      <c r="F146" s="113"/>
      <c r="G146" s="113"/>
      <c r="H146" s="113"/>
      <c r="I146" s="113"/>
      <c r="J146" s="113"/>
      <c r="K146" s="113"/>
      <c r="L146" s="113"/>
      <c r="M146" s="113"/>
      <c r="N146" s="113"/>
      <c r="O146" s="113"/>
      <c r="P146" s="113"/>
      <c r="Q146" s="113"/>
      <c r="R146" s="113"/>
      <c r="S146" s="113"/>
      <c r="T146" s="113"/>
      <c r="U146" s="113"/>
      <c r="V146" s="113"/>
      <c r="W146" s="113"/>
      <c r="X146" s="113"/>
      <c r="Y146" s="113"/>
      <c r="Z146" s="113"/>
      <c r="AA146" s="113"/>
      <c r="AB146" s="113"/>
      <c r="AC146" s="113"/>
    </row>
    <row r="147" spans="1:29" ht="13.5" customHeight="1">
      <c r="A147" s="113"/>
      <c r="B147" s="113"/>
      <c r="C147" s="113"/>
      <c r="D147" s="113"/>
      <c r="E147" s="113"/>
      <c r="F147" s="113"/>
      <c r="G147" s="113"/>
      <c r="H147" s="113"/>
      <c r="I147" s="113"/>
      <c r="J147" s="113"/>
      <c r="K147" s="113"/>
      <c r="L147" s="113"/>
      <c r="M147" s="113"/>
      <c r="N147" s="113"/>
      <c r="O147" s="113"/>
      <c r="P147" s="113"/>
      <c r="Q147" s="113"/>
      <c r="R147" s="113"/>
      <c r="S147" s="113"/>
      <c r="T147" s="113"/>
      <c r="U147" s="113"/>
      <c r="V147" s="113"/>
      <c r="W147" s="113"/>
      <c r="X147" s="113"/>
      <c r="Y147" s="113"/>
      <c r="Z147" s="113"/>
      <c r="AA147" s="113"/>
      <c r="AB147" s="113"/>
      <c r="AC147" s="113"/>
    </row>
    <row r="148" spans="1:29" ht="13.5" customHeight="1">
      <c r="A148" s="113"/>
      <c r="B148" s="113"/>
      <c r="C148" s="113"/>
      <c r="D148" s="113"/>
      <c r="E148" s="113"/>
      <c r="F148" s="113"/>
      <c r="G148" s="113"/>
      <c r="H148" s="113"/>
      <c r="I148" s="113"/>
      <c r="J148" s="113"/>
      <c r="K148" s="113"/>
      <c r="L148" s="113"/>
      <c r="M148" s="113"/>
      <c r="N148" s="113"/>
      <c r="O148" s="113"/>
      <c r="P148" s="113"/>
      <c r="Q148" s="113"/>
      <c r="R148" s="113"/>
      <c r="S148" s="113"/>
      <c r="T148" s="113"/>
      <c r="U148" s="113"/>
      <c r="V148" s="113"/>
      <c r="W148" s="113"/>
      <c r="X148" s="113"/>
      <c r="Y148" s="113"/>
      <c r="Z148" s="113"/>
      <c r="AA148" s="113"/>
      <c r="AB148" s="113"/>
      <c r="AC148" s="113"/>
    </row>
    <row r="149" spans="1:29" ht="13.5" customHeight="1">
      <c r="A149" s="113"/>
      <c r="B149" s="113"/>
      <c r="C149" s="113"/>
      <c r="D149" s="113"/>
      <c r="E149" s="113"/>
      <c r="F149" s="113"/>
      <c r="G149" s="113"/>
      <c r="H149" s="113"/>
      <c r="I149" s="113"/>
      <c r="J149" s="113"/>
      <c r="K149" s="113"/>
      <c r="L149" s="113"/>
      <c r="M149" s="113"/>
      <c r="N149" s="113"/>
      <c r="O149" s="113"/>
      <c r="P149" s="113"/>
      <c r="Q149" s="113"/>
      <c r="R149" s="113"/>
      <c r="S149" s="113"/>
      <c r="T149" s="113"/>
      <c r="U149" s="113"/>
      <c r="V149" s="113"/>
      <c r="W149" s="113"/>
      <c r="X149" s="113"/>
      <c r="Y149" s="113"/>
      <c r="Z149" s="113"/>
      <c r="AA149" s="113"/>
      <c r="AB149" s="113"/>
      <c r="AC149" s="113"/>
    </row>
    <row r="150" spans="1:29" ht="13.5" customHeight="1">
      <c r="A150" s="113"/>
      <c r="B150" s="113"/>
      <c r="C150" s="113"/>
      <c r="D150" s="113"/>
      <c r="E150" s="113"/>
      <c r="F150" s="113"/>
      <c r="G150" s="113"/>
      <c r="H150" s="113"/>
      <c r="I150" s="113"/>
      <c r="J150" s="113"/>
      <c r="K150" s="113"/>
      <c r="L150" s="113"/>
      <c r="M150" s="113"/>
      <c r="N150" s="113"/>
      <c r="O150" s="113"/>
      <c r="P150" s="113"/>
      <c r="Q150" s="113"/>
      <c r="R150" s="113"/>
      <c r="S150" s="113"/>
      <c r="T150" s="113"/>
      <c r="U150" s="113"/>
      <c r="V150" s="113"/>
      <c r="W150" s="113"/>
      <c r="X150" s="113"/>
      <c r="Y150" s="113"/>
      <c r="Z150" s="113"/>
      <c r="AA150" s="113"/>
      <c r="AB150" s="113"/>
      <c r="AC150" s="113"/>
    </row>
    <row r="151" spans="1:29" ht="13.5" customHeight="1">
      <c r="A151" s="113"/>
      <c r="B151" s="113"/>
      <c r="C151" s="113"/>
      <c r="D151" s="113"/>
      <c r="E151" s="113"/>
      <c r="F151" s="113"/>
      <c r="G151" s="113"/>
      <c r="H151" s="113"/>
      <c r="I151" s="113"/>
      <c r="J151" s="113"/>
      <c r="K151" s="113"/>
      <c r="L151" s="113"/>
      <c r="M151" s="113"/>
      <c r="N151" s="113"/>
      <c r="O151" s="113"/>
      <c r="P151" s="113"/>
      <c r="Q151" s="113"/>
      <c r="R151" s="113"/>
      <c r="S151" s="113"/>
      <c r="T151" s="113"/>
      <c r="U151" s="113"/>
      <c r="V151" s="113"/>
      <c r="W151" s="113"/>
      <c r="X151" s="113"/>
      <c r="Y151" s="113"/>
      <c r="Z151" s="113"/>
      <c r="AA151" s="113"/>
      <c r="AB151" s="113"/>
      <c r="AC151" s="113"/>
    </row>
    <row r="152" spans="1:29" ht="13.5" customHeight="1">
      <c r="A152" s="113"/>
      <c r="B152" s="113"/>
      <c r="C152" s="113"/>
      <c r="D152" s="113"/>
      <c r="E152" s="113"/>
      <c r="F152" s="113"/>
      <c r="G152" s="113"/>
      <c r="H152" s="113"/>
      <c r="I152" s="113"/>
      <c r="J152" s="113"/>
      <c r="K152" s="113"/>
      <c r="L152" s="113"/>
      <c r="M152" s="113"/>
      <c r="N152" s="113"/>
      <c r="O152" s="113"/>
      <c r="P152" s="113"/>
      <c r="Q152" s="113"/>
      <c r="R152" s="113"/>
      <c r="S152" s="113"/>
      <c r="T152" s="113"/>
      <c r="U152" s="113"/>
      <c r="V152" s="113"/>
      <c r="W152" s="113"/>
      <c r="X152" s="113"/>
      <c r="Y152" s="113"/>
      <c r="Z152" s="113"/>
      <c r="AA152" s="113"/>
      <c r="AB152" s="113"/>
      <c r="AC152" s="113"/>
    </row>
    <row r="153" spans="1:29" ht="13.5" customHeight="1">
      <c r="A153" s="113"/>
      <c r="B153" s="113"/>
      <c r="C153" s="113"/>
      <c r="D153" s="113"/>
      <c r="E153" s="113"/>
      <c r="F153" s="113"/>
      <c r="G153" s="113"/>
      <c r="H153" s="113"/>
      <c r="I153" s="113"/>
      <c r="J153" s="113"/>
      <c r="K153" s="113"/>
      <c r="L153" s="113"/>
      <c r="M153" s="113"/>
      <c r="N153" s="113"/>
      <c r="O153" s="113"/>
      <c r="P153" s="113"/>
      <c r="Q153" s="113"/>
      <c r="R153" s="113"/>
      <c r="S153" s="113"/>
      <c r="T153" s="113"/>
      <c r="U153" s="113"/>
      <c r="V153" s="113"/>
      <c r="W153" s="113"/>
      <c r="X153" s="113"/>
      <c r="Y153" s="113"/>
      <c r="Z153" s="113"/>
      <c r="AA153" s="113"/>
      <c r="AB153" s="113"/>
      <c r="AC153" s="113"/>
    </row>
    <row r="154" spans="1:29" ht="13.5" customHeight="1">
      <c r="A154" s="113"/>
      <c r="B154" s="113"/>
      <c r="C154" s="113"/>
      <c r="D154" s="113"/>
      <c r="E154" s="113"/>
      <c r="F154" s="113"/>
      <c r="G154" s="113"/>
      <c r="H154" s="113"/>
      <c r="I154" s="113"/>
      <c r="J154" s="113"/>
      <c r="K154" s="113"/>
      <c r="L154" s="113"/>
      <c r="M154" s="113"/>
      <c r="N154" s="113"/>
      <c r="O154" s="113"/>
      <c r="P154" s="113"/>
      <c r="Q154" s="113"/>
      <c r="R154" s="113"/>
      <c r="S154" s="113"/>
      <c r="T154" s="113"/>
      <c r="U154" s="113"/>
      <c r="V154" s="113"/>
      <c r="W154" s="113"/>
      <c r="X154" s="113"/>
      <c r="Y154" s="113"/>
      <c r="Z154" s="113"/>
      <c r="AA154" s="113"/>
      <c r="AB154" s="113"/>
      <c r="AC154" s="113"/>
    </row>
    <row r="155" spans="1:29" ht="13.5" customHeight="1">
      <c r="A155" s="113"/>
      <c r="B155" s="113"/>
      <c r="C155" s="113"/>
      <c r="D155" s="113"/>
      <c r="E155" s="113"/>
      <c r="F155" s="113"/>
      <c r="G155" s="113"/>
      <c r="H155" s="113"/>
      <c r="I155" s="113"/>
      <c r="J155" s="113"/>
      <c r="K155" s="113"/>
      <c r="L155" s="113"/>
      <c r="M155" s="113"/>
      <c r="N155" s="113"/>
      <c r="O155" s="113"/>
      <c r="P155" s="113"/>
      <c r="Q155" s="113"/>
      <c r="R155" s="113"/>
      <c r="S155" s="113"/>
      <c r="T155" s="113"/>
      <c r="U155" s="113"/>
      <c r="V155" s="113"/>
      <c r="W155" s="113"/>
      <c r="X155" s="113"/>
      <c r="Y155" s="113"/>
      <c r="Z155" s="113"/>
      <c r="AA155" s="113"/>
      <c r="AB155" s="113"/>
      <c r="AC155" s="113"/>
    </row>
    <row r="156" spans="1:29" ht="13.5" customHeight="1">
      <c r="A156" s="113"/>
      <c r="B156" s="113"/>
      <c r="C156" s="113"/>
      <c r="D156" s="113"/>
      <c r="E156" s="113"/>
      <c r="F156" s="113"/>
      <c r="G156" s="113"/>
      <c r="H156" s="113"/>
      <c r="I156" s="113"/>
      <c r="J156" s="113"/>
      <c r="K156" s="113"/>
      <c r="L156" s="113"/>
      <c r="M156" s="113"/>
      <c r="N156" s="113"/>
      <c r="O156" s="113"/>
      <c r="P156" s="113"/>
      <c r="Q156" s="113"/>
      <c r="R156" s="113"/>
      <c r="S156" s="113"/>
      <c r="T156" s="113"/>
      <c r="U156" s="113"/>
      <c r="V156" s="113"/>
      <c r="W156" s="113"/>
      <c r="X156" s="113"/>
      <c r="Y156" s="113"/>
      <c r="Z156" s="113"/>
      <c r="AA156" s="113"/>
      <c r="AB156" s="113"/>
      <c r="AC156" s="113"/>
    </row>
    <row r="157" spans="1:29" ht="13.5" customHeight="1">
      <c r="A157" s="113"/>
      <c r="B157" s="113"/>
      <c r="C157" s="113"/>
      <c r="D157" s="113"/>
      <c r="E157" s="113"/>
      <c r="F157" s="113"/>
      <c r="G157" s="113"/>
      <c r="H157" s="113"/>
      <c r="I157" s="113"/>
      <c r="J157" s="113"/>
      <c r="K157" s="113"/>
      <c r="L157" s="113"/>
      <c r="M157" s="113"/>
      <c r="N157" s="113"/>
      <c r="O157" s="113"/>
      <c r="P157" s="113"/>
      <c r="Q157" s="113"/>
      <c r="R157" s="113"/>
      <c r="S157" s="113"/>
      <c r="T157" s="113"/>
      <c r="U157" s="113"/>
      <c r="V157" s="113"/>
      <c r="W157" s="113"/>
      <c r="X157" s="113"/>
      <c r="Y157" s="113"/>
      <c r="Z157" s="113"/>
      <c r="AA157" s="113"/>
      <c r="AB157" s="113"/>
      <c r="AC157" s="113"/>
    </row>
    <row r="158" spans="1:29" ht="13.5" customHeight="1">
      <c r="A158" s="113"/>
      <c r="B158" s="113"/>
      <c r="C158" s="113"/>
      <c r="D158" s="113"/>
      <c r="E158" s="113"/>
      <c r="F158" s="113"/>
      <c r="G158" s="113"/>
      <c r="H158" s="113"/>
      <c r="I158" s="113"/>
      <c r="J158" s="113"/>
      <c r="K158" s="113"/>
      <c r="L158" s="113"/>
      <c r="M158" s="113"/>
      <c r="N158" s="113"/>
      <c r="O158" s="113"/>
      <c r="P158" s="113"/>
      <c r="Q158" s="113"/>
      <c r="R158" s="113"/>
      <c r="S158" s="113"/>
      <c r="T158" s="113"/>
      <c r="U158" s="113"/>
      <c r="V158" s="113"/>
      <c r="W158" s="113"/>
      <c r="X158" s="113"/>
      <c r="Y158" s="113"/>
      <c r="Z158" s="113"/>
      <c r="AA158" s="113"/>
      <c r="AB158" s="113"/>
      <c r="AC158" s="113"/>
    </row>
    <row r="159" spans="1:29" ht="13.5" customHeight="1">
      <c r="A159" s="113"/>
      <c r="B159" s="113"/>
      <c r="C159" s="113"/>
      <c r="D159" s="113"/>
      <c r="E159" s="113"/>
      <c r="F159" s="113"/>
      <c r="G159" s="113"/>
      <c r="H159" s="113"/>
      <c r="I159" s="113"/>
      <c r="J159" s="113"/>
      <c r="K159" s="113"/>
      <c r="L159" s="113"/>
      <c r="M159" s="113"/>
      <c r="N159" s="113"/>
      <c r="O159" s="113"/>
      <c r="P159" s="113"/>
      <c r="Q159" s="113"/>
      <c r="R159" s="113"/>
      <c r="S159" s="113"/>
      <c r="T159" s="113"/>
      <c r="U159" s="113"/>
      <c r="V159" s="113"/>
      <c r="W159" s="113"/>
      <c r="X159" s="113"/>
      <c r="Y159" s="113"/>
      <c r="Z159" s="113"/>
      <c r="AA159" s="113"/>
      <c r="AB159" s="113"/>
      <c r="AC159" s="113"/>
    </row>
    <row r="160" spans="1:29" ht="13.5" customHeight="1">
      <c r="A160" s="113"/>
      <c r="B160" s="113"/>
      <c r="C160" s="113"/>
      <c r="D160" s="113"/>
      <c r="E160" s="113"/>
      <c r="F160" s="113"/>
      <c r="G160" s="113"/>
      <c r="H160" s="113"/>
      <c r="I160" s="113"/>
      <c r="J160" s="113"/>
      <c r="K160" s="113"/>
      <c r="L160" s="113"/>
      <c r="M160" s="113"/>
      <c r="N160" s="113"/>
      <c r="O160" s="113"/>
      <c r="P160" s="113"/>
      <c r="Q160" s="113"/>
      <c r="R160" s="113"/>
      <c r="S160" s="113"/>
      <c r="T160" s="113"/>
      <c r="U160" s="113"/>
      <c r="V160" s="113"/>
      <c r="W160" s="113"/>
      <c r="X160" s="113"/>
      <c r="Y160" s="113"/>
      <c r="Z160" s="113"/>
      <c r="AA160" s="113"/>
      <c r="AB160" s="113"/>
      <c r="AC160" s="113"/>
    </row>
    <row r="161" spans="1:29" ht="13.5" customHeight="1">
      <c r="A161" s="113"/>
      <c r="B161" s="113"/>
      <c r="C161" s="113"/>
      <c r="D161" s="113"/>
      <c r="E161" s="113"/>
      <c r="F161" s="113"/>
      <c r="G161" s="113"/>
      <c r="H161" s="113"/>
      <c r="I161" s="113"/>
      <c r="J161" s="113"/>
      <c r="K161" s="113"/>
      <c r="L161" s="113"/>
      <c r="M161" s="113"/>
      <c r="N161" s="113"/>
      <c r="O161" s="113"/>
      <c r="P161" s="113"/>
      <c r="Q161" s="113"/>
      <c r="R161" s="113"/>
      <c r="S161" s="113"/>
      <c r="T161" s="113"/>
      <c r="U161" s="113"/>
      <c r="V161" s="113"/>
      <c r="W161" s="113"/>
      <c r="X161" s="113"/>
      <c r="Y161" s="113"/>
      <c r="Z161" s="113"/>
      <c r="AA161" s="113"/>
      <c r="AB161" s="113"/>
      <c r="AC161" s="113"/>
    </row>
    <row r="162" spans="1:29" ht="13.5" customHeight="1">
      <c r="A162" s="113"/>
      <c r="B162" s="113"/>
      <c r="C162" s="113"/>
      <c r="D162" s="113"/>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row>
    <row r="163" spans="1:29" ht="13.5" customHeight="1">
      <c r="A163" s="113"/>
      <c r="B163" s="113"/>
      <c r="C163" s="113"/>
      <c r="D163" s="113"/>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113"/>
      <c r="AB163" s="113"/>
      <c r="AC163" s="113"/>
    </row>
    <row r="164" spans="1:29" ht="13.5" customHeight="1">
      <c r="A164" s="113"/>
      <c r="B164" s="113"/>
      <c r="C164" s="113"/>
      <c r="D164" s="113"/>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113"/>
      <c r="AB164" s="113"/>
      <c r="AC164" s="113"/>
    </row>
    <row r="165" spans="1:29" ht="13.5" customHeight="1">
      <c r="A165" s="113"/>
      <c r="B165" s="113"/>
      <c r="C165" s="113"/>
      <c r="D165" s="113"/>
      <c r="E165" s="113"/>
      <c r="F165" s="113"/>
      <c r="G165" s="113"/>
      <c r="H165" s="113"/>
      <c r="I165" s="113"/>
      <c r="J165" s="113"/>
      <c r="K165" s="113"/>
      <c r="L165" s="113"/>
      <c r="M165" s="113"/>
      <c r="N165" s="113"/>
      <c r="O165" s="113"/>
      <c r="P165" s="113"/>
      <c r="Q165" s="113"/>
      <c r="R165" s="113"/>
      <c r="S165" s="113"/>
      <c r="T165" s="113"/>
      <c r="U165" s="113"/>
      <c r="V165" s="113"/>
      <c r="W165" s="113"/>
      <c r="X165" s="113"/>
      <c r="Y165" s="113"/>
      <c r="Z165" s="113"/>
      <c r="AA165" s="113"/>
      <c r="AB165" s="113"/>
      <c r="AC165" s="113"/>
    </row>
    <row r="166" spans="1:29" ht="13.5" customHeight="1">
      <c r="A166" s="113"/>
      <c r="B166" s="113"/>
      <c r="C166" s="113"/>
      <c r="D166" s="113"/>
      <c r="E166" s="113"/>
      <c r="F166" s="113"/>
      <c r="G166" s="113"/>
      <c r="H166" s="113"/>
      <c r="I166" s="113"/>
      <c r="J166" s="113"/>
      <c r="K166" s="113"/>
      <c r="L166" s="113"/>
      <c r="M166" s="113"/>
      <c r="N166" s="113"/>
      <c r="O166" s="113"/>
      <c r="P166" s="113"/>
      <c r="Q166" s="113"/>
      <c r="R166" s="113"/>
      <c r="S166" s="113"/>
      <c r="T166" s="113"/>
      <c r="U166" s="113"/>
      <c r="V166" s="113"/>
      <c r="W166" s="113"/>
      <c r="X166" s="113"/>
      <c r="Y166" s="113"/>
      <c r="Z166" s="113"/>
      <c r="AA166" s="113"/>
      <c r="AB166" s="113"/>
      <c r="AC166" s="113"/>
    </row>
    <row r="167" spans="1:29" ht="13.5" customHeight="1">
      <c r="A167" s="113"/>
      <c r="B167" s="113"/>
      <c r="C167" s="113"/>
      <c r="D167" s="113"/>
      <c r="E167" s="113"/>
      <c r="F167" s="113"/>
      <c r="G167" s="113"/>
      <c r="H167" s="113"/>
      <c r="I167" s="113"/>
      <c r="J167" s="113"/>
      <c r="K167" s="113"/>
      <c r="L167" s="113"/>
      <c r="M167" s="113"/>
      <c r="N167" s="113"/>
      <c r="O167" s="113"/>
      <c r="P167" s="113"/>
      <c r="Q167" s="113"/>
      <c r="R167" s="113"/>
      <c r="S167" s="113"/>
      <c r="T167" s="113"/>
      <c r="U167" s="113"/>
      <c r="V167" s="113"/>
      <c r="W167" s="113"/>
      <c r="X167" s="113"/>
      <c r="Y167" s="113"/>
      <c r="Z167" s="113"/>
      <c r="AA167" s="113"/>
      <c r="AB167" s="113"/>
      <c r="AC167" s="113"/>
    </row>
    <row r="168" spans="1:29" ht="13.5" customHeight="1">
      <c r="A168" s="113"/>
      <c r="B168" s="113"/>
      <c r="C168" s="113"/>
      <c r="D168" s="113"/>
      <c r="E168" s="113"/>
      <c r="F168" s="113"/>
      <c r="G168" s="113"/>
      <c r="H168" s="113"/>
      <c r="I168" s="113"/>
      <c r="J168" s="113"/>
      <c r="K168" s="113"/>
      <c r="L168" s="113"/>
      <c r="M168" s="113"/>
      <c r="N168" s="113"/>
      <c r="O168" s="113"/>
      <c r="P168" s="113"/>
      <c r="Q168" s="113"/>
      <c r="R168" s="113"/>
      <c r="S168" s="113"/>
      <c r="T168" s="113"/>
      <c r="U168" s="113"/>
      <c r="V168" s="113"/>
      <c r="W168" s="113"/>
      <c r="X168" s="113"/>
      <c r="Y168" s="113"/>
      <c r="Z168" s="113"/>
      <c r="AA168" s="113"/>
      <c r="AB168" s="113"/>
      <c r="AC168" s="113"/>
    </row>
    <row r="169" spans="1:29" ht="13.5" customHeight="1">
      <c r="A169" s="113"/>
      <c r="B169" s="113"/>
      <c r="C169" s="113"/>
      <c r="D169" s="113"/>
      <c r="E169" s="113"/>
      <c r="F169" s="113"/>
      <c r="G169" s="113"/>
      <c r="H169" s="113"/>
      <c r="I169" s="113"/>
      <c r="J169" s="113"/>
      <c r="K169" s="113"/>
      <c r="L169" s="113"/>
      <c r="M169" s="113"/>
      <c r="N169" s="113"/>
      <c r="O169" s="113"/>
      <c r="P169" s="113"/>
      <c r="Q169" s="113"/>
      <c r="R169" s="113"/>
      <c r="S169" s="113"/>
      <c r="T169" s="113"/>
      <c r="U169" s="113"/>
      <c r="V169" s="113"/>
      <c r="W169" s="113"/>
      <c r="X169" s="113"/>
      <c r="Y169" s="113"/>
      <c r="Z169" s="113"/>
      <c r="AA169" s="113"/>
      <c r="AB169" s="113"/>
      <c r="AC169" s="113"/>
    </row>
    <row r="170" spans="1:29" ht="13.5" customHeight="1">
      <c r="A170" s="113"/>
      <c r="B170" s="113"/>
      <c r="C170" s="113"/>
      <c r="D170" s="113"/>
      <c r="E170" s="113"/>
      <c r="F170" s="113"/>
      <c r="G170" s="113"/>
      <c r="H170" s="113"/>
      <c r="I170" s="113"/>
      <c r="J170" s="113"/>
      <c r="K170" s="113"/>
      <c r="L170" s="113"/>
      <c r="M170" s="113"/>
      <c r="N170" s="113"/>
      <c r="O170" s="113"/>
      <c r="P170" s="113"/>
      <c r="Q170" s="113"/>
      <c r="R170" s="113"/>
      <c r="S170" s="113"/>
      <c r="T170" s="113"/>
      <c r="U170" s="113"/>
      <c r="V170" s="113"/>
      <c r="W170" s="113"/>
      <c r="X170" s="113"/>
      <c r="Y170" s="113"/>
      <c r="Z170" s="113"/>
      <c r="AA170" s="113"/>
      <c r="AB170" s="113"/>
      <c r="AC170" s="113"/>
    </row>
    <row r="171" spans="1:29" ht="13.5" customHeight="1">
      <c r="A171" s="113"/>
      <c r="B171" s="113"/>
      <c r="C171" s="113"/>
      <c r="D171" s="113"/>
      <c r="E171" s="113"/>
      <c r="F171" s="113"/>
      <c r="G171" s="113"/>
      <c r="H171" s="113"/>
      <c r="I171" s="113"/>
      <c r="J171" s="113"/>
      <c r="K171" s="113"/>
      <c r="L171" s="113"/>
      <c r="M171" s="113"/>
      <c r="N171" s="113"/>
      <c r="O171" s="113"/>
      <c r="P171" s="113"/>
      <c r="Q171" s="113"/>
      <c r="R171" s="113"/>
      <c r="S171" s="113"/>
      <c r="T171" s="113"/>
      <c r="U171" s="113"/>
      <c r="V171" s="113"/>
      <c r="W171" s="113"/>
      <c r="X171" s="113"/>
      <c r="Y171" s="113"/>
      <c r="Z171" s="113"/>
      <c r="AA171" s="113"/>
      <c r="AB171" s="113"/>
      <c r="AC171" s="113"/>
    </row>
    <row r="172" spans="1:29" ht="13.5" customHeight="1">
      <c r="A172" s="113"/>
      <c r="B172" s="113"/>
      <c r="C172" s="113"/>
      <c r="D172" s="113"/>
      <c r="E172" s="113"/>
      <c r="F172" s="113"/>
      <c r="G172" s="113"/>
      <c r="H172" s="113"/>
      <c r="I172" s="113"/>
      <c r="J172" s="113"/>
      <c r="K172" s="113"/>
      <c r="L172" s="113"/>
      <c r="M172" s="113"/>
      <c r="N172" s="113"/>
      <c r="O172" s="113"/>
      <c r="P172" s="113"/>
      <c r="Q172" s="113"/>
      <c r="R172" s="113"/>
      <c r="S172" s="113"/>
      <c r="T172" s="113"/>
      <c r="U172" s="113"/>
      <c r="V172" s="113"/>
      <c r="W172" s="113"/>
      <c r="X172" s="113"/>
      <c r="Y172" s="113"/>
      <c r="Z172" s="113"/>
      <c r="AA172" s="113"/>
      <c r="AB172" s="113"/>
      <c r="AC172" s="113"/>
    </row>
    <row r="173" spans="1:29" ht="13.5" customHeight="1">
      <c r="A173" s="113"/>
      <c r="B173" s="113"/>
      <c r="C173" s="113"/>
      <c r="D173" s="113"/>
      <c r="E173" s="113"/>
      <c r="F173" s="113"/>
      <c r="G173" s="113"/>
      <c r="H173" s="113"/>
      <c r="I173" s="113"/>
      <c r="J173" s="113"/>
      <c r="K173" s="113"/>
      <c r="L173" s="113"/>
      <c r="M173" s="113"/>
      <c r="N173" s="113"/>
      <c r="O173" s="113"/>
      <c r="P173" s="113"/>
      <c r="Q173" s="113"/>
      <c r="R173" s="113"/>
      <c r="S173" s="113"/>
      <c r="T173" s="113"/>
      <c r="U173" s="113"/>
      <c r="V173" s="113"/>
      <c r="W173" s="113"/>
      <c r="X173" s="113"/>
      <c r="Y173" s="113"/>
      <c r="Z173" s="113"/>
      <c r="AA173" s="113"/>
      <c r="AB173" s="113"/>
      <c r="AC173" s="113"/>
    </row>
    <row r="174" spans="1:29" ht="13.5" customHeight="1">
      <c r="A174" s="113"/>
      <c r="B174" s="113"/>
      <c r="C174" s="113"/>
      <c r="D174" s="113"/>
      <c r="E174" s="113"/>
      <c r="F174" s="113"/>
      <c r="G174" s="113"/>
      <c r="H174" s="113"/>
      <c r="I174" s="113"/>
      <c r="J174" s="113"/>
      <c r="K174" s="113"/>
      <c r="L174" s="113"/>
      <c r="M174" s="113"/>
      <c r="N174" s="113"/>
      <c r="O174" s="113"/>
      <c r="P174" s="113"/>
      <c r="Q174" s="113"/>
      <c r="R174" s="113"/>
      <c r="S174" s="113"/>
      <c r="T174" s="113"/>
      <c r="U174" s="113"/>
      <c r="V174" s="113"/>
      <c r="W174" s="113"/>
      <c r="X174" s="113"/>
      <c r="Y174" s="113"/>
      <c r="Z174" s="113"/>
      <c r="AA174" s="113"/>
      <c r="AB174" s="113"/>
      <c r="AC174" s="113"/>
    </row>
    <row r="175" spans="1:29" ht="13.5" customHeight="1">
      <c r="A175" s="113"/>
      <c r="B175" s="113"/>
      <c r="C175" s="113"/>
      <c r="D175" s="113"/>
      <c r="E175" s="113"/>
      <c r="F175" s="113"/>
      <c r="G175" s="113"/>
      <c r="H175" s="113"/>
      <c r="I175" s="113"/>
      <c r="J175" s="113"/>
      <c r="K175" s="113"/>
      <c r="L175" s="113"/>
      <c r="M175" s="113"/>
      <c r="N175" s="113"/>
      <c r="O175" s="113"/>
      <c r="P175" s="113"/>
      <c r="Q175" s="113"/>
      <c r="R175" s="113"/>
      <c r="S175" s="113"/>
      <c r="T175" s="113"/>
      <c r="U175" s="113"/>
      <c r="V175" s="113"/>
      <c r="W175" s="113"/>
      <c r="X175" s="113"/>
      <c r="Y175" s="113"/>
      <c r="Z175" s="113"/>
      <c r="AA175" s="113"/>
      <c r="AB175" s="113"/>
      <c r="AC175" s="113"/>
    </row>
    <row r="176" spans="1:29" ht="13.5" customHeight="1">
      <c r="A176" s="113"/>
      <c r="B176" s="113"/>
      <c r="C176" s="113"/>
      <c r="D176" s="113"/>
      <c r="E176" s="113"/>
      <c r="F176" s="113"/>
      <c r="G176" s="113"/>
      <c r="H176" s="113"/>
      <c r="I176" s="113"/>
      <c r="J176" s="113"/>
      <c r="K176" s="113"/>
      <c r="L176" s="113"/>
      <c r="M176" s="113"/>
      <c r="N176" s="113"/>
      <c r="O176" s="113"/>
      <c r="P176" s="113"/>
      <c r="Q176" s="113"/>
      <c r="R176" s="113"/>
      <c r="S176" s="113"/>
      <c r="T176" s="113"/>
      <c r="U176" s="113"/>
      <c r="V176" s="113"/>
      <c r="W176" s="113"/>
      <c r="X176" s="113"/>
      <c r="Y176" s="113"/>
      <c r="Z176" s="113"/>
      <c r="AA176" s="113"/>
      <c r="AB176" s="113"/>
      <c r="AC176" s="113"/>
    </row>
    <row r="177" spans="1:29" ht="13.5" customHeight="1">
      <c r="A177" s="113"/>
      <c r="B177" s="113"/>
      <c r="C177" s="113"/>
      <c r="D177" s="113"/>
      <c r="E177" s="113"/>
      <c r="F177" s="113"/>
      <c r="G177" s="113"/>
      <c r="H177" s="113"/>
      <c r="I177" s="113"/>
      <c r="J177" s="113"/>
      <c r="K177" s="113"/>
      <c r="L177" s="113"/>
      <c r="M177" s="113"/>
      <c r="N177" s="113"/>
      <c r="O177" s="113"/>
      <c r="P177" s="113"/>
      <c r="Q177" s="113"/>
      <c r="R177" s="113"/>
      <c r="S177" s="113"/>
      <c r="T177" s="113"/>
      <c r="U177" s="113"/>
      <c r="V177" s="113"/>
      <c r="W177" s="113"/>
      <c r="X177" s="113"/>
      <c r="Y177" s="113"/>
      <c r="Z177" s="113"/>
      <c r="AA177" s="113"/>
      <c r="AB177" s="113"/>
      <c r="AC177" s="113"/>
    </row>
    <row r="178" spans="1:29" ht="13.5" customHeight="1">
      <c r="A178" s="113"/>
      <c r="B178" s="113"/>
      <c r="C178" s="113"/>
      <c r="D178" s="113"/>
      <c r="E178" s="113"/>
      <c r="F178" s="113"/>
      <c r="G178" s="113"/>
      <c r="H178" s="113"/>
      <c r="I178" s="113"/>
      <c r="J178" s="113"/>
      <c r="K178" s="113"/>
      <c r="L178" s="113"/>
      <c r="M178" s="113"/>
      <c r="N178" s="113"/>
      <c r="O178" s="113"/>
      <c r="P178" s="113"/>
      <c r="Q178" s="113"/>
      <c r="R178" s="113"/>
      <c r="S178" s="113"/>
      <c r="T178" s="113"/>
      <c r="U178" s="113"/>
      <c r="V178" s="113"/>
      <c r="W178" s="113"/>
      <c r="X178" s="113"/>
      <c r="Y178" s="113"/>
      <c r="Z178" s="113"/>
      <c r="AA178" s="113"/>
      <c r="AB178" s="113"/>
      <c r="AC178" s="113"/>
    </row>
    <row r="179" spans="1:29" ht="13.5" customHeight="1">
      <c r="A179" s="113"/>
      <c r="B179" s="113"/>
      <c r="C179" s="113"/>
      <c r="D179" s="113"/>
      <c r="E179" s="113"/>
      <c r="F179" s="113"/>
      <c r="G179" s="113"/>
      <c r="H179" s="113"/>
      <c r="I179" s="113"/>
      <c r="J179" s="113"/>
      <c r="K179" s="113"/>
      <c r="L179" s="113"/>
      <c r="M179" s="113"/>
      <c r="N179" s="113"/>
      <c r="O179" s="113"/>
      <c r="P179" s="113"/>
      <c r="Q179" s="113"/>
      <c r="R179" s="113"/>
      <c r="S179" s="113"/>
      <c r="T179" s="113"/>
      <c r="U179" s="113"/>
      <c r="V179" s="113"/>
      <c r="W179" s="113"/>
      <c r="X179" s="113"/>
      <c r="Y179" s="113"/>
      <c r="Z179" s="113"/>
      <c r="AA179" s="113"/>
      <c r="AB179" s="113"/>
      <c r="AC179" s="113"/>
    </row>
    <row r="180" spans="1:29" ht="13.5" customHeight="1">
      <c r="A180" s="113"/>
      <c r="B180" s="113"/>
      <c r="C180" s="113"/>
      <c r="D180" s="113"/>
      <c r="E180" s="113"/>
      <c r="F180" s="113"/>
      <c r="G180" s="113"/>
      <c r="H180" s="113"/>
      <c r="I180" s="113"/>
      <c r="J180" s="113"/>
      <c r="K180" s="113"/>
      <c r="L180" s="113"/>
      <c r="M180" s="113"/>
      <c r="N180" s="113"/>
      <c r="O180" s="113"/>
      <c r="P180" s="113"/>
      <c r="Q180" s="113"/>
      <c r="R180" s="113"/>
      <c r="S180" s="113"/>
      <c r="T180" s="113"/>
      <c r="U180" s="113"/>
      <c r="V180" s="113"/>
      <c r="W180" s="113"/>
      <c r="X180" s="113"/>
      <c r="Y180" s="113"/>
      <c r="Z180" s="113"/>
      <c r="AA180" s="113"/>
      <c r="AB180" s="113"/>
      <c r="AC180" s="113"/>
    </row>
    <row r="181" spans="1:29" ht="13.5" customHeight="1">
      <c r="A181" s="113"/>
      <c r="B181" s="113"/>
      <c r="C181" s="113"/>
      <c r="D181" s="113"/>
      <c r="E181" s="113"/>
      <c r="F181" s="113"/>
      <c r="G181" s="113"/>
      <c r="H181" s="113"/>
      <c r="I181" s="113"/>
      <c r="J181" s="113"/>
      <c r="K181" s="113"/>
      <c r="L181" s="113"/>
      <c r="M181" s="113"/>
      <c r="N181" s="113"/>
      <c r="O181" s="113"/>
      <c r="P181" s="113"/>
      <c r="Q181" s="113"/>
      <c r="R181" s="113"/>
      <c r="S181" s="113"/>
      <c r="T181" s="113"/>
      <c r="U181" s="113"/>
      <c r="V181" s="113"/>
      <c r="W181" s="113"/>
      <c r="X181" s="113"/>
      <c r="Y181" s="113"/>
      <c r="Z181" s="113"/>
      <c r="AA181" s="113"/>
      <c r="AB181" s="113"/>
      <c r="AC181" s="113"/>
    </row>
    <row r="182" spans="1:29" ht="13.5" customHeight="1">
      <c r="A182" s="113"/>
      <c r="B182" s="113"/>
      <c r="C182" s="113"/>
      <c r="D182" s="113"/>
      <c r="E182" s="113"/>
      <c r="F182" s="113"/>
      <c r="G182" s="113"/>
      <c r="H182" s="113"/>
      <c r="I182" s="113"/>
      <c r="J182" s="113"/>
      <c r="K182" s="113"/>
      <c r="L182" s="113"/>
      <c r="M182" s="113"/>
      <c r="N182" s="113"/>
      <c r="O182" s="113"/>
      <c r="P182" s="113"/>
      <c r="Q182" s="113"/>
      <c r="R182" s="113"/>
      <c r="S182" s="113"/>
      <c r="T182" s="113"/>
      <c r="U182" s="113"/>
      <c r="V182" s="113"/>
      <c r="W182" s="113"/>
      <c r="X182" s="113"/>
      <c r="Y182" s="113"/>
      <c r="Z182" s="113"/>
      <c r="AA182" s="113"/>
      <c r="AB182" s="113"/>
      <c r="AC182" s="113"/>
    </row>
    <row r="183" spans="1:29" ht="13.5" customHeight="1">
      <c r="A183" s="113"/>
      <c r="B183" s="113"/>
      <c r="C183" s="113"/>
      <c r="D183" s="113"/>
      <c r="E183" s="113"/>
      <c r="F183" s="113"/>
      <c r="G183" s="113"/>
      <c r="H183" s="113"/>
      <c r="I183" s="113"/>
      <c r="J183" s="113"/>
      <c r="K183" s="113"/>
      <c r="L183" s="113"/>
      <c r="M183" s="113"/>
      <c r="N183" s="113"/>
      <c r="O183" s="113"/>
      <c r="P183" s="113"/>
      <c r="Q183" s="113"/>
      <c r="R183" s="113"/>
      <c r="S183" s="113"/>
      <c r="T183" s="113"/>
      <c r="U183" s="113"/>
      <c r="V183" s="113"/>
      <c r="W183" s="113"/>
      <c r="X183" s="113"/>
      <c r="Y183" s="113"/>
      <c r="Z183" s="113"/>
      <c r="AA183" s="113"/>
      <c r="AB183" s="113"/>
      <c r="AC183" s="113"/>
    </row>
    <row r="184" spans="1:29" ht="13.5" customHeight="1">
      <c r="A184" s="113"/>
      <c r="B184" s="113"/>
      <c r="C184" s="113"/>
      <c r="D184" s="113"/>
      <c r="E184" s="113"/>
      <c r="F184" s="113"/>
      <c r="G184" s="113"/>
      <c r="H184" s="113"/>
      <c r="I184" s="113"/>
      <c r="J184" s="113"/>
      <c r="K184" s="113"/>
      <c r="L184" s="113"/>
      <c r="M184" s="113"/>
      <c r="N184" s="113"/>
      <c r="O184" s="113"/>
      <c r="P184" s="113"/>
      <c r="Q184" s="113"/>
      <c r="R184" s="113"/>
      <c r="S184" s="113"/>
      <c r="T184" s="113"/>
      <c r="U184" s="113"/>
      <c r="V184" s="113"/>
      <c r="W184" s="113"/>
      <c r="X184" s="113"/>
      <c r="Y184" s="113"/>
      <c r="Z184" s="113"/>
      <c r="AA184" s="113"/>
      <c r="AB184" s="113"/>
      <c r="AC184" s="113"/>
    </row>
    <row r="185" spans="1:29" ht="13.5" customHeight="1">
      <c r="A185" s="113"/>
      <c r="B185" s="113"/>
      <c r="C185" s="113"/>
      <c r="D185" s="113"/>
      <c r="E185" s="113"/>
      <c r="F185" s="113"/>
      <c r="G185" s="113"/>
      <c r="H185" s="113"/>
      <c r="I185" s="113"/>
      <c r="J185" s="113"/>
      <c r="K185" s="113"/>
      <c r="L185" s="113"/>
      <c r="M185" s="113"/>
      <c r="N185" s="113"/>
      <c r="O185" s="113"/>
      <c r="P185" s="113"/>
      <c r="Q185" s="113"/>
      <c r="R185" s="113"/>
      <c r="S185" s="113"/>
      <c r="T185" s="113"/>
      <c r="U185" s="113"/>
      <c r="V185" s="113"/>
      <c r="W185" s="113"/>
      <c r="X185" s="113"/>
      <c r="Y185" s="113"/>
      <c r="Z185" s="113"/>
      <c r="AA185" s="113"/>
      <c r="AB185" s="113"/>
      <c r="AC185" s="113"/>
    </row>
    <row r="186" spans="1:29" ht="13.5" customHeight="1">
      <c r="A186" s="113"/>
      <c r="B186" s="113"/>
      <c r="C186" s="113"/>
      <c r="D186" s="113"/>
      <c r="E186" s="113"/>
      <c r="F186" s="113"/>
      <c r="G186" s="113"/>
      <c r="H186" s="113"/>
      <c r="I186" s="113"/>
      <c r="J186" s="113"/>
      <c r="K186" s="113"/>
      <c r="L186" s="113"/>
      <c r="M186" s="113"/>
      <c r="N186" s="113"/>
      <c r="O186" s="113"/>
      <c r="P186" s="113"/>
      <c r="Q186" s="113"/>
      <c r="R186" s="113"/>
      <c r="S186" s="113"/>
      <c r="T186" s="113"/>
      <c r="U186" s="113"/>
      <c r="V186" s="113"/>
      <c r="W186" s="113"/>
      <c r="X186" s="113"/>
      <c r="Y186" s="113"/>
      <c r="Z186" s="113"/>
      <c r="AA186" s="113"/>
      <c r="AB186" s="113"/>
      <c r="AC186" s="113"/>
    </row>
    <row r="187" spans="1:29" ht="13.5" customHeight="1">
      <c r="A187" s="113"/>
      <c r="B187" s="113"/>
      <c r="C187" s="113"/>
      <c r="D187" s="113"/>
      <c r="E187" s="113"/>
      <c r="F187" s="113"/>
      <c r="G187" s="113"/>
      <c r="H187" s="113"/>
      <c r="I187" s="113"/>
      <c r="J187" s="113"/>
      <c r="K187" s="113"/>
      <c r="L187" s="113"/>
      <c r="M187" s="113"/>
      <c r="N187" s="113"/>
      <c r="O187" s="113"/>
      <c r="P187" s="113"/>
      <c r="Q187" s="113"/>
      <c r="R187" s="113"/>
      <c r="S187" s="113"/>
      <c r="T187" s="113"/>
      <c r="U187" s="113"/>
      <c r="V187" s="113"/>
      <c r="W187" s="113"/>
      <c r="X187" s="113"/>
      <c r="Y187" s="113"/>
      <c r="Z187" s="113"/>
      <c r="AA187" s="113"/>
      <c r="AB187" s="113"/>
      <c r="AC187" s="113"/>
    </row>
    <row r="188" spans="1:29" ht="13.5" customHeight="1">
      <c r="A188" s="113"/>
      <c r="B188" s="113"/>
      <c r="C188" s="113"/>
      <c r="D188" s="113"/>
      <c r="E188" s="113"/>
      <c r="F188" s="113"/>
      <c r="G188" s="113"/>
      <c r="H188" s="113"/>
      <c r="I188" s="113"/>
      <c r="J188" s="113"/>
      <c r="K188" s="113"/>
      <c r="L188" s="113"/>
      <c r="M188" s="113"/>
      <c r="N188" s="113"/>
      <c r="O188" s="113"/>
      <c r="P188" s="113"/>
      <c r="Q188" s="113"/>
      <c r="R188" s="113"/>
      <c r="S188" s="113"/>
      <c r="T188" s="113"/>
      <c r="U188" s="113"/>
      <c r="V188" s="113"/>
      <c r="W188" s="113"/>
      <c r="X188" s="113"/>
      <c r="Y188" s="113"/>
      <c r="Z188" s="113"/>
      <c r="AA188" s="113"/>
      <c r="AB188" s="113"/>
      <c r="AC188" s="113"/>
    </row>
    <row r="189" spans="1:29" ht="13.5" customHeight="1">
      <c r="A189" s="113"/>
      <c r="B189" s="113"/>
      <c r="C189" s="113"/>
      <c r="D189" s="113"/>
      <c r="E189" s="113"/>
      <c r="F189" s="113"/>
      <c r="G189" s="113"/>
      <c r="H189" s="113"/>
      <c r="I189" s="113"/>
      <c r="J189" s="113"/>
      <c r="K189" s="113"/>
      <c r="L189" s="113"/>
      <c r="M189" s="113"/>
      <c r="N189" s="113"/>
      <c r="O189" s="113"/>
      <c r="P189" s="113"/>
      <c r="Q189" s="113"/>
      <c r="R189" s="113"/>
      <c r="S189" s="113"/>
      <c r="T189" s="113"/>
      <c r="U189" s="113"/>
      <c r="V189" s="113"/>
      <c r="W189" s="113"/>
      <c r="X189" s="113"/>
      <c r="Y189" s="113"/>
      <c r="Z189" s="113"/>
      <c r="AA189" s="113"/>
      <c r="AB189" s="113"/>
      <c r="AC189" s="113"/>
    </row>
    <row r="190" spans="1:29" ht="13.5" customHeight="1">
      <c r="A190" s="113"/>
      <c r="B190" s="113"/>
      <c r="C190" s="113"/>
      <c r="D190" s="113"/>
      <c r="E190" s="113"/>
      <c r="F190" s="113"/>
      <c r="G190" s="113"/>
      <c r="H190" s="113"/>
      <c r="I190" s="113"/>
      <c r="J190" s="113"/>
      <c r="K190" s="113"/>
      <c r="L190" s="113"/>
      <c r="M190" s="113"/>
      <c r="N190" s="113"/>
      <c r="O190" s="113"/>
      <c r="P190" s="113"/>
      <c r="Q190" s="113"/>
      <c r="R190" s="113"/>
      <c r="S190" s="113"/>
      <c r="T190" s="113"/>
      <c r="U190" s="113"/>
      <c r="V190" s="113"/>
      <c r="W190" s="113"/>
      <c r="X190" s="113"/>
      <c r="Y190" s="113"/>
      <c r="Z190" s="113"/>
      <c r="AA190" s="113"/>
      <c r="AB190" s="113"/>
      <c r="AC190" s="113"/>
    </row>
    <row r="191" spans="1:29" ht="13.5" customHeight="1">
      <c r="A191" s="113"/>
      <c r="B191" s="113"/>
      <c r="C191" s="113"/>
      <c r="D191" s="113"/>
      <c r="E191" s="113"/>
      <c r="F191" s="113"/>
      <c r="G191" s="113"/>
      <c r="H191" s="113"/>
      <c r="I191" s="113"/>
      <c r="J191" s="113"/>
      <c r="K191" s="113"/>
      <c r="L191" s="113"/>
      <c r="M191" s="113"/>
      <c r="N191" s="113"/>
      <c r="O191" s="113"/>
      <c r="P191" s="113"/>
      <c r="Q191" s="113"/>
      <c r="R191" s="113"/>
      <c r="S191" s="113"/>
      <c r="T191" s="113"/>
      <c r="U191" s="113"/>
      <c r="V191" s="113"/>
      <c r="W191" s="113"/>
      <c r="X191" s="113"/>
      <c r="Y191" s="113"/>
      <c r="Z191" s="113"/>
      <c r="AA191" s="113"/>
      <c r="AB191" s="113"/>
      <c r="AC191" s="113"/>
    </row>
    <row r="192" spans="1:29" ht="13.5" customHeight="1">
      <c r="A192" s="113"/>
      <c r="B192" s="113"/>
      <c r="C192" s="113"/>
      <c r="D192" s="113"/>
      <c r="E192" s="113"/>
      <c r="F192" s="113"/>
      <c r="G192" s="113"/>
      <c r="H192" s="113"/>
      <c r="I192" s="113"/>
      <c r="J192" s="113"/>
      <c r="K192" s="113"/>
      <c r="L192" s="113"/>
      <c r="M192" s="113"/>
      <c r="N192" s="113"/>
      <c r="O192" s="113"/>
      <c r="P192" s="113"/>
      <c r="Q192" s="113"/>
      <c r="R192" s="113"/>
      <c r="S192" s="113"/>
      <c r="T192" s="113"/>
      <c r="U192" s="113"/>
      <c r="V192" s="113"/>
      <c r="W192" s="113"/>
      <c r="X192" s="113"/>
      <c r="Y192" s="113"/>
      <c r="Z192" s="113"/>
      <c r="AA192" s="113"/>
      <c r="AB192" s="113"/>
      <c r="AC192" s="113"/>
    </row>
    <row r="193" spans="1:29" ht="13.5" customHeight="1">
      <c r="A193" s="113"/>
      <c r="B193" s="113"/>
      <c r="C193" s="113"/>
      <c r="D193" s="113"/>
      <c r="E193" s="113"/>
      <c r="F193" s="113"/>
      <c r="G193" s="113"/>
      <c r="H193" s="113"/>
      <c r="I193" s="113"/>
      <c r="J193" s="113"/>
      <c r="K193" s="113"/>
      <c r="L193" s="113"/>
      <c r="M193" s="113"/>
      <c r="N193" s="113"/>
      <c r="O193" s="113"/>
      <c r="P193" s="113"/>
      <c r="Q193" s="113"/>
      <c r="R193" s="113"/>
      <c r="S193" s="113"/>
      <c r="T193" s="113"/>
      <c r="U193" s="113"/>
      <c r="V193" s="113"/>
      <c r="W193" s="113"/>
      <c r="X193" s="113"/>
      <c r="Y193" s="113"/>
      <c r="Z193" s="113"/>
      <c r="AA193" s="113"/>
      <c r="AB193" s="113"/>
      <c r="AC193" s="113"/>
    </row>
    <row r="194" spans="1:29" ht="13.5" customHeight="1">
      <c r="A194" s="113"/>
      <c r="B194" s="113"/>
      <c r="C194" s="113"/>
      <c r="D194" s="113"/>
      <c r="E194" s="113"/>
      <c r="F194" s="113"/>
      <c r="G194" s="113"/>
      <c r="H194" s="113"/>
      <c r="I194" s="113"/>
      <c r="J194" s="113"/>
      <c r="K194" s="113"/>
      <c r="L194" s="113"/>
      <c r="M194" s="113"/>
      <c r="N194" s="113"/>
      <c r="O194" s="113"/>
      <c r="P194" s="113"/>
      <c r="Q194" s="113"/>
      <c r="R194" s="113"/>
      <c r="S194" s="113"/>
      <c r="T194" s="113"/>
      <c r="U194" s="113"/>
      <c r="V194" s="113"/>
      <c r="W194" s="113"/>
      <c r="X194" s="113"/>
      <c r="Y194" s="113"/>
      <c r="Z194" s="113"/>
      <c r="AA194" s="113"/>
      <c r="AB194" s="113"/>
      <c r="AC194" s="113"/>
    </row>
    <row r="195" spans="1:29" ht="13.5" customHeight="1">
      <c r="A195" s="113"/>
      <c r="B195" s="113"/>
      <c r="C195" s="113"/>
      <c r="D195" s="113"/>
      <c r="E195" s="113"/>
      <c r="F195" s="113"/>
      <c r="G195" s="113"/>
      <c r="H195" s="113"/>
      <c r="I195" s="113"/>
      <c r="J195" s="113"/>
      <c r="K195" s="113"/>
      <c r="L195" s="113"/>
      <c r="M195" s="113"/>
      <c r="N195" s="113"/>
      <c r="O195" s="113"/>
      <c r="P195" s="113"/>
      <c r="Q195" s="113"/>
      <c r="R195" s="113"/>
      <c r="S195" s="113"/>
      <c r="T195" s="113"/>
      <c r="U195" s="113"/>
      <c r="V195" s="113"/>
      <c r="W195" s="113"/>
      <c r="X195" s="113"/>
      <c r="Y195" s="113"/>
      <c r="Z195" s="113"/>
      <c r="AA195" s="113"/>
      <c r="AB195" s="113"/>
      <c r="AC195" s="113"/>
    </row>
    <row r="196" spans="1:29" ht="13.5" customHeight="1">
      <c r="A196" s="113"/>
      <c r="B196" s="113"/>
      <c r="C196" s="113"/>
      <c r="D196" s="113"/>
      <c r="E196" s="113"/>
      <c r="F196" s="113"/>
      <c r="G196" s="113"/>
      <c r="H196" s="113"/>
      <c r="I196" s="113"/>
      <c r="J196" s="113"/>
      <c r="K196" s="113"/>
      <c r="L196" s="113"/>
      <c r="M196" s="113"/>
      <c r="N196" s="113"/>
      <c r="O196" s="113"/>
      <c r="P196" s="113"/>
      <c r="Q196" s="113"/>
      <c r="R196" s="113"/>
      <c r="S196" s="113"/>
      <c r="T196" s="113"/>
      <c r="U196" s="113"/>
      <c r="V196" s="113"/>
      <c r="W196" s="113"/>
      <c r="X196" s="113"/>
      <c r="Y196" s="113"/>
      <c r="Z196" s="113"/>
      <c r="AA196" s="113"/>
      <c r="AB196" s="113"/>
      <c r="AC196" s="113"/>
    </row>
    <row r="197" spans="1:29" ht="13.5" customHeight="1">
      <c r="A197" s="113"/>
      <c r="B197" s="113"/>
      <c r="C197" s="113"/>
      <c r="D197" s="113"/>
      <c r="E197" s="113"/>
      <c r="F197" s="113"/>
      <c r="G197" s="113"/>
      <c r="H197" s="113"/>
      <c r="I197" s="113"/>
      <c r="J197" s="113"/>
      <c r="K197" s="113"/>
      <c r="L197" s="113"/>
      <c r="M197" s="113"/>
      <c r="N197" s="113"/>
      <c r="O197" s="113"/>
      <c r="P197" s="113"/>
      <c r="Q197" s="113"/>
      <c r="R197" s="113"/>
      <c r="S197" s="113"/>
      <c r="T197" s="113"/>
      <c r="U197" s="113"/>
      <c r="V197" s="113"/>
      <c r="W197" s="113"/>
      <c r="X197" s="113"/>
      <c r="Y197" s="113"/>
      <c r="Z197" s="113"/>
      <c r="AA197" s="113"/>
      <c r="AB197" s="113"/>
      <c r="AC197" s="113"/>
    </row>
    <row r="198" spans="1:29" ht="13.5" customHeight="1">
      <c r="A198" s="113"/>
      <c r="B198" s="113"/>
      <c r="C198" s="113"/>
      <c r="D198" s="113"/>
      <c r="E198" s="113"/>
      <c r="F198" s="113"/>
      <c r="G198" s="113"/>
      <c r="H198" s="113"/>
      <c r="I198" s="113"/>
      <c r="J198" s="113"/>
      <c r="K198" s="113"/>
      <c r="L198" s="113"/>
      <c r="M198" s="113"/>
      <c r="N198" s="113"/>
      <c r="O198" s="113"/>
      <c r="P198" s="113"/>
      <c r="Q198" s="113"/>
      <c r="R198" s="113"/>
      <c r="S198" s="113"/>
      <c r="T198" s="113"/>
      <c r="U198" s="113"/>
      <c r="V198" s="113"/>
      <c r="W198" s="113"/>
      <c r="X198" s="113"/>
      <c r="Y198" s="113"/>
      <c r="Z198" s="113"/>
      <c r="AA198" s="113"/>
      <c r="AB198" s="113"/>
      <c r="AC198" s="113"/>
    </row>
    <row r="199" spans="1:29" ht="13.5" customHeight="1">
      <c r="A199" s="113"/>
      <c r="B199" s="113"/>
      <c r="C199" s="113"/>
      <c r="D199" s="113"/>
      <c r="E199" s="113"/>
      <c r="F199" s="113"/>
      <c r="G199" s="113"/>
      <c r="H199" s="113"/>
      <c r="I199" s="113"/>
      <c r="J199" s="113"/>
      <c r="K199" s="113"/>
      <c r="L199" s="113"/>
      <c r="M199" s="113"/>
      <c r="N199" s="113"/>
      <c r="O199" s="113"/>
      <c r="P199" s="113"/>
      <c r="Q199" s="113"/>
      <c r="R199" s="113"/>
      <c r="S199" s="113"/>
      <c r="T199" s="113"/>
      <c r="U199" s="113"/>
      <c r="V199" s="113"/>
      <c r="W199" s="113"/>
      <c r="X199" s="113"/>
      <c r="Y199" s="113"/>
      <c r="Z199" s="113"/>
      <c r="AA199" s="113"/>
      <c r="AB199" s="113"/>
      <c r="AC199" s="113"/>
    </row>
    <row r="200" spans="1:29" ht="13.5" customHeight="1">
      <c r="A200" s="113"/>
      <c r="B200" s="113"/>
      <c r="C200" s="113"/>
      <c r="D200" s="113"/>
      <c r="E200" s="113"/>
      <c r="F200" s="113"/>
      <c r="G200" s="113"/>
      <c r="H200" s="113"/>
      <c r="I200" s="113"/>
      <c r="J200" s="113"/>
      <c r="K200" s="113"/>
      <c r="L200" s="113"/>
      <c r="M200" s="113"/>
      <c r="N200" s="113"/>
      <c r="O200" s="113"/>
      <c r="P200" s="113"/>
      <c r="Q200" s="113"/>
      <c r="R200" s="113"/>
      <c r="S200" s="113"/>
      <c r="T200" s="113"/>
      <c r="U200" s="113"/>
      <c r="V200" s="113"/>
      <c r="W200" s="113"/>
      <c r="X200" s="113"/>
      <c r="Y200" s="113"/>
      <c r="Z200" s="113"/>
      <c r="AA200" s="113"/>
      <c r="AB200" s="113"/>
      <c r="AC200" s="113"/>
    </row>
    <row r="201" spans="1:29" ht="13.5" customHeight="1">
      <c r="A201" s="113"/>
      <c r="B201" s="113"/>
      <c r="C201" s="113"/>
      <c r="D201" s="113"/>
      <c r="E201" s="113"/>
      <c r="F201" s="113"/>
      <c r="G201" s="113"/>
      <c r="H201" s="113"/>
      <c r="I201" s="113"/>
      <c r="J201" s="113"/>
      <c r="K201" s="113"/>
      <c r="L201" s="113"/>
      <c r="M201" s="113"/>
      <c r="N201" s="113"/>
      <c r="O201" s="113"/>
      <c r="P201" s="113"/>
      <c r="Q201" s="113"/>
      <c r="R201" s="113"/>
      <c r="S201" s="113"/>
      <c r="T201" s="113"/>
      <c r="U201" s="113"/>
      <c r="V201" s="113"/>
      <c r="W201" s="113"/>
      <c r="X201" s="113"/>
      <c r="Y201" s="113"/>
      <c r="Z201" s="113"/>
      <c r="AA201" s="113"/>
      <c r="AB201" s="113"/>
      <c r="AC201" s="113"/>
    </row>
    <row r="202" spans="1:29" ht="13.5" customHeight="1">
      <c r="A202" s="113"/>
      <c r="B202" s="113"/>
      <c r="C202" s="113"/>
      <c r="D202" s="113"/>
      <c r="E202" s="113"/>
      <c r="F202" s="113"/>
      <c r="G202" s="113"/>
      <c r="H202" s="113"/>
      <c r="I202" s="113"/>
      <c r="J202" s="113"/>
      <c r="K202" s="113"/>
      <c r="L202" s="113"/>
      <c r="M202" s="113"/>
      <c r="N202" s="113"/>
      <c r="O202" s="113"/>
      <c r="P202" s="113"/>
      <c r="Q202" s="113"/>
      <c r="R202" s="113"/>
      <c r="S202" s="113"/>
      <c r="T202" s="113"/>
      <c r="U202" s="113"/>
      <c r="V202" s="113"/>
      <c r="W202" s="113"/>
      <c r="X202" s="113"/>
      <c r="Y202" s="113"/>
      <c r="Z202" s="113"/>
      <c r="AA202" s="113"/>
      <c r="AB202" s="113"/>
      <c r="AC202" s="113"/>
    </row>
    <row r="203" spans="1:29" ht="13.5" customHeight="1">
      <c r="A203" s="113"/>
      <c r="B203" s="113"/>
      <c r="C203" s="113"/>
      <c r="D203" s="113"/>
      <c r="E203" s="113"/>
      <c r="F203" s="113"/>
      <c r="G203" s="113"/>
      <c r="H203" s="113"/>
      <c r="I203" s="113"/>
      <c r="J203" s="113"/>
      <c r="K203" s="113"/>
      <c r="L203" s="113"/>
      <c r="M203" s="113"/>
      <c r="N203" s="113"/>
      <c r="O203" s="113"/>
      <c r="P203" s="113"/>
      <c r="Q203" s="113"/>
      <c r="R203" s="113"/>
      <c r="S203" s="113"/>
      <c r="T203" s="113"/>
      <c r="U203" s="113"/>
      <c r="V203" s="113"/>
      <c r="W203" s="113"/>
      <c r="X203" s="113"/>
      <c r="Y203" s="113"/>
      <c r="Z203" s="113"/>
      <c r="AA203" s="113"/>
      <c r="AB203" s="113"/>
      <c r="AC203" s="113"/>
    </row>
    <row r="204" spans="1:29" ht="13.5" customHeight="1">
      <c r="A204" s="113"/>
      <c r="B204" s="113"/>
      <c r="C204" s="113"/>
      <c r="D204" s="113"/>
      <c r="E204" s="113"/>
      <c r="F204" s="113"/>
      <c r="G204" s="113"/>
      <c r="H204" s="113"/>
      <c r="I204" s="113"/>
      <c r="J204" s="113"/>
      <c r="K204" s="113"/>
      <c r="L204" s="113"/>
      <c r="M204" s="113"/>
      <c r="N204" s="113"/>
      <c r="O204" s="113"/>
      <c r="P204" s="113"/>
      <c r="Q204" s="113"/>
      <c r="R204" s="113"/>
      <c r="S204" s="113"/>
      <c r="T204" s="113"/>
      <c r="U204" s="113"/>
      <c r="V204" s="113"/>
      <c r="W204" s="113"/>
      <c r="X204" s="113"/>
      <c r="Y204" s="113"/>
      <c r="Z204" s="113"/>
      <c r="AA204" s="113"/>
      <c r="AB204" s="113"/>
      <c r="AC204" s="113"/>
    </row>
    <row r="205" spans="1:29" ht="13.5" customHeight="1">
      <c r="A205" s="113"/>
      <c r="B205" s="113"/>
      <c r="C205" s="113"/>
      <c r="D205" s="113"/>
      <c r="E205" s="113"/>
      <c r="F205" s="113"/>
      <c r="G205" s="113"/>
      <c r="H205" s="113"/>
      <c r="I205" s="113"/>
      <c r="J205" s="113"/>
      <c r="K205" s="113"/>
      <c r="L205" s="113"/>
      <c r="M205" s="113"/>
      <c r="N205" s="113"/>
      <c r="O205" s="113"/>
      <c r="P205" s="113"/>
      <c r="Q205" s="113"/>
      <c r="R205" s="113"/>
      <c r="S205" s="113"/>
      <c r="T205" s="113"/>
      <c r="U205" s="113"/>
      <c r="V205" s="113"/>
      <c r="W205" s="113"/>
      <c r="X205" s="113"/>
      <c r="Y205" s="113"/>
      <c r="Z205" s="113"/>
      <c r="AA205" s="113"/>
      <c r="AB205" s="113"/>
      <c r="AC205" s="113"/>
    </row>
    <row r="206" spans="1:29" ht="13.5" customHeight="1">
      <c r="A206" s="113"/>
      <c r="B206" s="113"/>
      <c r="C206" s="113"/>
      <c r="D206" s="113"/>
      <c r="E206" s="113"/>
      <c r="F206" s="113"/>
      <c r="G206" s="113"/>
      <c r="H206" s="113"/>
      <c r="I206" s="113"/>
      <c r="J206" s="113"/>
      <c r="K206" s="113"/>
      <c r="L206" s="113"/>
      <c r="M206" s="113"/>
      <c r="N206" s="113"/>
      <c r="O206" s="113"/>
      <c r="P206" s="113"/>
      <c r="Q206" s="113"/>
      <c r="R206" s="113"/>
      <c r="S206" s="113"/>
      <c r="T206" s="113"/>
      <c r="U206" s="113"/>
      <c r="V206" s="113"/>
      <c r="W206" s="113"/>
      <c r="X206" s="113"/>
      <c r="Y206" s="113"/>
      <c r="Z206" s="113"/>
      <c r="AA206" s="113"/>
      <c r="AB206" s="113"/>
      <c r="AC206" s="113"/>
    </row>
    <row r="207" spans="1:29" ht="13.5" customHeight="1">
      <c r="A207" s="113"/>
      <c r="B207" s="113"/>
      <c r="C207" s="113"/>
      <c r="D207" s="113"/>
      <c r="E207" s="113"/>
      <c r="F207" s="113"/>
      <c r="G207" s="113"/>
      <c r="H207" s="113"/>
      <c r="I207" s="113"/>
      <c r="J207" s="113"/>
      <c r="K207" s="113"/>
      <c r="L207" s="113"/>
      <c r="M207" s="113"/>
      <c r="N207" s="113"/>
      <c r="O207" s="113"/>
      <c r="P207" s="113"/>
      <c r="Q207" s="113"/>
      <c r="R207" s="113"/>
      <c r="S207" s="113"/>
      <c r="T207" s="113"/>
      <c r="U207" s="113"/>
      <c r="V207" s="113"/>
      <c r="W207" s="113"/>
      <c r="X207" s="113"/>
      <c r="Y207" s="113"/>
      <c r="Z207" s="113"/>
      <c r="AA207" s="113"/>
      <c r="AB207" s="113"/>
      <c r="AC207" s="113"/>
    </row>
    <row r="208" spans="1:29" ht="13.5" customHeight="1">
      <c r="A208" s="113"/>
      <c r="B208" s="113"/>
      <c r="C208" s="113"/>
      <c r="D208" s="113"/>
      <c r="E208" s="113"/>
      <c r="F208" s="113"/>
      <c r="G208" s="113"/>
      <c r="H208" s="113"/>
      <c r="I208" s="113"/>
      <c r="J208" s="113"/>
      <c r="K208" s="113"/>
      <c r="L208" s="113"/>
      <c r="M208" s="113"/>
      <c r="N208" s="113"/>
      <c r="O208" s="113"/>
      <c r="P208" s="113"/>
      <c r="Q208" s="113"/>
      <c r="R208" s="113"/>
      <c r="S208" s="113"/>
      <c r="T208" s="113"/>
      <c r="U208" s="113"/>
      <c r="V208" s="113"/>
      <c r="W208" s="113"/>
      <c r="X208" s="113"/>
      <c r="Y208" s="113"/>
      <c r="Z208" s="113"/>
      <c r="AA208" s="113"/>
      <c r="AB208" s="113"/>
      <c r="AC208" s="113"/>
    </row>
    <row r="209" spans="1:29" ht="13.5" customHeight="1">
      <c r="A209" s="113"/>
      <c r="B209" s="113"/>
      <c r="C209" s="113"/>
      <c r="D209" s="113"/>
      <c r="E209" s="113"/>
      <c r="F209" s="113"/>
      <c r="G209" s="113"/>
      <c r="H209" s="113"/>
      <c r="I209" s="113"/>
      <c r="J209" s="113"/>
      <c r="K209" s="113"/>
      <c r="L209" s="113"/>
      <c r="M209" s="113"/>
      <c r="N209" s="113"/>
      <c r="O209" s="113"/>
      <c r="P209" s="113"/>
      <c r="Q209" s="113"/>
      <c r="R209" s="113"/>
      <c r="S209" s="113"/>
      <c r="T209" s="113"/>
      <c r="U209" s="113"/>
      <c r="V209" s="113"/>
      <c r="W209" s="113"/>
      <c r="X209" s="113"/>
      <c r="Y209" s="113"/>
      <c r="Z209" s="113"/>
      <c r="AA209" s="113"/>
      <c r="AB209" s="113"/>
      <c r="AC209" s="113"/>
    </row>
    <row r="210" spans="1:29" ht="13.5" customHeight="1">
      <c r="A210" s="113"/>
      <c r="B210" s="113"/>
      <c r="C210" s="113"/>
      <c r="D210" s="113"/>
      <c r="E210" s="113"/>
      <c r="F210" s="113"/>
      <c r="G210" s="113"/>
      <c r="H210" s="113"/>
      <c r="I210" s="113"/>
      <c r="J210" s="113"/>
      <c r="K210" s="113"/>
      <c r="L210" s="113"/>
      <c r="M210" s="113"/>
      <c r="N210" s="113"/>
      <c r="O210" s="113"/>
      <c r="P210" s="113"/>
      <c r="Q210" s="113"/>
      <c r="R210" s="113"/>
      <c r="S210" s="113"/>
      <c r="T210" s="113"/>
      <c r="U210" s="113"/>
      <c r="V210" s="113"/>
      <c r="W210" s="113"/>
      <c r="X210" s="113"/>
      <c r="Y210" s="113"/>
      <c r="Z210" s="113"/>
      <c r="AA210" s="113"/>
      <c r="AB210" s="113"/>
      <c r="AC210" s="113"/>
    </row>
    <row r="211" spans="1:29" ht="13.5" customHeight="1">
      <c r="A211" s="113"/>
      <c r="B211" s="113"/>
      <c r="C211" s="113"/>
      <c r="D211" s="113"/>
      <c r="E211" s="113"/>
      <c r="F211" s="113"/>
      <c r="G211" s="113"/>
      <c r="H211" s="113"/>
      <c r="I211" s="113"/>
      <c r="J211" s="113"/>
      <c r="K211" s="113"/>
      <c r="L211" s="113"/>
      <c r="M211" s="113"/>
      <c r="N211" s="113"/>
      <c r="O211" s="113"/>
      <c r="P211" s="113"/>
      <c r="Q211" s="113"/>
      <c r="R211" s="113"/>
      <c r="S211" s="113"/>
      <c r="T211" s="113"/>
      <c r="U211" s="113"/>
      <c r="V211" s="113"/>
      <c r="W211" s="113"/>
      <c r="X211" s="113"/>
      <c r="Y211" s="113"/>
      <c r="Z211" s="113"/>
      <c r="AA211" s="113"/>
      <c r="AB211" s="113"/>
      <c r="AC211" s="113"/>
    </row>
    <row r="212" spans="1:29" ht="13.5" customHeight="1">
      <c r="A212" s="113"/>
      <c r="B212" s="113"/>
      <c r="C212" s="113"/>
      <c r="D212" s="113"/>
      <c r="E212" s="113"/>
      <c r="F212" s="113"/>
      <c r="G212" s="113"/>
      <c r="H212" s="113"/>
      <c r="I212" s="113"/>
      <c r="J212" s="113"/>
      <c r="K212" s="113"/>
      <c r="L212" s="113"/>
      <c r="M212" s="113"/>
      <c r="N212" s="113"/>
      <c r="O212" s="113"/>
      <c r="P212" s="113"/>
      <c r="Q212" s="113"/>
      <c r="R212" s="113"/>
      <c r="S212" s="113"/>
      <c r="T212" s="113"/>
      <c r="U212" s="113"/>
      <c r="V212" s="113"/>
      <c r="W212" s="113"/>
      <c r="X212" s="113"/>
      <c r="Y212" s="113"/>
      <c r="Z212" s="113"/>
      <c r="AA212" s="113"/>
      <c r="AB212" s="113"/>
      <c r="AC212" s="113"/>
    </row>
    <row r="213" spans="1:29" ht="13.5" customHeight="1">
      <c r="A213" s="113"/>
      <c r="B213" s="113"/>
      <c r="C213" s="113"/>
      <c r="D213" s="113"/>
      <c r="E213" s="113"/>
      <c r="F213" s="113"/>
      <c r="G213" s="113"/>
      <c r="H213" s="113"/>
      <c r="I213" s="113"/>
      <c r="J213" s="113"/>
      <c r="K213" s="113"/>
      <c r="L213" s="113"/>
      <c r="M213" s="113"/>
      <c r="N213" s="113"/>
      <c r="O213" s="113"/>
      <c r="P213" s="113"/>
      <c r="Q213" s="113"/>
      <c r="R213" s="113"/>
      <c r="S213" s="113"/>
      <c r="T213" s="113"/>
      <c r="U213" s="113"/>
      <c r="V213" s="113"/>
      <c r="W213" s="113"/>
      <c r="X213" s="113"/>
      <c r="Y213" s="113"/>
      <c r="Z213" s="113"/>
      <c r="AA213" s="113"/>
      <c r="AB213" s="113"/>
      <c r="AC213" s="113"/>
    </row>
    <row r="214" spans="1:29" ht="13.5" customHeight="1">
      <c r="A214" s="113"/>
      <c r="B214" s="113"/>
      <c r="C214" s="113"/>
      <c r="D214" s="113"/>
      <c r="E214" s="113"/>
      <c r="F214" s="113"/>
      <c r="G214" s="113"/>
      <c r="H214" s="113"/>
      <c r="I214" s="113"/>
      <c r="J214" s="113"/>
      <c r="K214" s="113"/>
      <c r="L214" s="113"/>
      <c r="M214" s="113"/>
      <c r="N214" s="113"/>
      <c r="O214" s="113"/>
      <c r="P214" s="113"/>
      <c r="Q214" s="113"/>
      <c r="R214" s="113"/>
      <c r="S214" s="113"/>
      <c r="T214" s="113"/>
      <c r="U214" s="113"/>
      <c r="V214" s="113"/>
      <c r="W214" s="113"/>
      <c r="X214" s="113"/>
      <c r="Y214" s="113"/>
      <c r="Z214" s="113"/>
      <c r="AA214" s="113"/>
      <c r="AB214" s="113"/>
      <c r="AC214" s="113"/>
    </row>
    <row r="215" spans="1:29" ht="13.5" customHeight="1">
      <c r="A215" s="113"/>
      <c r="B215" s="113"/>
      <c r="C215" s="113"/>
      <c r="D215" s="113"/>
      <c r="E215" s="113"/>
      <c r="F215" s="113"/>
      <c r="G215" s="113"/>
      <c r="H215" s="113"/>
      <c r="I215" s="113"/>
      <c r="J215" s="113"/>
      <c r="K215" s="113"/>
      <c r="L215" s="113"/>
      <c r="M215" s="113"/>
      <c r="N215" s="113"/>
      <c r="O215" s="113"/>
      <c r="P215" s="113"/>
      <c r="Q215" s="113"/>
      <c r="R215" s="113"/>
      <c r="S215" s="113"/>
      <c r="T215" s="113"/>
      <c r="U215" s="113"/>
      <c r="V215" s="113"/>
      <c r="W215" s="113"/>
      <c r="X215" s="113"/>
      <c r="Y215" s="113"/>
      <c r="Z215" s="113"/>
      <c r="AA215" s="113"/>
      <c r="AB215" s="113"/>
      <c r="AC215" s="113"/>
    </row>
    <row r="216" spans="1:29" ht="13.5" customHeight="1">
      <c r="A216" s="113"/>
      <c r="B216" s="113"/>
      <c r="C216" s="113"/>
      <c r="D216" s="113"/>
      <c r="E216" s="113"/>
      <c r="F216" s="113"/>
      <c r="G216" s="113"/>
      <c r="H216" s="113"/>
      <c r="I216" s="113"/>
      <c r="J216" s="113"/>
      <c r="K216" s="113"/>
      <c r="L216" s="113"/>
      <c r="M216" s="113"/>
      <c r="N216" s="113"/>
      <c r="O216" s="113"/>
      <c r="P216" s="113"/>
      <c r="Q216" s="113"/>
      <c r="R216" s="113"/>
      <c r="S216" s="113"/>
      <c r="T216" s="113"/>
      <c r="U216" s="113"/>
      <c r="V216" s="113"/>
      <c r="W216" s="113"/>
      <c r="X216" s="113"/>
      <c r="Y216" s="113"/>
      <c r="Z216" s="113"/>
      <c r="AA216" s="113"/>
      <c r="AB216" s="113"/>
      <c r="AC216" s="113"/>
    </row>
    <row r="217" spans="1:29" ht="13.5" customHeight="1">
      <c r="A217" s="113"/>
      <c r="B217" s="113"/>
      <c r="C217" s="113"/>
      <c r="D217" s="113"/>
      <c r="E217" s="113"/>
      <c r="F217" s="113"/>
      <c r="G217" s="113"/>
      <c r="H217" s="113"/>
      <c r="I217" s="113"/>
      <c r="J217" s="113"/>
      <c r="K217" s="113"/>
      <c r="L217" s="113"/>
      <c r="M217" s="113"/>
      <c r="N217" s="113"/>
      <c r="O217" s="113"/>
      <c r="P217" s="113"/>
      <c r="Q217" s="113"/>
      <c r="R217" s="113"/>
      <c r="S217" s="113"/>
      <c r="T217" s="113"/>
      <c r="U217" s="113"/>
      <c r="V217" s="113"/>
      <c r="W217" s="113"/>
      <c r="X217" s="113"/>
      <c r="Y217" s="113"/>
      <c r="Z217" s="113"/>
      <c r="AA217" s="113"/>
      <c r="AB217" s="113"/>
      <c r="AC217" s="113"/>
    </row>
    <row r="218" spans="1:29" ht="13.5" customHeight="1">
      <c r="A218" s="113"/>
      <c r="B218" s="113"/>
      <c r="C218" s="113"/>
      <c r="D218" s="113"/>
      <c r="E218" s="113"/>
      <c r="F218" s="113"/>
      <c r="G218" s="113"/>
      <c r="H218" s="113"/>
      <c r="I218" s="113"/>
      <c r="J218" s="113"/>
      <c r="K218" s="113"/>
      <c r="L218" s="113"/>
      <c r="M218" s="113"/>
      <c r="N218" s="113"/>
      <c r="O218" s="113"/>
      <c r="P218" s="113"/>
      <c r="Q218" s="113"/>
      <c r="R218" s="113"/>
      <c r="S218" s="113"/>
      <c r="T218" s="113"/>
      <c r="U218" s="113"/>
      <c r="V218" s="113"/>
      <c r="W218" s="113"/>
      <c r="X218" s="113"/>
      <c r="Y218" s="113"/>
      <c r="Z218" s="113"/>
      <c r="AA218" s="113"/>
      <c r="AB218" s="113"/>
      <c r="AC218" s="113"/>
    </row>
    <row r="219" spans="1:29" ht="13.5" customHeight="1">
      <c r="A219" s="113"/>
      <c r="B219" s="113"/>
      <c r="C219" s="113"/>
      <c r="D219" s="113"/>
      <c r="E219" s="113"/>
      <c r="F219" s="113"/>
      <c r="G219" s="113"/>
      <c r="H219" s="113"/>
      <c r="I219" s="113"/>
      <c r="J219" s="113"/>
      <c r="K219" s="113"/>
      <c r="L219" s="113"/>
      <c r="M219" s="113"/>
      <c r="N219" s="113"/>
      <c r="O219" s="113"/>
      <c r="P219" s="113"/>
      <c r="Q219" s="113"/>
      <c r="R219" s="113"/>
      <c r="S219" s="113"/>
      <c r="T219" s="113"/>
      <c r="U219" s="113"/>
      <c r="V219" s="113"/>
      <c r="W219" s="113"/>
      <c r="X219" s="113"/>
      <c r="Y219" s="113"/>
      <c r="Z219" s="113"/>
      <c r="AA219" s="113"/>
      <c r="AB219" s="113"/>
      <c r="AC219" s="113"/>
    </row>
    <row r="220" spans="1:29" ht="13.5" customHeight="1">
      <c r="A220" s="113"/>
      <c r="B220" s="113"/>
      <c r="C220" s="113"/>
      <c r="D220" s="113"/>
      <c r="E220" s="113"/>
      <c r="F220" s="113"/>
      <c r="G220" s="113"/>
      <c r="H220" s="113"/>
      <c r="I220" s="113"/>
      <c r="J220" s="113"/>
      <c r="K220" s="113"/>
      <c r="L220" s="113"/>
      <c r="M220" s="113"/>
      <c r="N220" s="113"/>
      <c r="O220" s="113"/>
      <c r="P220" s="113"/>
      <c r="Q220" s="113"/>
      <c r="R220" s="113"/>
      <c r="S220" s="113"/>
      <c r="T220" s="113"/>
      <c r="U220" s="113"/>
      <c r="V220" s="113"/>
      <c r="W220" s="113"/>
      <c r="X220" s="113"/>
      <c r="Y220" s="113"/>
      <c r="Z220" s="113"/>
      <c r="AA220" s="113"/>
      <c r="AB220" s="113"/>
      <c r="AC220" s="113"/>
    </row>
    <row r="221" spans="1:29" ht="13.5" customHeight="1">
      <c r="A221" s="113"/>
      <c r="B221" s="113"/>
      <c r="C221" s="113"/>
      <c r="D221" s="113"/>
      <c r="E221" s="113"/>
      <c r="F221" s="113"/>
      <c r="G221" s="113"/>
      <c r="H221" s="113"/>
      <c r="I221" s="113"/>
      <c r="J221" s="113"/>
      <c r="K221" s="113"/>
      <c r="L221" s="113"/>
      <c r="M221" s="113"/>
      <c r="N221" s="113"/>
      <c r="O221" s="113"/>
      <c r="P221" s="113"/>
      <c r="Q221" s="113"/>
      <c r="R221" s="113"/>
      <c r="S221" s="113"/>
      <c r="T221" s="113"/>
      <c r="U221" s="113"/>
      <c r="V221" s="113"/>
      <c r="W221" s="113"/>
      <c r="X221" s="113"/>
      <c r="Y221" s="113"/>
      <c r="Z221" s="113"/>
      <c r="AA221" s="113"/>
      <c r="AB221" s="113"/>
      <c r="AC221" s="113"/>
    </row>
    <row r="222" spans="1:29" ht="13.5" customHeight="1">
      <c r="A222" s="113"/>
      <c r="B222" s="113"/>
      <c r="C222" s="113"/>
      <c r="D222" s="113"/>
      <c r="E222" s="113"/>
      <c r="F222" s="113"/>
      <c r="G222" s="113"/>
      <c r="H222" s="113"/>
      <c r="I222" s="113"/>
      <c r="J222" s="113"/>
      <c r="K222" s="113"/>
      <c r="L222" s="113"/>
      <c r="M222" s="113"/>
      <c r="N222" s="113"/>
      <c r="O222" s="113"/>
      <c r="P222" s="113"/>
      <c r="Q222" s="113"/>
      <c r="R222" s="113"/>
      <c r="S222" s="113"/>
      <c r="T222" s="113"/>
      <c r="U222" s="113"/>
      <c r="V222" s="113"/>
      <c r="W222" s="113"/>
      <c r="X222" s="113"/>
      <c r="Y222" s="113"/>
      <c r="Z222" s="113"/>
      <c r="AA222" s="113"/>
      <c r="AB222" s="113"/>
      <c r="AC222" s="113"/>
    </row>
    <row r="223" spans="1:29" ht="13.5" customHeight="1">
      <c r="A223" s="113"/>
      <c r="B223" s="113"/>
      <c r="C223" s="113"/>
      <c r="D223" s="113"/>
      <c r="E223" s="113"/>
      <c r="F223" s="113"/>
      <c r="G223" s="113"/>
      <c r="H223" s="113"/>
      <c r="I223" s="113"/>
      <c r="J223" s="113"/>
      <c r="K223" s="113"/>
      <c r="L223" s="113"/>
      <c r="M223" s="113"/>
      <c r="N223" s="113"/>
      <c r="O223" s="113"/>
      <c r="P223" s="113"/>
      <c r="Q223" s="113"/>
      <c r="R223" s="113"/>
      <c r="S223" s="113"/>
      <c r="T223" s="113"/>
      <c r="U223" s="113"/>
      <c r="V223" s="113"/>
      <c r="W223" s="113"/>
      <c r="X223" s="113"/>
      <c r="Y223" s="113"/>
      <c r="Z223" s="113"/>
      <c r="AA223" s="113"/>
      <c r="AB223" s="113"/>
      <c r="AC223" s="113"/>
    </row>
    <row r="224" spans="1:29" ht="13.5" customHeight="1">
      <c r="A224" s="113"/>
      <c r="B224" s="113"/>
      <c r="C224" s="113"/>
      <c r="D224" s="113"/>
      <c r="E224" s="113"/>
      <c r="F224" s="113"/>
      <c r="G224" s="113"/>
      <c r="H224" s="113"/>
      <c r="I224" s="113"/>
      <c r="J224" s="113"/>
      <c r="K224" s="113"/>
      <c r="L224" s="113"/>
      <c r="M224" s="113"/>
      <c r="N224" s="113"/>
      <c r="O224" s="113"/>
      <c r="P224" s="113"/>
      <c r="Q224" s="113"/>
      <c r="R224" s="113"/>
      <c r="S224" s="113"/>
      <c r="T224" s="113"/>
      <c r="U224" s="113"/>
      <c r="V224" s="113"/>
      <c r="W224" s="113"/>
      <c r="X224" s="113"/>
      <c r="Y224" s="113"/>
      <c r="Z224" s="113"/>
      <c r="AA224" s="113"/>
      <c r="AB224" s="113"/>
      <c r="AC224" s="113"/>
    </row>
    <row r="225" spans="1:29" ht="13.5" customHeight="1">
      <c r="A225" s="113"/>
      <c r="B225" s="113"/>
      <c r="C225" s="113"/>
      <c r="D225" s="113"/>
      <c r="E225" s="113"/>
      <c r="F225" s="113"/>
      <c r="G225" s="113"/>
      <c r="H225" s="113"/>
      <c r="I225" s="113"/>
      <c r="J225" s="113"/>
      <c r="K225" s="113"/>
      <c r="L225" s="113"/>
      <c r="M225" s="113"/>
      <c r="N225" s="113"/>
      <c r="O225" s="113"/>
      <c r="P225" s="113"/>
      <c r="Q225" s="113"/>
      <c r="R225" s="113"/>
      <c r="S225" s="113"/>
      <c r="T225" s="113"/>
      <c r="U225" s="113"/>
      <c r="V225" s="113"/>
      <c r="W225" s="113"/>
      <c r="X225" s="113"/>
      <c r="Y225" s="113"/>
      <c r="Z225" s="113"/>
      <c r="AA225" s="113"/>
      <c r="AB225" s="113"/>
      <c r="AC225" s="113"/>
    </row>
    <row r="226" spans="1:29" ht="13.5" customHeight="1">
      <c r="A226" s="113"/>
      <c r="B226" s="113"/>
      <c r="C226" s="113"/>
      <c r="D226" s="113"/>
      <c r="E226" s="113"/>
      <c r="F226" s="113"/>
      <c r="G226" s="113"/>
      <c r="H226" s="113"/>
      <c r="I226" s="113"/>
      <c r="J226" s="113"/>
      <c r="K226" s="113"/>
      <c r="L226" s="113"/>
      <c r="M226" s="113"/>
      <c r="N226" s="113"/>
      <c r="O226" s="113"/>
      <c r="P226" s="113"/>
      <c r="Q226" s="113"/>
      <c r="R226" s="113"/>
      <c r="S226" s="113"/>
      <c r="T226" s="113"/>
      <c r="U226" s="113"/>
      <c r="V226" s="113"/>
      <c r="W226" s="113"/>
      <c r="X226" s="113"/>
      <c r="Y226" s="113"/>
      <c r="Z226" s="113"/>
      <c r="AA226" s="113"/>
      <c r="AB226" s="113"/>
      <c r="AC226" s="113"/>
    </row>
    <row r="227" spans="1:29" ht="13.5" customHeight="1">
      <c r="A227" s="113"/>
      <c r="B227" s="113"/>
      <c r="C227" s="113"/>
      <c r="D227" s="113"/>
      <c r="E227" s="113"/>
      <c r="F227" s="113"/>
      <c r="G227" s="113"/>
      <c r="H227" s="113"/>
      <c r="I227" s="113"/>
      <c r="J227" s="113"/>
      <c r="K227" s="113"/>
      <c r="L227" s="113"/>
      <c r="M227" s="113"/>
      <c r="N227" s="113"/>
      <c r="O227" s="113"/>
      <c r="P227" s="113"/>
      <c r="Q227" s="113"/>
      <c r="R227" s="113"/>
      <c r="S227" s="113"/>
      <c r="T227" s="113"/>
      <c r="U227" s="113"/>
      <c r="V227" s="113"/>
      <c r="W227" s="113"/>
      <c r="X227" s="113"/>
      <c r="Y227" s="113"/>
      <c r="Z227" s="113"/>
      <c r="AA227" s="113"/>
      <c r="AB227" s="113"/>
      <c r="AC227" s="113"/>
    </row>
    <row r="228" spans="1:29" ht="13.5" customHeight="1">
      <c r="A228" s="113"/>
      <c r="B228" s="113"/>
      <c r="C228" s="113"/>
      <c r="D228" s="113"/>
      <c r="E228" s="113"/>
      <c r="F228" s="113"/>
      <c r="G228" s="113"/>
      <c r="H228" s="113"/>
      <c r="I228" s="113"/>
      <c r="J228" s="113"/>
      <c r="K228" s="113"/>
      <c r="L228" s="113"/>
      <c r="M228" s="113"/>
      <c r="N228" s="113"/>
      <c r="O228" s="113"/>
      <c r="P228" s="113"/>
      <c r="Q228" s="113"/>
      <c r="R228" s="113"/>
      <c r="S228" s="113"/>
      <c r="T228" s="113"/>
      <c r="U228" s="113"/>
      <c r="V228" s="113"/>
      <c r="W228" s="113"/>
      <c r="X228" s="113"/>
      <c r="Y228" s="113"/>
      <c r="Z228" s="113"/>
      <c r="AA228" s="113"/>
      <c r="AB228" s="113"/>
      <c r="AC228" s="113"/>
    </row>
    <row r="229" spans="1:29" ht="13.5" customHeight="1">
      <c r="A229" s="113"/>
      <c r="B229" s="113"/>
      <c r="C229" s="113"/>
      <c r="D229" s="113"/>
      <c r="E229" s="113"/>
      <c r="F229" s="113"/>
      <c r="G229" s="113"/>
      <c r="H229" s="113"/>
      <c r="I229" s="113"/>
      <c r="J229" s="113"/>
      <c r="K229" s="113"/>
      <c r="L229" s="113"/>
      <c r="M229" s="113"/>
      <c r="N229" s="113"/>
      <c r="O229" s="113"/>
      <c r="P229" s="113"/>
      <c r="Q229" s="113"/>
      <c r="R229" s="113"/>
      <c r="S229" s="113"/>
      <c r="T229" s="113"/>
      <c r="U229" s="113"/>
      <c r="V229" s="113"/>
      <c r="W229" s="113"/>
      <c r="X229" s="113"/>
      <c r="Y229" s="113"/>
      <c r="Z229" s="113"/>
      <c r="AA229" s="113"/>
      <c r="AB229" s="113"/>
      <c r="AC229" s="113"/>
    </row>
    <row r="230" spans="1:29" ht="13.5" customHeight="1">
      <c r="A230" s="113"/>
      <c r="B230" s="113"/>
      <c r="C230" s="113"/>
      <c r="D230" s="113"/>
      <c r="E230" s="113"/>
      <c r="F230" s="113"/>
      <c r="G230" s="113"/>
      <c r="H230" s="113"/>
      <c r="I230" s="113"/>
      <c r="J230" s="113"/>
      <c r="K230" s="113"/>
      <c r="L230" s="113"/>
      <c r="M230" s="113"/>
      <c r="N230" s="113"/>
      <c r="O230" s="113"/>
      <c r="P230" s="113"/>
      <c r="Q230" s="113"/>
      <c r="R230" s="113"/>
      <c r="S230" s="113"/>
      <c r="T230" s="113"/>
      <c r="U230" s="113"/>
      <c r="V230" s="113"/>
      <c r="W230" s="113"/>
      <c r="X230" s="113"/>
      <c r="Y230" s="113"/>
      <c r="Z230" s="113"/>
      <c r="AA230" s="113"/>
      <c r="AB230" s="113"/>
      <c r="AC230" s="113"/>
    </row>
    <row r="231" spans="1:29" ht="15.75" customHeight="1"/>
    <row r="232" spans="1:29" ht="15.75" customHeight="1"/>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4">
    <mergeCell ref="B7:C7"/>
    <mergeCell ref="H7:I7"/>
    <mergeCell ref="B31:E41"/>
    <mergeCell ref="F31:I41"/>
    <mergeCell ref="D7:E7"/>
    <mergeCell ref="F7:G7"/>
    <mergeCell ref="H8:H9"/>
    <mergeCell ref="I8:I9"/>
    <mergeCell ref="B28:I28"/>
    <mergeCell ref="B30:E30"/>
    <mergeCell ref="F30:I30"/>
    <mergeCell ref="B4:I4"/>
    <mergeCell ref="B5:C5"/>
    <mergeCell ref="D5:I5"/>
    <mergeCell ref="B6:C6"/>
    <mergeCell ref="D6:E6"/>
    <mergeCell ref="F6:G6"/>
    <mergeCell ref="H6:I6"/>
    <mergeCell ref="B1:C2"/>
    <mergeCell ref="D1:H1"/>
    <mergeCell ref="I1:I2"/>
    <mergeCell ref="D2:H2"/>
    <mergeCell ref="B3:C3"/>
    <mergeCell ref="D3:H3"/>
  </mergeCells>
  <pageMargins left="0.7" right="0.7" top="0.75" bottom="0.75" header="0" footer="0"/>
  <pageSetup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F9900"/>
  </sheetPr>
  <dimension ref="A1:AC1000"/>
  <sheetViews>
    <sheetView workbookViewId="0">
      <selection activeCell="F30" sqref="F30:I43"/>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20.25" customHeight="1">
      <c r="A1" s="113"/>
      <c r="B1" s="494" t="s">
        <v>437</v>
      </c>
      <c r="C1" s="412"/>
      <c r="D1" s="495" t="s">
        <v>438</v>
      </c>
      <c r="E1" s="417"/>
      <c r="F1" s="417"/>
      <c r="G1" s="417"/>
      <c r="H1" s="418"/>
      <c r="I1" s="786"/>
      <c r="J1" s="113"/>
      <c r="K1" s="113"/>
      <c r="L1" s="113"/>
      <c r="M1" s="113"/>
      <c r="N1" s="113"/>
      <c r="O1" s="113"/>
      <c r="P1" s="113"/>
      <c r="Q1" s="113"/>
      <c r="R1" s="113"/>
      <c r="S1" s="113"/>
      <c r="T1" s="113"/>
      <c r="U1" s="113"/>
      <c r="V1" s="113"/>
      <c r="W1" s="113"/>
      <c r="X1" s="113"/>
      <c r="Y1" s="113"/>
      <c r="Z1" s="113"/>
      <c r="AA1" s="113"/>
      <c r="AB1" s="113"/>
      <c r="AC1" s="113"/>
    </row>
    <row r="2" spans="1:29" ht="25.5" customHeight="1">
      <c r="A2" s="113"/>
      <c r="B2" s="413"/>
      <c r="C2" s="415"/>
      <c r="D2" s="498" t="s">
        <v>439</v>
      </c>
      <c r="E2" s="417"/>
      <c r="F2" s="417"/>
      <c r="G2" s="417"/>
      <c r="H2" s="418"/>
      <c r="I2" s="415"/>
      <c r="J2" s="113"/>
      <c r="K2" s="113"/>
      <c r="L2" s="113"/>
      <c r="M2" s="113"/>
      <c r="N2" s="113"/>
      <c r="O2" s="113"/>
      <c r="P2" s="113"/>
      <c r="Q2" s="113"/>
      <c r="R2" s="113"/>
      <c r="S2" s="113"/>
      <c r="T2" s="113"/>
      <c r="U2" s="113"/>
      <c r="V2" s="113"/>
      <c r="W2" s="113"/>
      <c r="X2" s="113"/>
      <c r="Y2" s="113"/>
      <c r="Z2" s="113"/>
      <c r="AA2" s="113"/>
      <c r="AB2" s="113"/>
      <c r="AC2" s="113"/>
    </row>
    <row r="3" spans="1:29" ht="13.5" customHeight="1">
      <c r="A3" s="113"/>
      <c r="B3" s="499" t="s">
        <v>440</v>
      </c>
      <c r="C3" s="418"/>
      <c r="D3" s="499" t="s">
        <v>441</v>
      </c>
      <c r="E3" s="417"/>
      <c r="F3" s="417"/>
      <c r="G3" s="417"/>
      <c r="H3" s="418"/>
      <c r="I3" s="51" t="s">
        <v>442</v>
      </c>
      <c r="J3" s="113"/>
      <c r="K3" s="113"/>
      <c r="L3" s="113"/>
      <c r="M3" s="113"/>
      <c r="N3" s="113"/>
      <c r="O3" s="113"/>
      <c r="P3" s="113"/>
      <c r="Q3" s="113"/>
      <c r="R3" s="113"/>
      <c r="S3" s="113"/>
      <c r="T3" s="113"/>
      <c r="U3" s="113"/>
      <c r="V3" s="113"/>
      <c r="W3" s="113"/>
      <c r="X3" s="113"/>
      <c r="Y3" s="113"/>
      <c r="Z3" s="113"/>
      <c r="AA3" s="113"/>
      <c r="AB3" s="113"/>
      <c r="AC3" s="113"/>
    </row>
    <row r="4" spans="1:29" ht="13.5" customHeight="1">
      <c r="A4" s="113"/>
      <c r="B4" s="591"/>
      <c r="C4" s="487"/>
      <c r="D4" s="487"/>
      <c r="E4" s="487"/>
      <c r="F4" s="487"/>
      <c r="G4" s="487"/>
      <c r="H4" s="487"/>
      <c r="I4" s="592"/>
      <c r="J4" s="113"/>
      <c r="K4" s="113"/>
      <c r="L4" s="113"/>
      <c r="M4" s="113"/>
      <c r="N4" s="113"/>
      <c r="O4" s="113"/>
      <c r="P4" s="113"/>
      <c r="Q4" s="113"/>
      <c r="R4" s="113"/>
      <c r="S4" s="113"/>
      <c r="T4" s="113"/>
      <c r="U4" s="113"/>
      <c r="V4" s="113"/>
      <c r="W4" s="113"/>
      <c r="X4" s="113"/>
      <c r="Y4" s="113"/>
      <c r="Z4" s="113"/>
      <c r="AA4" s="113"/>
      <c r="AB4" s="113"/>
      <c r="AC4" s="113"/>
    </row>
    <row r="5" spans="1:29" ht="22.5" customHeight="1">
      <c r="A5" s="113"/>
      <c r="B5" s="531" t="s">
        <v>443</v>
      </c>
      <c r="C5" s="415"/>
      <c r="D5" s="532" t="str">
        <f>Indicadores!F52</f>
        <v>Gestión de Servicios de Información y Soporte Tecnológico (GTI)</v>
      </c>
      <c r="E5" s="414"/>
      <c r="F5" s="414"/>
      <c r="G5" s="414"/>
      <c r="H5" s="414"/>
      <c r="I5" s="415"/>
      <c r="J5" s="113"/>
      <c r="K5" s="113"/>
      <c r="L5" s="113"/>
      <c r="M5" s="113"/>
      <c r="N5" s="113"/>
      <c r="O5" s="113"/>
      <c r="P5" s="113"/>
      <c r="Q5" s="113"/>
      <c r="R5" s="113"/>
      <c r="S5" s="113"/>
      <c r="T5" s="113"/>
      <c r="U5" s="113"/>
      <c r="V5" s="113"/>
      <c r="W5" s="113"/>
      <c r="X5" s="113"/>
      <c r="Y5" s="113"/>
      <c r="Z5" s="113"/>
      <c r="AA5" s="113"/>
      <c r="AB5" s="113"/>
      <c r="AC5" s="113"/>
    </row>
    <row r="6" spans="1:29" ht="34.5" customHeight="1">
      <c r="A6" s="113"/>
      <c r="B6" s="489" t="s">
        <v>444</v>
      </c>
      <c r="C6" s="418"/>
      <c r="D6" s="491" t="str">
        <f>Indicadores!A52</f>
        <v>Cumplimiento del Plan de Mantenimiento preventivo de la infraestructura tecnológica</v>
      </c>
      <c r="E6" s="492"/>
      <c r="F6" s="489" t="s">
        <v>445</v>
      </c>
      <c r="G6" s="418"/>
      <c r="H6" s="491" t="str">
        <f>Indicadores!S52</f>
        <v>Jefe Oficina TIC</v>
      </c>
      <c r="I6" s="492"/>
      <c r="J6" s="113"/>
      <c r="K6" s="113"/>
      <c r="L6" s="113"/>
      <c r="M6" s="113"/>
      <c r="N6" s="113"/>
      <c r="O6" s="113"/>
      <c r="P6" s="113"/>
      <c r="Q6" s="113"/>
      <c r="R6" s="113"/>
      <c r="S6" s="113"/>
      <c r="T6" s="113"/>
      <c r="U6" s="113"/>
      <c r="V6" s="113"/>
      <c r="W6" s="113"/>
      <c r="X6" s="113"/>
      <c r="Y6" s="113"/>
      <c r="Z6" s="113"/>
      <c r="AA6" s="113"/>
      <c r="AB6" s="113"/>
      <c r="AC6" s="113"/>
    </row>
    <row r="7" spans="1:29" ht="48" customHeight="1">
      <c r="A7" s="113"/>
      <c r="B7" s="489" t="s">
        <v>446</v>
      </c>
      <c r="C7" s="418"/>
      <c r="D7" s="491" t="str">
        <f>Indicadores!G52</f>
        <v>(No actividades realizadas / No actividades programadas en el periodo) * 100%</v>
      </c>
      <c r="E7" s="492"/>
      <c r="F7" s="489" t="s">
        <v>447</v>
      </c>
      <c r="G7" s="418"/>
      <c r="H7" s="491" t="str">
        <f>Indicadores!C52</f>
        <v>Verificar el debido cumplimiento del Plan de Mantenimiento preventivo en la infraestructura tecnológica del ministerio.</v>
      </c>
      <c r="I7" s="492"/>
      <c r="J7" s="113"/>
      <c r="K7" s="113"/>
      <c r="L7" s="113"/>
      <c r="M7" s="113"/>
      <c r="N7" s="113"/>
      <c r="O7" s="113"/>
      <c r="P7" s="113"/>
      <c r="Q7" s="113"/>
      <c r="R7" s="113"/>
      <c r="S7" s="113"/>
      <c r="T7" s="113"/>
      <c r="U7" s="113"/>
      <c r="V7" s="113"/>
      <c r="W7" s="113"/>
      <c r="X7" s="113"/>
      <c r="Y7" s="113"/>
      <c r="Z7" s="113"/>
      <c r="AA7" s="113"/>
      <c r="AB7" s="113"/>
      <c r="AC7" s="113"/>
    </row>
    <row r="8" spans="1:29" ht="42" customHeight="1">
      <c r="A8" s="113"/>
      <c r="B8" s="32" t="s">
        <v>448</v>
      </c>
      <c r="C8" s="43" t="str">
        <f>Indicadores!P52</f>
        <v>Semestral</v>
      </c>
      <c r="D8" s="32" t="s">
        <v>449</v>
      </c>
      <c r="E8" s="43" t="str">
        <f>Indicadores!R52</f>
        <v>Archivo Grupo de Sistemas</v>
      </c>
      <c r="F8" s="32" t="s">
        <v>68</v>
      </c>
      <c r="G8" s="43" t="str">
        <f>Indicadores!H52</f>
        <v>Porcentaje</v>
      </c>
      <c r="H8" s="514" t="s">
        <v>450</v>
      </c>
      <c r="I8" s="515" t="str">
        <f>Indicadores!O52</f>
        <v>Hacia arriba</v>
      </c>
      <c r="J8" s="113"/>
      <c r="K8" s="113"/>
      <c r="L8" s="113"/>
      <c r="M8" s="113"/>
      <c r="N8" s="113"/>
      <c r="O8" s="113"/>
      <c r="P8" s="113"/>
      <c r="Q8" s="113"/>
      <c r="R8" s="113"/>
      <c r="S8" s="113"/>
      <c r="T8" s="113"/>
      <c r="U8" s="113"/>
      <c r="V8" s="113"/>
      <c r="W8" s="113"/>
      <c r="X8" s="113"/>
      <c r="Y8" s="113"/>
      <c r="Z8" s="113"/>
      <c r="AA8" s="113"/>
      <c r="AB8" s="113"/>
      <c r="AC8" s="113"/>
    </row>
    <row r="9" spans="1:29" ht="33.75" customHeight="1">
      <c r="A9" s="113"/>
      <c r="B9" s="32" t="s">
        <v>415</v>
      </c>
      <c r="C9" s="33">
        <f>Indicadores!N52</f>
        <v>1</v>
      </c>
      <c r="D9" s="34" t="s">
        <v>417</v>
      </c>
      <c r="E9" s="33">
        <f>'TABLERO DE MANDO'!F53</f>
        <v>0.85</v>
      </c>
      <c r="F9" s="35" t="s">
        <v>418</v>
      </c>
      <c r="G9" s="33">
        <f>'TABLERO DE MANDO'!G53</f>
        <v>0.9</v>
      </c>
      <c r="H9" s="497"/>
      <c r="I9" s="516"/>
      <c r="J9" s="113"/>
      <c r="K9" s="113"/>
      <c r="L9" s="113"/>
      <c r="M9" s="113"/>
      <c r="N9" s="113"/>
      <c r="O9" s="113"/>
      <c r="P9" s="113"/>
      <c r="Q9" s="113"/>
      <c r="R9" s="113"/>
      <c r="S9" s="113"/>
      <c r="T9" s="113"/>
      <c r="U9" s="113"/>
      <c r="V9" s="113"/>
      <c r="W9" s="113"/>
      <c r="X9" s="113"/>
      <c r="Y9" s="113"/>
      <c r="Z9" s="113"/>
      <c r="AA9" s="113"/>
      <c r="AB9" s="113"/>
      <c r="AC9" s="113"/>
    </row>
    <row r="10" spans="1:29" ht="13.5" customHeight="1">
      <c r="A10" s="113"/>
      <c r="B10" s="119"/>
      <c r="C10" s="36"/>
      <c r="D10" s="36"/>
      <c r="E10" s="36"/>
      <c r="F10" s="36"/>
      <c r="G10" s="36"/>
      <c r="H10" s="36"/>
      <c r="I10" s="114"/>
      <c r="J10" s="113"/>
      <c r="K10" s="113"/>
      <c r="L10" s="113"/>
      <c r="M10" s="113"/>
      <c r="N10" s="113"/>
      <c r="O10" s="113"/>
      <c r="P10" s="113"/>
      <c r="Q10" s="113"/>
      <c r="R10" s="113"/>
      <c r="S10" s="113"/>
      <c r="T10" s="113"/>
      <c r="U10" s="113"/>
      <c r="V10" s="113"/>
      <c r="W10" s="113"/>
      <c r="X10" s="113"/>
      <c r="Y10" s="113"/>
      <c r="Z10" s="113"/>
      <c r="AA10" s="113"/>
      <c r="AB10" s="113"/>
      <c r="AC10" s="113"/>
    </row>
    <row r="11" spans="1:29" ht="22.5" customHeight="1">
      <c r="A11" s="113"/>
      <c r="B11" s="46" t="s">
        <v>451</v>
      </c>
      <c r="C11" s="38" t="s">
        <v>452</v>
      </c>
      <c r="D11" s="39" t="str">
        <f>D9</f>
        <v>LIMITE INSATISFACTORIO</v>
      </c>
      <c r="E11" s="39" t="str">
        <f>F9</f>
        <v>LIMITE SATISFACTORIO</v>
      </c>
      <c r="F11" s="36"/>
      <c r="G11" s="36"/>
      <c r="H11" s="115"/>
      <c r="I11" s="123"/>
      <c r="J11" s="113"/>
      <c r="K11" s="113"/>
      <c r="L11" s="113"/>
      <c r="M11" s="113"/>
      <c r="N11" s="113"/>
      <c r="O11" s="113"/>
      <c r="P11" s="113"/>
      <c r="Q11" s="113"/>
      <c r="R11" s="113"/>
      <c r="S11" s="113"/>
      <c r="T11" s="113"/>
      <c r="U11" s="113"/>
      <c r="V11" s="113"/>
      <c r="W11" s="113"/>
      <c r="X11" s="113"/>
      <c r="Y11" s="113"/>
      <c r="Z11" s="113"/>
      <c r="AA11" s="113"/>
      <c r="AB11" s="113"/>
      <c r="AC11" s="113"/>
    </row>
    <row r="12" spans="1:29" ht="13.5" customHeight="1">
      <c r="A12" s="113"/>
      <c r="B12" s="47" t="s">
        <v>422</v>
      </c>
      <c r="C12" s="122"/>
      <c r="D12" s="40">
        <f t="shared" ref="D12:D23" si="0">+$E$9</f>
        <v>0.85</v>
      </c>
      <c r="E12" s="40">
        <f t="shared" ref="E12:E23" si="1">+$G$9</f>
        <v>0.9</v>
      </c>
      <c r="F12" s="36"/>
      <c r="G12" s="36"/>
      <c r="H12" s="115"/>
      <c r="I12" s="123"/>
      <c r="J12" s="113"/>
      <c r="K12" s="113"/>
      <c r="L12" s="113"/>
      <c r="M12" s="113"/>
      <c r="N12" s="113"/>
      <c r="O12" s="113"/>
      <c r="P12" s="113"/>
      <c r="Q12" s="113"/>
      <c r="R12" s="113"/>
      <c r="S12" s="113"/>
      <c r="T12" s="113"/>
      <c r="U12" s="113"/>
      <c r="V12" s="113"/>
      <c r="W12" s="113"/>
      <c r="X12" s="113"/>
      <c r="Y12" s="113"/>
      <c r="Z12" s="113"/>
      <c r="AA12" s="113"/>
      <c r="AB12" s="113"/>
      <c r="AC12" s="113"/>
    </row>
    <row r="13" spans="1:29" ht="13.5" customHeight="1">
      <c r="A13" s="113"/>
      <c r="B13" s="47" t="s">
        <v>423</v>
      </c>
      <c r="C13" s="122"/>
      <c r="D13" s="40">
        <f t="shared" si="0"/>
        <v>0.85</v>
      </c>
      <c r="E13" s="40">
        <f t="shared" si="1"/>
        <v>0.9</v>
      </c>
      <c r="F13" s="36"/>
      <c r="G13" s="36"/>
      <c r="H13" s="115"/>
      <c r="I13" s="123"/>
      <c r="J13" s="113"/>
      <c r="K13" s="113"/>
      <c r="L13" s="113"/>
      <c r="M13" s="113"/>
      <c r="N13" s="113"/>
      <c r="O13" s="113"/>
      <c r="P13" s="113"/>
      <c r="Q13" s="113"/>
      <c r="R13" s="113"/>
      <c r="S13" s="113"/>
      <c r="T13" s="113"/>
      <c r="U13" s="113"/>
      <c r="V13" s="113"/>
      <c r="W13" s="113"/>
      <c r="X13" s="113"/>
      <c r="Y13" s="113"/>
      <c r="Z13" s="113"/>
      <c r="AA13" s="113"/>
      <c r="AB13" s="113"/>
      <c r="AC13" s="113"/>
    </row>
    <row r="14" spans="1:29" ht="13.5" customHeight="1">
      <c r="A14" s="113"/>
      <c r="B14" s="47" t="s">
        <v>424</v>
      </c>
      <c r="C14" s="122"/>
      <c r="D14" s="40">
        <f t="shared" si="0"/>
        <v>0.85</v>
      </c>
      <c r="E14" s="40">
        <f t="shared" si="1"/>
        <v>0.9</v>
      </c>
      <c r="F14" s="36"/>
      <c r="G14" s="36"/>
      <c r="H14" s="115"/>
      <c r="I14" s="123"/>
      <c r="J14" s="113"/>
      <c r="K14" s="113"/>
      <c r="L14" s="113"/>
      <c r="M14" s="113"/>
      <c r="N14" s="113"/>
      <c r="O14" s="113"/>
      <c r="P14" s="113"/>
      <c r="Q14" s="113"/>
      <c r="R14" s="113"/>
      <c r="S14" s="113"/>
      <c r="T14" s="113"/>
      <c r="U14" s="113"/>
      <c r="V14" s="113"/>
      <c r="W14" s="113"/>
      <c r="X14" s="113"/>
      <c r="Y14" s="113"/>
      <c r="Z14" s="113"/>
      <c r="AA14" s="113"/>
      <c r="AB14" s="113"/>
      <c r="AC14" s="113"/>
    </row>
    <row r="15" spans="1:29" ht="13.5" customHeight="1">
      <c r="A15" s="113"/>
      <c r="B15" s="47" t="s">
        <v>425</v>
      </c>
      <c r="C15" s="122"/>
      <c r="D15" s="40">
        <f t="shared" si="0"/>
        <v>0.85</v>
      </c>
      <c r="E15" s="40">
        <f t="shared" si="1"/>
        <v>0.9</v>
      </c>
      <c r="F15" s="36"/>
      <c r="G15" s="36"/>
      <c r="H15" s="115"/>
      <c r="I15" s="123"/>
      <c r="J15" s="113"/>
      <c r="K15" s="113"/>
      <c r="L15" s="113"/>
      <c r="M15" s="113"/>
      <c r="N15" s="113"/>
      <c r="O15" s="113"/>
      <c r="P15" s="113"/>
      <c r="Q15" s="113"/>
      <c r="R15" s="113"/>
      <c r="S15" s="113"/>
      <c r="T15" s="113"/>
      <c r="U15" s="113"/>
      <c r="V15" s="113"/>
      <c r="W15" s="113"/>
      <c r="X15" s="113"/>
      <c r="Y15" s="113"/>
      <c r="Z15" s="113"/>
      <c r="AA15" s="113"/>
      <c r="AB15" s="113"/>
      <c r="AC15" s="113"/>
    </row>
    <row r="16" spans="1:29" ht="13.5" customHeight="1">
      <c r="A16" s="113"/>
      <c r="B16" s="47" t="s">
        <v>426</v>
      </c>
      <c r="C16" s="122"/>
      <c r="D16" s="40">
        <f t="shared" si="0"/>
        <v>0.85</v>
      </c>
      <c r="E16" s="40">
        <f t="shared" si="1"/>
        <v>0.9</v>
      </c>
      <c r="F16" s="36"/>
      <c r="G16" s="36"/>
      <c r="H16" s="115"/>
      <c r="I16" s="123"/>
      <c r="J16" s="113"/>
      <c r="K16" s="113"/>
      <c r="L16" s="113"/>
      <c r="M16" s="113"/>
      <c r="N16" s="113"/>
      <c r="O16" s="113"/>
      <c r="P16" s="113"/>
      <c r="Q16" s="113"/>
      <c r="R16" s="113"/>
      <c r="S16" s="113"/>
      <c r="T16" s="113"/>
      <c r="U16" s="113"/>
      <c r="V16" s="113"/>
      <c r="W16" s="113"/>
      <c r="X16" s="113"/>
      <c r="Y16" s="113"/>
      <c r="Z16" s="113"/>
      <c r="AA16" s="113"/>
      <c r="AB16" s="113"/>
      <c r="AC16" s="113"/>
    </row>
    <row r="17" spans="1:29" ht="13.5" customHeight="1">
      <c r="A17" s="113"/>
      <c r="B17" s="47" t="s">
        <v>427</v>
      </c>
      <c r="C17" s="41">
        <v>0.9</v>
      </c>
      <c r="D17" s="40">
        <f t="shared" si="0"/>
        <v>0.85</v>
      </c>
      <c r="E17" s="40">
        <f t="shared" si="1"/>
        <v>0.9</v>
      </c>
      <c r="F17" s="36"/>
      <c r="G17" s="36"/>
      <c r="H17" s="115"/>
      <c r="I17" s="123"/>
      <c r="J17" s="113"/>
      <c r="K17" s="113"/>
      <c r="L17" s="113"/>
      <c r="M17" s="113"/>
      <c r="N17" s="113"/>
      <c r="O17" s="113"/>
      <c r="P17" s="113"/>
      <c r="Q17" s="113"/>
      <c r="R17" s="113"/>
      <c r="S17" s="113"/>
      <c r="T17" s="113"/>
      <c r="U17" s="113"/>
      <c r="V17" s="113"/>
      <c r="W17" s="113"/>
      <c r="X17" s="113"/>
      <c r="Y17" s="113"/>
      <c r="Z17" s="113"/>
      <c r="AA17" s="113"/>
      <c r="AB17" s="113"/>
      <c r="AC17" s="113"/>
    </row>
    <row r="18" spans="1:29" ht="13.5" customHeight="1">
      <c r="A18" s="113"/>
      <c r="B18" s="47" t="s">
        <v>428</v>
      </c>
      <c r="C18" s="41"/>
      <c r="D18" s="40">
        <f t="shared" si="0"/>
        <v>0.85</v>
      </c>
      <c r="E18" s="40">
        <f t="shared" si="1"/>
        <v>0.9</v>
      </c>
      <c r="F18" s="36"/>
      <c r="G18" s="36"/>
      <c r="H18" s="115"/>
      <c r="I18" s="123"/>
      <c r="J18" s="113"/>
      <c r="K18" s="113"/>
      <c r="L18" s="113"/>
      <c r="M18" s="113"/>
      <c r="N18" s="113"/>
      <c r="O18" s="113"/>
      <c r="P18" s="113"/>
      <c r="Q18" s="113"/>
      <c r="R18" s="113"/>
      <c r="S18" s="113"/>
      <c r="T18" s="113"/>
      <c r="U18" s="113"/>
      <c r="V18" s="113"/>
      <c r="W18" s="113"/>
      <c r="X18" s="113"/>
      <c r="Y18" s="113"/>
      <c r="Z18" s="113"/>
      <c r="AA18" s="113"/>
      <c r="AB18" s="113"/>
      <c r="AC18" s="113"/>
    </row>
    <row r="19" spans="1:29" ht="13.5" customHeight="1">
      <c r="A19" s="113"/>
      <c r="B19" s="47" t="s">
        <v>429</v>
      </c>
      <c r="C19" s="41"/>
      <c r="D19" s="40">
        <f t="shared" si="0"/>
        <v>0.85</v>
      </c>
      <c r="E19" s="40">
        <f t="shared" si="1"/>
        <v>0.9</v>
      </c>
      <c r="F19" s="36"/>
      <c r="G19" s="36"/>
      <c r="H19" s="115"/>
      <c r="I19" s="123"/>
      <c r="J19" s="113"/>
      <c r="K19" s="113"/>
      <c r="L19" s="113"/>
      <c r="M19" s="113"/>
      <c r="N19" s="113"/>
      <c r="O19" s="113"/>
      <c r="P19" s="113"/>
      <c r="Q19" s="113"/>
      <c r="R19" s="113"/>
      <c r="S19" s="113"/>
      <c r="T19" s="113"/>
      <c r="U19" s="113"/>
      <c r="V19" s="113"/>
      <c r="W19" s="113"/>
      <c r="X19" s="113"/>
      <c r="Y19" s="113"/>
      <c r="Z19" s="113"/>
      <c r="AA19" s="113"/>
      <c r="AB19" s="113"/>
      <c r="AC19" s="113"/>
    </row>
    <row r="20" spans="1:29" ht="13.5" customHeight="1">
      <c r="A20" s="113"/>
      <c r="B20" s="47" t="s">
        <v>430</v>
      </c>
      <c r="C20" s="41"/>
      <c r="D20" s="40">
        <f t="shared" si="0"/>
        <v>0.85</v>
      </c>
      <c r="E20" s="40">
        <f t="shared" si="1"/>
        <v>0.9</v>
      </c>
      <c r="F20" s="36"/>
      <c r="G20" s="36"/>
      <c r="H20" s="115"/>
      <c r="I20" s="123"/>
      <c r="J20" s="113"/>
      <c r="K20" s="113"/>
      <c r="L20" s="113"/>
      <c r="M20" s="113"/>
      <c r="N20" s="113"/>
      <c r="O20" s="113"/>
      <c r="P20" s="113"/>
      <c r="Q20" s="113"/>
      <c r="R20" s="113"/>
      <c r="S20" s="113"/>
      <c r="T20" s="113"/>
      <c r="U20" s="113"/>
      <c r="V20" s="113"/>
      <c r="W20" s="113"/>
      <c r="X20" s="113"/>
      <c r="Y20" s="113"/>
      <c r="Z20" s="113"/>
      <c r="AA20" s="113"/>
      <c r="AB20" s="113"/>
      <c r="AC20" s="113"/>
    </row>
    <row r="21" spans="1:29" ht="13.5" customHeight="1">
      <c r="A21" s="113"/>
      <c r="B21" s="47" t="s">
        <v>431</v>
      </c>
      <c r="C21" s="41"/>
      <c r="D21" s="40">
        <f t="shared" si="0"/>
        <v>0.85</v>
      </c>
      <c r="E21" s="40">
        <f t="shared" si="1"/>
        <v>0.9</v>
      </c>
      <c r="F21" s="36"/>
      <c r="G21" s="36"/>
      <c r="H21" s="115"/>
      <c r="I21" s="123"/>
      <c r="J21" s="113"/>
      <c r="K21" s="113"/>
      <c r="L21" s="113"/>
      <c r="M21" s="113"/>
      <c r="N21" s="113"/>
      <c r="O21" s="113"/>
      <c r="P21" s="113"/>
      <c r="Q21" s="113"/>
      <c r="R21" s="113"/>
      <c r="S21" s="113"/>
      <c r="T21" s="113"/>
      <c r="U21" s="113"/>
      <c r="V21" s="113"/>
      <c r="W21" s="113"/>
      <c r="X21" s="113"/>
      <c r="Y21" s="113"/>
      <c r="Z21" s="113"/>
      <c r="AA21" s="113"/>
      <c r="AB21" s="113"/>
      <c r="AC21" s="113"/>
    </row>
    <row r="22" spans="1:29" ht="13.5" customHeight="1">
      <c r="A22" s="113"/>
      <c r="B22" s="47" t="s">
        <v>432</v>
      </c>
      <c r="C22" s="41"/>
      <c r="D22" s="40">
        <f t="shared" si="0"/>
        <v>0.85</v>
      </c>
      <c r="E22" s="40">
        <f t="shared" si="1"/>
        <v>0.9</v>
      </c>
      <c r="F22" s="36"/>
      <c r="G22" s="36"/>
      <c r="H22" s="115"/>
      <c r="I22" s="123"/>
      <c r="J22" s="113"/>
      <c r="K22" s="113"/>
      <c r="L22" s="113"/>
      <c r="M22" s="113"/>
      <c r="N22" s="113"/>
      <c r="O22" s="113"/>
      <c r="P22" s="113"/>
      <c r="Q22" s="113"/>
      <c r="R22" s="113"/>
      <c r="S22" s="113"/>
      <c r="T22" s="113"/>
      <c r="U22" s="113"/>
      <c r="V22" s="113"/>
      <c r="W22" s="113"/>
      <c r="X22" s="113"/>
      <c r="Y22" s="113"/>
      <c r="Z22" s="113"/>
      <c r="AA22" s="113"/>
      <c r="AB22" s="113"/>
      <c r="AC22" s="113"/>
    </row>
    <row r="23" spans="1:29" ht="13.5" customHeight="1">
      <c r="A23" s="113"/>
      <c r="B23" s="47" t="s">
        <v>433</v>
      </c>
      <c r="C23" s="41">
        <v>1</v>
      </c>
      <c r="D23" s="40">
        <f t="shared" si="0"/>
        <v>0.85</v>
      </c>
      <c r="E23" s="40">
        <f t="shared" si="1"/>
        <v>0.9</v>
      </c>
      <c r="F23" s="36"/>
      <c r="G23" s="36"/>
      <c r="H23" s="115"/>
      <c r="I23" s="123"/>
      <c r="J23" s="113"/>
      <c r="K23" s="113"/>
      <c r="L23" s="113"/>
      <c r="M23" s="113"/>
      <c r="N23" s="113"/>
      <c r="O23" s="113"/>
      <c r="P23" s="113"/>
      <c r="Q23" s="113"/>
      <c r="R23" s="113"/>
      <c r="S23" s="113"/>
      <c r="T23" s="113"/>
      <c r="U23" s="113"/>
      <c r="V23" s="113"/>
      <c r="W23" s="113"/>
      <c r="X23" s="113"/>
      <c r="Y23" s="113"/>
      <c r="Z23" s="113"/>
      <c r="AA23" s="113"/>
      <c r="AB23" s="113"/>
      <c r="AC23" s="113"/>
    </row>
    <row r="24" spans="1:29" ht="13.5" customHeight="1">
      <c r="A24" s="113"/>
      <c r="B24" s="119"/>
      <c r="C24" s="36"/>
      <c r="D24" s="36"/>
      <c r="E24" s="36"/>
      <c r="F24" s="36"/>
      <c r="G24" s="36"/>
      <c r="H24" s="36"/>
      <c r="I24" s="123"/>
      <c r="J24" s="113"/>
      <c r="K24" s="113"/>
      <c r="L24" s="113"/>
      <c r="M24" s="113"/>
      <c r="N24" s="113"/>
      <c r="O24" s="113"/>
      <c r="P24" s="113"/>
      <c r="Q24" s="113"/>
      <c r="R24" s="113"/>
      <c r="S24" s="113"/>
      <c r="T24" s="113"/>
      <c r="U24" s="113"/>
      <c r="V24" s="113"/>
      <c r="W24" s="113"/>
      <c r="X24" s="113"/>
      <c r="Y24" s="113"/>
      <c r="Z24" s="113"/>
      <c r="AA24" s="113"/>
      <c r="AB24" s="113"/>
      <c r="AC24" s="113"/>
    </row>
    <row r="25" spans="1:29" ht="13.5" customHeight="1">
      <c r="A25" s="113"/>
      <c r="B25" s="119"/>
      <c r="C25" s="36"/>
      <c r="D25" s="36"/>
      <c r="E25" s="36"/>
      <c r="F25" s="36"/>
      <c r="G25" s="36"/>
      <c r="H25" s="36"/>
      <c r="I25" s="123"/>
      <c r="J25" s="113"/>
      <c r="K25" s="113"/>
      <c r="L25" s="113"/>
      <c r="M25" s="113"/>
      <c r="N25" s="113"/>
      <c r="O25" s="113"/>
      <c r="P25" s="113"/>
      <c r="Q25" s="113"/>
      <c r="R25" s="113"/>
      <c r="S25" s="113"/>
      <c r="T25" s="113"/>
      <c r="U25" s="113"/>
      <c r="V25" s="113"/>
      <c r="W25" s="113"/>
      <c r="X25" s="113"/>
      <c r="Y25" s="113"/>
      <c r="Z25" s="113"/>
      <c r="AA25" s="113"/>
      <c r="AB25" s="113"/>
      <c r="AC25" s="113"/>
    </row>
    <row r="26" spans="1:29" ht="13.5" customHeight="1">
      <c r="A26" s="113"/>
      <c r="B26" s="119"/>
      <c r="C26" s="36"/>
      <c r="D26" s="36"/>
      <c r="E26" s="36"/>
      <c r="F26" s="36"/>
      <c r="G26" s="36"/>
      <c r="H26" s="36"/>
      <c r="I26" s="115"/>
      <c r="J26" s="113"/>
      <c r="K26" s="113"/>
      <c r="L26" s="113"/>
      <c r="M26" s="113"/>
      <c r="N26" s="113"/>
      <c r="O26" s="113"/>
      <c r="P26" s="113"/>
      <c r="Q26" s="113"/>
      <c r="R26" s="113"/>
      <c r="S26" s="113"/>
      <c r="T26" s="113"/>
      <c r="U26" s="113"/>
      <c r="V26" s="113"/>
      <c r="W26" s="113"/>
      <c r="X26" s="113"/>
      <c r="Y26" s="113"/>
      <c r="Z26" s="113"/>
      <c r="AA26" s="113"/>
      <c r="AB26" s="113"/>
      <c r="AC26" s="113"/>
    </row>
    <row r="27" spans="1:29" ht="13.5" customHeight="1">
      <c r="A27" s="113"/>
      <c r="B27" s="119"/>
      <c r="C27" s="36"/>
      <c r="D27" s="36"/>
      <c r="E27" s="36"/>
      <c r="F27" s="36"/>
      <c r="G27" s="36"/>
      <c r="H27" s="36"/>
      <c r="I27" s="115"/>
      <c r="J27" s="113"/>
      <c r="K27" s="113"/>
      <c r="L27" s="113"/>
      <c r="M27" s="113"/>
      <c r="N27" s="113"/>
      <c r="O27" s="113"/>
      <c r="P27" s="113"/>
      <c r="Q27" s="113"/>
      <c r="R27" s="113"/>
      <c r="S27" s="113"/>
      <c r="T27" s="113"/>
      <c r="U27" s="113"/>
      <c r="V27" s="113"/>
      <c r="W27" s="113"/>
      <c r="X27" s="113"/>
      <c r="Y27" s="113"/>
      <c r="Z27" s="113"/>
      <c r="AA27" s="113"/>
      <c r="AB27" s="113"/>
      <c r="AC27" s="113"/>
    </row>
    <row r="28" spans="1:29" ht="13.5" customHeight="1">
      <c r="A28" s="113"/>
      <c r="B28" s="736"/>
      <c r="C28" s="587"/>
      <c r="D28" s="587"/>
      <c r="E28" s="587"/>
      <c r="F28" s="587"/>
      <c r="G28" s="587"/>
      <c r="H28" s="587"/>
      <c r="I28" s="512"/>
      <c r="J28" s="113"/>
      <c r="K28" s="113"/>
      <c r="L28" s="113"/>
      <c r="M28" s="113"/>
      <c r="N28" s="113"/>
      <c r="O28" s="113"/>
      <c r="P28" s="113"/>
      <c r="Q28" s="113"/>
      <c r="R28" s="113"/>
      <c r="S28" s="113"/>
      <c r="T28" s="113"/>
      <c r="U28" s="113"/>
      <c r="V28" s="113"/>
      <c r="W28" s="113"/>
      <c r="X28" s="113"/>
      <c r="Y28" s="113"/>
      <c r="Z28" s="113"/>
      <c r="AA28" s="113"/>
      <c r="AB28" s="113"/>
      <c r="AC28" s="113"/>
    </row>
    <row r="29" spans="1:29" ht="15.75" customHeight="1">
      <c r="A29" s="113"/>
      <c r="B29" s="737" t="s">
        <v>453</v>
      </c>
      <c r="C29" s="511"/>
      <c r="D29" s="511"/>
      <c r="E29" s="511"/>
      <c r="F29" s="511"/>
      <c r="G29" s="511"/>
      <c r="H29" s="511"/>
      <c r="I29" s="512"/>
      <c r="J29" s="113"/>
      <c r="K29" s="113"/>
      <c r="L29" s="113"/>
      <c r="M29" s="113"/>
      <c r="N29" s="113"/>
      <c r="O29" s="113"/>
      <c r="P29" s="113"/>
      <c r="Q29" s="113"/>
      <c r="R29" s="113"/>
      <c r="S29" s="113"/>
      <c r="T29" s="113"/>
      <c r="U29" s="113"/>
      <c r="V29" s="113"/>
      <c r="W29" s="113"/>
      <c r="X29" s="113"/>
      <c r="Y29" s="113"/>
      <c r="Z29" s="113"/>
      <c r="AA29" s="113"/>
      <c r="AB29" s="113"/>
      <c r="AC29" s="113"/>
    </row>
    <row r="30" spans="1:29" ht="13.5" customHeight="1">
      <c r="A30" s="113"/>
      <c r="B30" s="590" t="s">
        <v>454</v>
      </c>
      <c r="C30" s="417"/>
      <c r="D30" s="417"/>
      <c r="E30" s="418"/>
      <c r="F30" s="590" t="s">
        <v>455</v>
      </c>
      <c r="G30" s="417"/>
      <c r="H30" s="417"/>
      <c r="I30" s="418"/>
      <c r="J30" s="113"/>
      <c r="K30" s="113"/>
      <c r="L30" s="113"/>
      <c r="M30" s="113"/>
      <c r="N30" s="113"/>
      <c r="O30" s="113"/>
      <c r="P30" s="113"/>
      <c r="Q30" s="113"/>
      <c r="R30" s="113"/>
      <c r="S30" s="113"/>
      <c r="T30" s="113"/>
      <c r="U30" s="113"/>
      <c r="V30" s="113"/>
      <c r="W30" s="113"/>
      <c r="X30" s="113"/>
      <c r="Y30" s="113"/>
      <c r="Z30" s="113"/>
      <c r="AA30" s="113"/>
      <c r="AB30" s="113"/>
      <c r="AC30" s="113"/>
    </row>
    <row r="31" spans="1:29" ht="13.5" customHeight="1">
      <c r="A31" s="113"/>
      <c r="B31" s="759" t="s">
        <v>546</v>
      </c>
      <c r="C31" s="411"/>
      <c r="D31" s="411"/>
      <c r="E31" s="412"/>
      <c r="F31" s="758"/>
      <c r="G31" s="411"/>
      <c r="H31" s="411"/>
      <c r="I31" s="412"/>
      <c r="J31" s="113"/>
      <c r="K31" s="113"/>
      <c r="L31" s="113"/>
      <c r="M31" s="113"/>
      <c r="N31" s="113"/>
      <c r="O31" s="113"/>
      <c r="P31" s="113"/>
      <c r="Q31" s="113"/>
      <c r="R31" s="113"/>
      <c r="S31" s="113"/>
      <c r="T31" s="113"/>
      <c r="U31" s="113"/>
      <c r="V31" s="113"/>
      <c r="W31" s="113"/>
      <c r="X31" s="113"/>
      <c r="Y31" s="113"/>
      <c r="Z31" s="113"/>
      <c r="AA31" s="113"/>
      <c r="AB31" s="113"/>
      <c r="AC31" s="113"/>
    </row>
    <row r="32" spans="1:29" ht="13.5" customHeight="1">
      <c r="A32" s="113"/>
      <c r="B32" s="510"/>
      <c r="C32" s="511"/>
      <c r="D32" s="511"/>
      <c r="E32" s="512"/>
      <c r="F32" s="510"/>
      <c r="G32" s="511"/>
      <c r="H32" s="511"/>
      <c r="I32" s="512"/>
      <c r="J32" s="113"/>
      <c r="K32" s="113"/>
      <c r="L32" s="113"/>
      <c r="M32" s="113"/>
      <c r="N32" s="113"/>
      <c r="O32" s="113"/>
      <c r="P32" s="113"/>
      <c r="Q32" s="113"/>
      <c r="R32" s="113"/>
      <c r="S32" s="113"/>
      <c r="T32" s="113"/>
      <c r="U32" s="113"/>
      <c r="V32" s="113"/>
      <c r="W32" s="113"/>
      <c r="X32" s="113"/>
      <c r="Y32" s="113"/>
      <c r="Z32" s="113"/>
      <c r="AA32" s="113"/>
      <c r="AB32" s="113"/>
      <c r="AC32" s="113"/>
    </row>
    <row r="33" spans="1:29" ht="15" customHeight="1">
      <c r="A33" s="113"/>
      <c r="B33" s="510"/>
      <c r="C33" s="511"/>
      <c r="D33" s="511"/>
      <c r="E33" s="512"/>
      <c r="F33" s="510"/>
      <c r="G33" s="511"/>
      <c r="H33" s="511"/>
      <c r="I33" s="512"/>
      <c r="J33" s="113"/>
      <c r="K33" s="113"/>
      <c r="L33" s="113"/>
      <c r="M33" s="113"/>
      <c r="N33" s="113"/>
      <c r="O33" s="113"/>
      <c r="P33" s="113"/>
      <c r="Q33" s="113"/>
      <c r="R33" s="113"/>
      <c r="S33" s="113"/>
      <c r="T33" s="113"/>
      <c r="U33" s="113"/>
      <c r="V33" s="113"/>
      <c r="W33" s="113"/>
      <c r="X33" s="113"/>
      <c r="Y33" s="113"/>
      <c r="Z33" s="113"/>
      <c r="AA33" s="113"/>
      <c r="AB33" s="113"/>
      <c r="AC33" s="113"/>
    </row>
    <row r="34" spans="1:29" ht="15" customHeight="1">
      <c r="A34" s="113"/>
      <c r="B34" s="510"/>
      <c r="C34" s="511"/>
      <c r="D34" s="511"/>
      <c r="E34" s="512"/>
      <c r="F34" s="510"/>
      <c r="G34" s="511"/>
      <c r="H34" s="511"/>
      <c r="I34" s="512"/>
      <c r="J34" s="113"/>
      <c r="K34" s="113"/>
      <c r="L34" s="113"/>
      <c r="M34" s="113"/>
      <c r="N34" s="113"/>
      <c r="O34" s="113"/>
      <c r="P34" s="113"/>
      <c r="Q34" s="113"/>
      <c r="R34" s="113"/>
      <c r="S34" s="113"/>
      <c r="T34" s="113"/>
      <c r="U34" s="113"/>
      <c r="V34" s="113"/>
      <c r="W34" s="113"/>
      <c r="X34" s="113"/>
      <c r="Y34" s="113"/>
      <c r="Z34" s="113"/>
      <c r="AA34" s="113"/>
      <c r="AB34" s="113"/>
      <c r="AC34" s="113"/>
    </row>
    <row r="35" spans="1:29" ht="15" customHeight="1">
      <c r="A35" s="113"/>
      <c r="B35" s="510"/>
      <c r="C35" s="511"/>
      <c r="D35" s="511"/>
      <c r="E35" s="512"/>
      <c r="F35" s="510"/>
      <c r="G35" s="511"/>
      <c r="H35" s="511"/>
      <c r="I35" s="512"/>
      <c r="J35" s="113"/>
      <c r="K35" s="113"/>
      <c r="L35" s="113"/>
      <c r="M35" s="113"/>
      <c r="N35" s="113"/>
      <c r="O35" s="113"/>
      <c r="P35" s="113"/>
      <c r="Q35" s="113"/>
      <c r="R35" s="113"/>
      <c r="S35" s="113"/>
      <c r="T35" s="113"/>
      <c r="U35" s="113"/>
      <c r="V35" s="113"/>
      <c r="W35" s="113"/>
      <c r="X35" s="113"/>
      <c r="Y35" s="113"/>
      <c r="Z35" s="113"/>
      <c r="AA35" s="113"/>
      <c r="AB35" s="113"/>
      <c r="AC35" s="113"/>
    </row>
    <row r="36" spans="1:29" ht="15" customHeight="1">
      <c r="A36" s="113"/>
      <c r="B36" s="510"/>
      <c r="C36" s="511"/>
      <c r="D36" s="511"/>
      <c r="E36" s="512"/>
      <c r="F36" s="510"/>
      <c r="G36" s="511"/>
      <c r="H36" s="511"/>
      <c r="I36" s="512"/>
      <c r="J36" s="113"/>
      <c r="K36" s="113"/>
      <c r="L36" s="113"/>
      <c r="M36" s="113"/>
      <c r="N36" s="113"/>
      <c r="O36" s="113"/>
      <c r="P36" s="113"/>
      <c r="Q36" s="113"/>
      <c r="R36" s="113"/>
      <c r="S36" s="113"/>
      <c r="T36" s="113"/>
      <c r="U36" s="113"/>
      <c r="V36" s="113"/>
      <c r="W36" s="113"/>
      <c r="X36" s="113"/>
      <c r="Y36" s="113"/>
      <c r="Z36" s="113"/>
      <c r="AA36" s="113"/>
      <c r="AB36" s="113"/>
      <c r="AC36" s="113"/>
    </row>
    <row r="37" spans="1:29" ht="15" customHeight="1">
      <c r="A37" s="113"/>
      <c r="B37" s="413"/>
      <c r="C37" s="414"/>
      <c r="D37" s="414"/>
      <c r="E37" s="415"/>
      <c r="F37" s="413"/>
      <c r="G37" s="414"/>
      <c r="H37" s="414"/>
      <c r="I37" s="415"/>
      <c r="J37" s="113"/>
      <c r="K37" s="113"/>
      <c r="L37" s="113"/>
      <c r="M37" s="113"/>
      <c r="N37" s="113"/>
      <c r="O37" s="113"/>
      <c r="P37" s="113"/>
      <c r="Q37" s="113"/>
      <c r="R37" s="113"/>
      <c r="S37" s="113"/>
      <c r="T37" s="113"/>
      <c r="U37" s="113"/>
      <c r="V37" s="113"/>
      <c r="W37" s="113"/>
      <c r="X37" s="113"/>
      <c r="Y37" s="113"/>
      <c r="Z37" s="113"/>
      <c r="AA37" s="113"/>
      <c r="AB37" s="113"/>
      <c r="AC37" s="113"/>
    </row>
    <row r="38" spans="1:29" ht="15" customHeight="1">
      <c r="A38" s="113"/>
      <c r="B38" s="759" t="s">
        <v>669</v>
      </c>
      <c r="C38" s="760"/>
      <c r="D38" s="760"/>
      <c r="E38" s="761"/>
      <c r="F38" s="758"/>
      <c r="G38" s="411"/>
      <c r="H38" s="411"/>
      <c r="I38" s="412"/>
      <c r="J38" s="113"/>
      <c r="K38" s="113"/>
      <c r="L38" s="113"/>
      <c r="M38" s="113"/>
      <c r="N38" s="113"/>
      <c r="O38" s="113"/>
      <c r="P38" s="113"/>
      <c r="Q38" s="113"/>
      <c r="R38" s="113"/>
      <c r="S38" s="113"/>
      <c r="T38" s="113"/>
      <c r="U38" s="113"/>
      <c r="V38" s="113"/>
      <c r="W38" s="113"/>
      <c r="X38" s="113"/>
      <c r="Y38" s="113"/>
      <c r="Z38" s="113"/>
      <c r="AA38" s="113"/>
      <c r="AB38" s="113"/>
      <c r="AC38" s="113"/>
    </row>
    <row r="39" spans="1:29" ht="13.5" customHeight="1">
      <c r="A39" s="113"/>
      <c r="B39" s="762"/>
      <c r="C39" s="763"/>
      <c r="D39" s="763"/>
      <c r="E39" s="764"/>
      <c r="F39" s="510"/>
      <c r="G39" s="511"/>
      <c r="H39" s="511"/>
      <c r="I39" s="512"/>
      <c r="J39" s="113"/>
      <c r="K39" s="113"/>
      <c r="L39" s="113"/>
      <c r="M39" s="113"/>
      <c r="N39" s="113"/>
      <c r="O39" s="113"/>
      <c r="P39" s="113"/>
      <c r="Q39" s="113"/>
      <c r="R39" s="113"/>
      <c r="S39" s="113"/>
      <c r="T39" s="113"/>
      <c r="U39" s="113"/>
      <c r="V39" s="113"/>
      <c r="W39" s="113"/>
      <c r="X39" s="113"/>
      <c r="Y39" s="113"/>
      <c r="Z39" s="113"/>
      <c r="AA39" s="113"/>
      <c r="AB39" s="113"/>
      <c r="AC39" s="113"/>
    </row>
    <row r="40" spans="1:29" ht="13.5" customHeight="1">
      <c r="A40" s="113"/>
      <c r="B40" s="762"/>
      <c r="C40" s="763"/>
      <c r="D40" s="763"/>
      <c r="E40" s="764"/>
      <c r="F40" s="510"/>
      <c r="G40" s="511"/>
      <c r="H40" s="511"/>
      <c r="I40" s="512"/>
      <c r="J40" s="113"/>
      <c r="K40" s="113"/>
      <c r="L40" s="113"/>
      <c r="M40" s="113"/>
      <c r="N40" s="113"/>
      <c r="O40" s="113"/>
      <c r="P40" s="113"/>
      <c r="Q40" s="113"/>
      <c r="R40" s="113"/>
      <c r="S40" s="113"/>
      <c r="T40" s="113"/>
      <c r="U40" s="113"/>
      <c r="V40" s="113"/>
      <c r="W40" s="113"/>
      <c r="X40" s="113"/>
      <c r="Y40" s="113"/>
      <c r="Z40" s="113"/>
      <c r="AA40" s="113"/>
      <c r="AB40" s="113"/>
      <c r="AC40" s="113"/>
    </row>
    <row r="41" spans="1:29" ht="13.5" customHeight="1">
      <c r="A41" s="113"/>
      <c r="B41" s="762"/>
      <c r="C41" s="763"/>
      <c r="D41" s="763"/>
      <c r="E41" s="764"/>
      <c r="F41" s="510"/>
      <c r="G41" s="511"/>
      <c r="H41" s="511"/>
      <c r="I41" s="512"/>
      <c r="J41" s="113"/>
      <c r="K41" s="113"/>
      <c r="L41" s="113"/>
      <c r="M41" s="113"/>
      <c r="N41" s="113"/>
      <c r="O41" s="113"/>
      <c r="P41" s="113"/>
      <c r="Q41" s="113"/>
      <c r="R41" s="113"/>
      <c r="S41" s="113"/>
      <c r="T41" s="113"/>
      <c r="U41" s="113"/>
      <c r="V41" s="113"/>
      <c r="W41" s="113"/>
      <c r="X41" s="113"/>
      <c r="Y41" s="113"/>
      <c r="Z41" s="113"/>
      <c r="AA41" s="113"/>
      <c r="AB41" s="113"/>
      <c r="AC41" s="113"/>
    </row>
    <row r="42" spans="1:29" ht="14.25" customHeight="1">
      <c r="A42" s="113"/>
      <c r="B42" s="762"/>
      <c r="C42" s="763"/>
      <c r="D42" s="763"/>
      <c r="E42" s="764"/>
      <c r="F42" s="510"/>
      <c r="G42" s="511"/>
      <c r="H42" s="511"/>
      <c r="I42" s="512"/>
      <c r="J42" s="113"/>
      <c r="K42" s="113"/>
      <c r="L42" s="113"/>
      <c r="M42" s="113"/>
      <c r="N42" s="113"/>
      <c r="O42" s="113"/>
      <c r="P42" s="113"/>
      <c r="Q42" s="113"/>
      <c r="R42" s="113"/>
      <c r="S42" s="113"/>
      <c r="T42" s="113"/>
      <c r="U42" s="113"/>
      <c r="V42" s="113"/>
      <c r="W42" s="113"/>
      <c r="X42" s="113"/>
      <c r="Y42" s="113"/>
      <c r="Z42" s="113"/>
      <c r="AA42" s="113"/>
      <c r="AB42" s="113"/>
      <c r="AC42" s="113"/>
    </row>
    <row r="43" spans="1:29" ht="13.5" customHeight="1">
      <c r="A43" s="113"/>
      <c r="B43" s="762"/>
      <c r="C43" s="763"/>
      <c r="D43" s="763"/>
      <c r="E43" s="764"/>
      <c r="F43" s="510"/>
      <c r="G43" s="511"/>
      <c r="H43" s="511"/>
      <c r="I43" s="512"/>
      <c r="J43" s="113"/>
      <c r="K43" s="113"/>
      <c r="L43" s="113"/>
      <c r="M43" s="113"/>
      <c r="N43" s="113"/>
      <c r="O43" s="113"/>
      <c r="P43" s="113"/>
      <c r="Q43" s="113"/>
      <c r="R43" s="113"/>
      <c r="S43" s="113"/>
      <c r="T43" s="113"/>
      <c r="U43" s="113"/>
      <c r="V43" s="113"/>
      <c r="W43" s="113"/>
      <c r="X43" s="113"/>
      <c r="Y43" s="113"/>
      <c r="Z43" s="113"/>
      <c r="AA43" s="113"/>
      <c r="AB43" s="113"/>
      <c r="AC43" s="113"/>
    </row>
    <row r="44" spans="1:29" ht="13.5" customHeight="1">
      <c r="A44" s="113"/>
      <c r="B44" s="765"/>
      <c r="C44" s="766"/>
      <c r="D44" s="766"/>
      <c r="E44" s="767"/>
      <c r="F44" s="413"/>
      <c r="G44" s="414"/>
      <c r="H44" s="414"/>
      <c r="I44" s="415"/>
      <c r="J44" s="113"/>
      <c r="K44" s="113"/>
      <c r="L44" s="113"/>
      <c r="M44" s="113"/>
      <c r="N44" s="113"/>
      <c r="O44" s="113"/>
      <c r="P44" s="113"/>
      <c r="Q44" s="113"/>
      <c r="R44" s="113"/>
      <c r="S44" s="113"/>
      <c r="T44" s="113"/>
      <c r="U44" s="113"/>
      <c r="V44" s="113"/>
      <c r="W44" s="113"/>
      <c r="X44" s="113"/>
      <c r="Y44" s="113"/>
      <c r="Z44" s="113"/>
      <c r="AA44" s="113"/>
      <c r="AB44" s="113"/>
      <c r="AC44" s="113"/>
    </row>
    <row r="45" spans="1:29" ht="13.5" customHeight="1">
      <c r="A45" s="113"/>
      <c r="B45" s="113"/>
      <c r="C45" s="113"/>
      <c r="D45" s="113"/>
      <c r="E45" s="113"/>
      <c r="F45" s="113"/>
      <c r="G45" s="113"/>
      <c r="H45" s="113"/>
      <c r="I45" s="113"/>
      <c r="J45" s="113"/>
      <c r="K45" s="113"/>
      <c r="L45" s="113"/>
      <c r="M45" s="113"/>
      <c r="N45" s="113"/>
      <c r="O45" s="113"/>
      <c r="P45" s="113"/>
      <c r="Q45" s="113"/>
      <c r="R45" s="113"/>
      <c r="S45" s="113"/>
      <c r="T45" s="113"/>
      <c r="U45" s="113"/>
      <c r="V45" s="113"/>
      <c r="W45" s="113"/>
      <c r="X45" s="113"/>
      <c r="Y45" s="113"/>
      <c r="Z45" s="113"/>
      <c r="AA45" s="113"/>
      <c r="AB45" s="113"/>
      <c r="AC45" s="113"/>
    </row>
    <row r="46" spans="1:29" ht="13.5" customHeight="1">
      <c r="A46" s="113"/>
      <c r="B46" s="113"/>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c r="AA46" s="113"/>
      <c r="AB46" s="113"/>
      <c r="AC46" s="113"/>
    </row>
    <row r="47" spans="1:29" ht="13.5" customHeight="1">
      <c r="A47" s="113"/>
      <c r="B47" s="113"/>
      <c r="C47" s="113"/>
      <c r="D47" s="113"/>
      <c r="E47" s="113"/>
      <c r="F47" s="113"/>
      <c r="G47" s="113"/>
      <c r="H47" s="113"/>
      <c r="I47" s="113"/>
      <c r="J47" s="113"/>
      <c r="K47" s="113"/>
      <c r="L47" s="113"/>
      <c r="M47" s="113"/>
      <c r="N47" s="113"/>
      <c r="O47" s="113"/>
      <c r="P47" s="113"/>
      <c r="Q47" s="113"/>
      <c r="R47" s="113"/>
      <c r="S47" s="113"/>
      <c r="T47" s="113"/>
      <c r="U47" s="113"/>
      <c r="V47" s="113"/>
      <c r="W47" s="113"/>
      <c r="X47" s="113"/>
      <c r="Y47" s="113"/>
      <c r="Z47" s="113"/>
      <c r="AA47" s="113"/>
      <c r="AB47" s="113"/>
      <c r="AC47" s="113"/>
    </row>
    <row r="48" spans="1:29" ht="13.5" customHeight="1">
      <c r="A48" s="113"/>
      <c r="B48" s="113"/>
      <c r="C48" s="113"/>
      <c r="D48" s="113"/>
      <c r="E48" s="113"/>
      <c r="F48" s="113"/>
      <c r="G48" s="113"/>
      <c r="H48" s="113"/>
      <c r="I48" s="113"/>
      <c r="J48" s="113"/>
      <c r="K48" s="113"/>
      <c r="L48" s="113"/>
      <c r="M48" s="113"/>
      <c r="N48" s="113"/>
      <c r="O48" s="113"/>
      <c r="P48" s="113"/>
      <c r="Q48" s="113"/>
      <c r="R48" s="113"/>
      <c r="S48" s="113"/>
      <c r="T48" s="113"/>
      <c r="U48" s="113"/>
      <c r="V48" s="113"/>
      <c r="W48" s="113"/>
      <c r="X48" s="113"/>
      <c r="Y48" s="113"/>
      <c r="Z48" s="113"/>
      <c r="AA48" s="113"/>
      <c r="AB48" s="113"/>
      <c r="AC48" s="113"/>
    </row>
    <row r="49" spans="1:29" ht="13.5" customHeight="1">
      <c r="A49" s="113"/>
      <c r="B49" s="113"/>
      <c r="C49" s="113"/>
      <c r="D49" s="113"/>
      <c r="E49" s="113"/>
      <c r="F49" s="113"/>
      <c r="G49" s="113"/>
      <c r="H49" s="113"/>
      <c r="I49" s="113"/>
      <c r="J49" s="113"/>
      <c r="K49" s="113"/>
      <c r="L49" s="113"/>
      <c r="M49" s="113"/>
      <c r="N49" s="113"/>
      <c r="O49" s="113"/>
      <c r="P49" s="113"/>
      <c r="Q49" s="113"/>
      <c r="R49" s="113"/>
      <c r="S49" s="113"/>
      <c r="T49" s="113"/>
      <c r="U49" s="113"/>
      <c r="V49" s="113"/>
      <c r="W49" s="113"/>
      <c r="X49" s="113"/>
      <c r="Y49" s="113"/>
      <c r="Z49" s="113"/>
      <c r="AA49" s="113"/>
      <c r="AB49" s="113"/>
      <c r="AC49" s="113"/>
    </row>
    <row r="50" spans="1:29" ht="13.5" customHeight="1">
      <c r="A50" s="113"/>
      <c r="B50" s="113"/>
      <c r="C50" s="113"/>
      <c r="D50" s="113"/>
      <c r="E50" s="113"/>
      <c r="F50" s="113"/>
      <c r="G50" s="113"/>
      <c r="H50" s="113"/>
      <c r="I50" s="113"/>
      <c r="J50" s="113"/>
      <c r="K50" s="113"/>
      <c r="L50" s="113"/>
      <c r="M50" s="113"/>
      <c r="N50" s="113"/>
      <c r="O50" s="113"/>
      <c r="P50" s="113"/>
      <c r="Q50" s="113"/>
      <c r="R50" s="113"/>
      <c r="S50" s="113"/>
      <c r="T50" s="113"/>
      <c r="U50" s="113"/>
      <c r="V50" s="113"/>
      <c r="W50" s="113"/>
      <c r="X50" s="113"/>
      <c r="Y50" s="113"/>
      <c r="Z50" s="113"/>
      <c r="AA50" s="113"/>
      <c r="AB50" s="113"/>
      <c r="AC50" s="113"/>
    </row>
    <row r="51" spans="1:29" ht="13.5" customHeight="1">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c r="AA51" s="113"/>
      <c r="AB51" s="113"/>
      <c r="AC51" s="113"/>
    </row>
    <row r="52" spans="1:29" ht="13.5" customHeight="1">
      <c r="A52" s="113"/>
      <c r="B52" s="113"/>
      <c r="C52" s="113"/>
      <c r="D52" s="113"/>
      <c r="E52" s="113"/>
      <c r="F52" s="113"/>
      <c r="G52" s="113"/>
      <c r="H52" s="113"/>
      <c r="I52" s="113"/>
      <c r="J52" s="113"/>
      <c r="K52" s="113"/>
      <c r="L52" s="113"/>
      <c r="M52" s="113"/>
      <c r="N52" s="113"/>
      <c r="O52" s="113"/>
      <c r="P52" s="113"/>
      <c r="Q52" s="113"/>
      <c r="R52" s="113"/>
      <c r="S52" s="113"/>
      <c r="T52" s="113"/>
      <c r="U52" s="113"/>
      <c r="V52" s="113"/>
      <c r="W52" s="113"/>
      <c r="X52" s="113"/>
      <c r="Y52" s="113"/>
      <c r="Z52" s="113"/>
      <c r="AA52" s="113"/>
      <c r="AB52" s="113"/>
      <c r="AC52" s="113"/>
    </row>
    <row r="53" spans="1:29" ht="13.5" customHeight="1">
      <c r="A53" s="113"/>
      <c r="B53" s="113"/>
      <c r="C53" s="113"/>
      <c r="D53" s="113"/>
      <c r="E53" s="113"/>
      <c r="F53" s="113"/>
      <c r="G53" s="113"/>
      <c r="H53" s="113"/>
      <c r="I53" s="113"/>
      <c r="J53" s="113"/>
      <c r="K53" s="113"/>
      <c r="L53" s="113"/>
      <c r="M53" s="113"/>
      <c r="N53" s="113"/>
      <c r="O53" s="113"/>
      <c r="P53" s="113"/>
      <c r="Q53" s="113"/>
      <c r="R53" s="113"/>
      <c r="S53" s="113"/>
      <c r="T53" s="113"/>
      <c r="U53" s="113"/>
      <c r="V53" s="113"/>
      <c r="W53" s="113"/>
      <c r="X53" s="113"/>
      <c r="Y53" s="113"/>
      <c r="Z53" s="113"/>
      <c r="AA53" s="113"/>
      <c r="AB53" s="113"/>
      <c r="AC53" s="113"/>
    </row>
    <row r="54" spans="1:29" ht="13.5" customHeight="1">
      <c r="A54" s="113"/>
      <c r="B54" s="113"/>
      <c r="C54" s="113"/>
      <c r="D54" s="113"/>
      <c r="E54" s="113"/>
      <c r="F54" s="113"/>
      <c r="G54" s="113"/>
      <c r="H54" s="113"/>
      <c r="I54" s="113"/>
      <c r="J54" s="113"/>
      <c r="K54" s="113"/>
      <c r="L54" s="113"/>
      <c r="M54" s="113"/>
      <c r="N54" s="113"/>
      <c r="O54" s="113"/>
      <c r="P54" s="113"/>
      <c r="Q54" s="113"/>
      <c r="R54" s="113"/>
      <c r="S54" s="113"/>
      <c r="T54" s="113"/>
      <c r="U54" s="113"/>
      <c r="V54" s="113"/>
      <c r="W54" s="113"/>
      <c r="X54" s="113"/>
      <c r="Y54" s="113"/>
      <c r="Z54" s="113"/>
      <c r="AA54" s="113"/>
      <c r="AB54" s="113"/>
      <c r="AC54" s="113"/>
    </row>
    <row r="55" spans="1:29" ht="13.5" customHeight="1">
      <c r="A55" s="113"/>
      <c r="B55" s="113"/>
      <c r="C55" s="113"/>
      <c r="D55" s="113"/>
      <c r="E55" s="113"/>
      <c r="F55" s="113"/>
      <c r="G55" s="113"/>
      <c r="H55" s="113"/>
      <c r="I55" s="113"/>
      <c r="J55" s="113"/>
      <c r="K55" s="113"/>
      <c r="L55" s="113"/>
      <c r="M55" s="113"/>
      <c r="N55" s="113"/>
      <c r="O55" s="113"/>
      <c r="P55" s="113"/>
      <c r="Q55" s="113"/>
      <c r="R55" s="113"/>
      <c r="S55" s="113"/>
      <c r="T55" s="113"/>
      <c r="U55" s="113"/>
      <c r="V55" s="113"/>
      <c r="W55" s="113"/>
      <c r="X55" s="113"/>
      <c r="Y55" s="113"/>
      <c r="Z55" s="113"/>
      <c r="AA55" s="113"/>
      <c r="AB55" s="113"/>
      <c r="AC55" s="113"/>
    </row>
    <row r="56" spans="1:29" ht="13.5" customHeight="1">
      <c r="A56" s="113"/>
      <c r="B56" s="113"/>
      <c r="C56" s="113"/>
      <c r="D56" s="113"/>
      <c r="E56" s="113"/>
      <c r="F56" s="113"/>
      <c r="G56" s="113"/>
      <c r="H56" s="113"/>
      <c r="I56" s="113"/>
      <c r="J56" s="113"/>
      <c r="K56" s="113"/>
      <c r="L56" s="113"/>
      <c r="M56" s="113"/>
      <c r="N56" s="113"/>
      <c r="O56" s="113"/>
      <c r="P56" s="113"/>
      <c r="Q56" s="113"/>
      <c r="R56" s="113"/>
      <c r="S56" s="113"/>
      <c r="T56" s="113"/>
      <c r="U56" s="113"/>
      <c r="V56" s="113"/>
      <c r="W56" s="113"/>
      <c r="X56" s="113"/>
      <c r="Y56" s="113"/>
      <c r="Z56" s="113"/>
      <c r="AA56" s="113"/>
      <c r="AB56" s="113"/>
      <c r="AC56" s="113"/>
    </row>
    <row r="57" spans="1:29" ht="13.5" customHeight="1">
      <c r="A57" s="113"/>
      <c r="B57" s="113"/>
      <c r="C57" s="113"/>
      <c r="D57" s="113"/>
      <c r="E57" s="113"/>
      <c r="F57" s="113"/>
      <c r="G57" s="113"/>
      <c r="H57" s="113"/>
      <c r="I57" s="113"/>
      <c r="J57" s="113"/>
      <c r="K57" s="113"/>
      <c r="L57" s="113"/>
      <c r="M57" s="113"/>
      <c r="N57" s="113"/>
      <c r="O57" s="113"/>
      <c r="P57" s="113"/>
      <c r="Q57" s="113"/>
      <c r="R57" s="113"/>
      <c r="S57" s="113"/>
      <c r="T57" s="113"/>
      <c r="U57" s="113"/>
      <c r="V57" s="113"/>
      <c r="W57" s="113"/>
      <c r="X57" s="113"/>
      <c r="Y57" s="113"/>
      <c r="Z57" s="113"/>
      <c r="AA57" s="113"/>
      <c r="AB57" s="113"/>
      <c r="AC57" s="113"/>
    </row>
    <row r="58" spans="1:29" ht="13.5" customHeight="1">
      <c r="A58" s="113"/>
      <c r="B58" s="113"/>
      <c r="C58" s="113"/>
      <c r="D58" s="113"/>
      <c r="E58" s="113"/>
      <c r="F58" s="113"/>
      <c r="G58" s="113"/>
      <c r="H58" s="113"/>
      <c r="I58" s="113"/>
      <c r="J58" s="113"/>
      <c r="K58" s="113"/>
      <c r="L58" s="113"/>
      <c r="M58" s="113"/>
      <c r="N58" s="113"/>
      <c r="O58" s="113"/>
      <c r="P58" s="113"/>
      <c r="Q58" s="113"/>
      <c r="R58" s="113"/>
      <c r="S58" s="113"/>
      <c r="T58" s="113"/>
      <c r="U58" s="113"/>
      <c r="V58" s="113"/>
      <c r="W58" s="113"/>
      <c r="X58" s="113"/>
      <c r="Y58" s="113"/>
      <c r="Z58" s="113"/>
      <c r="AA58" s="113"/>
      <c r="AB58" s="113"/>
      <c r="AC58" s="113"/>
    </row>
    <row r="59" spans="1:29" ht="13.5" customHeight="1">
      <c r="A59" s="113"/>
      <c r="B59" s="113"/>
      <c r="C59" s="113"/>
      <c r="D59" s="113"/>
      <c r="E59" s="113"/>
      <c r="F59" s="113"/>
      <c r="G59" s="113"/>
      <c r="H59" s="113"/>
      <c r="I59" s="113"/>
      <c r="J59" s="113"/>
      <c r="K59" s="113"/>
      <c r="L59" s="113"/>
      <c r="M59" s="113"/>
      <c r="N59" s="113"/>
      <c r="O59" s="113"/>
      <c r="P59" s="113"/>
      <c r="Q59" s="113"/>
      <c r="R59" s="113"/>
      <c r="S59" s="113"/>
      <c r="T59" s="113"/>
      <c r="U59" s="113"/>
      <c r="V59" s="113"/>
      <c r="W59" s="113"/>
      <c r="X59" s="113"/>
      <c r="Y59" s="113"/>
      <c r="Z59" s="113"/>
      <c r="AA59" s="113"/>
      <c r="AB59" s="113"/>
      <c r="AC59" s="113"/>
    </row>
    <row r="60" spans="1:29" ht="13.5" customHeight="1">
      <c r="A60" s="113"/>
      <c r="B60" s="113"/>
      <c r="C60" s="113"/>
      <c r="D60" s="113"/>
      <c r="E60" s="113"/>
      <c r="F60" s="113"/>
      <c r="G60" s="113"/>
      <c r="H60" s="113"/>
      <c r="I60" s="113"/>
      <c r="J60" s="113"/>
      <c r="K60" s="113"/>
      <c r="L60" s="113"/>
      <c r="M60" s="113"/>
      <c r="N60" s="113"/>
      <c r="O60" s="113"/>
      <c r="P60" s="113"/>
      <c r="Q60" s="113"/>
      <c r="R60" s="113"/>
      <c r="S60" s="113"/>
      <c r="T60" s="113"/>
      <c r="U60" s="113"/>
      <c r="V60" s="113"/>
      <c r="W60" s="113"/>
      <c r="X60" s="113"/>
      <c r="Y60" s="113"/>
      <c r="Z60" s="113"/>
      <c r="AA60" s="113"/>
      <c r="AB60" s="113"/>
      <c r="AC60" s="113"/>
    </row>
    <row r="61" spans="1:29" ht="13.5" customHeight="1">
      <c r="A61" s="113"/>
      <c r="B61" s="113"/>
      <c r="C61" s="113"/>
      <c r="D61" s="113"/>
      <c r="E61" s="113"/>
      <c r="F61" s="113"/>
      <c r="G61" s="113"/>
      <c r="H61" s="113"/>
      <c r="I61" s="113"/>
      <c r="J61" s="113"/>
      <c r="K61" s="113"/>
      <c r="L61" s="113"/>
      <c r="M61" s="113"/>
      <c r="N61" s="113"/>
      <c r="O61" s="113"/>
      <c r="P61" s="113"/>
      <c r="Q61" s="113"/>
      <c r="R61" s="113"/>
      <c r="S61" s="113"/>
      <c r="T61" s="113"/>
      <c r="U61" s="113"/>
      <c r="V61" s="113"/>
      <c r="W61" s="113"/>
      <c r="X61" s="113"/>
      <c r="Y61" s="113"/>
      <c r="Z61" s="113"/>
      <c r="AA61" s="113"/>
      <c r="AB61" s="113"/>
      <c r="AC61" s="113"/>
    </row>
    <row r="62" spans="1:29" ht="13.5" customHeight="1">
      <c r="A62" s="113"/>
      <c r="B62" s="113"/>
      <c r="C62" s="113"/>
      <c r="D62" s="113"/>
      <c r="E62" s="113"/>
      <c r="F62" s="113"/>
      <c r="G62" s="113"/>
      <c r="H62" s="113"/>
      <c r="I62" s="113"/>
      <c r="J62" s="113"/>
      <c r="K62" s="113"/>
      <c r="L62" s="113"/>
      <c r="M62" s="113"/>
      <c r="N62" s="113"/>
      <c r="O62" s="113"/>
      <c r="P62" s="113"/>
      <c r="Q62" s="113"/>
      <c r="R62" s="113"/>
      <c r="S62" s="113"/>
      <c r="T62" s="113"/>
      <c r="U62" s="113"/>
      <c r="V62" s="113"/>
      <c r="W62" s="113"/>
      <c r="X62" s="113"/>
      <c r="Y62" s="113"/>
      <c r="Z62" s="113"/>
      <c r="AA62" s="113"/>
      <c r="AB62" s="113"/>
      <c r="AC62" s="113"/>
    </row>
    <row r="63" spans="1:29" ht="13.5" customHeight="1">
      <c r="A63" s="113"/>
      <c r="B63" s="113"/>
      <c r="C63" s="113"/>
      <c r="D63" s="113"/>
      <c r="E63" s="113"/>
      <c r="F63" s="113"/>
      <c r="G63" s="113"/>
      <c r="H63" s="113"/>
      <c r="I63" s="113"/>
      <c r="J63" s="113"/>
      <c r="K63" s="113"/>
      <c r="L63" s="113"/>
      <c r="M63" s="113"/>
      <c r="N63" s="113"/>
      <c r="O63" s="113"/>
      <c r="P63" s="113"/>
      <c r="Q63" s="113"/>
      <c r="R63" s="113"/>
      <c r="S63" s="113"/>
      <c r="T63" s="113"/>
      <c r="U63" s="113"/>
      <c r="V63" s="113"/>
      <c r="W63" s="113"/>
      <c r="X63" s="113"/>
      <c r="Y63" s="113"/>
      <c r="Z63" s="113"/>
      <c r="AA63" s="113"/>
      <c r="AB63" s="113"/>
      <c r="AC63" s="113"/>
    </row>
    <row r="64" spans="1:29" ht="13.5" customHeight="1">
      <c r="A64" s="113"/>
      <c r="B64" s="113"/>
      <c r="C64" s="113"/>
      <c r="D64" s="113"/>
      <c r="E64" s="113"/>
      <c r="F64" s="113"/>
      <c r="G64" s="113"/>
      <c r="H64" s="113"/>
      <c r="I64" s="113"/>
      <c r="J64" s="113"/>
      <c r="K64" s="113"/>
      <c r="L64" s="113"/>
      <c r="M64" s="113"/>
      <c r="N64" s="113"/>
      <c r="O64" s="113"/>
      <c r="P64" s="113"/>
      <c r="Q64" s="113"/>
      <c r="R64" s="113"/>
      <c r="S64" s="113"/>
      <c r="T64" s="113"/>
      <c r="U64" s="113"/>
      <c r="V64" s="113"/>
      <c r="W64" s="113"/>
      <c r="X64" s="113"/>
      <c r="Y64" s="113"/>
      <c r="Z64" s="113"/>
      <c r="AA64" s="113"/>
      <c r="AB64" s="113"/>
      <c r="AC64" s="113"/>
    </row>
    <row r="65" spans="1:29" ht="13.5" customHeight="1">
      <c r="A65" s="113"/>
      <c r="B65" s="113"/>
      <c r="C65" s="113"/>
      <c r="D65" s="113"/>
      <c r="E65" s="113"/>
      <c r="F65" s="113"/>
      <c r="G65" s="113"/>
      <c r="H65" s="113"/>
      <c r="I65" s="113"/>
      <c r="J65" s="113"/>
      <c r="K65" s="113"/>
      <c r="L65" s="113"/>
      <c r="M65" s="113"/>
      <c r="N65" s="113"/>
      <c r="O65" s="113"/>
      <c r="P65" s="113"/>
      <c r="Q65" s="113"/>
      <c r="R65" s="113"/>
      <c r="S65" s="113"/>
      <c r="T65" s="113"/>
      <c r="U65" s="113"/>
      <c r="V65" s="113"/>
      <c r="W65" s="113"/>
      <c r="X65" s="113"/>
      <c r="Y65" s="113"/>
      <c r="Z65" s="113"/>
      <c r="AA65" s="113"/>
      <c r="AB65" s="113"/>
      <c r="AC65" s="113"/>
    </row>
    <row r="66" spans="1:29" ht="13.5" customHeight="1">
      <c r="A66" s="113"/>
      <c r="B66" s="113"/>
      <c r="C66" s="113"/>
      <c r="D66" s="113"/>
      <c r="E66" s="113"/>
      <c r="F66" s="113"/>
      <c r="G66" s="113"/>
      <c r="H66" s="113"/>
      <c r="I66" s="113"/>
      <c r="J66" s="113"/>
      <c r="K66" s="113"/>
      <c r="L66" s="113"/>
      <c r="M66" s="113"/>
      <c r="N66" s="113"/>
      <c r="O66" s="113"/>
      <c r="P66" s="113"/>
      <c r="Q66" s="113"/>
      <c r="R66" s="113"/>
      <c r="S66" s="113"/>
      <c r="T66" s="113"/>
      <c r="U66" s="113"/>
      <c r="V66" s="113"/>
      <c r="W66" s="113"/>
      <c r="X66" s="113"/>
      <c r="Y66" s="113"/>
      <c r="Z66" s="113"/>
      <c r="AA66" s="113"/>
      <c r="AB66" s="113"/>
      <c r="AC66" s="113"/>
    </row>
    <row r="67" spans="1:29" ht="13.5" customHeight="1">
      <c r="A67" s="113"/>
      <c r="B67" s="113"/>
      <c r="C67" s="113"/>
      <c r="D67" s="113"/>
      <c r="E67" s="113"/>
      <c r="F67" s="113"/>
      <c r="G67" s="113"/>
      <c r="H67" s="113"/>
      <c r="I67" s="113"/>
      <c r="J67" s="113"/>
      <c r="K67" s="113"/>
      <c r="L67" s="113"/>
      <c r="M67" s="113"/>
      <c r="N67" s="113"/>
      <c r="O67" s="113"/>
      <c r="P67" s="113"/>
      <c r="Q67" s="113"/>
      <c r="R67" s="113"/>
      <c r="S67" s="113"/>
      <c r="T67" s="113"/>
      <c r="U67" s="113"/>
      <c r="V67" s="113"/>
      <c r="W67" s="113"/>
      <c r="X67" s="113"/>
      <c r="Y67" s="113"/>
      <c r="Z67" s="113"/>
      <c r="AA67" s="113"/>
      <c r="AB67" s="113"/>
      <c r="AC67" s="113"/>
    </row>
    <row r="68" spans="1:29" ht="13.5" customHeight="1">
      <c r="A68" s="113"/>
      <c r="B68" s="113"/>
      <c r="C68" s="113"/>
      <c r="D68" s="113"/>
      <c r="E68" s="113"/>
      <c r="F68" s="113"/>
      <c r="G68" s="113"/>
      <c r="H68" s="113"/>
      <c r="I68" s="113"/>
      <c r="J68" s="113"/>
      <c r="K68" s="113"/>
      <c r="L68" s="113"/>
      <c r="M68" s="113"/>
      <c r="N68" s="113"/>
      <c r="O68" s="113"/>
      <c r="P68" s="113"/>
      <c r="Q68" s="113"/>
      <c r="R68" s="113"/>
      <c r="S68" s="113"/>
      <c r="T68" s="113"/>
      <c r="U68" s="113"/>
      <c r="V68" s="113"/>
      <c r="W68" s="113"/>
      <c r="X68" s="113"/>
      <c r="Y68" s="113"/>
      <c r="Z68" s="113"/>
      <c r="AA68" s="113"/>
      <c r="AB68" s="113"/>
      <c r="AC68" s="113"/>
    </row>
    <row r="69" spans="1:29" ht="13.5" customHeight="1">
      <c r="A69" s="113"/>
      <c r="B69" s="113"/>
      <c r="C69" s="113"/>
      <c r="D69" s="113"/>
      <c r="E69" s="113"/>
      <c r="F69" s="113"/>
      <c r="G69" s="113"/>
      <c r="H69" s="113"/>
      <c r="I69" s="113"/>
      <c r="J69" s="113"/>
      <c r="K69" s="113"/>
      <c r="L69" s="113"/>
      <c r="M69" s="113"/>
      <c r="N69" s="113"/>
      <c r="O69" s="113"/>
      <c r="P69" s="113"/>
      <c r="Q69" s="113"/>
      <c r="R69" s="113"/>
      <c r="S69" s="113"/>
      <c r="T69" s="113"/>
      <c r="U69" s="113"/>
      <c r="V69" s="113"/>
      <c r="W69" s="113"/>
      <c r="X69" s="113"/>
      <c r="Y69" s="113"/>
      <c r="Z69" s="113"/>
      <c r="AA69" s="113"/>
      <c r="AB69" s="113"/>
      <c r="AC69" s="113"/>
    </row>
    <row r="70" spans="1:29" ht="13.5" customHeight="1">
      <c r="A70" s="113"/>
      <c r="B70" s="113"/>
      <c r="C70" s="113"/>
      <c r="D70" s="113"/>
      <c r="E70" s="113"/>
      <c r="F70" s="113"/>
      <c r="G70" s="113"/>
      <c r="H70" s="113"/>
      <c r="I70" s="113"/>
      <c r="J70" s="113"/>
      <c r="K70" s="113"/>
      <c r="L70" s="113"/>
      <c r="M70" s="113"/>
      <c r="N70" s="113"/>
      <c r="O70" s="113"/>
      <c r="P70" s="113"/>
      <c r="Q70" s="113"/>
      <c r="R70" s="113"/>
      <c r="S70" s="113"/>
      <c r="T70" s="113"/>
      <c r="U70" s="113"/>
      <c r="V70" s="113"/>
      <c r="W70" s="113"/>
      <c r="X70" s="113"/>
      <c r="Y70" s="113"/>
      <c r="Z70" s="113"/>
      <c r="AA70" s="113"/>
      <c r="AB70" s="113"/>
      <c r="AC70" s="113"/>
    </row>
    <row r="71" spans="1:29" ht="13.5" customHeight="1">
      <c r="A71" s="113"/>
      <c r="B71" s="113"/>
      <c r="C71" s="113"/>
      <c r="D71" s="113"/>
      <c r="E71" s="113"/>
      <c r="F71" s="113"/>
      <c r="G71" s="113"/>
      <c r="H71" s="113"/>
      <c r="I71" s="113"/>
      <c r="J71" s="113"/>
      <c r="K71" s="113"/>
      <c r="L71" s="113"/>
      <c r="M71" s="113"/>
      <c r="N71" s="113"/>
      <c r="O71" s="113"/>
      <c r="P71" s="113"/>
      <c r="Q71" s="113"/>
      <c r="R71" s="113"/>
      <c r="S71" s="113"/>
      <c r="T71" s="113"/>
      <c r="U71" s="113"/>
      <c r="V71" s="113"/>
      <c r="W71" s="113"/>
      <c r="X71" s="113"/>
      <c r="Y71" s="113"/>
      <c r="Z71" s="113"/>
      <c r="AA71" s="113"/>
      <c r="AB71" s="113"/>
      <c r="AC71" s="113"/>
    </row>
    <row r="72" spans="1:29" ht="13.5" customHeight="1">
      <c r="A72" s="113"/>
      <c r="B72" s="113"/>
      <c r="C72" s="113"/>
      <c r="D72" s="113"/>
      <c r="E72" s="113"/>
      <c r="F72" s="113"/>
      <c r="G72" s="113"/>
      <c r="H72" s="113"/>
      <c r="I72" s="113"/>
      <c r="J72" s="113"/>
      <c r="K72" s="113"/>
      <c r="L72" s="113"/>
      <c r="M72" s="113"/>
      <c r="N72" s="113"/>
      <c r="O72" s="113"/>
      <c r="P72" s="113"/>
      <c r="Q72" s="113"/>
      <c r="R72" s="113"/>
      <c r="S72" s="113"/>
      <c r="T72" s="113"/>
      <c r="U72" s="113"/>
      <c r="V72" s="113"/>
      <c r="W72" s="113"/>
      <c r="X72" s="113"/>
      <c r="Y72" s="113"/>
      <c r="Z72" s="113"/>
      <c r="AA72" s="113"/>
      <c r="AB72" s="113"/>
      <c r="AC72" s="113"/>
    </row>
    <row r="73" spans="1:29" ht="13.5" customHeight="1">
      <c r="A73" s="113"/>
      <c r="B73" s="113"/>
      <c r="C73" s="113"/>
      <c r="D73" s="113"/>
      <c r="E73" s="113"/>
      <c r="F73" s="113"/>
      <c r="G73" s="113"/>
      <c r="H73" s="113"/>
      <c r="I73" s="113"/>
      <c r="J73" s="113"/>
      <c r="K73" s="113"/>
      <c r="L73" s="113"/>
      <c r="M73" s="113"/>
      <c r="N73" s="113"/>
      <c r="O73" s="113"/>
      <c r="P73" s="113"/>
      <c r="Q73" s="113"/>
      <c r="R73" s="113"/>
      <c r="S73" s="113"/>
      <c r="T73" s="113"/>
      <c r="U73" s="113"/>
      <c r="V73" s="113"/>
      <c r="W73" s="113"/>
      <c r="X73" s="113"/>
      <c r="Y73" s="113"/>
      <c r="Z73" s="113"/>
      <c r="AA73" s="113"/>
      <c r="AB73" s="113"/>
      <c r="AC73" s="113"/>
    </row>
    <row r="74" spans="1:29" ht="13.5" customHeight="1">
      <c r="A74" s="113"/>
      <c r="B74" s="113"/>
      <c r="C74" s="113"/>
      <c r="D74" s="113"/>
      <c r="E74" s="113"/>
      <c r="F74" s="113"/>
      <c r="G74" s="113"/>
      <c r="H74" s="113"/>
      <c r="I74" s="113"/>
      <c r="J74" s="113"/>
      <c r="K74" s="113"/>
      <c r="L74" s="113"/>
      <c r="M74" s="113"/>
      <c r="N74" s="113"/>
      <c r="O74" s="113"/>
      <c r="P74" s="113"/>
      <c r="Q74" s="113"/>
      <c r="R74" s="113"/>
      <c r="S74" s="113"/>
      <c r="T74" s="113"/>
      <c r="U74" s="113"/>
      <c r="V74" s="113"/>
      <c r="W74" s="113"/>
      <c r="X74" s="113"/>
      <c r="Y74" s="113"/>
      <c r="Z74" s="113"/>
      <c r="AA74" s="113"/>
      <c r="AB74" s="113"/>
      <c r="AC74" s="113"/>
    </row>
    <row r="75" spans="1:29" ht="13.5" customHeight="1">
      <c r="A75" s="113"/>
      <c r="B75" s="113"/>
      <c r="C75" s="113"/>
      <c r="D75" s="113"/>
      <c r="E75" s="113"/>
      <c r="F75" s="113"/>
      <c r="G75" s="113"/>
      <c r="H75" s="113"/>
      <c r="I75" s="113"/>
      <c r="J75" s="113"/>
      <c r="K75" s="113"/>
      <c r="L75" s="113"/>
      <c r="M75" s="113"/>
      <c r="N75" s="113"/>
      <c r="O75" s="113"/>
      <c r="P75" s="113"/>
      <c r="Q75" s="113"/>
      <c r="R75" s="113"/>
      <c r="S75" s="113"/>
      <c r="T75" s="113"/>
      <c r="U75" s="113"/>
      <c r="V75" s="113"/>
      <c r="W75" s="113"/>
      <c r="X75" s="113"/>
      <c r="Y75" s="113"/>
      <c r="Z75" s="113"/>
      <c r="AA75" s="113"/>
      <c r="AB75" s="113"/>
      <c r="AC75" s="113"/>
    </row>
    <row r="76" spans="1:29" ht="13.5" customHeight="1">
      <c r="A76" s="113"/>
      <c r="B76" s="113"/>
      <c r="C76" s="113"/>
      <c r="D76" s="113"/>
      <c r="E76" s="113"/>
      <c r="F76" s="113"/>
      <c r="G76" s="113"/>
      <c r="H76" s="113"/>
      <c r="I76" s="113"/>
      <c r="J76" s="113"/>
      <c r="K76" s="113"/>
      <c r="L76" s="113"/>
      <c r="M76" s="113"/>
      <c r="N76" s="113"/>
      <c r="O76" s="113"/>
      <c r="P76" s="113"/>
      <c r="Q76" s="113"/>
      <c r="R76" s="113"/>
      <c r="S76" s="113"/>
      <c r="T76" s="113"/>
      <c r="U76" s="113"/>
      <c r="V76" s="113"/>
      <c r="W76" s="113"/>
      <c r="X76" s="113"/>
      <c r="Y76" s="113"/>
      <c r="Z76" s="113"/>
      <c r="AA76" s="113"/>
      <c r="AB76" s="113"/>
      <c r="AC76" s="113"/>
    </row>
    <row r="77" spans="1:29" ht="13.5" customHeight="1">
      <c r="A77" s="113"/>
      <c r="B77" s="113"/>
      <c r="C77" s="113"/>
      <c r="D77" s="113"/>
      <c r="E77" s="113"/>
      <c r="F77" s="113"/>
      <c r="G77" s="113"/>
      <c r="H77" s="113"/>
      <c r="I77" s="113"/>
      <c r="J77" s="113"/>
      <c r="K77" s="113"/>
      <c r="L77" s="113"/>
      <c r="M77" s="113"/>
      <c r="N77" s="113"/>
      <c r="O77" s="113"/>
      <c r="P77" s="113"/>
      <c r="Q77" s="113"/>
      <c r="R77" s="113"/>
      <c r="S77" s="113"/>
      <c r="T77" s="113"/>
      <c r="U77" s="113"/>
      <c r="V77" s="113"/>
      <c r="W77" s="113"/>
      <c r="X77" s="113"/>
      <c r="Y77" s="113"/>
      <c r="Z77" s="113"/>
      <c r="AA77" s="113"/>
      <c r="AB77" s="113"/>
      <c r="AC77" s="113"/>
    </row>
    <row r="78" spans="1:29" ht="13.5" customHeight="1">
      <c r="A78" s="113"/>
      <c r="B78" s="113"/>
      <c r="C78" s="113"/>
      <c r="D78" s="113"/>
      <c r="E78" s="113"/>
      <c r="F78" s="113"/>
      <c r="G78" s="113"/>
      <c r="H78" s="113"/>
      <c r="I78" s="113"/>
      <c r="J78" s="113"/>
      <c r="K78" s="113"/>
      <c r="L78" s="113"/>
      <c r="M78" s="113"/>
      <c r="N78" s="113"/>
      <c r="O78" s="113"/>
      <c r="P78" s="113"/>
      <c r="Q78" s="113"/>
      <c r="R78" s="113"/>
      <c r="S78" s="113"/>
      <c r="T78" s="113"/>
      <c r="U78" s="113"/>
      <c r="V78" s="113"/>
      <c r="W78" s="113"/>
      <c r="X78" s="113"/>
      <c r="Y78" s="113"/>
      <c r="Z78" s="113"/>
      <c r="AA78" s="113"/>
      <c r="AB78" s="113"/>
      <c r="AC78" s="113"/>
    </row>
    <row r="79" spans="1:29" ht="13.5" customHeight="1">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row>
    <row r="80" spans="1:29" ht="13.5" customHeight="1">
      <c r="A80" s="113"/>
      <c r="B80" s="113"/>
      <c r="C80" s="113"/>
      <c r="D80" s="113"/>
      <c r="E80" s="113"/>
      <c r="F80" s="113"/>
      <c r="G80" s="113"/>
      <c r="H80" s="113"/>
      <c r="I80" s="113"/>
      <c r="J80" s="113"/>
      <c r="K80" s="113"/>
      <c r="L80" s="113"/>
      <c r="M80" s="113"/>
      <c r="N80" s="113"/>
      <c r="O80" s="113"/>
      <c r="P80" s="113"/>
      <c r="Q80" s="113"/>
      <c r="R80" s="113"/>
      <c r="S80" s="113"/>
      <c r="T80" s="113"/>
      <c r="U80" s="113"/>
      <c r="V80" s="113"/>
      <c r="W80" s="113"/>
      <c r="X80" s="113"/>
      <c r="Y80" s="113"/>
      <c r="Z80" s="113"/>
      <c r="AA80" s="113"/>
      <c r="AB80" s="113"/>
      <c r="AC80" s="113"/>
    </row>
    <row r="81" spans="1:29" ht="13.5" customHeight="1">
      <c r="A81" s="113"/>
      <c r="B81" s="113"/>
      <c r="C81" s="113"/>
      <c r="D81" s="113"/>
      <c r="E81" s="113"/>
      <c r="F81" s="113"/>
      <c r="G81" s="113"/>
      <c r="H81" s="113"/>
      <c r="I81" s="113"/>
      <c r="J81" s="113"/>
      <c r="K81" s="113"/>
      <c r="L81" s="113"/>
      <c r="M81" s="113"/>
      <c r="N81" s="113"/>
      <c r="O81" s="113"/>
      <c r="P81" s="113"/>
      <c r="Q81" s="113"/>
      <c r="R81" s="113"/>
      <c r="S81" s="113"/>
      <c r="T81" s="113"/>
      <c r="U81" s="113"/>
      <c r="V81" s="113"/>
      <c r="W81" s="113"/>
      <c r="X81" s="113"/>
      <c r="Y81" s="113"/>
      <c r="Z81" s="113"/>
      <c r="AA81" s="113"/>
      <c r="AB81" s="113"/>
      <c r="AC81" s="113"/>
    </row>
    <row r="82" spans="1:29" ht="13.5" customHeight="1">
      <c r="A82" s="113"/>
      <c r="B82" s="113"/>
      <c r="C82" s="113"/>
      <c r="D82" s="113"/>
      <c r="E82" s="113"/>
      <c r="F82" s="113"/>
      <c r="G82" s="113"/>
      <c r="H82" s="113"/>
      <c r="I82" s="113"/>
      <c r="J82" s="113"/>
      <c r="K82" s="113"/>
      <c r="L82" s="113"/>
      <c r="M82" s="113"/>
      <c r="N82" s="113"/>
      <c r="O82" s="113"/>
      <c r="P82" s="113"/>
      <c r="Q82" s="113"/>
      <c r="R82" s="113"/>
      <c r="S82" s="113"/>
      <c r="T82" s="113"/>
      <c r="U82" s="113"/>
      <c r="V82" s="113"/>
      <c r="W82" s="113"/>
      <c r="X82" s="113"/>
      <c r="Y82" s="113"/>
      <c r="Z82" s="113"/>
      <c r="AA82" s="113"/>
      <c r="AB82" s="113"/>
      <c r="AC82" s="113"/>
    </row>
    <row r="83" spans="1:29" ht="13.5" customHeight="1">
      <c r="A83" s="113"/>
      <c r="B83" s="113"/>
      <c r="C83" s="113"/>
      <c r="D83" s="113"/>
      <c r="E83" s="113"/>
      <c r="F83" s="113"/>
      <c r="G83" s="113"/>
      <c r="H83" s="113"/>
      <c r="I83" s="113"/>
      <c r="J83" s="113"/>
      <c r="K83" s="113"/>
      <c r="L83" s="113"/>
      <c r="M83" s="113"/>
      <c r="N83" s="113"/>
      <c r="O83" s="113"/>
      <c r="P83" s="113"/>
      <c r="Q83" s="113"/>
      <c r="R83" s="113"/>
      <c r="S83" s="113"/>
      <c r="T83" s="113"/>
      <c r="U83" s="113"/>
      <c r="V83" s="113"/>
      <c r="W83" s="113"/>
      <c r="X83" s="113"/>
      <c r="Y83" s="113"/>
      <c r="Z83" s="113"/>
      <c r="AA83" s="113"/>
      <c r="AB83" s="113"/>
      <c r="AC83" s="113"/>
    </row>
    <row r="84" spans="1:29" ht="13.5" customHeight="1">
      <c r="A84" s="113"/>
      <c r="B84" s="113"/>
      <c r="C84" s="113"/>
      <c r="D84" s="113"/>
      <c r="E84" s="113"/>
      <c r="F84" s="113"/>
      <c r="G84" s="113"/>
      <c r="H84" s="113"/>
      <c r="I84" s="113"/>
      <c r="J84" s="113"/>
      <c r="K84" s="113"/>
      <c r="L84" s="113"/>
      <c r="M84" s="113"/>
      <c r="N84" s="113"/>
      <c r="O84" s="113"/>
      <c r="P84" s="113"/>
      <c r="Q84" s="113"/>
      <c r="R84" s="113"/>
      <c r="S84" s="113"/>
      <c r="T84" s="113"/>
      <c r="U84" s="113"/>
      <c r="V84" s="113"/>
      <c r="W84" s="113"/>
      <c r="X84" s="113"/>
      <c r="Y84" s="113"/>
      <c r="Z84" s="113"/>
      <c r="AA84" s="113"/>
      <c r="AB84" s="113"/>
      <c r="AC84" s="113"/>
    </row>
    <row r="85" spans="1:29" ht="13.5" customHeight="1">
      <c r="A85" s="113"/>
      <c r="B85" s="113"/>
      <c r="C85" s="113"/>
      <c r="D85" s="113"/>
      <c r="E85" s="113"/>
      <c r="F85" s="113"/>
      <c r="G85" s="113"/>
      <c r="H85" s="113"/>
      <c r="I85" s="113"/>
      <c r="J85" s="113"/>
      <c r="K85" s="113"/>
      <c r="L85" s="113"/>
      <c r="M85" s="113"/>
      <c r="N85" s="113"/>
      <c r="O85" s="113"/>
      <c r="P85" s="113"/>
      <c r="Q85" s="113"/>
      <c r="R85" s="113"/>
      <c r="S85" s="113"/>
      <c r="T85" s="113"/>
      <c r="U85" s="113"/>
      <c r="V85" s="113"/>
      <c r="W85" s="113"/>
      <c r="X85" s="113"/>
      <c r="Y85" s="113"/>
      <c r="Z85" s="113"/>
      <c r="AA85" s="113"/>
      <c r="AB85" s="113"/>
      <c r="AC85" s="113"/>
    </row>
    <row r="86" spans="1:29" ht="13.5" customHeight="1">
      <c r="A86" s="113"/>
      <c r="B86" s="113"/>
      <c r="C86" s="113"/>
      <c r="D86" s="113"/>
      <c r="E86" s="113"/>
      <c r="F86" s="113"/>
      <c r="G86" s="113"/>
      <c r="H86" s="113"/>
      <c r="I86" s="113"/>
      <c r="J86" s="113"/>
      <c r="K86" s="113"/>
      <c r="L86" s="113"/>
      <c r="M86" s="113"/>
      <c r="N86" s="113"/>
      <c r="O86" s="113"/>
      <c r="P86" s="113"/>
      <c r="Q86" s="113"/>
      <c r="R86" s="113"/>
      <c r="S86" s="113"/>
      <c r="T86" s="113"/>
      <c r="U86" s="113"/>
      <c r="V86" s="113"/>
      <c r="W86" s="113"/>
      <c r="X86" s="113"/>
      <c r="Y86" s="113"/>
      <c r="Z86" s="113"/>
      <c r="AA86" s="113"/>
      <c r="AB86" s="113"/>
      <c r="AC86" s="113"/>
    </row>
    <row r="87" spans="1:29" ht="13.5" customHeight="1">
      <c r="A87" s="113"/>
      <c r="B87" s="113"/>
      <c r="C87" s="113"/>
      <c r="D87" s="113"/>
      <c r="E87" s="113"/>
      <c r="F87" s="113"/>
      <c r="G87" s="113"/>
      <c r="H87" s="113"/>
      <c r="I87" s="113"/>
      <c r="J87" s="113"/>
      <c r="K87" s="113"/>
      <c r="L87" s="113"/>
      <c r="M87" s="113"/>
      <c r="N87" s="113"/>
      <c r="O87" s="113"/>
      <c r="P87" s="113"/>
      <c r="Q87" s="113"/>
      <c r="R87" s="113"/>
      <c r="S87" s="113"/>
      <c r="T87" s="113"/>
      <c r="U87" s="113"/>
      <c r="V87" s="113"/>
      <c r="W87" s="113"/>
      <c r="X87" s="113"/>
      <c r="Y87" s="113"/>
      <c r="Z87" s="113"/>
      <c r="AA87" s="113"/>
      <c r="AB87" s="113"/>
      <c r="AC87" s="113"/>
    </row>
    <row r="88" spans="1:29" ht="13.5" customHeight="1">
      <c r="A88" s="113"/>
      <c r="B88" s="113"/>
      <c r="C88" s="113"/>
      <c r="D88" s="113"/>
      <c r="E88" s="113"/>
      <c r="F88" s="113"/>
      <c r="G88" s="113"/>
      <c r="H88" s="113"/>
      <c r="I88" s="113"/>
      <c r="J88" s="113"/>
      <c r="K88" s="113"/>
      <c r="L88" s="113"/>
      <c r="M88" s="113"/>
      <c r="N88" s="113"/>
      <c r="O88" s="113"/>
      <c r="P88" s="113"/>
      <c r="Q88" s="113"/>
      <c r="R88" s="113"/>
      <c r="S88" s="113"/>
      <c r="T88" s="113"/>
      <c r="U88" s="113"/>
      <c r="V88" s="113"/>
      <c r="W88" s="113"/>
      <c r="X88" s="113"/>
      <c r="Y88" s="113"/>
      <c r="Z88" s="113"/>
      <c r="AA88" s="113"/>
      <c r="AB88" s="113"/>
      <c r="AC88" s="113"/>
    </row>
    <row r="89" spans="1:29" ht="13.5" customHeight="1">
      <c r="A89" s="113"/>
      <c r="B89" s="113"/>
      <c r="C89" s="113"/>
      <c r="D89" s="113"/>
      <c r="E89" s="113"/>
      <c r="F89" s="113"/>
      <c r="G89" s="113"/>
      <c r="H89" s="113"/>
      <c r="I89" s="113"/>
      <c r="J89" s="113"/>
      <c r="K89" s="113"/>
      <c r="L89" s="113"/>
      <c r="M89" s="113"/>
      <c r="N89" s="113"/>
      <c r="O89" s="113"/>
      <c r="P89" s="113"/>
      <c r="Q89" s="113"/>
      <c r="R89" s="113"/>
      <c r="S89" s="113"/>
      <c r="T89" s="113"/>
      <c r="U89" s="113"/>
      <c r="V89" s="113"/>
      <c r="W89" s="113"/>
      <c r="X89" s="113"/>
      <c r="Y89" s="113"/>
      <c r="Z89" s="113"/>
      <c r="AA89" s="113"/>
      <c r="AB89" s="113"/>
      <c r="AC89" s="113"/>
    </row>
    <row r="90" spans="1:29" ht="13.5" customHeight="1">
      <c r="A90" s="113"/>
      <c r="B90" s="113"/>
      <c r="C90" s="113"/>
      <c r="D90" s="113"/>
      <c r="E90" s="113"/>
      <c r="F90" s="113"/>
      <c r="G90" s="113"/>
      <c r="H90" s="113"/>
      <c r="I90" s="113"/>
      <c r="J90" s="113"/>
      <c r="K90" s="113"/>
      <c r="L90" s="113"/>
      <c r="M90" s="113"/>
      <c r="N90" s="113"/>
      <c r="O90" s="113"/>
      <c r="P90" s="113"/>
      <c r="Q90" s="113"/>
      <c r="R90" s="113"/>
      <c r="S90" s="113"/>
      <c r="T90" s="113"/>
      <c r="U90" s="113"/>
      <c r="V90" s="113"/>
      <c r="W90" s="113"/>
      <c r="X90" s="113"/>
      <c r="Y90" s="113"/>
      <c r="Z90" s="113"/>
      <c r="AA90" s="113"/>
      <c r="AB90" s="113"/>
      <c r="AC90" s="113"/>
    </row>
    <row r="91" spans="1:29" ht="13.5" customHeight="1">
      <c r="A91" s="113"/>
      <c r="B91" s="113"/>
      <c r="C91" s="113"/>
      <c r="D91" s="113"/>
      <c r="E91" s="113"/>
      <c r="F91" s="113"/>
      <c r="G91" s="113"/>
      <c r="H91" s="113"/>
      <c r="I91" s="113"/>
      <c r="J91" s="113"/>
      <c r="K91" s="113"/>
      <c r="L91" s="113"/>
      <c r="M91" s="113"/>
      <c r="N91" s="113"/>
      <c r="O91" s="113"/>
      <c r="P91" s="113"/>
      <c r="Q91" s="113"/>
      <c r="R91" s="113"/>
      <c r="S91" s="113"/>
      <c r="T91" s="113"/>
      <c r="U91" s="113"/>
      <c r="V91" s="113"/>
      <c r="W91" s="113"/>
      <c r="X91" s="113"/>
      <c r="Y91" s="113"/>
      <c r="Z91" s="113"/>
      <c r="AA91" s="113"/>
      <c r="AB91" s="113"/>
      <c r="AC91" s="113"/>
    </row>
    <row r="92" spans="1:29" ht="13.5" customHeight="1">
      <c r="A92" s="113"/>
      <c r="B92" s="113"/>
      <c r="C92" s="113"/>
      <c r="D92" s="113"/>
      <c r="E92" s="113"/>
      <c r="F92" s="113"/>
      <c r="G92" s="113"/>
      <c r="H92" s="113"/>
      <c r="I92" s="113"/>
      <c r="J92" s="113"/>
      <c r="K92" s="113"/>
      <c r="L92" s="113"/>
      <c r="M92" s="113"/>
      <c r="N92" s="113"/>
      <c r="O92" s="113"/>
      <c r="P92" s="113"/>
      <c r="Q92" s="113"/>
      <c r="R92" s="113"/>
      <c r="S92" s="113"/>
      <c r="T92" s="113"/>
      <c r="U92" s="113"/>
      <c r="V92" s="113"/>
      <c r="W92" s="113"/>
      <c r="X92" s="113"/>
      <c r="Y92" s="113"/>
      <c r="Z92" s="113"/>
      <c r="AA92" s="113"/>
      <c r="AB92" s="113"/>
      <c r="AC92" s="113"/>
    </row>
    <row r="93" spans="1:29" ht="13.5" customHeight="1">
      <c r="A93" s="113"/>
      <c r="B93" s="113"/>
      <c r="C93" s="113"/>
      <c r="D93" s="113"/>
      <c r="E93" s="113"/>
      <c r="F93" s="113"/>
      <c r="G93" s="113"/>
      <c r="H93" s="113"/>
      <c r="I93" s="113"/>
      <c r="J93" s="113"/>
      <c r="K93" s="113"/>
      <c r="L93" s="113"/>
      <c r="M93" s="113"/>
      <c r="N93" s="113"/>
      <c r="O93" s="113"/>
      <c r="P93" s="113"/>
      <c r="Q93" s="113"/>
      <c r="R93" s="113"/>
      <c r="S93" s="113"/>
      <c r="T93" s="113"/>
      <c r="U93" s="113"/>
      <c r="V93" s="113"/>
      <c r="W93" s="113"/>
      <c r="X93" s="113"/>
      <c r="Y93" s="113"/>
      <c r="Z93" s="113"/>
      <c r="AA93" s="113"/>
      <c r="AB93" s="113"/>
      <c r="AC93" s="113"/>
    </row>
    <row r="94" spans="1:29" ht="13.5" customHeight="1">
      <c r="A94" s="113"/>
      <c r="B94" s="113"/>
      <c r="C94" s="113"/>
      <c r="D94" s="113"/>
      <c r="E94" s="113"/>
      <c r="F94" s="113"/>
      <c r="G94" s="113"/>
      <c r="H94" s="113"/>
      <c r="I94" s="113"/>
      <c r="J94" s="113"/>
      <c r="K94" s="113"/>
      <c r="L94" s="113"/>
      <c r="M94" s="113"/>
      <c r="N94" s="113"/>
      <c r="O94" s="113"/>
      <c r="P94" s="113"/>
      <c r="Q94" s="113"/>
      <c r="R94" s="113"/>
      <c r="S94" s="113"/>
      <c r="T94" s="113"/>
      <c r="U94" s="113"/>
      <c r="V94" s="113"/>
      <c r="W94" s="113"/>
      <c r="X94" s="113"/>
      <c r="Y94" s="113"/>
      <c r="Z94" s="113"/>
      <c r="AA94" s="113"/>
      <c r="AB94" s="113"/>
      <c r="AC94" s="113"/>
    </row>
    <row r="95" spans="1:29" ht="13.5" customHeight="1">
      <c r="A95" s="113"/>
      <c r="B95" s="113"/>
      <c r="C95" s="113"/>
      <c r="D95" s="113"/>
      <c r="E95" s="113"/>
      <c r="F95" s="113"/>
      <c r="G95" s="113"/>
      <c r="H95" s="113"/>
      <c r="I95" s="113"/>
      <c r="J95" s="113"/>
      <c r="K95" s="113"/>
      <c r="L95" s="113"/>
      <c r="M95" s="113"/>
      <c r="N95" s="113"/>
      <c r="O95" s="113"/>
      <c r="P95" s="113"/>
      <c r="Q95" s="113"/>
      <c r="R95" s="113"/>
      <c r="S95" s="113"/>
      <c r="T95" s="113"/>
      <c r="U95" s="113"/>
      <c r="V95" s="113"/>
      <c r="W95" s="113"/>
      <c r="X95" s="113"/>
      <c r="Y95" s="113"/>
      <c r="Z95" s="113"/>
      <c r="AA95" s="113"/>
      <c r="AB95" s="113"/>
      <c r="AC95" s="113"/>
    </row>
    <row r="96" spans="1:29" ht="13.5" customHeight="1">
      <c r="A96" s="113"/>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c r="AA96" s="113"/>
      <c r="AB96" s="113"/>
      <c r="AC96" s="113"/>
    </row>
    <row r="97" spans="1:29" ht="13.5" customHeight="1">
      <c r="A97" s="113"/>
      <c r="B97" s="113"/>
      <c r="C97" s="113"/>
      <c r="D97" s="113"/>
      <c r="E97" s="113"/>
      <c r="F97" s="113"/>
      <c r="G97" s="113"/>
      <c r="H97" s="113"/>
      <c r="I97" s="113"/>
      <c r="J97" s="113"/>
      <c r="K97" s="113"/>
      <c r="L97" s="113"/>
      <c r="M97" s="113"/>
      <c r="N97" s="113"/>
      <c r="O97" s="113"/>
      <c r="P97" s="113"/>
      <c r="Q97" s="113"/>
      <c r="R97" s="113"/>
      <c r="S97" s="113"/>
      <c r="T97" s="113"/>
      <c r="U97" s="113"/>
      <c r="V97" s="113"/>
      <c r="W97" s="113"/>
      <c r="X97" s="113"/>
      <c r="Y97" s="113"/>
      <c r="Z97" s="113"/>
      <c r="AA97" s="113"/>
      <c r="AB97" s="113"/>
      <c r="AC97" s="113"/>
    </row>
    <row r="98" spans="1:29" ht="13.5" customHeight="1">
      <c r="A98" s="113"/>
      <c r="B98" s="113"/>
      <c r="C98" s="113"/>
      <c r="D98" s="113"/>
      <c r="E98" s="113"/>
      <c r="F98" s="113"/>
      <c r="G98" s="113"/>
      <c r="H98" s="113"/>
      <c r="I98" s="113"/>
      <c r="J98" s="113"/>
      <c r="K98" s="113"/>
      <c r="L98" s="113"/>
      <c r="M98" s="113"/>
      <c r="N98" s="113"/>
      <c r="O98" s="113"/>
      <c r="P98" s="113"/>
      <c r="Q98" s="113"/>
      <c r="R98" s="113"/>
      <c r="S98" s="113"/>
      <c r="T98" s="113"/>
      <c r="U98" s="113"/>
      <c r="V98" s="113"/>
      <c r="W98" s="113"/>
      <c r="X98" s="113"/>
      <c r="Y98" s="113"/>
      <c r="Z98" s="113"/>
      <c r="AA98" s="113"/>
      <c r="AB98" s="113"/>
      <c r="AC98" s="113"/>
    </row>
    <row r="99" spans="1:29" ht="13.5" customHeight="1">
      <c r="A99" s="113"/>
      <c r="B99" s="113"/>
      <c r="C99" s="113"/>
      <c r="D99" s="113"/>
      <c r="E99" s="113"/>
      <c r="F99" s="113"/>
      <c r="G99" s="113"/>
      <c r="H99" s="113"/>
      <c r="I99" s="113"/>
      <c r="J99" s="113"/>
      <c r="K99" s="113"/>
      <c r="L99" s="113"/>
      <c r="M99" s="113"/>
      <c r="N99" s="113"/>
      <c r="O99" s="113"/>
      <c r="P99" s="113"/>
      <c r="Q99" s="113"/>
      <c r="R99" s="113"/>
      <c r="S99" s="113"/>
      <c r="T99" s="113"/>
      <c r="U99" s="113"/>
      <c r="V99" s="113"/>
      <c r="W99" s="113"/>
      <c r="X99" s="113"/>
      <c r="Y99" s="113"/>
      <c r="Z99" s="113"/>
      <c r="AA99" s="113"/>
      <c r="AB99" s="113"/>
      <c r="AC99" s="113"/>
    </row>
    <row r="100" spans="1:29" ht="13.5" customHeight="1">
      <c r="A100" s="113"/>
      <c r="B100" s="113"/>
      <c r="C100" s="113"/>
      <c r="D100" s="113"/>
      <c r="E100" s="113"/>
      <c r="F100" s="113"/>
      <c r="G100" s="113"/>
      <c r="H100" s="113"/>
      <c r="I100" s="113"/>
      <c r="J100" s="113"/>
      <c r="K100" s="113"/>
      <c r="L100" s="113"/>
      <c r="M100" s="113"/>
      <c r="N100" s="113"/>
      <c r="O100" s="113"/>
      <c r="P100" s="113"/>
      <c r="Q100" s="113"/>
      <c r="R100" s="113"/>
      <c r="S100" s="113"/>
      <c r="T100" s="113"/>
      <c r="U100" s="113"/>
      <c r="V100" s="113"/>
      <c r="W100" s="113"/>
      <c r="X100" s="113"/>
      <c r="Y100" s="113"/>
      <c r="Z100" s="113"/>
      <c r="AA100" s="113"/>
      <c r="AB100" s="113"/>
      <c r="AC100" s="113"/>
    </row>
    <row r="101" spans="1:29" ht="13.5" customHeight="1">
      <c r="A101" s="113"/>
      <c r="B101" s="113"/>
      <c r="C101" s="113"/>
      <c r="D101" s="113"/>
      <c r="E101" s="113"/>
      <c r="F101" s="113"/>
      <c r="G101" s="113"/>
      <c r="H101" s="113"/>
      <c r="I101" s="113"/>
      <c r="J101" s="113"/>
      <c r="K101" s="113"/>
      <c r="L101" s="113"/>
      <c r="M101" s="113"/>
      <c r="N101" s="113"/>
      <c r="O101" s="113"/>
      <c r="P101" s="113"/>
      <c r="Q101" s="113"/>
      <c r="R101" s="113"/>
      <c r="S101" s="113"/>
      <c r="T101" s="113"/>
      <c r="U101" s="113"/>
      <c r="V101" s="113"/>
      <c r="W101" s="113"/>
      <c r="X101" s="113"/>
      <c r="Y101" s="113"/>
      <c r="Z101" s="113"/>
      <c r="AA101" s="113"/>
      <c r="AB101" s="113"/>
      <c r="AC101" s="113"/>
    </row>
    <row r="102" spans="1:29" ht="13.5" customHeight="1">
      <c r="A102" s="113"/>
      <c r="B102" s="113"/>
      <c r="C102" s="113"/>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13"/>
      <c r="Z102" s="113"/>
      <c r="AA102" s="113"/>
      <c r="AB102" s="113"/>
      <c r="AC102" s="113"/>
    </row>
    <row r="103" spans="1:29" ht="13.5" customHeight="1">
      <c r="A103" s="113"/>
      <c r="B103" s="113"/>
      <c r="C103" s="113"/>
      <c r="D103" s="113"/>
      <c r="E103" s="113"/>
      <c r="F103" s="113"/>
      <c r="G103" s="113"/>
      <c r="H103" s="113"/>
      <c r="I103" s="113"/>
      <c r="J103" s="113"/>
      <c r="K103" s="113"/>
      <c r="L103" s="113"/>
      <c r="M103" s="113"/>
      <c r="N103" s="113"/>
      <c r="O103" s="113"/>
      <c r="P103" s="113"/>
      <c r="Q103" s="113"/>
      <c r="R103" s="113"/>
      <c r="S103" s="113"/>
      <c r="T103" s="113"/>
      <c r="U103" s="113"/>
      <c r="V103" s="113"/>
      <c r="W103" s="113"/>
      <c r="X103" s="113"/>
      <c r="Y103" s="113"/>
      <c r="Z103" s="113"/>
      <c r="AA103" s="113"/>
      <c r="AB103" s="113"/>
      <c r="AC103" s="113"/>
    </row>
    <row r="104" spans="1:29" ht="13.5" customHeight="1">
      <c r="A104" s="113"/>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c r="AA104" s="113"/>
      <c r="AB104" s="113"/>
      <c r="AC104" s="113"/>
    </row>
    <row r="105" spans="1:29" ht="13.5" customHeight="1">
      <c r="A105" s="113"/>
      <c r="B105" s="113"/>
      <c r="C105" s="113"/>
      <c r="D105" s="113"/>
      <c r="E105" s="113"/>
      <c r="F105" s="113"/>
      <c r="G105" s="113"/>
      <c r="H105" s="113"/>
      <c r="I105" s="113"/>
      <c r="J105" s="113"/>
      <c r="K105" s="113"/>
      <c r="L105" s="113"/>
      <c r="M105" s="113"/>
      <c r="N105" s="113"/>
      <c r="O105" s="113"/>
      <c r="P105" s="113"/>
      <c r="Q105" s="113"/>
      <c r="R105" s="113"/>
      <c r="S105" s="113"/>
      <c r="T105" s="113"/>
      <c r="U105" s="113"/>
      <c r="V105" s="113"/>
      <c r="W105" s="113"/>
      <c r="X105" s="113"/>
      <c r="Y105" s="113"/>
      <c r="Z105" s="113"/>
      <c r="AA105" s="113"/>
      <c r="AB105" s="113"/>
      <c r="AC105" s="113"/>
    </row>
    <row r="106" spans="1:29" ht="13.5" customHeight="1">
      <c r="A106" s="113"/>
      <c r="B106" s="113"/>
      <c r="C106" s="113"/>
      <c r="D106" s="113"/>
      <c r="E106" s="113"/>
      <c r="F106" s="113"/>
      <c r="G106" s="113"/>
      <c r="H106" s="113"/>
      <c r="I106" s="113"/>
      <c r="J106" s="113"/>
      <c r="K106" s="113"/>
      <c r="L106" s="113"/>
      <c r="M106" s="113"/>
      <c r="N106" s="113"/>
      <c r="O106" s="113"/>
      <c r="P106" s="113"/>
      <c r="Q106" s="113"/>
      <c r="R106" s="113"/>
      <c r="S106" s="113"/>
      <c r="T106" s="113"/>
      <c r="U106" s="113"/>
      <c r="V106" s="113"/>
      <c r="W106" s="113"/>
      <c r="X106" s="113"/>
      <c r="Y106" s="113"/>
      <c r="Z106" s="113"/>
      <c r="AA106" s="113"/>
      <c r="AB106" s="113"/>
      <c r="AC106" s="113"/>
    </row>
    <row r="107" spans="1:29" ht="13.5" customHeight="1">
      <c r="A107" s="113"/>
      <c r="B107" s="113"/>
      <c r="C107" s="113"/>
      <c r="D107" s="113"/>
      <c r="E107" s="113"/>
      <c r="F107" s="113"/>
      <c r="G107" s="113"/>
      <c r="H107" s="113"/>
      <c r="I107" s="113"/>
      <c r="J107" s="113"/>
      <c r="K107" s="113"/>
      <c r="L107" s="113"/>
      <c r="M107" s="113"/>
      <c r="N107" s="113"/>
      <c r="O107" s="113"/>
      <c r="P107" s="113"/>
      <c r="Q107" s="113"/>
      <c r="R107" s="113"/>
      <c r="S107" s="113"/>
      <c r="T107" s="113"/>
      <c r="U107" s="113"/>
      <c r="V107" s="113"/>
      <c r="W107" s="113"/>
      <c r="X107" s="113"/>
      <c r="Y107" s="113"/>
      <c r="Z107" s="113"/>
      <c r="AA107" s="113"/>
      <c r="AB107" s="113"/>
      <c r="AC107" s="113"/>
    </row>
    <row r="108" spans="1:29" ht="13.5" customHeight="1">
      <c r="A108" s="113"/>
      <c r="B108" s="113"/>
      <c r="C108" s="113"/>
      <c r="D108" s="113"/>
      <c r="E108" s="113"/>
      <c r="F108" s="113"/>
      <c r="G108" s="113"/>
      <c r="H108" s="113"/>
      <c r="I108" s="113"/>
      <c r="J108" s="113"/>
      <c r="K108" s="113"/>
      <c r="L108" s="113"/>
      <c r="M108" s="113"/>
      <c r="N108" s="113"/>
      <c r="O108" s="113"/>
      <c r="P108" s="113"/>
      <c r="Q108" s="113"/>
      <c r="R108" s="113"/>
      <c r="S108" s="113"/>
      <c r="T108" s="113"/>
      <c r="U108" s="113"/>
      <c r="V108" s="113"/>
      <c r="W108" s="113"/>
      <c r="X108" s="113"/>
      <c r="Y108" s="113"/>
      <c r="Z108" s="113"/>
      <c r="AA108" s="113"/>
      <c r="AB108" s="113"/>
      <c r="AC108" s="113"/>
    </row>
    <row r="109" spans="1:29" ht="13.5" customHeight="1">
      <c r="A109" s="113"/>
      <c r="B109" s="113"/>
      <c r="C109" s="113"/>
      <c r="D109" s="113"/>
      <c r="E109" s="113"/>
      <c r="F109" s="113"/>
      <c r="G109" s="113"/>
      <c r="H109" s="113"/>
      <c r="I109" s="113"/>
      <c r="J109" s="113"/>
      <c r="K109" s="113"/>
      <c r="L109" s="113"/>
      <c r="M109" s="113"/>
      <c r="N109" s="113"/>
      <c r="O109" s="113"/>
      <c r="P109" s="113"/>
      <c r="Q109" s="113"/>
      <c r="R109" s="113"/>
      <c r="S109" s="113"/>
      <c r="T109" s="113"/>
      <c r="U109" s="113"/>
      <c r="V109" s="113"/>
      <c r="W109" s="113"/>
      <c r="X109" s="113"/>
      <c r="Y109" s="113"/>
      <c r="Z109" s="113"/>
      <c r="AA109" s="113"/>
      <c r="AB109" s="113"/>
      <c r="AC109" s="113"/>
    </row>
    <row r="110" spans="1:29" ht="13.5" customHeight="1">
      <c r="A110" s="113"/>
      <c r="B110" s="113"/>
      <c r="C110" s="113"/>
      <c r="D110" s="113"/>
      <c r="E110" s="113"/>
      <c r="F110" s="113"/>
      <c r="G110" s="113"/>
      <c r="H110" s="113"/>
      <c r="I110" s="113"/>
      <c r="J110" s="113"/>
      <c r="K110" s="113"/>
      <c r="L110" s="113"/>
      <c r="M110" s="113"/>
      <c r="N110" s="113"/>
      <c r="O110" s="113"/>
      <c r="P110" s="113"/>
      <c r="Q110" s="113"/>
      <c r="R110" s="113"/>
      <c r="S110" s="113"/>
      <c r="T110" s="113"/>
      <c r="U110" s="113"/>
      <c r="V110" s="113"/>
      <c r="W110" s="113"/>
      <c r="X110" s="113"/>
      <c r="Y110" s="113"/>
      <c r="Z110" s="113"/>
      <c r="AA110" s="113"/>
      <c r="AB110" s="113"/>
      <c r="AC110" s="113"/>
    </row>
    <row r="111" spans="1:29" ht="13.5" customHeight="1">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row>
    <row r="112" spans="1:29" ht="13.5" customHeight="1">
      <c r="A112" s="113"/>
      <c r="B112" s="113"/>
      <c r="C112" s="113"/>
      <c r="D112" s="113"/>
      <c r="E112" s="113"/>
      <c r="F112" s="113"/>
      <c r="G112" s="113"/>
      <c r="H112" s="113"/>
      <c r="I112" s="113"/>
      <c r="J112" s="113"/>
      <c r="K112" s="113"/>
      <c r="L112" s="113"/>
      <c r="M112" s="113"/>
      <c r="N112" s="113"/>
      <c r="O112" s="113"/>
      <c r="P112" s="113"/>
      <c r="Q112" s="113"/>
      <c r="R112" s="113"/>
      <c r="S112" s="113"/>
      <c r="T112" s="113"/>
      <c r="U112" s="113"/>
      <c r="V112" s="113"/>
      <c r="W112" s="113"/>
      <c r="X112" s="113"/>
      <c r="Y112" s="113"/>
      <c r="Z112" s="113"/>
      <c r="AA112" s="113"/>
      <c r="AB112" s="113"/>
      <c r="AC112" s="113"/>
    </row>
    <row r="113" spans="1:29" ht="13.5" customHeight="1">
      <c r="A113" s="113"/>
      <c r="B113" s="113"/>
      <c r="C113" s="113"/>
      <c r="D113" s="113"/>
      <c r="E113" s="113"/>
      <c r="F113" s="113"/>
      <c r="G113" s="113"/>
      <c r="H113" s="113"/>
      <c r="I113" s="113"/>
      <c r="J113" s="113"/>
      <c r="K113" s="113"/>
      <c r="L113" s="113"/>
      <c r="M113" s="113"/>
      <c r="N113" s="113"/>
      <c r="O113" s="113"/>
      <c r="P113" s="113"/>
      <c r="Q113" s="113"/>
      <c r="R113" s="113"/>
      <c r="S113" s="113"/>
      <c r="T113" s="113"/>
      <c r="U113" s="113"/>
      <c r="V113" s="113"/>
      <c r="W113" s="113"/>
      <c r="X113" s="113"/>
      <c r="Y113" s="113"/>
      <c r="Z113" s="113"/>
      <c r="AA113" s="113"/>
      <c r="AB113" s="113"/>
      <c r="AC113" s="113"/>
    </row>
    <row r="114" spans="1:29" ht="13.5" customHeight="1">
      <c r="A114" s="113"/>
      <c r="B114" s="113"/>
      <c r="C114" s="113"/>
      <c r="D114" s="113"/>
      <c r="E114" s="113"/>
      <c r="F114" s="113"/>
      <c r="G114" s="113"/>
      <c r="H114" s="113"/>
      <c r="I114" s="113"/>
      <c r="J114" s="113"/>
      <c r="K114" s="113"/>
      <c r="L114" s="113"/>
      <c r="M114" s="113"/>
      <c r="N114" s="113"/>
      <c r="O114" s="113"/>
      <c r="P114" s="113"/>
      <c r="Q114" s="113"/>
      <c r="R114" s="113"/>
      <c r="S114" s="113"/>
      <c r="T114" s="113"/>
      <c r="U114" s="113"/>
      <c r="V114" s="113"/>
      <c r="W114" s="113"/>
      <c r="X114" s="113"/>
      <c r="Y114" s="113"/>
      <c r="Z114" s="113"/>
      <c r="AA114" s="113"/>
      <c r="AB114" s="113"/>
      <c r="AC114" s="113"/>
    </row>
    <row r="115" spans="1:29" ht="13.5" customHeight="1">
      <c r="A115" s="113"/>
      <c r="B115" s="113"/>
      <c r="C115" s="113"/>
      <c r="D115" s="113"/>
      <c r="E115" s="113"/>
      <c r="F115" s="113"/>
      <c r="G115" s="113"/>
      <c r="H115" s="113"/>
      <c r="I115" s="113"/>
      <c r="J115" s="113"/>
      <c r="K115" s="113"/>
      <c r="L115" s="113"/>
      <c r="M115" s="113"/>
      <c r="N115" s="113"/>
      <c r="O115" s="113"/>
      <c r="P115" s="113"/>
      <c r="Q115" s="113"/>
      <c r="R115" s="113"/>
      <c r="S115" s="113"/>
      <c r="T115" s="113"/>
      <c r="U115" s="113"/>
      <c r="V115" s="113"/>
      <c r="W115" s="113"/>
      <c r="X115" s="113"/>
      <c r="Y115" s="113"/>
      <c r="Z115" s="113"/>
      <c r="AA115" s="113"/>
      <c r="AB115" s="113"/>
      <c r="AC115" s="113"/>
    </row>
    <row r="116" spans="1:29" ht="13.5" customHeight="1">
      <c r="A116" s="113"/>
      <c r="B116" s="113"/>
      <c r="C116" s="113"/>
      <c r="D116" s="113"/>
      <c r="E116" s="113"/>
      <c r="F116" s="113"/>
      <c r="G116" s="113"/>
      <c r="H116" s="113"/>
      <c r="I116" s="113"/>
      <c r="J116" s="113"/>
      <c r="K116" s="113"/>
      <c r="L116" s="113"/>
      <c r="M116" s="113"/>
      <c r="N116" s="113"/>
      <c r="O116" s="113"/>
      <c r="P116" s="113"/>
      <c r="Q116" s="113"/>
      <c r="R116" s="113"/>
      <c r="S116" s="113"/>
      <c r="T116" s="113"/>
      <c r="U116" s="113"/>
      <c r="V116" s="113"/>
      <c r="W116" s="113"/>
      <c r="X116" s="113"/>
      <c r="Y116" s="113"/>
      <c r="Z116" s="113"/>
      <c r="AA116" s="113"/>
      <c r="AB116" s="113"/>
      <c r="AC116" s="113"/>
    </row>
    <row r="117" spans="1:29" ht="13.5" customHeight="1">
      <c r="A117" s="113"/>
      <c r="B117" s="113"/>
      <c r="C117" s="113"/>
      <c r="D117" s="113"/>
      <c r="E117" s="113"/>
      <c r="F117" s="113"/>
      <c r="G117" s="113"/>
      <c r="H117" s="113"/>
      <c r="I117" s="113"/>
      <c r="J117" s="113"/>
      <c r="K117" s="113"/>
      <c r="L117" s="113"/>
      <c r="M117" s="113"/>
      <c r="N117" s="113"/>
      <c r="O117" s="113"/>
      <c r="P117" s="113"/>
      <c r="Q117" s="113"/>
      <c r="R117" s="113"/>
      <c r="S117" s="113"/>
      <c r="T117" s="113"/>
      <c r="U117" s="113"/>
      <c r="V117" s="113"/>
      <c r="W117" s="113"/>
      <c r="X117" s="113"/>
      <c r="Y117" s="113"/>
      <c r="Z117" s="113"/>
      <c r="AA117" s="113"/>
      <c r="AB117" s="113"/>
      <c r="AC117" s="113"/>
    </row>
    <row r="118" spans="1:29" ht="13.5" customHeight="1">
      <c r="A118" s="113"/>
      <c r="B118" s="113"/>
      <c r="C118" s="113"/>
      <c r="D118" s="113"/>
      <c r="E118" s="113"/>
      <c r="F118" s="113"/>
      <c r="G118" s="113"/>
      <c r="H118" s="113"/>
      <c r="I118" s="113"/>
      <c r="J118" s="113"/>
      <c r="K118" s="113"/>
      <c r="L118" s="113"/>
      <c r="M118" s="113"/>
      <c r="N118" s="113"/>
      <c r="O118" s="113"/>
      <c r="P118" s="113"/>
      <c r="Q118" s="113"/>
      <c r="R118" s="113"/>
      <c r="S118" s="113"/>
      <c r="T118" s="113"/>
      <c r="U118" s="113"/>
      <c r="V118" s="113"/>
      <c r="W118" s="113"/>
      <c r="X118" s="113"/>
      <c r="Y118" s="113"/>
      <c r="Z118" s="113"/>
      <c r="AA118" s="113"/>
      <c r="AB118" s="113"/>
      <c r="AC118" s="113"/>
    </row>
    <row r="119" spans="1:29" ht="13.5" customHeight="1">
      <c r="A119" s="113"/>
      <c r="B119" s="113"/>
      <c r="C119" s="113"/>
      <c r="D119" s="113"/>
      <c r="E119" s="113"/>
      <c r="F119" s="113"/>
      <c r="G119" s="113"/>
      <c r="H119" s="113"/>
      <c r="I119" s="113"/>
      <c r="J119" s="113"/>
      <c r="K119" s="113"/>
      <c r="L119" s="113"/>
      <c r="M119" s="113"/>
      <c r="N119" s="113"/>
      <c r="O119" s="113"/>
      <c r="P119" s="113"/>
      <c r="Q119" s="113"/>
      <c r="R119" s="113"/>
      <c r="S119" s="113"/>
      <c r="T119" s="113"/>
      <c r="U119" s="113"/>
      <c r="V119" s="113"/>
      <c r="W119" s="113"/>
      <c r="X119" s="113"/>
      <c r="Y119" s="113"/>
      <c r="Z119" s="113"/>
      <c r="AA119" s="113"/>
      <c r="AB119" s="113"/>
      <c r="AC119" s="113"/>
    </row>
    <row r="120" spans="1:29" ht="13.5" customHeight="1">
      <c r="A120" s="113"/>
      <c r="B120" s="113"/>
      <c r="C120" s="113"/>
      <c r="D120" s="113"/>
      <c r="E120" s="113"/>
      <c r="F120" s="113"/>
      <c r="G120" s="113"/>
      <c r="H120" s="113"/>
      <c r="I120" s="113"/>
      <c r="J120" s="113"/>
      <c r="K120" s="113"/>
      <c r="L120" s="113"/>
      <c r="M120" s="113"/>
      <c r="N120" s="113"/>
      <c r="O120" s="113"/>
      <c r="P120" s="113"/>
      <c r="Q120" s="113"/>
      <c r="R120" s="113"/>
      <c r="S120" s="113"/>
      <c r="T120" s="113"/>
      <c r="U120" s="113"/>
      <c r="V120" s="113"/>
      <c r="W120" s="113"/>
      <c r="X120" s="113"/>
      <c r="Y120" s="113"/>
      <c r="Z120" s="113"/>
      <c r="AA120" s="113"/>
      <c r="AB120" s="113"/>
      <c r="AC120" s="113"/>
    </row>
    <row r="121" spans="1:29" ht="13.5" customHeight="1">
      <c r="A121" s="113"/>
      <c r="B121" s="113"/>
      <c r="C121" s="113"/>
      <c r="D121" s="113"/>
      <c r="E121" s="113"/>
      <c r="F121" s="113"/>
      <c r="G121" s="113"/>
      <c r="H121" s="113"/>
      <c r="I121" s="113"/>
      <c r="J121" s="113"/>
      <c r="K121" s="113"/>
      <c r="L121" s="113"/>
      <c r="M121" s="113"/>
      <c r="N121" s="113"/>
      <c r="O121" s="113"/>
      <c r="P121" s="113"/>
      <c r="Q121" s="113"/>
      <c r="R121" s="113"/>
      <c r="S121" s="113"/>
      <c r="T121" s="113"/>
      <c r="U121" s="113"/>
      <c r="V121" s="113"/>
      <c r="W121" s="113"/>
      <c r="X121" s="113"/>
      <c r="Y121" s="113"/>
      <c r="Z121" s="113"/>
      <c r="AA121" s="113"/>
      <c r="AB121" s="113"/>
      <c r="AC121" s="113"/>
    </row>
    <row r="122" spans="1:29" ht="13.5" customHeight="1">
      <c r="A122" s="113"/>
      <c r="B122" s="113"/>
      <c r="C122" s="113"/>
      <c r="D122" s="113"/>
      <c r="E122" s="113"/>
      <c r="F122" s="113"/>
      <c r="G122" s="113"/>
      <c r="H122" s="113"/>
      <c r="I122" s="113"/>
      <c r="J122" s="113"/>
      <c r="K122" s="113"/>
      <c r="L122" s="113"/>
      <c r="M122" s="113"/>
      <c r="N122" s="113"/>
      <c r="O122" s="113"/>
      <c r="P122" s="113"/>
      <c r="Q122" s="113"/>
      <c r="R122" s="113"/>
      <c r="S122" s="113"/>
      <c r="T122" s="113"/>
      <c r="U122" s="113"/>
      <c r="V122" s="113"/>
      <c r="W122" s="113"/>
      <c r="X122" s="113"/>
      <c r="Y122" s="113"/>
      <c r="Z122" s="113"/>
      <c r="AA122" s="113"/>
      <c r="AB122" s="113"/>
      <c r="AC122" s="113"/>
    </row>
    <row r="123" spans="1:29" ht="13.5" customHeight="1">
      <c r="A123" s="113"/>
      <c r="B123" s="113"/>
      <c r="C123" s="113"/>
      <c r="D123" s="113"/>
      <c r="E123" s="113"/>
      <c r="F123" s="113"/>
      <c r="G123" s="113"/>
      <c r="H123" s="113"/>
      <c r="I123" s="113"/>
      <c r="J123" s="113"/>
      <c r="K123" s="113"/>
      <c r="L123" s="113"/>
      <c r="M123" s="113"/>
      <c r="N123" s="113"/>
      <c r="O123" s="113"/>
      <c r="P123" s="113"/>
      <c r="Q123" s="113"/>
      <c r="R123" s="113"/>
      <c r="S123" s="113"/>
      <c r="T123" s="113"/>
      <c r="U123" s="113"/>
      <c r="V123" s="113"/>
      <c r="W123" s="113"/>
      <c r="X123" s="113"/>
      <c r="Y123" s="113"/>
      <c r="Z123" s="113"/>
      <c r="AA123" s="113"/>
      <c r="AB123" s="113"/>
      <c r="AC123" s="113"/>
    </row>
    <row r="124" spans="1:29" ht="13.5" customHeight="1">
      <c r="A124" s="113"/>
      <c r="B124" s="113"/>
      <c r="C124" s="113"/>
      <c r="D124" s="113"/>
      <c r="E124" s="113"/>
      <c r="F124" s="113"/>
      <c r="G124" s="113"/>
      <c r="H124" s="113"/>
      <c r="I124" s="113"/>
      <c r="J124" s="113"/>
      <c r="K124" s="113"/>
      <c r="L124" s="113"/>
      <c r="M124" s="113"/>
      <c r="N124" s="113"/>
      <c r="O124" s="113"/>
      <c r="P124" s="113"/>
      <c r="Q124" s="113"/>
      <c r="R124" s="113"/>
      <c r="S124" s="113"/>
      <c r="T124" s="113"/>
      <c r="U124" s="113"/>
      <c r="V124" s="113"/>
      <c r="W124" s="113"/>
      <c r="X124" s="113"/>
      <c r="Y124" s="113"/>
      <c r="Z124" s="113"/>
      <c r="AA124" s="113"/>
      <c r="AB124" s="113"/>
      <c r="AC124" s="113"/>
    </row>
    <row r="125" spans="1:29" ht="13.5" customHeight="1">
      <c r="A125" s="113"/>
      <c r="B125" s="113"/>
      <c r="C125" s="113"/>
      <c r="D125" s="113"/>
      <c r="E125" s="113"/>
      <c r="F125" s="113"/>
      <c r="G125" s="113"/>
      <c r="H125" s="113"/>
      <c r="I125" s="113"/>
      <c r="J125" s="113"/>
      <c r="K125" s="113"/>
      <c r="L125" s="113"/>
      <c r="M125" s="113"/>
      <c r="N125" s="113"/>
      <c r="O125" s="113"/>
      <c r="P125" s="113"/>
      <c r="Q125" s="113"/>
      <c r="R125" s="113"/>
      <c r="S125" s="113"/>
      <c r="T125" s="113"/>
      <c r="U125" s="113"/>
      <c r="V125" s="113"/>
      <c r="W125" s="113"/>
      <c r="X125" s="113"/>
      <c r="Y125" s="113"/>
      <c r="Z125" s="113"/>
      <c r="AA125" s="113"/>
      <c r="AB125" s="113"/>
      <c r="AC125" s="113"/>
    </row>
    <row r="126" spans="1:29" ht="13.5" customHeight="1">
      <c r="A126" s="113"/>
      <c r="B126" s="113"/>
      <c r="C126" s="113"/>
      <c r="D126" s="113"/>
      <c r="E126" s="113"/>
      <c r="F126" s="113"/>
      <c r="G126" s="113"/>
      <c r="H126" s="113"/>
      <c r="I126" s="113"/>
      <c r="J126" s="113"/>
      <c r="K126" s="113"/>
      <c r="L126" s="113"/>
      <c r="M126" s="113"/>
      <c r="N126" s="113"/>
      <c r="O126" s="113"/>
      <c r="P126" s="113"/>
      <c r="Q126" s="113"/>
      <c r="R126" s="113"/>
      <c r="S126" s="113"/>
      <c r="T126" s="113"/>
      <c r="U126" s="113"/>
      <c r="V126" s="113"/>
      <c r="W126" s="113"/>
      <c r="X126" s="113"/>
      <c r="Y126" s="113"/>
      <c r="Z126" s="113"/>
      <c r="AA126" s="113"/>
      <c r="AB126" s="113"/>
      <c r="AC126" s="113"/>
    </row>
    <row r="127" spans="1:29" ht="13.5" customHeight="1">
      <c r="A127" s="113"/>
      <c r="B127" s="113"/>
      <c r="C127" s="113"/>
      <c r="D127" s="113"/>
      <c r="E127" s="113"/>
      <c r="F127" s="113"/>
      <c r="G127" s="113"/>
      <c r="H127" s="113"/>
      <c r="I127" s="113"/>
      <c r="J127" s="113"/>
      <c r="K127" s="113"/>
      <c r="L127" s="113"/>
      <c r="M127" s="113"/>
      <c r="N127" s="113"/>
      <c r="O127" s="113"/>
      <c r="P127" s="113"/>
      <c r="Q127" s="113"/>
      <c r="R127" s="113"/>
      <c r="S127" s="113"/>
      <c r="T127" s="113"/>
      <c r="U127" s="113"/>
      <c r="V127" s="113"/>
      <c r="W127" s="113"/>
      <c r="X127" s="113"/>
      <c r="Y127" s="113"/>
      <c r="Z127" s="113"/>
      <c r="AA127" s="113"/>
      <c r="AB127" s="113"/>
      <c r="AC127" s="113"/>
    </row>
    <row r="128" spans="1:29" ht="13.5" customHeight="1">
      <c r="A128" s="113"/>
      <c r="B128" s="113"/>
      <c r="C128" s="113"/>
      <c r="D128" s="113"/>
      <c r="E128" s="113"/>
      <c r="F128" s="113"/>
      <c r="G128" s="113"/>
      <c r="H128" s="113"/>
      <c r="I128" s="113"/>
      <c r="J128" s="113"/>
      <c r="K128" s="113"/>
      <c r="L128" s="113"/>
      <c r="M128" s="113"/>
      <c r="N128" s="113"/>
      <c r="O128" s="113"/>
      <c r="P128" s="113"/>
      <c r="Q128" s="113"/>
      <c r="R128" s="113"/>
      <c r="S128" s="113"/>
      <c r="T128" s="113"/>
      <c r="U128" s="113"/>
      <c r="V128" s="113"/>
      <c r="W128" s="113"/>
      <c r="X128" s="113"/>
      <c r="Y128" s="113"/>
      <c r="Z128" s="113"/>
      <c r="AA128" s="113"/>
      <c r="AB128" s="113"/>
      <c r="AC128" s="113"/>
    </row>
    <row r="129" spans="1:29" ht="13.5" customHeight="1">
      <c r="A129" s="113"/>
      <c r="B129" s="113"/>
      <c r="C129" s="113"/>
      <c r="D129" s="113"/>
      <c r="E129" s="113"/>
      <c r="F129" s="113"/>
      <c r="G129" s="113"/>
      <c r="H129" s="113"/>
      <c r="I129" s="113"/>
      <c r="J129" s="113"/>
      <c r="K129" s="113"/>
      <c r="L129" s="113"/>
      <c r="M129" s="113"/>
      <c r="N129" s="113"/>
      <c r="O129" s="113"/>
      <c r="P129" s="113"/>
      <c r="Q129" s="113"/>
      <c r="R129" s="113"/>
      <c r="S129" s="113"/>
      <c r="T129" s="113"/>
      <c r="U129" s="113"/>
      <c r="V129" s="113"/>
      <c r="W129" s="113"/>
      <c r="X129" s="113"/>
      <c r="Y129" s="113"/>
      <c r="Z129" s="113"/>
      <c r="AA129" s="113"/>
      <c r="AB129" s="113"/>
      <c r="AC129" s="113"/>
    </row>
    <row r="130" spans="1:29" ht="13.5" customHeight="1">
      <c r="A130" s="113"/>
      <c r="B130" s="113"/>
      <c r="C130" s="113"/>
      <c r="D130" s="113"/>
      <c r="E130" s="113"/>
      <c r="F130" s="113"/>
      <c r="G130" s="113"/>
      <c r="H130" s="113"/>
      <c r="I130" s="113"/>
      <c r="J130" s="113"/>
      <c r="K130" s="113"/>
      <c r="L130" s="113"/>
      <c r="M130" s="113"/>
      <c r="N130" s="113"/>
      <c r="O130" s="113"/>
      <c r="P130" s="113"/>
      <c r="Q130" s="113"/>
      <c r="R130" s="113"/>
      <c r="S130" s="113"/>
      <c r="T130" s="113"/>
      <c r="U130" s="113"/>
      <c r="V130" s="113"/>
      <c r="W130" s="113"/>
      <c r="X130" s="113"/>
      <c r="Y130" s="113"/>
      <c r="Z130" s="113"/>
      <c r="AA130" s="113"/>
      <c r="AB130" s="113"/>
      <c r="AC130" s="113"/>
    </row>
    <row r="131" spans="1:29" ht="13.5" customHeight="1">
      <c r="A131" s="113"/>
      <c r="B131" s="113"/>
      <c r="C131" s="113"/>
      <c r="D131" s="113"/>
      <c r="E131" s="113"/>
      <c r="F131" s="113"/>
      <c r="G131" s="113"/>
      <c r="H131" s="113"/>
      <c r="I131" s="113"/>
      <c r="J131" s="113"/>
      <c r="K131" s="113"/>
      <c r="L131" s="113"/>
      <c r="M131" s="113"/>
      <c r="N131" s="113"/>
      <c r="O131" s="113"/>
      <c r="P131" s="113"/>
      <c r="Q131" s="113"/>
      <c r="R131" s="113"/>
      <c r="S131" s="113"/>
      <c r="T131" s="113"/>
      <c r="U131" s="113"/>
      <c r="V131" s="113"/>
      <c r="W131" s="113"/>
      <c r="X131" s="113"/>
      <c r="Y131" s="113"/>
      <c r="Z131" s="113"/>
      <c r="AA131" s="113"/>
      <c r="AB131" s="113"/>
      <c r="AC131" s="113"/>
    </row>
    <row r="132" spans="1:29" ht="13.5" customHeight="1">
      <c r="A132" s="113"/>
      <c r="B132" s="113"/>
      <c r="C132" s="113"/>
      <c r="D132" s="113"/>
      <c r="E132" s="113"/>
      <c r="F132" s="113"/>
      <c r="G132" s="113"/>
      <c r="H132" s="113"/>
      <c r="I132" s="113"/>
      <c r="J132" s="113"/>
      <c r="K132" s="113"/>
      <c r="L132" s="113"/>
      <c r="M132" s="113"/>
      <c r="N132" s="113"/>
      <c r="O132" s="113"/>
      <c r="P132" s="113"/>
      <c r="Q132" s="113"/>
      <c r="R132" s="113"/>
      <c r="S132" s="113"/>
      <c r="T132" s="113"/>
      <c r="U132" s="113"/>
      <c r="V132" s="113"/>
      <c r="W132" s="113"/>
      <c r="X132" s="113"/>
      <c r="Y132" s="113"/>
      <c r="Z132" s="113"/>
      <c r="AA132" s="113"/>
      <c r="AB132" s="113"/>
      <c r="AC132" s="113"/>
    </row>
    <row r="133" spans="1:29" ht="13.5" customHeight="1">
      <c r="A133" s="113"/>
      <c r="B133" s="113"/>
      <c r="C133" s="113"/>
      <c r="D133" s="113"/>
      <c r="E133" s="113"/>
      <c r="F133" s="113"/>
      <c r="G133" s="113"/>
      <c r="H133" s="113"/>
      <c r="I133" s="113"/>
      <c r="J133" s="113"/>
      <c r="K133" s="113"/>
      <c r="L133" s="113"/>
      <c r="M133" s="113"/>
      <c r="N133" s="113"/>
      <c r="O133" s="113"/>
      <c r="P133" s="113"/>
      <c r="Q133" s="113"/>
      <c r="R133" s="113"/>
      <c r="S133" s="113"/>
      <c r="T133" s="113"/>
      <c r="U133" s="113"/>
      <c r="V133" s="113"/>
      <c r="W133" s="113"/>
      <c r="X133" s="113"/>
      <c r="Y133" s="113"/>
      <c r="Z133" s="113"/>
      <c r="AA133" s="113"/>
      <c r="AB133" s="113"/>
      <c r="AC133" s="113"/>
    </row>
    <row r="134" spans="1:29" ht="13.5" customHeight="1">
      <c r="A134" s="113"/>
      <c r="B134" s="113"/>
      <c r="C134" s="113"/>
      <c r="D134" s="113"/>
      <c r="E134" s="113"/>
      <c r="F134" s="113"/>
      <c r="G134" s="113"/>
      <c r="H134" s="113"/>
      <c r="I134" s="113"/>
      <c r="J134" s="113"/>
      <c r="K134" s="113"/>
      <c r="L134" s="113"/>
      <c r="M134" s="113"/>
      <c r="N134" s="113"/>
      <c r="O134" s="113"/>
      <c r="P134" s="113"/>
      <c r="Q134" s="113"/>
      <c r="R134" s="113"/>
      <c r="S134" s="113"/>
      <c r="T134" s="113"/>
      <c r="U134" s="113"/>
      <c r="V134" s="113"/>
      <c r="W134" s="113"/>
      <c r="X134" s="113"/>
      <c r="Y134" s="113"/>
      <c r="Z134" s="113"/>
      <c r="AA134" s="113"/>
      <c r="AB134" s="113"/>
      <c r="AC134" s="113"/>
    </row>
    <row r="135" spans="1:29" ht="13.5" customHeight="1">
      <c r="A135" s="113"/>
      <c r="B135" s="113"/>
      <c r="C135" s="113"/>
      <c r="D135" s="113"/>
      <c r="E135" s="113"/>
      <c r="F135" s="113"/>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row>
    <row r="136" spans="1:29" ht="13.5" customHeight="1">
      <c r="A136" s="113"/>
      <c r="B136" s="113"/>
      <c r="C136" s="113"/>
      <c r="D136" s="113"/>
      <c r="E136" s="113"/>
      <c r="F136" s="113"/>
      <c r="G136" s="113"/>
      <c r="H136" s="113"/>
      <c r="I136" s="113"/>
      <c r="J136" s="113"/>
      <c r="K136" s="113"/>
      <c r="L136" s="113"/>
      <c r="M136" s="113"/>
      <c r="N136" s="113"/>
      <c r="O136" s="113"/>
      <c r="P136" s="113"/>
      <c r="Q136" s="113"/>
      <c r="R136" s="113"/>
      <c r="S136" s="113"/>
      <c r="T136" s="113"/>
      <c r="U136" s="113"/>
      <c r="V136" s="113"/>
      <c r="W136" s="113"/>
      <c r="X136" s="113"/>
      <c r="Y136" s="113"/>
      <c r="Z136" s="113"/>
      <c r="AA136" s="113"/>
      <c r="AB136" s="113"/>
      <c r="AC136" s="113"/>
    </row>
    <row r="137" spans="1:29" ht="13.5" customHeight="1">
      <c r="A137" s="113"/>
      <c r="B137" s="113"/>
      <c r="C137" s="113"/>
      <c r="D137" s="113"/>
      <c r="E137" s="113"/>
      <c r="F137" s="113"/>
      <c r="G137" s="113"/>
      <c r="H137" s="113"/>
      <c r="I137" s="113"/>
      <c r="J137" s="113"/>
      <c r="K137" s="113"/>
      <c r="L137" s="113"/>
      <c r="M137" s="113"/>
      <c r="N137" s="113"/>
      <c r="O137" s="113"/>
      <c r="P137" s="113"/>
      <c r="Q137" s="113"/>
      <c r="R137" s="113"/>
      <c r="S137" s="113"/>
      <c r="T137" s="113"/>
      <c r="U137" s="113"/>
      <c r="V137" s="113"/>
      <c r="W137" s="113"/>
      <c r="X137" s="113"/>
      <c r="Y137" s="113"/>
      <c r="Z137" s="113"/>
      <c r="AA137" s="113"/>
      <c r="AB137" s="113"/>
      <c r="AC137" s="113"/>
    </row>
    <row r="138" spans="1:29" ht="13.5" customHeight="1">
      <c r="A138" s="113"/>
      <c r="B138" s="113"/>
      <c r="C138" s="113"/>
      <c r="D138" s="113"/>
      <c r="E138" s="113"/>
      <c r="F138" s="113"/>
      <c r="G138" s="113"/>
      <c r="H138" s="113"/>
      <c r="I138" s="113"/>
      <c r="J138" s="113"/>
      <c r="K138" s="113"/>
      <c r="L138" s="113"/>
      <c r="M138" s="113"/>
      <c r="N138" s="113"/>
      <c r="O138" s="113"/>
      <c r="P138" s="113"/>
      <c r="Q138" s="113"/>
      <c r="R138" s="113"/>
      <c r="S138" s="113"/>
      <c r="T138" s="113"/>
      <c r="U138" s="113"/>
      <c r="V138" s="113"/>
      <c r="W138" s="113"/>
      <c r="X138" s="113"/>
      <c r="Y138" s="113"/>
      <c r="Z138" s="113"/>
      <c r="AA138" s="113"/>
      <c r="AB138" s="113"/>
      <c r="AC138" s="113"/>
    </row>
    <row r="139" spans="1:29" ht="13.5" customHeight="1">
      <c r="A139" s="113"/>
      <c r="B139" s="113"/>
      <c r="C139" s="113"/>
      <c r="D139" s="113"/>
      <c r="E139" s="113"/>
      <c r="F139" s="113"/>
      <c r="G139" s="113"/>
      <c r="H139" s="113"/>
      <c r="I139" s="113"/>
      <c r="J139" s="113"/>
      <c r="K139" s="113"/>
      <c r="L139" s="113"/>
      <c r="M139" s="113"/>
      <c r="N139" s="113"/>
      <c r="O139" s="113"/>
      <c r="P139" s="113"/>
      <c r="Q139" s="113"/>
      <c r="R139" s="113"/>
      <c r="S139" s="113"/>
      <c r="T139" s="113"/>
      <c r="U139" s="113"/>
      <c r="V139" s="113"/>
      <c r="W139" s="113"/>
      <c r="X139" s="113"/>
      <c r="Y139" s="113"/>
      <c r="Z139" s="113"/>
      <c r="AA139" s="113"/>
      <c r="AB139" s="113"/>
      <c r="AC139" s="113"/>
    </row>
    <row r="140" spans="1:29" ht="13.5" customHeight="1">
      <c r="A140" s="113"/>
      <c r="B140" s="113"/>
      <c r="C140" s="113"/>
      <c r="D140" s="113"/>
      <c r="E140" s="113"/>
      <c r="F140" s="113"/>
      <c r="G140" s="113"/>
      <c r="H140" s="113"/>
      <c r="I140" s="113"/>
      <c r="J140" s="113"/>
      <c r="K140" s="113"/>
      <c r="L140" s="113"/>
      <c r="M140" s="113"/>
      <c r="N140" s="113"/>
      <c r="O140" s="113"/>
      <c r="P140" s="113"/>
      <c r="Q140" s="113"/>
      <c r="R140" s="113"/>
      <c r="S140" s="113"/>
      <c r="T140" s="113"/>
      <c r="U140" s="113"/>
      <c r="V140" s="113"/>
      <c r="W140" s="113"/>
      <c r="X140" s="113"/>
      <c r="Y140" s="113"/>
      <c r="Z140" s="113"/>
      <c r="AA140" s="113"/>
      <c r="AB140" s="113"/>
      <c r="AC140" s="113"/>
    </row>
    <row r="141" spans="1:29" ht="13.5" customHeight="1">
      <c r="A141" s="113"/>
      <c r="B141" s="113"/>
      <c r="C141" s="113"/>
      <c r="D141" s="113"/>
      <c r="E141" s="113"/>
      <c r="F141" s="113"/>
      <c r="G141" s="113"/>
      <c r="H141" s="113"/>
      <c r="I141" s="113"/>
      <c r="J141" s="113"/>
      <c r="K141" s="113"/>
      <c r="L141" s="113"/>
      <c r="M141" s="113"/>
      <c r="N141" s="113"/>
      <c r="O141" s="113"/>
      <c r="P141" s="113"/>
      <c r="Q141" s="113"/>
      <c r="R141" s="113"/>
      <c r="S141" s="113"/>
      <c r="T141" s="113"/>
      <c r="U141" s="113"/>
      <c r="V141" s="113"/>
      <c r="W141" s="113"/>
      <c r="X141" s="113"/>
      <c r="Y141" s="113"/>
      <c r="Z141" s="113"/>
      <c r="AA141" s="113"/>
      <c r="AB141" s="113"/>
      <c r="AC141" s="113"/>
    </row>
    <row r="142" spans="1:29" ht="13.5" customHeight="1">
      <c r="A142" s="113"/>
      <c r="B142" s="113"/>
      <c r="C142" s="113"/>
      <c r="D142" s="113"/>
      <c r="E142" s="113"/>
      <c r="F142" s="113"/>
      <c r="G142" s="113"/>
      <c r="H142" s="113"/>
      <c r="I142" s="113"/>
      <c r="J142" s="113"/>
      <c r="K142" s="113"/>
      <c r="L142" s="113"/>
      <c r="M142" s="113"/>
      <c r="N142" s="113"/>
      <c r="O142" s="113"/>
      <c r="P142" s="113"/>
      <c r="Q142" s="113"/>
      <c r="R142" s="113"/>
      <c r="S142" s="113"/>
      <c r="T142" s="113"/>
      <c r="U142" s="113"/>
      <c r="V142" s="113"/>
      <c r="W142" s="113"/>
      <c r="X142" s="113"/>
      <c r="Y142" s="113"/>
      <c r="Z142" s="113"/>
      <c r="AA142" s="113"/>
      <c r="AB142" s="113"/>
      <c r="AC142" s="113"/>
    </row>
    <row r="143" spans="1:29" ht="13.5" customHeight="1">
      <c r="A143" s="113"/>
      <c r="B143" s="113"/>
      <c r="C143" s="113"/>
      <c r="D143" s="113"/>
      <c r="E143" s="113"/>
      <c r="F143" s="113"/>
      <c r="G143" s="113"/>
      <c r="H143" s="113"/>
      <c r="I143" s="113"/>
      <c r="J143" s="113"/>
      <c r="K143" s="113"/>
      <c r="L143" s="113"/>
      <c r="M143" s="113"/>
      <c r="N143" s="113"/>
      <c r="O143" s="113"/>
      <c r="P143" s="113"/>
      <c r="Q143" s="113"/>
      <c r="R143" s="113"/>
      <c r="S143" s="113"/>
      <c r="T143" s="113"/>
      <c r="U143" s="113"/>
      <c r="V143" s="113"/>
      <c r="W143" s="113"/>
      <c r="X143" s="113"/>
      <c r="Y143" s="113"/>
      <c r="Z143" s="113"/>
      <c r="AA143" s="113"/>
      <c r="AB143" s="113"/>
      <c r="AC143" s="113"/>
    </row>
    <row r="144" spans="1:29" ht="13.5" customHeight="1">
      <c r="A144" s="113"/>
      <c r="B144" s="113"/>
      <c r="C144" s="113"/>
      <c r="D144" s="113"/>
      <c r="E144" s="113"/>
      <c r="F144" s="113"/>
      <c r="G144" s="113"/>
      <c r="H144" s="113"/>
      <c r="I144" s="113"/>
      <c r="J144" s="113"/>
      <c r="K144" s="113"/>
      <c r="L144" s="113"/>
      <c r="M144" s="113"/>
      <c r="N144" s="113"/>
      <c r="O144" s="113"/>
      <c r="P144" s="113"/>
      <c r="Q144" s="113"/>
      <c r="R144" s="113"/>
      <c r="S144" s="113"/>
      <c r="T144" s="113"/>
      <c r="U144" s="113"/>
      <c r="V144" s="113"/>
      <c r="W144" s="113"/>
      <c r="X144" s="113"/>
      <c r="Y144" s="113"/>
      <c r="Z144" s="113"/>
      <c r="AA144" s="113"/>
      <c r="AB144" s="113"/>
      <c r="AC144" s="113"/>
    </row>
    <row r="145" spans="1:29" ht="13.5" customHeight="1">
      <c r="A145" s="113"/>
      <c r="B145" s="113"/>
      <c r="C145" s="113"/>
      <c r="D145" s="113"/>
      <c r="E145" s="113"/>
      <c r="F145" s="113"/>
      <c r="G145" s="113"/>
      <c r="H145" s="113"/>
      <c r="I145" s="113"/>
      <c r="J145" s="113"/>
      <c r="K145" s="113"/>
      <c r="L145" s="113"/>
      <c r="M145" s="113"/>
      <c r="N145" s="113"/>
      <c r="O145" s="113"/>
      <c r="P145" s="113"/>
      <c r="Q145" s="113"/>
      <c r="R145" s="113"/>
      <c r="S145" s="113"/>
      <c r="T145" s="113"/>
      <c r="U145" s="113"/>
      <c r="V145" s="113"/>
      <c r="W145" s="113"/>
      <c r="X145" s="113"/>
      <c r="Y145" s="113"/>
      <c r="Z145" s="113"/>
      <c r="AA145" s="113"/>
      <c r="AB145" s="113"/>
      <c r="AC145" s="113"/>
    </row>
    <row r="146" spans="1:29" ht="13.5" customHeight="1">
      <c r="A146" s="113"/>
      <c r="B146" s="113"/>
      <c r="C146" s="113"/>
      <c r="D146" s="113"/>
      <c r="E146" s="113"/>
      <c r="F146" s="113"/>
      <c r="G146" s="113"/>
      <c r="H146" s="113"/>
      <c r="I146" s="113"/>
      <c r="J146" s="113"/>
      <c r="K146" s="113"/>
      <c r="L146" s="113"/>
      <c r="M146" s="113"/>
      <c r="N146" s="113"/>
      <c r="O146" s="113"/>
      <c r="P146" s="113"/>
      <c r="Q146" s="113"/>
      <c r="R146" s="113"/>
      <c r="S146" s="113"/>
      <c r="T146" s="113"/>
      <c r="U146" s="113"/>
      <c r="V146" s="113"/>
      <c r="W146" s="113"/>
      <c r="X146" s="113"/>
      <c r="Y146" s="113"/>
      <c r="Z146" s="113"/>
      <c r="AA146" s="113"/>
      <c r="AB146" s="113"/>
      <c r="AC146" s="113"/>
    </row>
    <row r="147" spans="1:29" ht="13.5" customHeight="1">
      <c r="A147" s="113"/>
      <c r="B147" s="113"/>
      <c r="C147" s="113"/>
      <c r="D147" s="113"/>
      <c r="E147" s="113"/>
      <c r="F147" s="113"/>
      <c r="G147" s="113"/>
      <c r="H147" s="113"/>
      <c r="I147" s="113"/>
      <c r="J147" s="113"/>
      <c r="K147" s="113"/>
      <c r="L147" s="113"/>
      <c r="M147" s="113"/>
      <c r="N147" s="113"/>
      <c r="O147" s="113"/>
      <c r="P147" s="113"/>
      <c r="Q147" s="113"/>
      <c r="R147" s="113"/>
      <c r="S147" s="113"/>
      <c r="T147" s="113"/>
      <c r="U147" s="113"/>
      <c r="V147" s="113"/>
      <c r="W147" s="113"/>
      <c r="X147" s="113"/>
      <c r="Y147" s="113"/>
      <c r="Z147" s="113"/>
      <c r="AA147" s="113"/>
      <c r="AB147" s="113"/>
      <c r="AC147" s="113"/>
    </row>
    <row r="148" spans="1:29" ht="13.5" customHeight="1">
      <c r="A148" s="113"/>
      <c r="B148" s="113"/>
      <c r="C148" s="113"/>
      <c r="D148" s="113"/>
      <c r="E148" s="113"/>
      <c r="F148" s="113"/>
      <c r="G148" s="113"/>
      <c r="H148" s="113"/>
      <c r="I148" s="113"/>
      <c r="J148" s="113"/>
      <c r="K148" s="113"/>
      <c r="L148" s="113"/>
      <c r="M148" s="113"/>
      <c r="N148" s="113"/>
      <c r="O148" s="113"/>
      <c r="P148" s="113"/>
      <c r="Q148" s="113"/>
      <c r="R148" s="113"/>
      <c r="S148" s="113"/>
      <c r="T148" s="113"/>
      <c r="U148" s="113"/>
      <c r="V148" s="113"/>
      <c r="W148" s="113"/>
      <c r="X148" s="113"/>
      <c r="Y148" s="113"/>
      <c r="Z148" s="113"/>
      <c r="AA148" s="113"/>
      <c r="AB148" s="113"/>
      <c r="AC148" s="113"/>
    </row>
    <row r="149" spans="1:29" ht="13.5" customHeight="1">
      <c r="A149" s="113"/>
      <c r="B149" s="113"/>
      <c r="C149" s="113"/>
      <c r="D149" s="113"/>
      <c r="E149" s="113"/>
      <c r="F149" s="113"/>
      <c r="G149" s="113"/>
      <c r="H149" s="113"/>
      <c r="I149" s="113"/>
      <c r="J149" s="113"/>
      <c r="K149" s="113"/>
      <c r="L149" s="113"/>
      <c r="M149" s="113"/>
      <c r="N149" s="113"/>
      <c r="O149" s="113"/>
      <c r="P149" s="113"/>
      <c r="Q149" s="113"/>
      <c r="R149" s="113"/>
      <c r="S149" s="113"/>
      <c r="T149" s="113"/>
      <c r="U149" s="113"/>
      <c r="V149" s="113"/>
      <c r="W149" s="113"/>
      <c r="X149" s="113"/>
      <c r="Y149" s="113"/>
      <c r="Z149" s="113"/>
      <c r="AA149" s="113"/>
      <c r="AB149" s="113"/>
      <c r="AC149" s="113"/>
    </row>
    <row r="150" spans="1:29" ht="13.5" customHeight="1">
      <c r="A150" s="113"/>
      <c r="B150" s="113"/>
      <c r="C150" s="113"/>
      <c r="D150" s="113"/>
      <c r="E150" s="113"/>
      <c r="F150" s="113"/>
      <c r="G150" s="113"/>
      <c r="H150" s="113"/>
      <c r="I150" s="113"/>
      <c r="J150" s="113"/>
      <c r="K150" s="113"/>
      <c r="L150" s="113"/>
      <c r="M150" s="113"/>
      <c r="N150" s="113"/>
      <c r="O150" s="113"/>
      <c r="P150" s="113"/>
      <c r="Q150" s="113"/>
      <c r="R150" s="113"/>
      <c r="S150" s="113"/>
      <c r="T150" s="113"/>
      <c r="U150" s="113"/>
      <c r="V150" s="113"/>
      <c r="W150" s="113"/>
      <c r="X150" s="113"/>
      <c r="Y150" s="113"/>
      <c r="Z150" s="113"/>
      <c r="AA150" s="113"/>
      <c r="AB150" s="113"/>
      <c r="AC150" s="113"/>
    </row>
    <row r="151" spans="1:29" ht="13.5" customHeight="1">
      <c r="A151" s="113"/>
      <c r="B151" s="113"/>
      <c r="C151" s="113"/>
      <c r="D151" s="113"/>
      <c r="E151" s="113"/>
      <c r="F151" s="113"/>
      <c r="G151" s="113"/>
      <c r="H151" s="113"/>
      <c r="I151" s="113"/>
      <c r="J151" s="113"/>
      <c r="K151" s="113"/>
      <c r="L151" s="113"/>
      <c r="M151" s="113"/>
      <c r="N151" s="113"/>
      <c r="O151" s="113"/>
      <c r="P151" s="113"/>
      <c r="Q151" s="113"/>
      <c r="R151" s="113"/>
      <c r="S151" s="113"/>
      <c r="T151" s="113"/>
      <c r="U151" s="113"/>
      <c r="V151" s="113"/>
      <c r="W151" s="113"/>
      <c r="X151" s="113"/>
      <c r="Y151" s="113"/>
      <c r="Z151" s="113"/>
      <c r="AA151" s="113"/>
      <c r="AB151" s="113"/>
      <c r="AC151" s="113"/>
    </row>
    <row r="152" spans="1:29" ht="13.5" customHeight="1">
      <c r="A152" s="113"/>
      <c r="B152" s="113"/>
      <c r="C152" s="113"/>
      <c r="D152" s="113"/>
      <c r="E152" s="113"/>
      <c r="F152" s="113"/>
      <c r="G152" s="113"/>
      <c r="H152" s="113"/>
      <c r="I152" s="113"/>
      <c r="J152" s="113"/>
      <c r="K152" s="113"/>
      <c r="L152" s="113"/>
      <c r="M152" s="113"/>
      <c r="N152" s="113"/>
      <c r="O152" s="113"/>
      <c r="P152" s="113"/>
      <c r="Q152" s="113"/>
      <c r="R152" s="113"/>
      <c r="S152" s="113"/>
      <c r="T152" s="113"/>
      <c r="U152" s="113"/>
      <c r="V152" s="113"/>
      <c r="W152" s="113"/>
      <c r="X152" s="113"/>
      <c r="Y152" s="113"/>
      <c r="Z152" s="113"/>
      <c r="AA152" s="113"/>
      <c r="AB152" s="113"/>
      <c r="AC152" s="113"/>
    </row>
    <row r="153" spans="1:29" ht="13.5" customHeight="1">
      <c r="A153" s="113"/>
      <c r="B153" s="113"/>
      <c r="C153" s="113"/>
      <c r="D153" s="113"/>
      <c r="E153" s="113"/>
      <c r="F153" s="113"/>
      <c r="G153" s="113"/>
      <c r="H153" s="113"/>
      <c r="I153" s="113"/>
      <c r="J153" s="113"/>
      <c r="K153" s="113"/>
      <c r="L153" s="113"/>
      <c r="M153" s="113"/>
      <c r="N153" s="113"/>
      <c r="O153" s="113"/>
      <c r="P153" s="113"/>
      <c r="Q153" s="113"/>
      <c r="R153" s="113"/>
      <c r="S153" s="113"/>
      <c r="T153" s="113"/>
      <c r="U153" s="113"/>
      <c r="V153" s="113"/>
      <c r="W153" s="113"/>
      <c r="X153" s="113"/>
      <c r="Y153" s="113"/>
      <c r="Z153" s="113"/>
      <c r="AA153" s="113"/>
      <c r="AB153" s="113"/>
      <c r="AC153" s="113"/>
    </row>
    <row r="154" spans="1:29" ht="13.5" customHeight="1">
      <c r="A154" s="113"/>
      <c r="B154" s="113"/>
      <c r="C154" s="113"/>
      <c r="D154" s="113"/>
      <c r="E154" s="113"/>
      <c r="F154" s="113"/>
      <c r="G154" s="113"/>
      <c r="H154" s="113"/>
      <c r="I154" s="113"/>
      <c r="J154" s="113"/>
      <c r="K154" s="113"/>
      <c r="L154" s="113"/>
      <c r="M154" s="113"/>
      <c r="N154" s="113"/>
      <c r="O154" s="113"/>
      <c r="P154" s="113"/>
      <c r="Q154" s="113"/>
      <c r="R154" s="113"/>
      <c r="S154" s="113"/>
      <c r="T154" s="113"/>
      <c r="U154" s="113"/>
      <c r="V154" s="113"/>
      <c r="W154" s="113"/>
      <c r="X154" s="113"/>
      <c r="Y154" s="113"/>
      <c r="Z154" s="113"/>
      <c r="AA154" s="113"/>
      <c r="AB154" s="113"/>
      <c r="AC154" s="113"/>
    </row>
    <row r="155" spans="1:29" ht="13.5" customHeight="1">
      <c r="A155" s="113"/>
      <c r="B155" s="113"/>
      <c r="C155" s="113"/>
      <c r="D155" s="113"/>
      <c r="E155" s="113"/>
      <c r="F155" s="113"/>
      <c r="G155" s="113"/>
      <c r="H155" s="113"/>
      <c r="I155" s="113"/>
      <c r="J155" s="113"/>
      <c r="K155" s="113"/>
      <c r="L155" s="113"/>
      <c r="M155" s="113"/>
      <c r="N155" s="113"/>
      <c r="O155" s="113"/>
      <c r="P155" s="113"/>
      <c r="Q155" s="113"/>
      <c r="R155" s="113"/>
      <c r="S155" s="113"/>
      <c r="T155" s="113"/>
      <c r="U155" s="113"/>
      <c r="V155" s="113"/>
      <c r="W155" s="113"/>
      <c r="X155" s="113"/>
      <c r="Y155" s="113"/>
      <c r="Z155" s="113"/>
      <c r="AA155" s="113"/>
      <c r="AB155" s="113"/>
      <c r="AC155" s="113"/>
    </row>
    <row r="156" spans="1:29" ht="13.5" customHeight="1">
      <c r="A156" s="113"/>
      <c r="B156" s="113"/>
      <c r="C156" s="113"/>
      <c r="D156" s="113"/>
      <c r="E156" s="113"/>
      <c r="F156" s="113"/>
      <c r="G156" s="113"/>
      <c r="H156" s="113"/>
      <c r="I156" s="113"/>
      <c r="J156" s="113"/>
      <c r="K156" s="113"/>
      <c r="L156" s="113"/>
      <c r="M156" s="113"/>
      <c r="N156" s="113"/>
      <c r="O156" s="113"/>
      <c r="P156" s="113"/>
      <c r="Q156" s="113"/>
      <c r="R156" s="113"/>
      <c r="S156" s="113"/>
      <c r="T156" s="113"/>
      <c r="U156" s="113"/>
      <c r="V156" s="113"/>
      <c r="W156" s="113"/>
      <c r="X156" s="113"/>
      <c r="Y156" s="113"/>
      <c r="Z156" s="113"/>
      <c r="AA156" s="113"/>
      <c r="AB156" s="113"/>
      <c r="AC156" s="113"/>
    </row>
    <row r="157" spans="1:29" ht="13.5" customHeight="1">
      <c r="A157" s="113"/>
      <c r="B157" s="113"/>
      <c r="C157" s="113"/>
      <c r="D157" s="113"/>
      <c r="E157" s="113"/>
      <c r="F157" s="113"/>
      <c r="G157" s="113"/>
      <c r="H157" s="113"/>
      <c r="I157" s="113"/>
      <c r="J157" s="113"/>
      <c r="K157" s="113"/>
      <c r="L157" s="113"/>
      <c r="M157" s="113"/>
      <c r="N157" s="113"/>
      <c r="O157" s="113"/>
      <c r="P157" s="113"/>
      <c r="Q157" s="113"/>
      <c r="R157" s="113"/>
      <c r="S157" s="113"/>
      <c r="T157" s="113"/>
      <c r="U157" s="113"/>
      <c r="V157" s="113"/>
      <c r="W157" s="113"/>
      <c r="X157" s="113"/>
      <c r="Y157" s="113"/>
      <c r="Z157" s="113"/>
      <c r="AA157" s="113"/>
      <c r="AB157" s="113"/>
      <c r="AC157" s="113"/>
    </row>
    <row r="158" spans="1:29" ht="13.5" customHeight="1">
      <c r="A158" s="113"/>
      <c r="B158" s="113"/>
      <c r="C158" s="113"/>
      <c r="D158" s="113"/>
      <c r="E158" s="113"/>
      <c r="F158" s="113"/>
      <c r="G158" s="113"/>
      <c r="H158" s="113"/>
      <c r="I158" s="113"/>
      <c r="J158" s="113"/>
      <c r="K158" s="113"/>
      <c r="L158" s="113"/>
      <c r="M158" s="113"/>
      <c r="N158" s="113"/>
      <c r="O158" s="113"/>
      <c r="P158" s="113"/>
      <c r="Q158" s="113"/>
      <c r="R158" s="113"/>
      <c r="S158" s="113"/>
      <c r="T158" s="113"/>
      <c r="U158" s="113"/>
      <c r="V158" s="113"/>
      <c r="W158" s="113"/>
      <c r="X158" s="113"/>
      <c r="Y158" s="113"/>
      <c r="Z158" s="113"/>
      <c r="AA158" s="113"/>
      <c r="AB158" s="113"/>
      <c r="AC158" s="113"/>
    </row>
    <row r="159" spans="1:29" ht="13.5" customHeight="1">
      <c r="A159" s="113"/>
      <c r="B159" s="113"/>
      <c r="C159" s="113"/>
      <c r="D159" s="113"/>
      <c r="E159" s="113"/>
      <c r="F159" s="113"/>
      <c r="G159" s="113"/>
      <c r="H159" s="113"/>
      <c r="I159" s="113"/>
      <c r="J159" s="113"/>
      <c r="K159" s="113"/>
      <c r="L159" s="113"/>
      <c r="M159" s="113"/>
      <c r="N159" s="113"/>
      <c r="O159" s="113"/>
      <c r="P159" s="113"/>
      <c r="Q159" s="113"/>
      <c r="R159" s="113"/>
      <c r="S159" s="113"/>
      <c r="T159" s="113"/>
      <c r="U159" s="113"/>
      <c r="V159" s="113"/>
      <c r="W159" s="113"/>
      <c r="X159" s="113"/>
      <c r="Y159" s="113"/>
      <c r="Z159" s="113"/>
      <c r="AA159" s="113"/>
      <c r="AB159" s="113"/>
      <c r="AC159" s="113"/>
    </row>
    <row r="160" spans="1:29" ht="13.5" customHeight="1">
      <c r="A160" s="113"/>
      <c r="B160" s="113"/>
      <c r="C160" s="113"/>
      <c r="D160" s="113"/>
      <c r="E160" s="113"/>
      <c r="F160" s="113"/>
      <c r="G160" s="113"/>
      <c r="H160" s="113"/>
      <c r="I160" s="113"/>
      <c r="J160" s="113"/>
      <c r="K160" s="113"/>
      <c r="L160" s="113"/>
      <c r="M160" s="113"/>
      <c r="N160" s="113"/>
      <c r="O160" s="113"/>
      <c r="P160" s="113"/>
      <c r="Q160" s="113"/>
      <c r="R160" s="113"/>
      <c r="S160" s="113"/>
      <c r="T160" s="113"/>
      <c r="U160" s="113"/>
      <c r="V160" s="113"/>
      <c r="W160" s="113"/>
      <c r="X160" s="113"/>
      <c r="Y160" s="113"/>
      <c r="Z160" s="113"/>
      <c r="AA160" s="113"/>
      <c r="AB160" s="113"/>
      <c r="AC160" s="113"/>
    </row>
    <row r="161" spans="1:29" ht="13.5" customHeight="1">
      <c r="A161" s="113"/>
      <c r="B161" s="113"/>
      <c r="C161" s="113"/>
      <c r="D161" s="113"/>
      <c r="E161" s="113"/>
      <c r="F161" s="113"/>
      <c r="G161" s="113"/>
      <c r="H161" s="113"/>
      <c r="I161" s="113"/>
      <c r="J161" s="113"/>
      <c r="K161" s="113"/>
      <c r="L161" s="113"/>
      <c r="M161" s="113"/>
      <c r="N161" s="113"/>
      <c r="O161" s="113"/>
      <c r="P161" s="113"/>
      <c r="Q161" s="113"/>
      <c r="R161" s="113"/>
      <c r="S161" s="113"/>
      <c r="T161" s="113"/>
      <c r="U161" s="113"/>
      <c r="V161" s="113"/>
      <c r="W161" s="113"/>
      <c r="X161" s="113"/>
      <c r="Y161" s="113"/>
      <c r="Z161" s="113"/>
      <c r="AA161" s="113"/>
      <c r="AB161" s="113"/>
      <c r="AC161" s="113"/>
    </row>
    <row r="162" spans="1:29" ht="13.5" customHeight="1">
      <c r="A162" s="113"/>
      <c r="B162" s="113"/>
      <c r="C162" s="113"/>
      <c r="D162" s="113"/>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row>
    <row r="163" spans="1:29" ht="13.5" customHeight="1">
      <c r="A163" s="113"/>
      <c r="B163" s="113"/>
      <c r="C163" s="113"/>
      <c r="D163" s="113"/>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113"/>
      <c r="AB163" s="113"/>
      <c r="AC163" s="113"/>
    </row>
    <row r="164" spans="1:29" ht="13.5" customHeight="1">
      <c r="A164" s="113"/>
      <c r="B164" s="113"/>
      <c r="C164" s="113"/>
      <c r="D164" s="113"/>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113"/>
      <c r="AB164" s="113"/>
      <c r="AC164" s="113"/>
    </row>
    <row r="165" spans="1:29" ht="13.5" customHeight="1">
      <c r="A165" s="113"/>
      <c r="B165" s="113"/>
      <c r="C165" s="113"/>
      <c r="D165" s="113"/>
      <c r="E165" s="113"/>
      <c r="F165" s="113"/>
      <c r="G165" s="113"/>
      <c r="H165" s="113"/>
      <c r="I165" s="113"/>
      <c r="J165" s="113"/>
      <c r="K165" s="113"/>
      <c r="L165" s="113"/>
      <c r="M165" s="113"/>
      <c r="N165" s="113"/>
      <c r="O165" s="113"/>
      <c r="P165" s="113"/>
      <c r="Q165" s="113"/>
      <c r="R165" s="113"/>
      <c r="S165" s="113"/>
      <c r="T165" s="113"/>
      <c r="U165" s="113"/>
      <c r="V165" s="113"/>
      <c r="W165" s="113"/>
      <c r="X165" s="113"/>
      <c r="Y165" s="113"/>
      <c r="Z165" s="113"/>
      <c r="AA165" s="113"/>
      <c r="AB165" s="113"/>
      <c r="AC165" s="113"/>
    </row>
    <row r="166" spans="1:29" ht="13.5" customHeight="1">
      <c r="A166" s="113"/>
      <c r="B166" s="113"/>
      <c r="C166" s="113"/>
      <c r="D166" s="113"/>
      <c r="E166" s="113"/>
      <c r="F166" s="113"/>
      <c r="G166" s="113"/>
      <c r="H166" s="113"/>
      <c r="I166" s="113"/>
      <c r="J166" s="113"/>
      <c r="K166" s="113"/>
      <c r="L166" s="113"/>
      <c r="M166" s="113"/>
      <c r="N166" s="113"/>
      <c r="O166" s="113"/>
      <c r="P166" s="113"/>
      <c r="Q166" s="113"/>
      <c r="R166" s="113"/>
      <c r="S166" s="113"/>
      <c r="T166" s="113"/>
      <c r="U166" s="113"/>
      <c r="V166" s="113"/>
      <c r="W166" s="113"/>
      <c r="X166" s="113"/>
      <c r="Y166" s="113"/>
      <c r="Z166" s="113"/>
      <c r="AA166" s="113"/>
      <c r="AB166" s="113"/>
      <c r="AC166" s="113"/>
    </row>
    <row r="167" spans="1:29" ht="13.5" customHeight="1">
      <c r="A167" s="113"/>
      <c r="B167" s="113"/>
      <c r="C167" s="113"/>
      <c r="D167" s="113"/>
      <c r="E167" s="113"/>
      <c r="F167" s="113"/>
      <c r="G167" s="113"/>
      <c r="H167" s="113"/>
      <c r="I167" s="113"/>
      <c r="J167" s="113"/>
      <c r="K167" s="113"/>
      <c r="L167" s="113"/>
      <c r="M167" s="113"/>
      <c r="N167" s="113"/>
      <c r="O167" s="113"/>
      <c r="P167" s="113"/>
      <c r="Q167" s="113"/>
      <c r="R167" s="113"/>
      <c r="S167" s="113"/>
      <c r="T167" s="113"/>
      <c r="U167" s="113"/>
      <c r="V167" s="113"/>
      <c r="W167" s="113"/>
      <c r="X167" s="113"/>
      <c r="Y167" s="113"/>
      <c r="Z167" s="113"/>
      <c r="AA167" s="113"/>
      <c r="AB167" s="113"/>
      <c r="AC167" s="113"/>
    </row>
    <row r="168" spans="1:29" ht="13.5" customHeight="1">
      <c r="A168" s="113"/>
      <c r="B168" s="113"/>
      <c r="C168" s="113"/>
      <c r="D168" s="113"/>
      <c r="E168" s="113"/>
      <c r="F168" s="113"/>
      <c r="G168" s="113"/>
      <c r="H168" s="113"/>
      <c r="I168" s="113"/>
      <c r="J168" s="113"/>
      <c r="K168" s="113"/>
      <c r="L168" s="113"/>
      <c r="M168" s="113"/>
      <c r="N168" s="113"/>
      <c r="O168" s="113"/>
      <c r="P168" s="113"/>
      <c r="Q168" s="113"/>
      <c r="R168" s="113"/>
      <c r="S168" s="113"/>
      <c r="T168" s="113"/>
      <c r="U168" s="113"/>
      <c r="V168" s="113"/>
      <c r="W168" s="113"/>
      <c r="X168" s="113"/>
      <c r="Y168" s="113"/>
      <c r="Z168" s="113"/>
      <c r="AA168" s="113"/>
      <c r="AB168" s="113"/>
      <c r="AC168" s="113"/>
    </row>
    <row r="169" spans="1:29" ht="13.5" customHeight="1">
      <c r="A169" s="113"/>
      <c r="B169" s="113"/>
      <c r="C169" s="113"/>
      <c r="D169" s="113"/>
      <c r="E169" s="113"/>
      <c r="F169" s="113"/>
      <c r="G169" s="113"/>
      <c r="H169" s="113"/>
      <c r="I169" s="113"/>
      <c r="J169" s="113"/>
      <c r="K169" s="113"/>
      <c r="L169" s="113"/>
      <c r="M169" s="113"/>
      <c r="N169" s="113"/>
      <c r="O169" s="113"/>
      <c r="P169" s="113"/>
      <c r="Q169" s="113"/>
      <c r="R169" s="113"/>
      <c r="S169" s="113"/>
      <c r="T169" s="113"/>
      <c r="U169" s="113"/>
      <c r="V169" s="113"/>
      <c r="W169" s="113"/>
      <c r="X169" s="113"/>
      <c r="Y169" s="113"/>
      <c r="Z169" s="113"/>
      <c r="AA169" s="113"/>
      <c r="AB169" s="113"/>
      <c r="AC169" s="113"/>
    </row>
    <row r="170" spans="1:29" ht="13.5" customHeight="1">
      <c r="A170" s="113"/>
      <c r="B170" s="113"/>
      <c r="C170" s="113"/>
      <c r="D170" s="113"/>
      <c r="E170" s="113"/>
      <c r="F170" s="113"/>
      <c r="G170" s="113"/>
      <c r="H170" s="113"/>
      <c r="I170" s="113"/>
      <c r="J170" s="113"/>
      <c r="K170" s="113"/>
      <c r="L170" s="113"/>
      <c r="M170" s="113"/>
      <c r="N170" s="113"/>
      <c r="O170" s="113"/>
      <c r="P170" s="113"/>
      <c r="Q170" s="113"/>
      <c r="R170" s="113"/>
      <c r="S170" s="113"/>
      <c r="T170" s="113"/>
      <c r="U170" s="113"/>
      <c r="V170" s="113"/>
      <c r="W170" s="113"/>
      <c r="X170" s="113"/>
      <c r="Y170" s="113"/>
      <c r="Z170" s="113"/>
      <c r="AA170" s="113"/>
      <c r="AB170" s="113"/>
      <c r="AC170" s="113"/>
    </row>
    <row r="171" spans="1:29" ht="13.5" customHeight="1">
      <c r="A171" s="113"/>
      <c r="B171" s="113"/>
      <c r="C171" s="113"/>
      <c r="D171" s="113"/>
      <c r="E171" s="113"/>
      <c r="F171" s="113"/>
      <c r="G171" s="113"/>
      <c r="H171" s="113"/>
      <c r="I171" s="113"/>
      <c r="J171" s="113"/>
      <c r="K171" s="113"/>
      <c r="L171" s="113"/>
      <c r="M171" s="113"/>
      <c r="N171" s="113"/>
      <c r="O171" s="113"/>
      <c r="P171" s="113"/>
      <c r="Q171" s="113"/>
      <c r="R171" s="113"/>
      <c r="S171" s="113"/>
      <c r="T171" s="113"/>
      <c r="U171" s="113"/>
      <c r="V171" s="113"/>
      <c r="W171" s="113"/>
      <c r="X171" s="113"/>
      <c r="Y171" s="113"/>
      <c r="Z171" s="113"/>
      <c r="AA171" s="113"/>
      <c r="AB171" s="113"/>
      <c r="AC171" s="113"/>
    </row>
    <row r="172" spans="1:29" ht="13.5" customHeight="1">
      <c r="A172" s="113"/>
      <c r="B172" s="113"/>
      <c r="C172" s="113"/>
      <c r="D172" s="113"/>
      <c r="E172" s="113"/>
      <c r="F172" s="113"/>
      <c r="G172" s="113"/>
      <c r="H172" s="113"/>
      <c r="I172" s="113"/>
      <c r="J172" s="113"/>
      <c r="K172" s="113"/>
      <c r="L172" s="113"/>
      <c r="M172" s="113"/>
      <c r="N172" s="113"/>
      <c r="O172" s="113"/>
      <c r="P172" s="113"/>
      <c r="Q172" s="113"/>
      <c r="R172" s="113"/>
      <c r="S172" s="113"/>
      <c r="T172" s="113"/>
      <c r="U172" s="113"/>
      <c r="V172" s="113"/>
      <c r="W172" s="113"/>
      <c r="X172" s="113"/>
      <c r="Y172" s="113"/>
      <c r="Z172" s="113"/>
      <c r="AA172" s="113"/>
      <c r="AB172" s="113"/>
      <c r="AC172" s="113"/>
    </row>
    <row r="173" spans="1:29" ht="13.5" customHeight="1">
      <c r="A173" s="113"/>
      <c r="B173" s="113"/>
      <c r="C173" s="113"/>
      <c r="D173" s="113"/>
      <c r="E173" s="113"/>
      <c r="F173" s="113"/>
      <c r="G173" s="113"/>
      <c r="H173" s="113"/>
      <c r="I173" s="113"/>
      <c r="J173" s="113"/>
      <c r="K173" s="113"/>
      <c r="L173" s="113"/>
      <c r="M173" s="113"/>
      <c r="N173" s="113"/>
      <c r="O173" s="113"/>
      <c r="P173" s="113"/>
      <c r="Q173" s="113"/>
      <c r="R173" s="113"/>
      <c r="S173" s="113"/>
      <c r="T173" s="113"/>
      <c r="U173" s="113"/>
      <c r="V173" s="113"/>
      <c r="W173" s="113"/>
      <c r="X173" s="113"/>
      <c r="Y173" s="113"/>
      <c r="Z173" s="113"/>
      <c r="AA173" s="113"/>
      <c r="AB173" s="113"/>
      <c r="AC173" s="113"/>
    </row>
    <row r="174" spans="1:29" ht="13.5" customHeight="1">
      <c r="A174" s="113"/>
      <c r="B174" s="113"/>
      <c r="C174" s="113"/>
      <c r="D174" s="113"/>
      <c r="E174" s="113"/>
      <c r="F174" s="113"/>
      <c r="G174" s="113"/>
      <c r="H174" s="113"/>
      <c r="I174" s="113"/>
      <c r="J174" s="113"/>
      <c r="K174" s="113"/>
      <c r="L174" s="113"/>
      <c r="M174" s="113"/>
      <c r="N174" s="113"/>
      <c r="O174" s="113"/>
      <c r="P174" s="113"/>
      <c r="Q174" s="113"/>
      <c r="R174" s="113"/>
      <c r="S174" s="113"/>
      <c r="T174" s="113"/>
      <c r="U174" s="113"/>
      <c r="V174" s="113"/>
      <c r="W174" s="113"/>
      <c r="X174" s="113"/>
      <c r="Y174" s="113"/>
      <c r="Z174" s="113"/>
      <c r="AA174" s="113"/>
      <c r="AB174" s="113"/>
      <c r="AC174" s="113"/>
    </row>
    <row r="175" spans="1:29" ht="13.5" customHeight="1">
      <c r="A175" s="113"/>
      <c r="B175" s="113"/>
      <c r="C175" s="113"/>
      <c r="D175" s="113"/>
      <c r="E175" s="113"/>
      <c r="F175" s="113"/>
      <c r="G175" s="113"/>
      <c r="H175" s="113"/>
      <c r="I175" s="113"/>
      <c r="J175" s="113"/>
      <c r="K175" s="113"/>
      <c r="L175" s="113"/>
      <c r="M175" s="113"/>
      <c r="N175" s="113"/>
      <c r="O175" s="113"/>
      <c r="P175" s="113"/>
      <c r="Q175" s="113"/>
      <c r="R175" s="113"/>
      <c r="S175" s="113"/>
      <c r="T175" s="113"/>
      <c r="U175" s="113"/>
      <c r="V175" s="113"/>
      <c r="W175" s="113"/>
      <c r="X175" s="113"/>
      <c r="Y175" s="113"/>
      <c r="Z175" s="113"/>
      <c r="AA175" s="113"/>
      <c r="AB175" s="113"/>
      <c r="AC175" s="113"/>
    </row>
    <row r="176" spans="1:29" ht="13.5" customHeight="1">
      <c r="A176" s="113"/>
      <c r="B176" s="113"/>
      <c r="C176" s="113"/>
      <c r="D176" s="113"/>
      <c r="E176" s="113"/>
      <c r="F176" s="113"/>
      <c r="G176" s="113"/>
      <c r="H176" s="113"/>
      <c r="I176" s="113"/>
      <c r="J176" s="113"/>
      <c r="K176" s="113"/>
      <c r="L176" s="113"/>
      <c r="M176" s="113"/>
      <c r="N176" s="113"/>
      <c r="O176" s="113"/>
      <c r="P176" s="113"/>
      <c r="Q176" s="113"/>
      <c r="R176" s="113"/>
      <c r="S176" s="113"/>
      <c r="T176" s="113"/>
      <c r="U176" s="113"/>
      <c r="V176" s="113"/>
      <c r="W176" s="113"/>
      <c r="X176" s="113"/>
      <c r="Y176" s="113"/>
      <c r="Z176" s="113"/>
      <c r="AA176" s="113"/>
      <c r="AB176" s="113"/>
      <c r="AC176" s="113"/>
    </row>
    <row r="177" spans="1:29" ht="13.5" customHeight="1">
      <c r="A177" s="113"/>
      <c r="B177" s="113"/>
      <c r="C177" s="113"/>
      <c r="D177" s="113"/>
      <c r="E177" s="113"/>
      <c r="F177" s="113"/>
      <c r="G177" s="113"/>
      <c r="H177" s="113"/>
      <c r="I177" s="113"/>
      <c r="J177" s="113"/>
      <c r="K177" s="113"/>
      <c r="L177" s="113"/>
      <c r="M177" s="113"/>
      <c r="N177" s="113"/>
      <c r="O177" s="113"/>
      <c r="P177" s="113"/>
      <c r="Q177" s="113"/>
      <c r="R177" s="113"/>
      <c r="S177" s="113"/>
      <c r="T177" s="113"/>
      <c r="U177" s="113"/>
      <c r="V177" s="113"/>
      <c r="W177" s="113"/>
      <c r="X177" s="113"/>
      <c r="Y177" s="113"/>
      <c r="Z177" s="113"/>
      <c r="AA177" s="113"/>
      <c r="AB177" s="113"/>
      <c r="AC177" s="113"/>
    </row>
    <row r="178" spans="1:29" ht="13.5" customHeight="1">
      <c r="A178" s="113"/>
      <c r="B178" s="113"/>
      <c r="C178" s="113"/>
      <c r="D178" s="113"/>
      <c r="E178" s="113"/>
      <c r="F178" s="113"/>
      <c r="G178" s="113"/>
      <c r="H178" s="113"/>
      <c r="I178" s="113"/>
      <c r="J178" s="113"/>
      <c r="K178" s="113"/>
      <c r="L178" s="113"/>
      <c r="M178" s="113"/>
      <c r="N178" s="113"/>
      <c r="O178" s="113"/>
      <c r="P178" s="113"/>
      <c r="Q178" s="113"/>
      <c r="R178" s="113"/>
      <c r="S178" s="113"/>
      <c r="T178" s="113"/>
      <c r="U178" s="113"/>
      <c r="V178" s="113"/>
      <c r="W178" s="113"/>
      <c r="X178" s="113"/>
      <c r="Y178" s="113"/>
      <c r="Z178" s="113"/>
      <c r="AA178" s="113"/>
      <c r="AB178" s="113"/>
      <c r="AC178" s="113"/>
    </row>
    <row r="179" spans="1:29" ht="13.5" customHeight="1">
      <c r="A179" s="113"/>
      <c r="B179" s="113"/>
      <c r="C179" s="113"/>
      <c r="D179" s="113"/>
      <c r="E179" s="113"/>
      <c r="F179" s="113"/>
      <c r="G179" s="113"/>
      <c r="H179" s="113"/>
      <c r="I179" s="113"/>
      <c r="J179" s="113"/>
      <c r="K179" s="113"/>
      <c r="L179" s="113"/>
      <c r="M179" s="113"/>
      <c r="N179" s="113"/>
      <c r="O179" s="113"/>
      <c r="P179" s="113"/>
      <c r="Q179" s="113"/>
      <c r="R179" s="113"/>
      <c r="S179" s="113"/>
      <c r="T179" s="113"/>
      <c r="U179" s="113"/>
      <c r="V179" s="113"/>
      <c r="W179" s="113"/>
      <c r="X179" s="113"/>
      <c r="Y179" s="113"/>
      <c r="Z179" s="113"/>
      <c r="AA179" s="113"/>
      <c r="AB179" s="113"/>
      <c r="AC179" s="113"/>
    </row>
    <row r="180" spans="1:29" ht="13.5" customHeight="1">
      <c r="A180" s="113"/>
      <c r="B180" s="113"/>
      <c r="C180" s="113"/>
      <c r="D180" s="113"/>
      <c r="E180" s="113"/>
      <c r="F180" s="113"/>
      <c r="G180" s="113"/>
      <c r="H180" s="113"/>
      <c r="I180" s="113"/>
      <c r="J180" s="113"/>
      <c r="K180" s="113"/>
      <c r="L180" s="113"/>
      <c r="M180" s="113"/>
      <c r="N180" s="113"/>
      <c r="O180" s="113"/>
      <c r="P180" s="113"/>
      <c r="Q180" s="113"/>
      <c r="R180" s="113"/>
      <c r="S180" s="113"/>
      <c r="T180" s="113"/>
      <c r="U180" s="113"/>
      <c r="V180" s="113"/>
      <c r="W180" s="113"/>
      <c r="X180" s="113"/>
      <c r="Y180" s="113"/>
      <c r="Z180" s="113"/>
      <c r="AA180" s="113"/>
      <c r="AB180" s="113"/>
      <c r="AC180" s="113"/>
    </row>
    <row r="181" spans="1:29" ht="13.5" customHeight="1">
      <c r="A181" s="113"/>
      <c r="B181" s="113"/>
      <c r="C181" s="113"/>
      <c r="D181" s="113"/>
      <c r="E181" s="113"/>
      <c r="F181" s="113"/>
      <c r="G181" s="113"/>
      <c r="H181" s="113"/>
      <c r="I181" s="113"/>
      <c r="J181" s="113"/>
      <c r="K181" s="113"/>
      <c r="L181" s="113"/>
      <c r="M181" s="113"/>
      <c r="N181" s="113"/>
      <c r="O181" s="113"/>
      <c r="P181" s="113"/>
      <c r="Q181" s="113"/>
      <c r="R181" s="113"/>
      <c r="S181" s="113"/>
      <c r="T181" s="113"/>
      <c r="U181" s="113"/>
      <c r="V181" s="113"/>
      <c r="W181" s="113"/>
      <c r="X181" s="113"/>
      <c r="Y181" s="113"/>
      <c r="Z181" s="113"/>
      <c r="AA181" s="113"/>
      <c r="AB181" s="113"/>
      <c r="AC181" s="113"/>
    </row>
    <row r="182" spans="1:29" ht="13.5" customHeight="1">
      <c r="A182" s="113"/>
      <c r="B182" s="113"/>
      <c r="C182" s="113"/>
      <c r="D182" s="113"/>
      <c r="E182" s="113"/>
      <c r="F182" s="113"/>
      <c r="G182" s="113"/>
      <c r="H182" s="113"/>
      <c r="I182" s="113"/>
      <c r="J182" s="113"/>
      <c r="K182" s="113"/>
      <c r="L182" s="113"/>
      <c r="M182" s="113"/>
      <c r="N182" s="113"/>
      <c r="O182" s="113"/>
      <c r="P182" s="113"/>
      <c r="Q182" s="113"/>
      <c r="R182" s="113"/>
      <c r="S182" s="113"/>
      <c r="T182" s="113"/>
      <c r="U182" s="113"/>
      <c r="V182" s="113"/>
      <c r="W182" s="113"/>
      <c r="X182" s="113"/>
      <c r="Y182" s="113"/>
      <c r="Z182" s="113"/>
      <c r="AA182" s="113"/>
      <c r="AB182" s="113"/>
      <c r="AC182" s="113"/>
    </row>
    <row r="183" spans="1:29" ht="13.5" customHeight="1">
      <c r="A183" s="113"/>
      <c r="B183" s="113"/>
      <c r="C183" s="113"/>
      <c r="D183" s="113"/>
      <c r="E183" s="113"/>
      <c r="F183" s="113"/>
      <c r="G183" s="113"/>
      <c r="H183" s="113"/>
      <c r="I183" s="113"/>
      <c r="J183" s="113"/>
      <c r="K183" s="113"/>
      <c r="L183" s="113"/>
      <c r="M183" s="113"/>
      <c r="N183" s="113"/>
      <c r="O183" s="113"/>
      <c r="P183" s="113"/>
      <c r="Q183" s="113"/>
      <c r="R183" s="113"/>
      <c r="S183" s="113"/>
      <c r="T183" s="113"/>
      <c r="U183" s="113"/>
      <c r="V183" s="113"/>
      <c r="W183" s="113"/>
      <c r="X183" s="113"/>
      <c r="Y183" s="113"/>
      <c r="Z183" s="113"/>
      <c r="AA183" s="113"/>
      <c r="AB183" s="113"/>
      <c r="AC183" s="113"/>
    </row>
    <row r="184" spans="1:29" ht="13.5" customHeight="1">
      <c r="A184" s="113"/>
      <c r="B184" s="113"/>
      <c r="C184" s="113"/>
      <c r="D184" s="113"/>
      <c r="E184" s="113"/>
      <c r="F184" s="113"/>
      <c r="G184" s="113"/>
      <c r="H184" s="113"/>
      <c r="I184" s="113"/>
      <c r="J184" s="113"/>
      <c r="K184" s="113"/>
      <c r="L184" s="113"/>
      <c r="M184" s="113"/>
      <c r="N184" s="113"/>
      <c r="O184" s="113"/>
      <c r="P184" s="113"/>
      <c r="Q184" s="113"/>
      <c r="R184" s="113"/>
      <c r="S184" s="113"/>
      <c r="T184" s="113"/>
      <c r="U184" s="113"/>
      <c r="V184" s="113"/>
      <c r="W184" s="113"/>
      <c r="X184" s="113"/>
      <c r="Y184" s="113"/>
      <c r="Z184" s="113"/>
      <c r="AA184" s="113"/>
      <c r="AB184" s="113"/>
      <c r="AC184" s="113"/>
    </row>
    <row r="185" spans="1:29" ht="13.5" customHeight="1">
      <c r="A185" s="113"/>
      <c r="B185" s="113"/>
      <c r="C185" s="113"/>
      <c r="D185" s="113"/>
      <c r="E185" s="113"/>
      <c r="F185" s="113"/>
      <c r="G185" s="113"/>
      <c r="H185" s="113"/>
      <c r="I185" s="113"/>
      <c r="J185" s="113"/>
      <c r="K185" s="113"/>
      <c r="L185" s="113"/>
      <c r="M185" s="113"/>
      <c r="N185" s="113"/>
      <c r="O185" s="113"/>
      <c r="P185" s="113"/>
      <c r="Q185" s="113"/>
      <c r="R185" s="113"/>
      <c r="S185" s="113"/>
      <c r="T185" s="113"/>
      <c r="U185" s="113"/>
      <c r="V185" s="113"/>
      <c r="W185" s="113"/>
      <c r="X185" s="113"/>
      <c r="Y185" s="113"/>
      <c r="Z185" s="113"/>
      <c r="AA185" s="113"/>
      <c r="AB185" s="113"/>
      <c r="AC185" s="113"/>
    </row>
    <row r="186" spans="1:29" ht="13.5" customHeight="1">
      <c r="A186" s="113"/>
      <c r="B186" s="113"/>
      <c r="C186" s="113"/>
      <c r="D186" s="113"/>
      <c r="E186" s="113"/>
      <c r="F186" s="113"/>
      <c r="G186" s="113"/>
      <c r="H186" s="113"/>
      <c r="I186" s="113"/>
      <c r="J186" s="113"/>
      <c r="K186" s="113"/>
      <c r="L186" s="113"/>
      <c r="M186" s="113"/>
      <c r="N186" s="113"/>
      <c r="O186" s="113"/>
      <c r="P186" s="113"/>
      <c r="Q186" s="113"/>
      <c r="R186" s="113"/>
      <c r="S186" s="113"/>
      <c r="T186" s="113"/>
      <c r="U186" s="113"/>
      <c r="V186" s="113"/>
      <c r="W186" s="113"/>
      <c r="X186" s="113"/>
      <c r="Y186" s="113"/>
      <c r="Z186" s="113"/>
      <c r="AA186" s="113"/>
      <c r="AB186" s="113"/>
      <c r="AC186" s="113"/>
    </row>
    <row r="187" spans="1:29" ht="13.5" customHeight="1">
      <c r="A187" s="113"/>
      <c r="B187" s="113"/>
      <c r="C187" s="113"/>
      <c r="D187" s="113"/>
      <c r="E187" s="113"/>
      <c r="F187" s="113"/>
      <c r="G187" s="113"/>
      <c r="H187" s="113"/>
      <c r="I187" s="113"/>
      <c r="J187" s="113"/>
      <c r="K187" s="113"/>
      <c r="L187" s="113"/>
      <c r="M187" s="113"/>
      <c r="N187" s="113"/>
      <c r="O187" s="113"/>
      <c r="P187" s="113"/>
      <c r="Q187" s="113"/>
      <c r="R187" s="113"/>
      <c r="S187" s="113"/>
      <c r="T187" s="113"/>
      <c r="U187" s="113"/>
      <c r="V187" s="113"/>
      <c r="W187" s="113"/>
      <c r="X187" s="113"/>
      <c r="Y187" s="113"/>
      <c r="Z187" s="113"/>
      <c r="AA187" s="113"/>
      <c r="AB187" s="113"/>
      <c r="AC187" s="113"/>
    </row>
    <row r="188" spans="1:29" ht="13.5" customHeight="1">
      <c r="A188" s="113"/>
      <c r="B188" s="113"/>
      <c r="C188" s="113"/>
      <c r="D188" s="113"/>
      <c r="E188" s="113"/>
      <c r="F188" s="113"/>
      <c r="G188" s="113"/>
      <c r="H188" s="113"/>
      <c r="I188" s="113"/>
      <c r="J188" s="113"/>
      <c r="K188" s="113"/>
      <c r="L188" s="113"/>
      <c r="M188" s="113"/>
      <c r="N188" s="113"/>
      <c r="O188" s="113"/>
      <c r="P188" s="113"/>
      <c r="Q188" s="113"/>
      <c r="R188" s="113"/>
      <c r="S188" s="113"/>
      <c r="T188" s="113"/>
      <c r="U188" s="113"/>
      <c r="V188" s="113"/>
      <c r="W188" s="113"/>
      <c r="X188" s="113"/>
      <c r="Y188" s="113"/>
      <c r="Z188" s="113"/>
      <c r="AA188" s="113"/>
      <c r="AB188" s="113"/>
      <c r="AC188" s="113"/>
    </row>
    <row r="189" spans="1:29" ht="13.5" customHeight="1">
      <c r="A189" s="113"/>
      <c r="B189" s="113"/>
      <c r="C189" s="113"/>
      <c r="D189" s="113"/>
      <c r="E189" s="113"/>
      <c r="F189" s="113"/>
      <c r="G189" s="113"/>
      <c r="H189" s="113"/>
      <c r="I189" s="113"/>
      <c r="J189" s="113"/>
      <c r="K189" s="113"/>
      <c r="L189" s="113"/>
      <c r="M189" s="113"/>
      <c r="N189" s="113"/>
      <c r="O189" s="113"/>
      <c r="P189" s="113"/>
      <c r="Q189" s="113"/>
      <c r="R189" s="113"/>
      <c r="S189" s="113"/>
      <c r="T189" s="113"/>
      <c r="U189" s="113"/>
      <c r="V189" s="113"/>
      <c r="W189" s="113"/>
      <c r="X189" s="113"/>
      <c r="Y189" s="113"/>
      <c r="Z189" s="113"/>
      <c r="AA189" s="113"/>
      <c r="AB189" s="113"/>
      <c r="AC189" s="113"/>
    </row>
    <row r="190" spans="1:29" ht="13.5" customHeight="1">
      <c r="A190" s="113"/>
      <c r="B190" s="113"/>
      <c r="C190" s="113"/>
      <c r="D190" s="113"/>
      <c r="E190" s="113"/>
      <c r="F190" s="113"/>
      <c r="G190" s="113"/>
      <c r="H190" s="113"/>
      <c r="I190" s="113"/>
      <c r="J190" s="113"/>
      <c r="K190" s="113"/>
      <c r="L190" s="113"/>
      <c r="M190" s="113"/>
      <c r="N190" s="113"/>
      <c r="O190" s="113"/>
      <c r="P190" s="113"/>
      <c r="Q190" s="113"/>
      <c r="R190" s="113"/>
      <c r="S190" s="113"/>
      <c r="T190" s="113"/>
      <c r="U190" s="113"/>
      <c r="V190" s="113"/>
      <c r="W190" s="113"/>
      <c r="X190" s="113"/>
      <c r="Y190" s="113"/>
      <c r="Z190" s="113"/>
      <c r="AA190" s="113"/>
      <c r="AB190" s="113"/>
      <c r="AC190" s="113"/>
    </row>
    <row r="191" spans="1:29" ht="13.5" customHeight="1">
      <c r="A191" s="113"/>
      <c r="B191" s="113"/>
      <c r="C191" s="113"/>
      <c r="D191" s="113"/>
      <c r="E191" s="113"/>
      <c r="F191" s="113"/>
      <c r="G191" s="113"/>
      <c r="H191" s="113"/>
      <c r="I191" s="113"/>
      <c r="J191" s="113"/>
      <c r="K191" s="113"/>
      <c r="L191" s="113"/>
      <c r="M191" s="113"/>
      <c r="N191" s="113"/>
      <c r="O191" s="113"/>
      <c r="P191" s="113"/>
      <c r="Q191" s="113"/>
      <c r="R191" s="113"/>
      <c r="S191" s="113"/>
      <c r="T191" s="113"/>
      <c r="U191" s="113"/>
      <c r="V191" s="113"/>
      <c r="W191" s="113"/>
      <c r="X191" s="113"/>
      <c r="Y191" s="113"/>
      <c r="Z191" s="113"/>
      <c r="AA191" s="113"/>
      <c r="AB191" s="113"/>
      <c r="AC191" s="113"/>
    </row>
    <row r="192" spans="1:29" ht="13.5" customHeight="1">
      <c r="A192" s="113"/>
      <c r="B192" s="113"/>
      <c r="C192" s="113"/>
      <c r="D192" s="113"/>
      <c r="E192" s="113"/>
      <c r="F192" s="113"/>
      <c r="G192" s="113"/>
      <c r="H192" s="113"/>
      <c r="I192" s="113"/>
      <c r="J192" s="113"/>
      <c r="K192" s="113"/>
      <c r="L192" s="113"/>
      <c r="M192" s="113"/>
      <c r="N192" s="113"/>
      <c r="O192" s="113"/>
      <c r="P192" s="113"/>
      <c r="Q192" s="113"/>
      <c r="R192" s="113"/>
      <c r="S192" s="113"/>
      <c r="T192" s="113"/>
      <c r="U192" s="113"/>
      <c r="V192" s="113"/>
      <c r="W192" s="113"/>
      <c r="X192" s="113"/>
      <c r="Y192" s="113"/>
      <c r="Z192" s="113"/>
      <c r="AA192" s="113"/>
      <c r="AB192" s="113"/>
      <c r="AC192" s="113"/>
    </row>
    <row r="193" spans="1:29" ht="13.5" customHeight="1">
      <c r="A193" s="113"/>
      <c r="B193" s="113"/>
      <c r="C193" s="113"/>
      <c r="D193" s="113"/>
      <c r="E193" s="113"/>
      <c r="F193" s="113"/>
      <c r="G193" s="113"/>
      <c r="H193" s="113"/>
      <c r="I193" s="113"/>
      <c r="J193" s="113"/>
      <c r="K193" s="113"/>
      <c r="L193" s="113"/>
      <c r="M193" s="113"/>
      <c r="N193" s="113"/>
      <c r="O193" s="113"/>
      <c r="P193" s="113"/>
      <c r="Q193" s="113"/>
      <c r="R193" s="113"/>
      <c r="S193" s="113"/>
      <c r="T193" s="113"/>
      <c r="U193" s="113"/>
      <c r="V193" s="113"/>
      <c r="W193" s="113"/>
      <c r="X193" s="113"/>
      <c r="Y193" s="113"/>
      <c r="Z193" s="113"/>
      <c r="AA193" s="113"/>
      <c r="AB193" s="113"/>
      <c r="AC193" s="113"/>
    </row>
    <row r="194" spans="1:29" ht="13.5" customHeight="1">
      <c r="A194" s="113"/>
      <c r="B194" s="113"/>
      <c r="C194" s="113"/>
      <c r="D194" s="113"/>
      <c r="E194" s="113"/>
      <c r="F194" s="113"/>
      <c r="G194" s="113"/>
      <c r="H194" s="113"/>
      <c r="I194" s="113"/>
      <c r="J194" s="113"/>
      <c r="K194" s="113"/>
      <c r="L194" s="113"/>
      <c r="M194" s="113"/>
      <c r="N194" s="113"/>
      <c r="O194" s="113"/>
      <c r="P194" s="113"/>
      <c r="Q194" s="113"/>
      <c r="R194" s="113"/>
      <c r="S194" s="113"/>
      <c r="T194" s="113"/>
      <c r="U194" s="113"/>
      <c r="V194" s="113"/>
      <c r="W194" s="113"/>
      <c r="X194" s="113"/>
      <c r="Y194" s="113"/>
      <c r="Z194" s="113"/>
      <c r="AA194" s="113"/>
      <c r="AB194" s="113"/>
      <c r="AC194" s="113"/>
    </row>
    <row r="195" spans="1:29" ht="13.5" customHeight="1">
      <c r="A195" s="113"/>
      <c r="B195" s="113"/>
      <c r="C195" s="113"/>
      <c r="D195" s="113"/>
      <c r="E195" s="113"/>
      <c r="F195" s="113"/>
      <c r="G195" s="113"/>
      <c r="H195" s="113"/>
      <c r="I195" s="113"/>
      <c r="J195" s="113"/>
      <c r="K195" s="113"/>
      <c r="L195" s="113"/>
      <c r="M195" s="113"/>
      <c r="N195" s="113"/>
      <c r="O195" s="113"/>
      <c r="P195" s="113"/>
      <c r="Q195" s="113"/>
      <c r="R195" s="113"/>
      <c r="S195" s="113"/>
      <c r="T195" s="113"/>
      <c r="U195" s="113"/>
      <c r="V195" s="113"/>
      <c r="W195" s="113"/>
      <c r="X195" s="113"/>
      <c r="Y195" s="113"/>
      <c r="Z195" s="113"/>
      <c r="AA195" s="113"/>
      <c r="AB195" s="113"/>
      <c r="AC195" s="113"/>
    </row>
    <row r="196" spans="1:29" ht="13.5" customHeight="1">
      <c r="A196" s="113"/>
      <c r="B196" s="113"/>
      <c r="C196" s="113"/>
      <c r="D196" s="113"/>
      <c r="E196" s="113"/>
      <c r="F196" s="113"/>
      <c r="G196" s="113"/>
      <c r="H196" s="113"/>
      <c r="I196" s="113"/>
      <c r="J196" s="113"/>
      <c r="K196" s="113"/>
      <c r="L196" s="113"/>
      <c r="M196" s="113"/>
      <c r="N196" s="113"/>
      <c r="O196" s="113"/>
      <c r="P196" s="113"/>
      <c r="Q196" s="113"/>
      <c r="R196" s="113"/>
      <c r="S196" s="113"/>
      <c r="T196" s="113"/>
      <c r="U196" s="113"/>
      <c r="V196" s="113"/>
      <c r="W196" s="113"/>
      <c r="X196" s="113"/>
      <c r="Y196" s="113"/>
      <c r="Z196" s="113"/>
      <c r="AA196" s="113"/>
      <c r="AB196" s="113"/>
      <c r="AC196" s="113"/>
    </row>
    <row r="197" spans="1:29" ht="13.5" customHeight="1">
      <c r="A197" s="113"/>
      <c r="B197" s="113"/>
      <c r="C197" s="113"/>
      <c r="D197" s="113"/>
      <c r="E197" s="113"/>
      <c r="F197" s="113"/>
      <c r="G197" s="113"/>
      <c r="H197" s="113"/>
      <c r="I197" s="113"/>
      <c r="J197" s="113"/>
      <c r="K197" s="113"/>
      <c r="L197" s="113"/>
      <c r="M197" s="113"/>
      <c r="N197" s="113"/>
      <c r="O197" s="113"/>
      <c r="P197" s="113"/>
      <c r="Q197" s="113"/>
      <c r="R197" s="113"/>
      <c r="S197" s="113"/>
      <c r="T197" s="113"/>
      <c r="U197" s="113"/>
      <c r="V197" s="113"/>
      <c r="W197" s="113"/>
      <c r="X197" s="113"/>
      <c r="Y197" s="113"/>
      <c r="Z197" s="113"/>
      <c r="AA197" s="113"/>
      <c r="AB197" s="113"/>
      <c r="AC197" s="113"/>
    </row>
    <row r="198" spans="1:29" ht="13.5" customHeight="1">
      <c r="A198" s="113"/>
      <c r="B198" s="113"/>
      <c r="C198" s="113"/>
      <c r="D198" s="113"/>
      <c r="E198" s="113"/>
      <c r="F198" s="113"/>
      <c r="G198" s="113"/>
      <c r="H198" s="113"/>
      <c r="I198" s="113"/>
      <c r="J198" s="113"/>
      <c r="K198" s="113"/>
      <c r="L198" s="113"/>
      <c r="M198" s="113"/>
      <c r="N198" s="113"/>
      <c r="O198" s="113"/>
      <c r="P198" s="113"/>
      <c r="Q198" s="113"/>
      <c r="R198" s="113"/>
      <c r="S198" s="113"/>
      <c r="T198" s="113"/>
      <c r="U198" s="113"/>
      <c r="V198" s="113"/>
      <c r="W198" s="113"/>
      <c r="X198" s="113"/>
      <c r="Y198" s="113"/>
      <c r="Z198" s="113"/>
      <c r="AA198" s="113"/>
      <c r="AB198" s="113"/>
      <c r="AC198" s="113"/>
    </row>
    <row r="199" spans="1:29" ht="13.5" customHeight="1">
      <c r="A199" s="113"/>
      <c r="B199" s="113"/>
      <c r="C199" s="113"/>
      <c r="D199" s="113"/>
      <c r="E199" s="113"/>
      <c r="F199" s="113"/>
      <c r="G199" s="113"/>
      <c r="H199" s="113"/>
      <c r="I199" s="113"/>
      <c r="J199" s="113"/>
      <c r="K199" s="113"/>
      <c r="L199" s="113"/>
      <c r="M199" s="113"/>
      <c r="N199" s="113"/>
      <c r="O199" s="113"/>
      <c r="P199" s="113"/>
      <c r="Q199" s="113"/>
      <c r="R199" s="113"/>
      <c r="S199" s="113"/>
      <c r="T199" s="113"/>
      <c r="U199" s="113"/>
      <c r="V199" s="113"/>
      <c r="W199" s="113"/>
      <c r="X199" s="113"/>
      <c r="Y199" s="113"/>
      <c r="Z199" s="113"/>
      <c r="AA199" s="113"/>
      <c r="AB199" s="113"/>
      <c r="AC199" s="113"/>
    </row>
    <row r="200" spans="1:29" ht="13.5" customHeight="1">
      <c r="A200" s="113"/>
      <c r="B200" s="113"/>
      <c r="C200" s="113"/>
      <c r="D200" s="113"/>
      <c r="E200" s="113"/>
      <c r="F200" s="113"/>
      <c r="G200" s="113"/>
      <c r="H200" s="113"/>
      <c r="I200" s="113"/>
      <c r="J200" s="113"/>
      <c r="K200" s="113"/>
      <c r="L200" s="113"/>
      <c r="M200" s="113"/>
      <c r="N200" s="113"/>
      <c r="O200" s="113"/>
      <c r="P200" s="113"/>
      <c r="Q200" s="113"/>
      <c r="R200" s="113"/>
      <c r="S200" s="113"/>
      <c r="T200" s="113"/>
      <c r="U200" s="113"/>
      <c r="V200" s="113"/>
      <c r="W200" s="113"/>
      <c r="X200" s="113"/>
      <c r="Y200" s="113"/>
      <c r="Z200" s="113"/>
      <c r="AA200" s="113"/>
      <c r="AB200" s="113"/>
      <c r="AC200" s="113"/>
    </row>
    <row r="201" spans="1:29" ht="13.5" customHeight="1">
      <c r="A201" s="113"/>
      <c r="B201" s="113"/>
      <c r="C201" s="113"/>
      <c r="D201" s="113"/>
      <c r="E201" s="113"/>
      <c r="F201" s="113"/>
      <c r="G201" s="113"/>
      <c r="H201" s="113"/>
      <c r="I201" s="113"/>
      <c r="J201" s="113"/>
      <c r="K201" s="113"/>
      <c r="L201" s="113"/>
      <c r="M201" s="113"/>
      <c r="N201" s="113"/>
      <c r="O201" s="113"/>
      <c r="P201" s="113"/>
      <c r="Q201" s="113"/>
      <c r="R201" s="113"/>
      <c r="S201" s="113"/>
      <c r="T201" s="113"/>
      <c r="U201" s="113"/>
      <c r="V201" s="113"/>
      <c r="W201" s="113"/>
      <c r="X201" s="113"/>
      <c r="Y201" s="113"/>
      <c r="Z201" s="113"/>
      <c r="AA201" s="113"/>
      <c r="AB201" s="113"/>
      <c r="AC201" s="113"/>
    </row>
    <row r="202" spans="1:29" ht="13.5" customHeight="1">
      <c r="A202" s="113"/>
      <c r="B202" s="113"/>
      <c r="C202" s="113"/>
      <c r="D202" s="113"/>
      <c r="E202" s="113"/>
      <c r="F202" s="113"/>
      <c r="G202" s="113"/>
      <c r="H202" s="113"/>
      <c r="I202" s="113"/>
      <c r="J202" s="113"/>
      <c r="K202" s="113"/>
      <c r="L202" s="113"/>
      <c r="M202" s="113"/>
      <c r="N202" s="113"/>
      <c r="O202" s="113"/>
      <c r="P202" s="113"/>
      <c r="Q202" s="113"/>
      <c r="R202" s="113"/>
      <c r="S202" s="113"/>
      <c r="T202" s="113"/>
      <c r="U202" s="113"/>
      <c r="V202" s="113"/>
      <c r="W202" s="113"/>
      <c r="X202" s="113"/>
      <c r="Y202" s="113"/>
      <c r="Z202" s="113"/>
      <c r="AA202" s="113"/>
      <c r="AB202" s="113"/>
      <c r="AC202" s="113"/>
    </row>
    <row r="203" spans="1:29" ht="13.5" customHeight="1">
      <c r="A203" s="113"/>
      <c r="B203" s="113"/>
      <c r="C203" s="113"/>
      <c r="D203" s="113"/>
      <c r="E203" s="113"/>
      <c r="F203" s="113"/>
      <c r="G203" s="113"/>
      <c r="H203" s="113"/>
      <c r="I203" s="113"/>
      <c r="J203" s="113"/>
      <c r="K203" s="113"/>
      <c r="L203" s="113"/>
      <c r="M203" s="113"/>
      <c r="N203" s="113"/>
      <c r="O203" s="113"/>
      <c r="P203" s="113"/>
      <c r="Q203" s="113"/>
      <c r="R203" s="113"/>
      <c r="S203" s="113"/>
      <c r="T203" s="113"/>
      <c r="U203" s="113"/>
      <c r="V203" s="113"/>
      <c r="W203" s="113"/>
      <c r="X203" s="113"/>
      <c r="Y203" s="113"/>
      <c r="Z203" s="113"/>
      <c r="AA203" s="113"/>
      <c r="AB203" s="113"/>
      <c r="AC203" s="113"/>
    </row>
    <row r="204" spans="1:29" ht="13.5" customHeight="1">
      <c r="A204" s="113"/>
      <c r="B204" s="113"/>
      <c r="C204" s="113"/>
      <c r="D204" s="113"/>
      <c r="E204" s="113"/>
      <c r="F204" s="113"/>
      <c r="G204" s="113"/>
      <c r="H204" s="113"/>
      <c r="I204" s="113"/>
      <c r="J204" s="113"/>
      <c r="K204" s="113"/>
      <c r="L204" s="113"/>
      <c r="M204" s="113"/>
      <c r="N204" s="113"/>
      <c r="O204" s="113"/>
      <c r="P204" s="113"/>
      <c r="Q204" s="113"/>
      <c r="R204" s="113"/>
      <c r="S204" s="113"/>
      <c r="T204" s="113"/>
      <c r="U204" s="113"/>
      <c r="V204" s="113"/>
      <c r="W204" s="113"/>
      <c r="X204" s="113"/>
      <c r="Y204" s="113"/>
      <c r="Z204" s="113"/>
      <c r="AA204" s="113"/>
      <c r="AB204" s="113"/>
      <c r="AC204" s="113"/>
    </row>
    <row r="205" spans="1:29" ht="13.5" customHeight="1">
      <c r="A205" s="113"/>
      <c r="B205" s="113"/>
      <c r="C205" s="113"/>
      <c r="D205" s="113"/>
      <c r="E205" s="113"/>
      <c r="F205" s="113"/>
      <c r="G205" s="113"/>
      <c r="H205" s="113"/>
      <c r="I205" s="113"/>
      <c r="J205" s="113"/>
      <c r="K205" s="113"/>
      <c r="L205" s="113"/>
      <c r="M205" s="113"/>
      <c r="N205" s="113"/>
      <c r="O205" s="113"/>
      <c r="P205" s="113"/>
      <c r="Q205" s="113"/>
      <c r="R205" s="113"/>
      <c r="S205" s="113"/>
      <c r="T205" s="113"/>
      <c r="U205" s="113"/>
      <c r="V205" s="113"/>
      <c r="W205" s="113"/>
      <c r="X205" s="113"/>
      <c r="Y205" s="113"/>
      <c r="Z205" s="113"/>
      <c r="AA205" s="113"/>
      <c r="AB205" s="113"/>
      <c r="AC205" s="113"/>
    </row>
    <row r="206" spans="1:29" ht="13.5" customHeight="1">
      <c r="A206" s="113"/>
      <c r="B206" s="113"/>
      <c r="C206" s="113"/>
      <c r="D206" s="113"/>
      <c r="E206" s="113"/>
      <c r="F206" s="113"/>
      <c r="G206" s="113"/>
      <c r="H206" s="113"/>
      <c r="I206" s="113"/>
      <c r="J206" s="113"/>
      <c r="K206" s="113"/>
      <c r="L206" s="113"/>
      <c r="M206" s="113"/>
      <c r="N206" s="113"/>
      <c r="O206" s="113"/>
      <c r="P206" s="113"/>
      <c r="Q206" s="113"/>
      <c r="R206" s="113"/>
      <c r="S206" s="113"/>
      <c r="T206" s="113"/>
      <c r="U206" s="113"/>
      <c r="V206" s="113"/>
      <c r="W206" s="113"/>
      <c r="X206" s="113"/>
      <c r="Y206" s="113"/>
      <c r="Z206" s="113"/>
      <c r="AA206" s="113"/>
      <c r="AB206" s="113"/>
      <c r="AC206" s="113"/>
    </row>
    <row r="207" spans="1:29" ht="13.5" customHeight="1">
      <c r="A207" s="113"/>
      <c r="B207" s="113"/>
      <c r="C207" s="113"/>
      <c r="D207" s="113"/>
      <c r="E207" s="113"/>
      <c r="F207" s="113"/>
      <c r="G207" s="113"/>
      <c r="H207" s="113"/>
      <c r="I207" s="113"/>
      <c r="J207" s="113"/>
      <c r="K207" s="113"/>
      <c r="L207" s="113"/>
      <c r="M207" s="113"/>
      <c r="N207" s="113"/>
      <c r="O207" s="113"/>
      <c r="P207" s="113"/>
      <c r="Q207" s="113"/>
      <c r="R207" s="113"/>
      <c r="S207" s="113"/>
      <c r="T207" s="113"/>
      <c r="U207" s="113"/>
      <c r="V207" s="113"/>
      <c r="W207" s="113"/>
      <c r="X207" s="113"/>
      <c r="Y207" s="113"/>
      <c r="Z207" s="113"/>
      <c r="AA207" s="113"/>
      <c r="AB207" s="113"/>
      <c r="AC207" s="113"/>
    </row>
    <row r="208" spans="1:29" ht="13.5" customHeight="1">
      <c r="A208" s="113"/>
      <c r="B208" s="113"/>
      <c r="C208" s="113"/>
      <c r="D208" s="113"/>
      <c r="E208" s="113"/>
      <c r="F208" s="113"/>
      <c r="G208" s="113"/>
      <c r="H208" s="113"/>
      <c r="I208" s="113"/>
      <c r="J208" s="113"/>
      <c r="K208" s="113"/>
      <c r="L208" s="113"/>
      <c r="M208" s="113"/>
      <c r="N208" s="113"/>
      <c r="O208" s="113"/>
      <c r="P208" s="113"/>
      <c r="Q208" s="113"/>
      <c r="R208" s="113"/>
      <c r="S208" s="113"/>
      <c r="T208" s="113"/>
      <c r="U208" s="113"/>
      <c r="V208" s="113"/>
      <c r="W208" s="113"/>
      <c r="X208" s="113"/>
      <c r="Y208" s="113"/>
      <c r="Z208" s="113"/>
      <c r="AA208" s="113"/>
      <c r="AB208" s="113"/>
      <c r="AC208" s="113"/>
    </row>
    <row r="209" spans="1:29" ht="13.5" customHeight="1">
      <c r="A209" s="113"/>
      <c r="B209" s="113"/>
      <c r="C209" s="113"/>
      <c r="D209" s="113"/>
      <c r="E209" s="113"/>
      <c r="F209" s="113"/>
      <c r="G209" s="113"/>
      <c r="H209" s="113"/>
      <c r="I209" s="113"/>
      <c r="J209" s="113"/>
      <c r="K209" s="113"/>
      <c r="L209" s="113"/>
      <c r="M209" s="113"/>
      <c r="N209" s="113"/>
      <c r="O209" s="113"/>
      <c r="P209" s="113"/>
      <c r="Q209" s="113"/>
      <c r="R209" s="113"/>
      <c r="S209" s="113"/>
      <c r="T209" s="113"/>
      <c r="U209" s="113"/>
      <c r="V209" s="113"/>
      <c r="W209" s="113"/>
      <c r="X209" s="113"/>
      <c r="Y209" s="113"/>
      <c r="Z209" s="113"/>
      <c r="AA209" s="113"/>
      <c r="AB209" s="113"/>
      <c r="AC209" s="113"/>
    </row>
    <row r="210" spans="1:29" ht="13.5" customHeight="1">
      <c r="A210" s="113"/>
      <c r="B210" s="113"/>
      <c r="C210" s="113"/>
      <c r="D210" s="113"/>
      <c r="E210" s="113"/>
      <c r="F210" s="113"/>
      <c r="G210" s="113"/>
      <c r="H210" s="113"/>
      <c r="I210" s="113"/>
      <c r="J210" s="113"/>
      <c r="K210" s="113"/>
      <c r="L210" s="113"/>
      <c r="M210" s="113"/>
      <c r="N210" s="113"/>
      <c r="O210" s="113"/>
      <c r="P210" s="113"/>
      <c r="Q210" s="113"/>
      <c r="R210" s="113"/>
      <c r="S210" s="113"/>
      <c r="T210" s="113"/>
      <c r="U210" s="113"/>
      <c r="V210" s="113"/>
      <c r="W210" s="113"/>
      <c r="X210" s="113"/>
      <c r="Y210" s="113"/>
      <c r="Z210" s="113"/>
      <c r="AA210" s="113"/>
      <c r="AB210" s="113"/>
      <c r="AC210" s="113"/>
    </row>
    <row r="211" spans="1:29" ht="13.5" customHeight="1">
      <c r="A211" s="113"/>
      <c r="B211" s="113"/>
      <c r="C211" s="113"/>
      <c r="D211" s="113"/>
      <c r="E211" s="113"/>
      <c r="F211" s="113"/>
      <c r="G211" s="113"/>
      <c r="H211" s="113"/>
      <c r="I211" s="113"/>
      <c r="J211" s="113"/>
      <c r="K211" s="113"/>
      <c r="L211" s="113"/>
      <c r="M211" s="113"/>
      <c r="N211" s="113"/>
      <c r="O211" s="113"/>
      <c r="P211" s="113"/>
      <c r="Q211" s="113"/>
      <c r="R211" s="113"/>
      <c r="S211" s="113"/>
      <c r="T211" s="113"/>
      <c r="U211" s="113"/>
      <c r="V211" s="113"/>
      <c r="W211" s="113"/>
      <c r="X211" s="113"/>
      <c r="Y211" s="113"/>
      <c r="Z211" s="113"/>
      <c r="AA211" s="113"/>
      <c r="AB211" s="113"/>
      <c r="AC211" s="113"/>
    </row>
    <row r="212" spans="1:29" ht="13.5" customHeight="1">
      <c r="A212" s="113"/>
      <c r="B212" s="113"/>
      <c r="C212" s="113"/>
      <c r="D212" s="113"/>
      <c r="E212" s="113"/>
      <c r="F212" s="113"/>
      <c r="G212" s="113"/>
      <c r="H212" s="113"/>
      <c r="I212" s="113"/>
      <c r="J212" s="113"/>
      <c r="K212" s="113"/>
      <c r="L212" s="113"/>
      <c r="M212" s="113"/>
      <c r="N212" s="113"/>
      <c r="O212" s="113"/>
      <c r="P212" s="113"/>
      <c r="Q212" s="113"/>
      <c r="R212" s="113"/>
      <c r="S212" s="113"/>
      <c r="T212" s="113"/>
      <c r="U212" s="113"/>
      <c r="V212" s="113"/>
      <c r="W212" s="113"/>
      <c r="X212" s="113"/>
      <c r="Y212" s="113"/>
      <c r="Z212" s="113"/>
      <c r="AA212" s="113"/>
      <c r="AB212" s="113"/>
      <c r="AC212" s="113"/>
    </row>
    <row r="213" spans="1:29" ht="13.5" customHeight="1">
      <c r="A213" s="113"/>
      <c r="B213" s="113"/>
      <c r="C213" s="113"/>
      <c r="D213" s="113"/>
      <c r="E213" s="113"/>
      <c r="F213" s="113"/>
      <c r="G213" s="113"/>
      <c r="H213" s="113"/>
      <c r="I213" s="113"/>
      <c r="J213" s="113"/>
      <c r="K213" s="113"/>
      <c r="L213" s="113"/>
      <c r="M213" s="113"/>
      <c r="N213" s="113"/>
      <c r="O213" s="113"/>
      <c r="P213" s="113"/>
      <c r="Q213" s="113"/>
      <c r="R213" s="113"/>
      <c r="S213" s="113"/>
      <c r="T213" s="113"/>
      <c r="U213" s="113"/>
      <c r="V213" s="113"/>
      <c r="W213" s="113"/>
      <c r="X213" s="113"/>
      <c r="Y213" s="113"/>
      <c r="Z213" s="113"/>
      <c r="AA213" s="113"/>
      <c r="AB213" s="113"/>
      <c r="AC213" s="113"/>
    </row>
    <row r="214" spans="1:29" ht="13.5" customHeight="1">
      <c r="A214" s="113"/>
      <c r="B214" s="113"/>
      <c r="C214" s="113"/>
      <c r="D214" s="113"/>
      <c r="E214" s="113"/>
      <c r="F214" s="113"/>
      <c r="G214" s="113"/>
      <c r="H214" s="113"/>
      <c r="I214" s="113"/>
      <c r="J214" s="113"/>
      <c r="K214" s="113"/>
      <c r="L214" s="113"/>
      <c r="M214" s="113"/>
      <c r="N214" s="113"/>
      <c r="O214" s="113"/>
      <c r="P214" s="113"/>
      <c r="Q214" s="113"/>
      <c r="R214" s="113"/>
      <c r="S214" s="113"/>
      <c r="T214" s="113"/>
      <c r="U214" s="113"/>
      <c r="V214" s="113"/>
      <c r="W214" s="113"/>
      <c r="X214" s="113"/>
      <c r="Y214" s="113"/>
      <c r="Z214" s="113"/>
      <c r="AA214" s="113"/>
      <c r="AB214" s="113"/>
      <c r="AC214" s="113"/>
    </row>
    <row r="215" spans="1:29" ht="13.5" customHeight="1">
      <c r="A215" s="113"/>
      <c r="B215" s="113"/>
      <c r="C215" s="113"/>
      <c r="D215" s="113"/>
      <c r="E215" s="113"/>
      <c r="F215" s="113"/>
      <c r="G215" s="113"/>
      <c r="H215" s="113"/>
      <c r="I215" s="113"/>
      <c r="J215" s="113"/>
      <c r="K215" s="113"/>
      <c r="L215" s="113"/>
      <c r="M215" s="113"/>
      <c r="N215" s="113"/>
      <c r="O215" s="113"/>
      <c r="P215" s="113"/>
      <c r="Q215" s="113"/>
      <c r="R215" s="113"/>
      <c r="S215" s="113"/>
      <c r="T215" s="113"/>
      <c r="U215" s="113"/>
      <c r="V215" s="113"/>
      <c r="W215" s="113"/>
      <c r="X215" s="113"/>
      <c r="Y215" s="113"/>
      <c r="Z215" s="113"/>
      <c r="AA215" s="113"/>
      <c r="AB215" s="113"/>
      <c r="AC215" s="113"/>
    </row>
    <row r="216" spans="1:29" ht="13.5" customHeight="1">
      <c r="A216" s="113"/>
      <c r="B216" s="113"/>
      <c r="C216" s="113"/>
      <c r="D216" s="113"/>
      <c r="E216" s="113"/>
      <c r="F216" s="113"/>
      <c r="G216" s="113"/>
      <c r="H216" s="113"/>
      <c r="I216" s="113"/>
      <c r="J216" s="113"/>
      <c r="K216" s="113"/>
      <c r="L216" s="113"/>
      <c r="M216" s="113"/>
      <c r="N216" s="113"/>
      <c r="O216" s="113"/>
      <c r="P216" s="113"/>
      <c r="Q216" s="113"/>
      <c r="R216" s="113"/>
      <c r="S216" s="113"/>
      <c r="T216" s="113"/>
      <c r="U216" s="113"/>
      <c r="V216" s="113"/>
      <c r="W216" s="113"/>
      <c r="X216" s="113"/>
      <c r="Y216" s="113"/>
      <c r="Z216" s="113"/>
      <c r="AA216" s="113"/>
      <c r="AB216" s="113"/>
      <c r="AC216" s="113"/>
    </row>
    <row r="217" spans="1:29" ht="13.5" customHeight="1">
      <c r="A217" s="113"/>
      <c r="B217" s="113"/>
      <c r="C217" s="113"/>
      <c r="D217" s="113"/>
      <c r="E217" s="113"/>
      <c r="F217" s="113"/>
      <c r="G217" s="113"/>
      <c r="H217" s="113"/>
      <c r="I217" s="113"/>
      <c r="J217" s="113"/>
      <c r="K217" s="113"/>
      <c r="L217" s="113"/>
      <c r="M217" s="113"/>
      <c r="N217" s="113"/>
      <c r="O217" s="113"/>
      <c r="P217" s="113"/>
      <c r="Q217" s="113"/>
      <c r="R217" s="113"/>
      <c r="S217" s="113"/>
      <c r="T217" s="113"/>
      <c r="U217" s="113"/>
      <c r="V217" s="113"/>
      <c r="W217" s="113"/>
      <c r="X217" s="113"/>
      <c r="Y217" s="113"/>
      <c r="Z217" s="113"/>
      <c r="AA217" s="113"/>
      <c r="AB217" s="113"/>
      <c r="AC217" s="113"/>
    </row>
    <row r="218" spans="1:29" ht="13.5" customHeight="1">
      <c r="A218" s="113"/>
      <c r="B218" s="113"/>
      <c r="C218" s="113"/>
      <c r="D218" s="113"/>
      <c r="E218" s="113"/>
      <c r="F218" s="113"/>
      <c r="G218" s="113"/>
      <c r="H218" s="113"/>
      <c r="I218" s="113"/>
      <c r="J218" s="113"/>
      <c r="K218" s="113"/>
      <c r="L218" s="113"/>
      <c r="M218" s="113"/>
      <c r="N218" s="113"/>
      <c r="O218" s="113"/>
      <c r="P218" s="113"/>
      <c r="Q218" s="113"/>
      <c r="R218" s="113"/>
      <c r="S218" s="113"/>
      <c r="T218" s="113"/>
      <c r="U218" s="113"/>
      <c r="V218" s="113"/>
      <c r="W218" s="113"/>
      <c r="X218" s="113"/>
      <c r="Y218" s="113"/>
      <c r="Z218" s="113"/>
      <c r="AA218" s="113"/>
      <c r="AB218" s="113"/>
      <c r="AC218" s="113"/>
    </row>
    <row r="219" spans="1:29" ht="13.5" customHeight="1">
      <c r="A219" s="113"/>
      <c r="B219" s="113"/>
      <c r="C219" s="113"/>
      <c r="D219" s="113"/>
      <c r="E219" s="113"/>
      <c r="F219" s="113"/>
      <c r="G219" s="113"/>
      <c r="H219" s="113"/>
      <c r="I219" s="113"/>
      <c r="J219" s="113"/>
      <c r="K219" s="113"/>
      <c r="L219" s="113"/>
      <c r="M219" s="113"/>
      <c r="N219" s="113"/>
      <c r="O219" s="113"/>
      <c r="P219" s="113"/>
      <c r="Q219" s="113"/>
      <c r="R219" s="113"/>
      <c r="S219" s="113"/>
      <c r="T219" s="113"/>
      <c r="U219" s="113"/>
      <c r="V219" s="113"/>
      <c r="W219" s="113"/>
      <c r="X219" s="113"/>
      <c r="Y219" s="113"/>
      <c r="Z219" s="113"/>
      <c r="AA219" s="113"/>
      <c r="AB219" s="113"/>
      <c r="AC219" s="113"/>
    </row>
    <row r="220" spans="1:29" ht="13.5" customHeight="1">
      <c r="A220" s="113"/>
      <c r="B220" s="113"/>
      <c r="C220" s="113"/>
      <c r="D220" s="113"/>
      <c r="E220" s="113"/>
      <c r="F220" s="113"/>
      <c r="G220" s="113"/>
      <c r="H220" s="113"/>
      <c r="I220" s="113"/>
      <c r="J220" s="113"/>
      <c r="K220" s="113"/>
      <c r="L220" s="113"/>
      <c r="M220" s="113"/>
      <c r="N220" s="113"/>
      <c r="O220" s="113"/>
      <c r="P220" s="113"/>
      <c r="Q220" s="113"/>
      <c r="R220" s="113"/>
      <c r="S220" s="113"/>
      <c r="T220" s="113"/>
      <c r="U220" s="113"/>
      <c r="V220" s="113"/>
      <c r="W220" s="113"/>
      <c r="X220" s="113"/>
      <c r="Y220" s="113"/>
      <c r="Z220" s="113"/>
      <c r="AA220" s="113"/>
      <c r="AB220" s="113"/>
      <c r="AC220" s="113"/>
    </row>
    <row r="221" spans="1:29" ht="13.5" customHeight="1">
      <c r="A221" s="113"/>
      <c r="B221" s="113"/>
      <c r="C221" s="113"/>
      <c r="D221" s="113"/>
      <c r="E221" s="113"/>
      <c r="F221" s="113"/>
      <c r="G221" s="113"/>
      <c r="H221" s="113"/>
      <c r="I221" s="113"/>
      <c r="J221" s="113"/>
      <c r="K221" s="113"/>
      <c r="L221" s="113"/>
      <c r="M221" s="113"/>
      <c r="N221" s="113"/>
      <c r="O221" s="113"/>
      <c r="P221" s="113"/>
      <c r="Q221" s="113"/>
      <c r="R221" s="113"/>
      <c r="S221" s="113"/>
      <c r="T221" s="113"/>
      <c r="U221" s="113"/>
      <c r="V221" s="113"/>
      <c r="W221" s="113"/>
      <c r="X221" s="113"/>
      <c r="Y221" s="113"/>
      <c r="Z221" s="113"/>
      <c r="AA221" s="113"/>
      <c r="AB221" s="113"/>
      <c r="AC221" s="113"/>
    </row>
    <row r="222" spans="1:29" ht="13.5" customHeight="1">
      <c r="A222" s="113"/>
      <c r="B222" s="113"/>
      <c r="C222" s="113"/>
      <c r="D222" s="113"/>
      <c r="E222" s="113"/>
      <c r="F222" s="113"/>
      <c r="G222" s="113"/>
      <c r="H222" s="113"/>
      <c r="I222" s="113"/>
      <c r="J222" s="113"/>
      <c r="K222" s="113"/>
      <c r="L222" s="113"/>
      <c r="M222" s="113"/>
      <c r="N222" s="113"/>
      <c r="O222" s="113"/>
      <c r="P222" s="113"/>
      <c r="Q222" s="113"/>
      <c r="R222" s="113"/>
      <c r="S222" s="113"/>
      <c r="T222" s="113"/>
      <c r="U222" s="113"/>
      <c r="V222" s="113"/>
      <c r="W222" s="113"/>
      <c r="X222" s="113"/>
      <c r="Y222" s="113"/>
      <c r="Z222" s="113"/>
      <c r="AA222" s="113"/>
      <c r="AB222" s="113"/>
      <c r="AC222" s="113"/>
    </row>
    <row r="223" spans="1:29" ht="13.5" customHeight="1">
      <c r="A223" s="113"/>
      <c r="B223" s="113"/>
      <c r="C223" s="113"/>
      <c r="D223" s="113"/>
      <c r="E223" s="113"/>
      <c r="F223" s="113"/>
      <c r="G223" s="113"/>
      <c r="H223" s="113"/>
      <c r="I223" s="113"/>
      <c r="J223" s="113"/>
      <c r="K223" s="113"/>
      <c r="L223" s="113"/>
      <c r="M223" s="113"/>
      <c r="N223" s="113"/>
      <c r="O223" s="113"/>
      <c r="P223" s="113"/>
      <c r="Q223" s="113"/>
      <c r="R223" s="113"/>
      <c r="S223" s="113"/>
      <c r="T223" s="113"/>
      <c r="U223" s="113"/>
      <c r="V223" s="113"/>
      <c r="W223" s="113"/>
      <c r="X223" s="113"/>
      <c r="Y223" s="113"/>
      <c r="Z223" s="113"/>
      <c r="AA223" s="113"/>
      <c r="AB223" s="113"/>
      <c r="AC223" s="113"/>
    </row>
    <row r="224" spans="1:29" ht="13.5" customHeight="1">
      <c r="A224" s="113"/>
      <c r="B224" s="113"/>
      <c r="C224" s="113"/>
      <c r="D224" s="113"/>
      <c r="E224" s="113"/>
      <c r="F224" s="113"/>
      <c r="G224" s="113"/>
      <c r="H224" s="113"/>
      <c r="I224" s="113"/>
      <c r="J224" s="113"/>
      <c r="K224" s="113"/>
      <c r="L224" s="113"/>
      <c r="M224" s="113"/>
      <c r="N224" s="113"/>
      <c r="O224" s="113"/>
      <c r="P224" s="113"/>
      <c r="Q224" s="113"/>
      <c r="R224" s="113"/>
      <c r="S224" s="113"/>
      <c r="T224" s="113"/>
      <c r="U224" s="113"/>
      <c r="V224" s="113"/>
      <c r="W224" s="113"/>
      <c r="X224" s="113"/>
      <c r="Y224" s="113"/>
      <c r="Z224" s="113"/>
      <c r="AA224" s="113"/>
      <c r="AB224" s="113"/>
      <c r="AC224" s="113"/>
    </row>
    <row r="225" spans="1:29" ht="13.5" customHeight="1">
      <c r="A225" s="113"/>
      <c r="B225" s="113"/>
      <c r="C225" s="113"/>
      <c r="D225" s="113"/>
      <c r="E225" s="113"/>
      <c r="F225" s="113"/>
      <c r="G225" s="113"/>
      <c r="H225" s="113"/>
      <c r="I225" s="113"/>
      <c r="J225" s="113"/>
      <c r="K225" s="113"/>
      <c r="L225" s="113"/>
      <c r="M225" s="113"/>
      <c r="N225" s="113"/>
      <c r="O225" s="113"/>
      <c r="P225" s="113"/>
      <c r="Q225" s="113"/>
      <c r="R225" s="113"/>
      <c r="S225" s="113"/>
      <c r="T225" s="113"/>
      <c r="U225" s="113"/>
      <c r="V225" s="113"/>
      <c r="W225" s="113"/>
      <c r="X225" s="113"/>
      <c r="Y225" s="113"/>
      <c r="Z225" s="113"/>
      <c r="AA225" s="113"/>
      <c r="AB225" s="113"/>
      <c r="AC225" s="113"/>
    </row>
    <row r="226" spans="1:29" ht="13.5" customHeight="1">
      <c r="A226" s="113"/>
      <c r="B226" s="113"/>
      <c r="C226" s="113"/>
      <c r="D226" s="113"/>
      <c r="E226" s="113"/>
      <c r="F226" s="113"/>
      <c r="G226" s="113"/>
      <c r="H226" s="113"/>
      <c r="I226" s="113"/>
      <c r="J226" s="113"/>
      <c r="K226" s="113"/>
      <c r="L226" s="113"/>
      <c r="M226" s="113"/>
      <c r="N226" s="113"/>
      <c r="O226" s="113"/>
      <c r="P226" s="113"/>
      <c r="Q226" s="113"/>
      <c r="R226" s="113"/>
      <c r="S226" s="113"/>
      <c r="T226" s="113"/>
      <c r="U226" s="113"/>
      <c r="V226" s="113"/>
      <c r="W226" s="113"/>
      <c r="X226" s="113"/>
      <c r="Y226" s="113"/>
      <c r="Z226" s="113"/>
      <c r="AA226" s="113"/>
      <c r="AB226" s="113"/>
      <c r="AC226" s="113"/>
    </row>
    <row r="227" spans="1:29" ht="13.5" customHeight="1">
      <c r="A227" s="113"/>
      <c r="B227" s="113"/>
      <c r="C227" s="113"/>
      <c r="D227" s="113"/>
      <c r="E227" s="113"/>
      <c r="F227" s="113"/>
      <c r="G227" s="113"/>
      <c r="H227" s="113"/>
      <c r="I227" s="113"/>
      <c r="J227" s="113"/>
      <c r="K227" s="113"/>
      <c r="L227" s="113"/>
      <c r="M227" s="113"/>
      <c r="N227" s="113"/>
      <c r="O227" s="113"/>
      <c r="P227" s="113"/>
      <c r="Q227" s="113"/>
      <c r="R227" s="113"/>
      <c r="S227" s="113"/>
      <c r="T227" s="113"/>
      <c r="U227" s="113"/>
      <c r="V227" s="113"/>
      <c r="W227" s="113"/>
      <c r="X227" s="113"/>
      <c r="Y227" s="113"/>
      <c r="Z227" s="113"/>
      <c r="AA227" s="113"/>
      <c r="AB227" s="113"/>
      <c r="AC227" s="113"/>
    </row>
    <row r="228" spans="1:29" ht="13.5" customHeight="1">
      <c r="A228" s="113"/>
      <c r="B228" s="113"/>
      <c r="C228" s="113"/>
      <c r="D228" s="113"/>
      <c r="E228" s="113"/>
      <c r="F228" s="113"/>
      <c r="G228" s="113"/>
      <c r="H228" s="113"/>
      <c r="I228" s="113"/>
      <c r="J228" s="113"/>
      <c r="K228" s="113"/>
      <c r="L228" s="113"/>
      <c r="M228" s="113"/>
      <c r="N228" s="113"/>
      <c r="O228" s="113"/>
      <c r="P228" s="113"/>
      <c r="Q228" s="113"/>
      <c r="R228" s="113"/>
      <c r="S228" s="113"/>
      <c r="T228" s="113"/>
      <c r="U228" s="113"/>
      <c r="V228" s="113"/>
      <c r="W228" s="113"/>
      <c r="X228" s="113"/>
      <c r="Y228" s="113"/>
      <c r="Z228" s="113"/>
      <c r="AA228" s="113"/>
      <c r="AB228" s="113"/>
      <c r="AC228" s="113"/>
    </row>
    <row r="229" spans="1:29" ht="13.5" customHeight="1">
      <c r="A229" s="113"/>
      <c r="B229" s="113"/>
      <c r="C229" s="113"/>
      <c r="D229" s="113"/>
      <c r="E229" s="113"/>
      <c r="F229" s="113"/>
      <c r="G229" s="113"/>
      <c r="H229" s="113"/>
      <c r="I229" s="113"/>
      <c r="J229" s="113"/>
      <c r="K229" s="113"/>
      <c r="L229" s="113"/>
      <c r="M229" s="113"/>
      <c r="N229" s="113"/>
      <c r="O229" s="113"/>
      <c r="P229" s="113"/>
      <c r="Q229" s="113"/>
      <c r="R229" s="113"/>
      <c r="S229" s="113"/>
      <c r="T229" s="113"/>
      <c r="U229" s="113"/>
      <c r="V229" s="113"/>
      <c r="W229" s="113"/>
      <c r="X229" s="113"/>
      <c r="Y229" s="113"/>
      <c r="Z229" s="113"/>
      <c r="AA229" s="113"/>
      <c r="AB229" s="113"/>
      <c r="AC229" s="113"/>
    </row>
    <row r="230" spans="1:29" ht="13.5" customHeight="1">
      <c r="A230" s="113"/>
      <c r="B230" s="113"/>
      <c r="C230" s="113"/>
      <c r="D230" s="113"/>
      <c r="E230" s="113"/>
      <c r="F230" s="113"/>
      <c r="G230" s="113"/>
      <c r="H230" s="113"/>
      <c r="I230" s="113"/>
      <c r="J230" s="113"/>
      <c r="K230" s="113"/>
      <c r="L230" s="113"/>
      <c r="M230" s="113"/>
      <c r="N230" s="113"/>
      <c r="O230" s="113"/>
      <c r="P230" s="113"/>
      <c r="Q230" s="113"/>
      <c r="R230" s="113"/>
      <c r="S230" s="113"/>
      <c r="T230" s="113"/>
      <c r="U230" s="113"/>
      <c r="V230" s="113"/>
      <c r="W230" s="113"/>
      <c r="X230" s="113"/>
      <c r="Y230" s="113"/>
      <c r="Z230" s="113"/>
      <c r="AA230" s="113"/>
      <c r="AB230" s="113"/>
      <c r="AC230" s="113"/>
    </row>
    <row r="231" spans="1:29" ht="13.5" customHeight="1">
      <c r="A231" s="113"/>
      <c r="B231" s="113"/>
      <c r="C231" s="113"/>
      <c r="D231" s="113"/>
      <c r="E231" s="113"/>
      <c r="F231" s="113"/>
      <c r="G231" s="113"/>
      <c r="H231" s="113"/>
      <c r="I231" s="113"/>
      <c r="J231" s="113"/>
      <c r="K231" s="113"/>
      <c r="L231" s="113"/>
      <c r="M231" s="113"/>
      <c r="N231" s="113"/>
      <c r="O231" s="113"/>
      <c r="P231" s="113"/>
      <c r="Q231" s="113"/>
      <c r="R231" s="113"/>
      <c r="S231" s="113"/>
      <c r="T231" s="113"/>
      <c r="U231" s="113"/>
      <c r="V231" s="113"/>
      <c r="W231" s="113"/>
      <c r="X231" s="113"/>
      <c r="Y231" s="113"/>
      <c r="Z231" s="113"/>
      <c r="AA231" s="113"/>
      <c r="AB231" s="113"/>
      <c r="AC231" s="113"/>
    </row>
    <row r="232" spans="1:29" ht="13.5" customHeight="1">
      <c r="A232" s="113"/>
      <c r="B232" s="113"/>
      <c r="C232" s="113"/>
      <c r="D232" s="113"/>
      <c r="E232" s="113"/>
      <c r="F232" s="113"/>
      <c r="G232" s="113"/>
      <c r="H232" s="113"/>
      <c r="I232" s="113"/>
      <c r="J232" s="113"/>
      <c r="K232" s="113"/>
      <c r="L232" s="113"/>
      <c r="M232" s="113"/>
      <c r="N232" s="113"/>
      <c r="O232" s="113"/>
      <c r="P232" s="113"/>
      <c r="Q232" s="113"/>
      <c r="R232" s="113"/>
      <c r="S232" s="113"/>
      <c r="T232" s="113"/>
      <c r="U232" s="113"/>
      <c r="V232" s="113"/>
      <c r="W232" s="113"/>
      <c r="X232" s="113"/>
      <c r="Y232" s="113"/>
      <c r="Z232" s="113"/>
      <c r="AA232" s="113"/>
      <c r="AB232" s="113"/>
      <c r="AC232" s="113"/>
    </row>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7">
    <mergeCell ref="B38:E44"/>
    <mergeCell ref="F38:I44"/>
    <mergeCell ref="D7:E7"/>
    <mergeCell ref="F7:G7"/>
    <mergeCell ref="H8:H9"/>
    <mergeCell ref="I8:I9"/>
    <mergeCell ref="B28:I28"/>
    <mergeCell ref="B29:I29"/>
    <mergeCell ref="F30:I30"/>
    <mergeCell ref="B7:C7"/>
    <mergeCell ref="H7:I7"/>
    <mergeCell ref="B30:E30"/>
    <mergeCell ref="B31:E37"/>
    <mergeCell ref="F31:I37"/>
    <mergeCell ref="B4:I4"/>
    <mergeCell ref="B5:C5"/>
    <mergeCell ref="D5:I5"/>
    <mergeCell ref="B6:C6"/>
    <mergeCell ref="D6:E6"/>
    <mergeCell ref="F6:G6"/>
    <mergeCell ref="H6:I6"/>
    <mergeCell ref="B1:C2"/>
    <mergeCell ref="D1:H1"/>
    <mergeCell ref="I1:I2"/>
    <mergeCell ref="D2:H2"/>
    <mergeCell ref="B3:C3"/>
    <mergeCell ref="D3:H3"/>
  </mergeCells>
  <pageMargins left="0.7" right="0.7" top="0.75" bottom="0.75" header="0" footer="0"/>
  <pageSetup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FF9900"/>
  </sheetPr>
  <dimension ref="A1:AC1000"/>
  <sheetViews>
    <sheetView topLeftCell="A22" workbookViewId="0">
      <selection activeCell="F30" sqref="F30:I43"/>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113"/>
      <c r="B1" s="494" t="s">
        <v>437</v>
      </c>
      <c r="C1" s="412"/>
      <c r="D1" s="495" t="s">
        <v>438</v>
      </c>
      <c r="E1" s="417"/>
      <c r="F1" s="417"/>
      <c r="G1" s="417"/>
      <c r="H1" s="418"/>
      <c r="I1" s="496"/>
      <c r="J1" s="113"/>
      <c r="K1" s="113"/>
      <c r="L1" s="113"/>
      <c r="M1" s="113"/>
      <c r="N1" s="113"/>
      <c r="O1" s="113"/>
      <c r="P1" s="113"/>
      <c r="Q1" s="113"/>
      <c r="R1" s="113"/>
      <c r="S1" s="113"/>
      <c r="T1" s="113"/>
      <c r="U1" s="113"/>
      <c r="V1" s="113"/>
      <c r="W1" s="113"/>
      <c r="X1" s="113"/>
      <c r="Y1" s="113"/>
      <c r="Z1" s="113"/>
      <c r="AA1" s="113"/>
      <c r="AB1" s="113"/>
      <c r="AC1" s="113"/>
    </row>
    <row r="2" spans="1:29" ht="29.25" customHeight="1">
      <c r="A2" s="113"/>
      <c r="B2" s="413"/>
      <c r="C2" s="415"/>
      <c r="D2" s="498" t="s">
        <v>439</v>
      </c>
      <c r="E2" s="417"/>
      <c r="F2" s="417"/>
      <c r="G2" s="417"/>
      <c r="H2" s="418"/>
      <c r="I2" s="497"/>
      <c r="J2" s="113"/>
      <c r="K2" s="113"/>
      <c r="L2" s="113"/>
      <c r="M2" s="113"/>
      <c r="N2" s="113"/>
      <c r="O2" s="113"/>
      <c r="P2" s="113"/>
      <c r="Q2" s="113"/>
      <c r="R2" s="113"/>
      <c r="S2" s="113"/>
      <c r="T2" s="113"/>
      <c r="U2" s="113"/>
      <c r="V2" s="113"/>
      <c r="W2" s="113"/>
      <c r="X2" s="113"/>
      <c r="Y2" s="113"/>
      <c r="Z2" s="113"/>
      <c r="AA2" s="113"/>
      <c r="AB2" s="113"/>
      <c r="AC2" s="113"/>
    </row>
    <row r="3" spans="1:29" ht="13.5" customHeight="1">
      <c r="A3" s="113"/>
      <c r="B3" s="499" t="s">
        <v>440</v>
      </c>
      <c r="C3" s="418"/>
      <c r="D3" s="499" t="s">
        <v>441</v>
      </c>
      <c r="E3" s="417"/>
      <c r="F3" s="417"/>
      <c r="G3" s="417"/>
      <c r="H3" s="418"/>
      <c r="I3" s="51" t="s">
        <v>442</v>
      </c>
      <c r="J3" s="113"/>
      <c r="K3" s="113"/>
      <c r="L3" s="113"/>
      <c r="M3" s="113"/>
      <c r="N3" s="113"/>
      <c r="O3" s="113"/>
      <c r="P3" s="113"/>
      <c r="Q3" s="113"/>
      <c r="R3" s="113"/>
      <c r="S3" s="113"/>
      <c r="T3" s="113"/>
      <c r="U3" s="113"/>
      <c r="V3" s="113"/>
      <c r="W3" s="113"/>
      <c r="X3" s="113"/>
      <c r="Y3" s="113"/>
      <c r="Z3" s="113"/>
      <c r="AA3" s="113"/>
      <c r="AB3" s="113"/>
      <c r="AC3" s="113"/>
    </row>
    <row r="4" spans="1:29" ht="13.5" customHeight="1">
      <c r="A4" s="113"/>
      <c r="B4" s="591"/>
      <c r="C4" s="487"/>
      <c r="D4" s="487"/>
      <c r="E4" s="487"/>
      <c r="F4" s="487"/>
      <c r="G4" s="487"/>
      <c r="H4" s="487"/>
      <c r="I4" s="592"/>
      <c r="J4" s="113"/>
      <c r="K4" s="113"/>
      <c r="L4" s="113"/>
      <c r="M4" s="113"/>
      <c r="N4" s="113"/>
      <c r="O4" s="113"/>
      <c r="P4" s="113"/>
      <c r="Q4" s="113"/>
      <c r="R4" s="113"/>
      <c r="S4" s="113"/>
      <c r="T4" s="113"/>
      <c r="U4" s="113"/>
      <c r="V4" s="113"/>
      <c r="W4" s="113"/>
      <c r="X4" s="113"/>
      <c r="Y4" s="113"/>
      <c r="Z4" s="113"/>
      <c r="AA4" s="113"/>
      <c r="AB4" s="113"/>
      <c r="AC4" s="113"/>
    </row>
    <row r="5" spans="1:29" ht="22.5" customHeight="1">
      <c r="A5" s="113"/>
      <c r="B5" s="531" t="s">
        <v>443</v>
      </c>
      <c r="C5" s="415"/>
      <c r="D5" s="532" t="str">
        <f>Indicadores!F53</f>
        <v>Gestión de Servicios de Información y Soporte Tecnológico (GTI)</v>
      </c>
      <c r="E5" s="414"/>
      <c r="F5" s="414"/>
      <c r="G5" s="414"/>
      <c r="H5" s="414"/>
      <c r="I5" s="415"/>
      <c r="J5" s="113"/>
      <c r="K5" s="113"/>
      <c r="L5" s="113"/>
      <c r="M5" s="113"/>
      <c r="N5" s="113"/>
      <c r="O5" s="113"/>
      <c r="P5" s="113"/>
      <c r="Q5" s="113"/>
      <c r="R5" s="113"/>
      <c r="S5" s="113"/>
      <c r="T5" s="113"/>
      <c r="U5" s="113"/>
      <c r="V5" s="113"/>
      <c r="W5" s="113"/>
      <c r="X5" s="113"/>
      <c r="Y5" s="113"/>
      <c r="Z5" s="113"/>
      <c r="AA5" s="113"/>
      <c r="AB5" s="113"/>
      <c r="AC5" s="113"/>
    </row>
    <row r="6" spans="1:29" ht="34.5" customHeight="1">
      <c r="A6" s="113"/>
      <c r="B6" s="489" t="s">
        <v>444</v>
      </c>
      <c r="C6" s="418"/>
      <c r="D6" s="491" t="str">
        <f>Indicadores!A53</f>
        <v xml:space="preserve"> Cumplimiento de los acuerdos de niveles de servicio de Tecnología de la Información </v>
      </c>
      <c r="E6" s="492"/>
      <c r="F6" s="489" t="s">
        <v>445</v>
      </c>
      <c r="G6" s="418"/>
      <c r="H6" s="491" t="str">
        <f>Indicadores!S53</f>
        <v>Jefe Oficina TIC</v>
      </c>
      <c r="I6" s="492"/>
      <c r="J6" s="113"/>
      <c r="K6" s="113"/>
      <c r="L6" s="113"/>
      <c r="M6" s="113"/>
      <c r="N6" s="113"/>
      <c r="O6" s="113"/>
      <c r="P6" s="113"/>
      <c r="Q6" s="113"/>
      <c r="R6" s="113"/>
      <c r="S6" s="113"/>
      <c r="T6" s="113"/>
      <c r="U6" s="113"/>
      <c r="V6" s="113"/>
      <c r="W6" s="113"/>
      <c r="X6" s="113"/>
      <c r="Y6" s="113"/>
      <c r="Z6" s="113"/>
      <c r="AA6" s="113"/>
      <c r="AB6" s="113"/>
      <c r="AC6" s="113"/>
    </row>
    <row r="7" spans="1:29" ht="51" customHeight="1">
      <c r="A7" s="113"/>
      <c r="B7" s="489" t="s">
        <v>446</v>
      </c>
      <c r="C7" s="418"/>
      <c r="D7" s="491" t="str">
        <f>Indicadores!G53</f>
        <v xml:space="preserve"> (No de casos resueltos dentro de los tiempos establecidos en el servicio / No casos solicitados) * 100%</v>
      </c>
      <c r="E7" s="492"/>
      <c r="F7" s="489" t="s">
        <v>447</v>
      </c>
      <c r="G7" s="418"/>
      <c r="H7" s="491" t="str">
        <f>Indicadores!C53</f>
        <v xml:space="preserve">Realizar el seguimiento de los tiempos establecidos para la prestación de los servicios de TI que se registran mediante la herramienta de gestión. </v>
      </c>
      <c r="I7" s="492"/>
      <c r="J7" s="113"/>
      <c r="K7" s="113"/>
      <c r="L7" s="113"/>
      <c r="M7" s="113"/>
      <c r="N7" s="113"/>
      <c r="O7" s="113"/>
      <c r="P7" s="113"/>
      <c r="Q7" s="113"/>
      <c r="R7" s="113"/>
      <c r="S7" s="113"/>
      <c r="T7" s="113"/>
      <c r="U7" s="113"/>
      <c r="V7" s="113"/>
      <c r="W7" s="113"/>
      <c r="X7" s="113"/>
      <c r="Y7" s="113"/>
      <c r="Z7" s="113"/>
      <c r="AA7" s="113"/>
      <c r="AB7" s="113"/>
      <c r="AC7" s="113"/>
    </row>
    <row r="8" spans="1:29" ht="42" customHeight="1">
      <c r="A8" s="113"/>
      <c r="B8" s="32" t="s">
        <v>448</v>
      </c>
      <c r="C8" s="43" t="str">
        <f>Indicadores!P53</f>
        <v>Trimestral</v>
      </c>
      <c r="D8" s="32" t="s">
        <v>449</v>
      </c>
      <c r="E8" s="43" t="str">
        <f>Indicadores!R53</f>
        <v>Grupo de Sistemas</v>
      </c>
      <c r="F8" s="32" t="s">
        <v>68</v>
      </c>
      <c r="G8" s="43" t="str">
        <f>Indicadores!H53</f>
        <v>Porcentaje</v>
      </c>
      <c r="H8" s="514" t="s">
        <v>450</v>
      </c>
      <c r="I8" s="515" t="str">
        <f>Indicadores!O53</f>
        <v>Hacia arriba</v>
      </c>
      <c r="J8" s="113"/>
      <c r="K8" s="113"/>
      <c r="L8" s="113"/>
      <c r="M8" s="113"/>
      <c r="N8" s="113"/>
      <c r="O8" s="113"/>
      <c r="P8" s="113"/>
      <c r="Q8" s="113"/>
      <c r="R8" s="113"/>
      <c r="S8" s="113"/>
      <c r="T8" s="113"/>
      <c r="U8" s="113"/>
      <c r="V8" s="113"/>
      <c r="W8" s="113"/>
      <c r="X8" s="113"/>
      <c r="Y8" s="113"/>
      <c r="Z8" s="113"/>
      <c r="AA8" s="113"/>
      <c r="AB8" s="113"/>
      <c r="AC8" s="113"/>
    </row>
    <row r="9" spans="1:29" ht="33.75" customHeight="1">
      <c r="A9" s="113"/>
      <c r="B9" s="32" t="s">
        <v>415</v>
      </c>
      <c r="C9" s="33">
        <f>Indicadores!N53</f>
        <v>1</v>
      </c>
      <c r="D9" s="34" t="s">
        <v>417</v>
      </c>
      <c r="E9" s="33">
        <f>'TABLERO DE MANDO'!F54</f>
        <v>0.85</v>
      </c>
      <c r="F9" s="35" t="s">
        <v>418</v>
      </c>
      <c r="G9" s="33">
        <f>'TABLERO DE MANDO'!G54</f>
        <v>0.9</v>
      </c>
      <c r="H9" s="497"/>
      <c r="I9" s="516"/>
      <c r="J9" s="113"/>
      <c r="K9" s="113"/>
      <c r="L9" s="113"/>
      <c r="M9" s="113"/>
      <c r="N9" s="113"/>
      <c r="O9" s="113"/>
      <c r="P9" s="113"/>
      <c r="Q9" s="113"/>
      <c r="R9" s="113"/>
      <c r="S9" s="113"/>
      <c r="T9" s="113"/>
      <c r="U9" s="113"/>
      <c r="V9" s="113"/>
      <c r="W9" s="113"/>
      <c r="X9" s="113"/>
      <c r="Y9" s="113"/>
      <c r="Z9" s="113"/>
      <c r="AA9" s="113"/>
      <c r="AB9" s="113"/>
      <c r="AC9" s="113"/>
    </row>
    <row r="10" spans="1:29" ht="13.5" customHeight="1">
      <c r="A10" s="113"/>
      <c r="B10" s="119"/>
      <c r="C10" s="36"/>
      <c r="D10" s="36"/>
      <c r="E10" s="36"/>
      <c r="F10" s="36"/>
      <c r="G10" s="36"/>
      <c r="H10" s="36"/>
      <c r="I10" s="114"/>
      <c r="J10" s="113"/>
      <c r="K10" s="113"/>
      <c r="L10" s="113"/>
      <c r="M10" s="113"/>
      <c r="N10" s="113"/>
      <c r="O10" s="113"/>
      <c r="P10" s="113"/>
      <c r="Q10" s="113"/>
      <c r="R10" s="113"/>
      <c r="S10" s="113"/>
      <c r="T10" s="113"/>
      <c r="U10" s="113"/>
      <c r="V10" s="113"/>
      <c r="W10" s="113"/>
      <c r="X10" s="113"/>
      <c r="Y10" s="113"/>
      <c r="Z10" s="113"/>
      <c r="AA10" s="113"/>
      <c r="AB10" s="113"/>
      <c r="AC10" s="113"/>
    </row>
    <row r="11" spans="1:29" ht="25.5" customHeight="1">
      <c r="A11" s="113"/>
      <c r="B11" s="46" t="s">
        <v>451</v>
      </c>
      <c r="C11" s="38" t="s">
        <v>452</v>
      </c>
      <c r="D11" s="39" t="s">
        <v>417</v>
      </c>
      <c r="E11" s="39" t="s">
        <v>418</v>
      </c>
      <c r="F11" s="36"/>
      <c r="G11" s="36"/>
      <c r="H11" s="115"/>
      <c r="I11" s="123"/>
      <c r="J11" s="113"/>
      <c r="K11" s="113"/>
      <c r="L11" s="113"/>
      <c r="M11" s="113"/>
      <c r="N11" s="113"/>
      <c r="O11" s="113"/>
      <c r="P11" s="113"/>
      <c r="Q11" s="113"/>
      <c r="R11" s="113"/>
      <c r="S11" s="113"/>
      <c r="T11" s="113"/>
      <c r="U11" s="113"/>
      <c r="V11" s="113"/>
      <c r="W11" s="113"/>
      <c r="X11" s="113"/>
      <c r="Y11" s="113"/>
      <c r="Z11" s="113"/>
      <c r="AA11" s="113"/>
      <c r="AB11" s="113"/>
      <c r="AC11" s="113"/>
    </row>
    <row r="12" spans="1:29" ht="13.5" customHeight="1">
      <c r="A12" s="113"/>
      <c r="B12" s="47" t="s">
        <v>422</v>
      </c>
      <c r="C12" s="122"/>
      <c r="D12" s="40">
        <v>0.85</v>
      </c>
      <c r="E12" s="40">
        <v>0.9</v>
      </c>
      <c r="F12" s="36"/>
      <c r="G12" s="36"/>
      <c r="H12" s="115"/>
      <c r="I12" s="123"/>
      <c r="J12" s="113"/>
      <c r="K12" s="113"/>
      <c r="L12" s="113"/>
      <c r="M12" s="113"/>
      <c r="N12" s="113"/>
      <c r="O12" s="113"/>
      <c r="P12" s="113"/>
      <c r="Q12" s="113"/>
      <c r="R12" s="113"/>
      <c r="S12" s="113"/>
      <c r="T12" s="113"/>
      <c r="U12" s="113"/>
      <c r="V12" s="113"/>
      <c r="W12" s="113"/>
      <c r="X12" s="113"/>
      <c r="Y12" s="113"/>
      <c r="Z12" s="113"/>
      <c r="AA12" s="113"/>
      <c r="AB12" s="113"/>
      <c r="AC12" s="113"/>
    </row>
    <row r="13" spans="1:29" ht="13.5" customHeight="1">
      <c r="A13" s="113"/>
      <c r="B13" s="47" t="s">
        <v>423</v>
      </c>
      <c r="C13" s="122"/>
      <c r="D13" s="40">
        <v>0.85</v>
      </c>
      <c r="E13" s="40">
        <v>0.9</v>
      </c>
      <c r="F13" s="36"/>
      <c r="G13" s="36"/>
      <c r="H13" s="115"/>
      <c r="I13" s="123"/>
      <c r="J13" s="113"/>
      <c r="K13" s="113"/>
      <c r="L13" s="113"/>
      <c r="M13" s="113"/>
      <c r="N13" s="113"/>
      <c r="O13" s="113"/>
      <c r="P13" s="113"/>
      <c r="Q13" s="113"/>
      <c r="R13" s="113"/>
      <c r="S13" s="113"/>
      <c r="T13" s="113"/>
      <c r="U13" s="113"/>
      <c r="V13" s="113"/>
      <c r="W13" s="113"/>
      <c r="X13" s="113"/>
      <c r="Y13" s="113"/>
      <c r="Z13" s="113"/>
      <c r="AA13" s="113"/>
      <c r="AB13" s="113"/>
      <c r="AC13" s="113"/>
    </row>
    <row r="14" spans="1:29" ht="13.5" customHeight="1">
      <c r="A14" s="113"/>
      <c r="B14" s="47" t="s">
        <v>424</v>
      </c>
      <c r="C14" s="122">
        <v>0.95</v>
      </c>
      <c r="D14" s="40">
        <v>0.85</v>
      </c>
      <c r="E14" s="40">
        <v>0.9</v>
      </c>
      <c r="F14" s="36"/>
      <c r="G14" s="36"/>
      <c r="H14" s="115"/>
      <c r="I14" s="123"/>
      <c r="J14" s="113"/>
      <c r="K14" s="113"/>
      <c r="L14" s="113"/>
      <c r="M14" s="113"/>
      <c r="N14" s="113"/>
      <c r="O14" s="113"/>
      <c r="P14" s="113"/>
      <c r="Q14" s="113"/>
      <c r="R14" s="113"/>
      <c r="S14" s="113"/>
      <c r="T14" s="113"/>
      <c r="U14" s="113"/>
      <c r="V14" s="113"/>
      <c r="W14" s="113"/>
      <c r="X14" s="113"/>
      <c r="Y14" s="113"/>
      <c r="Z14" s="113"/>
      <c r="AA14" s="113"/>
      <c r="AB14" s="113"/>
      <c r="AC14" s="113"/>
    </row>
    <row r="15" spans="1:29" ht="13.5" customHeight="1">
      <c r="A15" s="113"/>
      <c r="B15" s="47" t="s">
        <v>425</v>
      </c>
      <c r="C15" s="122"/>
      <c r="D15" s="40">
        <v>0.85</v>
      </c>
      <c r="E15" s="40">
        <v>0.9</v>
      </c>
      <c r="F15" s="36"/>
      <c r="G15" s="36"/>
      <c r="H15" s="115"/>
      <c r="I15" s="123"/>
      <c r="J15" s="113"/>
      <c r="K15" s="113"/>
      <c r="L15" s="113"/>
      <c r="M15" s="113"/>
      <c r="N15" s="113"/>
      <c r="O15" s="113"/>
      <c r="P15" s="113"/>
      <c r="Q15" s="113"/>
      <c r="R15" s="113"/>
      <c r="S15" s="113"/>
      <c r="T15" s="113"/>
      <c r="U15" s="113"/>
      <c r="V15" s="113"/>
      <c r="W15" s="113"/>
      <c r="X15" s="113"/>
      <c r="Y15" s="113"/>
      <c r="Z15" s="113"/>
      <c r="AA15" s="113"/>
      <c r="AB15" s="113"/>
      <c r="AC15" s="113"/>
    </row>
    <row r="16" spans="1:29" ht="13.5" customHeight="1">
      <c r="A16" s="113"/>
      <c r="B16" s="47" t="s">
        <v>426</v>
      </c>
      <c r="C16" s="122"/>
      <c r="D16" s="40">
        <v>0.85</v>
      </c>
      <c r="E16" s="40">
        <v>0.9</v>
      </c>
      <c r="F16" s="36"/>
      <c r="G16" s="36"/>
      <c r="H16" s="115"/>
      <c r="I16" s="123"/>
      <c r="J16" s="113"/>
      <c r="K16" s="113"/>
      <c r="L16" s="113"/>
      <c r="M16" s="113"/>
      <c r="N16" s="113"/>
      <c r="O16" s="113"/>
      <c r="P16" s="113"/>
      <c r="Q16" s="113"/>
      <c r="R16" s="113"/>
      <c r="S16" s="113"/>
      <c r="T16" s="113"/>
      <c r="U16" s="113"/>
      <c r="V16" s="113"/>
      <c r="W16" s="113"/>
      <c r="X16" s="113"/>
      <c r="Y16" s="113"/>
      <c r="Z16" s="113"/>
      <c r="AA16" s="113"/>
      <c r="AB16" s="113"/>
      <c r="AC16" s="113"/>
    </row>
    <row r="17" spans="1:29" ht="13.5" customHeight="1">
      <c r="A17" s="113"/>
      <c r="B17" s="47" t="s">
        <v>427</v>
      </c>
      <c r="C17" s="41">
        <v>0.91</v>
      </c>
      <c r="D17" s="40">
        <v>0.85</v>
      </c>
      <c r="E17" s="40">
        <v>0.9</v>
      </c>
      <c r="F17" s="36"/>
      <c r="G17" s="36"/>
      <c r="H17" s="115"/>
      <c r="I17" s="123"/>
      <c r="J17" s="113"/>
      <c r="K17" s="113"/>
      <c r="L17" s="113"/>
      <c r="M17" s="113"/>
      <c r="N17" s="113"/>
      <c r="O17" s="113"/>
      <c r="P17" s="113"/>
      <c r="Q17" s="113"/>
      <c r="R17" s="113"/>
      <c r="S17" s="113"/>
      <c r="T17" s="113"/>
      <c r="U17" s="113"/>
      <c r="V17" s="113"/>
      <c r="W17" s="113"/>
      <c r="X17" s="113"/>
      <c r="Y17" s="113"/>
      <c r="Z17" s="113"/>
      <c r="AA17" s="113"/>
      <c r="AB17" s="113"/>
      <c r="AC17" s="113"/>
    </row>
    <row r="18" spans="1:29" ht="13.5" customHeight="1">
      <c r="A18" s="113"/>
      <c r="B18" s="47" t="s">
        <v>428</v>
      </c>
      <c r="C18" s="41"/>
      <c r="D18" s="40">
        <v>0.85</v>
      </c>
      <c r="E18" s="40">
        <v>0.9</v>
      </c>
      <c r="F18" s="36"/>
      <c r="G18" s="36"/>
      <c r="H18" s="115"/>
      <c r="I18" s="123"/>
      <c r="J18" s="113"/>
      <c r="K18" s="113"/>
      <c r="L18" s="113"/>
      <c r="M18" s="113"/>
      <c r="N18" s="113"/>
      <c r="O18" s="113"/>
      <c r="P18" s="113"/>
      <c r="Q18" s="113"/>
      <c r="R18" s="113"/>
      <c r="S18" s="113"/>
      <c r="T18" s="113"/>
      <c r="U18" s="113"/>
      <c r="V18" s="113"/>
      <c r="W18" s="113"/>
      <c r="X18" s="113"/>
      <c r="Y18" s="113"/>
      <c r="Z18" s="113"/>
      <c r="AA18" s="113"/>
      <c r="AB18" s="113"/>
      <c r="AC18" s="113"/>
    </row>
    <row r="19" spans="1:29" ht="13.5" customHeight="1">
      <c r="A19" s="113"/>
      <c r="B19" s="47" t="s">
        <v>429</v>
      </c>
      <c r="C19" s="41"/>
      <c r="D19" s="40">
        <v>0.85</v>
      </c>
      <c r="E19" s="40">
        <v>0.9</v>
      </c>
      <c r="F19" s="36"/>
      <c r="G19" s="36"/>
      <c r="H19" s="115"/>
      <c r="I19" s="123"/>
      <c r="J19" s="113"/>
      <c r="K19" s="113"/>
      <c r="L19" s="113"/>
      <c r="M19" s="113"/>
      <c r="N19" s="113"/>
      <c r="O19" s="113"/>
      <c r="P19" s="113"/>
      <c r="Q19" s="113"/>
      <c r="R19" s="113"/>
      <c r="S19" s="113"/>
      <c r="T19" s="113"/>
      <c r="U19" s="113"/>
      <c r="V19" s="113"/>
      <c r="W19" s="113"/>
      <c r="X19" s="113"/>
      <c r="Y19" s="113"/>
      <c r="Z19" s="113"/>
      <c r="AA19" s="113"/>
      <c r="AB19" s="113"/>
      <c r="AC19" s="113"/>
    </row>
    <row r="20" spans="1:29" ht="13.5" customHeight="1">
      <c r="A20" s="113"/>
      <c r="B20" s="47" t="s">
        <v>430</v>
      </c>
      <c r="C20" s="41">
        <v>0.9</v>
      </c>
      <c r="D20" s="40">
        <v>0.85</v>
      </c>
      <c r="E20" s="40">
        <v>0.9</v>
      </c>
      <c r="F20" s="36"/>
      <c r="G20" s="36"/>
      <c r="H20" s="115"/>
      <c r="I20" s="123"/>
      <c r="J20" s="113"/>
      <c r="K20" s="113"/>
      <c r="L20" s="113"/>
      <c r="M20" s="113"/>
      <c r="N20" s="113"/>
      <c r="O20" s="113"/>
      <c r="P20" s="113"/>
      <c r="Q20" s="113"/>
      <c r="R20" s="113"/>
      <c r="S20" s="113"/>
      <c r="T20" s="113"/>
      <c r="U20" s="113"/>
      <c r="V20" s="113"/>
      <c r="W20" s="113"/>
      <c r="X20" s="113"/>
      <c r="Y20" s="113"/>
      <c r="Z20" s="113"/>
      <c r="AA20" s="113"/>
      <c r="AB20" s="113"/>
      <c r="AC20" s="113"/>
    </row>
    <row r="21" spans="1:29" ht="13.5" customHeight="1">
      <c r="A21" s="113"/>
      <c r="B21" s="47" t="s">
        <v>431</v>
      </c>
      <c r="C21" s="41"/>
      <c r="D21" s="40">
        <v>0.85</v>
      </c>
      <c r="E21" s="40">
        <v>0.9</v>
      </c>
      <c r="F21" s="36"/>
      <c r="G21" s="36"/>
      <c r="H21" s="115"/>
      <c r="I21" s="123"/>
      <c r="J21" s="113"/>
      <c r="K21" s="113"/>
      <c r="L21" s="113"/>
      <c r="M21" s="113"/>
      <c r="N21" s="113"/>
      <c r="O21" s="113"/>
      <c r="P21" s="113"/>
      <c r="Q21" s="113"/>
      <c r="R21" s="113"/>
      <c r="S21" s="113"/>
      <c r="T21" s="113"/>
      <c r="U21" s="113"/>
      <c r="V21" s="113"/>
      <c r="W21" s="113"/>
      <c r="X21" s="113"/>
      <c r="Y21" s="113"/>
      <c r="Z21" s="113"/>
      <c r="AA21" s="113"/>
      <c r="AB21" s="113"/>
      <c r="AC21" s="113"/>
    </row>
    <row r="22" spans="1:29" ht="13.5" customHeight="1">
      <c r="A22" s="113"/>
      <c r="B22" s="47" t="s">
        <v>432</v>
      </c>
      <c r="C22" s="41"/>
      <c r="D22" s="40">
        <v>0.85</v>
      </c>
      <c r="E22" s="40">
        <v>0.9</v>
      </c>
      <c r="F22" s="36"/>
      <c r="G22" s="36"/>
      <c r="H22" s="115"/>
      <c r="I22" s="123"/>
      <c r="J22" s="113"/>
      <c r="K22" s="113"/>
      <c r="L22" s="113"/>
      <c r="M22" s="113"/>
      <c r="N22" s="113"/>
      <c r="O22" s="113"/>
      <c r="P22" s="113"/>
      <c r="Q22" s="113"/>
      <c r="R22" s="113"/>
      <c r="S22" s="113"/>
      <c r="T22" s="113"/>
      <c r="U22" s="113"/>
      <c r="V22" s="113"/>
      <c r="W22" s="113"/>
      <c r="X22" s="113"/>
      <c r="Y22" s="113"/>
      <c r="Z22" s="113"/>
      <c r="AA22" s="113"/>
      <c r="AB22" s="113"/>
      <c r="AC22" s="113"/>
    </row>
    <row r="23" spans="1:29" ht="13.5" customHeight="1">
      <c r="A23" s="113"/>
      <c r="B23" s="47" t="s">
        <v>433</v>
      </c>
      <c r="C23" s="391">
        <v>0.9</v>
      </c>
      <c r="D23" s="40">
        <v>0.85</v>
      </c>
      <c r="E23" s="40">
        <v>0.9</v>
      </c>
      <c r="F23" s="36"/>
      <c r="G23" s="36"/>
      <c r="H23" s="115"/>
      <c r="I23" s="123"/>
      <c r="J23" s="113"/>
      <c r="K23" s="113"/>
      <c r="L23" s="113"/>
      <c r="M23" s="113"/>
      <c r="N23" s="113"/>
      <c r="O23" s="113"/>
      <c r="P23" s="113"/>
      <c r="Q23" s="113"/>
      <c r="R23" s="113"/>
      <c r="S23" s="113"/>
      <c r="T23" s="113"/>
      <c r="U23" s="113"/>
      <c r="V23" s="113"/>
      <c r="W23" s="113"/>
      <c r="X23" s="113"/>
      <c r="Y23" s="113"/>
      <c r="Z23" s="113"/>
      <c r="AA23" s="113"/>
      <c r="AB23" s="113"/>
      <c r="AC23" s="113"/>
    </row>
    <row r="24" spans="1:29" ht="13.5" customHeight="1">
      <c r="A24" s="113"/>
      <c r="B24" s="119"/>
      <c r="C24" s="36"/>
      <c r="D24" s="36"/>
      <c r="E24" s="36"/>
      <c r="F24" s="36"/>
      <c r="G24" s="36"/>
      <c r="H24" s="36"/>
      <c r="I24" s="123"/>
      <c r="J24" s="113"/>
      <c r="K24" s="113"/>
      <c r="L24" s="113"/>
      <c r="M24" s="113"/>
      <c r="N24" s="113"/>
      <c r="O24" s="113"/>
      <c r="P24" s="113"/>
      <c r="Q24" s="113"/>
      <c r="R24" s="113"/>
      <c r="S24" s="113"/>
      <c r="T24" s="113"/>
      <c r="U24" s="113"/>
      <c r="V24" s="113"/>
      <c r="W24" s="113"/>
      <c r="X24" s="113"/>
      <c r="Y24" s="113"/>
      <c r="Z24" s="113"/>
      <c r="AA24" s="113"/>
      <c r="AB24" s="113"/>
      <c r="AC24" s="113"/>
    </row>
    <row r="25" spans="1:29" ht="13.5" customHeight="1">
      <c r="A25" s="113"/>
      <c r="B25" s="119"/>
      <c r="C25" s="36"/>
      <c r="D25" s="36"/>
      <c r="E25" s="36"/>
      <c r="F25" s="36"/>
      <c r="G25" s="36"/>
      <c r="H25" s="36"/>
      <c r="I25" s="123"/>
      <c r="J25" s="113"/>
      <c r="K25" s="113"/>
      <c r="L25" s="113"/>
      <c r="M25" s="113"/>
      <c r="N25" s="113"/>
      <c r="O25" s="113"/>
      <c r="P25" s="113"/>
      <c r="Q25" s="113"/>
      <c r="R25" s="113"/>
      <c r="S25" s="113"/>
      <c r="T25" s="113"/>
      <c r="U25" s="113"/>
      <c r="V25" s="113"/>
      <c r="W25" s="113"/>
      <c r="X25" s="113"/>
      <c r="Y25" s="113"/>
      <c r="Z25" s="113"/>
      <c r="AA25" s="113"/>
      <c r="AB25" s="113"/>
      <c r="AC25" s="113"/>
    </row>
    <row r="26" spans="1:29" ht="13.5" customHeight="1">
      <c r="A26" s="113"/>
      <c r="B26" s="119"/>
      <c r="C26" s="36"/>
      <c r="D26" s="36"/>
      <c r="E26" s="36"/>
      <c r="F26" s="36"/>
      <c r="G26" s="36"/>
      <c r="H26" s="36"/>
      <c r="I26" s="115"/>
      <c r="J26" s="113"/>
      <c r="K26" s="113"/>
      <c r="L26" s="113"/>
      <c r="M26" s="113"/>
      <c r="N26" s="113"/>
      <c r="O26" s="113"/>
      <c r="P26" s="113"/>
      <c r="Q26" s="113"/>
      <c r="R26" s="113"/>
      <c r="S26" s="113"/>
      <c r="T26" s="113"/>
      <c r="U26" s="113"/>
      <c r="V26" s="113"/>
      <c r="W26" s="113"/>
      <c r="X26" s="113"/>
      <c r="Y26" s="113"/>
      <c r="Z26" s="113"/>
      <c r="AA26" s="113"/>
      <c r="AB26" s="113"/>
      <c r="AC26" s="113"/>
    </row>
    <row r="27" spans="1:29" ht="13.5" customHeight="1">
      <c r="A27" s="113"/>
      <c r="B27" s="119"/>
      <c r="C27" s="36"/>
      <c r="D27" s="36"/>
      <c r="E27" s="36"/>
      <c r="F27" s="36"/>
      <c r="G27" s="36"/>
      <c r="H27" s="36"/>
      <c r="I27" s="115"/>
      <c r="J27" s="113"/>
      <c r="K27" s="113"/>
      <c r="L27" s="113"/>
      <c r="M27" s="113"/>
      <c r="N27" s="113"/>
      <c r="O27" s="113"/>
      <c r="P27" s="113"/>
      <c r="Q27" s="113"/>
      <c r="R27" s="113"/>
      <c r="S27" s="113"/>
      <c r="T27" s="113"/>
      <c r="U27" s="113"/>
      <c r="V27" s="113"/>
      <c r="W27" s="113"/>
      <c r="X27" s="113"/>
      <c r="Y27" s="113"/>
      <c r="Z27" s="113"/>
      <c r="AA27" s="113"/>
      <c r="AB27" s="113"/>
      <c r="AC27" s="113"/>
    </row>
    <row r="28" spans="1:29" ht="13.5" customHeight="1">
      <c r="A28" s="113"/>
      <c r="B28" s="736"/>
      <c r="C28" s="587"/>
      <c r="D28" s="587"/>
      <c r="E28" s="587"/>
      <c r="F28" s="587"/>
      <c r="G28" s="587"/>
      <c r="H28" s="587"/>
      <c r="I28" s="512"/>
      <c r="J28" s="113"/>
      <c r="K28" s="113"/>
      <c r="L28" s="113"/>
      <c r="M28" s="113"/>
      <c r="N28" s="113"/>
      <c r="O28" s="113"/>
      <c r="P28" s="113"/>
      <c r="Q28" s="113"/>
      <c r="R28" s="113"/>
      <c r="S28" s="113"/>
      <c r="T28" s="113"/>
      <c r="U28" s="113"/>
      <c r="V28" s="113"/>
      <c r="W28" s="113"/>
      <c r="X28" s="113"/>
      <c r="Y28" s="113"/>
      <c r="Z28" s="113"/>
      <c r="AA28" s="113"/>
      <c r="AB28" s="113"/>
      <c r="AC28" s="113"/>
    </row>
    <row r="29" spans="1:29" ht="15.75" customHeight="1">
      <c r="A29" s="113"/>
      <c r="B29" s="737" t="s">
        <v>453</v>
      </c>
      <c r="C29" s="511"/>
      <c r="D29" s="511"/>
      <c r="E29" s="511"/>
      <c r="F29" s="511"/>
      <c r="G29" s="511"/>
      <c r="H29" s="511"/>
      <c r="I29" s="512"/>
      <c r="J29" s="113"/>
      <c r="K29" s="113"/>
      <c r="L29" s="113"/>
      <c r="M29" s="113"/>
      <c r="N29" s="113"/>
      <c r="O29" s="113"/>
      <c r="P29" s="113"/>
      <c r="Q29" s="113"/>
      <c r="R29" s="113"/>
      <c r="S29" s="113"/>
      <c r="T29" s="113"/>
      <c r="U29" s="113"/>
      <c r="V29" s="113"/>
      <c r="W29" s="113"/>
      <c r="X29" s="113"/>
      <c r="Y29" s="113"/>
      <c r="Z29" s="113"/>
      <c r="AA29" s="113"/>
      <c r="AB29" s="113"/>
      <c r="AC29" s="113"/>
    </row>
    <row r="30" spans="1:29" ht="13.5" customHeight="1">
      <c r="A30" s="113"/>
      <c r="B30" s="590" t="s">
        <v>491</v>
      </c>
      <c r="C30" s="417"/>
      <c r="D30" s="417"/>
      <c r="E30" s="418"/>
      <c r="F30" s="590" t="s">
        <v>455</v>
      </c>
      <c r="G30" s="417"/>
      <c r="H30" s="417"/>
      <c r="I30" s="418"/>
      <c r="J30" s="113"/>
      <c r="K30" s="113"/>
      <c r="L30" s="113"/>
      <c r="M30" s="113"/>
      <c r="N30" s="113"/>
      <c r="O30" s="113"/>
      <c r="P30" s="113"/>
      <c r="Q30" s="113"/>
      <c r="R30" s="113"/>
      <c r="S30" s="113"/>
      <c r="T30" s="113"/>
      <c r="U30" s="113"/>
      <c r="V30" s="113"/>
      <c r="W30" s="113"/>
      <c r="X30" s="113"/>
      <c r="Y30" s="113"/>
      <c r="Z30" s="113"/>
      <c r="AA30" s="113"/>
      <c r="AB30" s="113"/>
      <c r="AC30" s="113"/>
    </row>
    <row r="31" spans="1:29" ht="13.5" customHeight="1">
      <c r="A31" s="113"/>
      <c r="B31" s="738" t="s">
        <v>547</v>
      </c>
      <c r="C31" s="511"/>
      <c r="D31" s="511"/>
      <c r="E31" s="511"/>
      <c r="F31" s="738"/>
      <c r="G31" s="511"/>
      <c r="H31" s="511"/>
      <c r="I31" s="511"/>
      <c r="J31" s="113"/>
      <c r="K31" s="113"/>
      <c r="L31" s="113"/>
      <c r="M31" s="113"/>
      <c r="N31" s="113"/>
      <c r="O31" s="113"/>
      <c r="P31" s="113"/>
      <c r="Q31" s="113"/>
      <c r="R31" s="113"/>
      <c r="S31" s="113"/>
      <c r="T31" s="113"/>
      <c r="U31" s="113"/>
      <c r="V31" s="113"/>
      <c r="W31" s="113"/>
      <c r="X31" s="113"/>
      <c r="Y31" s="113"/>
      <c r="Z31" s="113"/>
      <c r="AA31" s="113"/>
      <c r="AB31" s="113"/>
      <c r="AC31" s="113"/>
    </row>
    <row r="32" spans="1:29" ht="13.5" customHeight="1">
      <c r="A32" s="113"/>
      <c r="B32" s="510"/>
      <c r="C32" s="511"/>
      <c r="D32" s="511"/>
      <c r="E32" s="511"/>
      <c r="F32" s="510"/>
      <c r="G32" s="511"/>
      <c r="H32" s="511"/>
      <c r="I32" s="511"/>
      <c r="J32" s="113"/>
      <c r="K32" s="113"/>
      <c r="L32" s="113"/>
      <c r="M32" s="113"/>
      <c r="N32" s="113"/>
      <c r="O32" s="113"/>
      <c r="P32" s="113"/>
      <c r="Q32" s="113"/>
      <c r="R32" s="113"/>
      <c r="S32" s="113"/>
      <c r="T32" s="113"/>
      <c r="U32" s="113"/>
      <c r="V32" s="113"/>
      <c r="W32" s="113"/>
      <c r="X32" s="113"/>
      <c r="Y32" s="113"/>
      <c r="Z32" s="113"/>
      <c r="AA32" s="113"/>
      <c r="AB32" s="113"/>
      <c r="AC32" s="113"/>
    </row>
    <row r="33" spans="1:29" ht="15" customHeight="1">
      <c r="A33" s="113"/>
      <c r="B33" s="510"/>
      <c r="C33" s="511"/>
      <c r="D33" s="511"/>
      <c r="E33" s="511"/>
      <c r="F33" s="510"/>
      <c r="G33" s="511"/>
      <c r="H33" s="511"/>
      <c r="I33" s="511"/>
      <c r="J33" s="113"/>
      <c r="K33" s="113"/>
      <c r="L33" s="113"/>
      <c r="M33" s="113"/>
      <c r="N33" s="113"/>
      <c r="O33" s="113"/>
      <c r="P33" s="113"/>
      <c r="Q33" s="113"/>
      <c r="R33" s="113"/>
      <c r="S33" s="113"/>
      <c r="T33" s="113"/>
      <c r="U33" s="113"/>
      <c r="V33" s="113"/>
      <c r="W33" s="113"/>
      <c r="X33" s="113"/>
      <c r="Y33" s="113"/>
      <c r="Z33" s="113"/>
      <c r="AA33" s="113"/>
      <c r="AB33" s="113"/>
      <c r="AC33" s="113"/>
    </row>
    <row r="34" spans="1:29" ht="15" customHeight="1">
      <c r="A34" s="113"/>
      <c r="B34" s="510"/>
      <c r="C34" s="511"/>
      <c r="D34" s="511"/>
      <c r="E34" s="511"/>
      <c r="F34" s="510"/>
      <c r="G34" s="511"/>
      <c r="H34" s="511"/>
      <c r="I34" s="511"/>
      <c r="J34" s="113"/>
      <c r="K34" s="113"/>
      <c r="L34" s="113"/>
      <c r="M34" s="113"/>
      <c r="N34" s="113"/>
      <c r="O34" s="113"/>
      <c r="P34" s="113"/>
      <c r="Q34" s="113"/>
      <c r="R34" s="113"/>
      <c r="S34" s="113"/>
      <c r="T34" s="113"/>
      <c r="U34" s="113"/>
      <c r="V34" s="113"/>
      <c r="W34" s="113"/>
      <c r="X34" s="113"/>
      <c r="Y34" s="113"/>
      <c r="Z34" s="113"/>
      <c r="AA34" s="113"/>
      <c r="AB34" s="113"/>
      <c r="AC34" s="113"/>
    </row>
    <row r="35" spans="1:29" ht="15" customHeight="1">
      <c r="A35" s="113"/>
      <c r="B35" s="510"/>
      <c r="C35" s="511"/>
      <c r="D35" s="511"/>
      <c r="E35" s="511"/>
      <c r="F35" s="510"/>
      <c r="G35" s="511"/>
      <c r="H35" s="511"/>
      <c r="I35" s="511"/>
      <c r="J35" s="113"/>
      <c r="K35" s="113"/>
      <c r="L35" s="113"/>
      <c r="M35" s="113"/>
      <c r="N35" s="113"/>
      <c r="O35" s="113"/>
      <c r="P35" s="113"/>
      <c r="Q35" s="113"/>
      <c r="R35" s="113"/>
      <c r="S35" s="113"/>
      <c r="T35" s="113"/>
      <c r="U35" s="113"/>
      <c r="V35" s="113"/>
      <c r="W35" s="113"/>
      <c r="X35" s="113"/>
      <c r="Y35" s="113"/>
      <c r="Z35" s="113"/>
      <c r="AA35" s="113"/>
      <c r="AB35" s="113"/>
      <c r="AC35" s="113"/>
    </row>
    <row r="36" spans="1:29" ht="15" customHeight="1">
      <c r="A36" s="113"/>
      <c r="B36" s="510"/>
      <c r="C36" s="511"/>
      <c r="D36" s="511"/>
      <c r="E36" s="511"/>
      <c r="F36" s="510"/>
      <c r="G36" s="511"/>
      <c r="H36" s="511"/>
      <c r="I36" s="511"/>
      <c r="J36" s="113"/>
      <c r="K36" s="113"/>
      <c r="L36" s="113"/>
      <c r="M36" s="113"/>
      <c r="N36" s="113"/>
      <c r="O36" s="113"/>
      <c r="P36" s="113"/>
      <c r="Q36" s="113"/>
      <c r="R36" s="113"/>
      <c r="S36" s="113"/>
      <c r="T36" s="113"/>
      <c r="U36" s="113"/>
      <c r="V36" s="113"/>
      <c r="W36" s="113"/>
      <c r="X36" s="113"/>
      <c r="Y36" s="113"/>
      <c r="Z36" s="113"/>
      <c r="AA36" s="113"/>
      <c r="AB36" s="113"/>
      <c r="AC36" s="113"/>
    </row>
    <row r="37" spans="1:29" ht="15" customHeight="1">
      <c r="A37" s="113"/>
      <c r="B37" s="413"/>
      <c r="C37" s="414"/>
      <c r="D37" s="414"/>
      <c r="E37" s="414"/>
      <c r="F37" s="413"/>
      <c r="G37" s="414"/>
      <c r="H37" s="414"/>
      <c r="I37" s="414"/>
      <c r="J37" s="113"/>
      <c r="K37" s="113"/>
      <c r="L37" s="113"/>
      <c r="M37" s="113"/>
      <c r="N37" s="113"/>
      <c r="O37" s="113"/>
      <c r="P37" s="113"/>
      <c r="Q37" s="113"/>
      <c r="R37" s="113"/>
      <c r="S37" s="113"/>
      <c r="T37" s="113"/>
      <c r="U37" s="113"/>
      <c r="V37" s="113"/>
      <c r="W37" s="113"/>
      <c r="X37" s="113"/>
      <c r="Y37" s="113"/>
      <c r="Z37" s="113"/>
      <c r="AA37" s="113"/>
      <c r="AB37" s="113"/>
      <c r="AC37" s="113"/>
    </row>
    <row r="38" spans="1:29" ht="15" customHeight="1">
      <c r="A38" s="113"/>
      <c r="B38" s="805" t="s">
        <v>548</v>
      </c>
      <c r="C38" s="511"/>
      <c r="D38" s="511"/>
      <c r="E38" s="511"/>
      <c r="F38" s="805"/>
      <c r="G38" s="511"/>
      <c r="H38" s="511"/>
      <c r="I38" s="511"/>
      <c r="J38" s="113"/>
      <c r="K38" s="113"/>
      <c r="L38" s="113"/>
      <c r="M38" s="113"/>
      <c r="N38" s="113"/>
      <c r="O38" s="113"/>
      <c r="P38" s="113"/>
      <c r="Q38" s="113"/>
      <c r="R38" s="113"/>
      <c r="S38" s="113"/>
      <c r="T38" s="113"/>
      <c r="U38" s="113"/>
      <c r="V38" s="113"/>
      <c r="W38" s="113"/>
      <c r="X38" s="113"/>
      <c r="Y38" s="113"/>
      <c r="Z38" s="113"/>
      <c r="AA38" s="113"/>
      <c r="AB38" s="113"/>
      <c r="AC38" s="113"/>
    </row>
    <row r="39" spans="1:29" ht="13.5" customHeight="1">
      <c r="A39" s="113"/>
      <c r="B39" s="510"/>
      <c r="C39" s="511"/>
      <c r="D39" s="511"/>
      <c r="E39" s="511"/>
      <c r="F39" s="510"/>
      <c r="G39" s="511"/>
      <c r="H39" s="511"/>
      <c r="I39" s="511"/>
      <c r="J39" s="113"/>
      <c r="K39" s="113"/>
      <c r="L39" s="113"/>
      <c r="M39" s="113"/>
      <c r="N39" s="113"/>
      <c r="O39" s="113"/>
      <c r="P39" s="113"/>
      <c r="Q39" s="113"/>
      <c r="R39" s="113"/>
      <c r="S39" s="113"/>
      <c r="T39" s="113"/>
      <c r="U39" s="113"/>
      <c r="V39" s="113"/>
      <c r="W39" s="113"/>
      <c r="X39" s="113"/>
      <c r="Y39" s="113"/>
      <c r="Z39" s="113"/>
      <c r="AA39" s="113"/>
      <c r="AB39" s="113"/>
      <c r="AC39" s="113"/>
    </row>
    <row r="40" spans="1:29" ht="13.5" customHeight="1">
      <c r="A40" s="113"/>
      <c r="B40" s="510"/>
      <c r="C40" s="511"/>
      <c r="D40" s="511"/>
      <c r="E40" s="511"/>
      <c r="F40" s="510"/>
      <c r="G40" s="511"/>
      <c r="H40" s="511"/>
      <c r="I40" s="511"/>
      <c r="J40" s="113"/>
      <c r="K40" s="113"/>
      <c r="L40" s="113"/>
      <c r="M40" s="113"/>
      <c r="N40" s="113"/>
      <c r="O40" s="113"/>
      <c r="P40" s="113"/>
      <c r="Q40" s="113"/>
      <c r="R40" s="113"/>
      <c r="S40" s="113"/>
      <c r="T40" s="113"/>
      <c r="U40" s="113"/>
      <c r="V40" s="113"/>
      <c r="W40" s="113"/>
      <c r="X40" s="113"/>
      <c r="Y40" s="113"/>
      <c r="Z40" s="113"/>
      <c r="AA40" s="113"/>
      <c r="AB40" s="113"/>
      <c r="AC40" s="113"/>
    </row>
    <row r="41" spans="1:29" ht="13.5" customHeight="1">
      <c r="A41" s="113"/>
      <c r="B41" s="510"/>
      <c r="C41" s="511"/>
      <c r="D41" s="511"/>
      <c r="E41" s="511"/>
      <c r="F41" s="510"/>
      <c r="G41" s="511"/>
      <c r="H41" s="511"/>
      <c r="I41" s="511"/>
      <c r="J41" s="113"/>
      <c r="K41" s="113"/>
      <c r="L41" s="113"/>
      <c r="M41" s="113"/>
      <c r="N41" s="113"/>
      <c r="O41" s="113"/>
      <c r="P41" s="113"/>
      <c r="Q41" s="113"/>
      <c r="R41" s="113"/>
      <c r="S41" s="113"/>
      <c r="T41" s="113"/>
      <c r="U41" s="113"/>
      <c r="V41" s="113"/>
      <c r="W41" s="113"/>
      <c r="X41" s="113"/>
      <c r="Y41" s="113"/>
      <c r="Z41" s="113"/>
      <c r="AA41" s="113"/>
      <c r="AB41" s="113"/>
      <c r="AC41" s="113"/>
    </row>
    <row r="42" spans="1:29" ht="14.25" customHeight="1">
      <c r="A42" s="113"/>
      <c r="B42" s="510"/>
      <c r="C42" s="511"/>
      <c r="D42" s="511"/>
      <c r="E42" s="511"/>
      <c r="F42" s="510"/>
      <c r="G42" s="511"/>
      <c r="H42" s="511"/>
      <c r="I42" s="511"/>
      <c r="J42" s="113"/>
      <c r="K42" s="113"/>
      <c r="L42" s="113"/>
      <c r="M42" s="113"/>
      <c r="N42" s="113"/>
      <c r="O42" s="113"/>
      <c r="P42" s="113"/>
      <c r="Q42" s="113"/>
      <c r="R42" s="113"/>
      <c r="S42" s="113"/>
      <c r="T42" s="113"/>
      <c r="U42" s="113"/>
      <c r="V42" s="113"/>
      <c r="W42" s="113"/>
      <c r="X42" s="113"/>
      <c r="Y42" s="113"/>
      <c r="Z42" s="113"/>
      <c r="AA42" s="113"/>
      <c r="AB42" s="113"/>
      <c r="AC42" s="113"/>
    </row>
    <row r="43" spans="1:29" ht="13.5" customHeight="1">
      <c r="A43" s="113"/>
      <c r="B43" s="510"/>
      <c r="C43" s="511"/>
      <c r="D43" s="511"/>
      <c r="E43" s="511"/>
      <c r="F43" s="510"/>
      <c r="G43" s="511"/>
      <c r="H43" s="511"/>
      <c r="I43" s="511"/>
      <c r="J43" s="113"/>
      <c r="K43" s="113"/>
      <c r="L43" s="113"/>
      <c r="M43" s="113"/>
      <c r="N43" s="113"/>
      <c r="O43" s="113"/>
      <c r="P43" s="113"/>
      <c r="Q43" s="113"/>
      <c r="R43" s="113"/>
      <c r="S43" s="113"/>
      <c r="T43" s="113"/>
      <c r="U43" s="113"/>
      <c r="V43" s="113"/>
      <c r="W43" s="113"/>
      <c r="X43" s="113"/>
      <c r="Y43" s="113"/>
      <c r="Z43" s="113"/>
      <c r="AA43" s="113"/>
      <c r="AB43" s="113"/>
      <c r="AC43" s="113"/>
    </row>
    <row r="44" spans="1:29" ht="13.5" customHeight="1">
      <c r="A44" s="113"/>
      <c r="B44" s="413"/>
      <c r="C44" s="414"/>
      <c r="D44" s="414"/>
      <c r="E44" s="414"/>
      <c r="F44" s="413"/>
      <c r="G44" s="414"/>
      <c r="H44" s="414"/>
      <c r="I44" s="414"/>
      <c r="J44" s="113"/>
      <c r="K44" s="113"/>
      <c r="L44" s="113"/>
      <c r="M44" s="113"/>
      <c r="N44" s="113"/>
      <c r="O44" s="113"/>
      <c r="P44" s="113"/>
      <c r="Q44" s="113"/>
      <c r="R44" s="113"/>
      <c r="S44" s="113"/>
      <c r="T44" s="113"/>
      <c r="U44" s="113"/>
      <c r="V44" s="113"/>
      <c r="W44" s="113"/>
      <c r="X44" s="113"/>
      <c r="Y44" s="113"/>
      <c r="Z44" s="113"/>
      <c r="AA44" s="113"/>
      <c r="AB44" s="113"/>
      <c r="AC44" s="113"/>
    </row>
    <row r="45" spans="1:29" ht="13.5" customHeight="1">
      <c r="A45" s="113"/>
      <c r="B45" s="787" t="s">
        <v>670</v>
      </c>
      <c r="C45" s="788"/>
      <c r="D45" s="788"/>
      <c r="E45" s="789"/>
      <c r="F45" s="796" t="s">
        <v>671</v>
      </c>
      <c r="G45" s="797"/>
      <c r="H45" s="797"/>
      <c r="I45" s="798"/>
      <c r="J45" s="113"/>
      <c r="K45" s="113"/>
      <c r="L45" s="113"/>
      <c r="M45" s="113"/>
      <c r="N45" s="113"/>
      <c r="O45" s="113"/>
      <c r="P45" s="113"/>
      <c r="Q45" s="113"/>
      <c r="R45" s="113"/>
      <c r="S45" s="113"/>
      <c r="T45" s="113"/>
      <c r="U45" s="113"/>
      <c r="V45" s="113"/>
      <c r="W45" s="113"/>
      <c r="X45" s="113"/>
      <c r="Y45" s="113"/>
      <c r="Z45" s="113"/>
      <c r="AA45" s="113"/>
      <c r="AB45" s="113"/>
      <c r="AC45" s="113"/>
    </row>
    <row r="46" spans="1:29" ht="13.5" customHeight="1">
      <c r="A46" s="113"/>
      <c r="B46" s="790"/>
      <c r="C46" s="791"/>
      <c r="D46" s="791"/>
      <c r="E46" s="792"/>
      <c r="F46" s="799"/>
      <c r="G46" s="800"/>
      <c r="H46" s="800"/>
      <c r="I46" s="801"/>
      <c r="J46" s="113"/>
      <c r="K46" s="113"/>
      <c r="L46" s="113"/>
      <c r="M46" s="113"/>
      <c r="N46" s="113"/>
      <c r="O46" s="113"/>
      <c r="P46" s="113"/>
      <c r="Q46" s="113"/>
      <c r="R46" s="113"/>
      <c r="S46" s="113"/>
      <c r="T46" s="113"/>
      <c r="U46" s="113"/>
      <c r="V46" s="113"/>
      <c r="W46" s="113"/>
      <c r="X46" s="113"/>
      <c r="Y46" s="113"/>
      <c r="Z46" s="113"/>
      <c r="AA46" s="113"/>
      <c r="AB46" s="113"/>
      <c r="AC46" s="113"/>
    </row>
    <row r="47" spans="1:29" ht="13.5" customHeight="1">
      <c r="A47" s="113"/>
      <c r="B47" s="790"/>
      <c r="C47" s="791"/>
      <c r="D47" s="791"/>
      <c r="E47" s="792"/>
      <c r="F47" s="799"/>
      <c r="G47" s="800"/>
      <c r="H47" s="800"/>
      <c r="I47" s="801"/>
      <c r="J47" s="113"/>
      <c r="K47" s="113"/>
      <c r="L47" s="113"/>
      <c r="M47" s="113"/>
      <c r="N47" s="113"/>
      <c r="O47" s="113"/>
      <c r="P47" s="113"/>
      <c r="Q47" s="113"/>
      <c r="R47" s="113"/>
      <c r="S47" s="113"/>
      <c r="T47" s="113"/>
      <c r="U47" s="113"/>
      <c r="V47" s="113"/>
      <c r="W47" s="113"/>
      <c r="X47" s="113"/>
      <c r="Y47" s="113"/>
      <c r="Z47" s="113"/>
      <c r="AA47" s="113"/>
      <c r="AB47" s="113"/>
      <c r="AC47" s="113"/>
    </row>
    <row r="48" spans="1:29" ht="13.5" customHeight="1">
      <c r="A48" s="113"/>
      <c r="B48" s="790"/>
      <c r="C48" s="791"/>
      <c r="D48" s="791"/>
      <c r="E48" s="792"/>
      <c r="F48" s="799"/>
      <c r="G48" s="800"/>
      <c r="H48" s="800"/>
      <c r="I48" s="801"/>
      <c r="J48" s="113"/>
      <c r="K48" s="113"/>
      <c r="L48" s="113"/>
      <c r="M48" s="113"/>
      <c r="N48" s="113"/>
      <c r="O48" s="113"/>
      <c r="P48" s="113"/>
      <c r="Q48" s="113"/>
      <c r="R48" s="113"/>
      <c r="S48" s="113"/>
      <c r="T48" s="113"/>
      <c r="U48" s="113"/>
      <c r="V48" s="113"/>
      <c r="W48" s="113"/>
      <c r="X48" s="113"/>
      <c r="Y48" s="113"/>
      <c r="Z48" s="113"/>
      <c r="AA48" s="113"/>
      <c r="AB48" s="113"/>
      <c r="AC48" s="113"/>
    </row>
    <row r="49" spans="1:29" ht="13.5" customHeight="1">
      <c r="A49" s="113"/>
      <c r="B49" s="790"/>
      <c r="C49" s="791"/>
      <c r="D49" s="791"/>
      <c r="E49" s="792"/>
      <c r="F49" s="799"/>
      <c r="G49" s="800"/>
      <c r="H49" s="800"/>
      <c r="I49" s="801"/>
      <c r="J49" s="113"/>
      <c r="K49" s="113"/>
      <c r="L49" s="113"/>
      <c r="M49" s="113"/>
      <c r="N49" s="113"/>
      <c r="O49" s="113"/>
      <c r="P49" s="113"/>
      <c r="Q49" s="113"/>
      <c r="R49" s="113"/>
      <c r="S49" s="113"/>
      <c r="T49" s="113"/>
      <c r="U49" s="113"/>
      <c r="V49" s="113"/>
      <c r="W49" s="113"/>
      <c r="X49" s="113"/>
      <c r="Y49" s="113"/>
      <c r="Z49" s="113"/>
      <c r="AA49" s="113"/>
      <c r="AB49" s="113"/>
      <c r="AC49" s="113"/>
    </row>
    <row r="50" spans="1:29" ht="13.5" customHeight="1">
      <c r="A50" s="113"/>
      <c r="B50" s="790"/>
      <c r="C50" s="791"/>
      <c r="D50" s="791"/>
      <c r="E50" s="792"/>
      <c r="F50" s="799"/>
      <c r="G50" s="800"/>
      <c r="H50" s="800"/>
      <c r="I50" s="801"/>
      <c r="J50" s="113"/>
      <c r="K50" s="113"/>
      <c r="L50" s="113"/>
      <c r="M50" s="113"/>
      <c r="N50" s="113"/>
      <c r="O50" s="113"/>
      <c r="P50" s="113"/>
      <c r="Q50" s="113"/>
      <c r="R50" s="113"/>
      <c r="S50" s="113"/>
      <c r="T50" s="113"/>
      <c r="U50" s="113"/>
      <c r="V50" s="113"/>
      <c r="W50" s="113"/>
      <c r="X50" s="113"/>
      <c r="Y50" s="113"/>
      <c r="Z50" s="113"/>
      <c r="AA50" s="113"/>
      <c r="AB50" s="113"/>
      <c r="AC50" s="113"/>
    </row>
    <row r="51" spans="1:29" ht="13.5" customHeight="1">
      <c r="A51" s="113"/>
      <c r="B51" s="790"/>
      <c r="C51" s="791"/>
      <c r="D51" s="791"/>
      <c r="E51" s="792"/>
      <c r="F51" s="799"/>
      <c r="G51" s="800"/>
      <c r="H51" s="800"/>
      <c r="I51" s="801"/>
      <c r="J51" s="113"/>
      <c r="K51" s="113"/>
      <c r="L51" s="113"/>
      <c r="M51" s="113"/>
      <c r="N51" s="113"/>
      <c r="O51" s="113"/>
      <c r="P51" s="113"/>
      <c r="Q51" s="113"/>
      <c r="R51" s="113"/>
      <c r="S51" s="113"/>
      <c r="T51" s="113"/>
      <c r="U51" s="113"/>
      <c r="V51" s="113"/>
      <c r="W51" s="113"/>
      <c r="X51" s="113"/>
      <c r="Y51" s="113"/>
      <c r="Z51" s="113"/>
      <c r="AA51" s="113"/>
      <c r="AB51" s="113"/>
      <c r="AC51" s="113"/>
    </row>
    <row r="52" spans="1:29" ht="13.5" customHeight="1">
      <c r="A52" s="113"/>
      <c r="B52" s="790"/>
      <c r="C52" s="791"/>
      <c r="D52" s="791"/>
      <c r="E52" s="792"/>
      <c r="F52" s="799"/>
      <c r="G52" s="800"/>
      <c r="H52" s="800"/>
      <c r="I52" s="801"/>
      <c r="J52" s="113"/>
      <c r="K52" s="113"/>
      <c r="L52" s="113"/>
      <c r="M52" s="113"/>
      <c r="N52" s="113"/>
      <c r="O52" s="113"/>
      <c r="P52" s="113"/>
      <c r="Q52" s="113"/>
      <c r="R52" s="113"/>
      <c r="S52" s="113"/>
      <c r="T52" s="113"/>
      <c r="U52" s="113"/>
      <c r="V52" s="113"/>
      <c r="W52" s="113"/>
      <c r="X52" s="113"/>
      <c r="Y52" s="113"/>
      <c r="Z52" s="113"/>
      <c r="AA52" s="113"/>
      <c r="AB52" s="113"/>
      <c r="AC52" s="113"/>
    </row>
    <row r="53" spans="1:29" ht="13.5" customHeight="1">
      <c r="A53" s="113"/>
      <c r="B53" s="790"/>
      <c r="C53" s="791"/>
      <c r="D53" s="791"/>
      <c r="E53" s="792"/>
      <c r="F53" s="799"/>
      <c r="G53" s="800"/>
      <c r="H53" s="800"/>
      <c r="I53" s="801"/>
      <c r="J53" s="113"/>
      <c r="K53" s="113"/>
      <c r="L53" s="113"/>
      <c r="M53" s="113"/>
      <c r="N53" s="113"/>
      <c r="O53" s="113"/>
      <c r="P53" s="113"/>
      <c r="Q53" s="113"/>
      <c r="R53" s="113"/>
      <c r="S53" s="113"/>
      <c r="T53" s="113"/>
      <c r="U53" s="113"/>
      <c r="V53" s="113"/>
      <c r="W53" s="113"/>
      <c r="X53" s="113"/>
      <c r="Y53" s="113"/>
      <c r="Z53" s="113"/>
      <c r="AA53" s="113"/>
      <c r="AB53" s="113"/>
      <c r="AC53" s="113"/>
    </row>
    <row r="54" spans="1:29" ht="13.5" customHeight="1">
      <c r="A54" s="113"/>
      <c r="B54" s="790"/>
      <c r="C54" s="791"/>
      <c r="D54" s="791"/>
      <c r="E54" s="792"/>
      <c r="F54" s="799"/>
      <c r="G54" s="800"/>
      <c r="H54" s="800"/>
      <c r="I54" s="801"/>
      <c r="J54" s="113"/>
      <c r="K54" s="113"/>
      <c r="L54" s="113"/>
      <c r="M54" s="113"/>
      <c r="N54" s="113"/>
      <c r="O54" s="113"/>
      <c r="P54" s="113"/>
      <c r="Q54" s="113"/>
      <c r="R54" s="113"/>
      <c r="S54" s="113"/>
      <c r="T54" s="113"/>
      <c r="U54" s="113"/>
      <c r="V54" s="113"/>
      <c r="W54" s="113"/>
      <c r="X54" s="113"/>
      <c r="Y54" s="113"/>
      <c r="Z54" s="113"/>
      <c r="AA54" s="113"/>
      <c r="AB54" s="113"/>
      <c r="AC54" s="113"/>
    </row>
    <row r="55" spans="1:29" ht="13.5" customHeight="1" thickBot="1">
      <c r="A55" s="113"/>
      <c r="B55" s="793"/>
      <c r="C55" s="794"/>
      <c r="D55" s="794"/>
      <c r="E55" s="795"/>
      <c r="F55" s="802"/>
      <c r="G55" s="803"/>
      <c r="H55" s="803"/>
      <c r="I55" s="804"/>
      <c r="J55" s="113"/>
      <c r="K55" s="113"/>
      <c r="L55" s="113"/>
      <c r="M55" s="113"/>
      <c r="N55" s="113"/>
      <c r="O55" s="113"/>
      <c r="P55" s="113"/>
      <c r="Q55" s="113"/>
      <c r="R55" s="113"/>
      <c r="S55" s="113"/>
      <c r="T55" s="113"/>
      <c r="U55" s="113"/>
      <c r="V55" s="113"/>
      <c r="W55" s="113"/>
      <c r="X55" s="113"/>
      <c r="Y55" s="113"/>
      <c r="Z55" s="113"/>
      <c r="AA55" s="113"/>
      <c r="AB55" s="113"/>
      <c r="AC55" s="113"/>
    </row>
    <row r="56" spans="1:29" ht="13.5" customHeight="1">
      <c r="A56" s="113"/>
      <c r="B56" s="113"/>
      <c r="C56" s="113"/>
      <c r="D56" s="113"/>
      <c r="E56" s="113"/>
      <c r="F56" s="113"/>
      <c r="G56" s="113"/>
      <c r="H56" s="113"/>
      <c r="I56" s="113"/>
      <c r="J56" s="113"/>
      <c r="K56" s="113"/>
      <c r="L56" s="113"/>
      <c r="M56" s="113"/>
      <c r="N56" s="113"/>
      <c r="O56" s="113"/>
      <c r="P56" s="113"/>
      <c r="Q56" s="113"/>
      <c r="R56" s="113"/>
      <c r="S56" s="113"/>
      <c r="T56" s="113"/>
      <c r="U56" s="113"/>
      <c r="V56" s="113"/>
      <c r="W56" s="113"/>
      <c r="X56" s="113"/>
      <c r="Y56" s="113"/>
      <c r="Z56" s="113"/>
      <c r="AA56" s="113"/>
      <c r="AB56" s="113"/>
      <c r="AC56" s="113"/>
    </row>
    <row r="57" spans="1:29" ht="13.5" customHeight="1">
      <c r="A57" s="113"/>
      <c r="B57" s="113"/>
      <c r="C57" s="113"/>
      <c r="D57" s="113"/>
      <c r="E57" s="113"/>
      <c r="F57" s="113"/>
      <c r="G57" s="113"/>
      <c r="H57" s="113"/>
      <c r="I57" s="113"/>
      <c r="J57" s="113"/>
      <c r="K57" s="113"/>
      <c r="L57" s="113"/>
      <c r="M57" s="113"/>
      <c r="N57" s="113"/>
      <c r="O57" s="113"/>
      <c r="P57" s="113"/>
      <c r="Q57" s="113"/>
      <c r="R57" s="113"/>
      <c r="S57" s="113"/>
      <c r="T57" s="113"/>
      <c r="U57" s="113"/>
      <c r="V57" s="113"/>
      <c r="W57" s="113"/>
      <c r="X57" s="113"/>
      <c r="Y57" s="113"/>
      <c r="Z57" s="113"/>
      <c r="AA57" s="113"/>
      <c r="AB57" s="113"/>
      <c r="AC57" s="113"/>
    </row>
    <row r="58" spans="1:29" ht="13.5" customHeight="1">
      <c r="A58" s="113"/>
      <c r="B58" s="113"/>
      <c r="C58" s="113"/>
      <c r="D58" s="113"/>
      <c r="E58" s="113"/>
      <c r="F58" s="113"/>
      <c r="G58" s="113"/>
      <c r="H58" s="113"/>
      <c r="I58" s="113"/>
      <c r="J58" s="113"/>
      <c r="K58" s="113"/>
      <c r="L58" s="113"/>
      <c r="M58" s="113"/>
      <c r="N58" s="113"/>
      <c r="O58" s="113"/>
      <c r="P58" s="113"/>
      <c r="Q58" s="113"/>
      <c r="R58" s="113"/>
      <c r="S58" s="113"/>
      <c r="T58" s="113"/>
      <c r="U58" s="113"/>
      <c r="V58" s="113"/>
      <c r="W58" s="113"/>
      <c r="X58" s="113"/>
      <c r="Y58" s="113"/>
      <c r="Z58" s="113"/>
      <c r="AA58" s="113"/>
      <c r="AB58" s="113"/>
      <c r="AC58" s="113"/>
    </row>
    <row r="59" spans="1:29" ht="13.5" customHeight="1">
      <c r="A59" s="113"/>
      <c r="B59" s="113"/>
      <c r="C59" s="113"/>
      <c r="D59" s="113"/>
      <c r="E59" s="113"/>
      <c r="F59" s="113"/>
      <c r="G59" s="113"/>
      <c r="H59" s="113"/>
      <c r="I59" s="113"/>
      <c r="J59" s="113"/>
      <c r="K59" s="113"/>
      <c r="L59" s="113"/>
      <c r="M59" s="113"/>
      <c r="N59" s="113"/>
      <c r="O59" s="113"/>
      <c r="P59" s="113"/>
      <c r="Q59" s="113"/>
      <c r="R59" s="113"/>
      <c r="S59" s="113"/>
      <c r="T59" s="113"/>
      <c r="U59" s="113"/>
      <c r="V59" s="113"/>
      <c r="W59" s="113"/>
      <c r="X59" s="113"/>
      <c r="Y59" s="113"/>
      <c r="Z59" s="113"/>
      <c r="AA59" s="113"/>
      <c r="AB59" s="113"/>
      <c r="AC59" s="113"/>
    </row>
    <row r="60" spans="1:29" ht="13.5" customHeight="1">
      <c r="A60" s="113"/>
      <c r="B60" s="113"/>
      <c r="C60" s="113"/>
      <c r="D60" s="113"/>
      <c r="E60" s="113"/>
      <c r="F60" s="113"/>
      <c r="G60" s="113"/>
      <c r="H60" s="113"/>
      <c r="I60" s="113"/>
      <c r="J60" s="113"/>
      <c r="K60" s="113"/>
      <c r="L60" s="113"/>
      <c r="M60" s="113"/>
      <c r="N60" s="113"/>
      <c r="O60" s="113"/>
      <c r="P60" s="113"/>
      <c r="Q60" s="113"/>
      <c r="R60" s="113"/>
      <c r="S60" s="113"/>
      <c r="T60" s="113"/>
      <c r="U60" s="113"/>
      <c r="V60" s="113"/>
      <c r="W60" s="113"/>
      <c r="X60" s="113"/>
      <c r="Y60" s="113"/>
      <c r="Z60" s="113"/>
      <c r="AA60" s="113"/>
      <c r="AB60" s="113"/>
      <c r="AC60" s="113"/>
    </row>
    <row r="61" spans="1:29" ht="13.5" customHeight="1">
      <c r="A61" s="113"/>
      <c r="B61" s="113"/>
      <c r="C61" s="113"/>
      <c r="D61" s="113"/>
      <c r="E61" s="113"/>
      <c r="F61" s="113"/>
      <c r="G61" s="113"/>
      <c r="H61" s="113"/>
      <c r="I61" s="113"/>
      <c r="J61" s="113"/>
      <c r="K61" s="113"/>
      <c r="L61" s="113"/>
      <c r="M61" s="113"/>
      <c r="N61" s="113"/>
      <c r="O61" s="113"/>
      <c r="P61" s="113"/>
      <c r="Q61" s="113"/>
      <c r="R61" s="113"/>
      <c r="S61" s="113"/>
      <c r="T61" s="113"/>
      <c r="U61" s="113"/>
      <c r="V61" s="113"/>
      <c r="W61" s="113"/>
      <c r="X61" s="113"/>
      <c r="Y61" s="113"/>
      <c r="Z61" s="113"/>
      <c r="AA61" s="113"/>
      <c r="AB61" s="113"/>
      <c r="AC61" s="113"/>
    </row>
    <row r="62" spans="1:29" ht="13.5" customHeight="1">
      <c r="A62" s="113"/>
      <c r="B62" s="113"/>
      <c r="C62" s="113"/>
      <c r="D62" s="113"/>
      <c r="E62" s="113"/>
      <c r="F62" s="113"/>
      <c r="G62" s="113"/>
      <c r="H62" s="113"/>
      <c r="I62" s="113"/>
      <c r="J62" s="113"/>
      <c r="K62" s="113"/>
      <c r="L62" s="113"/>
      <c r="M62" s="113"/>
      <c r="N62" s="113"/>
      <c r="O62" s="113"/>
      <c r="P62" s="113"/>
      <c r="Q62" s="113"/>
      <c r="R62" s="113"/>
      <c r="S62" s="113"/>
      <c r="T62" s="113"/>
      <c r="U62" s="113"/>
      <c r="V62" s="113"/>
      <c r="W62" s="113"/>
      <c r="X62" s="113"/>
      <c r="Y62" s="113"/>
      <c r="Z62" s="113"/>
      <c r="AA62" s="113"/>
      <c r="AB62" s="113"/>
      <c r="AC62" s="113"/>
    </row>
    <row r="63" spans="1:29" ht="13.5" customHeight="1">
      <c r="A63" s="113"/>
      <c r="B63" s="113"/>
      <c r="C63" s="113"/>
      <c r="D63" s="113"/>
      <c r="E63" s="113"/>
      <c r="F63" s="113"/>
      <c r="G63" s="113"/>
      <c r="H63" s="113"/>
      <c r="I63" s="113"/>
      <c r="J63" s="113"/>
      <c r="K63" s="113"/>
      <c r="L63" s="113"/>
      <c r="M63" s="113"/>
      <c r="N63" s="113"/>
      <c r="O63" s="113"/>
      <c r="P63" s="113"/>
      <c r="Q63" s="113"/>
      <c r="R63" s="113"/>
      <c r="S63" s="113"/>
      <c r="T63" s="113"/>
      <c r="U63" s="113"/>
      <c r="V63" s="113"/>
      <c r="W63" s="113"/>
      <c r="X63" s="113"/>
      <c r="Y63" s="113"/>
      <c r="Z63" s="113"/>
      <c r="AA63" s="113"/>
      <c r="AB63" s="113"/>
      <c r="AC63" s="113"/>
    </row>
    <row r="64" spans="1:29" ht="13.5" customHeight="1">
      <c r="A64" s="113"/>
      <c r="B64" s="113"/>
      <c r="C64" s="113"/>
      <c r="D64" s="113"/>
      <c r="E64" s="113"/>
      <c r="F64" s="113"/>
      <c r="G64" s="113"/>
      <c r="H64" s="113"/>
      <c r="I64" s="113"/>
      <c r="J64" s="113"/>
      <c r="K64" s="113"/>
      <c r="L64" s="113"/>
      <c r="M64" s="113"/>
      <c r="N64" s="113"/>
      <c r="O64" s="113"/>
      <c r="P64" s="113"/>
      <c r="Q64" s="113"/>
      <c r="R64" s="113"/>
      <c r="S64" s="113"/>
      <c r="T64" s="113"/>
      <c r="U64" s="113"/>
      <c r="V64" s="113"/>
      <c r="W64" s="113"/>
      <c r="X64" s="113"/>
      <c r="Y64" s="113"/>
      <c r="Z64" s="113"/>
      <c r="AA64" s="113"/>
      <c r="AB64" s="113"/>
      <c r="AC64" s="113"/>
    </row>
    <row r="65" spans="1:29" ht="13.5" customHeight="1">
      <c r="A65" s="113"/>
      <c r="B65" s="113"/>
      <c r="C65" s="113"/>
      <c r="D65" s="113"/>
      <c r="E65" s="113"/>
      <c r="F65" s="113"/>
      <c r="G65" s="113"/>
      <c r="H65" s="113"/>
      <c r="I65" s="113"/>
      <c r="J65" s="113"/>
      <c r="K65" s="113"/>
      <c r="L65" s="113"/>
      <c r="M65" s="113"/>
      <c r="N65" s="113"/>
      <c r="O65" s="113"/>
      <c r="P65" s="113"/>
      <c r="Q65" s="113"/>
      <c r="R65" s="113"/>
      <c r="S65" s="113"/>
      <c r="T65" s="113"/>
      <c r="U65" s="113"/>
      <c r="V65" s="113"/>
      <c r="W65" s="113"/>
      <c r="X65" s="113"/>
      <c r="Y65" s="113"/>
      <c r="Z65" s="113"/>
      <c r="AA65" s="113"/>
      <c r="AB65" s="113"/>
      <c r="AC65" s="113"/>
    </row>
    <row r="66" spans="1:29" ht="13.5" customHeight="1">
      <c r="A66" s="113"/>
      <c r="B66" s="113"/>
      <c r="C66" s="113"/>
      <c r="D66" s="113"/>
      <c r="E66" s="113"/>
      <c r="F66" s="113"/>
      <c r="G66" s="113"/>
      <c r="H66" s="113"/>
      <c r="I66" s="113"/>
      <c r="J66" s="113"/>
      <c r="K66" s="113"/>
      <c r="L66" s="113"/>
      <c r="M66" s="113"/>
      <c r="N66" s="113"/>
      <c r="O66" s="113"/>
      <c r="P66" s="113"/>
      <c r="Q66" s="113"/>
      <c r="R66" s="113"/>
      <c r="S66" s="113"/>
      <c r="T66" s="113"/>
      <c r="U66" s="113"/>
      <c r="V66" s="113"/>
      <c r="W66" s="113"/>
      <c r="X66" s="113"/>
      <c r="Y66" s="113"/>
      <c r="Z66" s="113"/>
      <c r="AA66" s="113"/>
      <c r="AB66" s="113"/>
      <c r="AC66" s="113"/>
    </row>
    <row r="67" spans="1:29" ht="13.5" customHeight="1">
      <c r="A67" s="113"/>
      <c r="B67" s="113"/>
      <c r="C67" s="113"/>
      <c r="D67" s="113"/>
      <c r="E67" s="113"/>
      <c r="F67" s="113"/>
      <c r="G67" s="113"/>
      <c r="H67" s="113"/>
      <c r="I67" s="113"/>
      <c r="J67" s="113"/>
      <c r="K67" s="113"/>
      <c r="L67" s="113"/>
      <c r="M67" s="113"/>
      <c r="N67" s="113"/>
      <c r="O67" s="113"/>
      <c r="P67" s="113"/>
      <c r="Q67" s="113"/>
      <c r="R67" s="113"/>
      <c r="S67" s="113"/>
      <c r="T67" s="113"/>
      <c r="U67" s="113"/>
      <c r="V67" s="113"/>
      <c r="W67" s="113"/>
      <c r="X67" s="113"/>
      <c r="Y67" s="113"/>
      <c r="Z67" s="113"/>
      <c r="AA67" s="113"/>
      <c r="AB67" s="113"/>
      <c r="AC67" s="113"/>
    </row>
    <row r="68" spans="1:29" ht="13.5" customHeight="1">
      <c r="A68" s="113"/>
      <c r="B68" s="113"/>
      <c r="C68" s="113"/>
      <c r="D68" s="113"/>
      <c r="E68" s="113"/>
      <c r="F68" s="113"/>
      <c r="G68" s="113"/>
      <c r="H68" s="113"/>
      <c r="I68" s="113"/>
      <c r="J68" s="113"/>
      <c r="K68" s="113"/>
      <c r="L68" s="113"/>
      <c r="M68" s="113"/>
      <c r="N68" s="113"/>
      <c r="O68" s="113"/>
      <c r="P68" s="113"/>
      <c r="Q68" s="113"/>
      <c r="R68" s="113"/>
      <c r="S68" s="113"/>
      <c r="T68" s="113"/>
      <c r="U68" s="113"/>
      <c r="V68" s="113"/>
      <c r="W68" s="113"/>
      <c r="X68" s="113"/>
      <c r="Y68" s="113"/>
      <c r="Z68" s="113"/>
      <c r="AA68" s="113"/>
      <c r="AB68" s="113"/>
      <c r="AC68" s="113"/>
    </row>
    <row r="69" spans="1:29" ht="13.5" customHeight="1">
      <c r="A69" s="113"/>
      <c r="B69" s="113"/>
      <c r="C69" s="113"/>
      <c r="D69" s="113"/>
      <c r="E69" s="113"/>
      <c r="F69" s="113"/>
      <c r="G69" s="113"/>
      <c r="H69" s="113"/>
      <c r="I69" s="113"/>
      <c r="J69" s="113"/>
      <c r="K69" s="113"/>
      <c r="L69" s="113"/>
      <c r="M69" s="113"/>
      <c r="N69" s="113"/>
      <c r="O69" s="113"/>
      <c r="P69" s="113"/>
      <c r="Q69" s="113"/>
      <c r="R69" s="113"/>
      <c r="S69" s="113"/>
      <c r="T69" s="113"/>
      <c r="U69" s="113"/>
      <c r="V69" s="113"/>
      <c r="W69" s="113"/>
      <c r="X69" s="113"/>
      <c r="Y69" s="113"/>
      <c r="Z69" s="113"/>
      <c r="AA69" s="113"/>
      <c r="AB69" s="113"/>
      <c r="AC69" s="113"/>
    </row>
    <row r="70" spans="1:29" ht="13.5" customHeight="1">
      <c r="A70" s="113"/>
      <c r="B70" s="113"/>
      <c r="C70" s="113"/>
      <c r="D70" s="113"/>
      <c r="E70" s="113"/>
      <c r="F70" s="113"/>
      <c r="G70" s="113"/>
      <c r="H70" s="113"/>
      <c r="I70" s="113"/>
      <c r="J70" s="113"/>
      <c r="K70" s="113"/>
      <c r="L70" s="113"/>
      <c r="M70" s="113"/>
      <c r="N70" s="113"/>
      <c r="O70" s="113"/>
      <c r="P70" s="113"/>
      <c r="Q70" s="113"/>
      <c r="R70" s="113"/>
      <c r="S70" s="113"/>
      <c r="T70" s="113"/>
      <c r="U70" s="113"/>
      <c r="V70" s="113"/>
      <c r="W70" s="113"/>
      <c r="X70" s="113"/>
      <c r="Y70" s="113"/>
      <c r="Z70" s="113"/>
      <c r="AA70" s="113"/>
      <c r="AB70" s="113"/>
      <c r="AC70" s="113"/>
    </row>
    <row r="71" spans="1:29" ht="13.5" customHeight="1">
      <c r="A71" s="113"/>
      <c r="B71" s="113"/>
      <c r="C71" s="113"/>
      <c r="D71" s="113"/>
      <c r="E71" s="113"/>
      <c r="F71" s="113"/>
      <c r="G71" s="113"/>
      <c r="H71" s="113"/>
      <c r="I71" s="113"/>
      <c r="J71" s="113"/>
      <c r="K71" s="113"/>
      <c r="L71" s="113"/>
      <c r="M71" s="113"/>
      <c r="N71" s="113"/>
      <c r="O71" s="113"/>
      <c r="P71" s="113"/>
      <c r="Q71" s="113"/>
      <c r="R71" s="113"/>
      <c r="S71" s="113"/>
      <c r="T71" s="113"/>
      <c r="U71" s="113"/>
      <c r="V71" s="113"/>
      <c r="W71" s="113"/>
      <c r="X71" s="113"/>
      <c r="Y71" s="113"/>
      <c r="Z71" s="113"/>
      <c r="AA71" s="113"/>
      <c r="AB71" s="113"/>
      <c r="AC71" s="113"/>
    </row>
    <row r="72" spans="1:29" ht="13.5" customHeight="1">
      <c r="A72" s="113"/>
      <c r="B72" s="113"/>
      <c r="C72" s="113"/>
      <c r="D72" s="113"/>
      <c r="E72" s="113"/>
      <c r="F72" s="113"/>
      <c r="G72" s="113"/>
      <c r="H72" s="113"/>
      <c r="I72" s="113"/>
      <c r="J72" s="113"/>
      <c r="K72" s="113"/>
      <c r="L72" s="113"/>
      <c r="M72" s="113"/>
      <c r="N72" s="113"/>
      <c r="O72" s="113"/>
      <c r="P72" s="113"/>
      <c r="Q72" s="113"/>
      <c r="R72" s="113"/>
      <c r="S72" s="113"/>
      <c r="T72" s="113"/>
      <c r="U72" s="113"/>
      <c r="V72" s="113"/>
      <c r="W72" s="113"/>
      <c r="X72" s="113"/>
      <c r="Y72" s="113"/>
      <c r="Z72" s="113"/>
      <c r="AA72" s="113"/>
      <c r="AB72" s="113"/>
      <c r="AC72" s="113"/>
    </row>
    <row r="73" spans="1:29" ht="13.5" customHeight="1">
      <c r="A73" s="113"/>
      <c r="B73" s="113"/>
      <c r="C73" s="113"/>
      <c r="D73" s="113"/>
      <c r="E73" s="113"/>
      <c r="F73" s="113"/>
      <c r="G73" s="113"/>
      <c r="H73" s="113"/>
      <c r="I73" s="113"/>
      <c r="J73" s="113"/>
      <c r="K73" s="113"/>
      <c r="L73" s="113"/>
      <c r="M73" s="113"/>
      <c r="N73" s="113"/>
      <c r="O73" s="113"/>
      <c r="P73" s="113"/>
      <c r="Q73" s="113"/>
      <c r="R73" s="113"/>
      <c r="S73" s="113"/>
      <c r="T73" s="113"/>
      <c r="U73" s="113"/>
      <c r="V73" s="113"/>
      <c r="W73" s="113"/>
      <c r="X73" s="113"/>
      <c r="Y73" s="113"/>
      <c r="Z73" s="113"/>
      <c r="AA73" s="113"/>
      <c r="AB73" s="113"/>
      <c r="AC73" s="113"/>
    </row>
    <row r="74" spans="1:29" ht="13.5" customHeight="1">
      <c r="A74" s="113"/>
      <c r="B74" s="113"/>
      <c r="C74" s="113"/>
      <c r="D74" s="113"/>
      <c r="E74" s="113"/>
      <c r="F74" s="113"/>
      <c r="G74" s="113"/>
      <c r="H74" s="113"/>
      <c r="I74" s="113"/>
      <c r="J74" s="113"/>
      <c r="K74" s="113"/>
      <c r="L74" s="113"/>
      <c r="M74" s="113"/>
      <c r="N74" s="113"/>
      <c r="O74" s="113"/>
      <c r="P74" s="113"/>
      <c r="Q74" s="113"/>
      <c r="R74" s="113"/>
      <c r="S74" s="113"/>
      <c r="T74" s="113"/>
      <c r="U74" s="113"/>
      <c r="V74" s="113"/>
      <c r="W74" s="113"/>
      <c r="X74" s="113"/>
      <c r="Y74" s="113"/>
      <c r="Z74" s="113"/>
      <c r="AA74" s="113"/>
      <c r="AB74" s="113"/>
      <c r="AC74" s="113"/>
    </row>
    <row r="75" spans="1:29" ht="13.5" customHeight="1">
      <c r="A75" s="113"/>
      <c r="B75" s="113"/>
      <c r="C75" s="113"/>
      <c r="D75" s="113"/>
      <c r="E75" s="113"/>
      <c r="F75" s="113"/>
      <c r="G75" s="113"/>
      <c r="H75" s="113"/>
      <c r="I75" s="113"/>
      <c r="J75" s="113"/>
      <c r="K75" s="113"/>
      <c r="L75" s="113"/>
      <c r="M75" s="113"/>
      <c r="N75" s="113"/>
      <c r="O75" s="113"/>
      <c r="P75" s="113"/>
      <c r="Q75" s="113"/>
      <c r="R75" s="113"/>
      <c r="S75" s="113"/>
      <c r="T75" s="113"/>
      <c r="U75" s="113"/>
      <c r="V75" s="113"/>
      <c r="W75" s="113"/>
      <c r="X75" s="113"/>
      <c r="Y75" s="113"/>
      <c r="Z75" s="113"/>
      <c r="AA75" s="113"/>
      <c r="AB75" s="113"/>
      <c r="AC75" s="113"/>
    </row>
    <row r="76" spans="1:29" ht="13.5" customHeight="1">
      <c r="A76" s="113"/>
      <c r="B76" s="113"/>
      <c r="C76" s="113"/>
      <c r="D76" s="113"/>
      <c r="E76" s="113"/>
      <c r="F76" s="113"/>
      <c r="G76" s="113"/>
      <c r="H76" s="113"/>
      <c r="I76" s="113"/>
      <c r="J76" s="113"/>
      <c r="K76" s="113"/>
      <c r="L76" s="113"/>
      <c r="M76" s="113"/>
      <c r="N76" s="113"/>
      <c r="O76" s="113"/>
      <c r="P76" s="113"/>
      <c r="Q76" s="113"/>
      <c r="R76" s="113"/>
      <c r="S76" s="113"/>
      <c r="T76" s="113"/>
      <c r="U76" s="113"/>
      <c r="V76" s="113"/>
      <c r="W76" s="113"/>
      <c r="X76" s="113"/>
      <c r="Y76" s="113"/>
      <c r="Z76" s="113"/>
      <c r="AA76" s="113"/>
      <c r="AB76" s="113"/>
      <c r="AC76" s="113"/>
    </row>
    <row r="77" spans="1:29" ht="13.5" customHeight="1">
      <c r="A77" s="113"/>
      <c r="B77" s="113"/>
      <c r="C77" s="113"/>
      <c r="D77" s="113"/>
      <c r="E77" s="113"/>
      <c r="F77" s="113"/>
      <c r="G77" s="113"/>
      <c r="H77" s="113"/>
      <c r="I77" s="113"/>
      <c r="J77" s="113"/>
      <c r="K77" s="113"/>
      <c r="L77" s="113"/>
      <c r="M77" s="113"/>
      <c r="N77" s="113"/>
      <c r="O77" s="113"/>
      <c r="P77" s="113"/>
      <c r="Q77" s="113"/>
      <c r="R77" s="113"/>
      <c r="S77" s="113"/>
      <c r="T77" s="113"/>
      <c r="U77" s="113"/>
      <c r="V77" s="113"/>
      <c r="W77" s="113"/>
      <c r="X77" s="113"/>
      <c r="Y77" s="113"/>
      <c r="Z77" s="113"/>
      <c r="AA77" s="113"/>
      <c r="AB77" s="113"/>
      <c r="AC77" s="113"/>
    </row>
    <row r="78" spans="1:29" ht="13.5" customHeight="1">
      <c r="A78" s="113"/>
      <c r="B78" s="113"/>
      <c r="C78" s="113"/>
      <c r="D78" s="113"/>
      <c r="E78" s="113"/>
      <c r="F78" s="113"/>
      <c r="G78" s="113"/>
      <c r="H78" s="113"/>
      <c r="I78" s="113"/>
      <c r="J78" s="113"/>
      <c r="K78" s="113"/>
      <c r="L78" s="113"/>
      <c r="M78" s="113"/>
      <c r="N78" s="113"/>
      <c r="O78" s="113"/>
      <c r="P78" s="113"/>
      <c r="Q78" s="113"/>
      <c r="R78" s="113"/>
      <c r="S78" s="113"/>
      <c r="T78" s="113"/>
      <c r="U78" s="113"/>
      <c r="V78" s="113"/>
      <c r="W78" s="113"/>
      <c r="X78" s="113"/>
      <c r="Y78" s="113"/>
      <c r="Z78" s="113"/>
      <c r="AA78" s="113"/>
      <c r="AB78" s="113"/>
      <c r="AC78" s="113"/>
    </row>
    <row r="79" spans="1:29" ht="13.5" customHeight="1">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row>
    <row r="80" spans="1:29" ht="13.5" customHeight="1">
      <c r="A80" s="113"/>
      <c r="B80" s="113"/>
      <c r="C80" s="113"/>
      <c r="D80" s="113"/>
      <c r="E80" s="113"/>
      <c r="F80" s="113"/>
      <c r="G80" s="113"/>
      <c r="H80" s="113"/>
      <c r="I80" s="113"/>
      <c r="J80" s="113"/>
      <c r="K80" s="113"/>
      <c r="L80" s="113"/>
      <c r="M80" s="113"/>
      <c r="N80" s="113"/>
      <c r="O80" s="113"/>
      <c r="P80" s="113"/>
      <c r="Q80" s="113"/>
      <c r="R80" s="113"/>
      <c r="S80" s="113"/>
      <c r="T80" s="113"/>
      <c r="U80" s="113"/>
      <c r="V80" s="113"/>
      <c r="W80" s="113"/>
      <c r="X80" s="113"/>
      <c r="Y80" s="113"/>
      <c r="Z80" s="113"/>
      <c r="AA80" s="113"/>
      <c r="AB80" s="113"/>
      <c r="AC80" s="113"/>
    </row>
    <row r="81" spans="1:29" ht="13.5" customHeight="1">
      <c r="A81" s="113"/>
      <c r="B81" s="113"/>
      <c r="C81" s="113"/>
      <c r="D81" s="113"/>
      <c r="E81" s="113"/>
      <c r="F81" s="113"/>
      <c r="G81" s="113"/>
      <c r="H81" s="113"/>
      <c r="I81" s="113"/>
      <c r="J81" s="113"/>
      <c r="K81" s="113"/>
      <c r="L81" s="113"/>
      <c r="M81" s="113"/>
      <c r="N81" s="113"/>
      <c r="O81" s="113"/>
      <c r="P81" s="113"/>
      <c r="Q81" s="113"/>
      <c r="R81" s="113"/>
      <c r="S81" s="113"/>
      <c r="T81" s="113"/>
      <c r="U81" s="113"/>
      <c r="V81" s="113"/>
      <c r="W81" s="113"/>
      <c r="X81" s="113"/>
      <c r="Y81" s="113"/>
      <c r="Z81" s="113"/>
      <c r="AA81" s="113"/>
      <c r="AB81" s="113"/>
      <c r="AC81" s="113"/>
    </row>
    <row r="82" spans="1:29" ht="13.5" customHeight="1">
      <c r="A82" s="113"/>
      <c r="B82" s="113"/>
      <c r="C82" s="113"/>
      <c r="D82" s="113"/>
      <c r="E82" s="113"/>
      <c r="F82" s="113"/>
      <c r="G82" s="113"/>
      <c r="H82" s="113"/>
      <c r="I82" s="113"/>
      <c r="J82" s="113"/>
      <c r="K82" s="113"/>
      <c r="L82" s="113"/>
      <c r="M82" s="113"/>
      <c r="N82" s="113"/>
      <c r="O82" s="113"/>
      <c r="P82" s="113"/>
      <c r="Q82" s="113"/>
      <c r="R82" s="113"/>
      <c r="S82" s="113"/>
      <c r="T82" s="113"/>
      <c r="U82" s="113"/>
      <c r="V82" s="113"/>
      <c r="W82" s="113"/>
      <c r="X82" s="113"/>
      <c r="Y82" s="113"/>
      <c r="Z82" s="113"/>
      <c r="AA82" s="113"/>
      <c r="AB82" s="113"/>
      <c r="AC82" s="113"/>
    </row>
    <row r="83" spans="1:29" ht="13.5" customHeight="1">
      <c r="A83" s="113"/>
      <c r="B83" s="113"/>
      <c r="C83" s="113"/>
      <c r="D83" s="113"/>
      <c r="E83" s="113"/>
      <c r="F83" s="113"/>
      <c r="G83" s="113"/>
      <c r="H83" s="113"/>
      <c r="I83" s="113"/>
      <c r="J83" s="113"/>
      <c r="K83" s="113"/>
      <c r="L83" s="113"/>
      <c r="M83" s="113"/>
      <c r="N83" s="113"/>
      <c r="O83" s="113"/>
      <c r="P83" s="113"/>
      <c r="Q83" s="113"/>
      <c r="R83" s="113"/>
      <c r="S83" s="113"/>
      <c r="T83" s="113"/>
      <c r="U83" s="113"/>
      <c r="V83" s="113"/>
      <c r="W83" s="113"/>
      <c r="X83" s="113"/>
      <c r="Y83" s="113"/>
      <c r="Z83" s="113"/>
      <c r="AA83" s="113"/>
      <c r="AB83" s="113"/>
      <c r="AC83" s="113"/>
    </row>
    <row r="84" spans="1:29" ht="13.5" customHeight="1">
      <c r="A84" s="113"/>
      <c r="B84" s="113"/>
      <c r="C84" s="113"/>
      <c r="D84" s="113"/>
      <c r="E84" s="113"/>
      <c r="F84" s="113"/>
      <c r="G84" s="113"/>
      <c r="H84" s="113"/>
      <c r="I84" s="113"/>
      <c r="J84" s="113"/>
      <c r="K84" s="113"/>
      <c r="L84" s="113"/>
      <c r="M84" s="113"/>
      <c r="N84" s="113"/>
      <c r="O84" s="113"/>
      <c r="P84" s="113"/>
      <c r="Q84" s="113"/>
      <c r="R84" s="113"/>
      <c r="S84" s="113"/>
      <c r="T84" s="113"/>
      <c r="U84" s="113"/>
      <c r="V84" s="113"/>
      <c r="W84" s="113"/>
      <c r="X84" s="113"/>
      <c r="Y84" s="113"/>
      <c r="Z84" s="113"/>
      <c r="AA84" s="113"/>
      <c r="AB84" s="113"/>
      <c r="AC84" s="113"/>
    </row>
    <row r="85" spans="1:29" ht="13.5" customHeight="1">
      <c r="A85" s="113"/>
      <c r="B85" s="113"/>
      <c r="C85" s="113"/>
      <c r="D85" s="113"/>
      <c r="E85" s="113"/>
      <c r="F85" s="113"/>
      <c r="G85" s="113"/>
      <c r="H85" s="113"/>
      <c r="I85" s="113"/>
      <c r="J85" s="113"/>
      <c r="K85" s="113"/>
      <c r="L85" s="113"/>
      <c r="M85" s="113"/>
      <c r="N85" s="113"/>
      <c r="O85" s="113"/>
      <c r="P85" s="113"/>
      <c r="Q85" s="113"/>
      <c r="R85" s="113"/>
      <c r="S85" s="113"/>
      <c r="T85" s="113"/>
      <c r="U85" s="113"/>
      <c r="V85" s="113"/>
      <c r="W85" s="113"/>
      <c r="X85" s="113"/>
      <c r="Y85" s="113"/>
      <c r="Z85" s="113"/>
      <c r="AA85" s="113"/>
      <c r="AB85" s="113"/>
      <c r="AC85" s="113"/>
    </row>
    <row r="86" spans="1:29" ht="13.5" customHeight="1">
      <c r="A86" s="113"/>
      <c r="B86" s="113"/>
      <c r="C86" s="113"/>
      <c r="D86" s="113"/>
      <c r="E86" s="113"/>
      <c r="F86" s="113"/>
      <c r="G86" s="113"/>
      <c r="H86" s="113"/>
      <c r="I86" s="113"/>
      <c r="J86" s="113"/>
      <c r="K86" s="113"/>
      <c r="L86" s="113"/>
      <c r="M86" s="113"/>
      <c r="N86" s="113"/>
      <c r="O86" s="113"/>
      <c r="P86" s="113"/>
      <c r="Q86" s="113"/>
      <c r="R86" s="113"/>
      <c r="S86" s="113"/>
      <c r="T86" s="113"/>
      <c r="U86" s="113"/>
      <c r="V86" s="113"/>
      <c r="W86" s="113"/>
      <c r="X86" s="113"/>
      <c r="Y86" s="113"/>
      <c r="Z86" s="113"/>
      <c r="AA86" s="113"/>
      <c r="AB86" s="113"/>
      <c r="AC86" s="113"/>
    </row>
    <row r="87" spans="1:29" ht="13.5" customHeight="1">
      <c r="A87" s="113"/>
      <c r="B87" s="113"/>
      <c r="C87" s="113"/>
      <c r="D87" s="113"/>
      <c r="E87" s="113"/>
      <c r="F87" s="113"/>
      <c r="G87" s="113"/>
      <c r="H87" s="113"/>
      <c r="I87" s="113"/>
      <c r="J87" s="113"/>
      <c r="K87" s="113"/>
      <c r="L87" s="113"/>
      <c r="M87" s="113"/>
      <c r="N87" s="113"/>
      <c r="O87" s="113"/>
      <c r="P87" s="113"/>
      <c r="Q87" s="113"/>
      <c r="R87" s="113"/>
      <c r="S87" s="113"/>
      <c r="T87" s="113"/>
      <c r="U87" s="113"/>
      <c r="V87" s="113"/>
      <c r="W87" s="113"/>
      <c r="X87" s="113"/>
      <c r="Y87" s="113"/>
      <c r="Z87" s="113"/>
      <c r="AA87" s="113"/>
      <c r="AB87" s="113"/>
      <c r="AC87" s="113"/>
    </row>
    <row r="88" spans="1:29" ht="13.5" customHeight="1">
      <c r="A88" s="113"/>
      <c r="B88" s="113"/>
      <c r="C88" s="113"/>
      <c r="D88" s="113"/>
      <c r="E88" s="113"/>
      <c r="F88" s="113"/>
      <c r="G88" s="113"/>
      <c r="H88" s="113"/>
      <c r="I88" s="113"/>
      <c r="J88" s="113"/>
      <c r="K88" s="113"/>
      <c r="L88" s="113"/>
      <c r="M88" s="113"/>
      <c r="N88" s="113"/>
      <c r="O88" s="113"/>
      <c r="P88" s="113"/>
      <c r="Q88" s="113"/>
      <c r="R88" s="113"/>
      <c r="S88" s="113"/>
      <c r="T88" s="113"/>
      <c r="U88" s="113"/>
      <c r="V88" s="113"/>
      <c r="W88" s="113"/>
      <c r="X88" s="113"/>
      <c r="Y88" s="113"/>
      <c r="Z88" s="113"/>
      <c r="AA88" s="113"/>
      <c r="AB88" s="113"/>
      <c r="AC88" s="113"/>
    </row>
    <row r="89" spans="1:29" ht="13.5" customHeight="1">
      <c r="A89" s="113"/>
      <c r="B89" s="113"/>
      <c r="C89" s="113"/>
      <c r="D89" s="113"/>
      <c r="E89" s="113"/>
      <c r="F89" s="113"/>
      <c r="G89" s="113"/>
      <c r="H89" s="113"/>
      <c r="I89" s="113"/>
      <c r="J89" s="113"/>
      <c r="K89" s="113"/>
      <c r="L89" s="113"/>
      <c r="M89" s="113"/>
      <c r="N89" s="113"/>
      <c r="O89" s="113"/>
      <c r="P89" s="113"/>
      <c r="Q89" s="113"/>
      <c r="R89" s="113"/>
      <c r="S89" s="113"/>
      <c r="T89" s="113"/>
      <c r="U89" s="113"/>
      <c r="V89" s="113"/>
      <c r="W89" s="113"/>
      <c r="X89" s="113"/>
      <c r="Y89" s="113"/>
      <c r="Z89" s="113"/>
      <c r="AA89" s="113"/>
      <c r="AB89" s="113"/>
      <c r="AC89" s="113"/>
    </row>
    <row r="90" spans="1:29" ht="13.5" customHeight="1">
      <c r="A90" s="113"/>
      <c r="B90" s="113"/>
      <c r="C90" s="113"/>
      <c r="D90" s="113"/>
      <c r="E90" s="113"/>
      <c r="F90" s="113"/>
      <c r="G90" s="113"/>
      <c r="H90" s="113"/>
      <c r="I90" s="113"/>
      <c r="J90" s="113"/>
      <c r="K90" s="113"/>
      <c r="L90" s="113"/>
      <c r="M90" s="113"/>
      <c r="N90" s="113"/>
      <c r="O90" s="113"/>
      <c r="P90" s="113"/>
      <c r="Q90" s="113"/>
      <c r="R90" s="113"/>
      <c r="S90" s="113"/>
      <c r="T90" s="113"/>
      <c r="U90" s="113"/>
      <c r="V90" s="113"/>
      <c r="W90" s="113"/>
      <c r="X90" s="113"/>
      <c r="Y90" s="113"/>
      <c r="Z90" s="113"/>
      <c r="AA90" s="113"/>
      <c r="AB90" s="113"/>
      <c r="AC90" s="113"/>
    </row>
    <row r="91" spans="1:29" ht="13.5" customHeight="1">
      <c r="A91" s="113"/>
      <c r="B91" s="113"/>
      <c r="C91" s="113"/>
      <c r="D91" s="113"/>
      <c r="E91" s="113"/>
      <c r="F91" s="113"/>
      <c r="G91" s="113"/>
      <c r="H91" s="113"/>
      <c r="I91" s="113"/>
      <c r="J91" s="113"/>
      <c r="K91" s="113"/>
      <c r="L91" s="113"/>
      <c r="M91" s="113"/>
      <c r="N91" s="113"/>
      <c r="O91" s="113"/>
      <c r="P91" s="113"/>
      <c r="Q91" s="113"/>
      <c r="R91" s="113"/>
      <c r="S91" s="113"/>
      <c r="T91" s="113"/>
      <c r="U91" s="113"/>
      <c r="V91" s="113"/>
      <c r="W91" s="113"/>
      <c r="X91" s="113"/>
      <c r="Y91" s="113"/>
      <c r="Z91" s="113"/>
      <c r="AA91" s="113"/>
      <c r="AB91" s="113"/>
      <c r="AC91" s="113"/>
    </row>
    <row r="92" spans="1:29" ht="13.5" customHeight="1">
      <c r="A92" s="113"/>
      <c r="B92" s="113"/>
      <c r="C92" s="113"/>
      <c r="D92" s="113"/>
      <c r="E92" s="113"/>
      <c r="F92" s="113"/>
      <c r="G92" s="113"/>
      <c r="H92" s="113"/>
      <c r="I92" s="113"/>
      <c r="J92" s="113"/>
      <c r="K92" s="113"/>
      <c r="L92" s="113"/>
      <c r="M92" s="113"/>
      <c r="N92" s="113"/>
      <c r="O92" s="113"/>
      <c r="P92" s="113"/>
      <c r="Q92" s="113"/>
      <c r="R92" s="113"/>
      <c r="S92" s="113"/>
      <c r="T92" s="113"/>
      <c r="U92" s="113"/>
      <c r="V92" s="113"/>
      <c r="W92" s="113"/>
      <c r="X92" s="113"/>
      <c r="Y92" s="113"/>
      <c r="Z92" s="113"/>
      <c r="AA92" s="113"/>
      <c r="AB92" s="113"/>
      <c r="AC92" s="113"/>
    </row>
    <row r="93" spans="1:29" ht="13.5" customHeight="1">
      <c r="A93" s="113"/>
      <c r="B93" s="113"/>
      <c r="C93" s="113"/>
      <c r="D93" s="113"/>
      <c r="E93" s="113"/>
      <c r="F93" s="113"/>
      <c r="G93" s="113"/>
      <c r="H93" s="113"/>
      <c r="I93" s="113"/>
      <c r="J93" s="113"/>
      <c r="K93" s="113"/>
      <c r="L93" s="113"/>
      <c r="M93" s="113"/>
      <c r="N93" s="113"/>
      <c r="O93" s="113"/>
      <c r="P93" s="113"/>
      <c r="Q93" s="113"/>
      <c r="R93" s="113"/>
      <c r="S93" s="113"/>
      <c r="T93" s="113"/>
      <c r="U93" s="113"/>
      <c r="V93" s="113"/>
      <c r="W93" s="113"/>
      <c r="X93" s="113"/>
      <c r="Y93" s="113"/>
      <c r="Z93" s="113"/>
      <c r="AA93" s="113"/>
      <c r="AB93" s="113"/>
      <c r="AC93" s="113"/>
    </row>
    <row r="94" spans="1:29" ht="13.5" customHeight="1">
      <c r="A94" s="113"/>
      <c r="B94" s="113"/>
      <c r="C94" s="113"/>
      <c r="D94" s="113"/>
      <c r="E94" s="113"/>
      <c r="F94" s="113"/>
      <c r="G94" s="113"/>
      <c r="H94" s="113"/>
      <c r="I94" s="113"/>
      <c r="J94" s="113"/>
      <c r="K94" s="113"/>
      <c r="L94" s="113"/>
      <c r="M94" s="113"/>
      <c r="N94" s="113"/>
      <c r="O94" s="113"/>
      <c r="P94" s="113"/>
      <c r="Q94" s="113"/>
      <c r="R94" s="113"/>
      <c r="S94" s="113"/>
      <c r="T94" s="113"/>
      <c r="U94" s="113"/>
      <c r="V94" s="113"/>
      <c r="W94" s="113"/>
      <c r="X94" s="113"/>
      <c r="Y94" s="113"/>
      <c r="Z94" s="113"/>
      <c r="AA94" s="113"/>
      <c r="AB94" s="113"/>
      <c r="AC94" s="113"/>
    </row>
    <row r="95" spans="1:29" ht="13.5" customHeight="1">
      <c r="A95" s="113"/>
      <c r="B95" s="113"/>
      <c r="C95" s="113"/>
      <c r="D95" s="113"/>
      <c r="E95" s="113"/>
      <c r="F95" s="113"/>
      <c r="G95" s="113"/>
      <c r="H95" s="113"/>
      <c r="I95" s="113"/>
      <c r="J95" s="113"/>
      <c r="K95" s="113"/>
      <c r="L95" s="113"/>
      <c r="M95" s="113"/>
      <c r="N95" s="113"/>
      <c r="O95" s="113"/>
      <c r="P95" s="113"/>
      <c r="Q95" s="113"/>
      <c r="R95" s="113"/>
      <c r="S95" s="113"/>
      <c r="T95" s="113"/>
      <c r="U95" s="113"/>
      <c r="V95" s="113"/>
      <c r="W95" s="113"/>
      <c r="X95" s="113"/>
      <c r="Y95" s="113"/>
      <c r="Z95" s="113"/>
      <c r="AA95" s="113"/>
      <c r="AB95" s="113"/>
      <c r="AC95" s="113"/>
    </row>
    <row r="96" spans="1:29" ht="13.5" customHeight="1">
      <c r="A96" s="113"/>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c r="AA96" s="113"/>
      <c r="AB96" s="113"/>
      <c r="AC96" s="113"/>
    </row>
    <row r="97" spans="1:29" ht="13.5" customHeight="1">
      <c r="A97" s="113"/>
      <c r="B97" s="113"/>
      <c r="C97" s="113"/>
      <c r="D97" s="113"/>
      <c r="E97" s="113"/>
      <c r="F97" s="113"/>
      <c r="G97" s="113"/>
      <c r="H97" s="113"/>
      <c r="I97" s="113"/>
      <c r="J97" s="113"/>
      <c r="K97" s="113"/>
      <c r="L97" s="113"/>
      <c r="M97" s="113"/>
      <c r="N97" s="113"/>
      <c r="O97" s="113"/>
      <c r="P97" s="113"/>
      <c r="Q97" s="113"/>
      <c r="R97" s="113"/>
      <c r="S97" s="113"/>
      <c r="T97" s="113"/>
      <c r="U97" s="113"/>
      <c r="V97" s="113"/>
      <c r="W97" s="113"/>
      <c r="X97" s="113"/>
      <c r="Y97" s="113"/>
      <c r="Z97" s="113"/>
      <c r="AA97" s="113"/>
      <c r="AB97" s="113"/>
      <c r="AC97" s="113"/>
    </row>
    <row r="98" spans="1:29" ht="13.5" customHeight="1">
      <c r="A98" s="113"/>
      <c r="B98" s="113"/>
      <c r="C98" s="113"/>
      <c r="D98" s="113"/>
      <c r="E98" s="113"/>
      <c r="F98" s="113"/>
      <c r="G98" s="113"/>
      <c r="H98" s="113"/>
      <c r="I98" s="113"/>
      <c r="J98" s="113"/>
      <c r="K98" s="113"/>
      <c r="L98" s="113"/>
      <c r="M98" s="113"/>
      <c r="N98" s="113"/>
      <c r="O98" s="113"/>
      <c r="P98" s="113"/>
      <c r="Q98" s="113"/>
      <c r="R98" s="113"/>
      <c r="S98" s="113"/>
      <c r="T98" s="113"/>
      <c r="U98" s="113"/>
      <c r="V98" s="113"/>
      <c r="W98" s="113"/>
      <c r="X98" s="113"/>
      <c r="Y98" s="113"/>
      <c r="Z98" s="113"/>
      <c r="AA98" s="113"/>
      <c r="AB98" s="113"/>
      <c r="AC98" s="113"/>
    </row>
    <row r="99" spans="1:29" ht="13.5" customHeight="1">
      <c r="A99" s="113"/>
      <c r="B99" s="113"/>
      <c r="C99" s="113"/>
      <c r="D99" s="113"/>
      <c r="E99" s="113"/>
      <c r="F99" s="113"/>
      <c r="G99" s="113"/>
      <c r="H99" s="113"/>
      <c r="I99" s="113"/>
      <c r="J99" s="113"/>
      <c r="K99" s="113"/>
      <c r="L99" s="113"/>
      <c r="M99" s="113"/>
      <c r="N99" s="113"/>
      <c r="O99" s="113"/>
      <c r="P99" s="113"/>
      <c r="Q99" s="113"/>
      <c r="R99" s="113"/>
      <c r="S99" s="113"/>
      <c r="T99" s="113"/>
      <c r="U99" s="113"/>
      <c r="V99" s="113"/>
      <c r="W99" s="113"/>
      <c r="X99" s="113"/>
      <c r="Y99" s="113"/>
      <c r="Z99" s="113"/>
      <c r="AA99" s="113"/>
      <c r="AB99" s="113"/>
      <c r="AC99" s="113"/>
    </row>
    <row r="100" spans="1:29" ht="13.5" customHeight="1">
      <c r="A100" s="113"/>
      <c r="B100" s="113"/>
      <c r="C100" s="113"/>
      <c r="D100" s="113"/>
      <c r="E100" s="113"/>
      <c r="F100" s="113"/>
      <c r="G100" s="113"/>
      <c r="H100" s="113"/>
      <c r="I100" s="113"/>
      <c r="J100" s="113"/>
      <c r="K100" s="113"/>
      <c r="L100" s="113"/>
      <c r="M100" s="113"/>
      <c r="N100" s="113"/>
      <c r="O100" s="113"/>
      <c r="P100" s="113"/>
      <c r="Q100" s="113"/>
      <c r="R100" s="113"/>
      <c r="S100" s="113"/>
      <c r="T100" s="113"/>
      <c r="U100" s="113"/>
      <c r="V100" s="113"/>
      <c r="W100" s="113"/>
      <c r="X100" s="113"/>
      <c r="Y100" s="113"/>
      <c r="Z100" s="113"/>
      <c r="AA100" s="113"/>
      <c r="AB100" s="113"/>
      <c r="AC100" s="113"/>
    </row>
    <row r="101" spans="1:29" ht="13.5" customHeight="1">
      <c r="A101" s="113"/>
      <c r="B101" s="113"/>
      <c r="C101" s="113"/>
      <c r="D101" s="113"/>
      <c r="E101" s="113"/>
      <c r="F101" s="113"/>
      <c r="G101" s="113"/>
      <c r="H101" s="113"/>
      <c r="I101" s="113"/>
      <c r="J101" s="113"/>
      <c r="K101" s="113"/>
      <c r="L101" s="113"/>
      <c r="M101" s="113"/>
      <c r="N101" s="113"/>
      <c r="O101" s="113"/>
      <c r="P101" s="113"/>
      <c r="Q101" s="113"/>
      <c r="R101" s="113"/>
      <c r="S101" s="113"/>
      <c r="T101" s="113"/>
      <c r="U101" s="113"/>
      <c r="V101" s="113"/>
      <c r="W101" s="113"/>
      <c r="X101" s="113"/>
      <c r="Y101" s="113"/>
      <c r="Z101" s="113"/>
      <c r="AA101" s="113"/>
      <c r="AB101" s="113"/>
      <c r="AC101" s="113"/>
    </row>
    <row r="102" spans="1:29" ht="13.5" customHeight="1">
      <c r="A102" s="113"/>
      <c r="B102" s="113"/>
      <c r="C102" s="113"/>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13"/>
      <c r="Z102" s="113"/>
      <c r="AA102" s="113"/>
      <c r="AB102" s="113"/>
      <c r="AC102" s="113"/>
    </row>
    <row r="103" spans="1:29" ht="13.5" customHeight="1">
      <c r="A103" s="113"/>
      <c r="B103" s="113"/>
      <c r="C103" s="113"/>
      <c r="D103" s="113"/>
      <c r="E103" s="113"/>
      <c r="F103" s="113"/>
      <c r="G103" s="113"/>
      <c r="H103" s="113"/>
      <c r="I103" s="113"/>
      <c r="J103" s="113"/>
      <c r="K103" s="113"/>
      <c r="L103" s="113"/>
      <c r="M103" s="113"/>
      <c r="N103" s="113"/>
      <c r="O103" s="113"/>
      <c r="P103" s="113"/>
      <c r="Q103" s="113"/>
      <c r="R103" s="113"/>
      <c r="S103" s="113"/>
      <c r="T103" s="113"/>
      <c r="U103" s="113"/>
      <c r="V103" s="113"/>
      <c r="W103" s="113"/>
      <c r="X103" s="113"/>
      <c r="Y103" s="113"/>
      <c r="Z103" s="113"/>
      <c r="AA103" s="113"/>
      <c r="AB103" s="113"/>
      <c r="AC103" s="113"/>
    </row>
    <row r="104" spans="1:29" ht="13.5" customHeight="1">
      <c r="A104" s="113"/>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c r="AA104" s="113"/>
      <c r="AB104" s="113"/>
      <c r="AC104" s="113"/>
    </row>
    <row r="105" spans="1:29" ht="13.5" customHeight="1">
      <c r="A105" s="113"/>
      <c r="B105" s="113"/>
      <c r="C105" s="113"/>
      <c r="D105" s="113"/>
      <c r="E105" s="113"/>
      <c r="F105" s="113"/>
      <c r="G105" s="113"/>
      <c r="H105" s="113"/>
      <c r="I105" s="113"/>
      <c r="J105" s="113"/>
      <c r="K105" s="113"/>
      <c r="L105" s="113"/>
      <c r="M105" s="113"/>
      <c r="N105" s="113"/>
      <c r="O105" s="113"/>
      <c r="P105" s="113"/>
      <c r="Q105" s="113"/>
      <c r="R105" s="113"/>
      <c r="S105" s="113"/>
      <c r="T105" s="113"/>
      <c r="U105" s="113"/>
      <c r="V105" s="113"/>
      <c r="W105" s="113"/>
      <c r="X105" s="113"/>
      <c r="Y105" s="113"/>
      <c r="Z105" s="113"/>
      <c r="AA105" s="113"/>
      <c r="AB105" s="113"/>
      <c r="AC105" s="113"/>
    </row>
    <row r="106" spans="1:29" ht="13.5" customHeight="1">
      <c r="A106" s="113"/>
      <c r="B106" s="113"/>
      <c r="C106" s="113"/>
      <c r="D106" s="113"/>
      <c r="E106" s="113"/>
      <c r="F106" s="113"/>
      <c r="G106" s="113"/>
      <c r="H106" s="113"/>
      <c r="I106" s="113"/>
      <c r="J106" s="113"/>
      <c r="K106" s="113"/>
      <c r="L106" s="113"/>
      <c r="M106" s="113"/>
      <c r="N106" s="113"/>
      <c r="O106" s="113"/>
      <c r="P106" s="113"/>
      <c r="Q106" s="113"/>
      <c r="R106" s="113"/>
      <c r="S106" s="113"/>
      <c r="T106" s="113"/>
      <c r="U106" s="113"/>
      <c r="V106" s="113"/>
      <c r="W106" s="113"/>
      <c r="X106" s="113"/>
      <c r="Y106" s="113"/>
      <c r="Z106" s="113"/>
      <c r="AA106" s="113"/>
      <c r="AB106" s="113"/>
      <c r="AC106" s="113"/>
    </row>
    <row r="107" spans="1:29" ht="13.5" customHeight="1">
      <c r="A107" s="113"/>
      <c r="B107" s="113"/>
      <c r="C107" s="113"/>
      <c r="D107" s="113"/>
      <c r="E107" s="113"/>
      <c r="F107" s="113"/>
      <c r="G107" s="113"/>
      <c r="H107" s="113"/>
      <c r="I107" s="113"/>
      <c r="J107" s="113"/>
      <c r="K107" s="113"/>
      <c r="L107" s="113"/>
      <c r="M107" s="113"/>
      <c r="N107" s="113"/>
      <c r="O107" s="113"/>
      <c r="P107" s="113"/>
      <c r="Q107" s="113"/>
      <c r="R107" s="113"/>
      <c r="S107" s="113"/>
      <c r="T107" s="113"/>
      <c r="U107" s="113"/>
      <c r="V107" s="113"/>
      <c r="W107" s="113"/>
      <c r="X107" s="113"/>
      <c r="Y107" s="113"/>
      <c r="Z107" s="113"/>
      <c r="AA107" s="113"/>
      <c r="AB107" s="113"/>
      <c r="AC107" s="113"/>
    </row>
    <row r="108" spans="1:29" ht="13.5" customHeight="1">
      <c r="A108" s="113"/>
      <c r="B108" s="113"/>
      <c r="C108" s="113"/>
      <c r="D108" s="113"/>
      <c r="E108" s="113"/>
      <c r="F108" s="113"/>
      <c r="G108" s="113"/>
      <c r="H108" s="113"/>
      <c r="I108" s="113"/>
      <c r="J108" s="113"/>
      <c r="K108" s="113"/>
      <c r="L108" s="113"/>
      <c r="M108" s="113"/>
      <c r="N108" s="113"/>
      <c r="O108" s="113"/>
      <c r="P108" s="113"/>
      <c r="Q108" s="113"/>
      <c r="R108" s="113"/>
      <c r="S108" s="113"/>
      <c r="T108" s="113"/>
      <c r="U108" s="113"/>
      <c r="V108" s="113"/>
      <c r="W108" s="113"/>
      <c r="X108" s="113"/>
      <c r="Y108" s="113"/>
      <c r="Z108" s="113"/>
      <c r="AA108" s="113"/>
      <c r="AB108" s="113"/>
      <c r="AC108" s="113"/>
    </row>
    <row r="109" spans="1:29" ht="13.5" customHeight="1">
      <c r="A109" s="113"/>
      <c r="B109" s="113"/>
      <c r="C109" s="113"/>
      <c r="D109" s="113"/>
      <c r="E109" s="113"/>
      <c r="F109" s="113"/>
      <c r="G109" s="113"/>
      <c r="H109" s="113"/>
      <c r="I109" s="113"/>
      <c r="J109" s="113"/>
      <c r="K109" s="113"/>
      <c r="L109" s="113"/>
      <c r="M109" s="113"/>
      <c r="N109" s="113"/>
      <c r="O109" s="113"/>
      <c r="P109" s="113"/>
      <c r="Q109" s="113"/>
      <c r="R109" s="113"/>
      <c r="S109" s="113"/>
      <c r="T109" s="113"/>
      <c r="U109" s="113"/>
      <c r="V109" s="113"/>
      <c r="W109" s="113"/>
      <c r="X109" s="113"/>
      <c r="Y109" s="113"/>
      <c r="Z109" s="113"/>
      <c r="AA109" s="113"/>
      <c r="AB109" s="113"/>
      <c r="AC109" s="113"/>
    </row>
    <row r="110" spans="1:29" ht="13.5" customHeight="1">
      <c r="A110" s="113"/>
      <c r="B110" s="113"/>
      <c r="C110" s="113"/>
      <c r="D110" s="113"/>
      <c r="E110" s="113"/>
      <c r="F110" s="113"/>
      <c r="G110" s="113"/>
      <c r="H110" s="113"/>
      <c r="I110" s="113"/>
      <c r="J110" s="113"/>
      <c r="K110" s="113"/>
      <c r="L110" s="113"/>
      <c r="M110" s="113"/>
      <c r="N110" s="113"/>
      <c r="O110" s="113"/>
      <c r="P110" s="113"/>
      <c r="Q110" s="113"/>
      <c r="R110" s="113"/>
      <c r="S110" s="113"/>
      <c r="T110" s="113"/>
      <c r="U110" s="113"/>
      <c r="V110" s="113"/>
      <c r="W110" s="113"/>
      <c r="X110" s="113"/>
      <c r="Y110" s="113"/>
      <c r="Z110" s="113"/>
      <c r="AA110" s="113"/>
      <c r="AB110" s="113"/>
      <c r="AC110" s="113"/>
    </row>
    <row r="111" spans="1:29" ht="13.5" customHeight="1">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row>
    <row r="112" spans="1:29" ht="13.5" customHeight="1">
      <c r="A112" s="113"/>
      <c r="B112" s="113"/>
      <c r="C112" s="113"/>
      <c r="D112" s="113"/>
      <c r="E112" s="113"/>
      <c r="F112" s="113"/>
      <c r="G112" s="113"/>
      <c r="H112" s="113"/>
      <c r="I112" s="113"/>
      <c r="J112" s="113"/>
      <c r="K112" s="113"/>
      <c r="L112" s="113"/>
      <c r="M112" s="113"/>
      <c r="N112" s="113"/>
      <c r="O112" s="113"/>
      <c r="P112" s="113"/>
      <c r="Q112" s="113"/>
      <c r="R112" s="113"/>
      <c r="S112" s="113"/>
      <c r="T112" s="113"/>
      <c r="U112" s="113"/>
      <c r="V112" s="113"/>
      <c r="W112" s="113"/>
      <c r="X112" s="113"/>
      <c r="Y112" s="113"/>
      <c r="Z112" s="113"/>
      <c r="AA112" s="113"/>
      <c r="AB112" s="113"/>
      <c r="AC112" s="113"/>
    </row>
    <row r="113" spans="1:29" ht="13.5" customHeight="1">
      <c r="A113" s="113"/>
      <c r="B113" s="113"/>
      <c r="C113" s="113"/>
      <c r="D113" s="113"/>
      <c r="E113" s="113"/>
      <c r="F113" s="113"/>
      <c r="G113" s="113"/>
      <c r="H113" s="113"/>
      <c r="I113" s="113"/>
      <c r="J113" s="113"/>
      <c r="K113" s="113"/>
      <c r="L113" s="113"/>
      <c r="M113" s="113"/>
      <c r="N113" s="113"/>
      <c r="O113" s="113"/>
      <c r="P113" s="113"/>
      <c r="Q113" s="113"/>
      <c r="R113" s="113"/>
      <c r="S113" s="113"/>
      <c r="T113" s="113"/>
      <c r="U113" s="113"/>
      <c r="V113" s="113"/>
      <c r="W113" s="113"/>
      <c r="X113" s="113"/>
      <c r="Y113" s="113"/>
      <c r="Z113" s="113"/>
      <c r="AA113" s="113"/>
      <c r="AB113" s="113"/>
      <c r="AC113" s="113"/>
    </row>
    <row r="114" spans="1:29" ht="13.5" customHeight="1">
      <c r="A114" s="113"/>
      <c r="B114" s="113"/>
      <c r="C114" s="113"/>
      <c r="D114" s="113"/>
      <c r="E114" s="113"/>
      <c r="F114" s="113"/>
      <c r="G114" s="113"/>
      <c r="H114" s="113"/>
      <c r="I114" s="113"/>
      <c r="J114" s="113"/>
      <c r="K114" s="113"/>
      <c r="L114" s="113"/>
      <c r="M114" s="113"/>
      <c r="N114" s="113"/>
      <c r="O114" s="113"/>
      <c r="P114" s="113"/>
      <c r="Q114" s="113"/>
      <c r="R114" s="113"/>
      <c r="S114" s="113"/>
      <c r="T114" s="113"/>
      <c r="U114" s="113"/>
      <c r="V114" s="113"/>
      <c r="W114" s="113"/>
      <c r="X114" s="113"/>
      <c r="Y114" s="113"/>
      <c r="Z114" s="113"/>
      <c r="AA114" s="113"/>
      <c r="AB114" s="113"/>
      <c r="AC114" s="113"/>
    </row>
    <row r="115" spans="1:29" ht="13.5" customHeight="1">
      <c r="A115" s="113"/>
      <c r="B115" s="113"/>
      <c r="C115" s="113"/>
      <c r="D115" s="113"/>
      <c r="E115" s="113"/>
      <c r="F115" s="113"/>
      <c r="G115" s="113"/>
      <c r="H115" s="113"/>
      <c r="I115" s="113"/>
      <c r="J115" s="113"/>
      <c r="K115" s="113"/>
      <c r="L115" s="113"/>
      <c r="M115" s="113"/>
      <c r="N115" s="113"/>
      <c r="O115" s="113"/>
      <c r="P115" s="113"/>
      <c r="Q115" s="113"/>
      <c r="R115" s="113"/>
      <c r="S115" s="113"/>
      <c r="T115" s="113"/>
      <c r="U115" s="113"/>
      <c r="V115" s="113"/>
      <c r="W115" s="113"/>
      <c r="X115" s="113"/>
      <c r="Y115" s="113"/>
      <c r="Z115" s="113"/>
      <c r="AA115" s="113"/>
      <c r="AB115" s="113"/>
      <c r="AC115" s="113"/>
    </row>
    <row r="116" spans="1:29" ht="13.5" customHeight="1">
      <c r="A116" s="113"/>
      <c r="B116" s="113"/>
      <c r="C116" s="113"/>
      <c r="D116" s="113"/>
      <c r="E116" s="113"/>
      <c r="F116" s="113"/>
      <c r="G116" s="113"/>
      <c r="H116" s="113"/>
      <c r="I116" s="113"/>
      <c r="J116" s="113"/>
      <c r="K116" s="113"/>
      <c r="L116" s="113"/>
      <c r="M116" s="113"/>
      <c r="N116" s="113"/>
      <c r="O116" s="113"/>
      <c r="P116" s="113"/>
      <c r="Q116" s="113"/>
      <c r="R116" s="113"/>
      <c r="S116" s="113"/>
      <c r="T116" s="113"/>
      <c r="U116" s="113"/>
      <c r="V116" s="113"/>
      <c r="W116" s="113"/>
      <c r="X116" s="113"/>
      <c r="Y116" s="113"/>
      <c r="Z116" s="113"/>
      <c r="AA116" s="113"/>
      <c r="AB116" s="113"/>
      <c r="AC116" s="113"/>
    </row>
    <row r="117" spans="1:29" ht="13.5" customHeight="1">
      <c r="A117" s="113"/>
      <c r="B117" s="113"/>
      <c r="C117" s="113"/>
      <c r="D117" s="113"/>
      <c r="E117" s="113"/>
      <c r="F117" s="113"/>
      <c r="G117" s="113"/>
      <c r="H117" s="113"/>
      <c r="I117" s="113"/>
      <c r="J117" s="113"/>
      <c r="K117" s="113"/>
      <c r="L117" s="113"/>
      <c r="M117" s="113"/>
      <c r="N117" s="113"/>
      <c r="O117" s="113"/>
      <c r="P117" s="113"/>
      <c r="Q117" s="113"/>
      <c r="R117" s="113"/>
      <c r="S117" s="113"/>
      <c r="T117" s="113"/>
      <c r="U117" s="113"/>
      <c r="V117" s="113"/>
      <c r="W117" s="113"/>
      <c r="X117" s="113"/>
      <c r="Y117" s="113"/>
      <c r="Z117" s="113"/>
      <c r="AA117" s="113"/>
      <c r="AB117" s="113"/>
      <c r="AC117" s="113"/>
    </row>
    <row r="118" spans="1:29" ht="13.5" customHeight="1">
      <c r="A118" s="113"/>
      <c r="B118" s="113"/>
      <c r="C118" s="113"/>
      <c r="D118" s="113"/>
      <c r="E118" s="113"/>
      <c r="F118" s="113"/>
      <c r="G118" s="113"/>
      <c r="H118" s="113"/>
      <c r="I118" s="113"/>
      <c r="J118" s="113"/>
      <c r="K118" s="113"/>
      <c r="L118" s="113"/>
      <c r="M118" s="113"/>
      <c r="N118" s="113"/>
      <c r="O118" s="113"/>
      <c r="P118" s="113"/>
      <c r="Q118" s="113"/>
      <c r="R118" s="113"/>
      <c r="S118" s="113"/>
      <c r="T118" s="113"/>
      <c r="U118" s="113"/>
      <c r="V118" s="113"/>
      <c r="W118" s="113"/>
      <c r="X118" s="113"/>
      <c r="Y118" s="113"/>
      <c r="Z118" s="113"/>
      <c r="AA118" s="113"/>
      <c r="AB118" s="113"/>
      <c r="AC118" s="113"/>
    </row>
    <row r="119" spans="1:29" ht="13.5" customHeight="1">
      <c r="A119" s="113"/>
      <c r="B119" s="113"/>
      <c r="C119" s="113"/>
      <c r="D119" s="113"/>
      <c r="E119" s="113"/>
      <c r="F119" s="113"/>
      <c r="G119" s="113"/>
      <c r="H119" s="113"/>
      <c r="I119" s="113"/>
      <c r="J119" s="113"/>
      <c r="K119" s="113"/>
      <c r="L119" s="113"/>
      <c r="M119" s="113"/>
      <c r="N119" s="113"/>
      <c r="O119" s="113"/>
      <c r="P119" s="113"/>
      <c r="Q119" s="113"/>
      <c r="R119" s="113"/>
      <c r="S119" s="113"/>
      <c r="T119" s="113"/>
      <c r="U119" s="113"/>
      <c r="V119" s="113"/>
      <c r="W119" s="113"/>
      <c r="X119" s="113"/>
      <c r="Y119" s="113"/>
      <c r="Z119" s="113"/>
      <c r="AA119" s="113"/>
      <c r="AB119" s="113"/>
      <c r="AC119" s="113"/>
    </row>
    <row r="120" spans="1:29" ht="13.5" customHeight="1">
      <c r="A120" s="113"/>
      <c r="B120" s="113"/>
      <c r="C120" s="113"/>
      <c r="D120" s="113"/>
      <c r="E120" s="113"/>
      <c r="F120" s="113"/>
      <c r="G120" s="113"/>
      <c r="H120" s="113"/>
      <c r="I120" s="113"/>
      <c r="J120" s="113"/>
      <c r="K120" s="113"/>
      <c r="L120" s="113"/>
      <c r="M120" s="113"/>
      <c r="N120" s="113"/>
      <c r="O120" s="113"/>
      <c r="P120" s="113"/>
      <c r="Q120" s="113"/>
      <c r="R120" s="113"/>
      <c r="S120" s="113"/>
      <c r="T120" s="113"/>
      <c r="U120" s="113"/>
      <c r="V120" s="113"/>
      <c r="W120" s="113"/>
      <c r="X120" s="113"/>
      <c r="Y120" s="113"/>
      <c r="Z120" s="113"/>
      <c r="AA120" s="113"/>
      <c r="AB120" s="113"/>
      <c r="AC120" s="113"/>
    </row>
    <row r="121" spans="1:29" ht="13.5" customHeight="1">
      <c r="A121" s="113"/>
      <c r="B121" s="113"/>
      <c r="C121" s="113"/>
      <c r="D121" s="113"/>
      <c r="E121" s="113"/>
      <c r="F121" s="113"/>
      <c r="G121" s="113"/>
      <c r="H121" s="113"/>
      <c r="I121" s="113"/>
      <c r="J121" s="113"/>
      <c r="K121" s="113"/>
      <c r="L121" s="113"/>
      <c r="M121" s="113"/>
      <c r="N121" s="113"/>
      <c r="O121" s="113"/>
      <c r="P121" s="113"/>
      <c r="Q121" s="113"/>
      <c r="R121" s="113"/>
      <c r="S121" s="113"/>
      <c r="T121" s="113"/>
      <c r="U121" s="113"/>
      <c r="V121" s="113"/>
      <c r="W121" s="113"/>
      <c r="X121" s="113"/>
      <c r="Y121" s="113"/>
      <c r="Z121" s="113"/>
      <c r="AA121" s="113"/>
      <c r="AB121" s="113"/>
      <c r="AC121" s="113"/>
    </row>
    <row r="122" spans="1:29" ht="13.5" customHeight="1">
      <c r="A122" s="113"/>
      <c r="B122" s="113"/>
      <c r="C122" s="113"/>
      <c r="D122" s="113"/>
      <c r="E122" s="113"/>
      <c r="F122" s="113"/>
      <c r="G122" s="113"/>
      <c r="H122" s="113"/>
      <c r="I122" s="113"/>
      <c r="J122" s="113"/>
      <c r="K122" s="113"/>
      <c r="L122" s="113"/>
      <c r="M122" s="113"/>
      <c r="N122" s="113"/>
      <c r="O122" s="113"/>
      <c r="P122" s="113"/>
      <c r="Q122" s="113"/>
      <c r="R122" s="113"/>
      <c r="S122" s="113"/>
      <c r="T122" s="113"/>
      <c r="U122" s="113"/>
      <c r="V122" s="113"/>
      <c r="W122" s="113"/>
      <c r="X122" s="113"/>
      <c r="Y122" s="113"/>
      <c r="Z122" s="113"/>
      <c r="AA122" s="113"/>
      <c r="AB122" s="113"/>
      <c r="AC122" s="113"/>
    </row>
    <row r="123" spans="1:29" ht="13.5" customHeight="1">
      <c r="A123" s="113"/>
      <c r="B123" s="113"/>
      <c r="C123" s="113"/>
      <c r="D123" s="113"/>
      <c r="E123" s="113"/>
      <c r="F123" s="113"/>
      <c r="G123" s="113"/>
      <c r="H123" s="113"/>
      <c r="I123" s="113"/>
      <c r="J123" s="113"/>
      <c r="K123" s="113"/>
      <c r="L123" s="113"/>
      <c r="M123" s="113"/>
      <c r="N123" s="113"/>
      <c r="O123" s="113"/>
      <c r="P123" s="113"/>
      <c r="Q123" s="113"/>
      <c r="R123" s="113"/>
      <c r="S123" s="113"/>
      <c r="T123" s="113"/>
      <c r="U123" s="113"/>
      <c r="V123" s="113"/>
      <c r="W123" s="113"/>
      <c r="X123" s="113"/>
      <c r="Y123" s="113"/>
      <c r="Z123" s="113"/>
      <c r="AA123" s="113"/>
      <c r="AB123" s="113"/>
      <c r="AC123" s="113"/>
    </row>
    <row r="124" spans="1:29" ht="13.5" customHeight="1">
      <c r="A124" s="113"/>
      <c r="B124" s="113"/>
      <c r="C124" s="113"/>
      <c r="D124" s="113"/>
      <c r="E124" s="113"/>
      <c r="F124" s="113"/>
      <c r="G124" s="113"/>
      <c r="H124" s="113"/>
      <c r="I124" s="113"/>
      <c r="J124" s="113"/>
      <c r="K124" s="113"/>
      <c r="L124" s="113"/>
      <c r="M124" s="113"/>
      <c r="N124" s="113"/>
      <c r="O124" s="113"/>
      <c r="P124" s="113"/>
      <c r="Q124" s="113"/>
      <c r="R124" s="113"/>
      <c r="S124" s="113"/>
      <c r="T124" s="113"/>
      <c r="U124" s="113"/>
      <c r="V124" s="113"/>
      <c r="W124" s="113"/>
      <c r="X124" s="113"/>
      <c r="Y124" s="113"/>
      <c r="Z124" s="113"/>
      <c r="AA124" s="113"/>
      <c r="AB124" s="113"/>
      <c r="AC124" s="113"/>
    </row>
    <row r="125" spans="1:29" ht="13.5" customHeight="1">
      <c r="A125" s="113"/>
      <c r="B125" s="113"/>
      <c r="C125" s="113"/>
      <c r="D125" s="113"/>
      <c r="E125" s="113"/>
      <c r="F125" s="113"/>
      <c r="G125" s="113"/>
      <c r="H125" s="113"/>
      <c r="I125" s="113"/>
      <c r="J125" s="113"/>
      <c r="K125" s="113"/>
      <c r="L125" s="113"/>
      <c r="M125" s="113"/>
      <c r="N125" s="113"/>
      <c r="O125" s="113"/>
      <c r="P125" s="113"/>
      <c r="Q125" s="113"/>
      <c r="R125" s="113"/>
      <c r="S125" s="113"/>
      <c r="T125" s="113"/>
      <c r="U125" s="113"/>
      <c r="V125" s="113"/>
      <c r="W125" s="113"/>
      <c r="X125" s="113"/>
      <c r="Y125" s="113"/>
      <c r="Z125" s="113"/>
      <c r="AA125" s="113"/>
      <c r="AB125" s="113"/>
      <c r="AC125" s="113"/>
    </row>
    <row r="126" spans="1:29" ht="13.5" customHeight="1">
      <c r="A126" s="113"/>
      <c r="B126" s="113"/>
      <c r="C126" s="113"/>
      <c r="D126" s="113"/>
      <c r="E126" s="113"/>
      <c r="F126" s="113"/>
      <c r="G126" s="113"/>
      <c r="H126" s="113"/>
      <c r="I126" s="113"/>
      <c r="J126" s="113"/>
      <c r="K126" s="113"/>
      <c r="L126" s="113"/>
      <c r="M126" s="113"/>
      <c r="N126" s="113"/>
      <c r="O126" s="113"/>
      <c r="P126" s="113"/>
      <c r="Q126" s="113"/>
      <c r="R126" s="113"/>
      <c r="S126" s="113"/>
      <c r="T126" s="113"/>
      <c r="U126" s="113"/>
      <c r="V126" s="113"/>
      <c r="W126" s="113"/>
      <c r="X126" s="113"/>
      <c r="Y126" s="113"/>
      <c r="Z126" s="113"/>
      <c r="AA126" s="113"/>
      <c r="AB126" s="113"/>
      <c r="AC126" s="113"/>
    </row>
    <row r="127" spans="1:29" ht="13.5" customHeight="1">
      <c r="A127" s="113"/>
      <c r="B127" s="113"/>
      <c r="C127" s="113"/>
      <c r="D127" s="113"/>
      <c r="E127" s="113"/>
      <c r="F127" s="113"/>
      <c r="G127" s="113"/>
      <c r="H127" s="113"/>
      <c r="I127" s="113"/>
      <c r="J127" s="113"/>
      <c r="K127" s="113"/>
      <c r="L127" s="113"/>
      <c r="M127" s="113"/>
      <c r="N127" s="113"/>
      <c r="O127" s="113"/>
      <c r="P127" s="113"/>
      <c r="Q127" s="113"/>
      <c r="R127" s="113"/>
      <c r="S127" s="113"/>
      <c r="T127" s="113"/>
      <c r="U127" s="113"/>
      <c r="V127" s="113"/>
      <c r="W127" s="113"/>
      <c r="X127" s="113"/>
      <c r="Y127" s="113"/>
      <c r="Z127" s="113"/>
      <c r="AA127" s="113"/>
      <c r="AB127" s="113"/>
      <c r="AC127" s="113"/>
    </row>
    <row r="128" spans="1:29" ht="13.5" customHeight="1">
      <c r="A128" s="113"/>
      <c r="B128" s="113"/>
      <c r="C128" s="113"/>
      <c r="D128" s="113"/>
      <c r="E128" s="113"/>
      <c r="F128" s="113"/>
      <c r="G128" s="113"/>
      <c r="H128" s="113"/>
      <c r="I128" s="113"/>
      <c r="J128" s="113"/>
      <c r="K128" s="113"/>
      <c r="L128" s="113"/>
      <c r="M128" s="113"/>
      <c r="N128" s="113"/>
      <c r="O128" s="113"/>
      <c r="P128" s="113"/>
      <c r="Q128" s="113"/>
      <c r="R128" s="113"/>
      <c r="S128" s="113"/>
      <c r="T128" s="113"/>
      <c r="U128" s="113"/>
      <c r="V128" s="113"/>
      <c r="W128" s="113"/>
      <c r="X128" s="113"/>
      <c r="Y128" s="113"/>
      <c r="Z128" s="113"/>
      <c r="AA128" s="113"/>
      <c r="AB128" s="113"/>
      <c r="AC128" s="113"/>
    </row>
    <row r="129" spans="1:29" ht="13.5" customHeight="1">
      <c r="A129" s="113"/>
      <c r="B129" s="113"/>
      <c r="C129" s="113"/>
      <c r="D129" s="113"/>
      <c r="E129" s="113"/>
      <c r="F129" s="113"/>
      <c r="G129" s="113"/>
      <c r="H129" s="113"/>
      <c r="I129" s="113"/>
      <c r="J129" s="113"/>
      <c r="K129" s="113"/>
      <c r="L129" s="113"/>
      <c r="M129" s="113"/>
      <c r="N129" s="113"/>
      <c r="O129" s="113"/>
      <c r="P129" s="113"/>
      <c r="Q129" s="113"/>
      <c r="R129" s="113"/>
      <c r="S129" s="113"/>
      <c r="T129" s="113"/>
      <c r="U129" s="113"/>
      <c r="V129" s="113"/>
      <c r="W129" s="113"/>
      <c r="X129" s="113"/>
      <c r="Y129" s="113"/>
      <c r="Z129" s="113"/>
      <c r="AA129" s="113"/>
      <c r="AB129" s="113"/>
      <c r="AC129" s="113"/>
    </row>
    <row r="130" spans="1:29" ht="13.5" customHeight="1">
      <c r="A130" s="113"/>
      <c r="B130" s="113"/>
      <c r="C130" s="113"/>
      <c r="D130" s="113"/>
      <c r="E130" s="113"/>
      <c r="F130" s="113"/>
      <c r="G130" s="113"/>
      <c r="H130" s="113"/>
      <c r="I130" s="113"/>
      <c r="J130" s="113"/>
      <c r="K130" s="113"/>
      <c r="L130" s="113"/>
      <c r="M130" s="113"/>
      <c r="N130" s="113"/>
      <c r="O130" s="113"/>
      <c r="P130" s="113"/>
      <c r="Q130" s="113"/>
      <c r="R130" s="113"/>
      <c r="S130" s="113"/>
      <c r="T130" s="113"/>
      <c r="U130" s="113"/>
      <c r="V130" s="113"/>
      <c r="W130" s="113"/>
      <c r="X130" s="113"/>
      <c r="Y130" s="113"/>
      <c r="Z130" s="113"/>
      <c r="AA130" s="113"/>
      <c r="AB130" s="113"/>
      <c r="AC130" s="113"/>
    </row>
    <row r="131" spans="1:29" ht="13.5" customHeight="1">
      <c r="A131" s="113"/>
      <c r="B131" s="113"/>
      <c r="C131" s="113"/>
      <c r="D131" s="113"/>
      <c r="E131" s="113"/>
      <c r="F131" s="113"/>
      <c r="G131" s="113"/>
      <c r="H131" s="113"/>
      <c r="I131" s="113"/>
      <c r="J131" s="113"/>
      <c r="K131" s="113"/>
      <c r="L131" s="113"/>
      <c r="M131" s="113"/>
      <c r="N131" s="113"/>
      <c r="O131" s="113"/>
      <c r="P131" s="113"/>
      <c r="Q131" s="113"/>
      <c r="R131" s="113"/>
      <c r="S131" s="113"/>
      <c r="T131" s="113"/>
      <c r="U131" s="113"/>
      <c r="V131" s="113"/>
      <c r="W131" s="113"/>
      <c r="X131" s="113"/>
      <c r="Y131" s="113"/>
      <c r="Z131" s="113"/>
      <c r="AA131" s="113"/>
      <c r="AB131" s="113"/>
      <c r="AC131" s="113"/>
    </row>
    <row r="132" spans="1:29" ht="13.5" customHeight="1">
      <c r="A132" s="113"/>
      <c r="B132" s="113"/>
      <c r="C132" s="113"/>
      <c r="D132" s="113"/>
      <c r="E132" s="113"/>
      <c r="F132" s="113"/>
      <c r="G132" s="113"/>
      <c r="H132" s="113"/>
      <c r="I132" s="113"/>
      <c r="J132" s="113"/>
      <c r="K132" s="113"/>
      <c r="L132" s="113"/>
      <c r="M132" s="113"/>
      <c r="N132" s="113"/>
      <c r="O132" s="113"/>
      <c r="P132" s="113"/>
      <c r="Q132" s="113"/>
      <c r="R132" s="113"/>
      <c r="S132" s="113"/>
      <c r="T132" s="113"/>
      <c r="U132" s="113"/>
      <c r="V132" s="113"/>
      <c r="W132" s="113"/>
      <c r="X132" s="113"/>
      <c r="Y132" s="113"/>
      <c r="Z132" s="113"/>
      <c r="AA132" s="113"/>
      <c r="AB132" s="113"/>
      <c r="AC132" s="113"/>
    </row>
    <row r="133" spans="1:29" ht="13.5" customHeight="1">
      <c r="A133" s="113"/>
      <c r="B133" s="113"/>
      <c r="C133" s="113"/>
      <c r="D133" s="113"/>
      <c r="E133" s="113"/>
      <c r="F133" s="113"/>
      <c r="G133" s="113"/>
      <c r="H133" s="113"/>
      <c r="I133" s="113"/>
      <c r="J133" s="113"/>
      <c r="K133" s="113"/>
      <c r="L133" s="113"/>
      <c r="M133" s="113"/>
      <c r="N133" s="113"/>
      <c r="O133" s="113"/>
      <c r="P133" s="113"/>
      <c r="Q133" s="113"/>
      <c r="R133" s="113"/>
      <c r="S133" s="113"/>
      <c r="T133" s="113"/>
      <c r="U133" s="113"/>
      <c r="V133" s="113"/>
      <c r="W133" s="113"/>
      <c r="X133" s="113"/>
      <c r="Y133" s="113"/>
      <c r="Z133" s="113"/>
      <c r="AA133" s="113"/>
      <c r="AB133" s="113"/>
      <c r="AC133" s="113"/>
    </row>
    <row r="134" spans="1:29" ht="13.5" customHeight="1">
      <c r="A134" s="113"/>
      <c r="B134" s="113"/>
      <c r="C134" s="113"/>
      <c r="D134" s="113"/>
      <c r="E134" s="113"/>
      <c r="F134" s="113"/>
      <c r="G134" s="113"/>
      <c r="H134" s="113"/>
      <c r="I134" s="113"/>
      <c r="J134" s="113"/>
      <c r="K134" s="113"/>
      <c r="L134" s="113"/>
      <c r="M134" s="113"/>
      <c r="N134" s="113"/>
      <c r="O134" s="113"/>
      <c r="P134" s="113"/>
      <c r="Q134" s="113"/>
      <c r="R134" s="113"/>
      <c r="S134" s="113"/>
      <c r="T134" s="113"/>
      <c r="U134" s="113"/>
      <c r="V134" s="113"/>
      <c r="W134" s="113"/>
      <c r="X134" s="113"/>
      <c r="Y134" s="113"/>
      <c r="Z134" s="113"/>
      <c r="AA134" s="113"/>
      <c r="AB134" s="113"/>
      <c r="AC134" s="113"/>
    </row>
    <row r="135" spans="1:29" ht="13.5" customHeight="1">
      <c r="A135" s="113"/>
      <c r="B135" s="113"/>
      <c r="C135" s="113"/>
      <c r="D135" s="113"/>
      <c r="E135" s="113"/>
      <c r="F135" s="113"/>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row>
    <row r="136" spans="1:29" ht="13.5" customHeight="1">
      <c r="A136" s="113"/>
      <c r="B136" s="113"/>
      <c r="C136" s="113"/>
      <c r="D136" s="113"/>
      <c r="E136" s="113"/>
      <c r="F136" s="113"/>
      <c r="G136" s="113"/>
      <c r="H136" s="113"/>
      <c r="I136" s="113"/>
      <c r="J136" s="113"/>
      <c r="K136" s="113"/>
      <c r="L136" s="113"/>
      <c r="M136" s="113"/>
      <c r="N136" s="113"/>
      <c r="O136" s="113"/>
      <c r="P136" s="113"/>
      <c r="Q136" s="113"/>
      <c r="R136" s="113"/>
      <c r="S136" s="113"/>
      <c r="T136" s="113"/>
      <c r="U136" s="113"/>
      <c r="V136" s="113"/>
      <c r="W136" s="113"/>
      <c r="X136" s="113"/>
      <c r="Y136" s="113"/>
      <c r="Z136" s="113"/>
      <c r="AA136" s="113"/>
      <c r="AB136" s="113"/>
      <c r="AC136" s="113"/>
    </row>
    <row r="137" spans="1:29" ht="13.5" customHeight="1">
      <c r="A137" s="113"/>
      <c r="B137" s="113"/>
      <c r="C137" s="113"/>
      <c r="D137" s="113"/>
      <c r="E137" s="113"/>
      <c r="F137" s="113"/>
      <c r="G137" s="113"/>
      <c r="H137" s="113"/>
      <c r="I137" s="113"/>
      <c r="J137" s="113"/>
      <c r="K137" s="113"/>
      <c r="L137" s="113"/>
      <c r="M137" s="113"/>
      <c r="N137" s="113"/>
      <c r="O137" s="113"/>
      <c r="P137" s="113"/>
      <c r="Q137" s="113"/>
      <c r="R137" s="113"/>
      <c r="S137" s="113"/>
      <c r="T137" s="113"/>
      <c r="U137" s="113"/>
      <c r="V137" s="113"/>
      <c r="W137" s="113"/>
      <c r="X137" s="113"/>
      <c r="Y137" s="113"/>
      <c r="Z137" s="113"/>
      <c r="AA137" s="113"/>
      <c r="AB137" s="113"/>
      <c r="AC137" s="113"/>
    </row>
    <row r="138" spans="1:29" ht="13.5" customHeight="1">
      <c r="A138" s="113"/>
      <c r="B138" s="113"/>
      <c r="C138" s="113"/>
      <c r="D138" s="113"/>
      <c r="E138" s="113"/>
      <c r="F138" s="113"/>
      <c r="G138" s="113"/>
      <c r="H138" s="113"/>
      <c r="I138" s="113"/>
      <c r="J138" s="113"/>
      <c r="K138" s="113"/>
      <c r="L138" s="113"/>
      <c r="M138" s="113"/>
      <c r="N138" s="113"/>
      <c r="O138" s="113"/>
      <c r="P138" s="113"/>
      <c r="Q138" s="113"/>
      <c r="R138" s="113"/>
      <c r="S138" s="113"/>
      <c r="T138" s="113"/>
      <c r="U138" s="113"/>
      <c r="V138" s="113"/>
      <c r="W138" s="113"/>
      <c r="X138" s="113"/>
      <c r="Y138" s="113"/>
      <c r="Z138" s="113"/>
      <c r="AA138" s="113"/>
      <c r="AB138" s="113"/>
      <c r="AC138" s="113"/>
    </row>
    <row r="139" spans="1:29" ht="13.5" customHeight="1">
      <c r="A139" s="113"/>
      <c r="B139" s="113"/>
      <c r="C139" s="113"/>
      <c r="D139" s="113"/>
      <c r="E139" s="113"/>
      <c r="F139" s="113"/>
      <c r="G139" s="113"/>
      <c r="H139" s="113"/>
      <c r="I139" s="113"/>
      <c r="J139" s="113"/>
      <c r="K139" s="113"/>
      <c r="L139" s="113"/>
      <c r="M139" s="113"/>
      <c r="N139" s="113"/>
      <c r="O139" s="113"/>
      <c r="P139" s="113"/>
      <c r="Q139" s="113"/>
      <c r="R139" s="113"/>
      <c r="S139" s="113"/>
      <c r="T139" s="113"/>
      <c r="U139" s="113"/>
      <c r="V139" s="113"/>
      <c r="W139" s="113"/>
      <c r="X139" s="113"/>
      <c r="Y139" s="113"/>
      <c r="Z139" s="113"/>
      <c r="AA139" s="113"/>
      <c r="AB139" s="113"/>
      <c r="AC139" s="113"/>
    </row>
    <row r="140" spans="1:29" ht="13.5" customHeight="1">
      <c r="A140" s="113"/>
      <c r="B140" s="113"/>
      <c r="C140" s="113"/>
      <c r="D140" s="113"/>
      <c r="E140" s="113"/>
      <c r="F140" s="113"/>
      <c r="G140" s="113"/>
      <c r="H140" s="113"/>
      <c r="I140" s="113"/>
      <c r="J140" s="113"/>
      <c r="K140" s="113"/>
      <c r="L140" s="113"/>
      <c r="M140" s="113"/>
      <c r="N140" s="113"/>
      <c r="O140" s="113"/>
      <c r="P140" s="113"/>
      <c r="Q140" s="113"/>
      <c r="R140" s="113"/>
      <c r="S140" s="113"/>
      <c r="T140" s="113"/>
      <c r="U140" s="113"/>
      <c r="V140" s="113"/>
      <c r="W140" s="113"/>
      <c r="X140" s="113"/>
      <c r="Y140" s="113"/>
      <c r="Z140" s="113"/>
      <c r="AA140" s="113"/>
      <c r="AB140" s="113"/>
      <c r="AC140" s="113"/>
    </row>
    <row r="141" spans="1:29" ht="13.5" customHeight="1">
      <c r="A141" s="113"/>
      <c r="B141" s="113"/>
      <c r="C141" s="113"/>
      <c r="D141" s="113"/>
      <c r="E141" s="113"/>
      <c r="F141" s="113"/>
      <c r="G141" s="113"/>
      <c r="H141" s="113"/>
      <c r="I141" s="113"/>
      <c r="J141" s="113"/>
      <c r="K141" s="113"/>
      <c r="L141" s="113"/>
      <c r="M141" s="113"/>
      <c r="N141" s="113"/>
      <c r="O141" s="113"/>
      <c r="P141" s="113"/>
      <c r="Q141" s="113"/>
      <c r="R141" s="113"/>
      <c r="S141" s="113"/>
      <c r="T141" s="113"/>
      <c r="U141" s="113"/>
      <c r="V141" s="113"/>
      <c r="W141" s="113"/>
      <c r="X141" s="113"/>
      <c r="Y141" s="113"/>
      <c r="Z141" s="113"/>
      <c r="AA141" s="113"/>
      <c r="AB141" s="113"/>
      <c r="AC141" s="113"/>
    </row>
    <row r="142" spans="1:29" ht="13.5" customHeight="1">
      <c r="A142" s="113"/>
      <c r="B142" s="113"/>
      <c r="C142" s="113"/>
      <c r="D142" s="113"/>
      <c r="E142" s="113"/>
      <c r="F142" s="113"/>
      <c r="G142" s="113"/>
      <c r="H142" s="113"/>
      <c r="I142" s="113"/>
      <c r="J142" s="113"/>
      <c r="K142" s="113"/>
      <c r="L142" s="113"/>
      <c r="M142" s="113"/>
      <c r="N142" s="113"/>
      <c r="O142" s="113"/>
      <c r="P142" s="113"/>
      <c r="Q142" s="113"/>
      <c r="R142" s="113"/>
      <c r="S142" s="113"/>
      <c r="T142" s="113"/>
      <c r="U142" s="113"/>
      <c r="V142" s="113"/>
      <c r="W142" s="113"/>
      <c r="X142" s="113"/>
      <c r="Y142" s="113"/>
      <c r="Z142" s="113"/>
      <c r="AA142" s="113"/>
      <c r="AB142" s="113"/>
      <c r="AC142" s="113"/>
    </row>
    <row r="143" spans="1:29" ht="13.5" customHeight="1">
      <c r="A143" s="113"/>
      <c r="B143" s="113"/>
      <c r="C143" s="113"/>
      <c r="D143" s="113"/>
      <c r="E143" s="113"/>
      <c r="F143" s="113"/>
      <c r="G143" s="113"/>
      <c r="H143" s="113"/>
      <c r="I143" s="113"/>
      <c r="J143" s="113"/>
      <c r="K143" s="113"/>
      <c r="L143" s="113"/>
      <c r="M143" s="113"/>
      <c r="N143" s="113"/>
      <c r="O143" s="113"/>
      <c r="P143" s="113"/>
      <c r="Q143" s="113"/>
      <c r="R143" s="113"/>
      <c r="S143" s="113"/>
      <c r="T143" s="113"/>
      <c r="U143" s="113"/>
      <c r="V143" s="113"/>
      <c r="W143" s="113"/>
      <c r="X143" s="113"/>
      <c r="Y143" s="113"/>
      <c r="Z143" s="113"/>
      <c r="AA143" s="113"/>
      <c r="AB143" s="113"/>
      <c r="AC143" s="113"/>
    </row>
    <row r="144" spans="1:29" ht="13.5" customHeight="1">
      <c r="A144" s="113"/>
      <c r="B144" s="113"/>
      <c r="C144" s="113"/>
      <c r="D144" s="113"/>
      <c r="E144" s="113"/>
      <c r="F144" s="113"/>
      <c r="G144" s="113"/>
      <c r="H144" s="113"/>
      <c r="I144" s="113"/>
      <c r="J144" s="113"/>
      <c r="K144" s="113"/>
      <c r="L144" s="113"/>
      <c r="M144" s="113"/>
      <c r="N144" s="113"/>
      <c r="O144" s="113"/>
      <c r="P144" s="113"/>
      <c r="Q144" s="113"/>
      <c r="R144" s="113"/>
      <c r="S144" s="113"/>
      <c r="T144" s="113"/>
      <c r="U144" s="113"/>
      <c r="V144" s="113"/>
      <c r="W144" s="113"/>
      <c r="X144" s="113"/>
      <c r="Y144" s="113"/>
      <c r="Z144" s="113"/>
      <c r="AA144" s="113"/>
      <c r="AB144" s="113"/>
      <c r="AC144" s="113"/>
    </row>
    <row r="145" spans="1:29" ht="13.5" customHeight="1">
      <c r="A145" s="113"/>
      <c r="B145" s="113"/>
      <c r="C145" s="113"/>
      <c r="D145" s="113"/>
      <c r="E145" s="113"/>
      <c r="F145" s="113"/>
      <c r="G145" s="113"/>
      <c r="H145" s="113"/>
      <c r="I145" s="113"/>
      <c r="J145" s="113"/>
      <c r="K145" s="113"/>
      <c r="L145" s="113"/>
      <c r="M145" s="113"/>
      <c r="N145" s="113"/>
      <c r="O145" s="113"/>
      <c r="P145" s="113"/>
      <c r="Q145" s="113"/>
      <c r="R145" s="113"/>
      <c r="S145" s="113"/>
      <c r="T145" s="113"/>
      <c r="U145" s="113"/>
      <c r="V145" s="113"/>
      <c r="W145" s="113"/>
      <c r="X145" s="113"/>
      <c r="Y145" s="113"/>
      <c r="Z145" s="113"/>
      <c r="AA145" s="113"/>
      <c r="AB145" s="113"/>
      <c r="AC145" s="113"/>
    </row>
    <row r="146" spans="1:29" ht="13.5" customHeight="1">
      <c r="A146" s="113"/>
      <c r="B146" s="113"/>
      <c r="C146" s="113"/>
      <c r="D146" s="113"/>
      <c r="E146" s="113"/>
      <c r="F146" s="113"/>
      <c r="G146" s="113"/>
      <c r="H146" s="113"/>
      <c r="I146" s="113"/>
      <c r="J146" s="113"/>
      <c r="K146" s="113"/>
      <c r="L146" s="113"/>
      <c r="M146" s="113"/>
      <c r="N146" s="113"/>
      <c r="O146" s="113"/>
      <c r="P146" s="113"/>
      <c r="Q146" s="113"/>
      <c r="R146" s="113"/>
      <c r="S146" s="113"/>
      <c r="T146" s="113"/>
      <c r="U146" s="113"/>
      <c r="V146" s="113"/>
      <c r="W146" s="113"/>
      <c r="X146" s="113"/>
      <c r="Y146" s="113"/>
      <c r="Z146" s="113"/>
      <c r="AA146" s="113"/>
      <c r="AB146" s="113"/>
      <c r="AC146" s="113"/>
    </row>
    <row r="147" spans="1:29" ht="13.5" customHeight="1">
      <c r="A147" s="113"/>
      <c r="B147" s="113"/>
      <c r="C147" s="113"/>
      <c r="D147" s="113"/>
      <c r="E147" s="113"/>
      <c r="F147" s="113"/>
      <c r="G147" s="113"/>
      <c r="H147" s="113"/>
      <c r="I147" s="113"/>
      <c r="J147" s="113"/>
      <c r="K147" s="113"/>
      <c r="L147" s="113"/>
      <c r="M147" s="113"/>
      <c r="N147" s="113"/>
      <c r="O147" s="113"/>
      <c r="P147" s="113"/>
      <c r="Q147" s="113"/>
      <c r="R147" s="113"/>
      <c r="S147" s="113"/>
      <c r="T147" s="113"/>
      <c r="U147" s="113"/>
      <c r="V147" s="113"/>
      <c r="W147" s="113"/>
      <c r="X147" s="113"/>
      <c r="Y147" s="113"/>
      <c r="Z147" s="113"/>
      <c r="AA147" s="113"/>
      <c r="AB147" s="113"/>
      <c r="AC147" s="113"/>
    </row>
    <row r="148" spans="1:29" ht="13.5" customHeight="1">
      <c r="A148" s="113"/>
      <c r="B148" s="113"/>
      <c r="C148" s="113"/>
      <c r="D148" s="113"/>
      <c r="E148" s="113"/>
      <c r="F148" s="113"/>
      <c r="G148" s="113"/>
      <c r="H148" s="113"/>
      <c r="I148" s="113"/>
      <c r="J148" s="113"/>
      <c r="K148" s="113"/>
      <c r="L148" s="113"/>
      <c r="M148" s="113"/>
      <c r="N148" s="113"/>
      <c r="O148" s="113"/>
      <c r="P148" s="113"/>
      <c r="Q148" s="113"/>
      <c r="R148" s="113"/>
      <c r="S148" s="113"/>
      <c r="T148" s="113"/>
      <c r="U148" s="113"/>
      <c r="V148" s="113"/>
      <c r="W148" s="113"/>
      <c r="X148" s="113"/>
      <c r="Y148" s="113"/>
      <c r="Z148" s="113"/>
      <c r="AA148" s="113"/>
      <c r="AB148" s="113"/>
      <c r="AC148" s="113"/>
    </row>
    <row r="149" spans="1:29" ht="13.5" customHeight="1">
      <c r="A149" s="113"/>
      <c r="B149" s="113"/>
      <c r="C149" s="113"/>
      <c r="D149" s="113"/>
      <c r="E149" s="113"/>
      <c r="F149" s="113"/>
      <c r="G149" s="113"/>
      <c r="H149" s="113"/>
      <c r="I149" s="113"/>
      <c r="J149" s="113"/>
      <c r="K149" s="113"/>
      <c r="L149" s="113"/>
      <c r="M149" s="113"/>
      <c r="N149" s="113"/>
      <c r="O149" s="113"/>
      <c r="P149" s="113"/>
      <c r="Q149" s="113"/>
      <c r="R149" s="113"/>
      <c r="S149" s="113"/>
      <c r="T149" s="113"/>
      <c r="U149" s="113"/>
      <c r="V149" s="113"/>
      <c r="W149" s="113"/>
      <c r="X149" s="113"/>
      <c r="Y149" s="113"/>
      <c r="Z149" s="113"/>
      <c r="AA149" s="113"/>
      <c r="AB149" s="113"/>
      <c r="AC149" s="113"/>
    </row>
    <row r="150" spans="1:29" ht="13.5" customHeight="1">
      <c r="A150" s="113"/>
      <c r="B150" s="113"/>
      <c r="C150" s="113"/>
      <c r="D150" s="113"/>
      <c r="E150" s="113"/>
      <c r="F150" s="113"/>
      <c r="G150" s="113"/>
      <c r="H150" s="113"/>
      <c r="I150" s="113"/>
      <c r="J150" s="113"/>
      <c r="K150" s="113"/>
      <c r="L150" s="113"/>
      <c r="M150" s="113"/>
      <c r="N150" s="113"/>
      <c r="O150" s="113"/>
      <c r="P150" s="113"/>
      <c r="Q150" s="113"/>
      <c r="R150" s="113"/>
      <c r="S150" s="113"/>
      <c r="T150" s="113"/>
      <c r="U150" s="113"/>
      <c r="V150" s="113"/>
      <c r="W150" s="113"/>
      <c r="X150" s="113"/>
      <c r="Y150" s="113"/>
      <c r="Z150" s="113"/>
      <c r="AA150" s="113"/>
      <c r="AB150" s="113"/>
      <c r="AC150" s="113"/>
    </row>
    <row r="151" spans="1:29" ht="13.5" customHeight="1">
      <c r="A151" s="113"/>
      <c r="B151" s="113"/>
      <c r="C151" s="113"/>
      <c r="D151" s="113"/>
      <c r="E151" s="113"/>
      <c r="F151" s="113"/>
      <c r="G151" s="113"/>
      <c r="H151" s="113"/>
      <c r="I151" s="113"/>
      <c r="J151" s="113"/>
      <c r="K151" s="113"/>
      <c r="L151" s="113"/>
      <c r="M151" s="113"/>
      <c r="N151" s="113"/>
      <c r="O151" s="113"/>
      <c r="P151" s="113"/>
      <c r="Q151" s="113"/>
      <c r="R151" s="113"/>
      <c r="S151" s="113"/>
      <c r="T151" s="113"/>
      <c r="U151" s="113"/>
      <c r="V151" s="113"/>
      <c r="W151" s="113"/>
      <c r="X151" s="113"/>
      <c r="Y151" s="113"/>
      <c r="Z151" s="113"/>
      <c r="AA151" s="113"/>
      <c r="AB151" s="113"/>
      <c r="AC151" s="113"/>
    </row>
    <row r="152" spans="1:29" ht="13.5" customHeight="1">
      <c r="A152" s="113"/>
      <c r="B152" s="113"/>
      <c r="C152" s="113"/>
      <c r="D152" s="113"/>
      <c r="E152" s="113"/>
      <c r="F152" s="113"/>
      <c r="G152" s="113"/>
      <c r="H152" s="113"/>
      <c r="I152" s="113"/>
      <c r="J152" s="113"/>
      <c r="K152" s="113"/>
      <c r="L152" s="113"/>
      <c r="M152" s="113"/>
      <c r="N152" s="113"/>
      <c r="O152" s="113"/>
      <c r="P152" s="113"/>
      <c r="Q152" s="113"/>
      <c r="R152" s="113"/>
      <c r="S152" s="113"/>
      <c r="T152" s="113"/>
      <c r="U152" s="113"/>
      <c r="V152" s="113"/>
      <c r="W152" s="113"/>
      <c r="X152" s="113"/>
      <c r="Y152" s="113"/>
      <c r="Z152" s="113"/>
      <c r="AA152" s="113"/>
      <c r="AB152" s="113"/>
      <c r="AC152" s="113"/>
    </row>
    <row r="153" spans="1:29" ht="13.5" customHeight="1">
      <c r="A153" s="113"/>
      <c r="B153" s="113"/>
      <c r="C153" s="113"/>
      <c r="D153" s="113"/>
      <c r="E153" s="113"/>
      <c r="F153" s="113"/>
      <c r="G153" s="113"/>
      <c r="H153" s="113"/>
      <c r="I153" s="113"/>
      <c r="J153" s="113"/>
      <c r="K153" s="113"/>
      <c r="L153" s="113"/>
      <c r="M153" s="113"/>
      <c r="N153" s="113"/>
      <c r="O153" s="113"/>
      <c r="P153" s="113"/>
      <c r="Q153" s="113"/>
      <c r="R153" s="113"/>
      <c r="S153" s="113"/>
      <c r="T153" s="113"/>
      <c r="U153" s="113"/>
      <c r="V153" s="113"/>
      <c r="W153" s="113"/>
      <c r="X153" s="113"/>
      <c r="Y153" s="113"/>
      <c r="Z153" s="113"/>
      <c r="AA153" s="113"/>
      <c r="AB153" s="113"/>
      <c r="AC153" s="113"/>
    </row>
    <row r="154" spans="1:29" ht="13.5" customHeight="1">
      <c r="A154" s="113"/>
      <c r="B154" s="113"/>
      <c r="C154" s="113"/>
      <c r="D154" s="113"/>
      <c r="E154" s="113"/>
      <c r="F154" s="113"/>
      <c r="G154" s="113"/>
      <c r="H154" s="113"/>
      <c r="I154" s="113"/>
      <c r="J154" s="113"/>
      <c r="K154" s="113"/>
      <c r="L154" s="113"/>
      <c r="M154" s="113"/>
      <c r="N154" s="113"/>
      <c r="O154" s="113"/>
      <c r="P154" s="113"/>
      <c r="Q154" s="113"/>
      <c r="R154" s="113"/>
      <c r="S154" s="113"/>
      <c r="T154" s="113"/>
      <c r="U154" s="113"/>
      <c r="V154" s="113"/>
      <c r="W154" s="113"/>
      <c r="X154" s="113"/>
      <c r="Y154" s="113"/>
      <c r="Z154" s="113"/>
      <c r="AA154" s="113"/>
      <c r="AB154" s="113"/>
      <c r="AC154" s="113"/>
    </row>
    <row r="155" spans="1:29" ht="13.5" customHeight="1">
      <c r="A155" s="113"/>
      <c r="B155" s="113"/>
      <c r="C155" s="113"/>
      <c r="D155" s="113"/>
      <c r="E155" s="113"/>
      <c r="F155" s="113"/>
      <c r="G155" s="113"/>
      <c r="H155" s="113"/>
      <c r="I155" s="113"/>
      <c r="J155" s="113"/>
      <c r="K155" s="113"/>
      <c r="L155" s="113"/>
      <c r="M155" s="113"/>
      <c r="N155" s="113"/>
      <c r="O155" s="113"/>
      <c r="P155" s="113"/>
      <c r="Q155" s="113"/>
      <c r="R155" s="113"/>
      <c r="S155" s="113"/>
      <c r="T155" s="113"/>
      <c r="U155" s="113"/>
      <c r="V155" s="113"/>
      <c r="W155" s="113"/>
      <c r="X155" s="113"/>
      <c r="Y155" s="113"/>
      <c r="Z155" s="113"/>
      <c r="AA155" s="113"/>
      <c r="AB155" s="113"/>
      <c r="AC155" s="113"/>
    </row>
    <row r="156" spans="1:29" ht="13.5" customHeight="1">
      <c r="A156" s="113"/>
      <c r="B156" s="113"/>
      <c r="C156" s="113"/>
      <c r="D156" s="113"/>
      <c r="E156" s="113"/>
      <c r="F156" s="113"/>
      <c r="G156" s="113"/>
      <c r="H156" s="113"/>
      <c r="I156" s="113"/>
      <c r="J156" s="113"/>
      <c r="K156" s="113"/>
      <c r="L156" s="113"/>
      <c r="M156" s="113"/>
      <c r="N156" s="113"/>
      <c r="O156" s="113"/>
      <c r="P156" s="113"/>
      <c r="Q156" s="113"/>
      <c r="R156" s="113"/>
      <c r="S156" s="113"/>
      <c r="T156" s="113"/>
      <c r="U156" s="113"/>
      <c r="V156" s="113"/>
      <c r="W156" s="113"/>
      <c r="X156" s="113"/>
      <c r="Y156" s="113"/>
      <c r="Z156" s="113"/>
      <c r="AA156" s="113"/>
      <c r="AB156" s="113"/>
      <c r="AC156" s="113"/>
    </row>
    <row r="157" spans="1:29" ht="13.5" customHeight="1">
      <c r="A157" s="113"/>
      <c r="B157" s="113"/>
      <c r="C157" s="113"/>
      <c r="D157" s="113"/>
      <c r="E157" s="113"/>
      <c r="F157" s="113"/>
      <c r="G157" s="113"/>
      <c r="H157" s="113"/>
      <c r="I157" s="113"/>
      <c r="J157" s="113"/>
      <c r="K157" s="113"/>
      <c r="L157" s="113"/>
      <c r="M157" s="113"/>
      <c r="N157" s="113"/>
      <c r="O157" s="113"/>
      <c r="P157" s="113"/>
      <c r="Q157" s="113"/>
      <c r="R157" s="113"/>
      <c r="S157" s="113"/>
      <c r="T157" s="113"/>
      <c r="U157" s="113"/>
      <c r="V157" s="113"/>
      <c r="W157" s="113"/>
      <c r="X157" s="113"/>
      <c r="Y157" s="113"/>
      <c r="Z157" s="113"/>
      <c r="AA157" s="113"/>
      <c r="AB157" s="113"/>
      <c r="AC157" s="113"/>
    </row>
    <row r="158" spans="1:29" ht="13.5" customHeight="1">
      <c r="A158" s="113"/>
      <c r="B158" s="113"/>
      <c r="C158" s="113"/>
      <c r="D158" s="113"/>
      <c r="E158" s="113"/>
      <c r="F158" s="113"/>
      <c r="G158" s="113"/>
      <c r="H158" s="113"/>
      <c r="I158" s="113"/>
      <c r="J158" s="113"/>
      <c r="K158" s="113"/>
      <c r="L158" s="113"/>
      <c r="M158" s="113"/>
      <c r="N158" s="113"/>
      <c r="O158" s="113"/>
      <c r="P158" s="113"/>
      <c r="Q158" s="113"/>
      <c r="R158" s="113"/>
      <c r="S158" s="113"/>
      <c r="T158" s="113"/>
      <c r="U158" s="113"/>
      <c r="V158" s="113"/>
      <c r="W158" s="113"/>
      <c r="X158" s="113"/>
      <c r="Y158" s="113"/>
      <c r="Z158" s="113"/>
      <c r="AA158" s="113"/>
      <c r="AB158" s="113"/>
      <c r="AC158" s="113"/>
    </row>
    <row r="159" spans="1:29" ht="13.5" customHeight="1">
      <c r="A159" s="113"/>
      <c r="B159" s="113"/>
      <c r="C159" s="113"/>
      <c r="D159" s="113"/>
      <c r="E159" s="113"/>
      <c r="F159" s="113"/>
      <c r="G159" s="113"/>
      <c r="H159" s="113"/>
      <c r="I159" s="113"/>
      <c r="J159" s="113"/>
      <c r="K159" s="113"/>
      <c r="L159" s="113"/>
      <c r="M159" s="113"/>
      <c r="N159" s="113"/>
      <c r="O159" s="113"/>
      <c r="P159" s="113"/>
      <c r="Q159" s="113"/>
      <c r="R159" s="113"/>
      <c r="S159" s="113"/>
      <c r="T159" s="113"/>
      <c r="U159" s="113"/>
      <c r="V159" s="113"/>
      <c r="W159" s="113"/>
      <c r="X159" s="113"/>
      <c r="Y159" s="113"/>
      <c r="Z159" s="113"/>
      <c r="AA159" s="113"/>
      <c r="AB159" s="113"/>
      <c r="AC159" s="113"/>
    </row>
    <row r="160" spans="1:29" ht="13.5" customHeight="1">
      <c r="A160" s="113"/>
      <c r="B160" s="113"/>
      <c r="C160" s="113"/>
      <c r="D160" s="113"/>
      <c r="E160" s="113"/>
      <c r="F160" s="113"/>
      <c r="G160" s="113"/>
      <c r="H160" s="113"/>
      <c r="I160" s="113"/>
      <c r="J160" s="113"/>
      <c r="K160" s="113"/>
      <c r="L160" s="113"/>
      <c r="M160" s="113"/>
      <c r="N160" s="113"/>
      <c r="O160" s="113"/>
      <c r="P160" s="113"/>
      <c r="Q160" s="113"/>
      <c r="R160" s="113"/>
      <c r="S160" s="113"/>
      <c r="T160" s="113"/>
      <c r="U160" s="113"/>
      <c r="V160" s="113"/>
      <c r="W160" s="113"/>
      <c r="X160" s="113"/>
      <c r="Y160" s="113"/>
      <c r="Z160" s="113"/>
      <c r="AA160" s="113"/>
      <c r="AB160" s="113"/>
      <c r="AC160" s="113"/>
    </row>
    <row r="161" spans="1:29" ht="13.5" customHeight="1">
      <c r="A161" s="113"/>
      <c r="B161" s="113"/>
      <c r="C161" s="113"/>
      <c r="D161" s="113"/>
      <c r="E161" s="113"/>
      <c r="F161" s="113"/>
      <c r="G161" s="113"/>
      <c r="H161" s="113"/>
      <c r="I161" s="113"/>
      <c r="J161" s="113"/>
      <c r="K161" s="113"/>
      <c r="L161" s="113"/>
      <c r="M161" s="113"/>
      <c r="N161" s="113"/>
      <c r="O161" s="113"/>
      <c r="P161" s="113"/>
      <c r="Q161" s="113"/>
      <c r="R161" s="113"/>
      <c r="S161" s="113"/>
      <c r="T161" s="113"/>
      <c r="U161" s="113"/>
      <c r="V161" s="113"/>
      <c r="W161" s="113"/>
      <c r="X161" s="113"/>
      <c r="Y161" s="113"/>
      <c r="Z161" s="113"/>
      <c r="AA161" s="113"/>
      <c r="AB161" s="113"/>
      <c r="AC161" s="113"/>
    </row>
    <row r="162" spans="1:29" ht="13.5" customHeight="1">
      <c r="A162" s="113"/>
      <c r="B162" s="113"/>
      <c r="C162" s="113"/>
      <c r="D162" s="113"/>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row>
    <row r="163" spans="1:29" ht="13.5" customHeight="1">
      <c r="A163" s="113"/>
      <c r="B163" s="113"/>
      <c r="C163" s="113"/>
      <c r="D163" s="113"/>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113"/>
      <c r="AB163" s="113"/>
      <c r="AC163" s="113"/>
    </row>
    <row r="164" spans="1:29" ht="13.5" customHeight="1">
      <c r="A164" s="113"/>
      <c r="B164" s="113"/>
      <c r="C164" s="113"/>
      <c r="D164" s="113"/>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113"/>
      <c r="AB164" s="113"/>
      <c r="AC164" s="113"/>
    </row>
    <row r="165" spans="1:29" ht="13.5" customHeight="1">
      <c r="A165" s="113"/>
      <c r="B165" s="113"/>
      <c r="C165" s="113"/>
      <c r="D165" s="113"/>
      <c r="E165" s="113"/>
      <c r="F165" s="113"/>
      <c r="G165" s="113"/>
      <c r="H165" s="113"/>
      <c r="I165" s="113"/>
      <c r="J165" s="113"/>
      <c r="K165" s="113"/>
      <c r="L165" s="113"/>
      <c r="M165" s="113"/>
      <c r="N165" s="113"/>
      <c r="O165" s="113"/>
      <c r="P165" s="113"/>
      <c r="Q165" s="113"/>
      <c r="R165" s="113"/>
      <c r="S165" s="113"/>
      <c r="T165" s="113"/>
      <c r="U165" s="113"/>
      <c r="V165" s="113"/>
      <c r="W165" s="113"/>
      <c r="X165" s="113"/>
      <c r="Y165" s="113"/>
      <c r="Z165" s="113"/>
      <c r="AA165" s="113"/>
      <c r="AB165" s="113"/>
      <c r="AC165" s="113"/>
    </row>
    <row r="166" spans="1:29" ht="13.5" customHeight="1">
      <c r="A166" s="113"/>
      <c r="B166" s="113"/>
      <c r="C166" s="113"/>
      <c r="D166" s="113"/>
      <c r="E166" s="113"/>
      <c r="F166" s="113"/>
      <c r="G166" s="113"/>
      <c r="H166" s="113"/>
      <c r="I166" s="113"/>
      <c r="J166" s="113"/>
      <c r="K166" s="113"/>
      <c r="L166" s="113"/>
      <c r="M166" s="113"/>
      <c r="N166" s="113"/>
      <c r="O166" s="113"/>
      <c r="P166" s="113"/>
      <c r="Q166" s="113"/>
      <c r="R166" s="113"/>
      <c r="S166" s="113"/>
      <c r="T166" s="113"/>
      <c r="U166" s="113"/>
      <c r="V166" s="113"/>
      <c r="W166" s="113"/>
      <c r="X166" s="113"/>
      <c r="Y166" s="113"/>
      <c r="Z166" s="113"/>
      <c r="AA166" s="113"/>
      <c r="AB166" s="113"/>
      <c r="AC166" s="113"/>
    </row>
    <row r="167" spans="1:29" ht="13.5" customHeight="1">
      <c r="A167" s="113"/>
      <c r="B167" s="113"/>
      <c r="C167" s="113"/>
      <c r="D167" s="113"/>
      <c r="E167" s="113"/>
      <c r="F167" s="113"/>
      <c r="G167" s="113"/>
      <c r="H167" s="113"/>
      <c r="I167" s="113"/>
      <c r="J167" s="113"/>
      <c r="K167" s="113"/>
      <c r="L167" s="113"/>
      <c r="M167" s="113"/>
      <c r="N167" s="113"/>
      <c r="O167" s="113"/>
      <c r="P167" s="113"/>
      <c r="Q167" s="113"/>
      <c r="R167" s="113"/>
      <c r="S167" s="113"/>
      <c r="T167" s="113"/>
      <c r="U167" s="113"/>
      <c r="V167" s="113"/>
      <c r="W167" s="113"/>
      <c r="X167" s="113"/>
      <c r="Y167" s="113"/>
      <c r="Z167" s="113"/>
      <c r="AA167" s="113"/>
      <c r="AB167" s="113"/>
      <c r="AC167" s="113"/>
    </row>
    <row r="168" spans="1:29" ht="13.5" customHeight="1">
      <c r="A168" s="113"/>
      <c r="B168" s="113"/>
      <c r="C168" s="113"/>
      <c r="D168" s="113"/>
      <c r="E168" s="113"/>
      <c r="F168" s="113"/>
      <c r="G168" s="113"/>
      <c r="H168" s="113"/>
      <c r="I168" s="113"/>
      <c r="J168" s="113"/>
      <c r="K168" s="113"/>
      <c r="L168" s="113"/>
      <c r="M168" s="113"/>
      <c r="N168" s="113"/>
      <c r="O168" s="113"/>
      <c r="P168" s="113"/>
      <c r="Q168" s="113"/>
      <c r="R168" s="113"/>
      <c r="S168" s="113"/>
      <c r="T168" s="113"/>
      <c r="U168" s="113"/>
      <c r="V168" s="113"/>
      <c r="W168" s="113"/>
      <c r="X168" s="113"/>
      <c r="Y168" s="113"/>
      <c r="Z168" s="113"/>
      <c r="AA168" s="113"/>
      <c r="AB168" s="113"/>
      <c r="AC168" s="113"/>
    </row>
    <row r="169" spans="1:29" ht="13.5" customHeight="1">
      <c r="A169" s="113"/>
      <c r="B169" s="113"/>
      <c r="C169" s="113"/>
      <c r="D169" s="113"/>
      <c r="E169" s="113"/>
      <c r="F169" s="113"/>
      <c r="G169" s="113"/>
      <c r="H169" s="113"/>
      <c r="I169" s="113"/>
      <c r="J169" s="113"/>
      <c r="K169" s="113"/>
      <c r="L169" s="113"/>
      <c r="M169" s="113"/>
      <c r="N169" s="113"/>
      <c r="O169" s="113"/>
      <c r="P169" s="113"/>
      <c r="Q169" s="113"/>
      <c r="R169" s="113"/>
      <c r="S169" s="113"/>
      <c r="T169" s="113"/>
      <c r="U169" s="113"/>
      <c r="V169" s="113"/>
      <c r="W169" s="113"/>
      <c r="X169" s="113"/>
      <c r="Y169" s="113"/>
      <c r="Z169" s="113"/>
      <c r="AA169" s="113"/>
      <c r="AB169" s="113"/>
      <c r="AC169" s="113"/>
    </row>
    <row r="170" spans="1:29" ht="13.5" customHeight="1">
      <c r="A170" s="113"/>
      <c r="B170" s="113"/>
      <c r="C170" s="113"/>
      <c r="D170" s="113"/>
      <c r="E170" s="113"/>
      <c r="F170" s="113"/>
      <c r="G170" s="113"/>
      <c r="H170" s="113"/>
      <c r="I170" s="113"/>
      <c r="J170" s="113"/>
      <c r="K170" s="113"/>
      <c r="L170" s="113"/>
      <c r="M170" s="113"/>
      <c r="N170" s="113"/>
      <c r="O170" s="113"/>
      <c r="P170" s="113"/>
      <c r="Q170" s="113"/>
      <c r="R170" s="113"/>
      <c r="S170" s="113"/>
      <c r="T170" s="113"/>
      <c r="U170" s="113"/>
      <c r="V170" s="113"/>
      <c r="W170" s="113"/>
      <c r="X170" s="113"/>
      <c r="Y170" s="113"/>
      <c r="Z170" s="113"/>
      <c r="AA170" s="113"/>
      <c r="AB170" s="113"/>
      <c r="AC170" s="113"/>
    </row>
    <row r="171" spans="1:29" ht="13.5" customHeight="1">
      <c r="A171" s="113"/>
      <c r="B171" s="113"/>
      <c r="C171" s="113"/>
      <c r="D171" s="113"/>
      <c r="E171" s="113"/>
      <c r="F171" s="113"/>
      <c r="G171" s="113"/>
      <c r="H171" s="113"/>
      <c r="I171" s="113"/>
      <c r="J171" s="113"/>
      <c r="K171" s="113"/>
      <c r="L171" s="113"/>
      <c r="M171" s="113"/>
      <c r="N171" s="113"/>
      <c r="O171" s="113"/>
      <c r="P171" s="113"/>
      <c r="Q171" s="113"/>
      <c r="R171" s="113"/>
      <c r="S171" s="113"/>
      <c r="T171" s="113"/>
      <c r="U171" s="113"/>
      <c r="V171" s="113"/>
      <c r="W171" s="113"/>
      <c r="X171" s="113"/>
      <c r="Y171" s="113"/>
      <c r="Z171" s="113"/>
      <c r="AA171" s="113"/>
      <c r="AB171" s="113"/>
      <c r="AC171" s="113"/>
    </row>
    <row r="172" spans="1:29" ht="13.5" customHeight="1">
      <c r="A172" s="113"/>
      <c r="B172" s="113"/>
      <c r="C172" s="113"/>
      <c r="D172" s="113"/>
      <c r="E172" s="113"/>
      <c r="F172" s="113"/>
      <c r="G172" s="113"/>
      <c r="H172" s="113"/>
      <c r="I172" s="113"/>
      <c r="J172" s="113"/>
      <c r="K172" s="113"/>
      <c r="L172" s="113"/>
      <c r="M172" s="113"/>
      <c r="N172" s="113"/>
      <c r="O172" s="113"/>
      <c r="P172" s="113"/>
      <c r="Q172" s="113"/>
      <c r="R172" s="113"/>
      <c r="S172" s="113"/>
      <c r="T172" s="113"/>
      <c r="U172" s="113"/>
      <c r="V172" s="113"/>
      <c r="W172" s="113"/>
      <c r="X172" s="113"/>
      <c r="Y172" s="113"/>
      <c r="Z172" s="113"/>
      <c r="AA172" s="113"/>
      <c r="AB172" s="113"/>
      <c r="AC172" s="113"/>
    </row>
    <row r="173" spans="1:29" ht="13.5" customHeight="1">
      <c r="A173" s="113"/>
      <c r="B173" s="113"/>
      <c r="C173" s="113"/>
      <c r="D173" s="113"/>
      <c r="E173" s="113"/>
      <c r="F173" s="113"/>
      <c r="G173" s="113"/>
      <c r="H173" s="113"/>
      <c r="I173" s="113"/>
      <c r="J173" s="113"/>
      <c r="K173" s="113"/>
      <c r="L173" s="113"/>
      <c r="M173" s="113"/>
      <c r="N173" s="113"/>
      <c r="O173" s="113"/>
      <c r="P173" s="113"/>
      <c r="Q173" s="113"/>
      <c r="R173" s="113"/>
      <c r="S173" s="113"/>
      <c r="T173" s="113"/>
      <c r="U173" s="113"/>
      <c r="V173" s="113"/>
      <c r="W173" s="113"/>
      <c r="X173" s="113"/>
      <c r="Y173" s="113"/>
      <c r="Z173" s="113"/>
      <c r="AA173" s="113"/>
      <c r="AB173" s="113"/>
      <c r="AC173" s="113"/>
    </row>
    <row r="174" spans="1:29" ht="13.5" customHeight="1">
      <c r="A174" s="113"/>
      <c r="B174" s="113"/>
      <c r="C174" s="113"/>
      <c r="D174" s="113"/>
      <c r="E174" s="113"/>
      <c r="F174" s="113"/>
      <c r="G174" s="113"/>
      <c r="H174" s="113"/>
      <c r="I174" s="113"/>
      <c r="J174" s="113"/>
      <c r="K174" s="113"/>
      <c r="L174" s="113"/>
      <c r="M174" s="113"/>
      <c r="N174" s="113"/>
      <c r="O174" s="113"/>
      <c r="P174" s="113"/>
      <c r="Q174" s="113"/>
      <c r="R174" s="113"/>
      <c r="S174" s="113"/>
      <c r="T174" s="113"/>
      <c r="U174" s="113"/>
      <c r="V174" s="113"/>
      <c r="W174" s="113"/>
      <c r="X174" s="113"/>
      <c r="Y174" s="113"/>
      <c r="Z174" s="113"/>
      <c r="AA174" s="113"/>
      <c r="AB174" s="113"/>
      <c r="AC174" s="113"/>
    </row>
    <row r="175" spans="1:29" ht="13.5" customHeight="1">
      <c r="A175" s="113"/>
      <c r="B175" s="113"/>
      <c r="C175" s="113"/>
      <c r="D175" s="113"/>
      <c r="E175" s="113"/>
      <c r="F175" s="113"/>
      <c r="G175" s="113"/>
      <c r="H175" s="113"/>
      <c r="I175" s="113"/>
      <c r="J175" s="113"/>
      <c r="K175" s="113"/>
      <c r="L175" s="113"/>
      <c r="M175" s="113"/>
      <c r="N175" s="113"/>
      <c r="O175" s="113"/>
      <c r="P175" s="113"/>
      <c r="Q175" s="113"/>
      <c r="R175" s="113"/>
      <c r="S175" s="113"/>
      <c r="T175" s="113"/>
      <c r="U175" s="113"/>
      <c r="V175" s="113"/>
      <c r="W175" s="113"/>
      <c r="X175" s="113"/>
      <c r="Y175" s="113"/>
      <c r="Z175" s="113"/>
      <c r="AA175" s="113"/>
      <c r="AB175" s="113"/>
      <c r="AC175" s="113"/>
    </row>
    <row r="176" spans="1:29" ht="13.5" customHeight="1">
      <c r="A176" s="113"/>
      <c r="B176" s="113"/>
      <c r="C176" s="113"/>
      <c r="D176" s="113"/>
      <c r="E176" s="113"/>
      <c r="F176" s="113"/>
      <c r="G176" s="113"/>
      <c r="H176" s="113"/>
      <c r="I176" s="113"/>
      <c r="J176" s="113"/>
      <c r="K176" s="113"/>
      <c r="L176" s="113"/>
      <c r="M176" s="113"/>
      <c r="N176" s="113"/>
      <c r="O176" s="113"/>
      <c r="P176" s="113"/>
      <c r="Q176" s="113"/>
      <c r="R176" s="113"/>
      <c r="S176" s="113"/>
      <c r="T176" s="113"/>
      <c r="U176" s="113"/>
      <c r="V176" s="113"/>
      <c r="W176" s="113"/>
      <c r="X176" s="113"/>
      <c r="Y176" s="113"/>
      <c r="Z176" s="113"/>
      <c r="AA176" s="113"/>
      <c r="AB176" s="113"/>
      <c r="AC176" s="113"/>
    </row>
    <row r="177" spans="1:29" ht="13.5" customHeight="1">
      <c r="A177" s="113"/>
      <c r="B177" s="113"/>
      <c r="C177" s="113"/>
      <c r="D177" s="113"/>
      <c r="E177" s="113"/>
      <c r="F177" s="113"/>
      <c r="G177" s="113"/>
      <c r="H177" s="113"/>
      <c r="I177" s="113"/>
      <c r="J177" s="113"/>
      <c r="K177" s="113"/>
      <c r="L177" s="113"/>
      <c r="M177" s="113"/>
      <c r="N177" s="113"/>
      <c r="O177" s="113"/>
      <c r="P177" s="113"/>
      <c r="Q177" s="113"/>
      <c r="R177" s="113"/>
      <c r="S177" s="113"/>
      <c r="T177" s="113"/>
      <c r="U177" s="113"/>
      <c r="V177" s="113"/>
      <c r="W177" s="113"/>
      <c r="X177" s="113"/>
      <c r="Y177" s="113"/>
      <c r="Z177" s="113"/>
      <c r="AA177" s="113"/>
      <c r="AB177" s="113"/>
      <c r="AC177" s="113"/>
    </row>
    <row r="178" spans="1:29" ht="13.5" customHeight="1">
      <c r="A178" s="113"/>
      <c r="B178" s="113"/>
      <c r="C178" s="113"/>
      <c r="D178" s="113"/>
      <c r="E178" s="113"/>
      <c r="F178" s="113"/>
      <c r="G178" s="113"/>
      <c r="H178" s="113"/>
      <c r="I178" s="113"/>
      <c r="J178" s="113"/>
      <c r="K178" s="113"/>
      <c r="L178" s="113"/>
      <c r="M178" s="113"/>
      <c r="N178" s="113"/>
      <c r="O178" s="113"/>
      <c r="P178" s="113"/>
      <c r="Q178" s="113"/>
      <c r="R178" s="113"/>
      <c r="S178" s="113"/>
      <c r="T178" s="113"/>
      <c r="U178" s="113"/>
      <c r="V178" s="113"/>
      <c r="W178" s="113"/>
      <c r="X178" s="113"/>
      <c r="Y178" s="113"/>
      <c r="Z178" s="113"/>
      <c r="AA178" s="113"/>
      <c r="AB178" s="113"/>
      <c r="AC178" s="113"/>
    </row>
    <row r="179" spans="1:29" ht="13.5" customHeight="1">
      <c r="A179" s="113"/>
      <c r="B179" s="113"/>
      <c r="C179" s="113"/>
      <c r="D179" s="113"/>
      <c r="E179" s="113"/>
      <c r="F179" s="113"/>
      <c r="G179" s="113"/>
      <c r="H179" s="113"/>
      <c r="I179" s="113"/>
      <c r="J179" s="113"/>
      <c r="K179" s="113"/>
      <c r="L179" s="113"/>
      <c r="M179" s="113"/>
      <c r="N179" s="113"/>
      <c r="O179" s="113"/>
      <c r="P179" s="113"/>
      <c r="Q179" s="113"/>
      <c r="R179" s="113"/>
      <c r="S179" s="113"/>
      <c r="T179" s="113"/>
      <c r="U179" s="113"/>
      <c r="V179" s="113"/>
      <c r="W179" s="113"/>
      <c r="X179" s="113"/>
      <c r="Y179" s="113"/>
      <c r="Z179" s="113"/>
      <c r="AA179" s="113"/>
      <c r="AB179" s="113"/>
      <c r="AC179" s="113"/>
    </row>
    <row r="180" spans="1:29" ht="13.5" customHeight="1">
      <c r="A180" s="113"/>
      <c r="B180" s="113"/>
      <c r="C180" s="113"/>
      <c r="D180" s="113"/>
      <c r="E180" s="113"/>
      <c r="F180" s="113"/>
      <c r="G180" s="113"/>
      <c r="H180" s="113"/>
      <c r="I180" s="113"/>
      <c r="J180" s="113"/>
      <c r="K180" s="113"/>
      <c r="L180" s="113"/>
      <c r="M180" s="113"/>
      <c r="N180" s="113"/>
      <c r="O180" s="113"/>
      <c r="P180" s="113"/>
      <c r="Q180" s="113"/>
      <c r="R180" s="113"/>
      <c r="S180" s="113"/>
      <c r="T180" s="113"/>
      <c r="U180" s="113"/>
      <c r="V180" s="113"/>
      <c r="W180" s="113"/>
      <c r="X180" s="113"/>
      <c r="Y180" s="113"/>
      <c r="Z180" s="113"/>
      <c r="AA180" s="113"/>
      <c r="AB180" s="113"/>
      <c r="AC180" s="113"/>
    </row>
    <row r="181" spans="1:29" ht="13.5" customHeight="1">
      <c r="A181" s="113"/>
      <c r="B181" s="113"/>
      <c r="C181" s="113"/>
      <c r="D181" s="113"/>
      <c r="E181" s="113"/>
      <c r="F181" s="113"/>
      <c r="G181" s="113"/>
      <c r="H181" s="113"/>
      <c r="I181" s="113"/>
      <c r="J181" s="113"/>
      <c r="K181" s="113"/>
      <c r="L181" s="113"/>
      <c r="M181" s="113"/>
      <c r="N181" s="113"/>
      <c r="O181" s="113"/>
      <c r="P181" s="113"/>
      <c r="Q181" s="113"/>
      <c r="R181" s="113"/>
      <c r="S181" s="113"/>
      <c r="T181" s="113"/>
      <c r="U181" s="113"/>
      <c r="V181" s="113"/>
      <c r="W181" s="113"/>
      <c r="X181" s="113"/>
      <c r="Y181" s="113"/>
      <c r="Z181" s="113"/>
      <c r="AA181" s="113"/>
      <c r="AB181" s="113"/>
      <c r="AC181" s="113"/>
    </row>
    <row r="182" spans="1:29" ht="13.5" customHeight="1">
      <c r="A182" s="113"/>
      <c r="B182" s="113"/>
      <c r="C182" s="113"/>
      <c r="D182" s="113"/>
      <c r="E182" s="113"/>
      <c r="F182" s="113"/>
      <c r="G182" s="113"/>
      <c r="H182" s="113"/>
      <c r="I182" s="113"/>
      <c r="J182" s="113"/>
      <c r="K182" s="113"/>
      <c r="L182" s="113"/>
      <c r="M182" s="113"/>
      <c r="N182" s="113"/>
      <c r="O182" s="113"/>
      <c r="P182" s="113"/>
      <c r="Q182" s="113"/>
      <c r="R182" s="113"/>
      <c r="S182" s="113"/>
      <c r="T182" s="113"/>
      <c r="U182" s="113"/>
      <c r="V182" s="113"/>
      <c r="W182" s="113"/>
      <c r="X182" s="113"/>
      <c r="Y182" s="113"/>
      <c r="Z182" s="113"/>
      <c r="AA182" s="113"/>
      <c r="AB182" s="113"/>
      <c r="AC182" s="113"/>
    </row>
    <row r="183" spans="1:29" ht="13.5" customHeight="1">
      <c r="A183" s="113"/>
      <c r="B183" s="113"/>
      <c r="C183" s="113"/>
      <c r="D183" s="113"/>
      <c r="E183" s="113"/>
      <c r="F183" s="113"/>
      <c r="G183" s="113"/>
      <c r="H183" s="113"/>
      <c r="I183" s="113"/>
      <c r="J183" s="113"/>
      <c r="K183" s="113"/>
      <c r="L183" s="113"/>
      <c r="M183" s="113"/>
      <c r="N183" s="113"/>
      <c r="O183" s="113"/>
      <c r="P183" s="113"/>
      <c r="Q183" s="113"/>
      <c r="R183" s="113"/>
      <c r="S183" s="113"/>
      <c r="T183" s="113"/>
      <c r="U183" s="113"/>
      <c r="V183" s="113"/>
      <c r="W183" s="113"/>
      <c r="X183" s="113"/>
      <c r="Y183" s="113"/>
      <c r="Z183" s="113"/>
      <c r="AA183" s="113"/>
      <c r="AB183" s="113"/>
      <c r="AC183" s="113"/>
    </row>
    <row r="184" spans="1:29" ht="13.5" customHeight="1">
      <c r="A184" s="113"/>
      <c r="B184" s="113"/>
      <c r="C184" s="113"/>
      <c r="D184" s="113"/>
      <c r="E184" s="113"/>
      <c r="F184" s="113"/>
      <c r="G184" s="113"/>
      <c r="H184" s="113"/>
      <c r="I184" s="113"/>
      <c r="J184" s="113"/>
      <c r="K184" s="113"/>
      <c r="L184" s="113"/>
      <c r="M184" s="113"/>
      <c r="N184" s="113"/>
      <c r="O184" s="113"/>
      <c r="P184" s="113"/>
      <c r="Q184" s="113"/>
      <c r="R184" s="113"/>
      <c r="S184" s="113"/>
      <c r="T184" s="113"/>
      <c r="U184" s="113"/>
      <c r="V184" s="113"/>
      <c r="W184" s="113"/>
      <c r="X184" s="113"/>
      <c r="Y184" s="113"/>
      <c r="Z184" s="113"/>
      <c r="AA184" s="113"/>
      <c r="AB184" s="113"/>
      <c r="AC184" s="113"/>
    </row>
    <row r="185" spans="1:29" ht="13.5" customHeight="1">
      <c r="A185" s="113"/>
      <c r="B185" s="113"/>
      <c r="C185" s="113"/>
      <c r="D185" s="113"/>
      <c r="E185" s="113"/>
      <c r="F185" s="113"/>
      <c r="G185" s="113"/>
      <c r="H185" s="113"/>
      <c r="I185" s="113"/>
      <c r="J185" s="113"/>
      <c r="K185" s="113"/>
      <c r="L185" s="113"/>
      <c r="M185" s="113"/>
      <c r="N185" s="113"/>
      <c r="O185" s="113"/>
      <c r="P185" s="113"/>
      <c r="Q185" s="113"/>
      <c r="R185" s="113"/>
      <c r="S185" s="113"/>
      <c r="T185" s="113"/>
      <c r="U185" s="113"/>
      <c r="V185" s="113"/>
      <c r="W185" s="113"/>
      <c r="X185" s="113"/>
      <c r="Y185" s="113"/>
      <c r="Z185" s="113"/>
      <c r="AA185" s="113"/>
      <c r="AB185" s="113"/>
      <c r="AC185" s="113"/>
    </row>
    <row r="186" spans="1:29" ht="13.5" customHeight="1">
      <c r="A186" s="113"/>
      <c r="B186" s="113"/>
      <c r="C186" s="113"/>
      <c r="D186" s="113"/>
      <c r="E186" s="113"/>
      <c r="F186" s="113"/>
      <c r="G186" s="113"/>
      <c r="H186" s="113"/>
      <c r="I186" s="113"/>
      <c r="J186" s="113"/>
      <c r="K186" s="113"/>
      <c r="L186" s="113"/>
      <c r="M186" s="113"/>
      <c r="N186" s="113"/>
      <c r="O186" s="113"/>
      <c r="P186" s="113"/>
      <c r="Q186" s="113"/>
      <c r="R186" s="113"/>
      <c r="S186" s="113"/>
      <c r="T186" s="113"/>
      <c r="U186" s="113"/>
      <c r="V186" s="113"/>
      <c r="W186" s="113"/>
      <c r="X186" s="113"/>
      <c r="Y186" s="113"/>
      <c r="Z186" s="113"/>
      <c r="AA186" s="113"/>
      <c r="AB186" s="113"/>
      <c r="AC186" s="113"/>
    </row>
    <row r="187" spans="1:29" ht="13.5" customHeight="1">
      <c r="A187" s="113"/>
      <c r="B187" s="113"/>
      <c r="C187" s="113"/>
      <c r="D187" s="113"/>
      <c r="E187" s="113"/>
      <c r="F187" s="113"/>
      <c r="G187" s="113"/>
      <c r="H187" s="113"/>
      <c r="I187" s="113"/>
      <c r="J187" s="113"/>
      <c r="K187" s="113"/>
      <c r="L187" s="113"/>
      <c r="M187" s="113"/>
      <c r="N187" s="113"/>
      <c r="O187" s="113"/>
      <c r="P187" s="113"/>
      <c r="Q187" s="113"/>
      <c r="R187" s="113"/>
      <c r="S187" s="113"/>
      <c r="T187" s="113"/>
      <c r="U187" s="113"/>
      <c r="V187" s="113"/>
      <c r="W187" s="113"/>
      <c r="X187" s="113"/>
      <c r="Y187" s="113"/>
      <c r="Z187" s="113"/>
      <c r="AA187" s="113"/>
      <c r="AB187" s="113"/>
      <c r="AC187" s="113"/>
    </row>
    <row r="188" spans="1:29" ht="13.5" customHeight="1">
      <c r="A188" s="113"/>
      <c r="B188" s="113"/>
      <c r="C188" s="113"/>
      <c r="D188" s="113"/>
      <c r="E188" s="113"/>
      <c r="F188" s="113"/>
      <c r="G188" s="113"/>
      <c r="H188" s="113"/>
      <c r="I188" s="113"/>
      <c r="J188" s="113"/>
      <c r="K188" s="113"/>
      <c r="L188" s="113"/>
      <c r="M188" s="113"/>
      <c r="N188" s="113"/>
      <c r="O188" s="113"/>
      <c r="P188" s="113"/>
      <c r="Q188" s="113"/>
      <c r="R188" s="113"/>
      <c r="S188" s="113"/>
      <c r="T188" s="113"/>
      <c r="U188" s="113"/>
      <c r="V188" s="113"/>
      <c r="W188" s="113"/>
      <c r="X188" s="113"/>
      <c r="Y188" s="113"/>
      <c r="Z188" s="113"/>
      <c r="AA188" s="113"/>
      <c r="AB188" s="113"/>
      <c r="AC188" s="113"/>
    </row>
    <row r="189" spans="1:29" ht="13.5" customHeight="1">
      <c r="A189" s="113"/>
      <c r="B189" s="113"/>
      <c r="C189" s="113"/>
      <c r="D189" s="113"/>
      <c r="E189" s="113"/>
      <c r="F189" s="113"/>
      <c r="G189" s="113"/>
      <c r="H189" s="113"/>
      <c r="I189" s="113"/>
      <c r="J189" s="113"/>
      <c r="K189" s="113"/>
      <c r="L189" s="113"/>
      <c r="M189" s="113"/>
      <c r="N189" s="113"/>
      <c r="O189" s="113"/>
      <c r="P189" s="113"/>
      <c r="Q189" s="113"/>
      <c r="R189" s="113"/>
      <c r="S189" s="113"/>
      <c r="T189" s="113"/>
      <c r="U189" s="113"/>
      <c r="V189" s="113"/>
      <c r="W189" s="113"/>
      <c r="X189" s="113"/>
      <c r="Y189" s="113"/>
      <c r="Z189" s="113"/>
      <c r="AA189" s="113"/>
      <c r="AB189" s="113"/>
      <c r="AC189" s="113"/>
    </row>
    <row r="190" spans="1:29" ht="13.5" customHeight="1">
      <c r="A190" s="113"/>
      <c r="B190" s="113"/>
      <c r="C190" s="113"/>
      <c r="D190" s="113"/>
      <c r="E190" s="113"/>
      <c r="F190" s="113"/>
      <c r="G190" s="113"/>
      <c r="H190" s="113"/>
      <c r="I190" s="113"/>
      <c r="J190" s="113"/>
      <c r="K190" s="113"/>
      <c r="L190" s="113"/>
      <c r="M190" s="113"/>
      <c r="N190" s="113"/>
      <c r="O190" s="113"/>
      <c r="P190" s="113"/>
      <c r="Q190" s="113"/>
      <c r="R190" s="113"/>
      <c r="S190" s="113"/>
      <c r="T190" s="113"/>
      <c r="U190" s="113"/>
      <c r="V190" s="113"/>
      <c r="W190" s="113"/>
      <c r="X190" s="113"/>
      <c r="Y190" s="113"/>
      <c r="Z190" s="113"/>
      <c r="AA190" s="113"/>
      <c r="AB190" s="113"/>
      <c r="AC190" s="113"/>
    </row>
    <row r="191" spans="1:29" ht="13.5" customHeight="1">
      <c r="A191" s="113"/>
      <c r="B191" s="113"/>
      <c r="C191" s="113"/>
      <c r="D191" s="113"/>
      <c r="E191" s="113"/>
      <c r="F191" s="113"/>
      <c r="G191" s="113"/>
      <c r="H191" s="113"/>
      <c r="I191" s="113"/>
      <c r="J191" s="113"/>
      <c r="K191" s="113"/>
      <c r="L191" s="113"/>
      <c r="M191" s="113"/>
      <c r="N191" s="113"/>
      <c r="O191" s="113"/>
      <c r="P191" s="113"/>
      <c r="Q191" s="113"/>
      <c r="R191" s="113"/>
      <c r="S191" s="113"/>
      <c r="T191" s="113"/>
      <c r="U191" s="113"/>
      <c r="V191" s="113"/>
      <c r="W191" s="113"/>
      <c r="X191" s="113"/>
      <c r="Y191" s="113"/>
      <c r="Z191" s="113"/>
      <c r="AA191" s="113"/>
      <c r="AB191" s="113"/>
      <c r="AC191" s="113"/>
    </row>
    <row r="192" spans="1:29" ht="13.5" customHeight="1">
      <c r="A192" s="113"/>
      <c r="B192" s="113"/>
      <c r="C192" s="113"/>
      <c r="D192" s="113"/>
      <c r="E192" s="113"/>
      <c r="F192" s="113"/>
      <c r="G192" s="113"/>
      <c r="H192" s="113"/>
      <c r="I192" s="113"/>
      <c r="J192" s="113"/>
      <c r="K192" s="113"/>
      <c r="L192" s="113"/>
      <c r="M192" s="113"/>
      <c r="N192" s="113"/>
      <c r="O192" s="113"/>
      <c r="P192" s="113"/>
      <c r="Q192" s="113"/>
      <c r="R192" s="113"/>
      <c r="S192" s="113"/>
      <c r="T192" s="113"/>
      <c r="U192" s="113"/>
      <c r="V192" s="113"/>
      <c r="W192" s="113"/>
      <c r="X192" s="113"/>
      <c r="Y192" s="113"/>
      <c r="Z192" s="113"/>
      <c r="AA192" s="113"/>
      <c r="AB192" s="113"/>
      <c r="AC192" s="113"/>
    </row>
    <row r="193" spans="1:29" ht="13.5" customHeight="1">
      <c r="A193" s="113"/>
      <c r="B193" s="113"/>
      <c r="C193" s="113"/>
      <c r="D193" s="113"/>
      <c r="E193" s="113"/>
      <c r="F193" s="113"/>
      <c r="G193" s="113"/>
      <c r="H193" s="113"/>
      <c r="I193" s="113"/>
      <c r="J193" s="113"/>
      <c r="K193" s="113"/>
      <c r="L193" s="113"/>
      <c r="M193" s="113"/>
      <c r="N193" s="113"/>
      <c r="O193" s="113"/>
      <c r="P193" s="113"/>
      <c r="Q193" s="113"/>
      <c r="R193" s="113"/>
      <c r="S193" s="113"/>
      <c r="T193" s="113"/>
      <c r="U193" s="113"/>
      <c r="V193" s="113"/>
      <c r="W193" s="113"/>
      <c r="X193" s="113"/>
      <c r="Y193" s="113"/>
      <c r="Z193" s="113"/>
      <c r="AA193" s="113"/>
      <c r="AB193" s="113"/>
      <c r="AC193" s="113"/>
    </row>
    <row r="194" spans="1:29" ht="13.5" customHeight="1">
      <c r="A194" s="113"/>
      <c r="B194" s="113"/>
      <c r="C194" s="113"/>
      <c r="D194" s="113"/>
      <c r="E194" s="113"/>
      <c r="F194" s="113"/>
      <c r="G194" s="113"/>
      <c r="H194" s="113"/>
      <c r="I194" s="113"/>
      <c r="J194" s="113"/>
      <c r="K194" s="113"/>
      <c r="L194" s="113"/>
      <c r="M194" s="113"/>
      <c r="N194" s="113"/>
      <c r="O194" s="113"/>
      <c r="P194" s="113"/>
      <c r="Q194" s="113"/>
      <c r="R194" s="113"/>
      <c r="S194" s="113"/>
      <c r="T194" s="113"/>
      <c r="U194" s="113"/>
      <c r="V194" s="113"/>
      <c r="W194" s="113"/>
      <c r="X194" s="113"/>
      <c r="Y194" s="113"/>
      <c r="Z194" s="113"/>
      <c r="AA194" s="113"/>
      <c r="AB194" s="113"/>
      <c r="AC194" s="113"/>
    </row>
    <row r="195" spans="1:29" ht="13.5" customHeight="1">
      <c r="A195" s="113"/>
      <c r="B195" s="113"/>
      <c r="C195" s="113"/>
      <c r="D195" s="113"/>
      <c r="E195" s="113"/>
      <c r="F195" s="113"/>
      <c r="G195" s="113"/>
      <c r="H195" s="113"/>
      <c r="I195" s="113"/>
      <c r="J195" s="113"/>
      <c r="K195" s="113"/>
      <c r="L195" s="113"/>
      <c r="M195" s="113"/>
      <c r="N195" s="113"/>
      <c r="O195" s="113"/>
      <c r="P195" s="113"/>
      <c r="Q195" s="113"/>
      <c r="R195" s="113"/>
      <c r="S195" s="113"/>
      <c r="T195" s="113"/>
      <c r="U195" s="113"/>
      <c r="V195" s="113"/>
      <c r="W195" s="113"/>
      <c r="X195" s="113"/>
      <c r="Y195" s="113"/>
      <c r="Z195" s="113"/>
      <c r="AA195" s="113"/>
      <c r="AB195" s="113"/>
      <c r="AC195" s="113"/>
    </row>
    <row r="196" spans="1:29" ht="13.5" customHeight="1">
      <c r="A196" s="113"/>
      <c r="B196" s="113"/>
      <c r="C196" s="113"/>
      <c r="D196" s="113"/>
      <c r="E196" s="113"/>
      <c r="F196" s="113"/>
      <c r="G196" s="113"/>
      <c r="H196" s="113"/>
      <c r="I196" s="113"/>
      <c r="J196" s="113"/>
      <c r="K196" s="113"/>
      <c r="L196" s="113"/>
      <c r="M196" s="113"/>
      <c r="N196" s="113"/>
      <c r="O196" s="113"/>
      <c r="P196" s="113"/>
      <c r="Q196" s="113"/>
      <c r="R196" s="113"/>
      <c r="S196" s="113"/>
      <c r="T196" s="113"/>
      <c r="U196" s="113"/>
      <c r="V196" s="113"/>
      <c r="W196" s="113"/>
      <c r="X196" s="113"/>
      <c r="Y196" s="113"/>
      <c r="Z196" s="113"/>
      <c r="AA196" s="113"/>
      <c r="AB196" s="113"/>
      <c r="AC196" s="113"/>
    </row>
    <row r="197" spans="1:29" ht="13.5" customHeight="1">
      <c r="A197" s="113"/>
      <c r="B197" s="113"/>
      <c r="C197" s="113"/>
      <c r="D197" s="113"/>
      <c r="E197" s="113"/>
      <c r="F197" s="113"/>
      <c r="G197" s="113"/>
      <c r="H197" s="113"/>
      <c r="I197" s="113"/>
      <c r="J197" s="113"/>
      <c r="K197" s="113"/>
      <c r="L197" s="113"/>
      <c r="M197" s="113"/>
      <c r="N197" s="113"/>
      <c r="O197" s="113"/>
      <c r="P197" s="113"/>
      <c r="Q197" s="113"/>
      <c r="R197" s="113"/>
      <c r="S197" s="113"/>
      <c r="T197" s="113"/>
      <c r="U197" s="113"/>
      <c r="V197" s="113"/>
      <c r="W197" s="113"/>
      <c r="X197" s="113"/>
      <c r="Y197" s="113"/>
      <c r="Z197" s="113"/>
      <c r="AA197" s="113"/>
      <c r="AB197" s="113"/>
      <c r="AC197" s="113"/>
    </row>
    <row r="198" spans="1:29" ht="13.5" customHeight="1">
      <c r="A198" s="113"/>
      <c r="B198" s="113"/>
      <c r="C198" s="113"/>
      <c r="D198" s="113"/>
      <c r="E198" s="113"/>
      <c r="F198" s="113"/>
      <c r="G198" s="113"/>
      <c r="H198" s="113"/>
      <c r="I198" s="113"/>
      <c r="J198" s="113"/>
      <c r="K198" s="113"/>
      <c r="L198" s="113"/>
      <c r="M198" s="113"/>
      <c r="N198" s="113"/>
      <c r="O198" s="113"/>
      <c r="P198" s="113"/>
      <c r="Q198" s="113"/>
      <c r="R198" s="113"/>
      <c r="S198" s="113"/>
      <c r="T198" s="113"/>
      <c r="U198" s="113"/>
      <c r="V198" s="113"/>
      <c r="W198" s="113"/>
      <c r="X198" s="113"/>
      <c r="Y198" s="113"/>
      <c r="Z198" s="113"/>
      <c r="AA198" s="113"/>
      <c r="AB198" s="113"/>
      <c r="AC198" s="113"/>
    </row>
    <row r="199" spans="1:29" ht="13.5" customHeight="1">
      <c r="A199" s="113"/>
      <c r="B199" s="113"/>
      <c r="C199" s="113"/>
      <c r="D199" s="113"/>
      <c r="E199" s="113"/>
      <c r="F199" s="113"/>
      <c r="G199" s="113"/>
      <c r="H199" s="113"/>
      <c r="I199" s="113"/>
      <c r="J199" s="113"/>
      <c r="K199" s="113"/>
      <c r="L199" s="113"/>
      <c r="M199" s="113"/>
      <c r="N199" s="113"/>
      <c r="O199" s="113"/>
      <c r="P199" s="113"/>
      <c r="Q199" s="113"/>
      <c r="R199" s="113"/>
      <c r="S199" s="113"/>
      <c r="T199" s="113"/>
      <c r="U199" s="113"/>
      <c r="V199" s="113"/>
      <c r="W199" s="113"/>
      <c r="X199" s="113"/>
      <c r="Y199" s="113"/>
      <c r="Z199" s="113"/>
      <c r="AA199" s="113"/>
      <c r="AB199" s="113"/>
      <c r="AC199" s="113"/>
    </row>
    <row r="200" spans="1:29" ht="13.5" customHeight="1">
      <c r="A200" s="113"/>
      <c r="B200" s="113"/>
      <c r="C200" s="113"/>
      <c r="D200" s="113"/>
      <c r="E200" s="113"/>
      <c r="F200" s="113"/>
      <c r="G200" s="113"/>
      <c r="H200" s="113"/>
      <c r="I200" s="113"/>
      <c r="J200" s="113"/>
      <c r="K200" s="113"/>
      <c r="L200" s="113"/>
      <c r="M200" s="113"/>
      <c r="N200" s="113"/>
      <c r="O200" s="113"/>
      <c r="P200" s="113"/>
      <c r="Q200" s="113"/>
      <c r="R200" s="113"/>
      <c r="S200" s="113"/>
      <c r="T200" s="113"/>
      <c r="U200" s="113"/>
      <c r="V200" s="113"/>
      <c r="W200" s="113"/>
      <c r="X200" s="113"/>
      <c r="Y200" s="113"/>
      <c r="Z200" s="113"/>
      <c r="AA200" s="113"/>
      <c r="AB200" s="113"/>
      <c r="AC200" s="113"/>
    </row>
    <row r="201" spans="1:29" ht="13.5" customHeight="1">
      <c r="A201" s="113"/>
      <c r="B201" s="113"/>
      <c r="C201" s="113"/>
      <c r="D201" s="113"/>
      <c r="E201" s="113"/>
      <c r="F201" s="113"/>
      <c r="G201" s="113"/>
      <c r="H201" s="113"/>
      <c r="I201" s="113"/>
      <c r="J201" s="113"/>
      <c r="K201" s="113"/>
      <c r="L201" s="113"/>
      <c r="M201" s="113"/>
      <c r="N201" s="113"/>
      <c r="O201" s="113"/>
      <c r="P201" s="113"/>
      <c r="Q201" s="113"/>
      <c r="R201" s="113"/>
      <c r="S201" s="113"/>
      <c r="T201" s="113"/>
      <c r="U201" s="113"/>
      <c r="V201" s="113"/>
      <c r="W201" s="113"/>
      <c r="X201" s="113"/>
      <c r="Y201" s="113"/>
      <c r="Z201" s="113"/>
      <c r="AA201" s="113"/>
      <c r="AB201" s="113"/>
      <c r="AC201" s="113"/>
    </row>
    <row r="202" spans="1:29" ht="13.5" customHeight="1">
      <c r="A202" s="113"/>
      <c r="B202" s="113"/>
      <c r="C202" s="113"/>
      <c r="D202" s="113"/>
      <c r="E202" s="113"/>
      <c r="F202" s="113"/>
      <c r="G202" s="113"/>
      <c r="H202" s="113"/>
      <c r="I202" s="113"/>
      <c r="J202" s="113"/>
      <c r="K202" s="113"/>
      <c r="L202" s="113"/>
      <c r="M202" s="113"/>
      <c r="N202" s="113"/>
      <c r="O202" s="113"/>
      <c r="P202" s="113"/>
      <c r="Q202" s="113"/>
      <c r="R202" s="113"/>
      <c r="S202" s="113"/>
      <c r="T202" s="113"/>
      <c r="U202" s="113"/>
      <c r="V202" s="113"/>
      <c r="W202" s="113"/>
      <c r="X202" s="113"/>
      <c r="Y202" s="113"/>
      <c r="Z202" s="113"/>
      <c r="AA202" s="113"/>
      <c r="AB202" s="113"/>
      <c r="AC202" s="113"/>
    </row>
    <row r="203" spans="1:29" ht="13.5" customHeight="1">
      <c r="A203" s="113"/>
      <c r="B203" s="113"/>
      <c r="C203" s="113"/>
      <c r="D203" s="113"/>
      <c r="E203" s="113"/>
      <c r="F203" s="113"/>
      <c r="G203" s="113"/>
      <c r="H203" s="113"/>
      <c r="I203" s="113"/>
      <c r="J203" s="113"/>
      <c r="K203" s="113"/>
      <c r="L203" s="113"/>
      <c r="M203" s="113"/>
      <c r="N203" s="113"/>
      <c r="O203" s="113"/>
      <c r="P203" s="113"/>
      <c r="Q203" s="113"/>
      <c r="R203" s="113"/>
      <c r="S203" s="113"/>
      <c r="T203" s="113"/>
      <c r="U203" s="113"/>
      <c r="V203" s="113"/>
      <c r="W203" s="113"/>
      <c r="X203" s="113"/>
      <c r="Y203" s="113"/>
      <c r="Z203" s="113"/>
      <c r="AA203" s="113"/>
      <c r="AB203" s="113"/>
      <c r="AC203" s="113"/>
    </row>
    <row r="204" spans="1:29" ht="13.5" customHeight="1">
      <c r="A204" s="113"/>
      <c r="B204" s="113"/>
      <c r="C204" s="113"/>
      <c r="D204" s="113"/>
      <c r="E204" s="113"/>
      <c r="F204" s="113"/>
      <c r="G204" s="113"/>
      <c r="H204" s="113"/>
      <c r="I204" s="113"/>
      <c r="J204" s="113"/>
      <c r="K204" s="113"/>
      <c r="L204" s="113"/>
      <c r="M204" s="113"/>
      <c r="N204" s="113"/>
      <c r="O204" s="113"/>
      <c r="P204" s="113"/>
      <c r="Q204" s="113"/>
      <c r="R204" s="113"/>
      <c r="S204" s="113"/>
      <c r="T204" s="113"/>
      <c r="U204" s="113"/>
      <c r="V204" s="113"/>
      <c r="W204" s="113"/>
      <c r="X204" s="113"/>
      <c r="Y204" s="113"/>
      <c r="Z204" s="113"/>
      <c r="AA204" s="113"/>
      <c r="AB204" s="113"/>
      <c r="AC204" s="113"/>
    </row>
    <row r="205" spans="1:29" ht="13.5" customHeight="1">
      <c r="A205" s="113"/>
      <c r="B205" s="113"/>
      <c r="C205" s="113"/>
      <c r="D205" s="113"/>
      <c r="E205" s="113"/>
      <c r="F205" s="113"/>
      <c r="G205" s="113"/>
      <c r="H205" s="113"/>
      <c r="I205" s="113"/>
      <c r="J205" s="113"/>
      <c r="K205" s="113"/>
      <c r="L205" s="113"/>
      <c r="M205" s="113"/>
      <c r="N205" s="113"/>
      <c r="O205" s="113"/>
      <c r="P205" s="113"/>
      <c r="Q205" s="113"/>
      <c r="R205" s="113"/>
      <c r="S205" s="113"/>
      <c r="T205" s="113"/>
      <c r="U205" s="113"/>
      <c r="V205" s="113"/>
      <c r="W205" s="113"/>
      <c r="X205" s="113"/>
      <c r="Y205" s="113"/>
      <c r="Z205" s="113"/>
      <c r="AA205" s="113"/>
      <c r="AB205" s="113"/>
      <c r="AC205" s="113"/>
    </row>
    <row r="206" spans="1:29" ht="13.5" customHeight="1">
      <c r="A206" s="113"/>
      <c r="B206" s="113"/>
      <c r="C206" s="113"/>
      <c r="D206" s="113"/>
      <c r="E206" s="113"/>
      <c r="F206" s="113"/>
      <c r="G206" s="113"/>
      <c r="H206" s="113"/>
      <c r="I206" s="113"/>
      <c r="J206" s="113"/>
      <c r="K206" s="113"/>
      <c r="L206" s="113"/>
      <c r="M206" s="113"/>
      <c r="N206" s="113"/>
      <c r="O206" s="113"/>
      <c r="P206" s="113"/>
      <c r="Q206" s="113"/>
      <c r="R206" s="113"/>
      <c r="S206" s="113"/>
      <c r="T206" s="113"/>
      <c r="U206" s="113"/>
      <c r="V206" s="113"/>
      <c r="W206" s="113"/>
      <c r="X206" s="113"/>
      <c r="Y206" s="113"/>
      <c r="Z206" s="113"/>
      <c r="AA206" s="113"/>
      <c r="AB206" s="113"/>
      <c r="AC206" s="113"/>
    </row>
    <row r="207" spans="1:29" ht="13.5" customHeight="1">
      <c r="A207" s="113"/>
      <c r="B207" s="113"/>
      <c r="C207" s="113"/>
      <c r="D207" s="113"/>
      <c r="E207" s="113"/>
      <c r="F207" s="113"/>
      <c r="G207" s="113"/>
      <c r="H207" s="113"/>
      <c r="I207" s="113"/>
      <c r="J207" s="113"/>
      <c r="K207" s="113"/>
      <c r="L207" s="113"/>
      <c r="M207" s="113"/>
      <c r="N207" s="113"/>
      <c r="O207" s="113"/>
      <c r="P207" s="113"/>
      <c r="Q207" s="113"/>
      <c r="R207" s="113"/>
      <c r="S207" s="113"/>
      <c r="T207" s="113"/>
      <c r="U207" s="113"/>
      <c r="V207" s="113"/>
      <c r="W207" s="113"/>
      <c r="X207" s="113"/>
      <c r="Y207" s="113"/>
      <c r="Z207" s="113"/>
      <c r="AA207" s="113"/>
      <c r="AB207" s="113"/>
      <c r="AC207" s="113"/>
    </row>
    <row r="208" spans="1:29" ht="13.5" customHeight="1">
      <c r="A208" s="113"/>
      <c r="B208" s="113"/>
      <c r="C208" s="113"/>
      <c r="D208" s="113"/>
      <c r="E208" s="113"/>
      <c r="F208" s="113"/>
      <c r="G208" s="113"/>
      <c r="H208" s="113"/>
      <c r="I208" s="113"/>
      <c r="J208" s="113"/>
      <c r="K208" s="113"/>
      <c r="L208" s="113"/>
      <c r="M208" s="113"/>
      <c r="N208" s="113"/>
      <c r="O208" s="113"/>
      <c r="P208" s="113"/>
      <c r="Q208" s="113"/>
      <c r="R208" s="113"/>
      <c r="S208" s="113"/>
      <c r="T208" s="113"/>
      <c r="U208" s="113"/>
      <c r="V208" s="113"/>
      <c r="W208" s="113"/>
      <c r="X208" s="113"/>
      <c r="Y208" s="113"/>
      <c r="Z208" s="113"/>
      <c r="AA208" s="113"/>
      <c r="AB208" s="113"/>
      <c r="AC208" s="113"/>
    </row>
    <row r="209" spans="1:29" ht="13.5" customHeight="1">
      <c r="A209" s="113"/>
      <c r="B209" s="113"/>
      <c r="C209" s="113"/>
      <c r="D209" s="113"/>
      <c r="E209" s="113"/>
      <c r="F209" s="113"/>
      <c r="G209" s="113"/>
      <c r="H209" s="113"/>
      <c r="I209" s="113"/>
      <c r="J209" s="113"/>
      <c r="K209" s="113"/>
      <c r="L209" s="113"/>
      <c r="M209" s="113"/>
      <c r="N209" s="113"/>
      <c r="O209" s="113"/>
      <c r="P209" s="113"/>
      <c r="Q209" s="113"/>
      <c r="R209" s="113"/>
      <c r="S209" s="113"/>
      <c r="T209" s="113"/>
      <c r="U209" s="113"/>
      <c r="V209" s="113"/>
      <c r="W209" s="113"/>
      <c r="X209" s="113"/>
      <c r="Y209" s="113"/>
      <c r="Z209" s="113"/>
      <c r="AA209" s="113"/>
      <c r="AB209" s="113"/>
      <c r="AC209" s="113"/>
    </row>
    <row r="210" spans="1:29" ht="13.5" customHeight="1">
      <c r="A210" s="113"/>
      <c r="B210" s="113"/>
      <c r="C210" s="113"/>
      <c r="D210" s="113"/>
      <c r="E210" s="113"/>
      <c r="F210" s="113"/>
      <c r="G210" s="113"/>
      <c r="H210" s="113"/>
      <c r="I210" s="113"/>
      <c r="J210" s="113"/>
      <c r="K210" s="113"/>
      <c r="L210" s="113"/>
      <c r="M210" s="113"/>
      <c r="N210" s="113"/>
      <c r="O210" s="113"/>
      <c r="P210" s="113"/>
      <c r="Q210" s="113"/>
      <c r="R210" s="113"/>
      <c r="S210" s="113"/>
      <c r="T210" s="113"/>
      <c r="U210" s="113"/>
      <c r="V210" s="113"/>
      <c r="W210" s="113"/>
      <c r="X210" s="113"/>
      <c r="Y210" s="113"/>
      <c r="Z210" s="113"/>
      <c r="AA210" s="113"/>
      <c r="AB210" s="113"/>
      <c r="AC210" s="113"/>
    </row>
    <row r="211" spans="1:29" ht="13.5" customHeight="1">
      <c r="A211" s="113"/>
      <c r="B211" s="113"/>
      <c r="C211" s="113"/>
      <c r="D211" s="113"/>
      <c r="E211" s="113"/>
      <c r="F211" s="113"/>
      <c r="G211" s="113"/>
      <c r="H211" s="113"/>
      <c r="I211" s="113"/>
      <c r="J211" s="113"/>
      <c r="K211" s="113"/>
      <c r="L211" s="113"/>
      <c r="M211" s="113"/>
      <c r="N211" s="113"/>
      <c r="O211" s="113"/>
      <c r="P211" s="113"/>
      <c r="Q211" s="113"/>
      <c r="R211" s="113"/>
      <c r="S211" s="113"/>
      <c r="T211" s="113"/>
      <c r="U211" s="113"/>
      <c r="V211" s="113"/>
      <c r="W211" s="113"/>
      <c r="X211" s="113"/>
      <c r="Y211" s="113"/>
      <c r="Z211" s="113"/>
      <c r="AA211" s="113"/>
      <c r="AB211" s="113"/>
      <c r="AC211" s="113"/>
    </row>
    <row r="212" spans="1:29" ht="13.5" customHeight="1">
      <c r="A212" s="113"/>
      <c r="B212" s="113"/>
      <c r="C212" s="113"/>
      <c r="D212" s="113"/>
      <c r="E212" s="113"/>
      <c r="F212" s="113"/>
      <c r="G212" s="113"/>
      <c r="H212" s="113"/>
      <c r="I212" s="113"/>
      <c r="J212" s="113"/>
      <c r="K212" s="113"/>
      <c r="L212" s="113"/>
      <c r="M212" s="113"/>
      <c r="N212" s="113"/>
      <c r="O212" s="113"/>
      <c r="P212" s="113"/>
      <c r="Q212" s="113"/>
      <c r="R212" s="113"/>
      <c r="S212" s="113"/>
      <c r="T212" s="113"/>
      <c r="U212" s="113"/>
      <c r="V212" s="113"/>
      <c r="W212" s="113"/>
      <c r="X212" s="113"/>
      <c r="Y212" s="113"/>
      <c r="Z212" s="113"/>
      <c r="AA212" s="113"/>
      <c r="AB212" s="113"/>
      <c r="AC212" s="113"/>
    </row>
    <row r="213" spans="1:29" ht="13.5" customHeight="1">
      <c r="A213" s="113"/>
      <c r="B213" s="113"/>
      <c r="C213" s="113"/>
      <c r="D213" s="113"/>
      <c r="E213" s="113"/>
      <c r="F213" s="113"/>
      <c r="G213" s="113"/>
      <c r="H213" s="113"/>
      <c r="I213" s="113"/>
      <c r="J213" s="113"/>
      <c r="K213" s="113"/>
      <c r="L213" s="113"/>
      <c r="M213" s="113"/>
      <c r="N213" s="113"/>
      <c r="O213" s="113"/>
      <c r="P213" s="113"/>
      <c r="Q213" s="113"/>
      <c r="R213" s="113"/>
      <c r="S213" s="113"/>
      <c r="T213" s="113"/>
      <c r="U213" s="113"/>
      <c r="V213" s="113"/>
      <c r="W213" s="113"/>
      <c r="X213" s="113"/>
      <c r="Y213" s="113"/>
      <c r="Z213" s="113"/>
      <c r="AA213" s="113"/>
      <c r="AB213" s="113"/>
      <c r="AC213" s="113"/>
    </row>
    <row r="214" spans="1:29" ht="13.5" customHeight="1">
      <c r="A214" s="113"/>
      <c r="B214" s="113"/>
      <c r="C214" s="113"/>
      <c r="D214" s="113"/>
      <c r="E214" s="113"/>
      <c r="F214" s="113"/>
      <c r="G214" s="113"/>
      <c r="H214" s="113"/>
      <c r="I214" s="113"/>
      <c r="J214" s="113"/>
      <c r="K214" s="113"/>
      <c r="L214" s="113"/>
      <c r="M214" s="113"/>
      <c r="N214" s="113"/>
      <c r="O214" s="113"/>
      <c r="P214" s="113"/>
      <c r="Q214" s="113"/>
      <c r="R214" s="113"/>
      <c r="S214" s="113"/>
      <c r="T214" s="113"/>
      <c r="U214" s="113"/>
      <c r="V214" s="113"/>
      <c r="W214" s="113"/>
      <c r="X214" s="113"/>
      <c r="Y214" s="113"/>
      <c r="Z214" s="113"/>
      <c r="AA214" s="113"/>
      <c r="AB214" s="113"/>
      <c r="AC214" s="113"/>
    </row>
    <row r="215" spans="1:29" ht="13.5" customHeight="1">
      <c r="A215" s="113"/>
      <c r="B215" s="113"/>
      <c r="C215" s="113"/>
      <c r="D215" s="113"/>
      <c r="E215" s="113"/>
      <c r="F215" s="113"/>
      <c r="G215" s="113"/>
      <c r="H215" s="113"/>
      <c r="I215" s="113"/>
      <c r="J215" s="113"/>
      <c r="K215" s="113"/>
      <c r="L215" s="113"/>
      <c r="M215" s="113"/>
      <c r="N215" s="113"/>
      <c r="O215" s="113"/>
      <c r="P215" s="113"/>
      <c r="Q215" s="113"/>
      <c r="R215" s="113"/>
      <c r="S215" s="113"/>
      <c r="T215" s="113"/>
      <c r="U215" s="113"/>
      <c r="V215" s="113"/>
      <c r="W215" s="113"/>
      <c r="X215" s="113"/>
      <c r="Y215" s="113"/>
      <c r="Z215" s="113"/>
      <c r="AA215" s="113"/>
      <c r="AB215" s="113"/>
      <c r="AC215" s="113"/>
    </row>
    <row r="216" spans="1:29" ht="13.5" customHeight="1">
      <c r="A216" s="113"/>
      <c r="B216" s="113"/>
      <c r="C216" s="113"/>
      <c r="D216" s="113"/>
      <c r="E216" s="113"/>
      <c r="F216" s="113"/>
      <c r="G216" s="113"/>
      <c r="H216" s="113"/>
      <c r="I216" s="113"/>
      <c r="J216" s="113"/>
      <c r="K216" s="113"/>
      <c r="L216" s="113"/>
      <c r="M216" s="113"/>
      <c r="N216" s="113"/>
      <c r="O216" s="113"/>
      <c r="P216" s="113"/>
      <c r="Q216" s="113"/>
      <c r="R216" s="113"/>
      <c r="S216" s="113"/>
      <c r="T216" s="113"/>
      <c r="U216" s="113"/>
      <c r="V216" s="113"/>
      <c r="W216" s="113"/>
      <c r="X216" s="113"/>
      <c r="Y216" s="113"/>
      <c r="Z216" s="113"/>
      <c r="AA216" s="113"/>
      <c r="AB216" s="113"/>
      <c r="AC216" s="113"/>
    </row>
    <row r="217" spans="1:29" ht="13.5" customHeight="1">
      <c r="A217" s="113"/>
      <c r="B217" s="113"/>
      <c r="C217" s="113"/>
      <c r="D217" s="113"/>
      <c r="E217" s="113"/>
      <c r="F217" s="113"/>
      <c r="G217" s="113"/>
      <c r="H217" s="113"/>
      <c r="I217" s="113"/>
      <c r="J217" s="113"/>
      <c r="K217" s="113"/>
      <c r="L217" s="113"/>
      <c r="M217" s="113"/>
      <c r="N217" s="113"/>
      <c r="O217" s="113"/>
      <c r="P217" s="113"/>
      <c r="Q217" s="113"/>
      <c r="R217" s="113"/>
      <c r="S217" s="113"/>
      <c r="T217" s="113"/>
      <c r="U217" s="113"/>
      <c r="V217" s="113"/>
      <c r="W217" s="113"/>
      <c r="X217" s="113"/>
      <c r="Y217" s="113"/>
      <c r="Z217" s="113"/>
      <c r="AA217" s="113"/>
      <c r="AB217" s="113"/>
      <c r="AC217" s="113"/>
    </row>
    <row r="218" spans="1:29" ht="13.5" customHeight="1">
      <c r="A218" s="113"/>
      <c r="B218" s="113"/>
      <c r="C218" s="113"/>
      <c r="D218" s="113"/>
      <c r="E218" s="113"/>
      <c r="F218" s="113"/>
      <c r="G218" s="113"/>
      <c r="H218" s="113"/>
      <c r="I218" s="113"/>
      <c r="J218" s="113"/>
      <c r="K218" s="113"/>
      <c r="L218" s="113"/>
      <c r="M218" s="113"/>
      <c r="N218" s="113"/>
      <c r="O218" s="113"/>
      <c r="P218" s="113"/>
      <c r="Q218" s="113"/>
      <c r="R218" s="113"/>
      <c r="S218" s="113"/>
      <c r="T218" s="113"/>
      <c r="U218" s="113"/>
      <c r="V218" s="113"/>
      <c r="W218" s="113"/>
      <c r="X218" s="113"/>
      <c r="Y218" s="113"/>
      <c r="Z218" s="113"/>
      <c r="AA218" s="113"/>
      <c r="AB218" s="113"/>
      <c r="AC218" s="113"/>
    </row>
    <row r="219" spans="1:29" ht="13.5" customHeight="1">
      <c r="A219" s="113"/>
      <c r="B219" s="113"/>
      <c r="C219" s="113"/>
      <c r="D219" s="113"/>
      <c r="E219" s="113"/>
      <c r="F219" s="113"/>
      <c r="G219" s="113"/>
      <c r="H219" s="113"/>
      <c r="I219" s="113"/>
      <c r="J219" s="113"/>
      <c r="K219" s="113"/>
      <c r="L219" s="113"/>
      <c r="M219" s="113"/>
      <c r="N219" s="113"/>
      <c r="O219" s="113"/>
      <c r="P219" s="113"/>
      <c r="Q219" s="113"/>
      <c r="R219" s="113"/>
      <c r="S219" s="113"/>
      <c r="T219" s="113"/>
      <c r="U219" s="113"/>
      <c r="V219" s="113"/>
      <c r="W219" s="113"/>
      <c r="X219" s="113"/>
      <c r="Y219" s="113"/>
      <c r="Z219" s="113"/>
      <c r="AA219" s="113"/>
      <c r="AB219" s="113"/>
      <c r="AC219" s="113"/>
    </row>
    <row r="220" spans="1:29" ht="13.5" customHeight="1">
      <c r="A220" s="113"/>
      <c r="B220" s="113"/>
      <c r="C220" s="113"/>
      <c r="D220" s="113"/>
      <c r="E220" s="113"/>
      <c r="F220" s="113"/>
      <c r="G220" s="113"/>
      <c r="H220" s="113"/>
      <c r="I220" s="113"/>
      <c r="J220" s="113"/>
      <c r="K220" s="113"/>
      <c r="L220" s="113"/>
      <c r="M220" s="113"/>
      <c r="N220" s="113"/>
      <c r="O220" s="113"/>
      <c r="P220" s="113"/>
      <c r="Q220" s="113"/>
      <c r="R220" s="113"/>
      <c r="S220" s="113"/>
      <c r="T220" s="113"/>
      <c r="U220" s="113"/>
      <c r="V220" s="113"/>
      <c r="W220" s="113"/>
      <c r="X220" s="113"/>
      <c r="Y220" s="113"/>
      <c r="Z220" s="113"/>
      <c r="AA220" s="113"/>
      <c r="AB220" s="113"/>
      <c r="AC220" s="113"/>
    </row>
    <row r="221" spans="1:29" ht="13.5" customHeight="1">
      <c r="A221" s="113"/>
      <c r="B221" s="113"/>
      <c r="C221" s="113"/>
      <c r="D221" s="113"/>
      <c r="E221" s="113"/>
      <c r="F221" s="113"/>
      <c r="G221" s="113"/>
      <c r="H221" s="113"/>
      <c r="I221" s="113"/>
      <c r="J221" s="113"/>
      <c r="K221" s="113"/>
      <c r="L221" s="113"/>
      <c r="M221" s="113"/>
      <c r="N221" s="113"/>
      <c r="O221" s="113"/>
      <c r="P221" s="113"/>
      <c r="Q221" s="113"/>
      <c r="R221" s="113"/>
      <c r="S221" s="113"/>
      <c r="T221" s="113"/>
      <c r="U221" s="113"/>
      <c r="V221" s="113"/>
      <c r="W221" s="113"/>
      <c r="X221" s="113"/>
      <c r="Y221" s="113"/>
      <c r="Z221" s="113"/>
      <c r="AA221" s="113"/>
      <c r="AB221" s="113"/>
      <c r="AC221" s="113"/>
    </row>
    <row r="222" spans="1:29" ht="13.5" customHeight="1">
      <c r="A222" s="113"/>
      <c r="B222" s="113"/>
      <c r="C222" s="113"/>
      <c r="D222" s="113"/>
      <c r="E222" s="113"/>
      <c r="F222" s="113"/>
      <c r="G222" s="113"/>
      <c r="H222" s="113"/>
      <c r="I222" s="113"/>
      <c r="J222" s="113"/>
      <c r="K222" s="113"/>
      <c r="L222" s="113"/>
      <c r="M222" s="113"/>
      <c r="N222" s="113"/>
      <c r="O222" s="113"/>
      <c r="P222" s="113"/>
      <c r="Q222" s="113"/>
      <c r="R222" s="113"/>
      <c r="S222" s="113"/>
      <c r="T222" s="113"/>
      <c r="U222" s="113"/>
      <c r="V222" s="113"/>
      <c r="W222" s="113"/>
      <c r="X222" s="113"/>
      <c r="Y222" s="113"/>
      <c r="Z222" s="113"/>
      <c r="AA222" s="113"/>
      <c r="AB222" s="113"/>
      <c r="AC222" s="113"/>
    </row>
    <row r="223" spans="1:29" ht="13.5" customHeight="1">
      <c r="A223" s="113"/>
      <c r="B223" s="113"/>
      <c r="C223" s="113"/>
      <c r="D223" s="113"/>
      <c r="E223" s="113"/>
      <c r="F223" s="113"/>
      <c r="G223" s="113"/>
      <c r="H223" s="113"/>
      <c r="I223" s="113"/>
      <c r="J223" s="113"/>
      <c r="K223" s="113"/>
      <c r="L223" s="113"/>
      <c r="M223" s="113"/>
      <c r="N223" s="113"/>
      <c r="O223" s="113"/>
      <c r="P223" s="113"/>
      <c r="Q223" s="113"/>
      <c r="R223" s="113"/>
      <c r="S223" s="113"/>
      <c r="T223" s="113"/>
      <c r="U223" s="113"/>
      <c r="V223" s="113"/>
      <c r="W223" s="113"/>
      <c r="X223" s="113"/>
      <c r="Y223" s="113"/>
      <c r="Z223" s="113"/>
      <c r="AA223" s="113"/>
      <c r="AB223" s="113"/>
      <c r="AC223" s="113"/>
    </row>
    <row r="224" spans="1:29" ht="13.5" customHeight="1">
      <c r="A224" s="113"/>
      <c r="B224" s="113"/>
      <c r="C224" s="113"/>
      <c r="D224" s="113"/>
      <c r="E224" s="113"/>
      <c r="F224" s="113"/>
      <c r="G224" s="113"/>
      <c r="H224" s="113"/>
      <c r="I224" s="113"/>
      <c r="J224" s="113"/>
      <c r="K224" s="113"/>
      <c r="L224" s="113"/>
      <c r="M224" s="113"/>
      <c r="N224" s="113"/>
      <c r="O224" s="113"/>
      <c r="P224" s="113"/>
      <c r="Q224" s="113"/>
      <c r="R224" s="113"/>
      <c r="S224" s="113"/>
      <c r="T224" s="113"/>
      <c r="U224" s="113"/>
      <c r="V224" s="113"/>
      <c r="W224" s="113"/>
      <c r="X224" s="113"/>
      <c r="Y224" s="113"/>
      <c r="Z224" s="113"/>
      <c r="AA224" s="113"/>
      <c r="AB224" s="113"/>
      <c r="AC224" s="113"/>
    </row>
    <row r="225" spans="1:29" ht="13.5" customHeight="1">
      <c r="A225" s="113"/>
      <c r="B225" s="113"/>
      <c r="C225" s="113"/>
      <c r="D225" s="113"/>
      <c r="E225" s="113"/>
      <c r="F225" s="113"/>
      <c r="G225" s="113"/>
      <c r="H225" s="113"/>
      <c r="I225" s="113"/>
      <c r="J225" s="113"/>
      <c r="K225" s="113"/>
      <c r="L225" s="113"/>
      <c r="M225" s="113"/>
      <c r="N225" s="113"/>
      <c r="O225" s="113"/>
      <c r="P225" s="113"/>
      <c r="Q225" s="113"/>
      <c r="R225" s="113"/>
      <c r="S225" s="113"/>
      <c r="T225" s="113"/>
      <c r="U225" s="113"/>
      <c r="V225" s="113"/>
      <c r="W225" s="113"/>
      <c r="X225" s="113"/>
      <c r="Y225" s="113"/>
      <c r="Z225" s="113"/>
      <c r="AA225" s="113"/>
      <c r="AB225" s="113"/>
      <c r="AC225" s="113"/>
    </row>
    <row r="226" spans="1:29" ht="13.5" customHeight="1">
      <c r="A226" s="113"/>
      <c r="B226" s="113"/>
      <c r="C226" s="113"/>
      <c r="D226" s="113"/>
      <c r="E226" s="113"/>
      <c r="F226" s="113"/>
      <c r="G226" s="113"/>
      <c r="H226" s="113"/>
      <c r="I226" s="113"/>
      <c r="J226" s="113"/>
      <c r="K226" s="113"/>
      <c r="L226" s="113"/>
      <c r="M226" s="113"/>
      <c r="N226" s="113"/>
      <c r="O226" s="113"/>
      <c r="P226" s="113"/>
      <c r="Q226" s="113"/>
      <c r="R226" s="113"/>
      <c r="S226" s="113"/>
      <c r="T226" s="113"/>
      <c r="U226" s="113"/>
      <c r="V226" s="113"/>
      <c r="W226" s="113"/>
      <c r="X226" s="113"/>
      <c r="Y226" s="113"/>
      <c r="Z226" s="113"/>
      <c r="AA226" s="113"/>
      <c r="AB226" s="113"/>
      <c r="AC226" s="113"/>
    </row>
    <row r="227" spans="1:29" ht="13.5" customHeight="1">
      <c r="A227" s="113"/>
      <c r="B227" s="113"/>
      <c r="C227" s="113"/>
      <c r="D227" s="113"/>
      <c r="E227" s="113"/>
      <c r="F227" s="113"/>
      <c r="G227" s="113"/>
      <c r="H227" s="113"/>
      <c r="I227" s="113"/>
      <c r="J227" s="113"/>
      <c r="K227" s="113"/>
      <c r="L227" s="113"/>
      <c r="M227" s="113"/>
      <c r="N227" s="113"/>
      <c r="O227" s="113"/>
      <c r="P227" s="113"/>
      <c r="Q227" s="113"/>
      <c r="R227" s="113"/>
      <c r="S227" s="113"/>
      <c r="T227" s="113"/>
      <c r="U227" s="113"/>
      <c r="V227" s="113"/>
      <c r="W227" s="113"/>
      <c r="X227" s="113"/>
      <c r="Y227" s="113"/>
      <c r="Z227" s="113"/>
      <c r="AA227" s="113"/>
      <c r="AB227" s="113"/>
      <c r="AC227" s="113"/>
    </row>
    <row r="228" spans="1:29" ht="13.5" customHeight="1">
      <c r="A228" s="113"/>
      <c r="B228" s="113"/>
      <c r="C228" s="113"/>
      <c r="D228" s="113"/>
      <c r="E228" s="113"/>
      <c r="F228" s="113"/>
      <c r="G228" s="113"/>
      <c r="H228" s="113"/>
      <c r="I228" s="113"/>
      <c r="J228" s="113"/>
      <c r="K228" s="113"/>
      <c r="L228" s="113"/>
      <c r="M228" s="113"/>
      <c r="N228" s="113"/>
      <c r="O228" s="113"/>
      <c r="P228" s="113"/>
      <c r="Q228" s="113"/>
      <c r="R228" s="113"/>
      <c r="S228" s="113"/>
      <c r="T228" s="113"/>
      <c r="U228" s="113"/>
      <c r="V228" s="113"/>
      <c r="W228" s="113"/>
      <c r="X228" s="113"/>
      <c r="Y228" s="113"/>
      <c r="Z228" s="113"/>
      <c r="AA228" s="113"/>
      <c r="AB228" s="113"/>
      <c r="AC228" s="113"/>
    </row>
    <row r="229" spans="1:29" ht="13.5" customHeight="1">
      <c r="A229" s="113"/>
      <c r="B229" s="113"/>
      <c r="C229" s="113"/>
      <c r="D229" s="113"/>
      <c r="E229" s="113"/>
      <c r="F229" s="113"/>
      <c r="G229" s="113"/>
      <c r="H229" s="113"/>
      <c r="I229" s="113"/>
      <c r="J229" s="113"/>
      <c r="K229" s="113"/>
      <c r="L229" s="113"/>
      <c r="M229" s="113"/>
      <c r="N229" s="113"/>
      <c r="O229" s="113"/>
      <c r="P229" s="113"/>
      <c r="Q229" s="113"/>
      <c r="R229" s="113"/>
      <c r="S229" s="113"/>
      <c r="T229" s="113"/>
      <c r="U229" s="113"/>
      <c r="V229" s="113"/>
      <c r="W229" s="113"/>
      <c r="X229" s="113"/>
      <c r="Y229" s="113"/>
      <c r="Z229" s="113"/>
      <c r="AA229" s="113"/>
      <c r="AB229" s="113"/>
      <c r="AC229" s="113"/>
    </row>
    <row r="230" spans="1:29" ht="13.5" customHeight="1">
      <c r="A230" s="113"/>
      <c r="B230" s="113"/>
      <c r="C230" s="113"/>
      <c r="D230" s="113"/>
      <c r="E230" s="113"/>
      <c r="F230" s="113"/>
      <c r="G230" s="113"/>
      <c r="H230" s="113"/>
      <c r="I230" s="113"/>
      <c r="J230" s="113"/>
      <c r="K230" s="113"/>
      <c r="L230" s="113"/>
      <c r="M230" s="113"/>
      <c r="N230" s="113"/>
      <c r="O230" s="113"/>
      <c r="P230" s="113"/>
      <c r="Q230" s="113"/>
      <c r="R230" s="113"/>
      <c r="S230" s="113"/>
      <c r="T230" s="113"/>
      <c r="U230" s="113"/>
      <c r="V230" s="113"/>
      <c r="W230" s="113"/>
      <c r="X230" s="113"/>
      <c r="Y230" s="113"/>
      <c r="Z230" s="113"/>
      <c r="AA230" s="113"/>
      <c r="AB230" s="113"/>
      <c r="AC230" s="113"/>
    </row>
    <row r="231" spans="1:29" ht="13.5" customHeight="1">
      <c r="A231" s="113"/>
      <c r="B231" s="113"/>
      <c r="C231" s="113"/>
      <c r="D231" s="113"/>
      <c r="E231" s="113"/>
      <c r="F231" s="113"/>
      <c r="G231" s="113"/>
      <c r="H231" s="113"/>
      <c r="I231" s="113"/>
      <c r="J231" s="113"/>
      <c r="K231" s="113"/>
      <c r="L231" s="113"/>
      <c r="M231" s="113"/>
      <c r="N231" s="113"/>
      <c r="O231" s="113"/>
      <c r="P231" s="113"/>
      <c r="Q231" s="113"/>
      <c r="R231" s="113"/>
      <c r="S231" s="113"/>
      <c r="T231" s="113"/>
      <c r="U231" s="113"/>
      <c r="V231" s="113"/>
      <c r="W231" s="113"/>
      <c r="X231" s="113"/>
      <c r="Y231" s="113"/>
      <c r="Z231" s="113"/>
      <c r="AA231" s="113"/>
      <c r="AB231" s="113"/>
      <c r="AC231" s="113"/>
    </row>
    <row r="232" spans="1:29" ht="13.5" customHeight="1">
      <c r="A232" s="113"/>
      <c r="B232" s="113"/>
      <c r="C232" s="113"/>
      <c r="D232" s="113"/>
      <c r="E232" s="113"/>
      <c r="F232" s="113"/>
      <c r="G232" s="113"/>
      <c r="H232" s="113"/>
      <c r="I232" s="113"/>
      <c r="J232" s="113"/>
      <c r="K232" s="113"/>
      <c r="L232" s="113"/>
      <c r="M232" s="113"/>
      <c r="N232" s="113"/>
      <c r="O232" s="113"/>
      <c r="P232" s="113"/>
      <c r="Q232" s="113"/>
      <c r="R232" s="113"/>
      <c r="S232" s="113"/>
      <c r="T232" s="113"/>
      <c r="U232" s="113"/>
      <c r="V232" s="113"/>
      <c r="W232" s="113"/>
      <c r="X232" s="113"/>
      <c r="Y232" s="113"/>
      <c r="Z232" s="113"/>
      <c r="AA232" s="113"/>
      <c r="AB232" s="113"/>
      <c r="AC232" s="113"/>
    </row>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9">
    <mergeCell ref="B45:E55"/>
    <mergeCell ref="F45:I55"/>
    <mergeCell ref="B38:E44"/>
    <mergeCell ref="F38:I44"/>
    <mergeCell ref="D7:E7"/>
    <mergeCell ref="F7:G7"/>
    <mergeCell ref="H8:H9"/>
    <mergeCell ref="I8:I9"/>
    <mergeCell ref="B28:I28"/>
    <mergeCell ref="B29:I29"/>
    <mergeCell ref="F30:I30"/>
    <mergeCell ref="B7:C7"/>
    <mergeCell ref="H7:I7"/>
    <mergeCell ref="B30:E30"/>
    <mergeCell ref="B31:E37"/>
    <mergeCell ref="F31:I37"/>
    <mergeCell ref="B4:I4"/>
    <mergeCell ref="B5:C5"/>
    <mergeCell ref="D5:I5"/>
    <mergeCell ref="B6:C6"/>
    <mergeCell ref="D6:E6"/>
    <mergeCell ref="F6:G6"/>
    <mergeCell ref="H6:I6"/>
    <mergeCell ref="B1:C2"/>
    <mergeCell ref="D1:H1"/>
    <mergeCell ref="I1:I2"/>
    <mergeCell ref="D2:H2"/>
    <mergeCell ref="B3:C3"/>
    <mergeCell ref="D3:H3"/>
  </mergeCells>
  <pageMargins left="0.7" right="0.7" top="0.75" bottom="0.75" header="0" footer="0"/>
  <pageSetup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9900"/>
  </sheetPr>
  <dimension ref="A1:AC1000"/>
  <sheetViews>
    <sheetView topLeftCell="A9" workbookViewId="0">
      <selection activeCell="F30" sqref="F30:I43"/>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23.25" customHeight="1">
      <c r="A1" s="113"/>
      <c r="B1" s="494" t="s">
        <v>437</v>
      </c>
      <c r="C1" s="412"/>
      <c r="D1" s="495" t="s">
        <v>438</v>
      </c>
      <c r="E1" s="417"/>
      <c r="F1" s="417"/>
      <c r="G1" s="417"/>
      <c r="H1" s="418"/>
      <c r="I1" s="496"/>
      <c r="J1" s="113"/>
      <c r="K1" s="113"/>
      <c r="L1" s="113"/>
      <c r="M1" s="113"/>
      <c r="N1" s="113"/>
      <c r="O1" s="113"/>
      <c r="P1" s="113"/>
      <c r="Q1" s="113"/>
      <c r="R1" s="113"/>
      <c r="S1" s="113"/>
      <c r="T1" s="113"/>
      <c r="U1" s="113"/>
      <c r="V1" s="113"/>
      <c r="W1" s="113"/>
      <c r="X1" s="113"/>
      <c r="Y1" s="113"/>
      <c r="Z1" s="113"/>
      <c r="AA1" s="113"/>
      <c r="AB1" s="113"/>
      <c r="AC1" s="113"/>
    </row>
    <row r="2" spans="1:29" ht="19.5" customHeight="1">
      <c r="A2" s="113"/>
      <c r="B2" s="413"/>
      <c r="C2" s="415"/>
      <c r="D2" s="498" t="s">
        <v>439</v>
      </c>
      <c r="E2" s="417"/>
      <c r="F2" s="417"/>
      <c r="G2" s="417"/>
      <c r="H2" s="418"/>
      <c r="I2" s="497"/>
      <c r="J2" s="113"/>
      <c r="K2" s="113"/>
      <c r="L2" s="113"/>
      <c r="M2" s="113"/>
      <c r="N2" s="113"/>
      <c r="O2" s="113"/>
      <c r="P2" s="113"/>
      <c r="Q2" s="113"/>
      <c r="R2" s="113"/>
      <c r="S2" s="113"/>
      <c r="T2" s="113"/>
      <c r="U2" s="113"/>
      <c r="V2" s="113"/>
      <c r="W2" s="113"/>
      <c r="X2" s="113"/>
      <c r="Y2" s="113"/>
      <c r="Z2" s="113"/>
      <c r="AA2" s="113"/>
      <c r="AB2" s="113"/>
      <c r="AC2" s="113"/>
    </row>
    <row r="3" spans="1:29" ht="13.5" customHeight="1">
      <c r="A3" s="113"/>
      <c r="B3" s="499" t="s">
        <v>440</v>
      </c>
      <c r="C3" s="418"/>
      <c r="D3" s="499" t="s">
        <v>441</v>
      </c>
      <c r="E3" s="417"/>
      <c r="F3" s="417"/>
      <c r="G3" s="417"/>
      <c r="H3" s="418"/>
      <c r="I3" s="51" t="s">
        <v>442</v>
      </c>
      <c r="J3" s="113"/>
      <c r="K3" s="113"/>
      <c r="L3" s="113"/>
      <c r="M3" s="113"/>
      <c r="N3" s="113"/>
      <c r="O3" s="113"/>
      <c r="P3" s="113"/>
      <c r="Q3" s="113"/>
      <c r="R3" s="113"/>
      <c r="S3" s="113"/>
      <c r="T3" s="113"/>
      <c r="U3" s="113"/>
      <c r="V3" s="113"/>
      <c r="W3" s="113"/>
      <c r="X3" s="113"/>
      <c r="Y3" s="113"/>
      <c r="Z3" s="113"/>
      <c r="AA3" s="113"/>
      <c r="AB3" s="113"/>
      <c r="AC3" s="113"/>
    </row>
    <row r="4" spans="1:29" ht="13.5" customHeight="1">
      <c r="A4" s="113"/>
      <c r="B4" s="591"/>
      <c r="C4" s="487"/>
      <c r="D4" s="487"/>
      <c r="E4" s="487"/>
      <c r="F4" s="487"/>
      <c r="G4" s="487"/>
      <c r="H4" s="487"/>
      <c r="I4" s="592"/>
      <c r="J4" s="113"/>
      <c r="K4" s="113"/>
      <c r="L4" s="113"/>
      <c r="M4" s="113"/>
      <c r="N4" s="113"/>
      <c r="O4" s="113"/>
      <c r="P4" s="113"/>
      <c r="Q4" s="113"/>
      <c r="R4" s="113"/>
      <c r="S4" s="113"/>
      <c r="T4" s="113"/>
      <c r="U4" s="113"/>
      <c r="V4" s="113"/>
      <c r="W4" s="113"/>
      <c r="X4" s="113"/>
      <c r="Y4" s="113"/>
      <c r="Z4" s="113"/>
      <c r="AA4" s="113"/>
      <c r="AB4" s="113"/>
      <c r="AC4" s="113"/>
    </row>
    <row r="5" spans="1:29" ht="22.5" customHeight="1">
      <c r="A5" s="113"/>
      <c r="B5" s="489" t="s">
        <v>443</v>
      </c>
      <c r="C5" s="418"/>
      <c r="D5" s="490" t="str">
        <f>Indicadores!F54</f>
        <v>Gestión de Servicios de Información y Soporte Tecnológico (GTI)</v>
      </c>
      <c r="E5" s="417"/>
      <c r="F5" s="417"/>
      <c r="G5" s="417"/>
      <c r="H5" s="417"/>
      <c r="I5" s="418"/>
      <c r="J5" s="113"/>
      <c r="K5" s="113"/>
      <c r="L5" s="113"/>
      <c r="M5" s="113"/>
      <c r="N5" s="113"/>
      <c r="O5" s="113"/>
      <c r="P5" s="113"/>
      <c r="Q5" s="113"/>
      <c r="R5" s="113"/>
      <c r="S5" s="113"/>
      <c r="T5" s="113"/>
      <c r="U5" s="113"/>
      <c r="V5" s="113"/>
      <c r="W5" s="113"/>
      <c r="X5" s="113"/>
      <c r="Y5" s="113"/>
      <c r="Z5" s="113"/>
      <c r="AA5" s="113"/>
      <c r="AB5" s="113"/>
      <c r="AC5" s="113"/>
    </row>
    <row r="6" spans="1:29" ht="24.75" customHeight="1">
      <c r="A6" s="113"/>
      <c r="B6" s="489" t="s">
        <v>444</v>
      </c>
      <c r="C6" s="418"/>
      <c r="D6" s="491" t="str">
        <f>Indicadores!A54</f>
        <v>Disponibilidad</v>
      </c>
      <c r="E6" s="492"/>
      <c r="F6" s="489" t="s">
        <v>445</v>
      </c>
      <c r="G6" s="418"/>
      <c r="H6" s="491" t="str">
        <f>Indicadores!S54</f>
        <v>Jefe Oficina TIC</v>
      </c>
      <c r="I6" s="492"/>
      <c r="J6" s="113"/>
      <c r="K6" s="113"/>
      <c r="L6" s="113"/>
      <c r="M6" s="113"/>
      <c r="N6" s="113"/>
      <c r="O6" s="113"/>
      <c r="P6" s="113"/>
      <c r="Q6" s="113"/>
      <c r="R6" s="113"/>
      <c r="S6" s="113"/>
      <c r="T6" s="113"/>
      <c r="U6" s="113"/>
      <c r="V6" s="113"/>
      <c r="W6" s="113"/>
      <c r="X6" s="113"/>
      <c r="Y6" s="113"/>
      <c r="Z6" s="113"/>
      <c r="AA6" s="113"/>
      <c r="AB6" s="113"/>
      <c r="AC6" s="113"/>
    </row>
    <row r="7" spans="1:29" ht="48" customHeight="1">
      <c r="A7" s="113"/>
      <c r="B7" s="489" t="s">
        <v>446</v>
      </c>
      <c r="C7" s="418"/>
      <c r="D7" s="491"/>
      <c r="E7" s="492"/>
      <c r="F7" s="489" t="s">
        <v>447</v>
      </c>
      <c r="G7" s="418"/>
      <c r="H7" s="491" t="str">
        <f>Indicadores!C54</f>
        <v>Medir la disponibilidad del sistema y Verificar la continuidad del servicio.</v>
      </c>
      <c r="I7" s="492"/>
      <c r="J7" s="113"/>
      <c r="K7" s="113"/>
      <c r="L7" s="113"/>
      <c r="M7" s="113"/>
      <c r="N7" s="113"/>
      <c r="O7" s="113"/>
      <c r="P7" s="113"/>
      <c r="Q7" s="113"/>
      <c r="R7" s="113"/>
      <c r="S7" s="113"/>
      <c r="T7" s="113"/>
      <c r="U7" s="113"/>
      <c r="V7" s="113"/>
      <c r="W7" s="113"/>
      <c r="X7" s="113"/>
      <c r="Y7" s="113"/>
      <c r="Z7" s="113"/>
      <c r="AA7" s="113"/>
      <c r="AB7" s="113"/>
      <c r="AC7" s="113"/>
    </row>
    <row r="8" spans="1:29" ht="30.75" customHeight="1">
      <c r="A8" s="113"/>
      <c r="B8" s="32" t="s">
        <v>448</v>
      </c>
      <c r="C8" s="43" t="str">
        <f>Indicadores!P54</f>
        <v>Trimestral</v>
      </c>
      <c r="D8" s="32" t="s">
        <v>449</v>
      </c>
      <c r="E8" s="43" t="str">
        <f>Indicadores!R54</f>
        <v>Grupo de Sistemas, aplicativo ARANDA</v>
      </c>
      <c r="F8" s="32" t="s">
        <v>68</v>
      </c>
      <c r="G8" s="43" t="str">
        <f>Indicadores!H54</f>
        <v>Porcentaje</v>
      </c>
      <c r="H8" s="514" t="s">
        <v>450</v>
      </c>
      <c r="I8" s="515" t="str">
        <f>Indicadores!O54</f>
        <v>Hacia arriba</v>
      </c>
      <c r="J8" s="113"/>
      <c r="K8" s="113"/>
      <c r="L8" s="113"/>
      <c r="M8" s="113"/>
      <c r="N8" s="113"/>
      <c r="O8" s="113"/>
      <c r="P8" s="113"/>
      <c r="Q8" s="113"/>
      <c r="R8" s="113"/>
      <c r="S8" s="113"/>
      <c r="T8" s="113"/>
      <c r="U8" s="113"/>
      <c r="V8" s="113"/>
      <c r="W8" s="113"/>
      <c r="X8" s="113"/>
      <c r="Y8" s="113"/>
      <c r="Z8" s="113"/>
      <c r="AA8" s="113"/>
      <c r="AB8" s="113"/>
      <c r="AC8" s="113"/>
    </row>
    <row r="9" spans="1:29" ht="24" customHeight="1">
      <c r="A9" s="113"/>
      <c r="B9" s="32" t="s">
        <v>415</v>
      </c>
      <c r="C9" s="33">
        <f>Indicadores!N54</f>
        <v>0.97</v>
      </c>
      <c r="D9" s="34" t="s">
        <v>417</v>
      </c>
      <c r="E9" s="33">
        <f>'TABLERO DE MANDO'!F55</f>
        <v>0.82450000000000001</v>
      </c>
      <c r="F9" s="35" t="s">
        <v>418</v>
      </c>
      <c r="G9" s="33">
        <f>'TABLERO DE MANDO'!G55</f>
        <v>0.873</v>
      </c>
      <c r="H9" s="497"/>
      <c r="I9" s="516"/>
      <c r="J9" s="113"/>
      <c r="K9" s="113"/>
      <c r="L9" s="113"/>
      <c r="M9" s="113"/>
      <c r="N9" s="113"/>
      <c r="O9" s="113"/>
      <c r="P9" s="113"/>
      <c r="Q9" s="113"/>
      <c r="R9" s="113"/>
      <c r="S9" s="113"/>
      <c r="T9" s="113"/>
      <c r="U9" s="113"/>
      <c r="V9" s="113"/>
      <c r="W9" s="113"/>
      <c r="X9" s="113"/>
      <c r="Y9" s="113"/>
      <c r="Z9" s="113"/>
      <c r="AA9" s="113"/>
      <c r="AB9" s="113"/>
      <c r="AC9" s="113"/>
    </row>
    <row r="10" spans="1:29" ht="13.5" customHeight="1">
      <c r="A10" s="113"/>
      <c r="B10" s="119"/>
      <c r="C10" s="36"/>
      <c r="D10" s="36"/>
      <c r="E10" s="36"/>
      <c r="F10" s="36"/>
      <c r="G10" s="36"/>
      <c r="H10" s="36"/>
      <c r="I10" s="114"/>
      <c r="J10" s="113"/>
      <c r="K10" s="113"/>
      <c r="L10" s="113"/>
      <c r="M10" s="113"/>
      <c r="N10" s="113"/>
      <c r="O10" s="113"/>
      <c r="P10" s="113"/>
      <c r="Q10" s="113"/>
      <c r="R10" s="113"/>
      <c r="S10" s="113"/>
      <c r="T10" s="113"/>
      <c r="U10" s="113"/>
      <c r="V10" s="113"/>
      <c r="W10" s="113"/>
      <c r="X10" s="113"/>
      <c r="Y10" s="113"/>
      <c r="Z10" s="113"/>
      <c r="AA10" s="113"/>
      <c r="AB10" s="113"/>
      <c r="AC10" s="113"/>
    </row>
    <row r="11" spans="1:29" ht="24.75" customHeight="1">
      <c r="A11" s="113"/>
      <c r="B11" s="46" t="s">
        <v>451</v>
      </c>
      <c r="C11" s="38" t="s">
        <v>452</v>
      </c>
      <c r="D11" s="39" t="str">
        <f>D9</f>
        <v>LIMITE INSATISFACTORIO</v>
      </c>
      <c r="E11" s="39" t="str">
        <f>F9</f>
        <v>LIMITE SATISFACTORIO</v>
      </c>
      <c r="F11" s="36"/>
      <c r="G11" s="36"/>
      <c r="H11" s="115"/>
      <c r="I11" s="123"/>
      <c r="J11" s="113"/>
      <c r="K11" s="113"/>
      <c r="L11" s="113"/>
      <c r="M11" s="113"/>
      <c r="N11" s="113"/>
      <c r="O11" s="113"/>
      <c r="P11" s="113"/>
      <c r="Q11" s="113"/>
      <c r="R11" s="113"/>
      <c r="S11" s="113"/>
      <c r="T11" s="113"/>
      <c r="U11" s="113"/>
      <c r="V11" s="113"/>
      <c r="W11" s="113"/>
      <c r="X11" s="113"/>
      <c r="Y11" s="113"/>
      <c r="Z11" s="113"/>
      <c r="AA11" s="113"/>
      <c r="AB11" s="113"/>
      <c r="AC11" s="113"/>
    </row>
    <row r="12" spans="1:29" ht="13.5" customHeight="1">
      <c r="A12" s="113"/>
      <c r="B12" s="47" t="s">
        <v>422</v>
      </c>
      <c r="C12" s="122">
        <v>0</v>
      </c>
      <c r="D12" s="40">
        <f t="shared" ref="D12:D23" si="0">+$E$9</f>
        <v>0.82450000000000001</v>
      </c>
      <c r="E12" s="40">
        <f t="shared" ref="E12:E23" si="1">+$G$9</f>
        <v>0.873</v>
      </c>
      <c r="F12" s="36"/>
      <c r="G12" s="36"/>
      <c r="H12" s="115"/>
      <c r="I12" s="123"/>
      <c r="J12" s="113"/>
      <c r="K12" s="113"/>
      <c r="L12" s="113"/>
      <c r="M12" s="113"/>
      <c r="N12" s="113"/>
      <c r="O12" s="113"/>
      <c r="P12" s="113"/>
      <c r="Q12" s="113"/>
      <c r="R12" s="113"/>
      <c r="S12" s="113"/>
      <c r="T12" s="113"/>
      <c r="U12" s="113"/>
      <c r="V12" s="113"/>
      <c r="W12" s="113"/>
      <c r="X12" s="113"/>
      <c r="Y12" s="113"/>
      <c r="Z12" s="113"/>
      <c r="AA12" s="113"/>
      <c r="AB12" s="113"/>
      <c r="AC12" s="113"/>
    </row>
    <row r="13" spans="1:29" ht="13.5" customHeight="1">
      <c r="A13" s="113"/>
      <c r="B13" s="47" t="s">
        <v>423</v>
      </c>
      <c r="C13" s="122">
        <v>0</v>
      </c>
      <c r="D13" s="40">
        <f t="shared" si="0"/>
        <v>0.82450000000000001</v>
      </c>
      <c r="E13" s="40">
        <f t="shared" si="1"/>
        <v>0.873</v>
      </c>
      <c r="F13" s="36"/>
      <c r="G13" s="36"/>
      <c r="H13" s="115"/>
      <c r="I13" s="123"/>
      <c r="J13" s="113"/>
      <c r="K13" s="113"/>
      <c r="L13" s="113"/>
      <c r="M13" s="113"/>
      <c r="N13" s="113"/>
      <c r="O13" s="113"/>
      <c r="P13" s="113"/>
      <c r="Q13" s="113"/>
      <c r="R13" s="113"/>
      <c r="S13" s="113"/>
      <c r="T13" s="113"/>
      <c r="U13" s="113"/>
      <c r="V13" s="113"/>
      <c r="W13" s="113"/>
      <c r="X13" s="113"/>
      <c r="Y13" s="113"/>
      <c r="Z13" s="113"/>
      <c r="AA13" s="113"/>
      <c r="AB13" s="113"/>
      <c r="AC13" s="113"/>
    </row>
    <row r="14" spans="1:29" ht="13.5" customHeight="1">
      <c r="A14" s="113"/>
      <c r="B14" s="47" t="s">
        <v>424</v>
      </c>
      <c r="C14" s="75">
        <v>0.99950000000000006</v>
      </c>
      <c r="D14" s="40">
        <f t="shared" si="0"/>
        <v>0.82450000000000001</v>
      </c>
      <c r="E14" s="40">
        <f t="shared" si="1"/>
        <v>0.873</v>
      </c>
      <c r="F14" s="36"/>
      <c r="G14" s="36"/>
      <c r="H14" s="115"/>
      <c r="I14" s="123"/>
      <c r="J14" s="113"/>
      <c r="K14" s="113"/>
      <c r="L14" s="113"/>
      <c r="M14" s="113"/>
      <c r="N14" s="113"/>
      <c r="O14" s="113"/>
      <c r="P14" s="113"/>
      <c r="Q14" s="113"/>
      <c r="R14" s="113"/>
      <c r="S14" s="113"/>
      <c r="T14" s="113"/>
      <c r="U14" s="113"/>
      <c r="V14" s="113"/>
      <c r="W14" s="113"/>
      <c r="X14" s="113"/>
      <c r="Y14" s="113"/>
      <c r="Z14" s="113"/>
      <c r="AA14" s="113"/>
      <c r="AB14" s="113"/>
      <c r="AC14" s="113"/>
    </row>
    <row r="15" spans="1:29" ht="13.5" customHeight="1">
      <c r="A15" s="113"/>
      <c r="B15" s="47" t="s">
        <v>425</v>
      </c>
      <c r="C15" s="122">
        <v>0</v>
      </c>
      <c r="D15" s="40">
        <f t="shared" si="0"/>
        <v>0.82450000000000001</v>
      </c>
      <c r="E15" s="40">
        <f t="shared" si="1"/>
        <v>0.873</v>
      </c>
      <c r="F15" s="36"/>
      <c r="G15" s="36"/>
      <c r="H15" s="115"/>
      <c r="I15" s="123"/>
      <c r="J15" s="113"/>
      <c r="K15" s="113"/>
      <c r="L15" s="113"/>
      <c r="M15" s="113"/>
      <c r="N15" s="113"/>
      <c r="O15" s="113"/>
      <c r="P15" s="113"/>
      <c r="Q15" s="113"/>
      <c r="R15" s="113"/>
      <c r="S15" s="113"/>
      <c r="T15" s="113"/>
      <c r="U15" s="113"/>
      <c r="V15" s="113"/>
      <c r="W15" s="113"/>
      <c r="X15" s="113"/>
      <c r="Y15" s="113"/>
      <c r="Z15" s="113"/>
      <c r="AA15" s="113"/>
      <c r="AB15" s="113"/>
      <c r="AC15" s="113"/>
    </row>
    <row r="16" spans="1:29" ht="13.5" customHeight="1">
      <c r="A16" s="113"/>
      <c r="B16" s="47" t="s">
        <v>426</v>
      </c>
      <c r="C16" s="122">
        <v>0</v>
      </c>
      <c r="D16" s="40">
        <f t="shared" si="0"/>
        <v>0.82450000000000001</v>
      </c>
      <c r="E16" s="40">
        <f t="shared" si="1"/>
        <v>0.873</v>
      </c>
      <c r="F16" s="36"/>
      <c r="G16" s="36"/>
      <c r="H16" s="115"/>
      <c r="I16" s="123"/>
      <c r="J16" s="113"/>
      <c r="K16" s="113"/>
      <c r="L16" s="113"/>
      <c r="M16" s="113"/>
      <c r="N16" s="113"/>
      <c r="O16" s="113"/>
      <c r="P16" s="113"/>
      <c r="Q16" s="113"/>
      <c r="R16" s="113"/>
      <c r="S16" s="113"/>
      <c r="T16" s="113"/>
      <c r="U16" s="113"/>
      <c r="V16" s="113"/>
      <c r="W16" s="113"/>
      <c r="X16" s="113"/>
      <c r="Y16" s="113"/>
      <c r="Z16" s="113"/>
      <c r="AA16" s="113"/>
      <c r="AB16" s="113"/>
      <c r="AC16" s="113"/>
    </row>
    <row r="17" spans="1:29" ht="13.5" customHeight="1">
      <c r="A17" s="113"/>
      <c r="B17" s="47" t="s">
        <v>427</v>
      </c>
      <c r="C17" s="68" t="s">
        <v>549</v>
      </c>
      <c r="D17" s="40">
        <f t="shared" si="0"/>
        <v>0.82450000000000001</v>
      </c>
      <c r="E17" s="40">
        <f t="shared" si="1"/>
        <v>0.873</v>
      </c>
      <c r="F17" s="36"/>
      <c r="G17" s="36"/>
      <c r="H17" s="115"/>
      <c r="I17" s="123"/>
      <c r="J17" s="113"/>
      <c r="K17" s="113"/>
      <c r="L17" s="113"/>
      <c r="M17" s="113"/>
      <c r="N17" s="113"/>
      <c r="O17" s="113"/>
      <c r="P17" s="113"/>
      <c r="Q17" s="113"/>
      <c r="R17" s="113"/>
      <c r="S17" s="113"/>
      <c r="T17" s="113"/>
      <c r="U17" s="113"/>
      <c r="V17" s="113"/>
      <c r="W17" s="113"/>
      <c r="X17" s="113"/>
      <c r="Y17" s="113"/>
      <c r="Z17" s="113"/>
      <c r="AA17" s="113"/>
      <c r="AB17" s="113"/>
      <c r="AC17" s="113"/>
    </row>
    <row r="18" spans="1:29" ht="13.5" customHeight="1">
      <c r="A18" s="113"/>
      <c r="B18" s="47" t="s">
        <v>428</v>
      </c>
      <c r="C18" s="41">
        <v>0</v>
      </c>
      <c r="D18" s="40">
        <f t="shared" si="0"/>
        <v>0.82450000000000001</v>
      </c>
      <c r="E18" s="40">
        <f t="shared" si="1"/>
        <v>0.873</v>
      </c>
      <c r="F18" s="36"/>
      <c r="G18" s="36"/>
      <c r="H18" s="115"/>
      <c r="I18" s="123"/>
      <c r="J18" s="113"/>
      <c r="K18" s="113"/>
      <c r="L18" s="113"/>
      <c r="M18" s="113"/>
      <c r="N18" s="113"/>
      <c r="O18" s="113"/>
      <c r="P18" s="113"/>
      <c r="Q18" s="113"/>
      <c r="R18" s="113"/>
      <c r="S18" s="113"/>
      <c r="T18" s="113"/>
      <c r="U18" s="113"/>
      <c r="V18" s="113"/>
      <c r="W18" s="113"/>
      <c r="X18" s="113"/>
      <c r="Y18" s="113"/>
      <c r="Z18" s="113"/>
      <c r="AA18" s="113"/>
      <c r="AB18" s="113"/>
      <c r="AC18" s="113"/>
    </row>
    <row r="19" spans="1:29" ht="13.5" customHeight="1">
      <c r="A19" s="113"/>
      <c r="B19" s="47" t="s">
        <v>429</v>
      </c>
      <c r="C19" s="41">
        <v>0</v>
      </c>
      <c r="D19" s="40">
        <f t="shared" si="0"/>
        <v>0.82450000000000001</v>
      </c>
      <c r="E19" s="40">
        <f t="shared" si="1"/>
        <v>0.873</v>
      </c>
      <c r="F19" s="36"/>
      <c r="G19" s="36"/>
      <c r="H19" s="115"/>
      <c r="I19" s="123"/>
      <c r="J19" s="113"/>
      <c r="K19" s="113"/>
      <c r="L19" s="113"/>
      <c r="M19" s="113"/>
      <c r="N19" s="113"/>
      <c r="O19" s="113"/>
      <c r="P19" s="113"/>
      <c r="Q19" s="113"/>
      <c r="R19" s="113"/>
      <c r="S19" s="113"/>
      <c r="T19" s="113"/>
      <c r="U19" s="113"/>
      <c r="V19" s="113"/>
      <c r="W19" s="113"/>
      <c r="X19" s="113"/>
      <c r="Y19" s="113"/>
      <c r="Z19" s="113"/>
      <c r="AA19" s="113"/>
      <c r="AB19" s="113"/>
      <c r="AC19" s="113"/>
    </row>
    <row r="20" spans="1:29" ht="13.5" customHeight="1">
      <c r="A20" s="113"/>
      <c r="B20" s="47" t="s">
        <v>430</v>
      </c>
      <c r="C20" s="41">
        <v>0.75</v>
      </c>
      <c r="D20" s="40">
        <f t="shared" si="0"/>
        <v>0.82450000000000001</v>
      </c>
      <c r="E20" s="40">
        <f t="shared" si="1"/>
        <v>0.873</v>
      </c>
      <c r="F20" s="36"/>
      <c r="G20" s="36"/>
      <c r="H20" s="115"/>
      <c r="I20" s="123"/>
      <c r="J20" s="113"/>
      <c r="K20" s="113"/>
      <c r="L20" s="113"/>
      <c r="M20" s="113"/>
      <c r="N20" s="113"/>
      <c r="O20" s="113"/>
      <c r="P20" s="113"/>
      <c r="Q20" s="113"/>
      <c r="R20" s="113"/>
      <c r="S20" s="113"/>
      <c r="T20" s="113"/>
      <c r="U20" s="113"/>
      <c r="V20" s="113"/>
      <c r="W20" s="113"/>
      <c r="X20" s="113"/>
      <c r="Y20" s="113"/>
      <c r="Z20" s="113"/>
      <c r="AA20" s="113"/>
      <c r="AB20" s="113"/>
      <c r="AC20" s="113"/>
    </row>
    <row r="21" spans="1:29" ht="13.5" customHeight="1">
      <c r="A21" s="113"/>
      <c r="B21" s="47" t="s">
        <v>431</v>
      </c>
      <c r="C21" s="41">
        <v>0</v>
      </c>
      <c r="D21" s="40">
        <f t="shared" si="0"/>
        <v>0.82450000000000001</v>
      </c>
      <c r="E21" s="40">
        <f t="shared" si="1"/>
        <v>0.873</v>
      </c>
      <c r="F21" s="36"/>
      <c r="G21" s="36"/>
      <c r="H21" s="115"/>
      <c r="I21" s="123"/>
      <c r="J21" s="113"/>
      <c r="K21" s="113"/>
      <c r="L21" s="113"/>
      <c r="M21" s="113"/>
      <c r="N21" s="113"/>
      <c r="O21" s="113"/>
      <c r="P21" s="113"/>
      <c r="Q21" s="113"/>
      <c r="R21" s="113"/>
      <c r="S21" s="113"/>
      <c r="T21" s="113"/>
      <c r="U21" s="113"/>
      <c r="V21" s="113"/>
      <c r="W21" s="113"/>
      <c r="X21" s="113"/>
      <c r="Y21" s="113"/>
      <c r="Z21" s="113"/>
      <c r="AA21" s="113"/>
      <c r="AB21" s="113"/>
      <c r="AC21" s="113"/>
    </row>
    <row r="22" spans="1:29" ht="13.5" customHeight="1">
      <c r="A22" s="113"/>
      <c r="B22" s="47" t="s">
        <v>432</v>
      </c>
      <c r="C22" s="41">
        <v>0</v>
      </c>
      <c r="D22" s="40">
        <f t="shared" si="0"/>
        <v>0.82450000000000001</v>
      </c>
      <c r="E22" s="40">
        <f t="shared" si="1"/>
        <v>0.873</v>
      </c>
      <c r="F22" s="36"/>
      <c r="G22" s="36"/>
      <c r="H22" s="115"/>
      <c r="I22" s="123"/>
      <c r="J22" s="113"/>
      <c r="K22" s="113"/>
      <c r="L22" s="113"/>
      <c r="M22" s="113"/>
      <c r="N22" s="113"/>
      <c r="O22" s="113"/>
      <c r="P22" s="113"/>
      <c r="Q22" s="113"/>
      <c r="R22" s="113"/>
      <c r="S22" s="113"/>
      <c r="T22" s="113"/>
      <c r="U22" s="113"/>
      <c r="V22" s="113"/>
      <c r="W22" s="113"/>
      <c r="X22" s="113"/>
      <c r="Y22" s="113"/>
      <c r="Z22" s="113"/>
      <c r="AA22" s="113"/>
      <c r="AB22" s="113"/>
      <c r="AC22" s="113"/>
    </row>
    <row r="23" spans="1:29" ht="13.5" customHeight="1">
      <c r="A23" s="113"/>
      <c r="B23" s="47" t="s">
        <v>433</v>
      </c>
      <c r="C23" s="398">
        <v>0.97</v>
      </c>
      <c r="D23" s="40">
        <f t="shared" si="0"/>
        <v>0.82450000000000001</v>
      </c>
      <c r="E23" s="40">
        <f t="shared" si="1"/>
        <v>0.873</v>
      </c>
      <c r="F23" s="36"/>
      <c r="G23" s="36"/>
      <c r="H23" s="115"/>
      <c r="I23" s="123"/>
      <c r="J23" s="113"/>
      <c r="K23" s="113"/>
      <c r="L23" s="113"/>
      <c r="M23" s="113"/>
      <c r="N23" s="113"/>
      <c r="O23" s="113"/>
      <c r="P23" s="113"/>
      <c r="Q23" s="113"/>
      <c r="R23" s="113"/>
      <c r="S23" s="113"/>
      <c r="T23" s="113"/>
      <c r="U23" s="113"/>
      <c r="V23" s="113"/>
      <c r="W23" s="113"/>
      <c r="X23" s="113"/>
      <c r="Y23" s="113"/>
      <c r="Z23" s="113"/>
      <c r="AA23" s="113"/>
      <c r="AB23" s="113"/>
      <c r="AC23" s="113"/>
    </row>
    <row r="24" spans="1:29" ht="13.5" customHeight="1">
      <c r="A24" s="113"/>
      <c r="B24" s="119"/>
      <c r="C24" s="36"/>
      <c r="D24" s="36"/>
      <c r="E24" s="36"/>
      <c r="F24" s="36"/>
      <c r="G24" s="36"/>
      <c r="H24" s="36"/>
      <c r="I24" s="123"/>
      <c r="J24" s="113"/>
      <c r="K24" s="113"/>
      <c r="L24" s="113"/>
      <c r="M24" s="113"/>
      <c r="N24" s="113"/>
      <c r="O24" s="113"/>
      <c r="P24" s="113"/>
      <c r="Q24" s="113"/>
      <c r="R24" s="113"/>
      <c r="S24" s="113"/>
      <c r="T24" s="113"/>
      <c r="U24" s="113"/>
      <c r="V24" s="113"/>
      <c r="W24" s="113"/>
      <c r="X24" s="113"/>
      <c r="Y24" s="113"/>
      <c r="Z24" s="113"/>
      <c r="AA24" s="113"/>
      <c r="AB24" s="113"/>
      <c r="AC24" s="113"/>
    </row>
    <row r="25" spans="1:29" ht="13.5" customHeight="1">
      <c r="A25" s="113"/>
      <c r="B25" s="119"/>
      <c r="C25" s="36"/>
      <c r="D25" s="36"/>
      <c r="E25" s="36"/>
      <c r="F25" s="36"/>
      <c r="G25" s="36"/>
      <c r="H25" s="36"/>
      <c r="I25" s="123"/>
      <c r="J25" s="113"/>
      <c r="K25" s="113"/>
      <c r="L25" s="113"/>
      <c r="M25" s="113"/>
      <c r="N25" s="113"/>
      <c r="O25" s="113"/>
      <c r="P25" s="113"/>
      <c r="Q25" s="113"/>
      <c r="R25" s="113"/>
      <c r="S25" s="113"/>
      <c r="T25" s="113"/>
      <c r="U25" s="113"/>
      <c r="V25" s="113"/>
      <c r="W25" s="113"/>
      <c r="X25" s="113"/>
      <c r="Y25" s="113"/>
      <c r="Z25" s="113"/>
      <c r="AA25" s="113"/>
      <c r="AB25" s="113"/>
      <c r="AC25" s="113"/>
    </row>
    <row r="26" spans="1:29" ht="13.5" customHeight="1">
      <c r="A26" s="113"/>
      <c r="B26" s="119"/>
      <c r="C26" s="36"/>
      <c r="D26" s="36"/>
      <c r="E26" s="36"/>
      <c r="F26" s="36"/>
      <c r="G26" s="36"/>
      <c r="H26" s="36"/>
      <c r="I26" s="115"/>
      <c r="J26" s="113"/>
      <c r="K26" s="113"/>
      <c r="L26" s="113"/>
      <c r="M26" s="113"/>
      <c r="N26" s="113"/>
      <c r="O26" s="113"/>
      <c r="P26" s="113"/>
      <c r="Q26" s="113"/>
      <c r="R26" s="113"/>
      <c r="S26" s="113"/>
      <c r="T26" s="113"/>
      <c r="U26" s="113"/>
      <c r="V26" s="113"/>
      <c r="W26" s="113"/>
      <c r="X26" s="113"/>
      <c r="Y26" s="113"/>
      <c r="Z26" s="113"/>
      <c r="AA26" s="113"/>
      <c r="AB26" s="113"/>
      <c r="AC26" s="113"/>
    </row>
    <row r="27" spans="1:29" ht="13.5" customHeight="1">
      <c r="A27" s="113"/>
      <c r="B27" s="119"/>
      <c r="C27" s="36"/>
      <c r="D27" s="36"/>
      <c r="E27" s="36"/>
      <c r="F27" s="36"/>
      <c r="G27" s="36"/>
      <c r="H27" s="36"/>
      <c r="I27" s="115"/>
      <c r="J27" s="113"/>
      <c r="K27" s="113"/>
      <c r="L27" s="113"/>
      <c r="M27" s="113"/>
      <c r="N27" s="113"/>
      <c r="O27" s="113"/>
      <c r="P27" s="113"/>
      <c r="Q27" s="113"/>
      <c r="R27" s="113"/>
      <c r="S27" s="113"/>
      <c r="T27" s="113"/>
      <c r="U27" s="113"/>
      <c r="V27" s="113"/>
      <c r="W27" s="113"/>
      <c r="X27" s="113"/>
      <c r="Y27" s="113"/>
      <c r="Z27" s="113"/>
      <c r="AA27" s="113"/>
      <c r="AB27" s="113"/>
      <c r="AC27" s="113"/>
    </row>
    <row r="28" spans="1:29" ht="13.5" customHeight="1">
      <c r="A28" s="113"/>
      <c r="B28" s="736"/>
      <c r="C28" s="587"/>
      <c r="D28" s="587"/>
      <c r="E28" s="587"/>
      <c r="F28" s="587"/>
      <c r="G28" s="587"/>
      <c r="H28" s="587"/>
      <c r="I28" s="512"/>
      <c r="J28" s="113"/>
      <c r="K28" s="113"/>
      <c r="L28" s="113"/>
      <c r="M28" s="113"/>
      <c r="N28" s="113"/>
      <c r="O28" s="113"/>
      <c r="P28" s="113"/>
      <c r="Q28" s="113"/>
      <c r="R28" s="113"/>
      <c r="S28" s="113"/>
      <c r="T28" s="113"/>
      <c r="U28" s="113"/>
      <c r="V28" s="113"/>
      <c r="W28" s="113"/>
      <c r="X28" s="113"/>
      <c r="Y28" s="113"/>
      <c r="Z28" s="113"/>
      <c r="AA28" s="113"/>
      <c r="AB28" s="113"/>
      <c r="AC28" s="113"/>
    </row>
    <row r="29" spans="1:29" ht="15.75" customHeight="1">
      <c r="A29" s="113"/>
      <c r="B29" s="737" t="s">
        <v>453</v>
      </c>
      <c r="C29" s="511"/>
      <c r="D29" s="511"/>
      <c r="E29" s="511"/>
      <c r="F29" s="511"/>
      <c r="G29" s="511"/>
      <c r="H29" s="511"/>
      <c r="I29" s="512"/>
      <c r="J29" s="113"/>
      <c r="K29" s="113"/>
      <c r="L29" s="113"/>
      <c r="M29" s="113"/>
      <c r="N29" s="113"/>
      <c r="O29" s="113"/>
      <c r="P29" s="113"/>
      <c r="Q29" s="113"/>
      <c r="R29" s="113"/>
      <c r="S29" s="113"/>
      <c r="T29" s="113"/>
      <c r="U29" s="113"/>
      <c r="V29" s="113"/>
      <c r="W29" s="113"/>
      <c r="X29" s="113"/>
      <c r="Y29" s="113"/>
      <c r="Z29" s="113"/>
      <c r="AA29" s="113"/>
      <c r="AB29" s="113"/>
      <c r="AC29" s="113"/>
    </row>
    <row r="30" spans="1:29" ht="13.5" customHeight="1">
      <c r="A30" s="113"/>
      <c r="B30" s="590" t="s">
        <v>454</v>
      </c>
      <c r="C30" s="417"/>
      <c r="D30" s="417"/>
      <c r="E30" s="418"/>
      <c r="F30" s="590" t="s">
        <v>455</v>
      </c>
      <c r="G30" s="417"/>
      <c r="H30" s="417"/>
      <c r="I30" s="418"/>
      <c r="J30" s="113"/>
      <c r="K30" s="113"/>
      <c r="L30" s="113"/>
      <c r="M30" s="113"/>
      <c r="N30" s="113"/>
      <c r="O30" s="113"/>
      <c r="P30" s="113"/>
      <c r="Q30" s="113"/>
      <c r="R30" s="113"/>
      <c r="S30" s="113"/>
      <c r="T30" s="113"/>
      <c r="U30" s="113"/>
      <c r="V30" s="113"/>
      <c r="W30" s="113"/>
      <c r="X30" s="113"/>
      <c r="Y30" s="113"/>
      <c r="Z30" s="113"/>
      <c r="AA30" s="113"/>
      <c r="AB30" s="113"/>
      <c r="AC30" s="113"/>
    </row>
    <row r="31" spans="1:29" ht="13.5" customHeight="1">
      <c r="A31" s="113"/>
      <c r="B31" s="759" t="s">
        <v>550</v>
      </c>
      <c r="C31" s="411"/>
      <c r="D31" s="411"/>
      <c r="E31" s="412"/>
      <c r="F31" s="758"/>
      <c r="G31" s="411"/>
      <c r="H31" s="411"/>
      <c r="I31" s="412"/>
      <c r="J31" s="113"/>
      <c r="K31" s="113"/>
      <c r="L31" s="113"/>
      <c r="M31" s="113"/>
      <c r="N31" s="113"/>
      <c r="O31" s="113"/>
      <c r="P31" s="113"/>
      <c r="Q31" s="113"/>
      <c r="R31" s="113"/>
      <c r="S31" s="113"/>
      <c r="T31" s="113"/>
      <c r="U31" s="113"/>
      <c r="V31" s="113"/>
      <c r="W31" s="113"/>
      <c r="X31" s="113"/>
      <c r="Y31" s="113"/>
      <c r="Z31" s="113"/>
      <c r="AA31" s="113"/>
      <c r="AB31" s="113"/>
      <c r="AC31" s="113"/>
    </row>
    <row r="32" spans="1:29" ht="13.5" customHeight="1">
      <c r="A32" s="113"/>
      <c r="B32" s="510"/>
      <c r="C32" s="511"/>
      <c r="D32" s="511"/>
      <c r="E32" s="512"/>
      <c r="F32" s="510"/>
      <c r="G32" s="511"/>
      <c r="H32" s="511"/>
      <c r="I32" s="512"/>
      <c r="J32" s="113"/>
      <c r="K32" s="113"/>
      <c r="L32" s="113"/>
      <c r="M32" s="113"/>
      <c r="N32" s="113"/>
      <c r="O32" s="113"/>
      <c r="P32" s="113"/>
      <c r="Q32" s="113"/>
      <c r="R32" s="113"/>
      <c r="S32" s="113"/>
      <c r="T32" s="113"/>
      <c r="U32" s="113"/>
      <c r="V32" s="113"/>
      <c r="W32" s="113"/>
      <c r="X32" s="113"/>
      <c r="Y32" s="113"/>
      <c r="Z32" s="113"/>
      <c r="AA32" s="113"/>
      <c r="AB32" s="113"/>
      <c r="AC32" s="113"/>
    </row>
    <row r="33" spans="1:29" ht="15" customHeight="1">
      <c r="A33" s="113"/>
      <c r="B33" s="510"/>
      <c r="C33" s="511"/>
      <c r="D33" s="511"/>
      <c r="E33" s="512"/>
      <c r="F33" s="510"/>
      <c r="G33" s="511"/>
      <c r="H33" s="511"/>
      <c r="I33" s="512"/>
      <c r="J33" s="113"/>
      <c r="K33" s="113"/>
      <c r="L33" s="113"/>
      <c r="M33" s="113"/>
      <c r="N33" s="113"/>
      <c r="O33" s="113"/>
      <c r="P33" s="113"/>
      <c r="Q33" s="113"/>
      <c r="R33" s="113"/>
      <c r="S33" s="113"/>
      <c r="T33" s="113"/>
      <c r="U33" s="113"/>
      <c r="V33" s="113"/>
      <c r="W33" s="113"/>
      <c r="X33" s="113"/>
      <c r="Y33" s="113"/>
      <c r="Z33" s="113"/>
      <c r="AA33" s="113"/>
      <c r="AB33" s="113"/>
      <c r="AC33" s="113"/>
    </row>
    <row r="34" spans="1:29" ht="15" customHeight="1">
      <c r="A34" s="113"/>
      <c r="B34" s="510"/>
      <c r="C34" s="511"/>
      <c r="D34" s="511"/>
      <c r="E34" s="512"/>
      <c r="F34" s="510"/>
      <c r="G34" s="511"/>
      <c r="H34" s="511"/>
      <c r="I34" s="512"/>
      <c r="J34" s="113"/>
      <c r="K34" s="113"/>
      <c r="L34" s="113"/>
      <c r="M34" s="113"/>
      <c r="N34" s="113"/>
      <c r="O34" s="113"/>
      <c r="P34" s="113"/>
      <c r="Q34" s="113"/>
      <c r="R34" s="113"/>
      <c r="S34" s="113"/>
      <c r="T34" s="113"/>
      <c r="U34" s="113"/>
      <c r="V34" s="113"/>
      <c r="W34" s="113"/>
      <c r="X34" s="113"/>
      <c r="Y34" s="113"/>
      <c r="Z34" s="113"/>
      <c r="AA34" s="113"/>
      <c r="AB34" s="113"/>
      <c r="AC34" s="113"/>
    </row>
    <row r="35" spans="1:29" ht="15" customHeight="1">
      <c r="A35" s="113"/>
      <c r="B35" s="510"/>
      <c r="C35" s="511"/>
      <c r="D35" s="511"/>
      <c r="E35" s="512"/>
      <c r="F35" s="510"/>
      <c r="G35" s="511"/>
      <c r="H35" s="511"/>
      <c r="I35" s="512"/>
      <c r="J35" s="113"/>
      <c r="K35" s="113"/>
      <c r="L35" s="113"/>
      <c r="M35" s="113"/>
      <c r="N35" s="113"/>
      <c r="O35" s="113"/>
      <c r="P35" s="113"/>
      <c r="Q35" s="113"/>
      <c r="R35" s="113"/>
      <c r="S35" s="113"/>
      <c r="T35" s="113"/>
      <c r="U35" s="113"/>
      <c r="V35" s="113"/>
      <c r="W35" s="113"/>
      <c r="X35" s="113"/>
      <c r="Y35" s="113"/>
      <c r="Z35" s="113"/>
      <c r="AA35" s="113"/>
      <c r="AB35" s="113"/>
      <c r="AC35" s="113"/>
    </row>
    <row r="36" spans="1:29" ht="15" customHeight="1">
      <c r="A36" s="113"/>
      <c r="B36" s="510"/>
      <c r="C36" s="511"/>
      <c r="D36" s="511"/>
      <c r="E36" s="512"/>
      <c r="F36" s="510"/>
      <c r="G36" s="511"/>
      <c r="H36" s="511"/>
      <c r="I36" s="512"/>
      <c r="J36" s="113"/>
      <c r="K36" s="113"/>
      <c r="L36" s="113"/>
      <c r="M36" s="113"/>
      <c r="N36" s="113"/>
      <c r="O36" s="113"/>
      <c r="P36" s="113"/>
      <c r="Q36" s="113"/>
      <c r="R36" s="113"/>
      <c r="S36" s="113"/>
      <c r="T36" s="113"/>
      <c r="U36" s="113"/>
      <c r="V36" s="113"/>
      <c r="W36" s="113"/>
      <c r="X36" s="113"/>
      <c r="Y36" s="113"/>
      <c r="Z36" s="113"/>
      <c r="AA36" s="113"/>
      <c r="AB36" s="113"/>
      <c r="AC36" s="113"/>
    </row>
    <row r="37" spans="1:29" ht="56.25" customHeight="1">
      <c r="A37" s="113"/>
      <c r="B37" s="413"/>
      <c r="C37" s="414"/>
      <c r="D37" s="414"/>
      <c r="E37" s="415"/>
      <c r="F37" s="413"/>
      <c r="G37" s="414"/>
      <c r="H37" s="414"/>
      <c r="I37" s="415"/>
      <c r="J37" s="113"/>
      <c r="K37" s="113"/>
      <c r="L37" s="113"/>
      <c r="M37" s="113"/>
      <c r="N37" s="113"/>
      <c r="O37" s="113"/>
      <c r="P37" s="113"/>
      <c r="Q37" s="113"/>
      <c r="R37" s="113"/>
      <c r="S37" s="113"/>
      <c r="T37" s="113"/>
      <c r="U37" s="113"/>
      <c r="V37" s="113"/>
      <c r="W37" s="113"/>
      <c r="X37" s="113"/>
      <c r="Y37" s="113"/>
      <c r="Z37" s="113"/>
      <c r="AA37" s="113"/>
      <c r="AB37" s="113"/>
      <c r="AC37" s="113"/>
    </row>
    <row r="38" spans="1:29" ht="15" customHeight="1">
      <c r="A38" s="113"/>
      <c r="B38" s="757" t="s">
        <v>551</v>
      </c>
      <c r="C38" s="411"/>
      <c r="D38" s="411"/>
      <c r="E38" s="412"/>
      <c r="F38" s="758"/>
      <c r="G38" s="411"/>
      <c r="H38" s="411"/>
      <c r="I38" s="412"/>
      <c r="J38" s="113"/>
      <c r="K38" s="113"/>
      <c r="L38" s="113"/>
      <c r="M38" s="113"/>
      <c r="N38" s="113"/>
      <c r="O38" s="113"/>
      <c r="P38" s="113"/>
      <c r="Q38" s="113"/>
      <c r="R38" s="113"/>
      <c r="S38" s="113"/>
      <c r="T38" s="113"/>
      <c r="U38" s="113"/>
      <c r="V38" s="113"/>
      <c r="W38" s="113"/>
      <c r="X38" s="113"/>
      <c r="Y38" s="113"/>
      <c r="Z38" s="113"/>
      <c r="AA38" s="113"/>
      <c r="AB38" s="113"/>
      <c r="AC38" s="113"/>
    </row>
    <row r="39" spans="1:29" ht="13.5" customHeight="1">
      <c r="A39" s="113"/>
      <c r="B39" s="510"/>
      <c r="C39" s="511"/>
      <c r="D39" s="511"/>
      <c r="E39" s="512"/>
      <c r="F39" s="510"/>
      <c r="G39" s="511"/>
      <c r="H39" s="511"/>
      <c r="I39" s="512"/>
      <c r="J39" s="113"/>
      <c r="K39" s="113"/>
      <c r="L39" s="113"/>
      <c r="M39" s="113"/>
      <c r="N39" s="113"/>
      <c r="O39" s="113"/>
      <c r="P39" s="113"/>
      <c r="Q39" s="113"/>
      <c r="R39" s="113"/>
      <c r="S39" s="113"/>
      <c r="T39" s="113"/>
      <c r="U39" s="113"/>
      <c r="V39" s="113"/>
      <c r="W39" s="113"/>
      <c r="X39" s="113"/>
      <c r="Y39" s="113"/>
      <c r="Z39" s="113"/>
      <c r="AA39" s="113"/>
      <c r="AB39" s="113"/>
      <c r="AC39" s="113"/>
    </row>
    <row r="40" spans="1:29" ht="13.5" customHeight="1">
      <c r="A40" s="113"/>
      <c r="B40" s="510"/>
      <c r="C40" s="511"/>
      <c r="D40" s="511"/>
      <c r="E40" s="512"/>
      <c r="F40" s="510"/>
      <c r="G40" s="511"/>
      <c r="H40" s="511"/>
      <c r="I40" s="512"/>
      <c r="J40" s="113"/>
      <c r="K40" s="113"/>
      <c r="L40" s="113"/>
      <c r="M40" s="113"/>
      <c r="N40" s="113"/>
      <c r="O40" s="113"/>
      <c r="P40" s="113"/>
      <c r="Q40" s="113"/>
      <c r="R40" s="113"/>
      <c r="S40" s="113"/>
      <c r="T40" s="113"/>
      <c r="U40" s="113"/>
      <c r="V40" s="113"/>
      <c r="W40" s="113"/>
      <c r="X40" s="113"/>
      <c r="Y40" s="113"/>
      <c r="Z40" s="113"/>
      <c r="AA40" s="113"/>
      <c r="AB40" s="113"/>
      <c r="AC40" s="113"/>
    </row>
    <row r="41" spans="1:29" ht="13.5" customHeight="1">
      <c r="A41" s="113"/>
      <c r="B41" s="510"/>
      <c r="C41" s="511"/>
      <c r="D41" s="511"/>
      <c r="E41" s="512"/>
      <c r="F41" s="510"/>
      <c r="G41" s="511"/>
      <c r="H41" s="511"/>
      <c r="I41" s="512"/>
      <c r="J41" s="113"/>
      <c r="K41" s="113"/>
      <c r="L41" s="113"/>
      <c r="M41" s="113"/>
      <c r="N41" s="113"/>
      <c r="O41" s="113"/>
      <c r="P41" s="113"/>
      <c r="Q41" s="113"/>
      <c r="R41" s="113"/>
      <c r="S41" s="113"/>
      <c r="T41" s="113"/>
      <c r="U41" s="113"/>
      <c r="V41" s="113"/>
      <c r="W41" s="113"/>
      <c r="X41" s="113"/>
      <c r="Y41" s="113"/>
      <c r="Z41" s="113"/>
      <c r="AA41" s="113"/>
      <c r="AB41" s="113"/>
      <c r="AC41" s="113"/>
    </row>
    <row r="42" spans="1:29" ht="14.25" customHeight="1">
      <c r="A42" s="113"/>
      <c r="B42" s="510"/>
      <c r="C42" s="511"/>
      <c r="D42" s="511"/>
      <c r="E42" s="512"/>
      <c r="F42" s="510"/>
      <c r="G42" s="511"/>
      <c r="H42" s="511"/>
      <c r="I42" s="512"/>
      <c r="J42" s="113"/>
      <c r="K42" s="113"/>
      <c r="L42" s="113"/>
      <c r="M42" s="113"/>
      <c r="N42" s="113"/>
      <c r="O42" s="113"/>
      <c r="P42" s="113"/>
      <c r="Q42" s="113"/>
      <c r="R42" s="113"/>
      <c r="S42" s="113"/>
      <c r="T42" s="113"/>
      <c r="U42" s="113"/>
      <c r="V42" s="113"/>
      <c r="W42" s="113"/>
      <c r="X42" s="113"/>
      <c r="Y42" s="113"/>
      <c r="Z42" s="113"/>
      <c r="AA42" s="113"/>
      <c r="AB42" s="113"/>
      <c r="AC42" s="113"/>
    </row>
    <row r="43" spans="1:29" ht="13.5" customHeight="1">
      <c r="A43" s="113"/>
      <c r="B43" s="510"/>
      <c r="C43" s="511"/>
      <c r="D43" s="511"/>
      <c r="E43" s="512"/>
      <c r="F43" s="510"/>
      <c r="G43" s="511"/>
      <c r="H43" s="511"/>
      <c r="I43" s="512"/>
      <c r="J43" s="113"/>
      <c r="K43" s="113"/>
      <c r="L43" s="113"/>
      <c r="M43" s="113"/>
      <c r="N43" s="113"/>
      <c r="O43" s="113"/>
      <c r="P43" s="113"/>
      <c r="Q43" s="113"/>
      <c r="R43" s="113"/>
      <c r="S43" s="113"/>
      <c r="T43" s="113"/>
      <c r="U43" s="113"/>
      <c r="V43" s="113"/>
      <c r="W43" s="113"/>
      <c r="X43" s="113"/>
      <c r="Y43" s="113"/>
      <c r="Z43" s="113"/>
      <c r="AA43" s="113"/>
      <c r="AB43" s="113"/>
      <c r="AC43" s="113"/>
    </row>
    <row r="44" spans="1:29" ht="116.25" customHeight="1">
      <c r="A44" s="113"/>
      <c r="B44" s="413"/>
      <c r="C44" s="414"/>
      <c r="D44" s="414"/>
      <c r="E44" s="415"/>
      <c r="F44" s="413"/>
      <c r="G44" s="414"/>
      <c r="H44" s="414"/>
      <c r="I44" s="415"/>
      <c r="J44" s="113"/>
      <c r="K44" s="113"/>
      <c r="L44" s="113"/>
      <c r="M44" s="113"/>
      <c r="N44" s="113"/>
      <c r="O44" s="113"/>
      <c r="P44" s="113"/>
      <c r="Q44" s="113"/>
      <c r="R44" s="113"/>
      <c r="S44" s="113"/>
      <c r="T44" s="113"/>
      <c r="U44" s="113"/>
      <c r="V44" s="113"/>
      <c r="W44" s="113"/>
      <c r="X44" s="113"/>
      <c r="Y44" s="113"/>
      <c r="Z44" s="113"/>
      <c r="AA44" s="113"/>
      <c r="AB44" s="113"/>
      <c r="AC44" s="113"/>
    </row>
    <row r="45" spans="1:29" ht="13.5" customHeight="1">
      <c r="A45" s="113"/>
      <c r="B45" s="787" t="s">
        <v>672</v>
      </c>
      <c r="C45" s="788"/>
      <c r="D45" s="788"/>
      <c r="E45" s="789"/>
      <c r="F45" s="787"/>
      <c r="G45" s="788"/>
      <c r="H45" s="788"/>
      <c r="I45" s="789"/>
      <c r="J45" s="113"/>
      <c r="K45" s="113"/>
      <c r="L45" s="113"/>
      <c r="M45" s="113"/>
      <c r="N45" s="113"/>
      <c r="O45" s="113"/>
      <c r="P45" s="113"/>
      <c r="Q45" s="113"/>
      <c r="R45" s="113"/>
      <c r="S45" s="113"/>
      <c r="T45" s="113"/>
      <c r="U45" s="113"/>
      <c r="V45" s="113"/>
      <c r="W45" s="113"/>
      <c r="X45" s="113"/>
      <c r="Y45" s="113"/>
      <c r="Z45" s="113"/>
      <c r="AA45" s="113"/>
      <c r="AB45" s="113"/>
      <c r="AC45" s="113"/>
    </row>
    <row r="46" spans="1:29" ht="13.5" customHeight="1">
      <c r="A46" s="113"/>
      <c r="B46" s="790"/>
      <c r="C46" s="791"/>
      <c r="D46" s="791"/>
      <c r="E46" s="792"/>
      <c r="F46" s="790"/>
      <c r="G46" s="791"/>
      <c r="H46" s="791"/>
      <c r="I46" s="792"/>
      <c r="J46" s="113"/>
      <c r="K46" s="113"/>
      <c r="L46" s="113"/>
      <c r="M46" s="113"/>
      <c r="N46" s="113"/>
      <c r="O46" s="113"/>
      <c r="P46" s="113"/>
      <c r="Q46" s="113"/>
      <c r="R46" s="113"/>
      <c r="S46" s="113"/>
      <c r="T46" s="113"/>
      <c r="U46" s="113"/>
      <c r="V46" s="113"/>
      <c r="W46" s="113"/>
      <c r="X46" s="113"/>
      <c r="Y46" s="113"/>
      <c r="Z46" s="113"/>
      <c r="AA46" s="113"/>
      <c r="AB46" s="113"/>
      <c r="AC46" s="113"/>
    </row>
    <row r="47" spans="1:29" ht="13.5" customHeight="1">
      <c r="A47" s="113"/>
      <c r="B47" s="790"/>
      <c r="C47" s="791"/>
      <c r="D47" s="791"/>
      <c r="E47" s="792"/>
      <c r="F47" s="790"/>
      <c r="G47" s="791"/>
      <c r="H47" s="791"/>
      <c r="I47" s="792"/>
      <c r="J47" s="113"/>
      <c r="K47" s="113"/>
      <c r="L47" s="113"/>
      <c r="M47" s="113"/>
      <c r="N47" s="113"/>
      <c r="O47" s="113"/>
      <c r="P47" s="113"/>
      <c r="Q47" s="113"/>
      <c r="R47" s="113"/>
      <c r="S47" s="113"/>
      <c r="T47" s="113"/>
      <c r="U47" s="113"/>
      <c r="V47" s="113"/>
      <c r="W47" s="113"/>
      <c r="X47" s="113"/>
      <c r="Y47" s="113"/>
      <c r="Z47" s="113"/>
      <c r="AA47" s="113"/>
      <c r="AB47" s="113"/>
      <c r="AC47" s="113"/>
    </row>
    <row r="48" spans="1:29" ht="13.5" customHeight="1">
      <c r="A48" s="113"/>
      <c r="B48" s="790"/>
      <c r="C48" s="791"/>
      <c r="D48" s="791"/>
      <c r="E48" s="792"/>
      <c r="F48" s="790"/>
      <c r="G48" s="791"/>
      <c r="H48" s="791"/>
      <c r="I48" s="792"/>
      <c r="J48" s="113"/>
      <c r="K48" s="113"/>
      <c r="L48" s="113"/>
      <c r="M48" s="113"/>
      <c r="N48" s="113"/>
      <c r="O48" s="113"/>
      <c r="P48" s="113"/>
      <c r="Q48" s="113"/>
      <c r="R48" s="113"/>
      <c r="S48" s="113"/>
      <c r="T48" s="113"/>
      <c r="U48" s="113"/>
      <c r="V48" s="113"/>
      <c r="W48" s="113"/>
      <c r="X48" s="113"/>
      <c r="Y48" s="113"/>
      <c r="Z48" s="113"/>
      <c r="AA48" s="113"/>
      <c r="AB48" s="113"/>
      <c r="AC48" s="113"/>
    </row>
    <row r="49" spans="1:29" ht="13.5" customHeight="1">
      <c r="A49" s="113"/>
      <c r="B49" s="790"/>
      <c r="C49" s="791"/>
      <c r="D49" s="791"/>
      <c r="E49" s="792"/>
      <c r="F49" s="790"/>
      <c r="G49" s="791"/>
      <c r="H49" s="791"/>
      <c r="I49" s="792"/>
      <c r="J49" s="113"/>
      <c r="K49" s="113"/>
      <c r="L49" s="113"/>
      <c r="M49" s="113"/>
      <c r="N49" s="113"/>
      <c r="O49" s="113"/>
      <c r="P49" s="113"/>
      <c r="Q49" s="113"/>
      <c r="R49" s="113"/>
      <c r="S49" s="113"/>
      <c r="T49" s="113"/>
      <c r="U49" s="113"/>
      <c r="V49" s="113"/>
      <c r="W49" s="113"/>
      <c r="X49" s="113"/>
      <c r="Y49" s="113"/>
      <c r="Z49" s="113"/>
      <c r="AA49" s="113"/>
      <c r="AB49" s="113"/>
      <c r="AC49" s="113"/>
    </row>
    <row r="50" spans="1:29" ht="13.5" customHeight="1">
      <c r="A50" s="113"/>
      <c r="B50" s="790"/>
      <c r="C50" s="791"/>
      <c r="D50" s="791"/>
      <c r="E50" s="792"/>
      <c r="F50" s="790"/>
      <c r="G50" s="791"/>
      <c r="H50" s="791"/>
      <c r="I50" s="792"/>
      <c r="J50" s="113"/>
      <c r="K50" s="113"/>
      <c r="L50" s="113"/>
      <c r="M50" s="113"/>
      <c r="N50" s="113"/>
      <c r="O50" s="113"/>
      <c r="P50" s="113"/>
      <c r="Q50" s="113"/>
      <c r="R50" s="113"/>
      <c r="S50" s="113"/>
      <c r="T50" s="113"/>
      <c r="U50" s="113"/>
      <c r="V50" s="113"/>
      <c r="W50" s="113"/>
      <c r="X50" s="113"/>
      <c r="Y50" s="113"/>
      <c r="Z50" s="113"/>
      <c r="AA50" s="113"/>
      <c r="AB50" s="113"/>
      <c r="AC50" s="113"/>
    </row>
    <row r="51" spans="1:29" ht="13.5" customHeight="1">
      <c r="A51" s="113"/>
      <c r="B51" s="790"/>
      <c r="C51" s="791"/>
      <c r="D51" s="791"/>
      <c r="E51" s="792"/>
      <c r="F51" s="790"/>
      <c r="G51" s="791"/>
      <c r="H51" s="791"/>
      <c r="I51" s="792"/>
      <c r="J51" s="113"/>
      <c r="K51" s="113"/>
      <c r="L51" s="113"/>
      <c r="M51" s="113"/>
      <c r="N51" s="113"/>
      <c r="O51" s="113"/>
      <c r="P51" s="113"/>
      <c r="Q51" s="113"/>
      <c r="R51" s="113"/>
      <c r="S51" s="113"/>
      <c r="T51" s="113"/>
      <c r="U51" s="113"/>
      <c r="V51" s="113"/>
      <c r="W51" s="113"/>
      <c r="X51" s="113"/>
      <c r="Y51" s="113"/>
      <c r="Z51" s="113"/>
      <c r="AA51" s="113"/>
      <c r="AB51" s="113"/>
      <c r="AC51" s="113"/>
    </row>
    <row r="52" spans="1:29" ht="13.5" customHeight="1">
      <c r="A52" s="113"/>
      <c r="B52" s="790"/>
      <c r="C52" s="791"/>
      <c r="D52" s="791"/>
      <c r="E52" s="792"/>
      <c r="F52" s="790"/>
      <c r="G52" s="791"/>
      <c r="H52" s="791"/>
      <c r="I52" s="792"/>
      <c r="J52" s="113"/>
      <c r="K52" s="113"/>
      <c r="L52" s="113"/>
      <c r="M52" s="113"/>
      <c r="N52" s="113"/>
      <c r="O52" s="113"/>
      <c r="P52" s="113"/>
      <c r="Q52" s="113"/>
      <c r="R52" s="113"/>
      <c r="S52" s="113"/>
      <c r="T52" s="113"/>
      <c r="U52" s="113"/>
      <c r="V52" s="113"/>
      <c r="W52" s="113"/>
      <c r="X52" s="113"/>
      <c r="Y52" s="113"/>
      <c r="Z52" s="113"/>
      <c r="AA52" s="113"/>
      <c r="AB52" s="113"/>
      <c r="AC52" s="113"/>
    </row>
    <row r="53" spans="1:29" ht="13.5" customHeight="1">
      <c r="A53" s="113"/>
      <c r="B53" s="790"/>
      <c r="C53" s="791"/>
      <c r="D53" s="791"/>
      <c r="E53" s="792"/>
      <c r="F53" s="790"/>
      <c r="G53" s="791"/>
      <c r="H53" s="791"/>
      <c r="I53" s="792"/>
      <c r="J53" s="113"/>
      <c r="K53" s="113"/>
      <c r="L53" s="113"/>
      <c r="M53" s="113"/>
      <c r="N53" s="113"/>
      <c r="O53" s="113"/>
      <c r="P53" s="113"/>
      <c r="Q53" s="113"/>
      <c r="R53" s="113"/>
      <c r="S53" s="113"/>
      <c r="T53" s="113"/>
      <c r="U53" s="113"/>
      <c r="V53" s="113"/>
      <c r="W53" s="113"/>
      <c r="X53" s="113"/>
      <c r="Y53" s="113"/>
      <c r="Z53" s="113"/>
      <c r="AA53" s="113"/>
      <c r="AB53" s="113"/>
      <c r="AC53" s="113"/>
    </row>
    <row r="54" spans="1:29" ht="13.5" customHeight="1">
      <c r="A54" s="113"/>
      <c r="B54" s="790"/>
      <c r="C54" s="791"/>
      <c r="D54" s="791"/>
      <c r="E54" s="792"/>
      <c r="F54" s="790"/>
      <c r="G54" s="791"/>
      <c r="H54" s="791"/>
      <c r="I54" s="792"/>
      <c r="J54" s="113"/>
      <c r="K54" s="113"/>
      <c r="L54" s="113"/>
      <c r="M54" s="113"/>
      <c r="N54" s="113"/>
      <c r="O54" s="113"/>
      <c r="P54" s="113"/>
      <c r="Q54" s="113"/>
      <c r="R54" s="113"/>
      <c r="S54" s="113"/>
      <c r="T54" s="113"/>
      <c r="U54" s="113"/>
      <c r="V54" s="113"/>
      <c r="W54" s="113"/>
      <c r="X54" s="113"/>
      <c r="Y54" s="113"/>
      <c r="Z54" s="113"/>
      <c r="AA54" s="113"/>
      <c r="AB54" s="113"/>
      <c r="AC54" s="113"/>
    </row>
    <row r="55" spans="1:29" ht="13.5" customHeight="1" thickBot="1">
      <c r="A55" s="113"/>
      <c r="B55" s="793"/>
      <c r="C55" s="794"/>
      <c r="D55" s="794"/>
      <c r="E55" s="795"/>
      <c r="F55" s="793"/>
      <c r="G55" s="794"/>
      <c r="H55" s="794"/>
      <c r="I55" s="795"/>
      <c r="J55" s="113"/>
      <c r="K55" s="113"/>
      <c r="L55" s="113"/>
      <c r="M55" s="113"/>
      <c r="N55" s="113"/>
      <c r="O55" s="113"/>
      <c r="P55" s="113"/>
      <c r="Q55" s="113"/>
      <c r="R55" s="113"/>
      <c r="S55" s="113"/>
      <c r="T55" s="113"/>
      <c r="U55" s="113"/>
      <c r="V55" s="113"/>
      <c r="W55" s="113"/>
      <c r="X55" s="113"/>
      <c r="Y55" s="113"/>
      <c r="Z55" s="113"/>
      <c r="AA55" s="113"/>
      <c r="AB55" s="113"/>
      <c r="AC55" s="113"/>
    </row>
    <row r="56" spans="1:29" ht="13.5" customHeight="1">
      <c r="A56" s="113"/>
      <c r="B56" s="113"/>
      <c r="C56" s="113"/>
      <c r="D56" s="113"/>
      <c r="E56" s="113"/>
      <c r="F56" s="113"/>
      <c r="G56" s="113"/>
      <c r="H56" s="113"/>
      <c r="I56" s="113"/>
      <c r="J56" s="113"/>
      <c r="K56" s="113"/>
      <c r="L56" s="113"/>
      <c r="M56" s="113"/>
      <c r="N56" s="113"/>
      <c r="O56" s="113"/>
      <c r="P56" s="113"/>
      <c r="Q56" s="113"/>
      <c r="R56" s="113"/>
      <c r="S56" s="113"/>
      <c r="T56" s="113"/>
      <c r="U56" s="113"/>
      <c r="V56" s="113"/>
      <c r="W56" s="113"/>
      <c r="X56" s="113"/>
      <c r="Y56" s="113"/>
      <c r="Z56" s="113"/>
      <c r="AA56" s="113"/>
      <c r="AB56" s="113"/>
      <c r="AC56" s="113"/>
    </row>
    <row r="57" spans="1:29" ht="13.5" customHeight="1">
      <c r="A57" s="113"/>
      <c r="B57" s="113"/>
      <c r="C57" s="113"/>
      <c r="D57" s="113"/>
      <c r="E57" s="113"/>
      <c r="F57" s="113"/>
      <c r="G57" s="113"/>
      <c r="H57" s="113"/>
      <c r="I57" s="113"/>
      <c r="J57" s="113"/>
      <c r="K57" s="113"/>
      <c r="L57" s="113"/>
      <c r="M57" s="113"/>
      <c r="N57" s="113"/>
      <c r="O57" s="113"/>
      <c r="P57" s="113"/>
      <c r="Q57" s="113"/>
      <c r="R57" s="113"/>
      <c r="S57" s="113"/>
      <c r="T57" s="113"/>
      <c r="U57" s="113"/>
      <c r="V57" s="113"/>
      <c r="W57" s="113"/>
      <c r="X57" s="113"/>
      <c r="Y57" s="113"/>
      <c r="Z57" s="113"/>
      <c r="AA57" s="113"/>
      <c r="AB57" s="113"/>
      <c r="AC57" s="113"/>
    </row>
    <row r="58" spans="1:29" ht="13.5" customHeight="1">
      <c r="A58" s="113"/>
      <c r="B58" s="113"/>
      <c r="C58" s="113"/>
      <c r="D58" s="113"/>
      <c r="E58" s="113"/>
      <c r="F58" s="113"/>
      <c r="G58" s="113"/>
      <c r="H58" s="113"/>
      <c r="I58" s="113"/>
      <c r="J58" s="113"/>
      <c r="K58" s="113"/>
      <c r="L58" s="113"/>
      <c r="M58" s="113"/>
      <c r="N58" s="113"/>
      <c r="O58" s="113"/>
      <c r="P58" s="113"/>
      <c r="Q58" s="113"/>
      <c r="R58" s="113"/>
      <c r="S58" s="113"/>
      <c r="T58" s="113"/>
      <c r="U58" s="113"/>
      <c r="V58" s="113"/>
      <c r="W58" s="113"/>
      <c r="X58" s="113"/>
      <c r="Y58" s="113"/>
      <c r="Z58" s="113"/>
      <c r="AA58" s="113"/>
      <c r="AB58" s="113"/>
      <c r="AC58" s="113"/>
    </row>
    <row r="59" spans="1:29" ht="13.5" customHeight="1">
      <c r="A59" s="113"/>
      <c r="B59" s="113"/>
      <c r="C59" s="113"/>
      <c r="D59" s="113"/>
      <c r="E59" s="113"/>
      <c r="F59" s="113"/>
      <c r="G59" s="113"/>
      <c r="H59" s="113"/>
      <c r="I59" s="113"/>
      <c r="J59" s="113"/>
      <c r="K59" s="113"/>
      <c r="L59" s="113"/>
      <c r="M59" s="113"/>
      <c r="N59" s="113"/>
      <c r="O59" s="113"/>
      <c r="P59" s="113"/>
      <c r="Q59" s="113"/>
      <c r="R59" s="113"/>
      <c r="S59" s="113"/>
      <c r="T59" s="113"/>
      <c r="U59" s="113"/>
      <c r="V59" s="113"/>
      <c r="W59" s="113"/>
      <c r="X59" s="113"/>
      <c r="Y59" s="113"/>
      <c r="Z59" s="113"/>
      <c r="AA59" s="113"/>
      <c r="AB59" s="113"/>
      <c r="AC59" s="113"/>
    </row>
    <row r="60" spans="1:29" ht="13.5" customHeight="1">
      <c r="A60" s="113"/>
      <c r="B60" s="113"/>
      <c r="C60" s="113"/>
      <c r="D60" s="113"/>
      <c r="E60" s="113"/>
      <c r="F60" s="113"/>
      <c r="G60" s="113"/>
      <c r="H60" s="113"/>
      <c r="I60" s="113"/>
      <c r="J60" s="113"/>
      <c r="K60" s="113"/>
      <c r="L60" s="113"/>
      <c r="M60" s="113"/>
      <c r="N60" s="113"/>
      <c r="O60" s="113"/>
      <c r="P60" s="113"/>
      <c r="Q60" s="113"/>
      <c r="R60" s="113"/>
      <c r="S60" s="113"/>
      <c r="T60" s="113"/>
      <c r="U60" s="113"/>
      <c r="V60" s="113"/>
      <c r="W60" s="113"/>
      <c r="X60" s="113"/>
      <c r="Y60" s="113"/>
      <c r="Z60" s="113"/>
      <c r="AA60" s="113"/>
      <c r="AB60" s="113"/>
      <c r="AC60" s="113"/>
    </row>
    <row r="61" spans="1:29" ht="13.5" customHeight="1">
      <c r="A61" s="113"/>
      <c r="B61" s="113"/>
      <c r="C61" s="113"/>
      <c r="D61" s="113"/>
      <c r="E61" s="113"/>
      <c r="F61" s="113"/>
      <c r="G61" s="113"/>
      <c r="H61" s="113"/>
      <c r="I61" s="113"/>
      <c r="J61" s="113"/>
      <c r="K61" s="113"/>
      <c r="L61" s="113"/>
      <c r="M61" s="113"/>
      <c r="N61" s="113"/>
      <c r="O61" s="113"/>
      <c r="P61" s="113"/>
      <c r="Q61" s="113"/>
      <c r="R61" s="113"/>
      <c r="S61" s="113"/>
      <c r="T61" s="113"/>
      <c r="U61" s="113"/>
      <c r="V61" s="113"/>
      <c r="W61" s="113"/>
      <c r="X61" s="113"/>
      <c r="Y61" s="113"/>
      <c r="Z61" s="113"/>
      <c r="AA61" s="113"/>
      <c r="AB61" s="113"/>
      <c r="AC61" s="113"/>
    </row>
    <row r="62" spans="1:29" ht="13.5" customHeight="1">
      <c r="A62" s="113"/>
      <c r="B62" s="113"/>
      <c r="C62" s="113"/>
      <c r="D62" s="113"/>
      <c r="E62" s="113"/>
      <c r="F62" s="113"/>
      <c r="G62" s="113"/>
      <c r="H62" s="113"/>
      <c r="I62" s="113"/>
      <c r="J62" s="113"/>
      <c r="K62" s="113"/>
      <c r="L62" s="113"/>
      <c r="M62" s="113"/>
      <c r="N62" s="113"/>
      <c r="O62" s="113"/>
      <c r="P62" s="113"/>
      <c r="Q62" s="113"/>
      <c r="R62" s="113"/>
      <c r="S62" s="113"/>
      <c r="T62" s="113"/>
      <c r="U62" s="113"/>
      <c r="V62" s="113"/>
      <c r="W62" s="113"/>
      <c r="X62" s="113"/>
      <c r="Y62" s="113"/>
      <c r="Z62" s="113"/>
      <c r="AA62" s="113"/>
      <c r="AB62" s="113"/>
      <c r="AC62" s="113"/>
    </row>
    <row r="63" spans="1:29" ht="13.5" customHeight="1">
      <c r="A63" s="113"/>
      <c r="B63" s="113"/>
      <c r="C63" s="113"/>
      <c r="D63" s="113"/>
      <c r="E63" s="113"/>
      <c r="F63" s="113"/>
      <c r="G63" s="113"/>
      <c r="H63" s="113"/>
      <c r="I63" s="113"/>
      <c r="J63" s="113"/>
      <c r="K63" s="113"/>
      <c r="L63" s="113"/>
      <c r="M63" s="113"/>
      <c r="N63" s="113"/>
      <c r="O63" s="113"/>
      <c r="P63" s="113"/>
      <c r="Q63" s="113"/>
      <c r="R63" s="113"/>
      <c r="S63" s="113"/>
      <c r="T63" s="113"/>
      <c r="U63" s="113"/>
      <c r="V63" s="113"/>
      <c r="W63" s="113"/>
      <c r="X63" s="113"/>
      <c r="Y63" s="113"/>
      <c r="Z63" s="113"/>
      <c r="AA63" s="113"/>
      <c r="AB63" s="113"/>
      <c r="AC63" s="113"/>
    </row>
    <row r="64" spans="1:29" ht="13.5" customHeight="1">
      <c r="A64" s="113"/>
      <c r="B64" s="113"/>
      <c r="C64" s="113"/>
      <c r="D64" s="113"/>
      <c r="E64" s="113"/>
      <c r="F64" s="113"/>
      <c r="G64" s="113"/>
      <c r="H64" s="113"/>
      <c r="I64" s="113"/>
      <c r="J64" s="113"/>
      <c r="K64" s="113"/>
      <c r="L64" s="113"/>
      <c r="M64" s="113"/>
      <c r="N64" s="113"/>
      <c r="O64" s="113"/>
      <c r="P64" s="113"/>
      <c r="Q64" s="113"/>
      <c r="R64" s="113"/>
      <c r="S64" s="113"/>
      <c r="T64" s="113"/>
      <c r="U64" s="113"/>
      <c r="V64" s="113"/>
      <c r="W64" s="113"/>
      <c r="X64" s="113"/>
      <c r="Y64" s="113"/>
      <c r="Z64" s="113"/>
      <c r="AA64" s="113"/>
      <c r="AB64" s="113"/>
      <c r="AC64" s="113"/>
    </row>
    <row r="65" spans="1:29" ht="13.5" customHeight="1">
      <c r="A65" s="113"/>
      <c r="B65" s="113"/>
      <c r="C65" s="113"/>
      <c r="D65" s="113"/>
      <c r="E65" s="113"/>
      <c r="F65" s="113"/>
      <c r="G65" s="113"/>
      <c r="H65" s="113"/>
      <c r="I65" s="113"/>
      <c r="J65" s="113"/>
      <c r="K65" s="113"/>
      <c r="L65" s="113"/>
      <c r="M65" s="113"/>
      <c r="N65" s="113"/>
      <c r="O65" s="113"/>
      <c r="P65" s="113"/>
      <c r="Q65" s="113"/>
      <c r="R65" s="113"/>
      <c r="S65" s="113"/>
      <c r="T65" s="113"/>
      <c r="U65" s="113"/>
      <c r="V65" s="113"/>
      <c r="W65" s="113"/>
      <c r="X65" s="113"/>
      <c r="Y65" s="113"/>
      <c r="Z65" s="113"/>
      <c r="AA65" s="113"/>
      <c r="AB65" s="113"/>
      <c r="AC65" s="113"/>
    </row>
    <row r="66" spans="1:29" ht="13.5" customHeight="1">
      <c r="A66" s="113"/>
      <c r="B66" s="113"/>
      <c r="C66" s="113"/>
      <c r="D66" s="113"/>
      <c r="E66" s="113"/>
      <c r="F66" s="113"/>
      <c r="G66" s="113"/>
      <c r="H66" s="113"/>
      <c r="I66" s="113"/>
      <c r="J66" s="113"/>
      <c r="K66" s="113"/>
      <c r="L66" s="113"/>
      <c r="M66" s="113"/>
      <c r="N66" s="113"/>
      <c r="O66" s="113"/>
      <c r="P66" s="113"/>
      <c r="Q66" s="113"/>
      <c r="R66" s="113"/>
      <c r="S66" s="113"/>
      <c r="T66" s="113"/>
      <c r="U66" s="113"/>
      <c r="V66" s="113"/>
      <c r="W66" s="113"/>
      <c r="X66" s="113"/>
      <c r="Y66" s="113"/>
      <c r="Z66" s="113"/>
      <c r="AA66" s="113"/>
      <c r="AB66" s="113"/>
      <c r="AC66" s="113"/>
    </row>
    <row r="67" spans="1:29" ht="13.5" customHeight="1">
      <c r="A67" s="113"/>
      <c r="B67" s="113"/>
      <c r="C67" s="113"/>
      <c r="D67" s="113"/>
      <c r="E67" s="113"/>
      <c r="F67" s="113"/>
      <c r="G67" s="113"/>
      <c r="H67" s="113"/>
      <c r="I67" s="113"/>
      <c r="J67" s="113"/>
      <c r="K67" s="113"/>
      <c r="L67" s="113"/>
      <c r="M67" s="113"/>
      <c r="N67" s="113"/>
      <c r="O67" s="113"/>
      <c r="P67" s="113"/>
      <c r="Q67" s="113"/>
      <c r="R67" s="113"/>
      <c r="S67" s="113"/>
      <c r="T67" s="113"/>
      <c r="U67" s="113"/>
      <c r="V67" s="113"/>
      <c r="W67" s="113"/>
      <c r="X67" s="113"/>
      <c r="Y67" s="113"/>
      <c r="Z67" s="113"/>
      <c r="AA67" s="113"/>
      <c r="AB67" s="113"/>
      <c r="AC67" s="113"/>
    </row>
    <row r="68" spans="1:29" ht="13.5" customHeight="1">
      <c r="A68" s="113"/>
      <c r="B68" s="113"/>
      <c r="C68" s="113"/>
      <c r="D68" s="113"/>
      <c r="E68" s="113"/>
      <c r="F68" s="113"/>
      <c r="G68" s="113"/>
      <c r="H68" s="113"/>
      <c r="I68" s="113"/>
      <c r="J68" s="113"/>
      <c r="K68" s="113"/>
      <c r="L68" s="113"/>
      <c r="M68" s="113"/>
      <c r="N68" s="113"/>
      <c r="O68" s="113"/>
      <c r="P68" s="113"/>
      <c r="Q68" s="113"/>
      <c r="R68" s="113"/>
      <c r="S68" s="113"/>
      <c r="T68" s="113"/>
      <c r="U68" s="113"/>
      <c r="V68" s="113"/>
      <c r="W68" s="113"/>
      <c r="X68" s="113"/>
      <c r="Y68" s="113"/>
      <c r="Z68" s="113"/>
      <c r="AA68" s="113"/>
      <c r="AB68" s="113"/>
      <c r="AC68" s="113"/>
    </row>
    <row r="69" spans="1:29" ht="13.5" customHeight="1">
      <c r="A69" s="113"/>
      <c r="B69" s="113"/>
      <c r="C69" s="113"/>
      <c r="D69" s="113"/>
      <c r="E69" s="113"/>
      <c r="F69" s="113"/>
      <c r="G69" s="113"/>
      <c r="H69" s="113"/>
      <c r="I69" s="113"/>
      <c r="J69" s="113"/>
      <c r="K69" s="113"/>
      <c r="L69" s="113"/>
      <c r="M69" s="113"/>
      <c r="N69" s="113"/>
      <c r="O69" s="113"/>
      <c r="P69" s="113"/>
      <c r="Q69" s="113"/>
      <c r="R69" s="113"/>
      <c r="S69" s="113"/>
      <c r="T69" s="113"/>
      <c r="U69" s="113"/>
      <c r="V69" s="113"/>
      <c r="W69" s="113"/>
      <c r="X69" s="113"/>
      <c r="Y69" s="113"/>
      <c r="Z69" s="113"/>
      <c r="AA69" s="113"/>
      <c r="AB69" s="113"/>
      <c r="AC69" s="113"/>
    </row>
    <row r="70" spans="1:29" ht="13.5" customHeight="1">
      <c r="A70" s="113"/>
      <c r="B70" s="113"/>
      <c r="C70" s="113"/>
      <c r="D70" s="113"/>
      <c r="E70" s="113"/>
      <c r="F70" s="113"/>
      <c r="G70" s="113"/>
      <c r="H70" s="113"/>
      <c r="I70" s="113"/>
      <c r="J70" s="113"/>
      <c r="K70" s="113"/>
      <c r="L70" s="113"/>
      <c r="M70" s="113"/>
      <c r="N70" s="113"/>
      <c r="O70" s="113"/>
      <c r="P70" s="113"/>
      <c r="Q70" s="113"/>
      <c r="R70" s="113"/>
      <c r="S70" s="113"/>
      <c r="T70" s="113"/>
      <c r="U70" s="113"/>
      <c r="V70" s="113"/>
      <c r="W70" s="113"/>
      <c r="X70" s="113"/>
      <c r="Y70" s="113"/>
      <c r="Z70" s="113"/>
      <c r="AA70" s="113"/>
      <c r="AB70" s="113"/>
      <c r="AC70" s="113"/>
    </row>
    <row r="71" spans="1:29" ht="13.5" customHeight="1">
      <c r="A71" s="113"/>
      <c r="B71" s="113"/>
      <c r="C71" s="113"/>
      <c r="D71" s="113"/>
      <c r="E71" s="113"/>
      <c r="F71" s="113"/>
      <c r="G71" s="113"/>
      <c r="H71" s="113"/>
      <c r="I71" s="113"/>
      <c r="J71" s="113"/>
      <c r="K71" s="113"/>
      <c r="L71" s="113"/>
      <c r="M71" s="113"/>
      <c r="N71" s="113"/>
      <c r="O71" s="113"/>
      <c r="P71" s="113"/>
      <c r="Q71" s="113"/>
      <c r="R71" s="113"/>
      <c r="S71" s="113"/>
      <c r="T71" s="113"/>
      <c r="U71" s="113"/>
      <c r="V71" s="113"/>
      <c r="W71" s="113"/>
      <c r="X71" s="113"/>
      <c r="Y71" s="113"/>
      <c r="Z71" s="113"/>
      <c r="AA71" s="113"/>
      <c r="AB71" s="113"/>
      <c r="AC71" s="113"/>
    </row>
    <row r="72" spans="1:29" ht="13.5" customHeight="1">
      <c r="A72" s="113"/>
      <c r="B72" s="113"/>
      <c r="C72" s="113"/>
      <c r="D72" s="113"/>
      <c r="E72" s="113"/>
      <c r="F72" s="113"/>
      <c r="G72" s="113"/>
      <c r="H72" s="113"/>
      <c r="I72" s="113"/>
      <c r="J72" s="113"/>
      <c r="K72" s="113"/>
      <c r="L72" s="113"/>
      <c r="M72" s="113"/>
      <c r="N72" s="113"/>
      <c r="O72" s="113"/>
      <c r="P72" s="113"/>
      <c r="Q72" s="113"/>
      <c r="R72" s="113"/>
      <c r="S72" s="113"/>
      <c r="T72" s="113"/>
      <c r="U72" s="113"/>
      <c r="V72" s="113"/>
      <c r="W72" s="113"/>
      <c r="X72" s="113"/>
      <c r="Y72" s="113"/>
      <c r="Z72" s="113"/>
      <c r="AA72" s="113"/>
      <c r="AB72" s="113"/>
      <c r="AC72" s="113"/>
    </row>
    <row r="73" spans="1:29" ht="13.5" customHeight="1">
      <c r="A73" s="113"/>
      <c r="B73" s="113"/>
      <c r="C73" s="113"/>
      <c r="D73" s="113"/>
      <c r="E73" s="113"/>
      <c r="F73" s="113"/>
      <c r="G73" s="113"/>
      <c r="H73" s="113"/>
      <c r="I73" s="113"/>
      <c r="J73" s="113"/>
      <c r="K73" s="113"/>
      <c r="L73" s="113"/>
      <c r="M73" s="113"/>
      <c r="N73" s="113"/>
      <c r="O73" s="113"/>
      <c r="P73" s="113"/>
      <c r="Q73" s="113"/>
      <c r="R73" s="113"/>
      <c r="S73" s="113"/>
      <c r="T73" s="113"/>
      <c r="U73" s="113"/>
      <c r="V73" s="113"/>
      <c r="W73" s="113"/>
      <c r="X73" s="113"/>
      <c r="Y73" s="113"/>
      <c r="Z73" s="113"/>
      <c r="AA73" s="113"/>
      <c r="AB73" s="113"/>
      <c r="AC73" s="113"/>
    </row>
    <row r="74" spans="1:29" ht="13.5" customHeight="1">
      <c r="A74" s="113"/>
      <c r="B74" s="113"/>
      <c r="C74" s="113"/>
      <c r="D74" s="113"/>
      <c r="E74" s="113"/>
      <c r="F74" s="113"/>
      <c r="G74" s="113"/>
      <c r="H74" s="113"/>
      <c r="I74" s="113"/>
      <c r="J74" s="113"/>
      <c r="K74" s="113"/>
      <c r="L74" s="113"/>
      <c r="M74" s="113"/>
      <c r="N74" s="113"/>
      <c r="O74" s="113"/>
      <c r="P74" s="113"/>
      <c r="Q74" s="113"/>
      <c r="R74" s="113"/>
      <c r="S74" s="113"/>
      <c r="T74" s="113"/>
      <c r="U74" s="113"/>
      <c r="V74" s="113"/>
      <c r="W74" s="113"/>
      <c r="X74" s="113"/>
      <c r="Y74" s="113"/>
      <c r="Z74" s="113"/>
      <c r="AA74" s="113"/>
      <c r="AB74" s="113"/>
      <c r="AC74" s="113"/>
    </row>
    <row r="75" spans="1:29" ht="13.5" customHeight="1">
      <c r="A75" s="113"/>
      <c r="B75" s="113"/>
      <c r="C75" s="113"/>
      <c r="D75" s="113"/>
      <c r="E75" s="113"/>
      <c r="F75" s="113"/>
      <c r="G75" s="113"/>
      <c r="H75" s="113"/>
      <c r="I75" s="113"/>
      <c r="J75" s="113"/>
      <c r="K75" s="113"/>
      <c r="L75" s="113"/>
      <c r="M75" s="113"/>
      <c r="N75" s="113"/>
      <c r="O75" s="113"/>
      <c r="P75" s="113"/>
      <c r="Q75" s="113"/>
      <c r="R75" s="113"/>
      <c r="S75" s="113"/>
      <c r="T75" s="113"/>
      <c r="U75" s="113"/>
      <c r="V75" s="113"/>
      <c r="W75" s="113"/>
      <c r="X75" s="113"/>
      <c r="Y75" s="113"/>
      <c r="Z75" s="113"/>
      <c r="AA75" s="113"/>
      <c r="AB75" s="113"/>
      <c r="AC75" s="113"/>
    </row>
    <row r="76" spans="1:29" ht="13.5" customHeight="1">
      <c r="A76" s="113"/>
      <c r="B76" s="113"/>
      <c r="C76" s="113"/>
      <c r="D76" s="113"/>
      <c r="E76" s="113"/>
      <c r="F76" s="113"/>
      <c r="G76" s="113"/>
      <c r="H76" s="113"/>
      <c r="I76" s="113"/>
      <c r="J76" s="113"/>
      <c r="K76" s="113"/>
      <c r="L76" s="113"/>
      <c r="M76" s="113"/>
      <c r="N76" s="113"/>
      <c r="O76" s="113"/>
      <c r="P76" s="113"/>
      <c r="Q76" s="113"/>
      <c r="R76" s="113"/>
      <c r="S76" s="113"/>
      <c r="T76" s="113"/>
      <c r="U76" s="113"/>
      <c r="V76" s="113"/>
      <c r="W76" s="113"/>
      <c r="X76" s="113"/>
      <c r="Y76" s="113"/>
      <c r="Z76" s="113"/>
      <c r="AA76" s="113"/>
      <c r="AB76" s="113"/>
      <c r="AC76" s="113"/>
    </row>
    <row r="77" spans="1:29" ht="13.5" customHeight="1">
      <c r="A77" s="113"/>
      <c r="B77" s="113"/>
      <c r="C77" s="113"/>
      <c r="D77" s="113"/>
      <c r="E77" s="113"/>
      <c r="F77" s="113"/>
      <c r="G77" s="113"/>
      <c r="H77" s="113"/>
      <c r="I77" s="113"/>
      <c r="J77" s="113"/>
      <c r="K77" s="113"/>
      <c r="L77" s="113"/>
      <c r="M77" s="113"/>
      <c r="N77" s="113"/>
      <c r="O77" s="113"/>
      <c r="P77" s="113"/>
      <c r="Q77" s="113"/>
      <c r="R77" s="113"/>
      <c r="S77" s="113"/>
      <c r="T77" s="113"/>
      <c r="U77" s="113"/>
      <c r="V77" s="113"/>
      <c r="W77" s="113"/>
      <c r="X77" s="113"/>
      <c r="Y77" s="113"/>
      <c r="Z77" s="113"/>
      <c r="AA77" s="113"/>
      <c r="AB77" s="113"/>
      <c r="AC77" s="113"/>
    </row>
    <row r="78" spans="1:29" ht="13.5" customHeight="1">
      <c r="A78" s="113"/>
      <c r="B78" s="113"/>
      <c r="C78" s="113"/>
      <c r="D78" s="113"/>
      <c r="E78" s="113"/>
      <c r="F78" s="113"/>
      <c r="G78" s="113"/>
      <c r="H78" s="113"/>
      <c r="I78" s="113"/>
      <c r="J78" s="113"/>
      <c r="K78" s="113"/>
      <c r="L78" s="113"/>
      <c r="M78" s="113"/>
      <c r="N78" s="113"/>
      <c r="O78" s="113"/>
      <c r="P78" s="113"/>
      <c r="Q78" s="113"/>
      <c r="R78" s="113"/>
      <c r="S78" s="113"/>
      <c r="T78" s="113"/>
      <c r="U78" s="113"/>
      <c r="V78" s="113"/>
      <c r="W78" s="113"/>
      <c r="X78" s="113"/>
      <c r="Y78" s="113"/>
      <c r="Z78" s="113"/>
      <c r="AA78" s="113"/>
      <c r="AB78" s="113"/>
      <c r="AC78" s="113"/>
    </row>
    <row r="79" spans="1:29" ht="13.5" customHeight="1">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row>
    <row r="80" spans="1:29" ht="13.5" customHeight="1">
      <c r="A80" s="113"/>
      <c r="B80" s="113"/>
      <c r="C80" s="113"/>
      <c r="D80" s="113"/>
      <c r="E80" s="113"/>
      <c r="F80" s="113"/>
      <c r="G80" s="113"/>
      <c r="H80" s="113"/>
      <c r="I80" s="113"/>
      <c r="J80" s="113"/>
      <c r="K80" s="113"/>
      <c r="L80" s="113"/>
      <c r="M80" s="113"/>
      <c r="N80" s="113"/>
      <c r="O80" s="113"/>
      <c r="P80" s="113"/>
      <c r="Q80" s="113"/>
      <c r="R80" s="113"/>
      <c r="S80" s="113"/>
      <c r="T80" s="113"/>
      <c r="U80" s="113"/>
      <c r="V80" s="113"/>
      <c r="W80" s="113"/>
      <c r="X80" s="113"/>
      <c r="Y80" s="113"/>
      <c r="Z80" s="113"/>
      <c r="AA80" s="113"/>
      <c r="AB80" s="113"/>
      <c r="AC80" s="113"/>
    </row>
    <row r="81" spans="1:29" ht="13.5" customHeight="1">
      <c r="A81" s="113"/>
      <c r="B81" s="113"/>
      <c r="C81" s="113"/>
      <c r="D81" s="113"/>
      <c r="E81" s="113"/>
      <c r="F81" s="113"/>
      <c r="G81" s="113"/>
      <c r="H81" s="113"/>
      <c r="I81" s="113"/>
      <c r="J81" s="113"/>
      <c r="K81" s="113"/>
      <c r="L81" s="113"/>
      <c r="M81" s="113"/>
      <c r="N81" s="113"/>
      <c r="O81" s="113"/>
      <c r="P81" s="113"/>
      <c r="Q81" s="113"/>
      <c r="R81" s="113"/>
      <c r="S81" s="113"/>
      <c r="T81" s="113"/>
      <c r="U81" s="113"/>
      <c r="V81" s="113"/>
      <c r="W81" s="113"/>
      <c r="X81" s="113"/>
      <c r="Y81" s="113"/>
      <c r="Z81" s="113"/>
      <c r="AA81" s="113"/>
      <c r="AB81" s="113"/>
      <c r="AC81" s="113"/>
    </row>
    <row r="82" spans="1:29" ht="13.5" customHeight="1">
      <c r="A82" s="113"/>
      <c r="B82" s="113"/>
      <c r="C82" s="113"/>
      <c r="D82" s="113"/>
      <c r="E82" s="113"/>
      <c r="F82" s="113"/>
      <c r="G82" s="113"/>
      <c r="H82" s="113"/>
      <c r="I82" s="113"/>
      <c r="J82" s="113"/>
      <c r="K82" s="113"/>
      <c r="L82" s="113"/>
      <c r="M82" s="113"/>
      <c r="N82" s="113"/>
      <c r="O82" s="113"/>
      <c r="P82" s="113"/>
      <c r="Q82" s="113"/>
      <c r="R82" s="113"/>
      <c r="S82" s="113"/>
      <c r="T82" s="113"/>
      <c r="U82" s="113"/>
      <c r="V82" s="113"/>
      <c r="W82" s="113"/>
      <c r="X82" s="113"/>
      <c r="Y82" s="113"/>
      <c r="Z82" s="113"/>
      <c r="AA82" s="113"/>
      <c r="AB82" s="113"/>
      <c r="AC82" s="113"/>
    </row>
    <row r="83" spans="1:29" ht="13.5" customHeight="1">
      <c r="A83" s="113"/>
      <c r="B83" s="113"/>
      <c r="C83" s="113"/>
      <c r="D83" s="113"/>
      <c r="E83" s="113"/>
      <c r="F83" s="113"/>
      <c r="G83" s="113"/>
      <c r="H83" s="113"/>
      <c r="I83" s="113"/>
      <c r="J83" s="113"/>
      <c r="K83" s="113"/>
      <c r="L83" s="113"/>
      <c r="M83" s="113"/>
      <c r="N83" s="113"/>
      <c r="O83" s="113"/>
      <c r="P83" s="113"/>
      <c r="Q83" s="113"/>
      <c r="R83" s="113"/>
      <c r="S83" s="113"/>
      <c r="T83" s="113"/>
      <c r="U83" s="113"/>
      <c r="V83" s="113"/>
      <c r="W83" s="113"/>
      <c r="X83" s="113"/>
      <c r="Y83" s="113"/>
      <c r="Z83" s="113"/>
      <c r="AA83" s="113"/>
      <c r="AB83" s="113"/>
      <c r="AC83" s="113"/>
    </row>
    <row r="84" spans="1:29" ht="13.5" customHeight="1">
      <c r="A84" s="113"/>
      <c r="B84" s="113"/>
      <c r="C84" s="113"/>
      <c r="D84" s="113"/>
      <c r="E84" s="113"/>
      <c r="F84" s="113"/>
      <c r="G84" s="113"/>
      <c r="H84" s="113"/>
      <c r="I84" s="113"/>
      <c r="J84" s="113"/>
      <c r="K84" s="113"/>
      <c r="L84" s="113"/>
      <c r="M84" s="113"/>
      <c r="N84" s="113"/>
      <c r="O84" s="113"/>
      <c r="P84" s="113"/>
      <c r="Q84" s="113"/>
      <c r="R84" s="113"/>
      <c r="S84" s="113"/>
      <c r="T84" s="113"/>
      <c r="U84" s="113"/>
      <c r="V84" s="113"/>
      <c r="W84" s="113"/>
      <c r="X84" s="113"/>
      <c r="Y84" s="113"/>
      <c r="Z84" s="113"/>
      <c r="AA84" s="113"/>
      <c r="AB84" s="113"/>
      <c r="AC84" s="113"/>
    </row>
    <row r="85" spans="1:29" ht="13.5" customHeight="1">
      <c r="A85" s="113"/>
      <c r="B85" s="113"/>
      <c r="C85" s="113"/>
      <c r="D85" s="113"/>
      <c r="E85" s="113"/>
      <c r="F85" s="113"/>
      <c r="G85" s="113"/>
      <c r="H85" s="113"/>
      <c r="I85" s="113"/>
      <c r="J85" s="113"/>
      <c r="K85" s="113"/>
      <c r="L85" s="113"/>
      <c r="M85" s="113"/>
      <c r="N85" s="113"/>
      <c r="O85" s="113"/>
      <c r="P85" s="113"/>
      <c r="Q85" s="113"/>
      <c r="R85" s="113"/>
      <c r="S85" s="113"/>
      <c r="T85" s="113"/>
      <c r="U85" s="113"/>
      <c r="V85" s="113"/>
      <c r="W85" s="113"/>
      <c r="X85" s="113"/>
      <c r="Y85" s="113"/>
      <c r="Z85" s="113"/>
      <c r="AA85" s="113"/>
      <c r="AB85" s="113"/>
      <c r="AC85" s="113"/>
    </row>
    <row r="86" spans="1:29" ht="13.5" customHeight="1">
      <c r="A86" s="113"/>
      <c r="B86" s="113"/>
      <c r="C86" s="113"/>
      <c r="D86" s="113"/>
      <c r="E86" s="113"/>
      <c r="F86" s="113"/>
      <c r="G86" s="113"/>
      <c r="H86" s="113"/>
      <c r="I86" s="113"/>
      <c r="J86" s="113"/>
      <c r="K86" s="113"/>
      <c r="L86" s="113"/>
      <c r="M86" s="113"/>
      <c r="N86" s="113"/>
      <c r="O86" s="113"/>
      <c r="P86" s="113"/>
      <c r="Q86" s="113"/>
      <c r="R86" s="113"/>
      <c r="S86" s="113"/>
      <c r="T86" s="113"/>
      <c r="U86" s="113"/>
      <c r="V86" s="113"/>
      <c r="W86" s="113"/>
      <c r="X86" s="113"/>
      <c r="Y86" s="113"/>
      <c r="Z86" s="113"/>
      <c r="AA86" s="113"/>
      <c r="AB86" s="113"/>
      <c r="AC86" s="113"/>
    </row>
    <row r="87" spans="1:29" ht="13.5" customHeight="1">
      <c r="A87" s="113"/>
      <c r="B87" s="113"/>
      <c r="C87" s="113"/>
      <c r="D87" s="113"/>
      <c r="E87" s="113"/>
      <c r="F87" s="113"/>
      <c r="G87" s="113"/>
      <c r="H87" s="113"/>
      <c r="I87" s="113"/>
      <c r="J87" s="113"/>
      <c r="K87" s="113"/>
      <c r="L87" s="113"/>
      <c r="M87" s="113"/>
      <c r="N87" s="113"/>
      <c r="O87" s="113"/>
      <c r="P87" s="113"/>
      <c r="Q87" s="113"/>
      <c r="R87" s="113"/>
      <c r="S87" s="113"/>
      <c r="T87" s="113"/>
      <c r="U87" s="113"/>
      <c r="V87" s="113"/>
      <c r="W87" s="113"/>
      <c r="X87" s="113"/>
      <c r="Y87" s="113"/>
      <c r="Z87" s="113"/>
      <c r="AA87" s="113"/>
      <c r="AB87" s="113"/>
      <c r="AC87" s="113"/>
    </row>
    <row r="88" spans="1:29" ht="13.5" customHeight="1">
      <c r="A88" s="113"/>
      <c r="B88" s="113"/>
      <c r="C88" s="113"/>
      <c r="D88" s="113"/>
      <c r="E88" s="113"/>
      <c r="F88" s="113"/>
      <c r="G88" s="113"/>
      <c r="H88" s="113"/>
      <c r="I88" s="113"/>
      <c r="J88" s="113"/>
      <c r="K88" s="113"/>
      <c r="L88" s="113"/>
      <c r="M88" s="113"/>
      <c r="N88" s="113"/>
      <c r="O88" s="113"/>
      <c r="P88" s="113"/>
      <c r="Q88" s="113"/>
      <c r="R88" s="113"/>
      <c r="S88" s="113"/>
      <c r="T88" s="113"/>
      <c r="U88" s="113"/>
      <c r="V88" s="113"/>
      <c r="W88" s="113"/>
      <c r="X88" s="113"/>
      <c r="Y88" s="113"/>
      <c r="Z88" s="113"/>
      <c r="AA88" s="113"/>
      <c r="AB88" s="113"/>
      <c r="AC88" s="113"/>
    </row>
    <row r="89" spans="1:29" ht="13.5" customHeight="1">
      <c r="A89" s="113"/>
      <c r="B89" s="113"/>
      <c r="C89" s="113"/>
      <c r="D89" s="113"/>
      <c r="E89" s="113"/>
      <c r="F89" s="113"/>
      <c r="G89" s="113"/>
      <c r="H89" s="113"/>
      <c r="I89" s="113"/>
      <c r="J89" s="113"/>
      <c r="K89" s="113"/>
      <c r="L89" s="113"/>
      <c r="M89" s="113"/>
      <c r="N89" s="113"/>
      <c r="O89" s="113"/>
      <c r="P89" s="113"/>
      <c r="Q89" s="113"/>
      <c r="R89" s="113"/>
      <c r="S89" s="113"/>
      <c r="T89" s="113"/>
      <c r="U89" s="113"/>
      <c r="V89" s="113"/>
      <c r="W89" s="113"/>
      <c r="X89" s="113"/>
      <c r="Y89" s="113"/>
      <c r="Z89" s="113"/>
      <c r="AA89" s="113"/>
      <c r="AB89" s="113"/>
      <c r="AC89" s="113"/>
    </row>
    <row r="90" spans="1:29" ht="13.5" customHeight="1">
      <c r="A90" s="113"/>
      <c r="B90" s="113"/>
      <c r="C90" s="113"/>
      <c r="D90" s="113"/>
      <c r="E90" s="113"/>
      <c r="F90" s="113"/>
      <c r="G90" s="113"/>
      <c r="H90" s="113"/>
      <c r="I90" s="113"/>
      <c r="J90" s="113"/>
      <c r="K90" s="113"/>
      <c r="L90" s="113"/>
      <c r="M90" s="113"/>
      <c r="N90" s="113"/>
      <c r="O90" s="113"/>
      <c r="P90" s="113"/>
      <c r="Q90" s="113"/>
      <c r="R90" s="113"/>
      <c r="S90" s="113"/>
      <c r="T90" s="113"/>
      <c r="U90" s="113"/>
      <c r="V90" s="113"/>
      <c r="W90" s="113"/>
      <c r="X90" s="113"/>
      <c r="Y90" s="113"/>
      <c r="Z90" s="113"/>
      <c r="AA90" s="113"/>
      <c r="AB90" s="113"/>
      <c r="AC90" s="113"/>
    </row>
    <row r="91" spans="1:29" ht="13.5" customHeight="1">
      <c r="A91" s="113"/>
      <c r="B91" s="113"/>
      <c r="C91" s="113"/>
      <c r="D91" s="113"/>
      <c r="E91" s="113"/>
      <c r="F91" s="113"/>
      <c r="G91" s="113"/>
      <c r="H91" s="113"/>
      <c r="I91" s="113"/>
      <c r="J91" s="113"/>
      <c r="K91" s="113"/>
      <c r="L91" s="113"/>
      <c r="M91" s="113"/>
      <c r="N91" s="113"/>
      <c r="O91" s="113"/>
      <c r="P91" s="113"/>
      <c r="Q91" s="113"/>
      <c r="R91" s="113"/>
      <c r="S91" s="113"/>
      <c r="T91" s="113"/>
      <c r="U91" s="113"/>
      <c r="V91" s="113"/>
      <c r="W91" s="113"/>
      <c r="X91" s="113"/>
      <c r="Y91" s="113"/>
      <c r="Z91" s="113"/>
      <c r="AA91" s="113"/>
      <c r="AB91" s="113"/>
      <c r="AC91" s="113"/>
    </row>
    <row r="92" spans="1:29" ht="13.5" customHeight="1">
      <c r="A92" s="113"/>
      <c r="B92" s="113"/>
      <c r="C92" s="113"/>
      <c r="D92" s="113"/>
      <c r="E92" s="113"/>
      <c r="F92" s="113"/>
      <c r="G92" s="113"/>
      <c r="H92" s="113"/>
      <c r="I92" s="113"/>
      <c r="J92" s="113"/>
      <c r="K92" s="113"/>
      <c r="L92" s="113"/>
      <c r="M92" s="113"/>
      <c r="N92" s="113"/>
      <c r="O92" s="113"/>
      <c r="P92" s="113"/>
      <c r="Q92" s="113"/>
      <c r="R92" s="113"/>
      <c r="S92" s="113"/>
      <c r="T92" s="113"/>
      <c r="U92" s="113"/>
      <c r="V92" s="113"/>
      <c r="W92" s="113"/>
      <c r="X92" s="113"/>
      <c r="Y92" s="113"/>
      <c r="Z92" s="113"/>
      <c r="AA92" s="113"/>
      <c r="AB92" s="113"/>
      <c r="AC92" s="113"/>
    </row>
    <row r="93" spans="1:29" ht="13.5" customHeight="1">
      <c r="A93" s="113"/>
      <c r="B93" s="113"/>
      <c r="C93" s="113"/>
      <c r="D93" s="113"/>
      <c r="E93" s="113"/>
      <c r="F93" s="113"/>
      <c r="G93" s="113"/>
      <c r="H93" s="113"/>
      <c r="I93" s="113"/>
      <c r="J93" s="113"/>
      <c r="K93" s="113"/>
      <c r="L93" s="113"/>
      <c r="M93" s="113"/>
      <c r="N93" s="113"/>
      <c r="O93" s="113"/>
      <c r="P93" s="113"/>
      <c r="Q93" s="113"/>
      <c r="R93" s="113"/>
      <c r="S93" s="113"/>
      <c r="T93" s="113"/>
      <c r="U93" s="113"/>
      <c r="V93" s="113"/>
      <c r="W93" s="113"/>
      <c r="X93" s="113"/>
      <c r="Y93" s="113"/>
      <c r="Z93" s="113"/>
      <c r="AA93" s="113"/>
      <c r="AB93" s="113"/>
      <c r="AC93" s="113"/>
    </row>
    <row r="94" spans="1:29" ht="13.5" customHeight="1">
      <c r="A94" s="113"/>
      <c r="B94" s="113"/>
      <c r="C94" s="113"/>
      <c r="D94" s="113"/>
      <c r="E94" s="113"/>
      <c r="F94" s="113"/>
      <c r="G94" s="113"/>
      <c r="H94" s="113"/>
      <c r="I94" s="113"/>
      <c r="J94" s="113"/>
      <c r="K94" s="113"/>
      <c r="L94" s="113"/>
      <c r="M94" s="113"/>
      <c r="N94" s="113"/>
      <c r="O94" s="113"/>
      <c r="P94" s="113"/>
      <c r="Q94" s="113"/>
      <c r="R94" s="113"/>
      <c r="S94" s="113"/>
      <c r="T94" s="113"/>
      <c r="U94" s="113"/>
      <c r="V94" s="113"/>
      <c r="W94" s="113"/>
      <c r="X94" s="113"/>
      <c r="Y94" s="113"/>
      <c r="Z94" s="113"/>
      <c r="AA94" s="113"/>
      <c r="AB94" s="113"/>
      <c r="AC94" s="113"/>
    </row>
    <row r="95" spans="1:29" ht="13.5" customHeight="1">
      <c r="A95" s="113"/>
      <c r="B95" s="113"/>
      <c r="C95" s="113"/>
      <c r="D95" s="113"/>
      <c r="E95" s="113"/>
      <c r="F95" s="113"/>
      <c r="G95" s="113"/>
      <c r="H95" s="113"/>
      <c r="I95" s="113"/>
      <c r="J95" s="113"/>
      <c r="K95" s="113"/>
      <c r="L95" s="113"/>
      <c r="M95" s="113"/>
      <c r="N95" s="113"/>
      <c r="O95" s="113"/>
      <c r="P95" s="113"/>
      <c r="Q95" s="113"/>
      <c r="R95" s="113"/>
      <c r="S95" s="113"/>
      <c r="T95" s="113"/>
      <c r="U95" s="113"/>
      <c r="V95" s="113"/>
      <c r="W95" s="113"/>
      <c r="X95" s="113"/>
      <c r="Y95" s="113"/>
      <c r="Z95" s="113"/>
      <c r="AA95" s="113"/>
      <c r="AB95" s="113"/>
      <c r="AC95" s="113"/>
    </row>
    <row r="96" spans="1:29" ht="13.5" customHeight="1">
      <c r="A96" s="113"/>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c r="AA96" s="113"/>
      <c r="AB96" s="113"/>
      <c r="AC96" s="113"/>
    </row>
    <row r="97" spans="1:29" ht="13.5" customHeight="1">
      <c r="A97" s="113"/>
      <c r="B97" s="113"/>
      <c r="C97" s="113"/>
      <c r="D97" s="113"/>
      <c r="E97" s="113"/>
      <c r="F97" s="113"/>
      <c r="G97" s="113"/>
      <c r="H97" s="113"/>
      <c r="I97" s="113"/>
      <c r="J97" s="113"/>
      <c r="K97" s="113"/>
      <c r="L97" s="113"/>
      <c r="M97" s="113"/>
      <c r="N97" s="113"/>
      <c r="O97" s="113"/>
      <c r="P97" s="113"/>
      <c r="Q97" s="113"/>
      <c r="R97" s="113"/>
      <c r="S97" s="113"/>
      <c r="T97" s="113"/>
      <c r="U97" s="113"/>
      <c r="V97" s="113"/>
      <c r="W97" s="113"/>
      <c r="X97" s="113"/>
      <c r="Y97" s="113"/>
      <c r="Z97" s="113"/>
      <c r="AA97" s="113"/>
      <c r="AB97" s="113"/>
      <c r="AC97" s="113"/>
    </row>
    <row r="98" spans="1:29" ht="13.5" customHeight="1">
      <c r="A98" s="113"/>
      <c r="B98" s="113"/>
      <c r="C98" s="113"/>
      <c r="D98" s="113"/>
      <c r="E98" s="113"/>
      <c r="F98" s="113"/>
      <c r="G98" s="113"/>
      <c r="H98" s="113"/>
      <c r="I98" s="113"/>
      <c r="J98" s="113"/>
      <c r="K98" s="113"/>
      <c r="L98" s="113"/>
      <c r="M98" s="113"/>
      <c r="N98" s="113"/>
      <c r="O98" s="113"/>
      <c r="P98" s="113"/>
      <c r="Q98" s="113"/>
      <c r="R98" s="113"/>
      <c r="S98" s="113"/>
      <c r="T98" s="113"/>
      <c r="U98" s="113"/>
      <c r="V98" s="113"/>
      <c r="W98" s="113"/>
      <c r="X98" s="113"/>
      <c r="Y98" s="113"/>
      <c r="Z98" s="113"/>
      <c r="AA98" s="113"/>
      <c r="AB98" s="113"/>
      <c r="AC98" s="113"/>
    </row>
    <row r="99" spans="1:29" ht="13.5" customHeight="1">
      <c r="A99" s="113"/>
      <c r="B99" s="113"/>
      <c r="C99" s="113"/>
      <c r="D99" s="113"/>
      <c r="E99" s="113"/>
      <c r="F99" s="113"/>
      <c r="G99" s="113"/>
      <c r="H99" s="113"/>
      <c r="I99" s="113"/>
      <c r="J99" s="113"/>
      <c r="K99" s="113"/>
      <c r="L99" s="113"/>
      <c r="M99" s="113"/>
      <c r="N99" s="113"/>
      <c r="O99" s="113"/>
      <c r="P99" s="113"/>
      <c r="Q99" s="113"/>
      <c r="R99" s="113"/>
      <c r="S99" s="113"/>
      <c r="T99" s="113"/>
      <c r="U99" s="113"/>
      <c r="V99" s="113"/>
      <c r="W99" s="113"/>
      <c r="X99" s="113"/>
      <c r="Y99" s="113"/>
      <c r="Z99" s="113"/>
      <c r="AA99" s="113"/>
      <c r="AB99" s="113"/>
      <c r="AC99" s="113"/>
    </row>
    <row r="100" spans="1:29" ht="13.5" customHeight="1">
      <c r="A100" s="113"/>
      <c r="B100" s="113"/>
      <c r="C100" s="113"/>
      <c r="D100" s="113"/>
      <c r="E100" s="113"/>
      <c r="F100" s="113"/>
      <c r="G100" s="113"/>
      <c r="H100" s="113"/>
      <c r="I100" s="113"/>
      <c r="J100" s="113"/>
      <c r="K100" s="113"/>
      <c r="L100" s="113"/>
      <c r="M100" s="113"/>
      <c r="N100" s="113"/>
      <c r="O100" s="113"/>
      <c r="P100" s="113"/>
      <c r="Q100" s="113"/>
      <c r="R100" s="113"/>
      <c r="S100" s="113"/>
      <c r="T100" s="113"/>
      <c r="U100" s="113"/>
      <c r="V100" s="113"/>
      <c r="W100" s="113"/>
      <c r="X100" s="113"/>
      <c r="Y100" s="113"/>
      <c r="Z100" s="113"/>
      <c r="AA100" s="113"/>
      <c r="AB100" s="113"/>
      <c r="AC100" s="113"/>
    </row>
    <row r="101" spans="1:29" ht="13.5" customHeight="1">
      <c r="A101" s="113"/>
      <c r="B101" s="113"/>
      <c r="C101" s="113"/>
      <c r="D101" s="113"/>
      <c r="E101" s="113"/>
      <c r="F101" s="113"/>
      <c r="G101" s="113"/>
      <c r="H101" s="113"/>
      <c r="I101" s="113"/>
      <c r="J101" s="113"/>
      <c r="K101" s="113"/>
      <c r="L101" s="113"/>
      <c r="M101" s="113"/>
      <c r="N101" s="113"/>
      <c r="O101" s="113"/>
      <c r="P101" s="113"/>
      <c r="Q101" s="113"/>
      <c r="R101" s="113"/>
      <c r="S101" s="113"/>
      <c r="T101" s="113"/>
      <c r="U101" s="113"/>
      <c r="V101" s="113"/>
      <c r="W101" s="113"/>
      <c r="X101" s="113"/>
      <c r="Y101" s="113"/>
      <c r="Z101" s="113"/>
      <c r="AA101" s="113"/>
      <c r="AB101" s="113"/>
      <c r="AC101" s="113"/>
    </row>
    <row r="102" spans="1:29" ht="13.5" customHeight="1">
      <c r="A102" s="113"/>
      <c r="B102" s="113"/>
      <c r="C102" s="113"/>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13"/>
      <c r="Z102" s="113"/>
      <c r="AA102" s="113"/>
      <c r="AB102" s="113"/>
      <c r="AC102" s="113"/>
    </row>
    <row r="103" spans="1:29" ht="13.5" customHeight="1">
      <c r="A103" s="113"/>
      <c r="B103" s="113"/>
      <c r="C103" s="113"/>
      <c r="D103" s="113"/>
      <c r="E103" s="113"/>
      <c r="F103" s="113"/>
      <c r="G103" s="113"/>
      <c r="H103" s="113"/>
      <c r="I103" s="113"/>
      <c r="J103" s="113"/>
      <c r="K103" s="113"/>
      <c r="L103" s="113"/>
      <c r="M103" s="113"/>
      <c r="N103" s="113"/>
      <c r="O103" s="113"/>
      <c r="P103" s="113"/>
      <c r="Q103" s="113"/>
      <c r="R103" s="113"/>
      <c r="S103" s="113"/>
      <c r="T103" s="113"/>
      <c r="U103" s="113"/>
      <c r="V103" s="113"/>
      <c r="W103" s="113"/>
      <c r="X103" s="113"/>
      <c r="Y103" s="113"/>
      <c r="Z103" s="113"/>
      <c r="AA103" s="113"/>
      <c r="AB103" s="113"/>
      <c r="AC103" s="113"/>
    </row>
    <row r="104" spans="1:29" ht="13.5" customHeight="1">
      <c r="A104" s="113"/>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c r="AA104" s="113"/>
      <c r="AB104" s="113"/>
      <c r="AC104" s="113"/>
    </row>
    <row r="105" spans="1:29" ht="13.5" customHeight="1">
      <c r="A105" s="113"/>
      <c r="B105" s="113"/>
      <c r="C105" s="113"/>
      <c r="D105" s="113"/>
      <c r="E105" s="113"/>
      <c r="F105" s="113"/>
      <c r="G105" s="113"/>
      <c r="H105" s="113"/>
      <c r="I105" s="113"/>
      <c r="J105" s="113"/>
      <c r="K105" s="113"/>
      <c r="L105" s="113"/>
      <c r="M105" s="113"/>
      <c r="N105" s="113"/>
      <c r="O105" s="113"/>
      <c r="P105" s="113"/>
      <c r="Q105" s="113"/>
      <c r="R105" s="113"/>
      <c r="S105" s="113"/>
      <c r="T105" s="113"/>
      <c r="U105" s="113"/>
      <c r="V105" s="113"/>
      <c r="W105" s="113"/>
      <c r="X105" s="113"/>
      <c r="Y105" s="113"/>
      <c r="Z105" s="113"/>
      <c r="AA105" s="113"/>
      <c r="AB105" s="113"/>
      <c r="AC105" s="113"/>
    </row>
    <row r="106" spans="1:29" ht="13.5" customHeight="1">
      <c r="A106" s="113"/>
      <c r="B106" s="113"/>
      <c r="C106" s="113"/>
      <c r="D106" s="113"/>
      <c r="E106" s="113"/>
      <c r="F106" s="113"/>
      <c r="G106" s="113"/>
      <c r="H106" s="113"/>
      <c r="I106" s="113"/>
      <c r="J106" s="113"/>
      <c r="K106" s="113"/>
      <c r="L106" s="113"/>
      <c r="M106" s="113"/>
      <c r="N106" s="113"/>
      <c r="O106" s="113"/>
      <c r="P106" s="113"/>
      <c r="Q106" s="113"/>
      <c r="R106" s="113"/>
      <c r="S106" s="113"/>
      <c r="T106" s="113"/>
      <c r="U106" s="113"/>
      <c r="V106" s="113"/>
      <c r="W106" s="113"/>
      <c r="X106" s="113"/>
      <c r="Y106" s="113"/>
      <c r="Z106" s="113"/>
      <c r="AA106" s="113"/>
      <c r="AB106" s="113"/>
      <c r="AC106" s="113"/>
    </row>
    <row r="107" spans="1:29" ht="13.5" customHeight="1">
      <c r="A107" s="113"/>
      <c r="B107" s="113"/>
      <c r="C107" s="113"/>
      <c r="D107" s="113"/>
      <c r="E107" s="113"/>
      <c r="F107" s="113"/>
      <c r="G107" s="113"/>
      <c r="H107" s="113"/>
      <c r="I107" s="113"/>
      <c r="J107" s="113"/>
      <c r="K107" s="113"/>
      <c r="L107" s="113"/>
      <c r="M107" s="113"/>
      <c r="N107" s="113"/>
      <c r="O107" s="113"/>
      <c r="P107" s="113"/>
      <c r="Q107" s="113"/>
      <c r="R107" s="113"/>
      <c r="S107" s="113"/>
      <c r="T107" s="113"/>
      <c r="U107" s="113"/>
      <c r="V107" s="113"/>
      <c r="W107" s="113"/>
      <c r="X107" s="113"/>
      <c r="Y107" s="113"/>
      <c r="Z107" s="113"/>
      <c r="AA107" s="113"/>
      <c r="AB107" s="113"/>
      <c r="AC107" s="113"/>
    </row>
    <row r="108" spans="1:29" ht="13.5" customHeight="1">
      <c r="A108" s="113"/>
      <c r="B108" s="113"/>
      <c r="C108" s="113"/>
      <c r="D108" s="113"/>
      <c r="E108" s="113"/>
      <c r="F108" s="113"/>
      <c r="G108" s="113"/>
      <c r="H108" s="113"/>
      <c r="I108" s="113"/>
      <c r="J108" s="113"/>
      <c r="K108" s="113"/>
      <c r="L108" s="113"/>
      <c r="M108" s="113"/>
      <c r="N108" s="113"/>
      <c r="O108" s="113"/>
      <c r="P108" s="113"/>
      <c r="Q108" s="113"/>
      <c r="R108" s="113"/>
      <c r="S108" s="113"/>
      <c r="T108" s="113"/>
      <c r="U108" s="113"/>
      <c r="V108" s="113"/>
      <c r="W108" s="113"/>
      <c r="X108" s="113"/>
      <c r="Y108" s="113"/>
      <c r="Z108" s="113"/>
      <c r="AA108" s="113"/>
      <c r="AB108" s="113"/>
      <c r="AC108" s="113"/>
    </row>
    <row r="109" spans="1:29" ht="13.5" customHeight="1">
      <c r="A109" s="113"/>
      <c r="B109" s="113"/>
      <c r="C109" s="113"/>
      <c r="D109" s="113"/>
      <c r="E109" s="113"/>
      <c r="F109" s="113"/>
      <c r="G109" s="113"/>
      <c r="H109" s="113"/>
      <c r="I109" s="113"/>
      <c r="J109" s="113"/>
      <c r="K109" s="113"/>
      <c r="L109" s="113"/>
      <c r="M109" s="113"/>
      <c r="N109" s="113"/>
      <c r="O109" s="113"/>
      <c r="P109" s="113"/>
      <c r="Q109" s="113"/>
      <c r="R109" s="113"/>
      <c r="S109" s="113"/>
      <c r="T109" s="113"/>
      <c r="U109" s="113"/>
      <c r="V109" s="113"/>
      <c r="W109" s="113"/>
      <c r="X109" s="113"/>
      <c r="Y109" s="113"/>
      <c r="Z109" s="113"/>
      <c r="AA109" s="113"/>
      <c r="AB109" s="113"/>
      <c r="AC109" s="113"/>
    </row>
    <row r="110" spans="1:29" ht="13.5" customHeight="1">
      <c r="A110" s="113"/>
      <c r="B110" s="113"/>
      <c r="C110" s="113"/>
      <c r="D110" s="113"/>
      <c r="E110" s="113"/>
      <c r="F110" s="113"/>
      <c r="G110" s="113"/>
      <c r="H110" s="113"/>
      <c r="I110" s="113"/>
      <c r="J110" s="113"/>
      <c r="K110" s="113"/>
      <c r="L110" s="113"/>
      <c r="M110" s="113"/>
      <c r="N110" s="113"/>
      <c r="O110" s="113"/>
      <c r="P110" s="113"/>
      <c r="Q110" s="113"/>
      <c r="R110" s="113"/>
      <c r="S110" s="113"/>
      <c r="T110" s="113"/>
      <c r="U110" s="113"/>
      <c r="V110" s="113"/>
      <c r="W110" s="113"/>
      <c r="X110" s="113"/>
      <c r="Y110" s="113"/>
      <c r="Z110" s="113"/>
      <c r="AA110" s="113"/>
      <c r="AB110" s="113"/>
      <c r="AC110" s="113"/>
    </row>
    <row r="111" spans="1:29" ht="13.5" customHeight="1">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row>
    <row r="112" spans="1:29" ht="13.5" customHeight="1">
      <c r="A112" s="113"/>
      <c r="B112" s="113"/>
      <c r="C112" s="113"/>
      <c r="D112" s="113"/>
      <c r="E112" s="113"/>
      <c r="F112" s="113"/>
      <c r="G112" s="113"/>
      <c r="H112" s="113"/>
      <c r="I112" s="113"/>
      <c r="J112" s="113"/>
      <c r="K112" s="113"/>
      <c r="L112" s="113"/>
      <c r="M112" s="113"/>
      <c r="N112" s="113"/>
      <c r="O112" s="113"/>
      <c r="P112" s="113"/>
      <c r="Q112" s="113"/>
      <c r="R112" s="113"/>
      <c r="S112" s="113"/>
      <c r="T112" s="113"/>
      <c r="U112" s="113"/>
      <c r="V112" s="113"/>
      <c r="W112" s="113"/>
      <c r="X112" s="113"/>
      <c r="Y112" s="113"/>
      <c r="Z112" s="113"/>
      <c r="AA112" s="113"/>
      <c r="AB112" s="113"/>
      <c r="AC112" s="113"/>
    </row>
    <row r="113" spans="1:29" ht="13.5" customHeight="1">
      <c r="A113" s="113"/>
      <c r="B113" s="113"/>
      <c r="C113" s="113"/>
      <c r="D113" s="113"/>
      <c r="E113" s="113"/>
      <c r="F113" s="113"/>
      <c r="G113" s="113"/>
      <c r="H113" s="113"/>
      <c r="I113" s="113"/>
      <c r="J113" s="113"/>
      <c r="K113" s="113"/>
      <c r="L113" s="113"/>
      <c r="M113" s="113"/>
      <c r="N113" s="113"/>
      <c r="O113" s="113"/>
      <c r="P113" s="113"/>
      <c r="Q113" s="113"/>
      <c r="R113" s="113"/>
      <c r="S113" s="113"/>
      <c r="T113" s="113"/>
      <c r="U113" s="113"/>
      <c r="V113" s="113"/>
      <c r="W113" s="113"/>
      <c r="X113" s="113"/>
      <c r="Y113" s="113"/>
      <c r="Z113" s="113"/>
      <c r="AA113" s="113"/>
      <c r="AB113" s="113"/>
      <c r="AC113" s="113"/>
    </row>
    <row r="114" spans="1:29" ht="13.5" customHeight="1">
      <c r="A114" s="113"/>
      <c r="B114" s="113"/>
      <c r="C114" s="113"/>
      <c r="D114" s="113"/>
      <c r="E114" s="113"/>
      <c r="F114" s="113"/>
      <c r="G114" s="113"/>
      <c r="H114" s="113"/>
      <c r="I114" s="113"/>
      <c r="J114" s="113"/>
      <c r="K114" s="113"/>
      <c r="L114" s="113"/>
      <c r="M114" s="113"/>
      <c r="N114" s="113"/>
      <c r="O114" s="113"/>
      <c r="P114" s="113"/>
      <c r="Q114" s="113"/>
      <c r="R114" s="113"/>
      <c r="S114" s="113"/>
      <c r="T114" s="113"/>
      <c r="U114" s="113"/>
      <c r="V114" s="113"/>
      <c r="W114" s="113"/>
      <c r="X114" s="113"/>
      <c r="Y114" s="113"/>
      <c r="Z114" s="113"/>
      <c r="AA114" s="113"/>
      <c r="AB114" s="113"/>
      <c r="AC114" s="113"/>
    </row>
    <row r="115" spans="1:29" ht="13.5" customHeight="1">
      <c r="A115" s="113"/>
      <c r="B115" s="113"/>
      <c r="C115" s="113"/>
      <c r="D115" s="113"/>
      <c r="E115" s="113"/>
      <c r="F115" s="113"/>
      <c r="G115" s="113"/>
      <c r="H115" s="113"/>
      <c r="I115" s="113"/>
      <c r="J115" s="113"/>
      <c r="K115" s="113"/>
      <c r="L115" s="113"/>
      <c r="M115" s="113"/>
      <c r="N115" s="113"/>
      <c r="O115" s="113"/>
      <c r="P115" s="113"/>
      <c r="Q115" s="113"/>
      <c r="R115" s="113"/>
      <c r="S115" s="113"/>
      <c r="T115" s="113"/>
      <c r="U115" s="113"/>
      <c r="V115" s="113"/>
      <c r="W115" s="113"/>
      <c r="X115" s="113"/>
      <c r="Y115" s="113"/>
      <c r="Z115" s="113"/>
      <c r="AA115" s="113"/>
      <c r="AB115" s="113"/>
      <c r="AC115" s="113"/>
    </row>
    <row r="116" spans="1:29" ht="13.5" customHeight="1">
      <c r="A116" s="113"/>
      <c r="B116" s="113"/>
      <c r="C116" s="113"/>
      <c r="D116" s="113"/>
      <c r="E116" s="113"/>
      <c r="F116" s="113"/>
      <c r="G116" s="113"/>
      <c r="H116" s="113"/>
      <c r="I116" s="113"/>
      <c r="J116" s="113"/>
      <c r="K116" s="113"/>
      <c r="L116" s="113"/>
      <c r="M116" s="113"/>
      <c r="N116" s="113"/>
      <c r="O116" s="113"/>
      <c r="P116" s="113"/>
      <c r="Q116" s="113"/>
      <c r="R116" s="113"/>
      <c r="S116" s="113"/>
      <c r="T116" s="113"/>
      <c r="U116" s="113"/>
      <c r="V116" s="113"/>
      <c r="W116" s="113"/>
      <c r="X116" s="113"/>
      <c r="Y116" s="113"/>
      <c r="Z116" s="113"/>
      <c r="AA116" s="113"/>
      <c r="AB116" s="113"/>
      <c r="AC116" s="113"/>
    </row>
    <row r="117" spans="1:29" ht="13.5" customHeight="1">
      <c r="A117" s="113"/>
      <c r="B117" s="113"/>
      <c r="C117" s="113"/>
      <c r="D117" s="113"/>
      <c r="E117" s="113"/>
      <c r="F117" s="113"/>
      <c r="G117" s="113"/>
      <c r="H117" s="113"/>
      <c r="I117" s="113"/>
      <c r="J117" s="113"/>
      <c r="K117" s="113"/>
      <c r="L117" s="113"/>
      <c r="M117" s="113"/>
      <c r="N117" s="113"/>
      <c r="O117" s="113"/>
      <c r="P117" s="113"/>
      <c r="Q117" s="113"/>
      <c r="R117" s="113"/>
      <c r="S117" s="113"/>
      <c r="T117" s="113"/>
      <c r="U117" s="113"/>
      <c r="V117" s="113"/>
      <c r="W117" s="113"/>
      <c r="X117" s="113"/>
      <c r="Y117" s="113"/>
      <c r="Z117" s="113"/>
      <c r="AA117" s="113"/>
      <c r="AB117" s="113"/>
      <c r="AC117" s="113"/>
    </row>
    <row r="118" spans="1:29" ht="13.5" customHeight="1">
      <c r="A118" s="113"/>
      <c r="B118" s="113"/>
      <c r="C118" s="113"/>
      <c r="D118" s="113"/>
      <c r="E118" s="113"/>
      <c r="F118" s="113"/>
      <c r="G118" s="113"/>
      <c r="H118" s="113"/>
      <c r="I118" s="113"/>
      <c r="J118" s="113"/>
      <c r="K118" s="113"/>
      <c r="L118" s="113"/>
      <c r="M118" s="113"/>
      <c r="N118" s="113"/>
      <c r="O118" s="113"/>
      <c r="P118" s="113"/>
      <c r="Q118" s="113"/>
      <c r="R118" s="113"/>
      <c r="S118" s="113"/>
      <c r="T118" s="113"/>
      <c r="U118" s="113"/>
      <c r="V118" s="113"/>
      <c r="W118" s="113"/>
      <c r="X118" s="113"/>
      <c r="Y118" s="113"/>
      <c r="Z118" s="113"/>
      <c r="AA118" s="113"/>
      <c r="AB118" s="113"/>
      <c r="AC118" s="113"/>
    </row>
    <row r="119" spans="1:29" ht="13.5" customHeight="1">
      <c r="A119" s="113"/>
      <c r="B119" s="113"/>
      <c r="C119" s="113"/>
      <c r="D119" s="113"/>
      <c r="E119" s="113"/>
      <c r="F119" s="113"/>
      <c r="G119" s="113"/>
      <c r="H119" s="113"/>
      <c r="I119" s="113"/>
      <c r="J119" s="113"/>
      <c r="K119" s="113"/>
      <c r="L119" s="113"/>
      <c r="M119" s="113"/>
      <c r="N119" s="113"/>
      <c r="O119" s="113"/>
      <c r="P119" s="113"/>
      <c r="Q119" s="113"/>
      <c r="R119" s="113"/>
      <c r="S119" s="113"/>
      <c r="T119" s="113"/>
      <c r="U119" s="113"/>
      <c r="V119" s="113"/>
      <c r="W119" s="113"/>
      <c r="X119" s="113"/>
      <c r="Y119" s="113"/>
      <c r="Z119" s="113"/>
      <c r="AA119" s="113"/>
      <c r="AB119" s="113"/>
      <c r="AC119" s="113"/>
    </row>
    <row r="120" spans="1:29" ht="13.5" customHeight="1">
      <c r="A120" s="113"/>
      <c r="B120" s="113"/>
      <c r="C120" s="113"/>
      <c r="D120" s="113"/>
      <c r="E120" s="113"/>
      <c r="F120" s="113"/>
      <c r="G120" s="113"/>
      <c r="H120" s="113"/>
      <c r="I120" s="113"/>
      <c r="J120" s="113"/>
      <c r="K120" s="113"/>
      <c r="L120" s="113"/>
      <c r="M120" s="113"/>
      <c r="N120" s="113"/>
      <c r="O120" s="113"/>
      <c r="P120" s="113"/>
      <c r="Q120" s="113"/>
      <c r="R120" s="113"/>
      <c r="S120" s="113"/>
      <c r="T120" s="113"/>
      <c r="U120" s="113"/>
      <c r="V120" s="113"/>
      <c r="W120" s="113"/>
      <c r="X120" s="113"/>
      <c r="Y120" s="113"/>
      <c r="Z120" s="113"/>
      <c r="AA120" s="113"/>
      <c r="AB120" s="113"/>
      <c r="AC120" s="113"/>
    </row>
    <row r="121" spans="1:29" ht="13.5" customHeight="1">
      <c r="A121" s="113"/>
      <c r="B121" s="113"/>
      <c r="C121" s="113"/>
      <c r="D121" s="113"/>
      <c r="E121" s="113"/>
      <c r="F121" s="113"/>
      <c r="G121" s="113"/>
      <c r="H121" s="113"/>
      <c r="I121" s="113"/>
      <c r="J121" s="113"/>
      <c r="K121" s="113"/>
      <c r="L121" s="113"/>
      <c r="M121" s="113"/>
      <c r="N121" s="113"/>
      <c r="O121" s="113"/>
      <c r="P121" s="113"/>
      <c r="Q121" s="113"/>
      <c r="R121" s="113"/>
      <c r="S121" s="113"/>
      <c r="T121" s="113"/>
      <c r="U121" s="113"/>
      <c r="V121" s="113"/>
      <c r="W121" s="113"/>
      <c r="X121" s="113"/>
      <c r="Y121" s="113"/>
      <c r="Z121" s="113"/>
      <c r="AA121" s="113"/>
      <c r="AB121" s="113"/>
      <c r="AC121" s="113"/>
    </row>
    <row r="122" spans="1:29" ht="13.5" customHeight="1">
      <c r="A122" s="113"/>
      <c r="B122" s="113"/>
      <c r="C122" s="113"/>
      <c r="D122" s="113"/>
      <c r="E122" s="113"/>
      <c r="F122" s="113"/>
      <c r="G122" s="113"/>
      <c r="H122" s="113"/>
      <c r="I122" s="113"/>
      <c r="J122" s="113"/>
      <c r="K122" s="113"/>
      <c r="L122" s="113"/>
      <c r="M122" s="113"/>
      <c r="N122" s="113"/>
      <c r="O122" s="113"/>
      <c r="P122" s="113"/>
      <c r="Q122" s="113"/>
      <c r="R122" s="113"/>
      <c r="S122" s="113"/>
      <c r="T122" s="113"/>
      <c r="U122" s="113"/>
      <c r="V122" s="113"/>
      <c r="W122" s="113"/>
      <c r="X122" s="113"/>
      <c r="Y122" s="113"/>
      <c r="Z122" s="113"/>
      <c r="AA122" s="113"/>
      <c r="AB122" s="113"/>
      <c r="AC122" s="113"/>
    </row>
    <row r="123" spans="1:29" ht="13.5" customHeight="1">
      <c r="A123" s="113"/>
      <c r="B123" s="113"/>
      <c r="C123" s="113"/>
      <c r="D123" s="113"/>
      <c r="E123" s="113"/>
      <c r="F123" s="113"/>
      <c r="G123" s="113"/>
      <c r="H123" s="113"/>
      <c r="I123" s="113"/>
      <c r="J123" s="113"/>
      <c r="K123" s="113"/>
      <c r="L123" s="113"/>
      <c r="M123" s="113"/>
      <c r="N123" s="113"/>
      <c r="O123" s="113"/>
      <c r="P123" s="113"/>
      <c r="Q123" s="113"/>
      <c r="R123" s="113"/>
      <c r="S123" s="113"/>
      <c r="T123" s="113"/>
      <c r="U123" s="113"/>
      <c r="V123" s="113"/>
      <c r="W123" s="113"/>
      <c r="X123" s="113"/>
      <c r="Y123" s="113"/>
      <c r="Z123" s="113"/>
      <c r="AA123" s="113"/>
      <c r="AB123" s="113"/>
      <c r="AC123" s="113"/>
    </row>
    <row r="124" spans="1:29" ht="13.5" customHeight="1">
      <c r="A124" s="113"/>
      <c r="B124" s="113"/>
      <c r="C124" s="113"/>
      <c r="D124" s="113"/>
      <c r="E124" s="113"/>
      <c r="F124" s="113"/>
      <c r="G124" s="113"/>
      <c r="H124" s="113"/>
      <c r="I124" s="113"/>
      <c r="J124" s="113"/>
      <c r="K124" s="113"/>
      <c r="L124" s="113"/>
      <c r="M124" s="113"/>
      <c r="N124" s="113"/>
      <c r="O124" s="113"/>
      <c r="P124" s="113"/>
      <c r="Q124" s="113"/>
      <c r="R124" s="113"/>
      <c r="S124" s="113"/>
      <c r="T124" s="113"/>
      <c r="U124" s="113"/>
      <c r="V124" s="113"/>
      <c r="W124" s="113"/>
      <c r="X124" s="113"/>
      <c r="Y124" s="113"/>
      <c r="Z124" s="113"/>
      <c r="AA124" s="113"/>
      <c r="AB124" s="113"/>
      <c r="AC124" s="113"/>
    </row>
    <row r="125" spans="1:29" ht="13.5" customHeight="1">
      <c r="A125" s="113"/>
      <c r="B125" s="113"/>
      <c r="C125" s="113"/>
      <c r="D125" s="113"/>
      <c r="E125" s="113"/>
      <c r="F125" s="113"/>
      <c r="G125" s="113"/>
      <c r="H125" s="113"/>
      <c r="I125" s="113"/>
      <c r="J125" s="113"/>
      <c r="K125" s="113"/>
      <c r="L125" s="113"/>
      <c r="M125" s="113"/>
      <c r="N125" s="113"/>
      <c r="O125" s="113"/>
      <c r="P125" s="113"/>
      <c r="Q125" s="113"/>
      <c r="R125" s="113"/>
      <c r="S125" s="113"/>
      <c r="T125" s="113"/>
      <c r="U125" s="113"/>
      <c r="V125" s="113"/>
      <c r="W125" s="113"/>
      <c r="X125" s="113"/>
      <c r="Y125" s="113"/>
      <c r="Z125" s="113"/>
      <c r="AA125" s="113"/>
      <c r="AB125" s="113"/>
      <c r="AC125" s="113"/>
    </row>
    <row r="126" spans="1:29" ht="13.5" customHeight="1">
      <c r="A126" s="113"/>
      <c r="B126" s="113"/>
      <c r="C126" s="113"/>
      <c r="D126" s="113"/>
      <c r="E126" s="113"/>
      <c r="F126" s="113"/>
      <c r="G126" s="113"/>
      <c r="H126" s="113"/>
      <c r="I126" s="113"/>
      <c r="J126" s="113"/>
      <c r="K126" s="113"/>
      <c r="L126" s="113"/>
      <c r="M126" s="113"/>
      <c r="N126" s="113"/>
      <c r="O126" s="113"/>
      <c r="P126" s="113"/>
      <c r="Q126" s="113"/>
      <c r="R126" s="113"/>
      <c r="S126" s="113"/>
      <c r="T126" s="113"/>
      <c r="U126" s="113"/>
      <c r="V126" s="113"/>
      <c r="W126" s="113"/>
      <c r="X126" s="113"/>
      <c r="Y126" s="113"/>
      <c r="Z126" s="113"/>
      <c r="AA126" s="113"/>
      <c r="AB126" s="113"/>
      <c r="AC126" s="113"/>
    </row>
    <row r="127" spans="1:29" ht="13.5" customHeight="1">
      <c r="A127" s="113"/>
      <c r="B127" s="113"/>
      <c r="C127" s="113"/>
      <c r="D127" s="113"/>
      <c r="E127" s="113"/>
      <c r="F127" s="113"/>
      <c r="G127" s="113"/>
      <c r="H127" s="113"/>
      <c r="I127" s="113"/>
      <c r="J127" s="113"/>
      <c r="K127" s="113"/>
      <c r="L127" s="113"/>
      <c r="M127" s="113"/>
      <c r="N127" s="113"/>
      <c r="O127" s="113"/>
      <c r="P127" s="113"/>
      <c r="Q127" s="113"/>
      <c r="R127" s="113"/>
      <c r="S127" s="113"/>
      <c r="T127" s="113"/>
      <c r="U127" s="113"/>
      <c r="V127" s="113"/>
      <c r="W127" s="113"/>
      <c r="X127" s="113"/>
      <c r="Y127" s="113"/>
      <c r="Z127" s="113"/>
      <c r="AA127" s="113"/>
      <c r="AB127" s="113"/>
      <c r="AC127" s="113"/>
    </row>
    <row r="128" spans="1:29" ht="13.5" customHeight="1">
      <c r="A128" s="113"/>
      <c r="B128" s="113"/>
      <c r="C128" s="113"/>
      <c r="D128" s="113"/>
      <c r="E128" s="113"/>
      <c r="F128" s="113"/>
      <c r="G128" s="113"/>
      <c r="H128" s="113"/>
      <c r="I128" s="113"/>
      <c r="J128" s="113"/>
      <c r="K128" s="113"/>
      <c r="L128" s="113"/>
      <c r="M128" s="113"/>
      <c r="N128" s="113"/>
      <c r="O128" s="113"/>
      <c r="P128" s="113"/>
      <c r="Q128" s="113"/>
      <c r="R128" s="113"/>
      <c r="S128" s="113"/>
      <c r="T128" s="113"/>
      <c r="U128" s="113"/>
      <c r="V128" s="113"/>
      <c r="W128" s="113"/>
      <c r="X128" s="113"/>
      <c r="Y128" s="113"/>
      <c r="Z128" s="113"/>
      <c r="AA128" s="113"/>
      <c r="AB128" s="113"/>
      <c r="AC128" s="113"/>
    </row>
    <row r="129" spans="1:29" ht="13.5" customHeight="1">
      <c r="A129" s="113"/>
      <c r="B129" s="113"/>
      <c r="C129" s="113"/>
      <c r="D129" s="113"/>
      <c r="E129" s="113"/>
      <c r="F129" s="113"/>
      <c r="G129" s="113"/>
      <c r="H129" s="113"/>
      <c r="I129" s="113"/>
      <c r="J129" s="113"/>
      <c r="K129" s="113"/>
      <c r="L129" s="113"/>
      <c r="M129" s="113"/>
      <c r="N129" s="113"/>
      <c r="O129" s="113"/>
      <c r="P129" s="113"/>
      <c r="Q129" s="113"/>
      <c r="R129" s="113"/>
      <c r="S129" s="113"/>
      <c r="T129" s="113"/>
      <c r="U129" s="113"/>
      <c r="V129" s="113"/>
      <c r="W129" s="113"/>
      <c r="X129" s="113"/>
      <c r="Y129" s="113"/>
      <c r="Z129" s="113"/>
      <c r="AA129" s="113"/>
      <c r="AB129" s="113"/>
      <c r="AC129" s="113"/>
    </row>
    <row r="130" spans="1:29" ht="13.5" customHeight="1">
      <c r="A130" s="113"/>
      <c r="B130" s="113"/>
      <c r="C130" s="113"/>
      <c r="D130" s="113"/>
      <c r="E130" s="113"/>
      <c r="F130" s="113"/>
      <c r="G130" s="113"/>
      <c r="H130" s="113"/>
      <c r="I130" s="113"/>
      <c r="J130" s="113"/>
      <c r="K130" s="113"/>
      <c r="L130" s="113"/>
      <c r="M130" s="113"/>
      <c r="N130" s="113"/>
      <c r="O130" s="113"/>
      <c r="P130" s="113"/>
      <c r="Q130" s="113"/>
      <c r="R130" s="113"/>
      <c r="S130" s="113"/>
      <c r="T130" s="113"/>
      <c r="U130" s="113"/>
      <c r="V130" s="113"/>
      <c r="W130" s="113"/>
      <c r="X130" s="113"/>
      <c r="Y130" s="113"/>
      <c r="Z130" s="113"/>
      <c r="AA130" s="113"/>
      <c r="AB130" s="113"/>
      <c r="AC130" s="113"/>
    </row>
    <row r="131" spans="1:29" ht="13.5" customHeight="1">
      <c r="A131" s="113"/>
      <c r="B131" s="113"/>
      <c r="C131" s="113"/>
      <c r="D131" s="113"/>
      <c r="E131" s="113"/>
      <c r="F131" s="113"/>
      <c r="G131" s="113"/>
      <c r="H131" s="113"/>
      <c r="I131" s="113"/>
      <c r="J131" s="113"/>
      <c r="K131" s="113"/>
      <c r="L131" s="113"/>
      <c r="M131" s="113"/>
      <c r="N131" s="113"/>
      <c r="O131" s="113"/>
      <c r="P131" s="113"/>
      <c r="Q131" s="113"/>
      <c r="R131" s="113"/>
      <c r="S131" s="113"/>
      <c r="T131" s="113"/>
      <c r="U131" s="113"/>
      <c r="V131" s="113"/>
      <c r="W131" s="113"/>
      <c r="X131" s="113"/>
      <c r="Y131" s="113"/>
      <c r="Z131" s="113"/>
      <c r="AA131" s="113"/>
      <c r="AB131" s="113"/>
      <c r="AC131" s="113"/>
    </row>
    <row r="132" spans="1:29" ht="13.5" customHeight="1">
      <c r="A132" s="113"/>
      <c r="B132" s="113"/>
      <c r="C132" s="113"/>
      <c r="D132" s="113"/>
      <c r="E132" s="113"/>
      <c r="F132" s="113"/>
      <c r="G132" s="113"/>
      <c r="H132" s="113"/>
      <c r="I132" s="113"/>
      <c r="J132" s="113"/>
      <c r="K132" s="113"/>
      <c r="L132" s="113"/>
      <c r="M132" s="113"/>
      <c r="N132" s="113"/>
      <c r="O132" s="113"/>
      <c r="P132" s="113"/>
      <c r="Q132" s="113"/>
      <c r="R132" s="113"/>
      <c r="S132" s="113"/>
      <c r="T132" s="113"/>
      <c r="U132" s="113"/>
      <c r="V132" s="113"/>
      <c r="W132" s="113"/>
      <c r="X132" s="113"/>
      <c r="Y132" s="113"/>
      <c r="Z132" s="113"/>
      <c r="AA132" s="113"/>
      <c r="AB132" s="113"/>
      <c r="AC132" s="113"/>
    </row>
    <row r="133" spans="1:29" ht="13.5" customHeight="1">
      <c r="A133" s="113"/>
      <c r="B133" s="113"/>
      <c r="C133" s="113"/>
      <c r="D133" s="113"/>
      <c r="E133" s="113"/>
      <c r="F133" s="113"/>
      <c r="G133" s="113"/>
      <c r="H133" s="113"/>
      <c r="I133" s="113"/>
      <c r="J133" s="113"/>
      <c r="K133" s="113"/>
      <c r="L133" s="113"/>
      <c r="M133" s="113"/>
      <c r="N133" s="113"/>
      <c r="O133" s="113"/>
      <c r="P133" s="113"/>
      <c r="Q133" s="113"/>
      <c r="R133" s="113"/>
      <c r="S133" s="113"/>
      <c r="T133" s="113"/>
      <c r="U133" s="113"/>
      <c r="V133" s="113"/>
      <c r="W133" s="113"/>
      <c r="X133" s="113"/>
      <c r="Y133" s="113"/>
      <c r="Z133" s="113"/>
      <c r="AA133" s="113"/>
      <c r="AB133" s="113"/>
      <c r="AC133" s="113"/>
    </row>
    <row r="134" spans="1:29" ht="13.5" customHeight="1">
      <c r="A134" s="113"/>
      <c r="B134" s="113"/>
      <c r="C134" s="113"/>
      <c r="D134" s="113"/>
      <c r="E134" s="113"/>
      <c r="F134" s="113"/>
      <c r="G134" s="113"/>
      <c r="H134" s="113"/>
      <c r="I134" s="113"/>
      <c r="J134" s="113"/>
      <c r="K134" s="113"/>
      <c r="L134" s="113"/>
      <c r="M134" s="113"/>
      <c r="N134" s="113"/>
      <c r="O134" s="113"/>
      <c r="P134" s="113"/>
      <c r="Q134" s="113"/>
      <c r="R134" s="113"/>
      <c r="S134" s="113"/>
      <c r="T134" s="113"/>
      <c r="U134" s="113"/>
      <c r="V134" s="113"/>
      <c r="W134" s="113"/>
      <c r="X134" s="113"/>
      <c r="Y134" s="113"/>
      <c r="Z134" s="113"/>
      <c r="AA134" s="113"/>
      <c r="AB134" s="113"/>
      <c r="AC134" s="113"/>
    </row>
    <row r="135" spans="1:29" ht="13.5" customHeight="1">
      <c r="A135" s="113"/>
      <c r="B135" s="113"/>
      <c r="C135" s="113"/>
      <c r="D135" s="113"/>
      <c r="E135" s="113"/>
      <c r="F135" s="113"/>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row>
    <row r="136" spans="1:29" ht="13.5" customHeight="1">
      <c r="A136" s="113"/>
      <c r="B136" s="113"/>
      <c r="C136" s="113"/>
      <c r="D136" s="113"/>
      <c r="E136" s="113"/>
      <c r="F136" s="113"/>
      <c r="G136" s="113"/>
      <c r="H136" s="113"/>
      <c r="I136" s="113"/>
      <c r="J136" s="113"/>
      <c r="K136" s="113"/>
      <c r="L136" s="113"/>
      <c r="M136" s="113"/>
      <c r="N136" s="113"/>
      <c r="O136" s="113"/>
      <c r="P136" s="113"/>
      <c r="Q136" s="113"/>
      <c r="R136" s="113"/>
      <c r="S136" s="113"/>
      <c r="T136" s="113"/>
      <c r="U136" s="113"/>
      <c r="V136" s="113"/>
      <c r="W136" s="113"/>
      <c r="X136" s="113"/>
      <c r="Y136" s="113"/>
      <c r="Z136" s="113"/>
      <c r="AA136" s="113"/>
      <c r="AB136" s="113"/>
      <c r="AC136" s="113"/>
    </row>
    <row r="137" spans="1:29" ht="13.5" customHeight="1">
      <c r="A137" s="113"/>
      <c r="B137" s="113"/>
      <c r="C137" s="113"/>
      <c r="D137" s="113"/>
      <c r="E137" s="113"/>
      <c r="F137" s="113"/>
      <c r="G137" s="113"/>
      <c r="H137" s="113"/>
      <c r="I137" s="113"/>
      <c r="J137" s="113"/>
      <c r="K137" s="113"/>
      <c r="L137" s="113"/>
      <c r="M137" s="113"/>
      <c r="N137" s="113"/>
      <c r="O137" s="113"/>
      <c r="P137" s="113"/>
      <c r="Q137" s="113"/>
      <c r="R137" s="113"/>
      <c r="S137" s="113"/>
      <c r="T137" s="113"/>
      <c r="U137" s="113"/>
      <c r="V137" s="113"/>
      <c r="W137" s="113"/>
      <c r="X137" s="113"/>
      <c r="Y137" s="113"/>
      <c r="Z137" s="113"/>
      <c r="AA137" s="113"/>
      <c r="AB137" s="113"/>
      <c r="AC137" s="113"/>
    </row>
    <row r="138" spans="1:29" ht="13.5" customHeight="1">
      <c r="A138" s="113"/>
      <c r="B138" s="113"/>
      <c r="C138" s="113"/>
      <c r="D138" s="113"/>
      <c r="E138" s="113"/>
      <c r="F138" s="113"/>
      <c r="G138" s="113"/>
      <c r="H138" s="113"/>
      <c r="I138" s="113"/>
      <c r="J138" s="113"/>
      <c r="K138" s="113"/>
      <c r="L138" s="113"/>
      <c r="M138" s="113"/>
      <c r="N138" s="113"/>
      <c r="O138" s="113"/>
      <c r="P138" s="113"/>
      <c r="Q138" s="113"/>
      <c r="R138" s="113"/>
      <c r="S138" s="113"/>
      <c r="T138" s="113"/>
      <c r="U138" s="113"/>
      <c r="V138" s="113"/>
      <c r="W138" s="113"/>
      <c r="X138" s="113"/>
      <c r="Y138" s="113"/>
      <c r="Z138" s="113"/>
      <c r="AA138" s="113"/>
      <c r="AB138" s="113"/>
      <c r="AC138" s="113"/>
    </row>
    <row r="139" spans="1:29" ht="13.5" customHeight="1">
      <c r="A139" s="113"/>
      <c r="B139" s="113"/>
      <c r="C139" s="113"/>
      <c r="D139" s="113"/>
      <c r="E139" s="113"/>
      <c r="F139" s="113"/>
      <c r="G139" s="113"/>
      <c r="H139" s="113"/>
      <c r="I139" s="113"/>
      <c r="J139" s="113"/>
      <c r="K139" s="113"/>
      <c r="L139" s="113"/>
      <c r="M139" s="113"/>
      <c r="N139" s="113"/>
      <c r="O139" s="113"/>
      <c r="P139" s="113"/>
      <c r="Q139" s="113"/>
      <c r="R139" s="113"/>
      <c r="S139" s="113"/>
      <c r="T139" s="113"/>
      <c r="U139" s="113"/>
      <c r="V139" s="113"/>
      <c r="W139" s="113"/>
      <c r="X139" s="113"/>
      <c r="Y139" s="113"/>
      <c r="Z139" s="113"/>
      <c r="AA139" s="113"/>
      <c r="AB139" s="113"/>
      <c r="AC139" s="113"/>
    </row>
    <row r="140" spans="1:29" ht="13.5" customHeight="1">
      <c r="A140" s="113"/>
      <c r="B140" s="113"/>
      <c r="C140" s="113"/>
      <c r="D140" s="113"/>
      <c r="E140" s="113"/>
      <c r="F140" s="113"/>
      <c r="G140" s="113"/>
      <c r="H140" s="113"/>
      <c r="I140" s="113"/>
      <c r="J140" s="113"/>
      <c r="K140" s="113"/>
      <c r="L140" s="113"/>
      <c r="M140" s="113"/>
      <c r="N140" s="113"/>
      <c r="O140" s="113"/>
      <c r="P140" s="113"/>
      <c r="Q140" s="113"/>
      <c r="R140" s="113"/>
      <c r="S140" s="113"/>
      <c r="T140" s="113"/>
      <c r="U140" s="113"/>
      <c r="V140" s="113"/>
      <c r="W140" s="113"/>
      <c r="X140" s="113"/>
      <c r="Y140" s="113"/>
      <c r="Z140" s="113"/>
      <c r="AA140" s="113"/>
      <c r="AB140" s="113"/>
      <c r="AC140" s="113"/>
    </row>
    <row r="141" spans="1:29" ht="13.5" customHeight="1">
      <c r="A141" s="113"/>
      <c r="B141" s="113"/>
      <c r="C141" s="113"/>
      <c r="D141" s="113"/>
      <c r="E141" s="113"/>
      <c r="F141" s="113"/>
      <c r="G141" s="113"/>
      <c r="H141" s="113"/>
      <c r="I141" s="113"/>
      <c r="J141" s="113"/>
      <c r="K141" s="113"/>
      <c r="L141" s="113"/>
      <c r="M141" s="113"/>
      <c r="N141" s="113"/>
      <c r="O141" s="113"/>
      <c r="P141" s="113"/>
      <c r="Q141" s="113"/>
      <c r="R141" s="113"/>
      <c r="S141" s="113"/>
      <c r="T141" s="113"/>
      <c r="U141" s="113"/>
      <c r="V141" s="113"/>
      <c r="W141" s="113"/>
      <c r="X141" s="113"/>
      <c r="Y141" s="113"/>
      <c r="Z141" s="113"/>
      <c r="AA141" s="113"/>
      <c r="AB141" s="113"/>
      <c r="AC141" s="113"/>
    </row>
    <row r="142" spans="1:29" ht="13.5" customHeight="1">
      <c r="A142" s="113"/>
      <c r="B142" s="113"/>
      <c r="C142" s="113"/>
      <c r="D142" s="113"/>
      <c r="E142" s="113"/>
      <c r="F142" s="113"/>
      <c r="G142" s="113"/>
      <c r="H142" s="113"/>
      <c r="I142" s="113"/>
      <c r="J142" s="113"/>
      <c r="K142" s="113"/>
      <c r="L142" s="113"/>
      <c r="M142" s="113"/>
      <c r="N142" s="113"/>
      <c r="O142" s="113"/>
      <c r="P142" s="113"/>
      <c r="Q142" s="113"/>
      <c r="R142" s="113"/>
      <c r="S142" s="113"/>
      <c r="T142" s="113"/>
      <c r="U142" s="113"/>
      <c r="V142" s="113"/>
      <c r="W142" s="113"/>
      <c r="X142" s="113"/>
      <c r="Y142" s="113"/>
      <c r="Z142" s="113"/>
      <c r="AA142" s="113"/>
      <c r="AB142" s="113"/>
      <c r="AC142" s="113"/>
    </row>
    <row r="143" spans="1:29" ht="13.5" customHeight="1">
      <c r="A143" s="113"/>
      <c r="B143" s="113"/>
      <c r="C143" s="113"/>
      <c r="D143" s="113"/>
      <c r="E143" s="113"/>
      <c r="F143" s="113"/>
      <c r="G143" s="113"/>
      <c r="H143" s="113"/>
      <c r="I143" s="113"/>
      <c r="J143" s="113"/>
      <c r="K143" s="113"/>
      <c r="L143" s="113"/>
      <c r="M143" s="113"/>
      <c r="N143" s="113"/>
      <c r="O143" s="113"/>
      <c r="P143" s="113"/>
      <c r="Q143" s="113"/>
      <c r="R143" s="113"/>
      <c r="S143" s="113"/>
      <c r="T143" s="113"/>
      <c r="U143" s="113"/>
      <c r="V143" s="113"/>
      <c r="W143" s="113"/>
      <c r="X143" s="113"/>
      <c r="Y143" s="113"/>
      <c r="Z143" s="113"/>
      <c r="AA143" s="113"/>
      <c r="AB143" s="113"/>
      <c r="AC143" s="113"/>
    </row>
    <row r="144" spans="1:29" ht="13.5" customHeight="1">
      <c r="A144" s="113"/>
      <c r="B144" s="113"/>
      <c r="C144" s="113"/>
      <c r="D144" s="113"/>
      <c r="E144" s="113"/>
      <c r="F144" s="113"/>
      <c r="G144" s="113"/>
      <c r="H144" s="113"/>
      <c r="I144" s="113"/>
      <c r="J144" s="113"/>
      <c r="K144" s="113"/>
      <c r="L144" s="113"/>
      <c r="M144" s="113"/>
      <c r="N144" s="113"/>
      <c r="O144" s="113"/>
      <c r="P144" s="113"/>
      <c r="Q144" s="113"/>
      <c r="R144" s="113"/>
      <c r="S144" s="113"/>
      <c r="T144" s="113"/>
      <c r="U144" s="113"/>
      <c r="V144" s="113"/>
      <c r="W144" s="113"/>
      <c r="X144" s="113"/>
      <c r="Y144" s="113"/>
      <c r="Z144" s="113"/>
      <c r="AA144" s="113"/>
      <c r="AB144" s="113"/>
      <c r="AC144" s="113"/>
    </row>
    <row r="145" spans="1:29" ht="13.5" customHeight="1">
      <c r="A145" s="113"/>
      <c r="B145" s="113"/>
      <c r="C145" s="113"/>
      <c r="D145" s="113"/>
      <c r="E145" s="113"/>
      <c r="F145" s="113"/>
      <c r="G145" s="113"/>
      <c r="H145" s="113"/>
      <c r="I145" s="113"/>
      <c r="J145" s="113"/>
      <c r="K145" s="113"/>
      <c r="L145" s="113"/>
      <c r="M145" s="113"/>
      <c r="N145" s="113"/>
      <c r="O145" s="113"/>
      <c r="P145" s="113"/>
      <c r="Q145" s="113"/>
      <c r="R145" s="113"/>
      <c r="S145" s="113"/>
      <c r="T145" s="113"/>
      <c r="U145" s="113"/>
      <c r="V145" s="113"/>
      <c r="W145" s="113"/>
      <c r="X145" s="113"/>
      <c r="Y145" s="113"/>
      <c r="Z145" s="113"/>
      <c r="AA145" s="113"/>
      <c r="AB145" s="113"/>
      <c r="AC145" s="113"/>
    </row>
    <row r="146" spans="1:29" ht="13.5" customHeight="1">
      <c r="A146" s="113"/>
      <c r="B146" s="113"/>
      <c r="C146" s="113"/>
      <c r="D146" s="113"/>
      <c r="E146" s="113"/>
      <c r="F146" s="113"/>
      <c r="G146" s="113"/>
      <c r="H146" s="113"/>
      <c r="I146" s="113"/>
      <c r="J146" s="113"/>
      <c r="K146" s="113"/>
      <c r="L146" s="113"/>
      <c r="M146" s="113"/>
      <c r="N146" s="113"/>
      <c r="O146" s="113"/>
      <c r="P146" s="113"/>
      <c r="Q146" s="113"/>
      <c r="R146" s="113"/>
      <c r="S146" s="113"/>
      <c r="T146" s="113"/>
      <c r="U146" s="113"/>
      <c r="V146" s="113"/>
      <c r="W146" s="113"/>
      <c r="X146" s="113"/>
      <c r="Y146" s="113"/>
      <c r="Z146" s="113"/>
      <c r="AA146" s="113"/>
      <c r="AB146" s="113"/>
      <c r="AC146" s="113"/>
    </row>
    <row r="147" spans="1:29" ht="13.5" customHeight="1">
      <c r="A147" s="113"/>
      <c r="B147" s="113"/>
      <c r="C147" s="113"/>
      <c r="D147" s="113"/>
      <c r="E147" s="113"/>
      <c r="F147" s="113"/>
      <c r="G147" s="113"/>
      <c r="H147" s="113"/>
      <c r="I147" s="113"/>
      <c r="J147" s="113"/>
      <c r="K147" s="113"/>
      <c r="L147" s="113"/>
      <c r="M147" s="113"/>
      <c r="N147" s="113"/>
      <c r="O147" s="113"/>
      <c r="P147" s="113"/>
      <c r="Q147" s="113"/>
      <c r="R147" s="113"/>
      <c r="S147" s="113"/>
      <c r="T147" s="113"/>
      <c r="U147" s="113"/>
      <c r="V147" s="113"/>
      <c r="W147" s="113"/>
      <c r="X147" s="113"/>
      <c r="Y147" s="113"/>
      <c r="Z147" s="113"/>
      <c r="AA147" s="113"/>
      <c r="AB147" s="113"/>
      <c r="AC147" s="113"/>
    </row>
    <row r="148" spans="1:29" ht="13.5" customHeight="1">
      <c r="A148" s="113"/>
      <c r="B148" s="113"/>
      <c r="C148" s="113"/>
      <c r="D148" s="113"/>
      <c r="E148" s="113"/>
      <c r="F148" s="113"/>
      <c r="G148" s="113"/>
      <c r="H148" s="113"/>
      <c r="I148" s="113"/>
      <c r="J148" s="113"/>
      <c r="K148" s="113"/>
      <c r="L148" s="113"/>
      <c r="M148" s="113"/>
      <c r="N148" s="113"/>
      <c r="O148" s="113"/>
      <c r="P148" s="113"/>
      <c r="Q148" s="113"/>
      <c r="R148" s="113"/>
      <c r="S148" s="113"/>
      <c r="T148" s="113"/>
      <c r="U148" s="113"/>
      <c r="V148" s="113"/>
      <c r="W148" s="113"/>
      <c r="X148" s="113"/>
      <c r="Y148" s="113"/>
      <c r="Z148" s="113"/>
      <c r="AA148" s="113"/>
      <c r="AB148" s="113"/>
      <c r="AC148" s="113"/>
    </row>
    <row r="149" spans="1:29" ht="13.5" customHeight="1">
      <c r="A149" s="113"/>
      <c r="B149" s="113"/>
      <c r="C149" s="113"/>
      <c r="D149" s="113"/>
      <c r="E149" s="113"/>
      <c r="F149" s="113"/>
      <c r="G149" s="113"/>
      <c r="H149" s="113"/>
      <c r="I149" s="113"/>
      <c r="J149" s="113"/>
      <c r="K149" s="113"/>
      <c r="L149" s="113"/>
      <c r="M149" s="113"/>
      <c r="N149" s="113"/>
      <c r="O149" s="113"/>
      <c r="P149" s="113"/>
      <c r="Q149" s="113"/>
      <c r="R149" s="113"/>
      <c r="S149" s="113"/>
      <c r="T149" s="113"/>
      <c r="U149" s="113"/>
      <c r="V149" s="113"/>
      <c r="W149" s="113"/>
      <c r="X149" s="113"/>
      <c r="Y149" s="113"/>
      <c r="Z149" s="113"/>
      <c r="AA149" s="113"/>
      <c r="AB149" s="113"/>
      <c r="AC149" s="113"/>
    </row>
    <row r="150" spans="1:29" ht="13.5" customHeight="1">
      <c r="A150" s="113"/>
      <c r="B150" s="113"/>
      <c r="C150" s="113"/>
      <c r="D150" s="113"/>
      <c r="E150" s="113"/>
      <c r="F150" s="113"/>
      <c r="G150" s="113"/>
      <c r="H150" s="113"/>
      <c r="I150" s="113"/>
      <c r="J150" s="113"/>
      <c r="K150" s="113"/>
      <c r="L150" s="113"/>
      <c r="M150" s="113"/>
      <c r="N150" s="113"/>
      <c r="O150" s="113"/>
      <c r="P150" s="113"/>
      <c r="Q150" s="113"/>
      <c r="R150" s="113"/>
      <c r="S150" s="113"/>
      <c r="T150" s="113"/>
      <c r="U150" s="113"/>
      <c r="V150" s="113"/>
      <c r="W150" s="113"/>
      <c r="X150" s="113"/>
      <c r="Y150" s="113"/>
      <c r="Z150" s="113"/>
      <c r="AA150" s="113"/>
      <c r="AB150" s="113"/>
      <c r="AC150" s="113"/>
    </row>
    <row r="151" spans="1:29" ht="13.5" customHeight="1">
      <c r="A151" s="113"/>
      <c r="B151" s="113"/>
      <c r="C151" s="113"/>
      <c r="D151" s="113"/>
      <c r="E151" s="113"/>
      <c r="F151" s="113"/>
      <c r="G151" s="113"/>
      <c r="H151" s="113"/>
      <c r="I151" s="113"/>
      <c r="J151" s="113"/>
      <c r="K151" s="113"/>
      <c r="L151" s="113"/>
      <c r="M151" s="113"/>
      <c r="N151" s="113"/>
      <c r="O151" s="113"/>
      <c r="P151" s="113"/>
      <c r="Q151" s="113"/>
      <c r="R151" s="113"/>
      <c r="S151" s="113"/>
      <c r="T151" s="113"/>
      <c r="U151" s="113"/>
      <c r="V151" s="113"/>
      <c r="W151" s="113"/>
      <c r="X151" s="113"/>
      <c r="Y151" s="113"/>
      <c r="Z151" s="113"/>
      <c r="AA151" s="113"/>
      <c r="AB151" s="113"/>
      <c r="AC151" s="113"/>
    </row>
    <row r="152" spans="1:29" ht="13.5" customHeight="1">
      <c r="A152" s="113"/>
      <c r="B152" s="113"/>
      <c r="C152" s="113"/>
      <c r="D152" s="113"/>
      <c r="E152" s="113"/>
      <c r="F152" s="113"/>
      <c r="G152" s="113"/>
      <c r="H152" s="113"/>
      <c r="I152" s="113"/>
      <c r="J152" s="113"/>
      <c r="K152" s="113"/>
      <c r="L152" s="113"/>
      <c r="M152" s="113"/>
      <c r="N152" s="113"/>
      <c r="O152" s="113"/>
      <c r="P152" s="113"/>
      <c r="Q152" s="113"/>
      <c r="R152" s="113"/>
      <c r="S152" s="113"/>
      <c r="T152" s="113"/>
      <c r="U152" s="113"/>
      <c r="V152" s="113"/>
      <c r="W152" s="113"/>
      <c r="X152" s="113"/>
      <c r="Y152" s="113"/>
      <c r="Z152" s="113"/>
      <c r="AA152" s="113"/>
      <c r="AB152" s="113"/>
      <c r="AC152" s="113"/>
    </row>
    <row r="153" spans="1:29" ht="13.5" customHeight="1">
      <c r="A153" s="113"/>
      <c r="B153" s="113"/>
      <c r="C153" s="113"/>
      <c r="D153" s="113"/>
      <c r="E153" s="113"/>
      <c r="F153" s="113"/>
      <c r="G153" s="113"/>
      <c r="H153" s="113"/>
      <c r="I153" s="113"/>
      <c r="J153" s="113"/>
      <c r="K153" s="113"/>
      <c r="L153" s="113"/>
      <c r="M153" s="113"/>
      <c r="N153" s="113"/>
      <c r="O153" s="113"/>
      <c r="P153" s="113"/>
      <c r="Q153" s="113"/>
      <c r="R153" s="113"/>
      <c r="S153" s="113"/>
      <c r="T153" s="113"/>
      <c r="U153" s="113"/>
      <c r="V153" s="113"/>
      <c r="W153" s="113"/>
      <c r="X153" s="113"/>
      <c r="Y153" s="113"/>
      <c r="Z153" s="113"/>
      <c r="AA153" s="113"/>
      <c r="AB153" s="113"/>
      <c r="AC153" s="113"/>
    </row>
    <row r="154" spans="1:29" ht="13.5" customHeight="1">
      <c r="A154" s="113"/>
      <c r="B154" s="113"/>
      <c r="C154" s="113"/>
      <c r="D154" s="113"/>
      <c r="E154" s="113"/>
      <c r="F154" s="113"/>
      <c r="G154" s="113"/>
      <c r="H154" s="113"/>
      <c r="I154" s="113"/>
      <c r="J154" s="113"/>
      <c r="K154" s="113"/>
      <c r="L154" s="113"/>
      <c r="M154" s="113"/>
      <c r="N154" s="113"/>
      <c r="O154" s="113"/>
      <c r="P154" s="113"/>
      <c r="Q154" s="113"/>
      <c r="R154" s="113"/>
      <c r="S154" s="113"/>
      <c r="T154" s="113"/>
      <c r="U154" s="113"/>
      <c r="V154" s="113"/>
      <c r="W154" s="113"/>
      <c r="X154" s="113"/>
      <c r="Y154" s="113"/>
      <c r="Z154" s="113"/>
      <c r="AA154" s="113"/>
      <c r="AB154" s="113"/>
      <c r="AC154" s="113"/>
    </row>
    <row r="155" spans="1:29" ht="13.5" customHeight="1">
      <c r="A155" s="113"/>
      <c r="B155" s="113"/>
      <c r="C155" s="113"/>
      <c r="D155" s="113"/>
      <c r="E155" s="113"/>
      <c r="F155" s="113"/>
      <c r="G155" s="113"/>
      <c r="H155" s="113"/>
      <c r="I155" s="113"/>
      <c r="J155" s="113"/>
      <c r="K155" s="113"/>
      <c r="L155" s="113"/>
      <c r="M155" s="113"/>
      <c r="N155" s="113"/>
      <c r="O155" s="113"/>
      <c r="P155" s="113"/>
      <c r="Q155" s="113"/>
      <c r="R155" s="113"/>
      <c r="S155" s="113"/>
      <c r="T155" s="113"/>
      <c r="U155" s="113"/>
      <c r="V155" s="113"/>
      <c r="W155" s="113"/>
      <c r="X155" s="113"/>
      <c r="Y155" s="113"/>
      <c r="Z155" s="113"/>
      <c r="AA155" s="113"/>
      <c r="AB155" s="113"/>
      <c r="AC155" s="113"/>
    </row>
    <row r="156" spans="1:29" ht="13.5" customHeight="1">
      <c r="A156" s="113"/>
      <c r="B156" s="113"/>
      <c r="C156" s="113"/>
      <c r="D156" s="113"/>
      <c r="E156" s="113"/>
      <c r="F156" s="113"/>
      <c r="G156" s="113"/>
      <c r="H156" s="113"/>
      <c r="I156" s="113"/>
      <c r="J156" s="113"/>
      <c r="K156" s="113"/>
      <c r="L156" s="113"/>
      <c r="M156" s="113"/>
      <c r="N156" s="113"/>
      <c r="O156" s="113"/>
      <c r="P156" s="113"/>
      <c r="Q156" s="113"/>
      <c r="R156" s="113"/>
      <c r="S156" s="113"/>
      <c r="T156" s="113"/>
      <c r="U156" s="113"/>
      <c r="V156" s="113"/>
      <c r="W156" s="113"/>
      <c r="X156" s="113"/>
      <c r="Y156" s="113"/>
      <c r="Z156" s="113"/>
      <c r="AA156" s="113"/>
      <c r="AB156" s="113"/>
      <c r="AC156" s="113"/>
    </row>
    <row r="157" spans="1:29" ht="13.5" customHeight="1">
      <c r="A157" s="113"/>
      <c r="B157" s="113"/>
      <c r="C157" s="113"/>
      <c r="D157" s="113"/>
      <c r="E157" s="113"/>
      <c r="F157" s="113"/>
      <c r="G157" s="113"/>
      <c r="H157" s="113"/>
      <c r="I157" s="113"/>
      <c r="J157" s="113"/>
      <c r="K157" s="113"/>
      <c r="L157" s="113"/>
      <c r="M157" s="113"/>
      <c r="N157" s="113"/>
      <c r="O157" s="113"/>
      <c r="P157" s="113"/>
      <c r="Q157" s="113"/>
      <c r="R157" s="113"/>
      <c r="S157" s="113"/>
      <c r="T157" s="113"/>
      <c r="U157" s="113"/>
      <c r="V157" s="113"/>
      <c r="W157" s="113"/>
      <c r="X157" s="113"/>
      <c r="Y157" s="113"/>
      <c r="Z157" s="113"/>
      <c r="AA157" s="113"/>
      <c r="AB157" s="113"/>
      <c r="AC157" s="113"/>
    </row>
    <row r="158" spans="1:29" ht="13.5" customHeight="1">
      <c r="A158" s="113"/>
      <c r="B158" s="113"/>
      <c r="C158" s="113"/>
      <c r="D158" s="113"/>
      <c r="E158" s="113"/>
      <c r="F158" s="113"/>
      <c r="G158" s="113"/>
      <c r="H158" s="113"/>
      <c r="I158" s="113"/>
      <c r="J158" s="113"/>
      <c r="K158" s="113"/>
      <c r="L158" s="113"/>
      <c r="M158" s="113"/>
      <c r="N158" s="113"/>
      <c r="O158" s="113"/>
      <c r="P158" s="113"/>
      <c r="Q158" s="113"/>
      <c r="R158" s="113"/>
      <c r="S158" s="113"/>
      <c r="T158" s="113"/>
      <c r="U158" s="113"/>
      <c r="V158" s="113"/>
      <c r="W158" s="113"/>
      <c r="X158" s="113"/>
      <c r="Y158" s="113"/>
      <c r="Z158" s="113"/>
      <c r="AA158" s="113"/>
      <c r="AB158" s="113"/>
      <c r="AC158" s="113"/>
    </row>
    <row r="159" spans="1:29" ht="13.5" customHeight="1">
      <c r="A159" s="113"/>
      <c r="B159" s="113"/>
      <c r="C159" s="113"/>
      <c r="D159" s="113"/>
      <c r="E159" s="113"/>
      <c r="F159" s="113"/>
      <c r="G159" s="113"/>
      <c r="H159" s="113"/>
      <c r="I159" s="113"/>
      <c r="J159" s="113"/>
      <c r="K159" s="113"/>
      <c r="L159" s="113"/>
      <c r="M159" s="113"/>
      <c r="N159" s="113"/>
      <c r="O159" s="113"/>
      <c r="P159" s="113"/>
      <c r="Q159" s="113"/>
      <c r="R159" s="113"/>
      <c r="S159" s="113"/>
      <c r="T159" s="113"/>
      <c r="U159" s="113"/>
      <c r="V159" s="113"/>
      <c r="W159" s="113"/>
      <c r="X159" s="113"/>
      <c r="Y159" s="113"/>
      <c r="Z159" s="113"/>
      <c r="AA159" s="113"/>
      <c r="AB159" s="113"/>
      <c r="AC159" s="113"/>
    </row>
    <row r="160" spans="1:29" ht="13.5" customHeight="1">
      <c r="A160" s="113"/>
      <c r="B160" s="113"/>
      <c r="C160" s="113"/>
      <c r="D160" s="113"/>
      <c r="E160" s="113"/>
      <c r="F160" s="113"/>
      <c r="G160" s="113"/>
      <c r="H160" s="113"/>
      <c r="I160" s="113"/>
      <c r="J160" s="113"/>
      <c r="K160" s="113"/>
      <c r="L160" s="113"/>
      <c r="M160" s="113"/>
      <c r="N160" s="113"/>
      <c r="O160" s="113"/>
      <c r="P160" s="113"/>
      <c r="Q160" s="113"/>
      <c r="R160" s="113"/>
      <c r="S160" s="113"/>
      <c r="T160" s="113"/>
      <c r="U160" s="113"/>
      <c r="V160" s="113"/>
      <c r="W160" s="113"/>
      <c r="X160" s="113"/>
      <c r="Y160" s="113"/>
      <c r="Z160" s="113"/>
      <c r="AA160" s="113"/>
      <c r="AB160" s="113"/>
      <c r="AC160" s="113"/>
    </row>
    <row r="161" spans="1:29" ht="13.5" customHeight="1">
      <c r="A161" s="113"/>
      <c r="B161" s="113"/>
      <c r="C161" s="113"/>
      <c r="D161" s="113"/>
      <c r="E161" s="113"/>
      <c r="F161" s="113"/>
      <c r="G161" s="113"/>
      <c r="H161" s="113"/>
      <c r="I161" s="113"/>
      <c r="J161" s="113"/>
      <c r="K161" s="113"/>
      <c r="L161" s="113"/>
      <c r="M161" s="113"/>
      <c r="N161" s="113"/>
      <c r="O161" s="113"/>
      <c r="P161" s="113"/>
      <c r="Q161" s="113"/>
      <c r="R161" s="113"/>
      <c r="S161" s="113"/>
      <c r="T161" s="113"/>
      <c r="U161" s="113"/>
      <c r="V161" s="113"/>
      <c r="W161" s="113"/>
      <c r="X161" s="113"/>
      <c r="Y161" s="113"/>
      <c r="Z161" s="113"/>
      <c r="AA161" s="113"/>
      <c r="AB161" s="113"/>
      <c r="AC161" s="113"/>
    </row>
    <row r="162" spans="1:29" ht="13.5" customHeight="1">
      <c r="A162" s="113"/>
      <c r="B162" s="113"/>
      <c r="C162" s="113"/>
      <c r="D162" s="113"/>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row>
    <row r="163" spans="1:29" ht="13.5" customHeight="1">
      <c r="A163" s="113"/>
      <c r="B163" s="113"/>
      <c r="C163" s="113"/>
      <c r="D163" s="113"/>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113"/>
      <c r="AB163" s="113"/>
      <c r="AC163" s="113"/>
    </row>
    <row r="164" spans="1:29" ht="13.5" customHeight="1">
      <c r="A164" s="113"/>
      <c r="B164" s="113"/>
      <c r="C164" s="113"/>
      <c r="D164" s="113"/>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113"/>
      <c r="AB164" s="113"/>
      <c r="AC164" s="113"/>
    </row>
    <row r="165" spans="1:29" ht="13.5" customHeight="1">
      <c r="A165" s="113"/>
      <c r="B165" s="113"/>
      <c r="C165" s="113"/>
      <c r="D165" s="113"/>
      <c r="E165" s="113"/>
      <c r="F165" s="113"/>
      <c r="G165" s="113"/>
      <c r="H165" s="113"/>
      <c r="I165" s="113"/>
      <c r="J165" s="113"/>
      <c r="K165" s="113"/>
      <c r="L165" s="113"/>
      <c r="M165" s="113"/>
      <c r="N165" s="113"/>
      <c r="O165" s="113"/>
      <c r="P165" s="113"/>
      <c r="Q165" s="113"/>
      <c r="R165" s="113"/>
      <c r="S165" s="113"/>
      <c r="T165" s="113"/>
      <c r="U165" s="113"/>
      <c r="V165" s="113"/>
      <c r="W165" s="113"/>
      <c r="X165" s="113"/>
      <c r="Y165" s="113"/>
      <c r="Z165" s="113"/>
      <c r="AA165" s="113"/>
      <c r="AB165" s="113"/>
      <c r="AC165" s="113"/>
    </row>
    <row r="166" spans="1:29" ht="13.5" customHeight="1">
      <c r="A166" s="113"/>
      <c r="B166" s="113"/>
      <c r="C166" s="113"/>
      <c r="D166" s="113"/>
      <c r="E166" s="113"/>
      <c r="F166" s="113"/>
      <c r="G166" s="113"/>
      <c r="H166" s="113"/>
      <c r="I166" s="113"/>
      <c r="J166" s="113"/>
      <c r="K166" s="113"/>
      <c r="L166" s="113"/>
      <c r="M166" s="113"/>
      <c r="N166" s="113"/>
      <c r="O166" s="113"/>
      <c r="P166" s="113"/>
      <c r="Q166" s="113"/>
      <c r="R166" s="113"/>
      <c r="S166" s="113"/>
      <c r="T166" s="113"/>
      <c r="U166" s="113"/>
      <c r="V166" s="113"/>
      <c r="W166" s="113"/>
      <c r="X166" s="113"/>
      <c r="Y166" s="113"/>
      <c r="Z166" s="113"/>
      <c r="AA166" s="113"/>
      <c r="AB166" s="113"/>
      <c r="AC166" s="113"/>
    </row>
    <row r="167" spans="1:29" ht="13.5" customHeight="1">
      <c r="A167" s="113"/>
      <c r="B167" s="113"/>
      <c r="C167" s="113"/>
      <c r="D167" s="113"/>
      <c r="E167" s="113"/>
      <c r="F167" s="113"/>
      <c r="G167" s="113"/>
      <c r="H167" s="113"/>
      <c r="I167" s="113"/>
      <c r="J167" s="113"/>
      <c r="K167" s="113"/>
      <c r="L167" s="113"/>
      <c r="M167" s="113"/>
      <c r="N167" s="113"/>
      <c r="O167" s="113"/>
      <c r="P167" s="113"/>
      <c r="Q167" s="113"/>
      <c r="R167" s="113"/>
      <c r="S167" s="113"/>
      <c r="T167" s="113"/>
      <c r="U167" s="113"/>
      <c r="V167" s="113"/>
      <c r="W167" s="113"/>
      <c r="X167" s="113"/>
      <c r="Y167" s="113"/>
      <c r="Z167" s="113"/>
      <c r="AA167" s="113"/>
      <c r="AB167" s="113"/>
      <c r="AC167" s="113"/>
    </row>
    <row r="168" spans="1:29" ht="13.5" customHeight="1">
      <c r="A168" s="113"/>
      <c r="B168" s="113"/>
      <c r="C168" s="113"/>
      <c r="D168" s="113"/>
      <c r="E168" s="113"/>
      <c r="F168" s="113"/>
      <c r="G168" s="113"/>
      <c r="H168" s="113"/>
      <c r="I168" s="113"/>
      <c r="J168" s="113"/>
      <c r="K168" s="113"/>
      <c r="L168" s="113"/>
      <c r="M168" s="113"/>
      <c r="N168" s="113"/>
      <c r="O168" s="113"/>
      <c r="P168" s="113"/>
      <c r="Q168" s="113"/>
      <c r="R168" s="113"/>
      <c r="S168" s="113"/>
      <c r="T168" s="113"/>
      <c r="U168" s="113"/>
      <c r="V168" s="113"/>
      <c r="W168" s="113"/>
      <c r="X168" s="113"/>
      <c r="Y168" s="113"/>
      <c r="Z168" s="113"/>
      <c r="AA168" s="113"/>
      <c r="AB168" s="113"/>
      <c r="AC168" s="113"/>
    </row>
    <row r="169" spans="1:29" ht="13.5" customHeight="1">
      <c r="A169" s="113"/>
      <c r="B169" s="113"/>
      <c r="C169" s="113"/>
      <c r="D169" s="113"/>
      <c r="E169" s="113"/>
      <c r="F169" s="113"/>
      <c r="G169" s="113"/>
      <c r="H169" s="113"/>
      <c r="I169" s="113"/>
      <c r="J169" s="113"/>
      <c r="K169" s="113"/>
      <c r="L169" s="113"/>
      <c r="M169" s="113"/>
      <c r="N169" s="113"/>
      <c r="O169" s="113"/>
      <c r="P169" s="113"/>
      <c r="Q169" s="113"/>
      <c r="R169" s="113"/>
      <c r="S169" s="113"/>
      <c r="T169" s="113"/>
      <c r="U169" s="113"/>
      <c r="V169" s="113"/>
      <c r="W169" s="113"/>
      <c r="X169" s="113"/>
      <c r="Y169" s="113"/>
      <c r="Z169" s="113"/>
      <c r="AA169" s="113"/>
      <c r="AB169" s="113"/>
      <c r="AC169" s="113"/>
    </row>
    <row r="170" spans="1:29" ht="13.5" customHeight="1">
      <c r="A170" s="113"/>
      <c r="B170" s="113"/>
      <c r="C170" s="113"/>
      <c r="D170" s="113"/>
      <c r="E170" s="113"/>
      <c r="F170" s="113"/>
      <c r="G170" s="113"/>
      <c r="H170" s="113"/>
      <c r="I170" s="113"/>
      <c r="J170" s="113"/>
      <c r="K170" s="113"/>
      <c r="L170" s="113"/>
      <c r="M170" s="113"/>
      <c r="N170" s="113"/>
      <c r="O170" s="113"/>
      <c r="P170" s="113"/>
      <c r="Q170" s="113"/>
      <c r="R170" s="113"/>
      <c r="S170" s="113"/>
      <c r="T170" s="113"/>
      <c r="U170" s="113"/>
      <c r="V170" s="113"/>
      <c r="W170" s="113"/>
      <c r="X170" s="113"/>
      <c r="Y170" s="113"/>
      <c r="Z170" s="113"/>
      <c r="AA170" s="113"/>
      <c r="AB170" s="113"/>
      <c r="AC170" s="113"/>
    </row>
    <row r="171" spans="1:29" ht="13.5" customHeight="1">
      <c r="A171" s="113"/>
      <c r="B171" s="113"/>
      <c r="C171" s="113"/>
      <c r="D171" s="113"/>
      <c r="E171" s="113"/>
      <c r="F171" s="113"/>
      <c r="G171" s="113"/>
      <c r="H171" s="113"/>
      <c r="I171" s="113"/>
      <c r="J171" s="113"/>
      <c r="K171" s="113"/>
      <c r="L171" s="113"/>
      <c r="M171" s="113"/>
      <c r="N171" s="113"/>
      <c r="O171" s="113"/>
      <c r="P171" s="113"/>
      <c r="Q171" s="113"/>
      <c r="R171" s="113"/>
      <c r="S171" s="113"/>
      <c r="T171" s="113"/>
      <c r="U171" s="113"/>
      <c r="V171" s="113"/>
      <c r="W171" s="113"/>
      <c r="X171" s="113"/>
      <c r="Y171" s="113"/>
      <c r="Z171" s="113"/>
      <c r="AA171" s="113"/>
      <c r="AB171" s="113"/>
      <c r="AC171" s="113"/>
    </row>
    <row r="172" spans="1:29" ht="13.5" customHeight="1">
      <c r="A172" s="113"/>
      <c r="B172" s="113"/>
      <c r="C172" s="113"/>
      <c r="D172" s="113"/>
      <c r="E172" s="113"/>
      <c r="F172" s="113"/>
      <c r="G172" s="113"/>
      <c r="H172" s="113"/>
      <c r="I172" s="113"/>
      <c r="J172" s="113"/>
      <c r="K172" s="113"/>
      <c r="L172" s="113"/>
      <c r="M172" s="113"/>
      <c r="N172" s="113"/>
      <c r="O172" s="113"/>
      <c r="P172" s="113"/>
      <c r="Q172" s="113"/>
      <c r="R172" s="113"/>
      <c r="S172" s="113"/>
      <c r="T172" s="113"/>
      <c r="U172" s="113"/>
      <c r="V172" s="113"/>
      <c r="W172" s="113"/>
      <c r="X172" s="113"/>
      <c r="Y172" s="113"/>
      <c r="Z172" s="113"/>
      <c r="AA172" s="113"/>
      <c r="AB172" s="113"/>
      <c r="AC172" s="113"/>
    </row>
    <row r="173" spans="1:29" ht="13.5" customHeight="1">
      <c r="A173" s="113"/>
      <c r="B173" s="113"/>
      <c r="C173" s="113"/>
      <c r="D173" s="113"/>
      <c r="E173" s="113"/>
      <c r="F173" s="113"/>
      <c r="G173" s="113"/>
      <c r="H173" s="113"/>
      <c r="I173" s="113"/>
      <c r="J173" s="113"/>
      <c r="K173" s="113"/>
      <c r="L173" s="113"/>
      <c r="M173" s="113"/>
      <c r="N173" s="113"/>
      <c r="O173" s="113"/>
      <c r="P173" s="113"/>
      <c r="Q173" s="113"/>
      <c r="R173" s="113"/>
      <c r="S173" s="113"/>
      <c r="T173" s="113"/>
      <c r="U173" s="113"/>
      <c r="V173" s="113"/>
      <c r="W173" s="113"/>
      <c r="X173" s="113"/>
      <c r="Y173" s="113"/>
      <c r="Z173" s="113"/>
      <c r="AA173" s="113"/>
      <c r="AB173" s="113"/>
      <c r="AC173" s="113"/>
    </row>
    <row r="174" spans="1:29" ht="13.5" customHeight="1">
      <c r="A174" s="113"/>
      <c r="B174" s="113"/>
      <c r="C174" s="113"/>
      <c r="D174" s="113"/>
      <c r="E174" s="113"/>
      <c r="F174" s="113"/>
      <c r="G174" s="113"/>
      <c r="H174" s="113"/>
      <c r="I174" s="113"/>
      <c r="J174" s="113"/>
      <c r="K174" s="113"/>
      <c r="L174" s="113"/>
      <c r="M174" s="113"/>
      <c r="N174" s="113"/>
      <c r="O174" s="113"/>
      <c r="P174" s="113"/>
      <c r="Q174" s="113"/>
      <c r="R174" s="113"/>
      <c r="S174" s="113"/>
      <c r="T174" s="113"/>
      <c r="U174" s="113"/>
      <c r="V174" s="113"/>
      <c r="W174" s="113"/>
      <c r="X174" s="113"/>
      <c r="Y174" s="113"/>
      <c r="Z174" s="113"/>
      <c r="AA174" s="113"/>
      <c r="AB174" s="113"/>
      <c r="AC174" s="113"/>
    </row>
    <row r="175" spans="1:29" ht="13.5" customHeight="1">
      <c r="A175" s="113"/>
      <c r="B175" s="113"/>
      <c r="C175" s="113"/>
      <c r="D175" s="113"/>
      <c r="E175" s="113"/>
      <c r="F175" s="113"/>
      <c r="G175" s="113"/>
      <c r="H175" s="113"/>
      <c r="I175" s="113"/>
      <c r="J175" s="113"/>
      <c r="K175" s="113"/>
      <c r="L175" s="113"/>
      <c r="M175" s="113"/>
      <c r="N175" s="113"/>
      <c r="O175" s="113"/>
      <c r="P175" s="113"/>
      <c r="Q175" s="113"/>
      <c r="R175" s="113"/>
      <c r="S175" s="113"/>
      <c r="T175" s="113"/>
      <c r="U175" s="113"/>
      <c r="V175" s="113"/>
      <c r="W175" s="113"/>
      <c r="X175" s="113"/>
      <c r="Y175" s="113"/>
      <c r="Z175" s="113"/>
      <c r="AA175" s="113"/>
      <c r="AB175" s="113"/>
      <c r="AC175" s="113"/>
    </row>
    <row r="176" spans="1:29" ht="13.5" customHeight="1">
      <c r="A176" s="113"/>
      <c r="B176" s="113"/>
      <c r="C176" s="113"/>
      <c r="D176" s="113"/>
      <c r="E176" s="113"/>
      <c r="F176" s="113"/>
      <c r="G176" s="113"/>
      <c r="H176" s="113"/>
      <c r="I176" s="113"/>
      <c r="J176" s="113"/>
      <c r="K176" s="113"/>
      <c r="L176" s="113"/>
      <c r="M176" s="113"/>
      <c r="N176" s="113"/>
      <c r="O176" s="113"/>
      <c r="P176" s="113"/>
      <c r="Q176" s="113"/>
      <c r="R176" s="113"/>
      <c r="S176" s="113"/>
      <c r="T176" s="113"/>
      <c r="U176" s="113"/>
      <c r="V176" s="113"/>
      <c r="W176" s="113"/>
      <c r="X176" s="113"/>
      <c r="Y176" s="113"/>
      <c r="Z176" s="113"/>
      <c r="AA176" s="113"/>
      <c r="AB176" s="113"/>
      <c r="AC176" s="113"/>
    </row>
    <row r="177" spans="1:29" ht="13.5" customHeight="1">
      <c r="A177" s="113"/>
      <c r="B177" s="113"/>
      <c r="C177" s="113"/>
      <c r="D177" s="113"/>
      <c r="E177" s="113"/>
      <c r="F177" s="113"/>
      <c r="G177" s="113"/>
      <c r="H177" s="113"/>
      <c r="I177" s="113"/>
      <c r="J177" s="113"/>
      <c r="K177" s="113"/>
      <c r="L177" s="113"/>
      <c r="M177" s="113"/>
      <c r="N177" s="113"/>
      <c r="O177" s="113"/>
      <c r="P177" s="113"/>
      <c r="Q177" s="113"/>
      <c r="R177" s="113"/>
      <c r="S177" s="113"/>
      <c r="T177" s="113"/>
      <c r="U177" s="113"/>
      <c r="V177" s="113"/>
      <c r="W177" s="113"/>
      <c r="X177" s="113"/>
      <c r="Y177" s="113"/>
      <c r="Z177" s="113"/>
      <c r="AA177" s="113"/>
      <c r="AB177" s="113"/>
      <c r="AC177" s="113"/>
    </row>
    <row r="178" spans="1:29" ht="13.5" customHeight="1">
      <c r="A178" s="113"/>
      <c r="B178" s="113"/>
      <c r="C178" s="113"/>
      <c r="D178" s="113"/>
      <c r="E178" s="113"/>
      <c r="F178" s="113"/>
      <c r="G178" s="113"/>
      <c r="H178" s="113"/>
      <c r="I178" s="113"/>
      <c r="J178" s="113"/>
      <c r="K178" s="113"/>
      <c r="L178" s="113"/>
      <c r="M178" s="113"/>
      <c r="N178" s="113"/>
      <c r="O178" s="113"/>
      <c r="P178" s="113"/>
      <c r="Q178" s="113"/>
      <c r="R178" s="113"/>
      <c r="S178" s="113"/>
      <c r="T178" s="113"/>
      <c r="U178" s="113"/>
      <c r="V178" s="113"/>
      <c r="W178" s="113"/>
      <c r="X178" s="113"/>
      <c r="Y178" s="113"/>
      <c r="Z178" s="113"/>
      <c r="AA178" s="113"/>
      <c r="AB178" s="113"/>
      <c r="AC178" s="113"/>
    </row>
    <row r="179" spans="1:29" ht="13.5" customHeight="1">
      <c r="A179" s="113"/>
      <c r="B179" s="113"/>
      <c r="C179" s="113"/>
      <c r="D179" s="113"/>
      <c r="E179" s="113"/>
      <c r="F179" s="113"/>
      <c r="G179" s="113"/>
      <c r="H179" s="113"/>
      <c r="I179" s="113"/>
      <c r="J179" s="113"/>
      <c r="K179" s="113"/>
      <c r="L179" s="113"/>
      <c r="M179" s="113"/>
      <c r="N179" s="113"/>
      <c r="O179" s="113"/>
      <c r="P179" s="113"/>
      <c r="Q179" s="113"/>
      <c r="R179" s="113"/>
      <c r="S179" s="113"/>
      <c r="T179" s="113"/>
      <c r="U179" s="113"/>
      <c r="V179" s="113"/>
      <c r="W179" s="113"/>
      <c r="X179" s="113"/>
      <c r="Y179" s="113"/>
      <c r="Z179" s="113"/>
      <c r="AA179" s="113"/>
      <c r="AB179" s="113"/>
      <c r="AC179" s="113"/>
    </row>
    <row r="180" spans="1:29" ht="13.5" customHeight="1">
      <c r="A180" s="113"/>
      <c r="B180" s="113"/>
      <c r="C180" s="113"/>
      <c r="D180" s="113"/>
      <c r="E180" s="113"/>
      <c r="F180" s="113"/>
      <c r="G180" s="113"/>
      <c r="H180" s="113"/>
      <c r="I180" s="113"/>
      <c r="J180" s="113"/>
      <c r="K180" s="113"/>
      <c r="L180" s="113"/>
      <c r="M180" s="113"/>
      <c r="N180" s="113"/>
      <c r="O180" s="113"/>
      <c r="P180" s="113"/>
      <c r="Q180" s="113"/>
      <c r="R180" s="113"/>
      <c r="S180" s="113"/>
      <c r="T180" s="113"/>
      <c r="U180" s="113"/>
      <c r="V180" s="113"/>
      <c r="W180" s="113"/>
      <c r="X180" s="113"/>
      <c r="Y180" s="113"/>
      <c r="Z180" s="113"/>
      <c r="AA180" s="113"/>
      <c r="AB180" s="113"/>
      <c r="AC180" s="113"/>
    </row>
    <row r="181" spans="1:29" ht="13.5" customHeight="1">
      <c r="A181" s="113"/>
      <c r="B181" s="113"/>
      <c r="C181" s="113"/>
      <c r="D181" s="113"/>
      <c r="E181" s="113"/>
      <c r="F181" s="113"/>
      <c r="G181" s="113"/>
      <c r="H181" s="113"/>
      <c r="I181" s="113"/>
      <c r="J181" s="113"/>
      <c r="K181" s="113"/>
      <c r="L181" s="113"/>
      <c r="M181" s="113"/>
      <c r="N181" s="113"/>
      <c r="O181" s="113"/>
      <c r="P181" s="113"/>
      <c r="Q181" s="113"/>
      <c r="R181" s="113"/>
      <c r="S181" s="113"/>
      <c r="T181" s="113"/>
      <c r="U181" s="113"/>
      <c r="V181" s="113"/>
      <c r="W181" s="113"/>
      <c r="X181" s="113"/>
      <c r="Y181" s="113"/>
      <c r="Z181" s="113"/>
      <c r="AA181" s="113"/>
      <c r="AB181" s="113"/>
      <c r="AC181" s="113"/>
    </row>
    <row r="182" spans="1:29" ht="13.5" customHeight="1">
      <c r="A182" s="113"/>
      <c r="B182" s="113"/>
      <c r="C182" s="113"/>
      <c r="D182" s="113"/>
      <c r="E182" s="113"/>
      <c r="F182" s="113"/>
      <c r="G182" s="113"/>
      <c r="H182" s="113"/>
      <c r="I182" s="113"/>
      <c r="J182" s="113"/>
      <c r="K182" s="113"/>
      <c r="L182" s="113"/>
      <c r="M182" s="113"/>
      <c r="N182" s="113"/>
      <c r="O182" s="113"/>
      <c r="P182" s="113"/>
      <c r="Q182" s="113"/>
      <c r="R182" s="113"/>
      <c r="S182" s="113"/>
      <c r="T182" s="113"/>
      <c r="U182" s="113"/>
      <c r="V182" s="113"/>
      <c r="W182" s="113"/>
      <c r="X182" s="113"/>
      <c r="Y182" s="113"/>
      <c r="Z182" s="113"/>
      <c r="AA182" s="113"/>
      <c r="AB182" s="113"/>
      <c r="AC182" s="113"/>
    </row>
    <row r="183" spans="1:29" ht="13.5" customHeight="1">
      <c r="A183" s="113"/>
      <c r="B183" s="113"/>
      <c r="C183" s="113"/>
      <c r="D183" s="113"/>
      <c r="E183" s="113"/>
      <c r="F183" s="113"/>
      <c r="G183" s="113"/>
      <c r="H183" s="113"/>
      <c r="I183" s="113"/>
      <c r="J183" s="113"/>
      <c r="K183" s="113"/>
      <c r="L183" s="113"/>
      <c r="M183" s="113"/>
      <c r="N183" s="113"/>
      <c r="O183" s="113"/>
      <c r="P183" s="113"/>
      <c r="Q183" s="113"/>
      <c r="R183" s="113"/>
      <c r="S183" s="113"/>
      <c r="T183" s="113"/>
      <c r="U183" s="113"/>
      <c r="V183" s="113"/>
      <c r="W183" s="113"/>
      <c r="X183" s="113"/>
      <c r="Y183" s="113"/>
      <c r="Z183" s="113"/>
      <c r="AA183" s="113"/>
      <c r="AB183" s="113"/>
      <c r="AC183" s="113"/>
    </row>
    <row r="184" spans="1:29" ht="13.5" customHeight="1">
      <c r="A184" s="113"/>
      <c r="B184" s="113"/>
      <c r="C184" s="113"/>
      <c r="D184" s="113"/>
      <c r="E184" s="113"/>
      <c r="F184" s="113"/>
      <c r="G184" s="113"/>
      <c r="H184" s="113"/>
      <c r="I184" s="113"/>
      <c r="J184" s="113"/>
      <c r="K184" s="113"/>
      <c r="L184" s="113"/>
      <c r="M184" s="113"/>
      <c r="N184" s="113"/>
      <c r="O184" s="113"/>
      <c r="P184" s="113"/>
      <c r="Q184" s="113"/>
      <c r="R184" s="113"/>
      <c r="S184" s="113"/>
      <c r="T184" s="113"/>
      <c r="U184" s="113"/>
      <c r="V184" s="113"/>
      <c r="W184" s="113"/>
      <c r="X184" s="113"/>
      <c r="Y184" s="113"/>
      <c r="Z184" s="113"/>
      <c r="AA184" s="113"/>
      <c r="AB184" s="113"/>
      <c r="AC184" s="113"/>
    </row>
    <row r="185" spans="1:29" ht="13.5" customHeight="1">
      <c r="A185" s="113"/>
      <c r="B185" s="113"/>
      <c r="C185" s="113"/>
      <c r="D185" s="113"/>
      <c r="E185" s="113"/>
      <c r="F185" s="113"/>
      <c r="G185" s="113"/>
      <c r="H185" s="113"/>
      <c r="I185" s="113"/>
      <c r="J185" s="113"/>
      <c r="K185" s="113"/>
      <c r="L185" s="113"/>
      <c r="M185" s="113"/>
      <c r="N185" s="113"/>
      <c r="O185" s="113"/>
      <c r="P185" s="113"/>
      <c r="Q185" s="113"/>
      <c r="R185" s="113"/>
      <c r="S185" s="113"/>
      <c r="T185" s="113"/>
      <c r="U185" s="113"/>
      <c r="V185" s="113"/>
      <c r="W185" s="113"/>
      <c r="X185" s="113"/>
      <c r="Y185" s="113"/>
      <c r="Z185" s="113"/>
      <c r="AA185" s="113"/>
      <c r="AB185" s="113"/>
      <c r="AC185" s="113"/>
    </row>
    <row r="186" spans="1:29" ht="13.5" customHeight="1">
      <c r="A186" s="113"/>
      <c r="B186" s="113"/>
      <c r="C186" s="113"/>
      <c r="D186" s="113"/>
      <c r="E186" s="113"/>
      <c r="F186" s="113"/>
      <c r="G186" s="113"/>
      <c r="H186" s="113"/>
      <c r="I186" s="113"/>
      <c r="J186" s="113"/>
      <c r="K186" s="113"/>
      <c r="L186" s="113"/>
      <c r="M186" s="113"/>
      <c r="N186" s="113"/>
      <c r="O186" s="113"/>
      <c r="P186" s="113"/>
      <c r="Q186" s="113"/>
      <c r="R186" s="113"/>
      <c r="S186" s="113"/>
      <c r="T186" s="113"/>
      <c r="U186" s="113"/>
      <c r="V186" s="113"/>
      <c r="W186" s="113"/>
      <c r="X186" s="113"/>
      <c r="Y186" s="113"/>
      <c r="Z186" s="113"/>
      <c r="AA186" s="113"/>
      <c r="AB186" s="113"/>
      <c r="AC186" s="113"/>
    </row>
    <row r="187" spans="1:29" ht="13.5" customHeight="1">
      <c r="A187" s="113"/>
      <c r="B187" s="113"/>
      <c r="C187" s="113"/>
      <c r="D187" s="113"/>
      <c r="E187" s="113"/>
      <c r="F187" s="113"/>
      <c r="G187" s="113"/>
      <c r="H187" s="113"/>
      <c r="I187" s="113"/>
      <c r="J187" s="113"/>
      <c r="K187" s="113"/>
      <c r="L187" s="113"/>
      <c r="M187" s="113"/>
      <c r="N187" s="113"/>
      <c r="O187" s="113"/>
      <c r="P187" s="113"/>
      <c r="Q187" s="113"/>
      <c r="R187" s="113"/>
      <c r="S187" s="113"/>
      <c r="T187" s="113"/>
      <c r="U187" s="113"/>
      <c r="V187" s="113"/>
      <c r="W187" s="113"/>
      <c r="X187" s="113"/>
      <c r="Y187" s="113"/>
      <c r="Z187" s="113"/>
      <c r="AA187" s="113"/>
      <c r="AB187" s="113"/>
      <c r="AC187" s="113"/>
    </row>
    <row r="188" spans="1:29" ht="13.5" customHeight="1">
      <c r="A188" s="113"/>
      <c r="B188" s="113"/>
      <c r="C188" s="113"/>
      <c r="D188" s="113"/>
      <c r="E188" s="113"/>
      <c r="F188" s="113"/>
      <c r="G188" s="113"/>
      <c r="H188" s="113"/>
      <c r="I188" s="113"/>
      <c r="J188" s="113"/>
      <c r="K188" s="113"/>
      <c r="L188" s="113"/>
      <c r="M188" s="113"/>
      <c r="N188" s="113"/>
      <c r="O188" s="113"/>
      <c r="P188" s="113"/>
      <c r="Q188" s="113"/>
      <c r="R188" s="113"/>
      <c r="S188" s="113"/>
      <c r="T188" s="113"/>
      <c r="U188" s="113"/>
      <c r="V188" s="113"/>
      <c r="W188" s="113"/>
      <c r="X188" s="113"/>
      <c r="Y188" s="113"/>
      <c r="Z188" s="113"/>
      <c r="AA188" s="113"/>
      <c r="AB188" s="113"/>
      <c r="AC188" s="113"/>
    </row>
    <row r="189" spans="1:29" ht="13.5" customHeight="1">
      <c r="A189" s="113"/>
      <c r="B189" s="113"/>
      <c r="C189" s="113"/>
      <c r="D189" s="113"/>
      <c r="E189" s="113"/>
      <c r="F189" s="113"/>
      <c r="G189" s="113"/>
      <c r="H189" s="113"/>
      <c r="I189" s="113"/>
      <c r="J189" s="113"/>
      <c r="K189" s="113"/>
      <c r="L189" s="113"/>
      <c r="M189" s="113"/>
      <c r="N189" s="113"/>
      <c r="O189" s="113"/>
      <c r="P189" s="113"/>
      <c r="Q189" s="113"/>
      <c r="R189" s="113"/>
      <c r="S189" s="113"/>
      <c r="T189" s="113"/>
      <c r="U189" s="113"/>
      <c r="V189" s="113"/>
      <c r="W189" s="113"/>
      <c r="X189" s="113"/>
      <c r="Y189" s="113"/>
      <c r="Z189" s="113"/>
      <c r="AA189" s="113"/>
      <c r="AB189" s="113"/>
      <c r="AC189" s="113"/>
    </row>
    <row r="190" spans="1:29" ht="13.5" customHeight="1">
      <c r="A190" s="113"/>
      <c r="B190" s="113"/>
      <c r="C190" s="113"/>
      <c r="D190" s="113"/>
      <c r="E190" s="113"/>
      <c r="F190" s="113"/>
      <c r="G190" s="113"/>
      <c r="H190" s="113"/>
      <c r="I190" s="113"/>
      <c r="J190" s="113"/>
      <c r="K190" s="113"/>
      <c r="L190" s="113"/>
      <c r="M190" s="113"/>
      <c r="N190" s="113"/>
      <c r="O190" s="113"/>
      <c r="P190" s="113"/>
      <c r="Q190" s="113"/>
      <c r="R190" s="113"/>
      <c r="S190" s="113"/>
      <c r="T190" s="113"/>
      <c r="U190" s="113"/>
      <c r="V190" s="113"/>
      <c r="W190" s="113"/>
      <c r="X190" s="113"/>
      <c r="Y190" s="113"/>
      <c r="Z190" s="113"/>
      <c r="AA190" s="113"/>
      <c r="AB190" s="113"/>
      <c r="AC190" s="113"/>
    </row>
    <row r="191" spans="1:29" ht="13.5" customHeight="1">
      <c r="A191" s="113"/>
      <c r="B191" s="113"/>
      <c r="C191" s="113"/>
      <c r="D191" s="113"/>
      <c r="E191" s="113"/>
      <c r="F191" s="113"/>
      <c r="G191" s="113"/>
      <c r="H191" s="113"/>
      <c r="I191" s="113"/>
      <c r="J191" s="113"/>
      <c r="K191" s="113"/>
      <c r="L191" s="113"/>
      <c r="M191" s="113"/>
      <c r="N191" s="113"/>
      <c r="O191" s="113"/>
      <c r="P191" s="113"/>
      <c r="Q191" s="113"/>
      <c r="R191" s="113"/>
      <c r="S191" s="113"/>
      <c r="T191" s="113"/>
      <c r="U191" s="113"/>
      <c r="V191" s="113"/>
      <c r="W191" s="113"/>
      <c r="X191" s="113"/>
      <c r="Y191" s="113"/>
      <c r="Z191" s="113"/>
      <c r="AA191" s="113"/>
      <c r="AB191" s="113"/>
      <c r="AC191" s="113"/>
    </row>
    <row r="192" spans="1:29" ht="13.5" customHeight="1">
      <c r="A192" s="113"/>
      <c r="B192" s="113"/>
      <c r="C192" s="113"/>
      <c r="D192" s="113"/>
      <c r="E192" s="113"/>
      <c r="F192" s="113"/>
      <c r="G192" s="113"/>
      <c r="H192" s="113"/>
      <c r="I192" s="113"/>
      <c r="J192" s="113"/>
      <c r="K192" s="113"/>
      <c r="L192" s="113"/>
      <c r="M192" s="113"/>
      <c r="N192" s="113"/>
      <c r="O192" s="113"/>
      <c r="P192" s="113"/>
      <c r="Q192" s="113"/>
      <c r="R192" s="113"/>
      <c r="S192" s="113"/>
      <c r="T192" s="113"/>
      <c r="U192" s="113"/>
      <c r="V192" s="113"/>
      <c r="W192" s="113"/>
      <c r="X192" s="113"/>
      <c r="Y192" s="113"/>
      <c r="Z192" s="113"/>
      <c r="AA192" s="113"/>
      <c r="AB192" s="113"/>
      <c r="AC192" s="113"/>
    </row>
    <row r="193" spans="1:29" ht="13.5" customHeight="1">
      <c r="A193" s="113"/>
      <c r="B193" s="113"/>
      <c r="C193" s="113"/>
      <c r="D193" s="113"/>
      <c r="E193" s="113"/>
      <c r="F193" s="113"/>
      <c r="G193" s="113"/>
      <c r="H193" s="113"/>
      <c r="I193" s="113"/>
      <c r="J193" s="113"/>
      <c r="K193" s="113"/>
      <c r="L193" s="113"/>
      <c r="M193" s="113"/>
      <c r="N193" s="113"/>
      <c r="O193" s="113"/>
      <c r="P193" s="113"/>
      <c r="Q193" s="113"/>
      <c r="R193" s="113"/>
      <c r="S193" s="113"/>
      <c r="T193" s="113"/>
      <c r="U193" s="113"/>
      <c r="V193" s="113"/>
      <c r="W193" s="113"/>
      <c r="X193" s="113"/>
      <c r="Y193" s="113"/>
      <c r="Z193" s="113"/>
      <c r="AA193" s="113"/>
      <c r="AB193" s="113"/>
      <c r="AC193" s="113"/>
    </row>
    <row r="194" spans="1:29" ht="13.5" customHeight="1">
      <c r="A194" s="113"/>
      <c r="B194" s="113"/>
      <c r="C194" s="113"/>
      <c r="D194" s="113"/>
      <c r="E194" s="113"/>
      <c r="F194" s="113"/>
      <c r="G194" s="113"/>
      <c r="H194" s="113"/>
      <c r="I194" s="113"/>
      <c r="J194" s="113"/>
      <c r="K194" s="113"/>
      <c r="L194" s="113"/>
      <c r="M194" s="113"/>
      <c r="N194" s="113"/>
      <c r="O194" s="113"/>
      <c r="P194" s="113"/>
      <c r="Q194" s="113"/>
      <c r="R194" s="113"/>
      <c r="S194" s="113"/>
      <c r="T194" s="113"/>
      <c r="U194" s="113"/>
      <c r="V194" s="113"/>
      <c r="W194" s="113"/>
      <c r="X194" s="113"/>
      <c r="Y194" s="113"/>
      <c r="Z194" s="113"/>
      <c r="AA194" s="113"/>
      <c r="AB194" s="113"/>
      <c r="AC194" s="113"/>
    </row>
    <row r="195" spans="1:29" ht="13.5" customHeight="1">
      <c r="A195" s="113"/>
      <c r="B195" s="113"/>
      <c r="C195" s="113"/>
      <c r="D195" s="113"/>
      <c r="E195" s="113"/>
      <c r="F195" s="113"/>
      <c r="G195" s="113"/>
      <c r="H195" s="113"/>
      <c r="I195" s="113"/>
      <c r="J195" s="113"/>
      <c r="K195" s="113"/>
      <c r="L195" s="113"/>
      <c r="M195" s="113"/>
      <c r="N195" s="113"/>
      <c r="O195" s="113"/>
      <c r="P195" s="113"/>
      <c r="Q195" s="113"/>
      <c r="R195" s="113"/>
      <c r="S195" s="113"/>
      <c r="T195" s="113"/>
      <c r="U195" s="113"/>
      <c r="V195" s="113"/>
      <c r="W195" s="113"/>
      <c r="X195" s="113"/>
      <c r="Y195" s="113"/>
      <c r="Z195" s="113"/>
      <c r="AA195" s="113"/>
      <c r="AB195" s="113"/>
      <c r="AC195" s="113"/>
    </row>
    <row r="196" spans="1:29" ht="13.5" customHeight="1">
      <c r="A196" s="113"/>
      <c r="B196" s="113"/>
      <c r="C196" s="113"/>
      <c r="D196" s="113"/>
      <c r="E196" s="113"/>
      <c r="F196" s="113"/>
      <c r="G196" s="113"/>
      <c r="H196" s="113"/>
      <c r="I196" s="113"/>
      <c r="J196" s="113"/>
      <c r="K196" s="113"/>
      <c r="L196" s="113"/>
      <c r="M196" s="113"/>
      <c r="N196" s="113"/>
      <c r="O196" s="113"/>
      <c r="P196" s="113"/>
      <c r="Q196" s="113"/>
      <c r="R196" s="113"/>
      <c r="S196" s="113"/>
      <c r="T196" s="113"/>
      <c r="U196" s="113"/>
      <c r="V196" s="113"/>
      <c r="W196" s="113"/>
      <c r="X196" s="113"/>
      <c r="Y196" s="113"/>
      <c r="Z196" s="113"/>
      <c r="AA196" s="113"/>
      <c r="AB196" s="113"/>
      <c r="AC196" s="113"/>
    </row>
    <row r="197" spans="1:29" ht="13.5" customHeight="1">
      <c r="A197" s="113"/>
      <c r="B197" s="113"/>
      <c r="C197" s="113"/>
      <c r="D197" s="113"/>
      <c r="E197" s="113"/>
      <c r="F197" s="113"/>
      <c r="G197" s="113"/>
      <c r="H197" s="113"/>
      <c r="I197" s="113"/>
      <c r="J197" s="113"/>
      <c r="K197" s="113"/>
      <c r="L197" s="113"/>
      <c r="M197" s="113"/>
      <c r="N197" s="113"/>
      <c r="O197" s="113"/>
      <c r="P197" s="113"/>
      <c r="Q197" s="113"/>
      <c r="R197" s="113"/>
      <c r="S197" s="113"/>
      <c r="T197" s="113"/>
      <c r="U197" s="113"/>
      <c r="V197" s="113"/>
      <c r="W197" s="113"/>
      <c r="X197" s="113"/>
      <c r="Y197" s="113"/>
      <c r="Z197" s="113"/>
      <c r="AA197" s="113"/>
      <c r="AB197" s="113"/>
      <c r="AC197" s="113"/>
    </row>
    <row r="198" spans="1:29" ht="13.5" customHeight="1">
      <c r="A198" s="113"/>
      <c r="B198" s="113"/>
      <c r="C198" s="113"/>
      <c r="D198" s="113"/>
      <c r="E198" s="113"/>
      <c r="F198" s="113"/>
      <c r="G198" s="113"/>
      <c r="H198" s="113"/>
      <c r="I198" s="113"/>
      <c r="J198" s="113"/>
      <c r="K198" s="113"/>
      <c r="L198" s="113"/>
      <c r="M198" s="113"/>
      <c r="N198" s="113"/>
      <c r="O198" s="113"/>
      <c r="P198" s="113"/>
      <c r="Q198" s="113"/>
      <c r="R198" s="113"/>
      <c r="S198" s="113"/>
      <c r="T198" s="113"/>
      <c r="U198" s="113"/>
      <c r="V198" s="113"/>
      <c r="W198" s="113"/>
      <c r="X198" s="113"/>
      <c r="Y198" s="113"/>
      <c r="Z198" s="113"/>
      <c r="AA198" s="113"/>
      <c r="AB198" s="113"/>
      <c r="AC198" s="113"/>
    </row>
    <row r="199" spans="1:29" ht="13.5" customHeight="1">
      <c r="A199" s="113"/>
      <c r="B199" s="113"/>
      <c r="C199" s="113"/>
      <c r="D199" s="113"/>
      <c r="E199" s="113"/>
      <c r="F199" s="113"/>
      <c r="G199" s="113"/>
      <c r="H199" s="113"/>
      <c r="I199" s="113"/>
      <c r="J199" s="113"/>
      <c r="K199" s="113"/>
      <c r="L199" s="113"/>
      <c r="M199" s="113"/>
      <c r="N199" s="113"/>
      <c r="O199" s="113"/>
      <c r="P199" s="113"/>
      <c r="Q199" s="113"/>
      <c r="R199" s="113"/>
      <c r="S199" s="113"/>
      <c r="T199" s="113"/>
      <c r="U199" s="113"/>
      <c r="V199" s="113"/>
      <c r="W199" s="113"/>
      <c r="X199" s="113"/>
      <c r="Y199" s="113"/>
      <c r="Z199" s="113"/>
      <c r="AA199" s="113"/>
      <c r="AB199" s="113"/>
      <c r="AC199" s="113"/>
    </row>
    <row r="200" spans="1:29" ht="13.5" customHeight="1">
      <c r="A200" s="113"/>
      <c r="B200" s="113"/>
      <c r="C200" s="113"/>
      <c r="D200" s="113"/>
      <c r="E200" s="113"/>
      <c r="F200" s="113"/>
      <c r="G200" s="113"/>
      <c r="H200" s="113"/>
      <c r="I200" s="113"/>
      <c r="J200" s="113"/>
      <c r="K200" s="113"/>
      <c r="L200" s="113"/>
      <c r="M200" s="113"/>
      <c r="N200" s="113"/>
      <c r="O200" s="113"/>
      <c r="P200" s="113"/>
      <c r="Q200" s="113"/>
      <c r="R200" s="113"/>
      <c r="S200" s="113"/>
      <c r="T200" s="113"/>
      <c r="U200" s="113"/>
      <c r="V200" s="113"/>
      <c r="W200" s="113"/>
      <c r="X200" s="113"/>
      <c r="Y200" s="113"/>
      <c r="Z200" s="113"/>
      <c r="AA200" s="113"/>
      <c r="AB200" s="113"/>
      <c r="AC200" s="113"/>
    </row>
    <row r="201" spans="1:29" ht="13.5" customHeight="1">
      <c r="A201" s="113"/>
      <c r="B201" s="113"/>
      <c r="C201" s="113"/>
      <c r="D201" s="113"/>
      <c r="E201" s="113"/>
      <c r="F201" s="113"/>
      <c r="G201" s="113"/>
      <c r="H201" s="113"/>
      <c r="I201" s="113"/>
      <c r="J201" s="113"/>
      <c r="K201" s="113"/>
      <c r="L201" s="113"/>
      <c r="M201" s="113"/>
      <c r="N201" s="113"/>
      <c r="O201" s="113"/>
      <c r="P201" s="113"/>
      <c r="Q201" s="113"/>
      <c r="R201" s="113"/>
      <c r="S201" s="113"/>
      <c r="T201" s="113"/>
      <c r="U201" s="113"/>
      <c r="V201" s="113"/>
      <c r="W201" s="113"/>
      <c r="X201" s="113"/>
      <c r="Y201" s="113"/>
      <c r="Z201" s="113"/>
      <c r="AA201" s="113"/>
      <c r="AB201" s="113"/>
      <c r="AC201" s="113"/>
    </row>
    <row r="202" spans="1:29" ht="13.5" customHeight="1">
      <c r="A202" s="113"/>
      <c r="B202" s="113"/>
      <c r="C202" s="113"/>
      <c r="D202" s="113"/>
      <c r="E202" s="113"/>
      <c r="F202" s="113"/>
      <c r="G202" s="113"/>
      <c r="H202" s="113"/>
      <c r="I202" s="113"/>
      <c r="J202" s="113"/>
      <c r="K202" s="113"/>
      <c r="L202" s="113"/>
      <c r="M202" s="113"/>
      <c r="N202" s="113"/>
      <c r="O202" s="113"/>
      <c r="P202" s="113"/>
      <c r="Q202" s="113"/>
      <c r="R202" s="113"/>
      <c r="S202" s="113"/>
      <c r="T202" s="113"/>
      <c r="U202" s="113"/>
      <c r="V202" s="113"/>
      <c r="W202" s="113"/>
      <c r="X202" s="113"/>
      <c r="Y202" s="113"/>
      <c r="Z202" s="113"/>
      <c r="AA202" s="113"/>
      <c r="AB202" s="113"/>
      <c r="AC202" s="113"/>
    </row>
    <row r="203" spans="1:29" ht="13.5" customHeight="1">
      <c r="A203" s="113"/>
      <c r="B203" s="113"/>
      <c r="C203" s="113"/>
      <c r="D203" s="113"/>
      <c r="E203" s="113"/>
      <c r="F203" s="113"/>
      <c r="G203" s="113"/>
      <c r="H203" s="113"/>
      <c r="I203" s="113"/>
      <c r="J203" s="113"/>
      <c r="K203" s="113"/>
      <c r="L203" s="113"/>
      <c r="M203" s="113"/>
      <c r="N203" s="113"/>
      <c r="O203" s="113"/>
      <c r="P203" s="113"/>
      <c r="Q203" s="113"/>
      <c r="R203" s="113"/>
      <c r="S203" s="113"/>
      <c r="T203" s="113"/>
      <c r="U203" s="113"/>
      <c r="V203" s="113"/>
      <c r="W203" s="113"/>
      <c r="X203" s="113"/>
      <c r="Y203" s="113"/>
      <c r="Z203" s="113"/>
      <c r="AA203" s="113"/>
      <c r="AB203" s="113"/>
      <c r="AC203" s="113"/>
    </row>
    <row r="204" spans="1:29" ht="13.5" customHeight="1">
      <c r="A204" s="113"/>
      <c r="B204" s="113"/>
      <c r="C204" s="113"/>
      <c r="D204" s="113"/>
      <c r="E204" s="113"/>
      <c r="F204" s="113"/>
      <c r="G204" s="113"/>
      <c r="H204" s="113"/>
      <c r="I204" s="113"/>
      <c r="J204" s="113"/>
      <c r="K204" s="113"/>
      <c r="L204" s="113"/>
      <c r="M204" s="113"/>
      <c r="N204" s="113"/>
      <c r="O204" s="113"/>
      <c r="P204" s="113"/>
      <c r="Q204" s="113"/>
      <c r="R204" s="113"/>
      <c r="S204" s="113"/>
      <c r="T204" s="113"/>
      <c r="U204" s="113"/>
      <c r="V204" s="113"/>
      <c r="W204" s="113"/>
      <c r="X204" s="113"/>
      <c r="Y204" s="113"/>
      <c r="Z204" s="113"/>
      <c r="AA204" s="113"/>
      <c r="AB204" s="113"/>
      <c r="AC204" s="113"/>
    </row>
    <row r="205" spans="1:29" ht="13.5" customHeight="1">
      <c r="A205" s="113"/>
      <c r="B205" s="113"/>
      <c r="C205" s="113"/>
      <c r="D205" s="113"/>
      <c r="E205" s="113"/>
      <c r="F205" s="113"/>
      <c r="G205" s="113"/>
      <c r="H205" s="113"/>
      <c r="I205" s="113"/>
      <c r="J205" s="113"/>
      <c r="K205" s="113"/>
      <c r="L205" s="113"/>
      <c r="M205" s="113"/>
      <c r="N205" s="113"/>
      <c r="O205" s="113"/>
      <c r="P205" s="113"/>
      <c r="Q205" s="113"/>
      <c r="R205" s="113"/>
      <c r="S205" s="113"/>
      <c r="T205" s="113"/>
      <c r="U205" s="113"/>
      <c r="V205" s="113"/>
      <c r="W205" s="113"/>
      <c r="X205" s="113"/>
      <c r="Y205" s="113"/>
      <c r="Z205" s="113"/>
      <c r="AA205" s="113"/>
      <c r="AB205" s="113"/>
      <c r="AC205" s="113"/>
    </row>
    <row r="206" spans="1:29" ht="13.5" customHeight="1">
      <c r="A206" s="113"/>
      <c r="B206" s="113"/>
      <c r="C206" s="113"/>
      <c r="D206" s="113"/>
      <c r="E206" s="113"/>
      <c r="F206" s="113"/>
      <c r="G206" s="113"/>
      <c r="H206" s="113"/>
      <c r="I206" s="113"/>
      <c r="J206" s="113"/>
      <c r="K206" s="113"/>
      <c r="L206" s="113"/>
      <c r="M206" s="113"/>
      <c r="N206" s="113"/>
      <c r="O206" s="113"/>
      <c r="P206" s="113"/>
      <c r="Q206" s="113"/>
      <c r="R206" s="113"/>
      <c r="S206" s="113"/>
      <c r="T206" s="113"/>
      <c r="U206" s="113"/>
      <c r="V206" s="113"/>
      <c r="W206" s="113"/>
      <c r="X206" s="113"/>
      <c r="Y206" s="113"/>
      <c r="Z206" s="113"/>
      <c r="AA206" s="113"/>
      <c r="AB206" s="113"/>
      <c r="AC206" s="113"/>
    </row>
    <row r="207" spans="1:29" ht="13.5" customHeight="1">
      <c r="A207" s="113"/>
      <c r="B207" s="113"/>
      <c r="C207" s="113"/>
      <c r="D207" s="113"/>
      <c r="E207" s="113"/>
      <c r="F207" s="113"/>
      <c r="G207" s="113"/>
      <c r="H207" s="113"/>
      <c r="I207" s="113"/>
      <c r="J207" s="113"/>
      <c r="K207" s="113"/>
      <c r="L207" s="113"/>
      <c r="M207" s="113"/>
      <c r="N207" s="113"/>
      <c r="O207" s="113"/>
      <c r="P207" s="113"/>
      <c r="Q207" s="113"/>
      <c r="R207" s="113"/>
      <c r="S207" s="113"/>
      <c r="T207" s="113"/>
      <c r="U207" s="113"/>
      <c r="V207" s="113"/>
      <c r="W207" s="113"/>
      <c r="X207" s="113"/>
      <c r="Y207" s="113"/>
      <c r="Z207" s="113"/>
      <c r="AA207" s="113"/>
      <c r="AB207" s="113"/>
      <c r="AC207" s="113"/>
    </row>
    <row r="208" spans="1:29" ht="13.5" customHeight="1">
      <c r="A208" s="113"/>
      <c r="B208" s="113"/>
      <c r="C208" s="113"/>
      <c r="D208" s="113"/>
      <c r="E208" s="113"/>
      <c r="F208" s="113"/>
      <c r="G208" s="113"/>
      <c r="H208" s="113"/>
      <c r="I208" s="113"/>
      <c r="J208" s="113"/>
      <c r="K208" s="113"/>
      <c r="L208" s="113"/>
      <c r="M208" s="113"/>
      <c r="N208" s="113"/>
      <c r="O208" s="113"/>
      <c r="P208" s="113"/>
      <c r="Q208" s="113"/>
      <c r="R208" s="113"/>
      <c r="S208" s="113"/>
      <c r="T208" s="113"/>
      <c r="U208" s="113"/>
      <c r="V208" s="113"/>
      <c r="W208" s="113"/>
      <c r="X208" s="113"/>
      <c r="Y208" s="113"/>
      <c r="Z208" s="113"/>
      <c r="AA208" s="113"/>
      <c r="AB208" s="113"/>
      <c r="AC208" s="113"/>
    </row>
    <row r="209" spans="1:29" ht="13.5" customHeight="1">
      <c r="A209" s="113"/>
      <c r="B209" s="113"/>
      <c r="C209" s="113"/>
      <c r="D209" s="113"/>
      <c r="E209" s="113"/>
      <c r="F209" s="113"/>
      <c r="G209" s="113"/>
      <c r="H209" s="113"/>
      <c r="I209" s="113"/>
      <c r="J209" s="113"/>
      <c r="K209" s="113"/>
      <c r="L209" s="113"/>
      <c r="M209" s="113"/>
      <c r="N209" s="113"/>
      <c r="O209" s="113"/>
      <c r="P209" s="113"/>
      <c r="Q209" s="113"/>
      <c r="R209" s="113"/>
      <c r="S209" s="113"/>
      <c r="T209" s="113"/>
      <c r="U209" s="113"/>
      <c r="V209" s="113"/>
      <c r="W209" s="113"/>
      <c r="X209" s="113"/>
      <c r="Y209" s="113"/>
      <c r="Z209" s="113"/>
      <c r="AA209" s="113"/>
      <c r="AB209" s="113"/>
      <c r="AC209" s="113"/>
    </row>
    <row r="210" spans="1:29" ht="13.5" customHeight="1">
      <c r="A210" s="113"/>
      <c r="B210" s="113"/>
      <c r="C210" s="113"/>
      <c r="D210" s="113"/>
      <c r="E210" s="113"/>
      <c r="F210" s="113"/>
      <c r="G210" s="113"/>
      <c r="H210" s="113"/>
      <c r="I210" s="113"/>
      <c r="J210" s="113"/>
      <c r="K210" s="113"/>
      <c r="L210" s="113"/>
      <c r="M210" s="113"/>
      <c r="N210" s="113"/>
      <c r="O210" s="113"/>
      <c r="P210" s="113"/>
      <c r="Q210" s="113"/>
      <c r="R210" s="113"/>
      <c r="S210" s="113"/>
      <c r="T210" s="113"/>
      <c r="U210" s="113"/>
      <c r="V210" s="113"/>
      <c r="W210" s="113"/>
      <c r="X210" s="113"/>
      <c r="Y210" s="113"/>
      <c r="Z210" s="113"/>
      <c r="AA210" s="113"/>
      <c r="AB210" s="113"/>
      <c r="AC210" s="113"/>
    </row>
    <row r="211" spans="1:29" ht="13.5" customHeight="1">
      <c r="A211" s="113"/>
      <c r="B211" s="113"/>
      <c r="C211" s="113"/>
      <c r="D211" s="113"/>
      <c r="E211" s="113"/>
      <c r="F211" s="113"/>
      <c r="G211" s="113"/>
      <c r="H211" s="113"/>
      <c r="I211" s="113"/>
      <c r="J211" s="113"/>
      <c r="K211" s="113"/>
      <c r="L211" s="113"/>
      <c r="M211" s="113"/>
      <c r="N211" s="113"/>
      <c r="O211" s="113"/>
      <c r="P211" s="113"/>
      <c r="Q211" s="113"/>
      <c r="R211" s="113"/>
      <c r="S211" s="113"/>
      <c r="T211" s="113"/>
      <c r="U211" s="113"/>
      <c r="V211" s="113"/>
      <c r="W211" s="113"/>
      <c r="X211" s="113"/>
      <c r="Y211" s="113"/>
      <c r="Z211" s="113"/>
      <c r="AA211" s="113"/>
      <c r="AB211" s="113"/>
      <c r="AC211" s="113"/>
    </row>
    <row r="212" spans="1:29" ht="13.5" customHeight="1">
      <c r="A212" s="113"/>
      <c r="B212" s="113"/>
      <c r="C212" s="113"/>
      <c r="D212" s="113"/>
      <c r="E212" s="113"/>
      <c r="F212" s="113"/>
      <c r="G212" s="113"/>
      <c r="H212" s="113"/>
      <c r="I212" s="113"/>
      <c r="J212" s="113"/>
      <c r="K212" s="113"/>
      <c r="L212" s="113"/>
      <c r="M212" s="113"/>
      <c r="N212" s="113"/>
      <c r="O212" s="113"/>
      <c r="P212" s="113"/>
      <c r="Q212" s="113"/>
      <c r="R212" s="113"/>
      <c r="S212" s="113"/>
      <c r="T212" s="113"/>
      <c r="U212" s="113"/>
      <c r="V212" s="113"/>
      <c r="W212" s="113"/>
      <c r="X212" s="113"/>
      <c r="Y212" s="113"/>
      <c r="Z212" s="113"/>
      <c r="AA212" s="113"/>
      <c r="AB212" s="113"/>
      <c r="AC212" s="113"/>
    </row>
    <row r="213" spans="1:29" ht="13.5" customHeight="1">
      <c r="A213" s="113"/>
      <c r="B213" s="113"/>
      <c r="C213" s="113"/>
      <c r="D213" s="113"/>
      <c r="E213" s="113"/>
      <c r="F213" s="113"/>
      <c r="G213" s="113"/>
      <c r="H213" s="113"/>
      <c r="I213" s="113"/>
      <c r="J213" s="113"/>
      <c r="K213" s="113"/>
      <c r="L213" s="113"/>
      <c r="M213" s="113"/>
      <c r="N213" s="113"/>
      <c r="O213" s="113"/>
      <c r="P213" s="113"/>
      <c r="Q213" s="113"/>
      <c r="R213" s="113"/>
      <c r="S213" s="113"/>
      <c r="T213" s="113"/>
      <c r="U213" s="113"/>
      <c r="V213" s="113"/>
      <c r="W213" s="113"/>
      <c r="X213" s="113"/>
      <c r="Y213" s="113"/>
      <c r="Z213" s="113"/>
      <c r="AA213" s="113"/>
      <c r="AB213" s="113"/>
      <c r="AC213" s="113"/>
    </row>
    <row r="214" spans="1:29" ht="13.5" customHeight="1">
      <c r="A214" s="113"/>
      <c r="B214" s="113"/>
      <c r="C214" s="113"/>
      <c r="D214" s="113"/>
      <c r="E214" s="113"/>
      <c r="F214" s="113"/>
      <c r="G214" s="113"/>
      <c r="H214" s="113"/>
      <c r="I214" s="113"/>
      <c r="J214" s="113"/>
      <c r="K214" s="113"/>
      <c r="L214" s="113"/>
      <c r="M214" s="113"/>
      <c r="N214" s="113"/>
      <c r="O214" s="113"/>
      <c r="P214" s="113"/>
      <c r="Q214" s="113"/>
      <c r="R214" s="113"/>
      <c r="S214" s="113"/>
      <c r="T214" s="113"/>
      <c r="U214" s="113"/>
      <c r="V214" s="113"/>
      <c r="W214" s="113"/>
      <c r="X214" s="113"/>
      <c r="Y214" s="113"/>
      <c r="Z214" s="113"/>
      <c r="AA214" s="113"/>
      <c r="AB214" s="113"/>
      <c r="AC214" s="113"/>
    </row>
    <row r="215" spans="1:29" ht="13.5" customHeight="1">
      <c r="A215" s="113"/>
      <c r="B215" s="113"/>
      <c r="C215" s="113"/>
      <c r="D215" s="113"/>
      <c r="E215" s="113"/>
      <c r="F215" s="113"/>
      <c r="G215" s="113"/>
      <c r="H215" s="113"/>
      <c r="I215" s="113"/>
      <c r="J215" s="113"/>
      <c r="K215" s="113"/>
      <c r="L215" s="113"/>
      <c r="M215" s="113"/>
      <c r="N215" s="113"/>
      <c r="O215" s="113"/>
      <c r="P215" s="113"/>
      <c r="Q215" s="113"/>
      <c r="R215" s="113"/>
      <c r="S215" s="113"/>
      <c r="T215" s="113"/>
      <c r="U215" s="113"/>
      <c r="V215" s="113"/>
      <c r="W215" s="113"/>
      <c r="X215" s="113"/>
      <c r="Y215" s="113"/>
      <c r="Z215" s="113"/>
      <c r="AA215" s="113"/>
      <c r="AB215" s="113"/>
      <c r="AC215" s="113"/>
    </row>
    <row r="216" spans="1:29" ht="13.5" customHeight="1">
      <c r="A216" s="113"/>
      <c r="B216" s="113"/>
      <c r="C216" s="113"/>
      <c r="D216" s="113"/>
      <c r="E216" s="113"/>
      <c r="F216" s="113"/>
      <c r="G216" s="113"/>
      <c r="H216" s="113"/>
      <c r="I216" s="113"/>
      <c r="J216" s="113"/>
      <c r="K216" s="113"/>
      <c r="L216" s="113"/>
      <c r="M216" s="113"/>
      <c r="N216" s="113"/>
      <c r="O216" s="113"/>
      <c r="P216" s="113"/>
      <c r="Q216" s="113"/>
      <c r="R216" s="113"/>
      <c r="S216" s="113"/>
      <c r="T216" s="113"/>
      <c r="U216" s="113"/>
      <c r="V216" s="113"/>
      <c r="W216" s="113"/>
      <c r="X216" s="113"/>
      <c r="Y216" s="113"/>
      <c r="Z216" s="113"/>
      <c r="AA216" s="113"/>
      <c r="AB216" s="113"/>
      <c r="AC216" s="113"/>
    </row>
    <row r="217" spans="1:29" ht="13.5" customHeight="1">
      <c r="A217" s="113"/>
      <c r="B217" s="113"/>
      <c r="C217" s="113"/>
      <c r="D217" s="113"/>
      <c r="E217" s="113"/>
      <c r="F217" s="113"/>
      <c r="G217" s="113"/>
      <c r="H217" s="113"/>
      <c r="I217" s="113"/>
      <c r="J217" s="113"/>
      <c r="K217" s="113"/>
      <c r="L217" s="113"/>
      <c r="M217" s="113"/>
      <c r="N217" s="113"/>
      <c r="O217" s="113"/>
      <c r="P217" s="113"/>
      <c r="Q217" s="113"/>
      <c r="R217" s="113"/>
      <c r="S217" s="113"/>
      <c r="T217" s="113"/>
      <c r="U217" s="113"/>
      <c r="V217" s="113"/>
      <c r="W217" s="113"/>
      <c r="X217" s="113"/>
      <c r="Y217" s="113"/>
      <c r="Z217" s="113"/>
      <c r="AA217" s="113"/>
      <c r="AB217" s="113"/>
      <c r="AC217" s="113"/>
    </row>
    <row r="218" spans="1:29" ht="13.5" customHeight="1">
      <c r="A218" s="113"/>
      <c r="B218" s="113"/>
      <c r="C218" s="113"/>
      <c r="D218" s="113"/>
      <c r="E218" s="113"/>
      <c r="F218" s="113"/>
      <c r="G218" s="113"/>
      <c r="H218" s="113"/>
      <c r="I218" s="113"/>
      <c r="J218" s="113"/>
      <c r="K218" s="113"/>
      <c r="L218" s="113"/>
      <c r="M218" s="113"/>
      <c r="N218" s="113"/>
      <c r="O218" s="113"/>
      <c r="P218" s="113"/>
      <c r="Q218" s="113"/>
      <c r="R218" s="113"/>
      <c r="S218" s="113"/>
      <c r="T218" s="113"/>
      <c r="U218" s="113"/>
      <c r="V218" s="113"/>
      <c r="W218" s="113"/>
      <c r="X218" s="113"/>
      <c r="Y218" s="113"/>
      <c r="Z218" s="113"/>
      <c r="AA218" s="113"/>
      <c r="AB218" s="113"/>
      <c r="AC218" s="113"/>
    </row>
    <row r="219" spans="1:29" ht="13.5" customHeight="1">
      <c r="A219" s="113"/>
      <c r="B219" s="113"/>
      <c r="C219" s="113"/>
      <c r="D219" s="113"/>
      <c r="E219" s="113"/>
      <c r="F219" s="113"/>
      <c r="G219" s="113"/>
      <c r="H219" s="113"/>
      <c r="I219" s="113"/>
      <c r="J219" s="113"/>
      <c r="K219" s="113"/>
      <c r="L219" s="113"/>
      <c r="M219" s="113"/>
      <c r="N219" s="113"/>
      <c r="O219" s="113"/>
      <c r="P219" s="113"/>
      <c r="Q219" s="113"/>
      <c r="R219" s="113"/>
      <c r="S219" s="113"/>
      <c r="T219" s="113"/>
      <c r="U219" s="113"/>
      <c r="V219" s="113"/>
      <c r="W219" s="113"/>
      <c r="X219" s="113"/>
      <c r="Y219" s="113"/>
      <c r="Z219" s="113"/>
      <c r="AA219" s="113"/>
      <c r="AB219" s="113"/>
      <c r="AC219" s="113"/>
    </row>
    <row r="220" spans="1:29" ht="13.5" customHeight="1">
      <c r="A220" s="113"/>
      <c r="B220" s="113"/>
      <c r="C220" s="113"/>
      <c r="D220" s="113"/>
      <c r="E220" s="113"/>
      <c r="F220" s="113"/>
      <c r="G220" s="113"/>
      <c r="H220" s="113"/>
      <c r="I220" s="113"/>
      <c r="J220" s="113"/>
      <c r="K220" s="113"/>
      <c r="L220" s="113"/>
      <c r="M220" s="113"/>
      <c r="N220" s="113"/>
      <c r="O220" s="113"/>
      <c r="P220" s="113"/>
      <c r="Q220" s="113"/>
      <c r="R220" s="113"/>
      <c r="S220" s="113"/>
      <c r="T220" s="113"/>
      <c r="U220" s="113"/>
      <c r="V220" s="113"/>
      <c r="W220" s="113"/>
      <c r="X220" s="113"/>
      <c r="Y220" s="113"/>
      <c r="Z220" s="113"/>
      <c r="AA220" s="113"/>
      <c r="AB220" s="113"/>
      <c r="AC220" s="113"/>
    </row>
    <row r="221" spans="1:29" ht="13.5" customHeight="1">
      <c r="A221" s="113"/>
      <c r="B221" s="113"/>
      <c r="C221" s="113"/>
      <c r="D221" s="113"/>
      <c r="E221" s="113"/>
      <c r="F221" s="113"/>
      <c r="G221" s="113"/>
      <c r="H221" s="113"/>
      <c r="I221" s="113"/>
      <c r="J221" s="113"/>
      <c r="K221" s="113"/>
      <c r="L221" s="113"/>
      <c r="M221" s="113"/>
      <c r="N221" s="113"/>
      <c r="O221" s="113"/>
      <c r="P221" s="113"/>
      <c r="Q221" s="113"/>
      <c r="R221" s="113"/>
      <c r="S221" s="113"/>
      <c r="T221" s="113"/>
      <c r="U221" s="113"/>
      <c r="V221" s="113"/>
      <c r="W221" s="113"/>
      <c r="X221" s="113"/>
      <c r="Y221" s="113"/>
      <c r="Z221" s="113"/>
      <c r="AA221" s="113"/>
      <c r="AB221" s="113"/>
      <c r="AC221" s="113"/>
    </row>
    <row r="222" spans="1:29" ht="13.5" customHeight="1">
      <c r="A222" s="113"/>
      <c r="B222" s="113"/>
      <c r="C222" s="113"/>
      <c r="D222" s="113"/>
      <c r="E222" s="113"/>
      <c r="F222" s="113"/>
      <c r="G222" s="113"/>
      <c r="H222" s="113"/>
      <c r="I222" s="113"/>
      <c r="J222" s="113"/>
      <c r="K222" s="113"/>
      <c r="L222" s="113"/>
      <c r="M222" s="113"/>
      <c r="N222" s="113"/>
      <c r="O222" s="113"/>
      <c r="P222" s="113"/>
      <c r="Q222" s="113"/>
      <c r="R222" s="113"/>
      <c r="S222" s="113"/>
      <c r="T222" s="113"/>
      <c r="U222" s="113"/>
      <c r="V222" s="113"/>
      <c r="W222" s="113"/>
      <c r="X222" s="113"/>
      <c r="Y222" s="113"/>
      <c r="Z222" s="113"/>
      <c r="AA222" s="113"/>
      <c r="AB222" s="113"/>
      <c r="AC222" s="113"/>
    </row>
    <row r="223" spans="1:29" ht="13.5" customHeight="1">
      <c r="A223" s="113"/>
      <c r="B223" s="113"/>
      <c r="C223" s="113"/>
      <c r="D223" s="113"/>
      <c r="E223" s="113"/>
      <c r="F223" s="113"/>
      <c r="G223" s="113"/>
      <c r="H223" s="113"/>
      <c r="I223" s="113"/>
      <c r="J223" s="113"/>
      <c r="K223" s="113"/>
      <c r="L223" s="113"/>
      <c r="M223" s="113"/>
      <c r="N223" s="113"/>
      <c r="O223" s="113"/>
      <c r="P223" s="113"/>
      <c r="Q223" s="113"/>
      <c r="R223" s="113"/>
      <c r="S223" s="113"/>
      <c r="T223" s="113"/>
      <c r="U223" s="113"/>
      <c r="V223" s="113"/>
      <c r="W223" s="113"/>
      <c r="X223" s="113"/>
      <c r="Y223" s="113"/>
      <c r="Z223" s="113"/>
      <c r="AA223" s="113"/>
      <c r="AB223" s="113"/>
      <c r="AC223" s="113"/>
    </row>
    <row r="224" spans="1:29" ht="13.5" customHeight="1">
      <c r="A224" s="113"/>
      <c r="B224" s="113"/>
      <c r="C224" s="113"/>
      <c r="D224" s="113"/>
      <c r="E224" s="113"/>
      <c r="F224" s="113"/>
      <c r="G224" s="113"/>
      <c r="H224" s="113"/>
      <c r="I224" s="113"/>
      <c r="J224" s="113"/>
      <c r="K224" s="113"/>
      <c r="L224" s="113"/>
      <c r="M224" s="113"/>
      <c r="N224" s="113"/>
      <c r="O224" s="113"/>
      <c r="P224" s="113"/>
      <c r="Q224" s="113"/>
      <c r="R224" s="113"/>
      <c r="S224" s="113"/>
      <c r="T224" s="113"/>
      <c r="U224" s="113"/>
      <c r="V224" s="113"/>
      <c r="W224" s="113"/>
      <c r="X224" s="113"/>
      <c r="Y224" s="113"/>
      <c r="Z224" s="113"/>
      <c r="AA224" s="113"/>
      <c r="AB224" s="113"/>
      <c r="AC224" s="113"/>
    </row>
    <row r="225" spans="1:29" ht="13.5" customHeight="1">
      <c r="A225" s="113"/>
      <c r="B225" s="113"/>
      <c r="C225" s="113"/>
      <c r="D225" s="113"/>
      <c r="E225" s="113"/>
      <c r="F225" s="113"/>
      <c r="G225" s="113"/>
      <c r="H225" s="113"/>
      <c r="I225" s="113"/>
      <c r="J225" s="113"/>
      <c r="K225" s="113"/>
      <c r="L225" s="113"/>
      <c r="M225" s="113"/>
      <c r="N225" s="113"/>
      <c r="O225" s="113"/>
      <c r="P225" s="113"/>
      <c r="Q225" s="113"/>
      <c r="R225" s="113"/>
      <c r="S225" s="113"/>
      <c r="T225" s="113"/>
      <c r="U225" s="113"/>
      <c r="V225" s="113"/>
      <c r="W225" s="113"/>
      <c r="X225" s="113"/>
      <c r="Y225" s="113"/>
      <c r="Z225" s="113"/>
      <c r="AA225" s="113"/>
      <c r="AB225" s="113"/>
      <c r="AC225" s="113"/>
    </row>
    <row r="226" spans="1:29" ht="13.5" customHeight="1">
      <c r="A226" s="113"/>
      <c r="B226" s="113"/>
      <c r="C226" s="113"/>
      <c r="D226" s="113"/>
      <c r="E226" s="113"/>
      <c r="F226" s="113"/>
      <c r="G226" s="113"/>
      <c r="H226" s="113"/>
      <c r="I226" s="113"/>
      <c r="J226" s="113"/>
      <c r="K226" s="113"/>
      <c r="L226" s="113"/>
      <c r="M226" s="113"/>
      <c r="N226" s="113"/>
      <c r="O226" s="113"/>
      <c r="P226" s="113"/>
      <c r="Q226" s="113"/>
      <c r="R226" s="113"/>
      <c r="S226" s="113"/>
      <c r="T226" s="113"/>
      <c r="U226" s="113"/>
      <c r="V226" s="113"/>
      <c r="W226" s="113"/>
      <c r="X226" s="113"/>
      <c r="Y226" s="113"/>
      <c r="Z226" s="113"/>
      <c r="AA226" s="113"/>
      <c r="AB226" s="113"/>
      <c r="AC226" s="113"/>
    </row>
    <row r="227" spans="1:29" ht="13.5" customHeight="1">
      <c r="A227" s="113"/>
      <c r="B227" s="113"/>
      <c r="C227" s="113"/>
      <c r="D227" s="113"/>
      <c r="E227" s="113"/>
      <c r="F227" s="113"/>
      <c r="G227" s="113"/>
      <c r="H227" s="113"/>
      <c r="I227" s="113"/>
      <c r="J227" s="113"/>
      <c r="K227" s="113"/>
      <c r="L227" s="113"/>
      <c r="M227" s="113"/>
      <c r="N227" s="113"/>
      <c r="O227" s="113"/>
      <c r="P227" s="113"/>
      <c r="Q227" s="113"/>
      <c r="R227" s="113"/>
      <c r="S227" s="113"/>
      <c r="T227" s="113"/>
      <c r="U227" s="113"/>
      <c r="V227" s="113"/>
      <c r="W227" s="113"/>
      <c r="X227" s="113"/>
      <c r="Y227" s="113"/>
      <c r="Z227" s="113"/>
      <c r="AA227" s="113"/>
      <c r="AB227" s="113"/>
      <c r="AC227" s="113"/>
    </row>
    <row r="228" spans="1:29" ht="13.5" customHeight="1">
      <c r="A228" s="113"/>
      <c r="B228" s="113"/>
      <c r="C228" s="113"/>
      <c r="D228" s="113"/>
      <c r="E228" s="113"/>
      <c r="F228" s="113"/>
      <c r="G228" s="113"/>
      <c r="H228" s="113"/>
      <c r="I228" s="113"/>
      <c r="J228" s="113"/>
      <c r="K228" s="113"/>
      <c r="L228" s="113"/>
      <c r="M228" s="113"/>
      <c r="N228" s="113"/>
      <c r="O228" s="113"/>
      <c r="P228" s="113"/>
      <c r="Q228" s="113"/>
      <c r="R228" s="113"/>
      <c r="S228" s="113"/>
      <c r="T228" s="113"/>
      <c r="U228" s="113"/>
      <c r="V228" s="113"/>
      <c r="W228" s="113"/>
      <c r="X228" s="113"/>
      <c r="Y228" s="113"/>
      <c r="Z228" s="113"/>
      <c r="AA228" s="113"/>
      <c r="AB228" s="113"/>
      <c r="AC228" s="113"/>
    </row>
    <row r="229" spans="1:29" ht="13.5" customHeight="1">
      <c r="A229" s="113"/>
      <c r="B229" s="113"/>
      <c r="C229" s="113"/>
      <c r="D229" s="113"/>
      <c r="E229" s="113"/>
      <c r="F229" s="113"/>
      <c r="G229" s="113"/>
      <c r="H229" s="113"/>
      <c r="I229" s="113"/>
      <c r="J229" s="113"/>
      <c r="K229" s="113"/>
      <c r="L229" s="113"/>
      <c r="M229" s="113"/>
      <c r="N229" s="113"/>
      <c r="O229" s="113"/>
      <c r="P229" s="113"/>
      <c r="Q229" s="113"/>
      <c r="R229" s="113"/>
      <c r="S229" s="113"/>
      <c r="T229" s="113"/>
      <c r="U229" s="113"/>
      <c r="V229" s="113"/>
      <c r="W229" s="113"/>
      <c r="X229" s="113"/>
      <c r="Y229" s="113"/>
      <c r="Z229" s="113"/>
      <c r="AA229" s="113"/>
      <c r="AB229" s="113"/>
      <c r="AC229" s="113"/>
    </row>
    <row r="230" spans="1:29" ht="13.5" customHeight="1">
      <c r="A230" s="113"/>
      <c r="B230" s="113"/>
      <c r="C230" s="113"/>
      <c r="D230" s="113"/>
      <c r="E230" s="113"/>
      <c r="F230" s="113"/>
      <c r="G230" s="113"/>
      <c r="H230" s="113"/>
      <c r="I230" s="113"/>
      <c r="J230" s="113"/>
      <c r="K230" s="113"/>
      <c r="L230" s="113"/>
      <c r="M230" s="113"/>
      <c r="N230" s="113"/>
      <c r="O230" s="113"/>
      <c r="P230" s="113"/>
      <c r="Q230" s="113"/>
      <c r="R230" s="113"/>
      <c r="S230" s="113"/>
      <c r="T230" s="113"/>
      <c r="U230" s="113"/>
      <c r="V230" s="113"/>
      <c r="W230" s="113"/>
      <c r="X230" s="113"/>
      <c r="Y230" s="113"/>
      <c r="Z230" s="113"/>
      <c r="AA230" s="113"/>
      <c r="AB230" s="113"/>
      <c r="AC230" s="113"/>
    </row>
    <row r="231" spans="1:29" ht="13.5" customHeight="1">
      <c r="A231" s="113"/>
      <c r="B231" s="113"/>
      <c r="C231" s="113"/>
      <c r="D231" s="113"/>
      <c r="E231" s="113"/>
      <c r="F231" s="113"/>
      <c r="G231" s="113"/>
      <c r="H231" s="113"/>
      <c r="I231" s="113"/>
      <c r="J231" s="113"/>
      <c r="K231" s="113"/>
      <c r="L231" s="113"/>
      <c r="M231" s="113"/>
      <c r="N231" s="113"/>
      <c r="O231" s="113"/>
      <c r="P231" s="113"/>
      <c r="Q231" s="113"/>
      <c r="R231" s="113"/>
      <c r="S231" s="113"/>
      <c r="T231" s="113"/>
      <c r="U231" s="113"/>
      <c r="V231" s="113"/>
      <c r="W231" s="113"/>
      <c r="X231" s="113"/>
      <c r="Y231" s="113"/>
      <c r="Z231" s="113"/>
      <c r="AA231" s="113"/>
      <c r="AB231" s="113"/>
      <c r="AC231" s="113"/>
    </row>
    <row r="232" spans="1:29" ht="13.5" customHeight="1">
      <c r="A232" s="113"/>
      <c r="B232" s="113"/>
      <c r="C232" s="113"/>
      <c r="D232" s="113"/>
      <c r="E232" s="113"/>
      <c r="F232" s="113"/>
      <c r="G232" s="113"/>
      <c r="H232" s="113"/>
      <c r="I232" s="113"/>
      <c r="J232" s="113"/>
      <c r="K232" s="113"/>
      <c r="L232" s="113"/>
      <c r="M232" s="113"/>
      <c r="N232" s="113"/>
      <c r="O232" s="113"/>
      <c r="P232" s="113"/>
      <c r="Q232" s="113"/>
      <c r="R232" s="113"/>
      <c r="S232" s="113"/>
      <c r="T232" s="113"/>
      <c r="U232" s="113"/>
      <c r="V232" s="113"/>
      <c r="W232" s="113"/>
      <c r="X232" s="113"/>
      <c r="Y232" s="113"/>
      <c r="Z232" s="113"/>
      <c r="AA232" s="113"/>
      <c r="AB232" s="113"/>
      <c r="AC232" s="113"/>
    </row>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9">
    <mergeCell ref="B45:E55"/>
    <mergeCell ref="F45:I55"/>
    <mergeCell ref="B38:E44"/>
    <mergeCell ref="F38:I44"/>
    <mergeCell ref="D7:E7"/>
    <mergeCell ref="F7:G7"/>
    <mergeCell ref="H8:H9"/>
    <mergeCell ref="I8:I9"/>
    <mergeCell ref="B28:I28"/>
    <mergeCell ref="B29:I29"/>
    <mergeCell ref="F30:I30"/>
    <mergeCell ref="B7:C7"/>
    <mergeCell ref="H7:I7"/>
    <mergeCell ref="B30:E30"/>
    <mergeCell ref="B31:E37"/>
    <mergeCell ref="F31:I37"/>
    <mergeCell ref="B4:I4"/>
    <mergeCell ref="B5:C5"/>
    <mergeCell ref="D5:I5"/>
    <mergeCell ref="B6:C6"/>
    <mergeCell ref="D6:E6"/>
    <mergeCell ref="F6:G6"/>
    <mergeCell ref="H6:I6"/>
    <mergeCell ref="B1:C2"/>
    <mergeCell ref="D1:H1"/>
    <mergeCell ref="I1:I2"/>
    <mergeCell ref="D2:H2"/>
    <mergeCell ref="B3:C3"/>
    <mergeCell ref="D3:H3"/>
  </mergeCells>
  <pageMargins left="0.7" right="0.7" top="0.75" bottom="0.75" header="0" footer="0"/>
  <pageSetup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FF9900"/>
  </sheetPr>
  <dimension ref="A1:AC994"/>
  <sheetViews>
    <sheetView topLeftCell="A6" workbookViewId="0">
      <selection activeCell="F30" sqref="F30:I43"/>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20.25" customHeight="1">
      <c r="A1" s="113"/>
      <c r="B1" s="494" t="s">
        <v>437</v>
      </c>
      <c r="C1" s="412"/>
      <c r="D1" s="495" t="s">
        <v>438</v>
      </c>
      <c r="E1" s="417"/>
      <c r="F1" s="417"/>
      <c r="G1" s="417"/>
      <c r="H1" s="418"/>
      <c r="I1" s="496"/>
      <c r="J1" s="113"/>
      <c r="K1" s="113"/>
      <c r="L1" s="113"/>
      <c r="M1" s="113"/>
      <c r="N1" s="113"/>
      <c r="O1" s="113"/>
      <c r="P1" s="113"/>
      <c r="Q1" s="113"/>
      <c r="R1" s="113"/>
      <c r="S1" s="113"/>
      <c r="T1" s="113"/>
      <c r="U1" s="113"/>
      <c r="V1" s="113"/>
      <c r="W1" s="113"/>
      <c r="X1" s="113"/>
      <c r="Y1" s="113"/>
      <c r="Z1" s="113"/>
      <c r="AA1" s="113"/>
      <c r="AB1" s="113"/>
      <c r="AC1" s="113"/>
    </row>
    <row r="2" spans="1:29" ht="21" customHeight="1">
      <c r="A2" s="113"/>
      <c r="B2" s="413"/>
      <c r="C2" s="415"/>
      <c r="D2" s="498" t="s">
        <v>439</v>
      </c>
      <c r="E2" s="417"/>
      <c r="F2" s="417"/>
      <c r="G2" s="417"/>
      <c r="H2" s="418"/>
      <c r="I2" s="497"/>
      <c r="J2" s="113"/>
      <c r="K2" s="113"/>
      <c r="L2" s="113"/>
      <c r="M2" s="113"/>
      <c r="N2" s="113"/>
      <c r="O2" s="113"/>
      <c r="P2" s="113"/>
      <c r="Q2" s="113"/>
      <c r="R2" s="113"/>
      <c r="S2" s="113"/>
      <c r="T2" s="113"/>
      <c r="U2" s="113"/>
      <c r="V2" s="113"/>
      <c r="W2" s="113"/>
      <c r="X2" s="113"/>
      <c r="Y2" s="113"/>
      <c r="Z2" s="113"/>
      <c r="AA2" s="113"/>
      <c r="AB2" s="113"/>
      <c r="AC2" s="113"/>
    </row>
    <row r="3" spans="1:29" ht="13.5" customHeight="1">
      <c r="A3" s="113"/>
      <c r="B3" s="499" t="s">
        <v>440</v>
      </c>
      <c r="C3" s="418"/>
      <c r="D3" s="499" t="s">
        <v>441</v>
      </c>
      <c r="E3" s="417"/>
      <c r="F3" s="417"/>
      <c r="G3" s="417"/>
      <c r="H3" s="418"/>
      <c r="I3" s="51" t="s">
        <v>442</v>
      </c>
      <c r="J3" s="113"/>
      <c r="K3" s="113"/>
      <c r="L3" s="113"/>
      <c r="M3" s="113"/>
      <c r="N3" s="113"/>
      <c r="O3" s="113"/>
      <c r="P3" s="113"/>
      <c r="Q3" s="113"/>
      <c r="R3" s="113"/>
      <c r="S3" s="113"/>
      <c r="T3" s="113"/>
      <c r="U3" s="113"/>
      <c r="V3" s="113"/>
      <c r="W3" s="113"/>
      <c r="X3" s="113"/>
      <c r="Y3" s="113"/>
      <c r="Z3" s="113"/>
      <c r="AA3" s="113"/>
      <c r="AB3" s="113"/>
      <c r="AC3" s="113"/>
    </row>
    <row r="4" spans="1:29" ht="13.5" customHeight="1">
      <c r="A4" s="113"/>
      <c r="B4" s="591"/>
      <c r="C4" s="487"/>
      <c r="D4" s="487"/>
      <c r="E4" s="487"/>
      <c r="F4" s="487"/>
      <c r="G4" s="487"/>
      <c r="H4" s="487"/>
      <c r="I4" s="592"/>
      <c r="J4" s="113"/>
      <c r="K4" s="113"/>
      <c r="L4" s="113"/>
      <c r="M4" s="113"/>
      <c r="N4" s="113"/>
      <c r="O4" s="113"/>
      <c r="P4" s="113"/>
      <c r="Q4" s="113"/>
      <c r="R4" s="113"/>
      <c r="S4" s="113"/>
      <c r="T4" s="113"/>
      <c r="U4" s="113"/>
      <c r="V4" s="113"/>
      <c r="W4" s="113"/>
      <c r="X4" s="113"/>
      <c r="Y4" s="113"/>
      <c r="Z4" s="113"/>
      <c r="AA4" s="113"/>
      <c r="AB4" s="113"/>
      <c r="AC4" s="113"/>
    </row>
    <row r="5" spans="1:29" ht="22.5" customHeight="1">
      <c r="A5" s="113"/>
      <c r="B5" s="531" t="s">
        <v>443</v>
      </c>
      <c r="C5" s="415"/>
      <c r="D5" s="532" t="str">
        <f>Indicadores!F55</f>
        <v>Gestión de Servicios de Información y Soporte Tecnológico (GTI)</v>
      </c>
      <c r="E5" s="414"/>
      <c r="F5" s="414"/>
      <c r="G5" s="414"/>
      <c r="H5" s="414"/>
      <c r="I5" s="415"/>
      <c r="J5" s="113"/>
      <c r="K5" s="113"/>
      <c r="L5" s="113"/>
      <c r="M5" s="113"/>
      <c r="N5" s="113"/>
      <c r="O5" s="113"/>
      <c r="P5" s="113"/>
      <c r="Q5" s="113"/>
      <c r="R5" s="113"/>
      <c r="S5" s="113"/>
      <c r="T5" s="113"/>
      <c r="U5" s="113"/>
      <c r="V5" s="113"/>
      <c r="W5" s="113"/>
      <c r="X5" s="113"/>
      <c r="Y5" s="113"/>
      <c r="Z5" s="113"/>
      <c r="AA5" s="113"/>
      <c r="AB5" s="113"/>
      <c r="AC5" s="113"/>
    </row>
    <row r="6" spans="1:29" ht="34.5" customHeight="1">
      <c r="A6" s="113"/>
      <c r="B6" s="489" t="s">
        <v>444</v>
      </c>
      <c r="C6" s="418"/>
      <c r="D6" s="491" t="str">
        <f>Indicadores!A55</f>
        <v>Cumplimiento de actividades como resultado de planes de mejoramiento</v>
      </c>
      <c r="E6" s="492"/>
      <c r="F6" s="489" t="s">
        <v>445</v>
      </c>
      <c r="G6" s="418"/>
      <c r="H6" s="491" t="str">
        <f>Indicadores!S55</f>
        <v>Jefe Oficina TIC</v>
      </c>
      <c r="I6" s="492"/>
      <c r="J6" s="113"/>
      <c r="K6" s="113"/>
      <c r="L6" s="113"/>
      <c r="M6" s="113"/>
      <c r="N6" s="113"/>
      <c r="O6" s="113"/>
      <c r="P6" s="113"/>
      <c r="Q6" s="113"/>
      <c r="R6" s="113"/>
      <c r="S6" s="113"/>
      <c r="T6" s="113"/>
      <c r="U6" s="113"/>
      <c r="V6" s="113"/>
      <c r="W6" s="113"/>
      <c r="X6" s="113"/>
      <c r="Y6" s="113"/>
      <c r="Z6" s="113"/>
      <c r="AA6" s="113"/>
      <c r="AB6" s="113"/>
      <c r="AC6" s="113"/>
    </row>
    <row r="7" spans="1:29" ht="45" customHeight="1">
      <c r="A7" s="113"/>
      <c r="B7" s="489" t="s">
        <v>446</v>
      </c>
      <c r="C7" s="418"/>
      <c r="D7" s="491" t="str">
        <f>Indicadores!G55</f>
        <v>(No actividades ejecutadas/No actividades programadas por periodo de planes de mejoramiento)*100%</v>
      </c>
      <c r="E7" s="492"/>
      <c r="F7" s="489" t="s">
        <v>447</v>
      </c>
      <c r="G7" s="418"/>
      <c r="H7" s="491" t="str">
        <f>Indicadores!C55</f>
        <v>Realizar el seguimiento de las actividades comprometidas en los planes de mejoramiento relacionadas con el SGSI</v>
      </c>
      <c r="I7" s="492"/>
      <c r="J7" s="113"/>
      <c r="K7" s="113"/>
      <c r="L7" s="113"/>
      <c r="M7" s="113"/>
      <c r="N7" s="113"/>
      <c r="O7" s="113"/>
      <c r="P7" s="113"/>
      <c r="Q7" s="113"/>
      <c r="R7" s="113"/>
      <c r="S7" s="113"/>
      <c r="T7" s="113"/>
      <c r="U7" s="113"/>
      <c r="V7" s="113"/>
      <c r="W7" s="113"/>
      <c r="X7" s="113"/>
      <c r="Y7" s="113"/>
      <c r="Z7" s="113"/>
      <c r="AA7" s="113"/>
      <c r="AB7" s="113"/>
      <c r="AC7" s="113"/>
    </row>
    <row r="8" spans="1:29" ht="42" customHeight="1">
      <c r="A8" s="113"/>
      <c r="B8" s="32" t="s">
        <v>448</v>
      </c>
      <c r="C8" s="43" t="str">
        <f>Indicadores!P55</f>
        <v>Trimestral</v>
      </c>
      <c r="D8" s="32" t="s">
        <v>449</v>
      </c>
      <c r="E8" s="43" t="str">
        <f>Indicadores!R55</f>
        <v>Planes de mejoramiento SIG</v>
      </c>
      <c r="F8" s="32" t="s">
        <v>68</v>
      </c>
      <c r="G8" s="43" t="str">
        <f>Indicadores!H55</f>
        <v>Porcentaje</v>
      </c>
      <c r="H8" s="514" t="s">
        <v>450</v>
      </c>
      <c r="I8" s="515" t="str">
        <f>Indicadores!O55</f>
        <v>Hacia arriba</v>
      </c>
      <c r="J8" s="113"/>
      <c r="K8" s="113"/>
      <c r="L8" s="113"/>
      <c r="M8" s="113"/>
      <c r="N8" s="113"/>
      <c r="O8" s="113"/>
      <c r="P8" s="113"/>
      <c r="Q8" s="113"/>
      <c r="R8" s="113"/>
      <c r="S8" s="113"/>
      <c r="T8" s="113"/>
      <c r="U8" s="113"/>
      <c r="V8" s="113"/>
      <c r="W8" s="113"/>
      <c r="X8" s="113"/>
      <c r="Y8" s="113"/>
      <c r="Z8" s="113"/>
      <c r="AA8" s="113"/>
      <c r="AB8" s="113"/>
      <c r="AC8" s="113"/>
    </row>
    <row r="9" spans="1:29" ht="33.75" customHeight="1">
      <c r="A9" s="113"/>
      <c r="B9" s="32" t="s">
        <v>415</v>
      </c>
      <c r="C9" s="33">
        <f>Indicadores!N55</f>
        <v>1</v>
      </c>
      <c r="D9" s="34" t="s">
        <v>417</v>
      </c>
      <c r="E9" s="33">
        <f>'TABLERO DE MANDO'!F56</f>
        <v>0.85</v>
      </c>
      <c r="F9" s="35" t="s">
        <v>418</v>
      </c>
      <c r="G9" s="33">
        <f>'TABLERO DE MANDO'!G56</f>
        <v>0.9</v>
      </c>
      <c r="H9" s="497"/>
      <c r="I9" s="516"/>
      <c r="J9" s="113"/>
      <c r="K9" s="113"/>
      <c r="L9" s="113"/>
      <c r="M9" s="113"/>
      <c r="N9" s="113"/>
      <c r="O9" s="113"/>
      <c r="P9" s="113"/>
      <c r="Q9" s="113"/>
      <c r="R9" s="113"/>
      <c r="S9" s="113"/>
      <c r="T9" s="113"/>
      <c r="U9" s="113"/>
      <c r="V9" s="113"/>
      <c r="W9" s="113"/>
      <c r="X9" s="113"/>
      <c r="Y9" s="113"/>
      <c r="Z9" s="113"/>
      <c r="AA9" s="113"/>
      <c r="AB9" s="113"/>
      <c r="AC9" s="113"/>
    </row>
    <row r="10" spans="1:29" ht="13.5" customHeight="1">
      <c r="A10" s="113"/>
      <c r="B10" s="119"/>
      <c r="C10" s="36"/>
      <c r="D10" s="36"/>
      <c r="E10" s="36"/>
      <c r="F10" s="36"/>
      <c r="G10" s="36"/>
      <c r="H10" s="36"/>
      <c r="I10" s="114"/>
      <c r="J10" s="113"/>
      <c r="K10" s="113"/>
      <c r="L10" s="113"/>
      <c r="M10" s="113"/>
      <c r="N10" s="113"/>
      <c r="O10" s="113"/>
      <c r="P10" s="113"/>
      <c r="Q10" s="113"/>
      <c r="R10" s="113"/>
      <c r="S10" s="113"/>
      <c r="T10" s="113"/>
      <c r="U10" s="113"/>
      <c r="V10" s="113"/>
      <c r="W10" s="113"/>
      <c r="X10" s="113"/>
      <c r="Y10" s="113"/>
      <c r="Z10" s="113"/>
      <c r="AA10" s="113"/>
      <c r="AB10" s="113"/>
      <c r="AC10" s="113"/>
    </row>
    <row r="11" spans="1:29" ht="22.5" customHeight="1">
      <c r="A11" s="113"/>
      <c r="B11" s="46" t="s">
        <v>451</v>
      </c>
      <c r="C11" s="38" t="s">
        <v>452</v>
      </c>
      <c r="D11" s="39" t="str">
        <f>D9</f>
        <v>LIMITE INSATISFACTORIO</v>
      </c>
      <c r="E11" s="39" t="str">
        <f>F9</f>
        <v>LIMITE SATISFACTORIO</v>
      </c>
      <c r="F11" s="36"/>
      <c r="G11" s="36"/>
      <c r="H11" s="115"/>
      <c r="I11" s="123"/>
      <c r="J11" s="113"/>
      <c r="K11" s="113"/>
      <c r="L11" s="113"/>
      <c r="M11" s="113"/>
      <c r="N11" s="113"/>
      <c r="O11" s="113"/>
      <c r="P11" s="113"/>
      <c r="Q11" s="113"/>
      <c r="R11" s="113"/>
      <c r="S11" s="113"/>
      <c r="T11" s="113"/>
      <c r="U11" s="113"/>
      <c r="V11" s="113"/>
      <c r="W11" s="113"/>
      <c r="X11" s="113"/>
      <c r="Y11" s="113"/>
      <c r="Z11" s="113"/>
      <c r="AA11" s="113"/>
      <c r="AB11" s="113"/>
      <c r="AC11" s="113"/>
    </row>
    <row r="12" spans="1:29" ht="13.5" customHeight="1">
      <c r="A12" s="113"/>
      <c r="B12" s="47" t="s">
        <v>422</v>
      </c>
      <c r="C12" s="122">
        <v>0</v>
      </c>
      <c r="D12" s="40">
        <f t="shared" ref="D12:D23" si="0">+$E$9</f>
        <v>0.85</v>
      </c>
      <c r="E12" s="40">
        <f t="shared" ref="E12:E23" si="1">+$G$9</f>
        <v>0.9</v>
      </c>
      <c r="F12" s="36"/>
      <c r="G12" s="36"/>
      <c r="H12" s="115"/>
      <c r="I12" s="123"/>
      <c r="J12" s="113"/>
      <c r="K12" s="113"/>
      <c r="L12" s="113"/>
      <c r="M12" s="113"/>
      <c r="N12" s="113"/>
      <c r="O12" s="113"/>
      <c r="P12" s="113"/>
      <c r="Q12" s="113"/>
      <c r="R12" s="113"/>
      <c r="S12" s="113"/>
      <c r="T12" s="113"/>
      <c r="U12" s="113"/>
      <c r="V12" s="113"/>
      <c r="W12" s="113"/>
      <c r="X12" s="113"/>
      <c r="Y12" s="113"/>
      <c r="Z12" s="113"/>
      <c r="AA12" s="113"/>
      <c r="AB12" s="113"/>
      <c r="AC12" s="113"/>
    </row>
    <row r="13" spans="1:29" ht="13.5" customHeight="1">
      <c r="A13" s="113"/>
      <c r="B13" s="47" t="s">
        <v>423</v>
      </c>
      <c r="C13" s="122">
        <f>'TABLERO DE MANDO'!M56</f>
        <v>0</v>
      </c>
      <c r="D13" s="40">
        <f t="shared" si="0"/>
        <v>0.85</v>
      </c>
      <c r="E13" s="40">
        <f t="shared" si="1"/>
        <v>0.9</v>
      </c>
      <c r="F13" s="36"/>
      <c r="G13" s="36"/>
      <c r="H13" s="115"/>
      <c r="I13" s="123"/>
      <c r="J13" s="113"/>
      <c r="K13" s="113"/>
      <c r="L13" s="113"/>
      <c r="M13" s="113"/>
      <c r="N13" s="113"/>
      <c r="O13" s="113"/>
      <c r="P13" s="113"/>
      <c r="Q13" s="113"/>
      <c r="R13" s="113"/>
      <c r="S13" s="113"/>
      <c r="T13" s="113"/>
      <c r="U13" s="113"/>
      <c r="V13" s="113"/>
      <c r="W13" s="113"/>
      <c r="X13" s="113"/>
      <c r="Y13" s="113"/>
      <c r="Z13" s="113"/>
      <c r="AA13" s="113"/>
      <c r="AB13" s="113"/>
      <c r="AC13" s="113"/>
    </row>
    <row r="14" spans="1:29" ht="13.5" customHeight="1">
      <c r="A14" s="113"/>
      <c r="B14" s="47" t="s">
        <v>424</v>
      </c>
      <c r="C14" s="122">
        <v>0.8</v>
      </c>
      <c r="D14" s="40">
        <f t="shared" si="0"/>
        <v>0.85</v>
      </c>
      <c r="E14" s="40">
        <f t="shared" si="1"/>
        <v>0.9</v>
      </c>
      <c r="F14" s="36"/>
      <c r="G14" s="36"/>
      <c r="H14" s="115"/>
      <c r="I14" s="123"/>
      <c r="J14" s="113"/>
      <c r="K14" s="113"/>
      <c r="L14" s="113"/>
      <c r="M14" s="113"/>
      <c r="N14" s="113"/>
      <c r="O14" s="113"/>
      <c r="P14" s="113"/>
      <c r="Q14" s="113"/>
      <c r="R14" s="113"/>
      <c r="S14" s="113"/>
      <c r="T14" s="113"/>
      <c r="U14" s="113"/>
      <c r="V14" s="113"/>
      <c r="W14" s="113"/>
      <c r="X14" s="113"/>
      <c r="Y14" s="113"/>
      <c r="Z14" s="113"/>
      <c r="AA14" s="113"/>
      <c r="AB14" s="113"/>
      <c r="AC14" s="113"/>
    </row>
    <row r="15" spans="1:29" ht="13.5" customHeight="1">
      <c r="A15" s="113"/>
      <c r="B15" s="47" t="s">
        <v>425</v>
      </c>
      <c r="C15" s="122">
        <v>0</v>
      </c>
      <c r="D15" s="40">
        <f t="shared" si="0"/>
        <v>0.85</v>
      </c>
      <c r="E15" s="40">
        <f t="shared" si="1"/>
        <v>0.9</v>
      </c>
      <c r="F15" s="36"/>
      <c r="G15" s="36"/>
      <c r="H15" s="115"/>
      <c r="I15" s="123"/>
      <c r="J15" s="113"/>
      <c r="K15" s="113"/>
      <c r="L15" s="113"/>
      <c r="M15" s="113"/>
      <c r="N15" s="113"/>
      <c r="O15" s="113"/>
      <c r="P15" s="113"/>
      <c r="Q15" s="113"/>
      <c r="R15" s="113"/>
      <c r="S15" s="113"/>
      <c r="T15" s="113"/>
      <c r="U15" s="113"/>
      <c r="V15" s="113"/>
      <c r="W15" s="113"/>
      <c r="X15" s="113"/>
      <c r="Y15" s="113"/>
      <c r="Z15" s="113"/>
      <c r="AA15" s="113"/>
      <c r="AB15" s="113"/>
      <c r="AC15" s="113"/>
    </row>
    <row r="16" spans="1:29" ht="13.5" customHeight="1">
      <c r="A16" s="113"/>
      <c r="B16" s="47" t="s">
        <v>426</v>
      </c>
      <c r="C16" s="122">
        <f>'TABLERO DE MANDO'!P56</f>
        <v>0</v>
      </c>
      <c r="D16" s="40">
        <f t="shared" si="0"/>
        <v>0.85</v>
      </c>
      <c r="E16" s="40">
        <f t="shared" si="1"/>
        <v>0.9</v>
      </c>
      <c r="F16" s="36"/>
      <c r="G16" s="36"/>
      <c r="H16" s="115"/>
      <c r="I16" s="123"/>
      <c r="J16" s="113"/>
      <c r="K16" s="113"/>
      <c r="L16" s="113"/>
      <c r="M16" s="113"/>
      <c r="N16" s="113"/>
      <c r="O16" s="113"/>
      <c r="P16" s="113"/>
      <c r="Q16" s="113"/>
      <c r="R16" s="113"/>
      <c r="S16" s="113"/>
      <c r="T16" s="113"/>
      <c r="U16" s="113"/>
      <c r="V16" s="113"/>
      <c r="W16" s="113"/>
      <c r="X16" s="113"/>
      <c r="Y16" s="113"/>
      <c r="Z16" s="113"/>
      <c r="AA16" s="113"/>
      <c r="AB16" s="113"/>
      <c r="AC16" s="113"/>
    </row>
    <row r="17" spans="1:29" ht="13.5" customHeight="1">
      <c r="A17" s="113"/>
      <c r="B17" s="47" t="s">
        <v>427</v>
      </c>
      <c r="C17" s="41">
        <v>0.75</v>
      </c>
      <c r="D17" s="40">
        <f t="shared" si="0"/>
        <v>0.85</v>
      </c>
      <c r="E17" s="40">
        <f t="shared" si="1"/>
        <v>0.9</v>
      </c>
      <c r="F17" s="36"/>
      <c r="G17" s="36"/>
      <c r="H17" s="115"/>
      <c r="I17" s="123"/>
      <c r="J17" s="113"/>
      <c r="K17" s="113"/>
      <c r="L17" s="113"/>
      <c r="M17" s="113"/>
      <c r="N17" s="113"/>
      <c r="O17" s="113"/>
      <c r="P17" s="113"/>
      <c r="Q17" s="113"/>
      <c r="R17" s="113"/>
      <c r="S17" s="113"/>
      <c r="T17" s="113"/>
      <c r="U17" s="113"/>
      <c r="V17" s="113"/>
      <c r="W17" s="113"/>
      <c r="X17" s="113"/>
      <c r="Y17" s="113"/>
      <c r="Z17" s="113"/>
      <c r="AA17" s="113"/>
      <c r="AB17" s="113"/>
      <c r="AC17" s="113"/>
    </row>
    <row r="18" spans="1:29" ht="13.5" customHeight="1">
      <c r="A18" s="113"/>
      <c r="B18" s="47" t="s">
        <v>428</v>
      </c>
      <c r="C18" s="41">
        <v>0</v>
      </c>
      <c r="D18" s="40">
        <f t="shared" si="0"/>
        <v>0.85</v>
      </c>
      <c r="E18" s="40">
        <f t="shared" si="1"/>
        <v>0.9</v>
      </c>
      <c r="F18" s="36"/>
      <c r="G18" s="36"/>
      <c r="H18" s="115"/>
      <c r="I18" s="123"/>
      <c r="J18" s="113"/>
      <c r="K18" s="113"/>
      <c r="L18" s="113"/>
      <c r="M18" s="113"/>
      <c r="N18" s="113"/>
      <c r="O18" s="113"/>
      <c r="P18" s="113"/>
      <c r="Q18" s="113"/>
      <c r="R18" s="113"/>
      <c r="S18" s="113"/>
      <c r="T18" s="113"/>
      <c r="U18" s="113"/>
      <c r="V18" s="113"/>
      <c r="W18" s="113"/>
      <c r="X18" s="113"/>
      <c r="Y18" s="113"/>
      <c r="Z18" s="113"/>
      <c r="AA18" s="113"/>
      <c r="AB18" s="113"/>
      <c r="AC18" s="113"/>
    </row>
    <row r="19" spans="1:29" ht="13.5" customHeight="1">
      <c r="A19" s="113"/>
      <c r="B19" s="47" t="s">
        <v>429</v>
      </c>
      <c r="C19" s="41">
        <f>'TABLERO DE MANDO'!S56</f>
        <v>0</v>
      </c>
      <c r="D19" s="40">
        <f t="shared" si="0"/>
        <v>0.85</v>
      </c>
      <c r="E19" s="40">
        <f t="shared" si="1"/>
        <v>0.9</v>
      </c>
      <c r="F19" s="36"/>
      <c r="G19" s="36"/>
      <c r="H19" s="115"/>
      <c r="I19" s="123"/>
      <c r="J19" s="113"/>
      <c r="K19" s="113"/>
      <c r="L19" s="113"/>
      <c r="M19" s="113"/>
      <c r="N19" s="113"/>
      <c r="O19" s="113"/>
      <c r="P19" s="113"/>
      <c r="Q19" s="113"/>
      <c r="R19" s="113"/>
      <c r="S19" s="113"/>
      <c r="T19" s="113"/>
      <c r="U19" s="113"/>
      <c r="V19" s="113"/>
      <c r="W19" s="113"/>
      <c r="X19" s="113"/>
      <c r="Y19" s="113"/>
      <c r="Z19" s="113"/>
      <c r="AA19" s="113"/>
      <c r="AB19" s="113"/>
      <c r="AC19" s="113"/>
    </row>
    <row r="20" spans="1:29" ht="13.5" customHeight="1">
      <c r="A20" s="113"/>
      <c r="B20" s="47" t="s">
        <v>430</v>
      </c>
      <c r="C20" s="41">
        <v>0.8</v>
      </c>
      <c r="D20" s="40">
        <f t="shared" si="0"/>
        <v>0.85</v>
      </c>
      <c r="E20" s="40">
        <f t="shared" si="1"/>
        <v>0.9</v>
      </c>
      <c r="F20" s="36"/>
      <c r="G20" s="36"/>
      <c r="H20" s="115"/>
      <c r="I20" s="123"/>
      <c r="J20" s="113"/>
      <c r="K20" s="113"/>
      <c r="L20" s="113"/>
      <c r="M20" s="113"/>
      <c r="N20" s="113"/>
      <c r="O20" s="113"/>
      <c r="P20" s="113"/>
      <c r="Q20" s="113"/>
      <c r="R20" s="113"/>
      <c r="S20" s="113"/>
      <c r="T20" s="113"/>
      <c r="U20" s="113"/>
      <c r="V20" s="113"/>
      <c r="W20" s="113"/>
      <c r="X20" s="113"/>
      <c r="Y20" s="113"/>
      <c r="Z20" s="113"/>
      <c r="AA20" s="113"/>
      <c r="AB20" s="113"/>
      <c r="AC20" s="113"/>
    </row>
    <row r="21" spans="1:29" ht="13.5" customHeight="1">
      <c r="A21" s="113"/>
      <c r="B21" s="47" t="s">
        <v>431</v>
      </c>
      <c r="C21" s="41">
        <v>0</v>
      </c>
      <c r="D21" s="40">
        <f t="shared" si="0"/>
        <v>0.85</v>
      </c>
      <c r="E21" s="40">
        <f t="shared" si="1"/>
        <v>0.9</v>
      </c>
      <c r="F21" s="36"/>
      <c r="G21" s="36"/>
      <c r="H21" s="115"/>
      <c r="I21" s="123"/>
      <c r="J21" s="113"/>
      <c r="K21" s="113"/>
      <c r="L21" s="113"/>
      <c r="M21" s="113"/>
      <c r="N21" s="113"/>
      <c r="O21" s="113"/>
      <c r="P21" s="113"/>
      <c r="Q21" s="113"/>
      <c r="R21" s="113"/>
      <c r="S21" s="113"/>
      <c r="T21" s="113"/>
      <c r="U21" s="113"/>
      <c r="V21" s="113"/>
      <c r="W21" s="113"/>
      <c r="X21" s="113"/>
      <c r="Y21" s="113"/>
      <c r="Z21" s="113"/>
      <c r="AA21" s="113"/>
      <c r="AB21" s="113"/>
      <c r="AC21" s="113"/>
    </row>
    <row r="22" spans="1:29" ht="13.5" customHeight="1">
      <c r="A22" s="113"/>
      <c r="B22" s="47" t="s">
        <v>432</v>
      </c>
      <c r="C22" s="41">
        <v>0</v>
      </c>
      <c r="D22" s="40">
        <f t="shared" si="0"/>
        <v>0.85</v>
      </c>
      <c r="E22" s="40">
        <f t="shared" si="1"/>
        <v>0.9</v>
      </c>
      <c r="F22" s="36"/>
      <c r="G22" s="36"/>
      <c r="H22" s="115"/>
      <c r="I22" s="123"/>
      <c r="J22" s="113"/>
      <c r="K22" s="113"/>
      <c r="L22" s="113"/>
      <c r="M22" s="113"/>
      <c r="N22" s="113"/>
      <c r="O22" s="113"/>
      <c r="P22" s="113"/>
      <c r="Q22" s="113"/>
      <c r="R22" s="113"/>
      <c r="S22" s="113"/>
      <c r="T22" s="113"/>
      <c r="U22" s="113"/>
      <c r="V22" s="113"/>
      <c r="W22" s="113"/>
      <c r="X22" s="113"/>
      <c r="Y22" s="113"/>
      <c r="Z22" s="113"/>
      <c r="AA22" s="113"/>
      <c r="AB22" s="113"/>
      <c r="AC22" s="113"/>
    </row>
    <row r="23" spans="1:29" ht="13.5" customHeight="1">
      <c r="A23" s="113"/>
      <c r="B23" s="47" t="s">
        <v>433</v>
      </c>
      <c r="C23" s="391">
        <v>0.8</v>
      </c>
      <c r="D23" s="40">
        <f t="shared" si="0"/>
        <v>0.85</v>
      </c>
      <c r="E23" s="40">
        <f t="shared" si="1"/>
        <v>0.9</v>
      </c>
      <c r="F23" s="36"/>
      <c r="G23" s="36"/>
      <c r="H23" s="115"/>
      <c r="I23" s="123"/>
      <c r="J23" s="113"/>
      <c r="K23" s="113"/>
      <c r="L23" s="113"/>
      <c r="M23" s="113"/>
      <c r="N23" s="113"/>
      <c r="O23" s="113"/>
      <c r="P23" s="113"/>
      <c r="Q23" s="113"/>
      <c r="R23" s="113"/>
      <c r="S23" s="113"/>
      <c r="T23" s="113"/>
      <c r="U23" s="113"/>
      <c r="V23" s="113"/>
      <c r="W23" s="113"/>
      <c r="X23" s="113"/>
      <c r="Y23" s="113"/>
      <c r="Z23" s="113"/>
      <c r="AA23" s="113"/>
      <c r="AB23" s="113"/>
      <c r="AC23" s="113"/>
    </row>
    <row r="24" spans="1:29" ht="13.5" customHeight="1">
      <c r="A24" s="113"/>
      <c r="B24" s="119"/>
      <c r="C24" s="36"/>
      <c r="D24" s="36"/>
      <c r="E24" s="36"/>
      <c r="F24" s="36"/>
      <c r="G24" s="36"/>
      <c r="H24" s="36"/>
      <c r="I24" s="123"/>
      <c r="J24" s="113"/>
      <c r="K24" s="113"/>
      <c r="L24" s="113"/>
      <c r="M24" s="113"/>
      <c r="N24" s="113"/>
      <c r="O24" s="113"/>
      <c r="P24" s="113"/>
      <c r="Q24" s="113"/>
      <c r="R24" s="113"/>
      <c r="S24" s="113"/>
      <c r="T24" s="113"/>
      <c r="U24" s="113"/>
      <c r="V24" s="113"/>
      <c r="W24" s="113"/>
      <c r="X24" s="113"/>
      <c r="Y24" s="113"/>
      <c r="Z24" s="113"/>
      <c r="AA24" s="113"/>
      <c r="AB24" s="113"/>
      <c r="AC24" s="113"/>
    </row>
    <row r="25" spans="1:29" ht="13.5" customHeight="1">
      <c r="A25" s="113"/>
      <c r="B25" s="119"/>
      <c r="C25" s="36"/>
      <c r="D25" s="36"/>
      <c r="E25" s="36"/>
      <c r="F25" s="36"/>
      <c r="G25" s="36"/>
      <c r="H25" s="36"/>
      <c r="I25" s="123"/>
      <c r="J25" s="113"/>
      <c r="K25" s="113"/>
      <c r="L25" s="113"/>
      <c r="M25" s="113"/>
      <c r="N25" s="113"/>
      <c r="O25" s="113"/>
      <c r="P25" s="113"/>
      <c r="Q25" s="113"/>
      <c r="R25" s="113"/>
      <c r="S25" s="113"/>
      <c r="T25" s="113"/>
      <c r="U25" s="113"/>
      <c r="V25" s="113"/>
      <c r="W25" s="113"/>
      <c r="X25" s="113"/>
      <c r="Y25" s="113"/>
      <c r="Z25" s="113"/>
      <c r="AA25" s="113"/>
      <c r="AB25" s="113"/>
      <c r="AC25" s="113"/>
    </row>
    <row r="26" spans="1:29" ht="13.5" customHeight="1">
      <c r="A26" s="113"/>
      <c r="B26" s="119"/>
      <c r="C26" s="36"/>
      <c r="D26" s="36"/>
      <c r="E26" s="36"/>
      <c r="F26" s="36"/>
      <c r="G26" s="36"/>
      <c r="H26" s="36"/>
      <c r="I26" s="115"/>
      <c r="J26" s="113"/>
      <c r="K26" s="113"/>
      <c r="L26" s="113"/>
      <c r="M26" s="113"/>
      <c r="N26" s="113"/>
      <c r="O26" s="113"/>
      <c r="P26" s="113"/>
      <c r="Q26" s="113"/>
      <c r="R26" s="113"/>
      <c r="S26" s="113"/>
      <c r="T26" s="113"/>
      <c r="U26" s="113"/>
      <c r="V26" s="113"/>
      <c r="W26" s="113"/>
      <c r="X26" s="113"/>
      <c r="Y26" s="113"/>
      <c r="Z26" s="113"/>
      <c r="AA26" s="113"/>
      <c r="AB26" s="113"/>
      <c r="AC26" s="113"/>
    </row>
    <row r="27" spans="1:29" ht="13.5" customHeight="1">
      <c r="A27" s="113"/>
      <c r="B27" s="119"/>
      <c r="C27" s="36"/>
      <c r="D27" s="36"/>
      <c r="E27" s="36"/>
      <c r="F27" s="36"/>
      <c r="G27" s="36"/>
      <c r="H27" s="36"/>
      <c r="I27" s="115"/>
      <c r="J27" s="113"/>
      <c r="K27" s="113"/>
      <c r="L27" s="113"/>
      <c r="M27" s="113"/>
      <c r="N27" s="113"/>
      <c r="O27" s="113"/>
      <c r="P27" s="113"/>
      <c r="Q27" s="113"/>
      <c r="R27" s="113"/>
      <c r="S27" s="113"/>
      <c r="T27" s="113"/>
      <c r="U27" s="113"/>
      <c r="V27" s="113"/>
      <c r="W27" s="113"/>
      <c r="X27" s="113"/>
      <c r="Y27" s="113"/>
      <c r="Z27" s="113"/>
      <c r="AA27" s="113"/>
      <c r="AB27" s="113"/>
      <c r="AC27" s="113"/>
    </row>
    <row r="28" spans="1:29" ht="13.5" customHeight="1">
      <c r="A28" s="113"/>
      <c r="B28" s="736"/>
      <c r="C28" s="587"/>
      <c r="D28" s="587"/>
      <c r="E28" s="587"/>
      <c r="F28" s="587"/>
      <c r="G28" s="587"/>
      <c r="H28" s="587"/>
      <c r="I28" s="512"/>
      <c r="J28" s="113"/>
      <c r="K28" s="113"/>
      <c r="L28" s="113"/>
      <c r="M28" s="113"/>
      <c r="N28" s="113"/>
      <c r="O28" s="113"/>
      <c r="P28" s="113"/>
      <c r="Q28" s="113"/>
      <c r="R28" s="113"/>
      <c r="S28" s="113"/>
      <c r="T28" s="113"/>
      <c r="U28" s="113"/>
      <c r="V28" s="113"/>
      <c r="W28" s="113"/>
      <c r="X28" s="113"/>
      <c r="Y28" s="113"/>
      <c r="Z28" s="113"/>
      <c r="AA28" s="113"/>
      <c r="AB28" s="113"/>
      <c r="AC28" s="113"/>
    </row>
    <row r="29" spans="1:29" ht="15.75" customHeight="1">
      <c r="A29" s="113"/>
      <c r="B29" s="737" t="s">
        <v>453</v>
      </c>
      <c r="C29" s="511"/>
      <c r="D29" s="511"/>
      <c r="E29" s="511"/>
      <c r="F29" s="511"/>
      <c r="G29" s="511"/>
      <c r="H29" s="511"/>
      <c r="I29" s="512"/>
      <c r="J29" s="113"/>
      <c r="K29" s="113"/>
      <c r="L29" s="113"/>
      <c r="M29" s="113"/>
      <c r="N29" s="113"/>
      <c r="O29" s="113"/>
      <c r="P29" s="113"/>
      <c r="Q29" s="113"/>
      <c r="R29" s="113"/>
      <c r="S29" s="113"/>
      <c r="T29" s="113"/>
      <c r="U29" s="113"/>
      <c r="V29" s="113"/>
      <c r="W29" s="113"/>
      <c r="X29" s="113"/>
      <c r="Y29" s="113"/>
      <c r="Z29" s="113"/>
      <c r="AA29" s="113"/>
      <c r="AB29" s="113"/>
      <c r="AC29" s="113"/>
    </row>
    <row r="30" spans="1:29" ht="13.5" customHeight="1">
      <c r="A30" s="113"/>
      <c r="B30" s="518" t="s">
        <v>454</v>
      </c>
      <c r="C30" s="411"/>
      <c r="D30" s="411"/>
      <c r="E30" s="412"/>
      <c r="F30" s="518" t="s">
        <v>455</v>
      </c>
      <c r="G30" s="411"/>
      <c r="H30" s="411"/>
      <c r="I30" s="412"/>
      <c r="J30" s="113"/>
      <c r="K30" s="113"/>
      <c r="L30" s="113"/>
      <c r="M30" s="113"/>
      <c r="N30" s="113"/>
      <c r="O30" s="113"/>
      <c r="P30" s="113"/>
      <c r="Q30" s="113"/>
      <c r="R30" s="113"/>
      <c r="S30" s="113"/>
      <c r="T30" s="113"/>
      <c r="U30" s="113"/>
      <c r="V30" s="113"/>
      <c r="W30" s="113"/>
      <c r="X30" s="113"/>
      <c r="Y30" s="113"/>
      <c r="Z30" s="113"/>
      <c r="AA30" s="113"/>
      <c r="AB30" s="113"/>
      <c r="AC30" s="113"/>
    </row>
    <row r="31" spans="1:29" ht="13.5" customHeight="1">
      <c r="A31" s="113"/>
      <c r="B31" s="818" t="s">
        <v>552</v>
      </c>
      <c r="C31" s="819"/>
      <c r="D31" s="819"/>
      <c r="E31" s="819"/>
      <c r="F31" s="619"/>
      <c r="G31" s="459"/>
      <c r="H31" s="459"/>
      <c r="I31" s="428"/>
      <c r="J31" s="113"/>
      <c r="K31" s="113"/>
      <c r="L31" s="113"/>
      <c r="M31" s="113"/>
      <c r="N31" s="113"/>
      <c r="O31" s="113"/>
      <c r="P31" s="113"/>
      <c r="Q31" s="113"/>
      <c r="R31" s="113"/>
      <c r="S31" s="113"/>
      <c r="T31" s="113"/>
      <c r="U31" s="113"/>
      <c r="V31" s="113"/>
      <c r="W31" s="113"/>
      <c r="X31" s="113"/>
      <c r="Y31" s="113"/>
      <c r="Z31" s="113"/>
      <c r="AA31" s="113"/>
      <c r="AB31" s="113"/>
      <c r="AC31" s="113"/>
    </row>
    <row r="32" spans="1:29" ht="13.5" customHeight="1">
      <c r="A32" s="113"/>
      <c r="B32" s="820"/>
      <c r="C32" s="819"/>
      <c r="D32" s="819"/>
      <c r="E32" s="819"/>
      <c r="F32" s="459"/>
      <c r="G32" s="459"/>
      <c r="H32" s="459"/>
      <c r="I32" s="428"/>
      <c r="J32" s="113"/>
      <c r="K32" s="113"/>
      <c r="L32" s="113"/>
      <c r="M32" s="113"/>
      <c r="N32" s="113"/>
      <c r="O32" s="113"/>
      <c r="P32" s="113"/>
      <c r="Q32" s="113"/>
      <c r="R32" s="113"/>
      <c r="S32" s="113"/>
      <c r="T32" s="113"/>
      <c r="U32" s="113"/>
      <c r="V32" s="113"/>
      <c r="W32" s="113"/>
      <c r="X32" s="113"/>
      <c r="Y32" s="113"/>
      <c r="Z32" s="113"/>
      <c r="AA32" s="113"/>
      <c r="AB32" s="113"/>
      <c r="AC32" s="113"/>
    </row>
    <row r="33" spans="1:29" ht="15" customHeight="1">
      <c r="A33" s="113"/>
      <c r="B33" s="820"/>
      <c r="C33" s="819"/>
      <c r="D33" s="819"/>
      <c r="E33" s="819"/>
      <c r="F33" s="459"/>
      <c r="G33" s="459"/>
      <c r="H33" s="459"/>
      <c r="I33" s="428"/>
      <c r="J33" s="113"/>
      <c r="K33" s="113"/>
      <c r="L33" s="113"/>
      <c r="M33" s="113"/>
      <c r="N33" s="113"/>
      <c r="O33" s="113"/>
      <c r="P33" s="113"/>
      <c r="Q33" s="113"/>
      <c r="R33" s="113"/>
      <c r="S33" s="113"/>
      <c r="T33" s="113"/>
      <c r="U33" s="113"/>
      <c r="V33" s="113"/>
      <c r="W33" s="113"/>
      <c r="X33" s="113"/>
      <c r="Y33" s="113"/>
      <c r="Z33" s="113"/>
      <c r="AA33" s="113"/>
      <c r="AB33" s="113"/>
      <c r="AC33" s="113"/>
    </row>
    <row r="34" spans="1:29" ht="15" customHeight="1">
      <c r="A34" s="113"/>
      <c r="B34" s="820"/>
      <c r="C34" s="819"/>
      <c r="D34" s="819"/>
      <c r="E34" s="819"/>
      <c r="F34" s="459"/>
      <c r="G34" s="459"/>
      <c r="H34" s="459"/>
      <c r="I34" s="428"/>
      <c r="J34" s="113"/>
      <c r="K34" s="113"/>
      <c r="L34" s="113"/>
      <c r="M34" s="113"/>
      <c r="N34" s="113"/>
      <c r="O34" s="113"/>
      <c r="P34" s="113"/>
      <c r="Q34" s="113"/>
      <c r="R34" s="113"/>
      <c r="S34" s="113"/>
      <c r="T34" s="113"/>
      <c r="U34" s="113"/>
      <c r="V34" s="113"/>
      <c r="W34" s="113"/>
      <c r="X34" s="113"/>
      <c r="Y34" s="113"/>
      <c r="Z34" s="113"/>
      <c r="AA34" s="113"/>
      <c r="AB34" s="113"/>
      <c r="AC34" s="113"/>
    </row>
    <row r="35" spans="1:29" ht="15" customHeight="1">
      <c r="A35" s="113"/>
      <c r="B35" s="820"/>
      <c r="C35" s="819"/>
      <c r="D35" s="819"/>
      <c r="E35" s="819"/>
      <c r="F35" s="459"/>
      <c r="G35" s="459"/>
      <c r="H35" s="459"/>
      <c r="I35" s="428"/>
      <c r="J35" s="113"/>
      <c r="K35" s="113"/>
      <c r="L35" s="113"/>
      <c r="M35" s="113"/>
      <c r="N35" s="113"/>
      <c r="O35" s="113"/>
      <c r="P35" s="113"/>
      <c r="Q35" s="113"/>
      <c r="R35" s="113"/>
      <c r="S35" s="113"/>
      <c r="T35" s="113"/>
      <c r="U35" s="113"/>
      <c r="V35" s="113"/>
      <c r="W35" s="113"/>
      <c r="X35" s="113"/>
      <c r="Y35" s="113"/>
      <c r="Z35" s="113"/>
      <c r="AA35" s="113"/>
      <c r="AB35" s="113"/>
      <c r="AC35" s="113"/>
    </row>
    <row r="36" spans="1:29" ht="15" customHeight="1">
      <c r="A36" s="113"/>
      <c r="B36" s="820"/>
      <c r="C36" s="819"/>
      <c r="D36" s="819"/>
      <c r="E36" s="819"/>
      <c r="F36" s="459"/>
      <c r="G36" s="459"/>
      <c r="H36" s="459"/>
      <c r="I36" s="428"/>
      <c r="J36" s="113"/>
      <c r="K36" s="113"/>
      <c r="L36" s="113"/>
      <c r="M36" s="113"/>
      <c r="N36" s="113"/>
      <c r="O36" s="113"/>
      <c r="P36" s="113"/>
      <c r="Q36" s="113"/>
      <c r="R36" s="113"/>
      <c r="S36" s="113"/>
      <c r="T36" s="113"/>
      <c r="U36" s="113"/>
      <c r="V36" s="113"/>
      <c r="W36" s="113"/>
      <c r="X36" s="113"/>
      <c r="Y36" s="113"/>
      <c r="Z36" s="113"/>
      <c r="AA36" s="113"/>
      <c r="AB36" s="113"/>
      <c r="AC36" s="113"/>
    </row>
    <row r="37" spans="1:29" ht="15" customHeight="1">
      <c r="A37" s="113"/>
      <c r="B37" s="820"/>
      <c r="C37" s="820"/>
      <c r="D37" s="820"/>
      <c r="E37" s="820"/>
      <c r="F37" s="428"/>
      <c r="G37" s="428"/>
      <c r="H37" s="428"/>
      <c r="I37" s="428"/>
      <c r="J37" s="113"/>
      <c r="K37" s="113"/>
      <c r="L37" s="113"/>
      <c r="M37" s="113"/>
      <c r="N37" s="113"/>
      <c r="O37" s="113"/>
      <c r="P37" s="113"/>
      <c r="Q37" s="113"/>
      <c r="R37" s="113"/>
      <c r="S37" s="113"/>
      <c r="T37" s="113"/>
      <c r="U37" s="113"/>
      <c r="V37" s="113"/>
      <c r="W37" s="113"/>
      <c r="X37" s="113"/>
      <c r="Y37" s="113"/>
      <c r="Z37" s="113"/>
      <c r="AA37" s="113"/>
      <c r="AB37" s="113"/>
      <c r="AC37" s="113"/>
    </row>
    <row r="38" spans="1:29" ht="13.5" customHeight="1">
      <c r="A38" s="113"/>
      <c r="B38" s="806" t="s">
        <v>673</v>
      </c>
      <c r="C38" s="807"/>
      <c r="D38" s="807"/>
      <c r="E38" s="807"/>
      <c r="F38" s="812"/>
      <c r="G38" s="807"/>
      <c r="H38" s="807"/>
      <c r="I38" s="813"/>
      <c r="J38" s="113"/>
      <c r="K38" s="113"/>
      <c r="L38" s="113"/>
      <c r="M38" s="113"/>
      <c r="N38" s="113"/>
      <c r="O38" s="113"/>
      <c r="P38" s="113"/>
      <c r="Q38" s="113"/>
      <c r="R38" s="113"/>
      <c r="S38" s="113"/>
      <c r="T38" s="113"/>
      <c r="U38" s="113"/>
      <c r="V38" s="113"/>
      <c r="W38" s="113"/>
      <c r="X38" s="113"/>
      <c r="Y38" s="113"/>
      <c r="Z38" s="113"/>
      <c r="AA38" s="113"/>
      <c r="AB38" s="113"/>
      <c r="AC38" s="113"/>
    </row>
    <row r="39" spans="1:29" ht="13.5" customHeight="1">
      <c r="A39" s="113"/>
      <c r="B39" s="808"/>
      <c r="C39" s="809"/>
      <c r="D39" s="809"/>
      <c r="E39" s="809"/>
      <c r="F39" s="814"/>
      <c r="G39" s="809"/>
      <c r="H39" s="809"/>
      <c r="I39" s="815"/>
      <c r="J39" s="113"/>
      <c r="K39" s="113"/>
      <c r="L39" s="113"/>
      <c r="M39" s="113"/>
      <c r="N39" s="113"/>
      <c r="O39" s="113"/>
      <c r="P39" s="113"/>
      <c r="Q39" s="113"/>
      <c r="R39" s="113"/>
      <c r="S39" s="113"/>
      <c r="T39" s="113"/>
      <c r="U39" s="113"/>
      <c r="V39" s="113"/>
      <c r="W39" s="113"/>
      <c r="X39" s="113"/>
      <c r="Y39" s="113"/>
      <c r="Z39" s="113"/>
      <c r="AA39" s="113"/>
      <c r="AB39" s="113"/>
      <c r="AC39" s="113"/>
    </row>
    <row r="40" spans="1:29" ht="13.5" customHeight="1">
      <c r="A40" s="113"/>
      <c r="B40" s="808"/>
      <c r="C40" s="809"/>
      <c r="D40" s="809"/>
      <c r="E40" s="809"/>
      <c r="F40" s="814"/>
      <c r="G40" s="809"/>
      <c r="H40" s="809"/>
      <c r="I40" s="815"/>
      <c r="J40" s="113"/>
      <c r="K40" s="113"/>
      <c r="L40" s="113"/>
      <c r="M40" s="113"/>
      <c r="N40" s="113"/>
      <c r="O40" s="113"/>
      <c r="P40" s="113"/>
      <c r="Q40" s="113"/>
      <c r="R40" s="113"/>
      <c r="S40" s="113"/>
      <c r="T40" s="113"/>
      <c r="U40" s="113"/>
      <c r="V40" s="113"/>
      <c r="W40" s="113"/>
      <c r="X40" s="113"/>
      <c r="Y40" s="113"/>
      <c r="Z40" s="113"/>
      <c r="AA40" s="113"/>
      <c r="AB40" s="113"/>
      <c r="AC40" s="113"/>
    </row>
    <row r="41" spans="1:29" ht="13.5" customHeight="1">
      <c r="A41" s="113"/>
      <c r="B41" s="808"/>
      <c r="C41" s="809"/>
      <c r="D41" s="809"/>
      <c r="E41" s="809"/>
      <c r="F41" s="814"/>
      <c r="G41" s="809"/>
      <c r="H41" s="809"/>
      <c r="I41" s="815"/>
      <c r="J41" s="113"/>
      <c r="K41" s="113"/>
      <c r="L41" s="113"/>
      <c r="M41" s="113"/>
      <c r="N41" s="113"/>
      <c r="O41" s="113"/>
      <c r="P41" s="113"/>
      <c r="Q41" s="113"/>
      <c r="R41" s="113"/>
      <c r="S41" s="113"/>
      <c r="T41" s="113"/>
      <c r="U41" s="113"/>
      <c r="V41" s="113"/>
      <c r="W41" s="113"/>
      <c r="X41" s="113"/>
      <c r="Y41" s="113"/>
      <c r="Z41" s="113"/>
      <c r="AA41" s="113"/>
      <c r="AB41" s="113"/>
      <c r="AC41" s="113"/>
    </row>
    <row r="42" spans="1:29" ht="13.5" customHeight="1">
      <c r="A42" s="113"/>
      <c r="B42" s="808"/>
      <c r="C42" s="809"/>
      <c r="D42" s="809"/>
      <c r="E42" s="809"/>
      <c r="F42" s="814"/>
      <c r="G42" s="809"/>
      <c r="H42" s="809"/>
      <c r="I42" s="815"/>
      <c r="J42" s="113"/>
      <c r="K42" s="113"/>
      <c r="L42" s="113"/>
      <c r="M42" s="113"/>
      <c r="N42" s="113"/>
      <c r="O42" s="113"/>
      <c r="P42" s="113"/>
      <c r="Q42" s="113"/>
      <c r="R42" s="113"/>
      <c r="S42" s="113"/>
      <c r="T42" s="113"/>
      <c r="U42" s="113"/>
      <c r="V42" s="113"/>
      <c r="W42" s="113"/>
      <c r="X42" s="113"/>
      <c r="Y42" s="113"/>
      <c r="Z42" s="113"/>
      <c r="AA42" s="113"/>
      <c r="AB42" s="113"/>
      <c r="AC42" s="113"/>
    </row>
    <row r="43" spans="1:29" ht="13.5" customHeight="1">
      <c r="A43" s="113"/>
      <c r="B43" s="808"/>
      <c r="C43" s="809"/>
      <c r="D43" s="809"/>
      <c r="E43" s="809"/>
      <c r="F43" s="814"/>
      <c r="G43" s="809"/>
      <c r="H43" s="809"/>
      <c r="I43" s="815"/>
      <c r="J43" s="113"/>
      <c r="K43" s="113"/>
      <c r="L43" s="113"/>
      <c r="M43" s="113"/>
      <c r="N43" s="113"/>
      <c r="O43" s="113"/>
      <c r="P43" s="113"/>
      <c r="Q43" s="113"/>
      <c r="R43" s="113"/>
      <c r="S43" s="113"/>
      <c r="T43" s="113"/>
      <c r="U43" s="113"/>
      <c r="V43" s="113"/>
      <c r="W43" s="113"/>
      <c r="X43" s="113"/>
      <c r="Y43" s="113"/>
      <c r="Z43" s="113"/>
      <c r="AA43" s="113"/>
      <c r="AB43" s="113"/>
      <c r="AC43" s="113"/>
    </row>
    <row r="44" spans="1:29" ht="13.5" customHeight="1">
      <c r="A44" s="113"/>
      <c r="B44" s="808"/>
      <c r="C44" s="809"/>
      <c r="D44" s="809"/>
      <c r="E44" s="809"/>
      <c r="F44" s="814"/>
      <c r="G44" s="809"/>
      <c r="H44" s="809"/>
      <c r="I44" s="815"/>
      <c r="J44" s="113"/>
      <c r="K44" s="113"/>
      <c r="L44" s="113"/>
      <c r="M44" s="113"/>
      <c r="N44" s="113"/>
      <c r="O44" s="113"/>
      <c r="P44" s="113"/>
      <c r="Q44" s="113"/>
      <c r="R44" s="113"/>
      <c r="S44" s="113"/>
      <c r="T44" s="113"/>
      <c r="U44" s="113"/>
      <c r="V44" s="113"/>
      <c r="W44" s="113"/>
      <c r="X44" s="113"/>
      <c r="Y44" s="113"/>
      <c r="Z44" s="113"/>
      <c r="AA44" s="113"/>
      <c r="AB44" s="113"/>
      <c r="AC44" s="113"/>
    </row>
    <row r="45" spans="1:29" ht="13.5" customHeight="1">
      <c r="A45" s="113"/>
      <c r="B45" s="808"/>
      <c r="C45" s="809"/>
      <c r="D45" s="809"/>
      <c r="E45" s="809"/>
      <c r="F45" s="814"/>
      <c r="G45" s="809"/>
      <c r="H45" s="809"/>
      <c r="I45" s="815"/>
      <c r="J45" s="113"/>
      <c r="K45" s="113"/>
      <c r="L45" s="113"/>
      <c r="M45" s="113"/>
      <c r="N45" s="113"/>
      <c r="O45" s="113"/>
      <c r="P45" s="113"/>
      <c r="Q45" s="113"/>
      <c r="R45" s="113"/>
      <c r="S45" s="113"/>
      <c r="T45" s="113"/>
      <c r="U45" s="113"/>
      <c r="V45" s="113"/>
      <c r="W45" s="113"/>
      <c r="X45" s="113"/>
      <c r="Y45" s="113"/>
      <c r="Z45" s="113"/>
      <c r="AA45" s="113"/>
      <c r="AB45" s="113"/>
      <c r="AC45" s="113"/>
    </row>
    <row r="46" spans="1:29" ht="13.5" customHeight="1">
      <c r="A46" s="113"/>
      <c r="B46" s="808"/>
      <c r="C46" s="809"/>
      <c r="D46" s="809"/>
      <c r="E46" s="809"/>
      <c r="F46" s="814"/>
      <c r="G46" s="809"/>
      <c r="H46" s="809"/>
      <c r="I46" s="815"/>
      <c r="J46" s="113"/>
      <c r="K46" s="113"/>
      <c r="L46" s="113"/>
      <c r="M46" s="113"/>
      <c r="N46" s="113"/>
      <c r="O46" s="113"/>
      <c r="P46" s="113"/>
      <c r="Q46" s="113"/>
      <c r="R46" s="113"/>
      <c r="S46" s="113"/>
      <c r="T46" s="113"/>
      <c r="U46" s="113"/>
      <c r="V46" s="113"/>
      <c r="W46" s="113"/>
      <c r="X46" s="113"/>
      <c r="Y46" s="113"/>
      <c r="Z46" s="113"/>
      <c r="AA46" s="113"/>
      <c r="AB46" s="113"/>
      <c r="AC46" s="113"/>
    </row>
    <row r="47" spans="1:29" ht="13.5" customHeight="1">
      <c r="A47" s="113"/>
      <c r="B47" s="808"/>
      <c r="C47" s="809"/>
      <c r="D47" s="809"/>
      <c r="E47" s="809"/>
      <c r="F47" s="814"/>
      <c r="G47" s="809"/>
      <c r="H47" s="809"/>
      <c r="I47" s="815"/>
      <c r="J47" s="113"/>
      <c r="K47" s="113"/>
      <c r="L47" s="113"/>
      <c r="M47" s="113"/>
      <c r="N47" s="113"/>
      <c r="O47" s="113"/>
      <c r="P47" s="113"/>
      <c r="Q47" s="113"/>
      <c r="R47" s="113"/>
      <c r="S47" s="113"/>
      <c r="T47" s="113"/>
      <c r="U47" s="113"/>
      <c r="V47" s="113"/>
      <c r="W47" s="113"/>
      <c r="X47" s="113"/>
      <c r="Y47" s="113"/>
      <c r="Z47" s="113"/>
      <c r="AA47" s="113"/>
      <c r="AB47" s="113"/>
      <c r="AC47" s="113"/>
    </row>
    <row r="48" spans="1:29" ht="13.5" customHeight="1" thickBot="1">
      <c r="A48" s="113"/>
      <c r="B48" s="810"/>
      <c r="C48" s="811"/>
      <c r="D48" s="811"/>
      <c r="E48" s="811"/>
      <c r="F48" s="816"/>
      <c r="G48" s="811"/>
      <c r="H48" s="811"/>
      <c r="I48" s="817"/>
      <c r="J48" s="113"/>
      <c r="K48" s="113"/>
      <c r="L48" s="113"/>
      <c r="M48" s="113"/>
      <c r="N48" s="113"/>
      <c r="O48" s="113"/>
      <c r="P48" s="113"/>
      <c r="Q48" s="113"/>
      <c r="R48" s="113"/>
      <c r="S48" s="113"/>
      <c r="T48" s="113"/>
      <c r="U48" s="113"/>
      <c r="V48" s="113"/>
      <c r="W48" s="113"/>
      <c r="X48" s="113"/>
      <c r="Y48" s="113"/>
      <c r="Z48" s="113"/>
      <c r="AA48" s="113"/>
      <c r="AB48" s="113"/>
      <c r="AC48" s="113"/>
    </row>
    <row r="49" spans="1:29" ht="13.5" customHeight="1">
      <c r="A49" s="113"/>
      <c r="B49" s="113"/>
      <c r="C49" s="113"/>
      <c r="D49" s="113"/>
      <c r="E49" s="113"/>
      <c r="F49" s="113"/>
      <c r="G49" s="113"/>
      <c r="H49" s="113"/>
      <c r="I49" s="113"/>
      <c r="J49" s="113"/>
      <c r="K49" s="113"/>
      <c r="L49" s="113"/>
      <c r="M49" s="113"/>
      <c r="N49" s="113"/>
      <c r="O49" s="113"/>
      <c r="P49" s="113"/>
      <c r="Q49" s="113"/>
      <c r="R49" s="113"/>
      <c r="S49" s="113"/>
      <c r="T49" s="113"/>
      <c r="U49" s="113"/>
      <c r="V49" s="113"/>
      <c r="W49" s="113"/>
      <c r="X49" s="113"/>
      <c r="Y49" s="113"/>
      <c r="Z49" s="113"/>
      <c r="AA49" s="113"/>
      <c r="AB49" s="113"/>
      <c r="AC49" s="113"/>
    </row>
    <row r="50" spans="1:29" ht="13.5" customHeight="1">
      <c r="A50" s="113"/>
      <c r="B50" s="113"/>
      <c r="C50" s="113"/>
      <c r="D50" s="113"/>
      <c r="E50" s="113"/>
      <c r="F50" s="113"/>
      <c r="G50" s="113"/>
      <c r="H50" s="113"/>
      <c r="I50" s="113"/>
      <c r="J50" s="113"/>
      <c r="K50" s="113"/>
      <c r="L50" s="113"/>
      <c r="M50" s="113"/>
      <c r="N50" s="113"/>
      <c r="O50" s="113"/>
      <c r="P50" s="113"/>
      <c r="Q50" s="113"/>
      <c r="R50" s="113"/>
      <c r="S50" s="113"/>
      <c r="T50" s="113"/>
      <c r="U50" s="113"/>
      <c r="V50" s="113"/>
      <c r="W50" s="113"/>
      <c r="X50" s="113"/>
      <c r="Y50" s="113"/>
      <c r="Z50" s="113"/>
      <c r="AA50" s="113"/>
      <c r="AB50" s="113"/>
      <c r="AC50" s="113"/>
    </row>
    <row r="51" spans="1:29" ht="13.5" customHeight="1">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c r="AA51" s="113"/>
      <c r="AB51" s="113"/>
      <c r="AC51" s="113"/>
    </row>
    <row r="52" spans="1:29" ht="13.5" customHeight="1">
      <c r="A52" s="113"/>
      <c r="B52" s="113"/>
      <c r="C52" s="113"/>
      <c r="D52" s="113"/>
      <c r="E52" s="113"/>
      <c r="F52" s="113"/>
      <c r="G52" s="113"/>
      <c r="H52" s="113"/>
      <c r="I52" s="113"/>
      <c r="J52" s="113"/>
      <c r="K52" s="113"/>
      <c r="L52" s="113"/>
      <c r="M52" s="113"/>
      <c r="N52" s="113"/>
      <c r="O52" s="113"/>
      <c r="P52" s="113"/>
      <c r="Q52" s="113"/>
      <c r="R52" s="113"/>
      <c r="S52" s="113"/>
      <c r="T52" s="113"/>
      <c r="U52" s="113"/>
      <c r="V52" s="113"/>
      <c r="W52" s="113"/>
      <c r="X52" s="113"/>
      <c r="Y52" s="113"/>
      <c r="Z52" s="113"/>
      <c r="AA52" s="113"/>
      <c r="AB52" s="113"/>
      <c r="AC52" s="113"/>
    </row>
    <row r="53" spans="1:29" ht="13.5" customHeight="1">
      <c r="A53" s="113"/>
      <c r="B53" s="113"/>
      <c r="C53" s="113"/>
      <c r="D53" s="113"/>
      <c r="E53" s="113"/>
      <c r="F53" s="113"/>
      <c r="G53" s="113"/>
      <c r="H53" s="113"/>
      <c r="I53" s="113"/>
      <c r="J53" s="113"/>
      <c r="K53" s="113"/>
      <c r="L53" s="113"/>
      <c r="M53" s="113"/>
      <c r="N53" s="113"/>
      <c r="O53" s="113"/>
      <c r="P53" s="113"/>
      <c r="Q53" s="113"/>
      <c r="R53" s="113"/>
      <c r="S53" s="113"/>
      <c r="T53" s="113"/>
      <c r="U53" s="113"/>
      <c r="V53" s="113"/>
      <c r="W53" s="113"/>
      <c r="X53" s="113"/>
      <c r="Y53" s="113"/>
      <c r="Z53" s="113"/>
      <c r="AA53" s="113"/>
      <c r="AB53" s="113"/>
      <c r="AC53" s="113"/>
    </row>
    <row r="54" spans="1:29" ht="13.5" customHeight="1">
      <c r="A54" s="113"/>
      <c r="B54" s="113"/>
      <c r="C54" s="113"/>
      <c r="D54" s="113"/>
      <c r="E54" s="113"/>
      <c r="F54" s="113"/>
      <c r="G54" s="113"/>
      <c r="H54" s="113"/>
      <c r="I54" s="113"/>
      <c r="J54" s="113"/>
      <c r="K54" s="113"/>
      <c r="L54" s="113"/>
      <c r="M54" s="113"/>
      <c r="N54" s="113"/>
      <c r="O54" s="113"/>
      <c r="P54" s="113"/>
      <c r="Q54" s="113"/>
      <c r="R54" s="113"/>
      <c r="S54" s="113"/>
      <c r="T54" s="113"/>
      <c r="U54" s="113"/>
      <c r="V54" s="113"/>
      <c r="W54" s="113"/>
      <c r="X54" s="113"/>
      <c r="Y54" s="113"/>
      <c r="Z54" s="113"/>
      <c r="AA54" s="113"/>
      <c r="AB54" s="113"/>
      <c r="AC54" s="113"/>
    </row>
    <row r="55" spans="1:29" ht="13.5" customHeight="1">
      <c r="A55" s="113"/>
      <c r="B55" s="113"/>
      <c r="C55" s="113"/>
      <c r="D55" s="113"/>
      <c r="E55" s="113"/>
      <c r="F55" s="113"/>
      <c r="G55" s="113"/>
      <c r="H55" s="113"/>
      <c r="I55" s="113"/>
      <c r="J55" s="113"/>
      <c r="K55" s="113"/>
      <c r="L55" s="113"/>
      <c r="M55" s="113"/>
      <c r="N55" s="113"/>
      <c r="O55" s="113"/>
      <c r="P55" s="113"/>
      <c r="Q55" s="113"/>
      <c r="R55" s="113"/>
      <c r="S55" s="113"/>
      <c r="T55" s="113"/>
      <c r="U55" s="113"/>
      <c r="V55" s="113"/>
      <c r="W55" s="113"/>
      <c r="X55" s="113"/>
      <c r="Y55" s="113"/>
      <c r="Z55" s="113"/>
      <c r="AA55" s="113"/>
      <c r="AB55" s="113"/>
      <c r="AC55" s="113"/>
    </row>
    <row r="56" spans="1:29" ht="13.5" customHeight="1">
      <c r="A56" s="113"/>
      <c r="B56" s="113"/>
      <c r="C56" s="113"/>
      <c r="D56" s="113"/>
      <c r="E56" s="113"/>
      <c r="F56" s="113"/>
      <c r="G56" s="113"/>
      <c r="H56" s="113"/>
      <c r="I56" s="113"/>
      <c r="J56" s="113"/>
      <c r="K56" s="113"/>
      <c r="L56" s="113"/>
      <c r="M56" s="113"/>
      <c r="N56" s="113"/>
      <c r="O56" s="113"/>
      <c r="P56" s="113"/>
      <c r="Q56" s="113"/>
      <c r="R56" s="113"/>
      <c r="S56" s="113"/>
      <c r="T56" s="113"/>
      <c r="U56" s="113"/>
      <c r="V56" s="113"/>
      <c r="W56" s="113"/>
      <c r="X56" s="113"/>
      <c r="Y56" s="113"/>
      <c r="Z56" s="113"/>
      <c r="AA56" s="113"/>
      <c r="AB56" s="113"/>
      <c r="AC56" s="113"/>
    </row>
    <row r="57" spans="1:29" ht="13.5" customHeight="1">
      <c r="A57" s="113"/>
      <c r="B57" s="113"/>
      <c r="C57" s="113"/>
      <c r="D57" s="113"/>
      <c r="E57" s="113"/>
      <c r="F57" s="113"/>
      <c r="G57" s="113"/>
      <c r="H57" s="113"/>
      <c r="I57" s="113"/>
      <c r="J57" s="113"/>
      <c r="K57" s="113"/>
      <c r="L57" s="113"/>
      <c r="M57" s="113"/>
      <c r="N57" s="113"/>
      <c r="O57" s="113"/>
      <c r="P57" s="113"/>
      <c r="Q57" s="113"/>
      <c r="R57" s="113"/>
      <c r="S57" s="113"/>
      <c r="T57" s="113"/>
      <c r="U57" s="113"/>
      <c r="V57" s="113"/>
      <c r="W57" s="113"/>
      <c r="X57" s="113"/>
      <c r="Y57" s="113"/>
      <c r="Z57" s="113"/>
      <c r="AA57" s="113"/>
      <c r="AB57" s="113"/>
      <c r="AC57" s="113"/>
    </row>
    <row r="58" spans="1:29" ht="13.5" customHeight="1">
      <c r="A58" s="113"/>
      <c r="B58" s="113"/>
      <c r="C58" s="113"/>
      <c r="D58" s="113"/>
      <c r="E58" s="113"/>
      <c r="F58" s="113"/>
      <c r="G58" s="113"/>
      <c r="H58" s="113"/>
      <c r="I58" s="113"/>
      <c r="J58" s="113"/>
      <c r="K58" s="113"/>
      <c r="L58" s="113"/>
      <c r="M58" s="113"/>
      <c r="N58" s="113"/>
      <c r="O58" s="113"/>
      <c r="P58" s="113"/>
      <c r="Q58" s="113"/>
      <c r="R58" s="113"/>
      <c r="S58" s="113"/>
      <c r="T58" s="113"/>
      <c r="U58" s="113"/>
      <c r="V58" s="113"/>
      <c r="W58" s="113"/>
      <c r="X58" s="113"/>
      <c r="Y58" s="113"/>
      <c r="Z58" s="113"/>
      <c r="AA58" s="113"/>
      <c r="AB58" s="113"/>
      <c r="AC58" s="113"/>
    </row>
    <row r="59" spans="1:29" ht="13.5" customHeight="1">
      <c r="A59" s="113"/>
      <c r="B59" s="113"/>
      <c r="C59" s="113"/>
      <c r="D59" s="113"/>
      <c r="E59" s="113"/>
      <c r="F59" s="113"/>
      <c r="G59" s="113"/>
      <c r="H59" s="113"/>
      <c r="I59" s="113"/>
      <c r="J59" s="113"/>
      <c r="K59" s="113"/>
      <c r="L59" s="113"/>
      <c r="M59" s="113"/>
      <c r="N59" s="113"/>
      <c r="O59" s="113"/>
      <c r="P59" s="113"/>
      <c r="Q59" s="113"/>
      <c r="R59" s="113"/>
      <c r="S59" s="113"/>
      <c r="T59" s="113"/>
      <c r="U59" s="113"/>
      <c r="V59" s="113"/>
      <c r="W59" s="113"/>
      <c r="X59" s="113"/>
      <c r="Y59" s="113"/>
      <c r="Z59" s="113"/>
      <c r="AA59" s="113"/>
      <c r="AB59" s="113"/>
      <c r="AC59" s="113"/>
    </row>
    <row r="60" spans="1:29" ht="13.5" customHeight="1">
      <c r="A60" s="113"/>
      <c r="B60" s="113"/>
      <c r="C60" s="113"/>
      <c r="D60" s="113"/>
      <c r="E60" s="113"/>
      <c r="F60" s="113"/>
      <c r="G60" s="113"/>
      <c r="H60" s="113"/>
      <c r="I60" s="113"/>
      <c r="J60" s="113"/>
      <c r="K60" s="113"/>
      <c r="L60" s="113"/>
      <c r="M60" s="113"/>
      <c r="N60" s="113"/>
      <c r="O60" s="113"/>
      <c r="P60" s="113"/>
      <c r="Q60" s="113"/>
      <c r="R60" s="113"/>
      <c r="S60" s="113"/>
      <c r="T60" s="113"/>
      <c r="U60" s="113"/>
      <c r="V60" s="113"/>
      <c r="W60" s="113"/>
      <c r="X60" s="113"/>
      <c r="Y60" s="113"/>
      <c r="Z60" s="113"/>
      <c r="AA60" s="113"/>
      <c r="AB60" s="113"/>
      <c r="AC60" s="113"/>
    </row>
    <row r="61" spans="1:29" ht="13.5" customHeight="1">
      <c r="A61" s="113"/>
      <c r="B61" s="113"/>
      <c r="C61" s="113"/>
      <c r="D61" s="113"/>
      <c r="E61" s="113"/>
      <c r="F61" s="113"/>
      <c r="G61" s="113"/>
      <c r="H61" s="113"/>
      <c r="I61" s="113"/>
      <c r="J61" s="113"/>
      <c r="K61" s="113"/>
      <c r="L61" s="113"/>
      <c r="M61" s="113"/>
      <c r="N61" s="113"/>
      <c r="O61" s="113"/>
      <c r="P61" s="113"/>
      <c r="Q61" s="113"/>
      <c r="R61" s="113"/>
      <c r="S61" s="113"/>
      <c r="T61" s="113"/>
      <c r="U61" s="113"/>
      <c r="V61" s="113"/>
      <c r="W61" s="113"/>
      <c r="X61" s="113"/>
      <c r="Y61" s="113"/>
      <c r="Z61" s="113"/>
      <c r="AA61" s="113"/>
      <c r="AB61" s="113"/>
      <c r="AC61" s="113"/>
    </row>
    <row r="62" spans="1:29" ht="13.5" customHeight="1">
      <c r="A62" s="113"/>
      <c r="B62" s="113"/>
      <c r="C62" s="113"/>
      <c r="D62" s="113"/>
      <c r="E62" s="113"/>
      <c r="F62" s="113"/>
      <c r="G62" s="113"/>
      <c r="H62" s="113"/>
      <c r="I62" s="113"/>
      <c r="J62" s="113"/>
      <c r="K62" s="113"/>
      <c r="L62" s="113"/>
      <c r="M62" s="113"/>
      <c r="N62" s="113"/>
      <c r="O62" s="113"/>
      <c r="P62" s="113"/>
      <c r="Q62" s="113"/>
      <c r="R62" s="113"/>
      <c r="S62" s="113"/>
      <c r="T62" s="113"/>
      <c r="U62" s="113"/>
      <c r="V62" s="113"/>
      <c r="W62" s="113"/>
      <c r="X62" s="113"/>
      <c r="Y62" s="113"/>
      <c r="Z62" s="113"/>
      <c r="AA62" s="113"/>
      <c r="AB62" s="113"/>
      <c r="AC62" s="113"/>
    </row>
    <row r="63" spans="1:29" ht="13.5" customHeight="1">
      <c r="A63" s="113"/>
      <c r="B63" s="113"/>
      <c r="C63" s="113"/>
      <c r="D63" s="113"/>
      <c r="E63" s="113"/>
      <c r="F63" s="113"/>
      <c r="G63" s="113"/>
      <c r="H63" s="113"/>
      <c r="I63" s="113"/>
      <c r="J63" s="113"/>
      <c r="K63" s="113"/>
      <c r="L63" s="113"/>
      <c r="M63" s="113"/>
      <c r="N63" s="113"/>
      <c r="O63" s="113"/>
      <c r="P63" s="113"/>
      <c r="Q63" s="113"/>
      <c r="R63" s="113"/>
      <c r="S63" s="113"/>
      <c r="T63" s="113"/>
      <c r="U63" s="113"/>
      <c r="V63" s="113"/>
      <c r="W63" s="113"/>
      <c r="X63" s="113"/>
      <c r="Y63" s="113"/>
      <c r="Z63" s="113"/>
      <c r="AA63" s="113"/>
      <c r="AB63" s="113"/>
      <c r="AC63" s="113"/>
    </row>
    <row r="64" spans="1:29" ht="13.5" customHeight="1">
      <c r="A64" s="113"/>
      <c r="B64" s="113"/>
      <c r="C64" s="113"/>
      <c r="D64" s="113"/>
      <c r="E64" s="113"/>
      <c r="F64" s="113"/>
      <c r="G64" s="113"/>
      <c r="H64" s="113"/>
      <c r="I64" s="113"/>
      <c r="J64" s="113"/>
      <c r="K64" s="113"/>
      <c r="L64" s="113"/>
      <c r="M64" s="113"/>
      <c r="N64" s="113"/>
      <c r="O64" s="113"/>
      <c r="P64" s="113"/>
      <c r="Q64" s="113"/>
      <c r="R64" s="113"/>
      <c r="S64" s="113"/>
      <c r="T64" s="113"/>
      <c r="U64" s="113"/>
      <c r="V64" s="113"/>
      <c r="W64" s="113"/>
      <c r="X64" s="113"/>
      <c r="Y64" s="113"/>
      <c r="Z64" s="113"/>
      <c r="AA64" s="113"/>
      <c r="AB64" s="113"/>
      <c r="AC64" s="113"/>
    </row>
    <row r="65" spans="1:29" ht="13.5" customHeight="1">
      <c r="A65" s="113"/>
      <c r="B65" s="113"/>
      <c r="C65" s="113"/>
      <c r="D65" s="113"/>
      <c r="E65" s="113"/>
      <c r="F65" s="113"/>
      <c r="G65" s="113"/>
      <c r="H65" s="113"/>
      <c r="I65" s="113"/>
      <c r="J65" s="113"/>
      <c r="K65" s="113"/>
      <c r="L65" s="113"/>
      <c r="M65" s="113"/>
      <c r="N65" s="113"/>
      <c r="O65" s="113"/>
      <c r="P65" s="113"/>
      <c r="Q65" s="113"/>
      <c r="R65" s="113"/>
      <c r="S65" s="113"/>
      <c r="T65" s="113"/>
      <c r="U65" s="113"/>
      <c r="V65" s="113"/>
      <c r="W65" s="113"/>
      <c r="X65" s="113"/>
      <c r="Y65" s="113"/>
      <c r="Z65" s="113"/>
      <c r="AA65" s="113"/>
      <c r="AB65" s="113"/>
      <c r="AC65" s="113"/>
    </row>
    <row r="66" spans="1:29" ht="13.5" customHeight="1">
      <c r="A66" s="113"/>
      <c r="B66" s="113"/>
      <c r="C66" s="113"/>
      <c r="D66" s="113"/>
      <c r="E66" s="113"/>
      <c r="F66" s="113"/>
      <c r="G66" s="113"/>
      <c r="H66" s="113"/>
      <c r="I66" s="113"/>
      <c r="J66" s="113"/>
      <c r="K66" s="113"/>
      <c r="L66" s="113"/>
      <c r="M66" s="113"/>
      <c r="N66" s="113"/>
      <c r="O66" s="113"/>
      <c r="P66" s="113"/>
      <c r="Q66" s="113"/>
      <c r="R66" s="113"/>
      <c r="S66" s="113"/>
      <c r="T66" s="113"/>
      <c r="U66" s="113"/>
      <c r="V66" s="113"/>
      <c r="W66" s="113"/>
      <c r="X66" s="113"/>
      <c r="Y66" s="113"/>
      <c r="Z66" s="113"/>
      <c r="AA66" s="113"/>
      <c r="AB66" s="113"/>
      <c r="AC66" s="113"/>
    </row>
    <row r="67" spans="1:29" ht="13.5" customHeight="1">
      <c r="A67" s="113"/>
      <c r="B67" s="113"/>
      <c r="C67" s="113"/>
      <c r="D67" s="113"/>
      <c r="E67" s="113"/>
      <c r="F67" s="113"/>
      <c r="G67" s="113"/>
      <c r="H67" s="113"/>
      <c r="I67" s="113"/>
      <c r="J67" s="113"/>
      <c r="K67" s="113"/>
      <c r="L67" s="113"/>
      <c r="M67" s="113"/>
      <c r="N67" s="113"/>
      <c r="O67" s="113"/>
      <c r="P67" s="113"/>
      <c r="Q67" s="113"/>
      <c r="R67" s="113"/>
      <c r="S67" s="113"/>
      <c r="T67" s="113"/>
      <c r="U67" s="113"/>
      <c r="V67" s="113"/>
      <c r="W67" s="113"/>
      <c r="X67" s="113"/>
      <c r="Y67" s="113"/>
      <c r="Z67" s="113"/>
      <c r="AA67" s="113"/>
      <c r="AB67" s="113"/>
      <c r="AC67" s="113"/>
    </row>
    <row r="68" spans="1:29" ht="13.5" customHeight="1">
      <c r="A68" s="113"/>
      <c r="B68" s="113"/>
      <c r="C68" s="113"/>
      <c r="D68" s="113"/>
      <c r="E68" s="113"/>
      <c r="F68" s="113"/>
      <c r="G68" s="113"/>
      <c r="H68" s="113"/>
      <c r="I68" s="113"/>
      <c r="J68" s="113"/>
      <c r="K68" s="113"/>
      <c r="L68" s="113"/>
      <c r="M68" s="113"/>
      <c r="N68" s="113"/>
      <c r="O68" s="113"/>
      <c r="P68" s="113"/>
      <c r="Q68" s="113"/>
      <c r="R68" s="113"/>
      <c r="S68" s="113"/>
      <c r="T68" s="113"/>
      <c r="U68" s="113"/>
      <c r="V68" s="113"/>
      <c r="W68" s="113"/>
      <c r="X68" s="113"/>
      <c r="Y68" s="113"/>
      <c r="Z68" s="113"/>
      <c r="AA68" s="113"/>
      <c r="AB68" s="113"/>
      <c r="AC68" s="113"/>
    </row>
    <row r="69" spans="1:29" ht="13.5" customHeight="1">
      <c r="A69" s="113"/>
      <c r="B69" s="113"/>
      <c r="C69" s="113"/>
      <c r="D69" s="113"/>
      <c r="E69" s="113"/>
      <c r="F69" s="113"/>
      <c r="G69" s="113"/>
      <c r="H69" s="113"/>
      <c r="I69" s="113"/>
      <c r="J69" s="113"/>
      <c r="K69" s="113"/>
      <c r="L69" s="113"/>
      <c r="M69" s="113"/>
      <c r="N69" s="113"/>
      <c r="O69" s="113"/>
      <c r="P69" s="113"/>
      <c r="Q69" s="113"/>
      <c r="R69" s="113"/>
      <c r="S69" s="113"/>
      <c r="T69" s="113"/>
      <c r="U69" s="113"/>
      <c r="V69" s="113"/>
      <c r="W69" s="113"/>
      <c r="X69" s="113"/>
      <c r="Y69" s="113"/>
      <c r="Z69" s="113"/>
      <c r="AA69" s="113"/>
      <c r="AB69" s="113"/>
      <c r="AC69" s="113"/>
    </row>
    <row r="70" spans="1:29" ht="13.5" customHeight="1">
      <c r="A70" s="113"/>
      <c r="B70" s="113"/>
      <c r="C70" s="113"/>
      <c r="D70" s="113"/>
      <c r="E70" s="113"/>
      <c r="F70" s="113"/>
      <c r="G70" s="113"/>
      <c r="H70" s="113"/>
      <c r="I70" s="113"/>
      <c r="J70" s="113"/>
      <c r="K70" s="113"/>
      <c r="L70" s="113"/>
      <c r="M70" s="113"/>
      <c r="N70" s="113"/>
      <c r="O70" s="113"/>
      <c r="P70" s="113"/>
      <c r="Q70" s="113"/>
      <c r="R70" s="113"/>
      <c r="S70" s="113"/>
      <c r="T70" s="113"/>
      <c r="U70" s="113"/>
      <c r="V70" s="113"/>
      <c r="W70" s="113"/>
      <c r="X70" s="113"/>
      <c r="Y70" s="113"/>
      <c r="Z70" s="113"/>
      <c r="AA70" s="113"/>
      <c r="AB70" s="113"/>
      <c r="AC70" s="113"/>
    </row>
    <row r="71" spans="1:29" ht="13.5" customHeight="1">
      <c r="A71" s="113"/>
      <c r="B71" s="113"/>
      <c r="C71" s="113"/>
      <c r="D71" s="113"/>
      <c r="E71" s="113"/>
      <c r="F71" s="113"/>
      <c r="G71" s="113"/>
      <c r="H71" s="113"/>
      <c r="I71" s="113"/>
      <c r="J71" s="113"/>
      <c r="K71" s="113"/>
      <c r="L71" s="113"/>
      <c r="M71" s="113"/>
      <c r="N71" s="113"/>
      <c r="O71" s="113"/>
      <c r="P71" s="113"/>
      <c r="Q71" s="113"/>
      <c r="R71" s="113"/>
      <c r="S71" s="113"/>
      <c r="T71" s="113"/>
      <c r="U71" s="113"/>
      <c r="V71" s="113"/>
      <c r="W71" s="113"/>
      <c r="X71" s="113"/>
      <c r="Y71" s="113"/>
      <c r="Z71" s="113"/>
      <c r="AA71" s="113"/>
      <c r="AB71" s="113"/>
      <c r="AC71" s="113"/>
    </row>
    <row r="72" spans="1:29" ht="13.5" customHeight="1">
      <c r="A72" s="113"/>
      <c r="B72" s="113"/>
      <c r="C72" s="113"/>
      <c r="D72" s="113"/>
      <c r="E72" s="113"/>
      <c r="F72" s="113"/>
      <c r="G72" s="113"/>
      <c r="H72" s="113"/>
      <c r="I72" s="113"/>
      <c r="J72" s="113"/>
      <c r="K72" s="113"/>
      <c r="L72" s="113"/>
      <c r="M72" s="113"/>
      <c r="N72" s="113"/>
      <c r="O72" s="113"/>
      <c r="P72" s="113"/>
      <c r="Q72" s="113"/>
      <c r="R72" s="113"/>
      <c r="S72" s="113"/>
      <c r="T72" s="113"/>
      <c r="U72" s="113"/>
      <c r="V72" s="113"/>
      <c r="W72" s="113"/>
      <c r="X72" s="113"/>
      <c r="Y72" s="113"/>
      <c r="Z72" s="113"/>
      <c r="AA72" s="113"/>
      <c r="AB72" s="113"/>
      <c r="AC72" s="113"/>
    </row>
    <row r="73" spans="1:29" ht="13.5" customHeight="1">
      <c r="A73" s="113"/>
      <c r="B73" s="113"/>
      <c r="C73" s="113"/>
      <c r="D73" s="113"/>
      <c r="E73" s="113"/>
      <c r="F73" s="113"/>
      <c r="G73" s="113"/>
      <c r="H73" s="113"/>
      <c r="I73" s="113"/>
      <c r="J73" s="113"/>
      <c r="K73" s="113"/>
      <c r="L73" s="113"/>
      <c r="M73" s="113"/>
      <c r="N73" s="113"/>
      <c r="O73" s="113"/>
      <c r="P73" s="113"/>
      <c r="Q73" s="113"/>
      <c r="R73" s="113"/>
      <c r="S73" s="113"/>
      <c r="T73" s="113"/>
      <c r="U73" s="113"/>
      <c r="V73" s="113"/>
      <c r="W73" s="113"/>
      <c r="X73" s="113"/>
      <c r="Y73" s="113"/>
      <c r="Z73" s="113"/>
      <c r="AA73" s="113"/>
      <c r="AB73" s="113"/>
      <c r="AC73" s="113"/>
    </row>
    <row r="74" spans="1:29" ht="13.5" customHeight="1">
      <c r="A74" s="113"/>
      <c r="B74" s="113"/>
      <c r="C74" s="113"/>
      <c r="D74" s="113"/>
      <c r="E74" s="113"/>
      <c r="F74" s="113"/>
      <c r="G74" s="113"/>
      <c r="H74" s="113"/>
      <c r="I74" s="113"/>
      <c r="J74" s="113"/>
      <c r="K74" s="113"/>
      <c r="L74" s="113"/>
      <c r="M74" s="113"/>
      <c r="N74" s="113"/>
      <c r="O74" s="113"/>
      <c r="P74" s="113"/>
      <c r="Q74" s="113"/>
      <c r="R74" s="113"/>
      <c r="S74" s="113"/>
      <c r="T74" s="113"/>
      <c r="U74" s="113"/>
      <c r="V74" s="113"/>
      <c r="W74" s="113"/>
      <c r="X74" s="113"/>
      <c r="Y74" s="113"/>
      <c r="Z74" s="113"/>
      <c r="AA74" s="113"/>
      <c r="AB74" s="113"/>
      <c r="AC74" s="113"/>
    </row>
    <row r="75" spans="1:29" ht="13.5" customHeight="1">
      <c r="A75" s="113"/>
      <c r="B75" s="113"/>
      <c r="C75" s="113"/>
      <c r="D75" s="113"/>
      <c r="E75" s="113"/>
      <c r="F75" s="113"/>
      <c r="G75" s="113"/>
      <c r="H75" s="113"/>
      <c r="I75" s="113"/>
      <c r="J75" s="113"/>
      <c r="K75" s="113"/>
      <c r="L75" s="113"/>
      <c r="M75" s="113"/>
      <c r="N75" s="113"/>
      <c r="O75" s="113"/>
      <c r="P75" s="113"/>
      <c r="Q75" s="113"/>
      <c r="R75" s="113"/>
      <c r="S75" s="113"/>
      <c r="T75" s="113"/>
      <c r="U75" s="113"/>
      <c r="V75" s="113"/>
      <c r="W75" s="113"/>
      <c r="X75" s="113"/>
      <c r="Y75" s="113"/>
      <c r="Z75" s="113"/>
      <c r="AA75" s="113"/>
      <c r="AB75" s="113"/>
      <c r="AC75" s="113"/>
    </row>
    <row r="76" spans="1:29" ht="13.5" customHeight="1">
      <c r="A76" s="113"/>
      <c r="B76" s="113"/>
      <c r="C76" s="113"/>
      <c r="D76" s="113"/>
      <c r="E76" s="113"/>
      <c r="F76" s="113"/>
      <c r="G76" s="113"/>
      <c r="H76" s="113"/>
      <c r="I76" s="113"/>
      <c r="J76" s="113"/>
      <c r="K76" s="113"/>
      <c r="L76" s="113"/>
      <c r="M76" s="113"/>
      <c r="N76" s="113"/>
      <c r="O76" s="113"/>
      <c r="P76" s="113"/>
      <c r="Q76" s="113"/>
      <c r="R76" s="113"/>
      <c r="S76" s="113"/>
      <c r="T76" s="113"/>
      <c r="U76" s="113"/>
      <c r="V76" s="113"/>
      <c r="W76" s="113"/>
      <c r="X76" s="113"/>
      <c r="Y76" s="113"/>
      <c r="Z76" s="113"/>
      <c r="AA76" s="113"/>
      <c r="AB76" s="113"/>
      <c r="AC76" s="113"/>
    </row>
    <row r="77" spans="1:29" ht="13.5" customHeight="1">
      <c r="A77" s="113"/>
      <c r="B77" s="113"/>
      <c r="C77" s="113"/>
      <c r="D77" s="113"/>
      <c r="E77" s="113"/>
      <c r="F77" s="113"/>
      <c r="G77" s="113"/>
      <c r="H77" s="113"/>
      <c r="I77" s="113"/>
      <c r="J77" s="113"/>
      <c r="K77" s="113"/>
      <c r="L77" s="113"/>
      <c r="M77" s="113"/>
      <c r="N77" s="113"/>
      <c r="O77" s="113"/>
      <c r="P77" s="113"/>
      <c r="Q77" s="113"/>
      <c r="R77" s="113"/>
      <c r="S77" s="113"/>
      <c r="T77" s="113"/>
      <c r="U77" s="113"/>
      <c r="V77" s="113"/>
      <c r="W77" s="113"/>
      <c r="X77" s="113"/>
      <c r="Y77" s="113"/>
      <c r="Z77" s="113"/>
      <c r="AA77" s="113"/>
      <c r="AB77" s="113"/>
      <c r="AC77" s="113"/>
    </row>
    <row r="78" spans="1:29" ht="13.5" customHeight="1">
      <c r="A78" s="113"/>
      <c r="B78" s="113"/>
      <c r="C78" s="113"/>
      <c r="D78" s="113"/>
      <c r="E78" s="113"/>
      <c r="F78" s="113"/>
      <c r="G78" s="113"/>
      <c r="H78" s="113"/>
      <c r="I78" s="113"/>
      <c r="J78" s="113"/>
      <c r="K78" s="113"/>
      <c r="L78" s="113"/>
      <c r="M78" s="113"/>
      <c r="N78" s="113"/>
      <c r="O78" s="113"/>
      <c r="P78" s="113"/>
      <c r="Q78" s="113"/>
      <c r="R78" s="113"/>
      <c r="S78" s="113"/>
      <c r="T78" s="113"/>
      <c r="U78" s="113"/>
      <c r="V78" s="113"/>
      <c r="W78" s="113"/>
      <c r="X78" s="113"/>
      <c r="Y78" s="113"/>
      <c r="Z78" s="113"/>
      <c r="AA78" s="113"/>
      <c r="AB78" s="113"/>
      <c r="AC78" s="113"/>
    </row>
    <row r="79" spans="1:29" ht="13.5" customHeight="1">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row>
    <row r="80" spans="1:29" ht="13.5" customHeight="1">
      <c r="A80" s="113"/>
      <c r="B80" s="113"/>
      <c r="C80" s="113"/>
      <c r="D80" s="113"/>
      <c r="E80" s="113"/>
      <c r="F80" s="113"/>
      <c r="G80" s="113"/>
      <c r="H80" s="113"/>
      <c r="I80" s="113"/>
      <c r="J80" s="113"/>
      <c r="K80" s="113"/>
      <c r="L80" s="113"/>
      <c r="M80" s="113"/>
      <c r="N80" s="113"/>
      <c r="O80" s="113"/>
      <c r="P80" s="113"/>
      <c r="Q80" s="113"/>
      <c r="R80" s="113"/>
      <c r="S80" s="113"/>
      <c r="T80" s="113"/>
      <c r="U80" s="113"/>
      <c r="V80" s="113"/>
      <c r="W80" s="113"/>
      <c r="X80" s="113"/>
      <c r="Y80" s="113"/>
      <c r="Z80" s="113"/>
      <c r="AA80" s="113"/>
      <c r="AB80" s="113"/>
      <c r="AC80" s="113"/>
    </row>
    <row r="81" spans="1:29" ht="13.5" customHeight="1">
      <c r="A81" s="113"/>
      <c r="B81" s="113"/>
      <c r="C81" s="113"/>
      <c r="D81" s="113"/>
      <c r="E81" s="113"/>
      <c r="F81" s="113"/>
      <c r="G81" s="113"/>
      <c r="H81" s="113"/>
      <c r="I81" s="113"/>
      <c r="J81" s="113"/>
      <c r="K81" s="113"/>
      <c r="L81" s="113"/>
      <c r="M81" s="113"/>
      <c r="N81" s="113"/>
      <c r="O81" s="113"/>
      <c r="P81" s="113"/>
      <c r="Q81" s="113"/>
      <c r="R81" s="113"/>
      <c r="S81" s="113"/>
      <c r="T81" s="113"/>
      <c r="U81" s="113"/>
      <c r="V81" s="113"/>
      <c r="W81" s="113"/>
      <c r="X81" s="113"/>
      <c r="Y81" s="113"/>
      <c r="Z81" s="113"/>
      <c r="AA81" s="113"/>
      <c r="AB81" s="113"/>
      <c r="AC81" s="113"/>
    </row>
    <row r="82" spans="1:29" ht="13.5" customHeight="1">
      <c r="A82" s="113"/>
      <c r="B82" s="113"/>
      <c r="C82" s="113"/>
      <c r="D82" s="113"/>
      <c r="E82" s="113"/>
      <c r="F82" s="113"/>
      <c r="G82" s="113"/>
      <c r="H82" s="113"/>
      <c r="I82" s="113"/>
      <c r="J82" s="113"/>
      <c r="K82" s="113"/>
      <c r="L82" s="113"/>
      <c r="M82" s="113"/>
      <c r="N82" s="113"/>
      <c r="O82" s="113"/>
      <c r="P82" s="113"/>
      <c r="Q82" s="113"/>
      <c r="R82" s="113"/>
      <c r="S82" s="113"/>
      <c r="T82" s="113"/>
      <c r="U82" s="113"/>
      <c r="V82" s="113"/>
      <c r="W82" s="113"/>
      <c r="X82" s="113"/>
      <c r="Y82" s="113"/>
      <c r="Z82" s="113"/>
      <c r="AA82" s="113"/>
      <c r="AB82" s="113"/>
      <c r="AC82" s="113"/>
    </row>
    <row r="83" spans="1:29" ht="13.5" customHeight="1">
      <c r="A83" s="113"/>
      <c r="B83" s="113"/>
      <c r="C83" s="113"/>
      <c r="D83" s="113"/>
      <c r="E83" s="113"/>
      <c r="F83" s="113"/>
      <c r="G83" s="113"/>
      <c r="H83" s="113"/>
      <c r="I83" s="113"/>
      <c r="J83" s="113"/>
      <c r="K83" s="113"/>
      <c r="L83" s="113"/>
      <c r="M83" s="113"/>
      <c r="N83" s="113"/>
      <c r="O83" s="113"/>
      <c r="P83" s="113"/>
      <c r="Q83" s="113"/>
      <c r="R83" s="113"/>
      <c r="S83" s="113"/>
      <c r="T83" s="113"/>
      <c r="U83" s="113"/>
      <c r="V83" s="113"/>
      <c r="W83" s="113"/>
      <c r="X83" s="113"/>
      <c r="Y83" s="113"/>
      <c r="Z83" s="113"/>
      <c r="AA83" s="113"/>
      <c r="AB83" s="113"/>
      <c r="AC83" s="113"/>
    </row>
    <row r="84" spans="1:29" ht="13.5" customHeight="1">
      <c r="A84" s="113"/>
      <c r="B84" s="113"/>
      <c r="C84" s="113"/>
      <c r="D84" s="113"/>
      <c r="E84" s="113"/>
      <c r="F84" s="113"/>
      <c r="G84" s="113"/>
      <c r="H84" s="113"/>
      <c r="I84" s="113"/>
      <c r="J84" s="113"/>
      <c r="K84" s="113"/>
      <c r="L84" s="113"/>
      <c r="M84" s="113"/>
      <c r="N84" s="113"/>
      <c r="O84" s="113"/>
      <c r="P84" s="113"/>
      <c r="Q84" s="113"/>
      <c r="R84" s="113"/>
      <c r="S84" s="113"/>
      <c r="T84" s="113"/>
      <c r="U84" s="113"/>
      <c r="V84" s="113"/>
      <c r="W84" s="113"/>
      <c r="X84" s="113"/>
      <c r="Y84" s="113"/>
      <c r="Z84" s="113"/>
      <c r="AA84" s="113"/>
      <c r="AB84" s="113"/>
      <c r="AC84" s="113"/>
    </row>
    <row r="85" spans="1:29" ht="13.5" customHeight="1">
      <c r="A85" s="113"/>
      <c r="B85" s="113"/>
      <c r="C85" s="113"/>
      <c r="D85" s="113"/>
      <c r="E85" s="113"/>
      <c r="F85" s="113"/>
      <c r="G85" s="113"/>
      <c r="H85" s="113"/>
      <c r="I85" s="113"/>
      <c r="J85" s="113"/>
      <c r="K85" s="113"/>
      <c r="L85" s="113"/>
      <c r="M85" s="113"/>
      <c r="N85" s="113"/>
      <c r="O85" s="113"/>
      <c r="P85" s="113"/>
      <c r="Q85" s="113"/>
      <c r="R85" s="113"/>
      <c r="S85" s="113"/>
      <c r="T85" s="113"/>
      <c r="U85" s="113"/>
      <c r="V85" s="113"/>
      <c r="W85" s="113"/>
      <c r="X85" s="113"/>
      <c r="Y85" s="113"/>
      <c r="Z85" s="113"/>
      <c r="AA85" s="113"/>
      <c r="AB85" s="113"/>
      <c r="AC85" s="113"/>
    </row>
    <row r="86" spans="1:29" ht="13.5" customHeight="1">
      <c r="A86" s="113"/>
      <c r="B86" s="113"/>
      <c r="C86" s="113"/>
      <c r="D86" s="113"/>
      <c r="E86" s="113"/>
      <c r="F86" s="113"/>
      <c r="G86" s="113"/>
      <c r="H86" s="113"/>
      <c r="I86" s="113"/>
      <c r="J86" s="113"/>
      <c r="K86" s="113"/>
      <c r="L86" s="113"/>
      <c r="M86" s="113"/>
      <c r="N86" s="113"/>
      <c r="O86" s="113"/>
      <c r="P86" s="113"/>
      <c r="Q86" s="113"/>
      <c r="R86" s="113"/>
      <c r="S86" s="113"/>
      <c r="T86" s="113"/>
      <c r="U86" s="113"/>
      <c r="V86" s="113"/>
      <c r="W86" s="113"/>
      <c r="X86" s="113"/>
      <c r="Y86" s="113"/>
      <c r="Z86" s="113"/>
      <c r="AA86" s="113"/>
      <c r="AB86" s="113"/>
      <c r="AC86" s="113"/>
    </row>
    <row r="87" spans="1:29" ht="13.5" customHeight="1">
      <c r="A87" s="113"/>
      <c r="B87" s="113"/>
      <c r="C87" s="113"/>
      <c r="D87" s="113"/>
      <c r="E87" s="113"/>
      <c r="F87" s="113"/>
      <c r="G87" s="113"/>
      <c r="H87" s="113"/>
      <c r="I87" s="113"/>
      <c r="J87" s="113"/>
      <c r="K87" s="113"/>
      <c r="L87" s="113"/>
      <c r="M87" s="113"/>
      <c r="N87" s="113"/>
      <c r="O87" s="113"/>
      <c r="P87" s="113"/>
      <c r="Q87" s="113"/>
      <c r="R87" s="113"/>
      <c r="S87" s="113"/>
      <c r="T87" s="113"/>
      <c r="U87" s="113"/>
      <c r="V87" s="113"/>
      <c r="W87" s="113"/>
      <c r="X87" s="113"/>
      <c r="Y87" s="113"/>
      <c r="Z87" s="113"/>
      <c r="AA87" s="113"/>
      <c r="AB87" s="113"/>
      <c r="AC87" s="113"/>
    </row>
    <row r="88" spans="1:29" ht="13.5" customHeight="1">
      <c r="A88" s="113"/>
      <c r="B88" s="113"/>
      <c r="C88" s="113"/>
      <c r="D88" s="113"/>
      <c r="E88" s="113"/>
      <c r="F88" s="113"/>
      <c r="G88" s="113"/>
      <c r="H88" s="113"/>
      <c r="I88" s="113"/>
      <c r="J88" s="113"/>
      <c r="K88" s="113"/>
      <c r="L88" s="113"/>
      <c r="M88" s="113"/>
      <c r="N88" s="113"/>
      <c r="O88" s="113"/>
      <c r="P88" s="113"/>
      <c r="Q88" s="113"/>
      <c r="R88" s="113"/>
      <c r="S88" s="113"/>
      <c r="T88" s="113"/>
      <c r="U88" s="113"/>
      <c r="V88" s="113"/>
      <c r="W88" s="113"/>
      <c r="X88" s="113"/>
      <c r="Y88" s="113"/>
      <c r="Z88" s="113"/>
      <c r="AA88" s="113"/>
      <c r="AB88" s="113"/>
      <c r="AC88" s="113"/>
    </row>
    <row r="89" spans="1:29" ht="13.5" customHeight="1">
      <c r="A89" s="113"/>
      <c r="B89" s="113"/>
      <c r="C89" s="113"/>
      <c r="D89" s="113"/>
      <c r="E89" s="113"/>
      <c r="F89" s="113"/>
      <c r="G89" s="113"/>
      <c r="H89" s="113"/>
      <c r="I89" s="113"/>
      <c r="J89" s="113"/>
      <c r="K89" s="113"/>
      <c r="L89" s="113"/>
      <c r="M89" s="113"/>
      <c r="N89" s="113"/>
      <c r="O89" s="113"/>
      <c r="P89" s="113"/>
      <c r="Q89" s="113"/>
      <c r="R89" s="113"/>
      <c r="S89" s="113"/>
      <c r="T89" s="113"/>
      <c r="U89" s="113"/>
      <c r="V89" s="113"/>
      <c r="W89" s="113"/>
      <c r="X89" s="113"/>
      <c r="Y89" s="113"/>
      <c r="Z89" s="113"/>
      <c r="AA89" s="113"/>
      <c r="AB89" s="113"/>
      <c r="AC89" s="113"/>
    </row>
    <row r="90" spans="1:29" ht="13.5" customHeight="1">
      <c r="A90" s="113"/>
      <c r="B90" s="113"/>
      <c r="C90" s="113"/>
      <c r="D90" s="113"/>
      <c r="E90" s="113"/>
      <c r="F90" s="113"/>
      <c r="G90" s="113"/>
      <c r="H90" s="113"/>
      <c r="I90" s="113"/>
      <c r="J90" s="113"/>
      <c r="K90" s="113"/>
      <c r="L90" s="113"/>
      <c r="M90" s="113"/>
      <c r="N90" s="113"/>
      <c r="O90" s="113"/>
      <c r="P90" s="113"/>
      <c r="Q90" s="113"/>
      <c r="R90" s="113"/>
      <c r="S90" s="113"/>
      <c r="T90" s="113"/>
      <c r="U90" s="113"/>
      <c r="V90" s="113"/>
      <c r="W90" s="113"/>
      <c r="X90" s="113"/>
      <c r="Y90" s="113"/>
      <c r="Z90" s="113"/>
      <c r="AA90" s="113"/>
      <c r="AB90" s="113"/>
      <c r="AC90" s="113"/>
    </row>
    <row r="91" spans="1:29" ht="13.5" customHeight="1">
      <c r="A91" s="113"/>
      <c r="B91" s="113"/>
      <c r="C91" s="113"/>
      <c r="D91" s="113"/>
      <c r="E91" s="113"/>
      <c r="F91" s="113"/>
      <c r="G91" s="113"/>
      <c r="H91" s="113"/>
      <c r="I91" s="113"/>
      <c r="J91" s="113"/>
      <c r="K91" s="113"/>
      <c r="L91" s="113"/>
      <c r="M91" s="113"/>
      <c r="N91" s="113"/>
      <c r="O91" s="113"/>
      <c r="P91" s="113"/>
      <c r="Q91" s="113"/>
      <c r="R91" s="113"/>
      <c r="S91" s="113"/>
      <c r="T91" s="113"/>
      <c r="U91" s="113"/>
      <c r="V91" s="113"/>
      <c r="W91" s="113"/>
      <c r="X91" s="113"/>
      <c r="Y91" s="113"/>
      <c r="Z91" s="113"/>
      <c r="AA91" s="113"/>
      <c r="AB91" s="113"/>
      <c r="AC91" s="113"/>
    </row>
    <row r="92" spans="1:29" ht="13.5" customHeight="1">
      <c r="A92" s="113"/>
      <c r="B92" s="113"/>
      <c r="C92" s="113"/>
      <c r="D92" s="113"/>
      <c r="E92" s="113"/>
      <c r="F92" s="113"/>
      <c r="G92" s="113"/>
      <c r="H92" s="113"/>
      <c r="I92" s="113"/>
      <c r="J92" s="113"/>
      <c r="K92" s="113"/>
      <c r="L92" s="113"/>
      <c r="M92" s="113"/>
      <c r="N92" s="113"/>
      <c r="O92" s="113"/>
      <c r="P92" s="113"/>
      <c r="Q92" s="113"/>
      <c r="R92" s="113"/>
      <c r="S92" s="113"/>
      <c r="T92" s="113"/>
      <c r="U92" s="113"/>
      <c r="V92" s="113"/>
      <c r="W92" s="113"/>
      <c r="X92" s="113"/>
      <c r="Y92" s="113"/>
      <c r="Z92" s="113"/>
      <c r="AA92" s="113"/>
      <c r="AB92" s="113"/>
      <c r="AC92" s="113"/>
    </row>
    <row r="93" spans="1:29" ht="13.5" customHeight="1">
      <c r="A93" s="113"/>
      <c r="B93" s="113"/>
      <c r="C93" s="113"/>
      <c r="D93" s="113"/>
      <c r="E93" s="113"/>
      <c r="F93" s="113"/>
      <c r="G93" s="113"/>
      <c r="H93" s="113"/>
      <c r="I93" s="113"/>
      <c r="J93" s="113"/>
      <c r="K93" s="113"/>
      <c r="L93" s="113"/>
      <c r="M93" s="113"/>
      <c r="N93" s="113"/>
      <c r="O93" s="113"/>
      <c r="P93" s="113"/>
      <c r="Q93" s="113"/>
      <c r="R93" s="113"/>
      <c r="S93" s="113"/>
      <c r="T93" s="113"/>
      <c r="U93" s="113"/>
      <c r="V93" s="113"/>
      <c r="W93" s="113"/>
      <c r="X93" s="113"/>
      <c r="Y93" s="113"/>
      <c r="Z93" s="113"/>
      <c r="AA93" s="113"/>
      <c r="AB93" s="113"/>
      <c r="AC93" s="113"/>
    </row>
    <row r="94" spans="1:29" ht="13.5" customHeight="1">
      <c r="A94" s="113"/>
      <c r="B94" s="113"/>
      <c r="C94" s="113"/>
      <c r="D94" s="113"/>
      <c r="E94" s="113"/>
      <c r="F94" s="113"/>
      <c r="G94" s="113"/>
      <c r="H94" s="113"/>
      <c r="I94" s="113"/>
      <c r="J94" s="113"/>
      <c r="K94" s="113"/>
      <c r="L94" s="113"/>
      <c r="M94" s="113"/>
      <c r="N94" s="113"/>
      <c r="O94" s="113"/>
      <c r="P94" s="113"/>
      <c r="Q94" s="113"/>
      <c r="R94" s="113"/>
      <c r="S94" s="113"/>
      <c r="T94" s="113"/>
      <c r="U94" s="113"/>
      <c r="V94" s="113"/>
      <c r="W94" s="113"/>
      <c r="X94" s="113"/>
      <c r="Y94" s="113"/>
      <c r="Z94" s="113"/>
      <c r="AA94" s="113"/>
      <c r="AB94" s="113"/>
      <c r="AC94" s="113"/>
    </row>
    <row r="95" spans="1:29" ht="13.5" customHeight="1">
      <c r="A95" s="113"/>
      <c r="B95" s="113"/>
      <c r="C95" s="113"/>
      <c r="D95" s="113"/>
      <c r="E95" s="113"/>
      <c r="F95" s="113"/>
      <c r="G95" s="113"/>
      <c r="H95" s="113"/>
      <c r="I95" s="113"/>
      <c r="J95" s="113"/>
      <c r="K95" s="113"/>
      <c r="L95" s="113"/>
      <c r="M95" s="113"/>
      <c r="N95" s="113"/>
      <c r="O95" s="113"/>
      <c r="P95" s="113"/>
      <c r="Q95" s="113"/>
      <c r="R95" s="113"/>
      <c r="S95" s="113"/>
      <c r="T95" s="113"/>
      <c r="U95" s="113"/>
      <c r="V95" s="113"/>
      <c r="W95" s="113"/>
      <c r="X95" s="113"/>
      <c r="Y95" s="113"/>
      <c r="Z95" s="113"/>
      <c r="AA95" s="113"/>
      <c r="AB95" s="113"/>
      <c r="AC95" s="113"/>
    </row>
    <row r="96" spans="1:29" ht="13.5" customHeight="1">
      <c r="A96" s="113"/>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c r="AA96" s="113"/>
      <c r="AB96" s="113"/>
      <c r="AC96" s="113"/>
    </row>
    <row r="97" spans="1:29" ht="13.5" customHeight="1">
      <c r="A97" s="113"/>
      <c r="B97" s="113"/>
      <c r="C97" s="113"/>
      <c r="D97" s="113"/>
      <c r="E97" s="113"/>
      <c r="F97" s="113"/>
      <c r="G97" s="113"/>
      <c r="H97" s="113"/>
      <c r="I97" s="113"/>
      <c r="J97" s="113"/>
      <c r="K97" s="113"/>
      <c r="L97" s="113"/>
      <c r="M97" s="113"/>
      <c r="N97" s="113"/>
      <c r="O97" s="113"/>
      <c r="P97" s="113"/>
      <c r="Q97" s="113"/>
      <c r="R97" s="113"/>
      <c r="S97" s="113"/>
      <c r="T97" s="113"/>
      <c r="U97" s="113"/>
      <c r="V97" s="113"/>
      <c r="W97" s="113"/>
      <c r="X97" s="113"/>
      <c r="Y97" s="113"/>
      <c r="Z97" s="113"/>
      <c r="AA97" s="113"/>
      <c r="AB97" s="113"/>
      <c r="AC97" s="113"/>
    </row>
    <row r="98" spans="1:29" ht="13.5" customHeight="1">
      <c r="A98" s="113"/>
      <c r="B98" s="113"/>
      <c r="C98" s="113"/>
      <c r="D98" s="113"/>
      <c r="E98" s="113"/>
      <c r="F98" s="113"/>
      <c r="G98" s="113"/>
      <c r="H98" s="113"/>
      <c r="I98" s="113"/>
      <c r="J98" s="113"/>
      <c r="K98" s="113"/>
      <c r="L98" s="113"/>
      <c r="M98" s="113"/>
      <c r="N98" s="113"/>
      <c r="O98" s="113"/>
      <c r="P98" s="113"/>
      <c r="Q98" s="113"/>
      <c r="R98" s="113"/>
      <c r="S98" s="113"/>
      <c r="T98" s="113"/>
      <c r="U98" s="113"/>
      <c r="V98" s="113"/>
      <c r="W98" s="113"/>
      <c r="X98" s="113"/>
      <c r="Y98" s="113"/>
      <c r="Z98" s="113"/>
      <c r="AA98" s="113"/>
      <c r="AB98" s="113"/>
      <c r="AC98" s="113"/>
    </row>
    <row r="99" spans="1:29" ht="13.5" customHeight="1">
      <c r="A99" s="113"/>
      <c r="B99" s="113"/>
      <c r="C99" s="113"/>
      <c r="D99" s="113"/>
      <c r="E99" s="113"/>
      <c r="F99" s="113"/>
      <c r="G99" s="113"/>
      <c r="H99" s="113"/>
      <c r="I99" s="113"/>
      <c r="J99" s="113"/>
      <c r="K99" s="113"/>
      <c r="L99" s="113"/>
      <c r="M99" s="113"/>
      <c r="N99" s="113"/>
      <c r="O99" s="113"/>
      <c r="P99" s="113"/>
      <c r="Q99" s="113"/>
      <c r="R99" s="113"/>
      <c r="S99" s="113"/>
      <c r="T99" s="113"/>
      <c r="U99" s="113"/>
      <c r="V99" s="113"/>
      <c r="W99" s="113"/>
      <c r="X99" s="113"/>
      <c r="Y99" s="113"/>
      <c r="Z99" s="113"/>
      <c r="AA99" s="113"/>
      <c r="AB99" s="113"/>
      <c r="AC99" s="113"/>
    </row>
    <row r="100" spans="1:29" ht="13.5" customHeight="1">
      <c r="A100" s="113"/>
      <c r="B100" s="113"/>
      <c r="C100" s="113"/>
      <c r="D100" s="113"/>
      <c r="E100" s="113"/>
      <c r="F100" s="113"/>
      <c r="G100" s="113"/>
      <c r="H100" s="113"/>
      <c r="I100" s="113"/>
      <c r="J100" s="113"/>
      <c r="K100" s="113"/>
      <c r="L100" s="113"/>
      <c r="M100" s="113"/>
      <c r="N100" s="113"/>
      <c r="O100" s="113"/>
      <c r="P100" s="113"/>
      <c r="Q100" s="113"/>
      <c r="R100" s="113"/>
      <c r="S100" s="113"/>
      <c r="T100" s="113"/>
      <c r="U100" s="113"/>
      <c r="V100" s="113"/>
      <c r="W100" s="113"/>
      <c r="X100" s="113"/>
      <c r="Y100" s="113"/>
      <c r="Z100" s="113"/>
      <c r="AA100" s="113"/>
      <c r="AB100" s="113"/>
      <c r="AC100" s="113"/>
    </row>
    <row r="101" spans="1:29" ht="13.5" customHeight="1">
      <c r="A101" s="113"/>
      <c r="B101" s="113"/>
      <c r="C101" s="113"/>
      <c r="D101" s="113"/>
      <c r="E101" s="113"/>
      <c r="F101" s="113"/>
      <c r="G101" s="113"/>
      <c r="H101" s="113"/>
      <c r="I101" s="113"/>
      <c r="J101" s="113"/>
      <c r="K101" s="113"/>
      <c r="L101" s="113"/>
      <c r="M101" s="113"/>
      <c r="N101" s="113"/>
      <c r="O101" s="113"/>
      <c r="P101" s="113"/>
      <c r="Q101" s="113"/>
      <c r="R101" s="113"/>
      <c r="S101" s="113"/>
      <c r="T101" s="113"/>
      <c r="U101" s="113"/>
      <c r="V101" s="113"/>
      <c r="W101" s="113"/>
      <c r="X101" s="113"/>
      <c r="Y101" s="113"/>
      <c r="Z101" s="113"/>
      <c r="AA101" s="113"/>
      <c r="AB101" s="113"/>
      <c r="AC101" s="113"/>
    </row>
    <row r="102" spans="1:29" ht="13.5" customHeight="1">
      <c r="A102" s="113"/>
      <c r="B102" s="113"/>
      <c r="C102" s="113"/>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13"/>
      <c r="Z102" s="113"/>
      <c r="AA102" s="113"/>
      <c r="AB102" s="113"/>
      <c r="AC102" s="113"/>
    </row>
    <row r="103" spans="1:29" ht="13.5" customHeight="1">
      <c r="A103" s="113"/>
      <c r="B103" s="113"/>
      <c r="C103" s="113"/>
      <c r="D103" s="113"/>
      <c r="E103" s="113"/>
      <c r="F103" s="113"/>
      <c r="G103" s="113"/>
      <c r="H103" s="113"/>
      <c r="I103" s="113"/>
      <c r="J103" s="113"/>
      <c r="K103" s="113"/>
      <c r="L103" s="113"/>
      <c r="M103" s="113"/>
      <c r="N103" s="113"/>
      <c r="O103" s="113"/>
      <c r="P103" s="113"/>
      <c r="Q103" s="113"/>
      <c r="R103" s="113"/>
      <c r="S103" s="113"/>
      <c r="T103" s="113"/>
      <c r="U103" s="113"/>
      <c r="V103" s="113"/>
      <c r="W103" s="113"/>
      <c r="X103" s="113"/>
      <c r="Y103" s="113"/>
      <c r="Z103" s="113"/>
      <c r="AA103" s="113"/>
      <c r="AB103" s="113"/>
      <c r="AC103" s="113"/>
    </row>
    <row r="104" spans="1:29" ht="13.5" customHeight="1">
      <c r="A104" s="113"/>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c r="AA104" s="113"/>
      <c r="AB104" s="113"/>
      <c r="AC104" s="113"/>
    </row>
    <row r="105" spans="1:29" ht="13.5" customHeight="1">
      <c r="A105" s="113"/>
      <c r="B105" s="113"/>
      <c r="C105" s="113"/>
      <c r="D105" s="113"/>
      <c r="E105" s="113"/>
      <c r="F105" s="113"/>
      <c r="G105" s="113"/>
      <c r="H105" s="113"/>
      <c r="I105" s="113"/>
      <c r="J105" s="113"/>
      <c r="K105" s="113"/>
      <c r="L105" s="113"/>
      <c r="M105" s="113"/>
      <c r="N105" s="113"/>
      <c r="O105" s="113"/>
      <c r="P105" s="113"/>
      <c r="Q105" s="113"/>
      <c r="R105" s="113"/>
      <c r="S105" s="113"/>
      <c r="T105" s="113"/>
      <c r="U105" s="113"/>
      <c r="V105" s="113"/>
      <c r="W105" s="113"/>
      <c r="X105" s="113"/>
      <c r="Y105" s="113"/>
      <c r="Z105" s="113"/>
      <c r="AA105" s="113"/>
      <c r="AB105" s="113"/>
      <c r="AC105" s="113"/>
    </row>
    <row r="106" spans="1:29" ht="13.5" customHeight="1">
      <c r="A106" s="113"/>
      <c r="B106" s="113"/>
      <c r="C106" s="113"/>
      <c r="D106" s="113"/>
      <c r="E106" s="113"/>
      <c r="F106" s="113"/>
      <c r="G106" s="113"/>
      <c r="H106" s="113"/>
      <c r="I106" s="113"/>
      <c r="J106" s="113"/>
      <c r="K106" s="113"/>
      <c r="L106" s="113"/>
      <c r="M106" s="113"/>
      <c r="N106" s="113"/>
      <c r="O106" s="113"/>
      <c r="P106" s="113"/>
      <c r="Q106" s="113"/>
      <c r="R106" s="113"/>
      <c r="S106" s="113"/>
      <c r="T106" s="113"/>
      <c r="U106" s="113"/>
      <c r="V106" s="113"/>
      <c r="W106" s="113"/>
      <c r="X106" s="113"/>
      <c r="Y106" s="113"/>
      <c r="Z106" s="113"/>
      <c r="AA106" s="113"/>
      <c r="AB106" s="113"/>
      <c r="AC106" s="113"/>
    </row>
    <row r="107" spans="1:29" ht="13.5" customHeight="1">
      <c r="A107" s="113"/>
      <c r="B107" s="113"/>
      <c r="C107" s="113"/>
      <c r="D107" s="113"/>
      <c r="E107" s="113"/>
      <c r="F107" s="113"/>
      <c r="G107" s="113"/>
      <c r="H107" s="113"/>
      <c r="I107" s="113"/>
      <c r="J107" s="113"/>
      <c r="K107" s="113"/>
      <c r="L107" s="113"/>
      <c r="M107" s="113"/>
      <c r="N107" s="113"/>
      <c r="O107" s="113"/>
      <c r="P107" s="113"/>
      <c r="Q107" s="113"/>
      <c r="R107" s="113"/>
      <c r="S107" s="113"/>
      <c r="T107" s="113"/>
      <c r="U107" s="113"/>
      <c r="V107" s="113"/>
      <c r="W107" s="113"/>
      <c r="X107" s="113"/>
      <c r="Y107" s="113"/>
      <c r="Z107" s="113"/>
      <c r="AA107" s="113"/>
      <c r="AB107" s="113"/>
      <c r="AC107" s="113"/>
    </row>
    <row r="108" spans="1:29" ht="13.5" customHeight="1">
      <c r="A108" s="113"/>
      <c r="B108" s="113"/>
      <c r="C108" s="113"/>
      <c r="D108" s="113"/>
      <c r="E108" s="113"/>
      <c r="F108" s="113"/>
      <c r="G108" s="113"/>
      <c r="H108" s="113"/>
      <c r="I108" s="113"/>
      <c r="J108" s="113"/>
      <c r="K108" s="113"/>
      <c r="L108" s="113"/>
      <c r="M108" s="113"/>
      <c r="N108" s="113"/>
      <c r="O108" s="113"/>
      <c r="P108" s="113"/>
      <c r="Q108" s="113"/>
      <c r="R108" s="113"/>
      <c r="S108" s="113"/>
      <c r="T108" s="113"/>
      <c r="U108" s="113"/>
      <c r="V108" s="113"/>
      <c r="W108" s="113"/>
      <c r="X108" s="113"/>
      <c r="Y108" s="113"/>
      <c r="Z108" s="113"/>
      <c r="AA108" s="113"/>
      <c r="AB108" s="113"/>
      <c r="AC108" s="113"/>
    </row>
    <row r="109" spans="1:29" ht="13.5" customHeight="1">
      <c r="A109" s="113"/>
      <c r="B109" s="113"/>
      <c r="C109" s="113"/>
      <c r="D109" s="113"/>
      <c r="E109" s="113"/>
      <c r="F109" s="113"/>
      <c r="G109" s="113"/>
      <c r="H109" s="113"/>
      <c r="I109" s="113"/>
      <c r="J109" s="113"/>
      <c r="K109" s="113"/>
      <c r="L109" s="113"/>
      <c r="M109" s="113"/>
      <c r="N109" s="113"/>
      <c r="O109" s="113"/>
      <c r="P109" s="113"/>
      <c r="Q109" s="113"/>
      <c r="R109" s="113"/>
      <c r="S109" s="113"/>
      <c r="T109" s="113"/>
      <c r="U109" s="113"/>
      <c r="V109" s="113"/>
      <c r="W109" s="113"/>
      <c r="X109" s="113"/>
      <c r="Y109" s="113"/>
      <c r="Z109" s="113"/>
      <c r="AA109" s="113"/>
      <c r="AB109" s="113"/>
      <c r="AC109" s="113"/>
    </row>
    <row r="110" spans="1:29" ht="13.5" customHeight="1">
      <c r="A110" s="113"/>
      <c r="B110" s="113"/>
      <c r="C110" s="113"/>
      <c r="D110" s="113"/>
      <c r="E110" s="113"/>
      <c r="F110" s="113"/>
      <c r="G110" s="113"/>
      <c r="H110" s="113"/>
      <c r="I110" s="113"/>
      <c r="J110" s="113"/>
      <c r="K110" s="113"/>
      <c r="L110" s="113"/>
      <c r="M110" s="113"/>
      <c r="N110" s="113"/>
      <c r="O110" s="113"/>
      <c r="P110" s="113"/>
      <c r="Q110" s="113"/>
      <c r="R110" s="113"/>
      <c r="S110" s="113"/>
      <c r="T110" s="113"/>
      <c r="U110" s="113"/>
      <c r="V110" s="113"/>
      <c r="W110" s="113"/>
      <c r="X110" s="113"/>
      <c r="Y110" s="113"/>
      <c r="Z110" s="113"/>
      <c r="AA110" s="113"/>
      <c r="AB110" s="113"/>
      <c r="AC110" s="113"/>
    </row>
    <row r="111" spans="1:29" ht="13.5" customHeight="1">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row>
    <row r="112" spans="1:29" ht="13.5" customHeight="1">
      <c r="A112" s="113"/>
      <c r="B112" s="113"/>
      <c r="C112" s="113"/>
      <c r="D112" s="113"/>
      <c r="E112" s="113"/>
      <c r="F112" s="113"/>
      <c r="G112" s="113"/>
      <c r="H112" s="113"/>
      <c r="I112" s="113"/>
      <c r="J112" s="113"/>
      <c r="K112" s="113"/>
      <c r="L112" s="113"/>
      <c r="M112" s="113"/>
      <c r="N112" s="113"/>
      <c r="O112" s="113"/>
      <c r="P112" s="113"/>
      <c r="Q112" s="113"/>
      <c r="R112" s="113"/>
      <c r="S112" s="113"/>
      <c r="T112" s="113"/>
      <c r="U112" s="113"/>
      <c r="V112" s="113"/>
      <c r="W112" s="113"/>
      <c r="X112" s="113"/>
      <c r="Y112" s="113"/>
      <c r="Z112" s="113"/>
      <c r="AA112" s="113"/>
      <c r="AB112" s="113"/>
      <c r="AC112" s="113"/>
    </row>
    <row r="113" spans="1:29" ht="13.5" customHeight="1">
      <c r="A113" s="113"/>
      <c r="B113" s="113"/>
      <c r="C113" s="113"/>
      <c r="D113" s="113"/>
      <c r="E113" s="113"/>
      <c r="F113" s="113"/>
      <c r="G113" s="113"/>
      <c r="H113" s="113"/>
      <c r="I113" s="113"/>
      <c r="J113" s="113"/>
      <c r="K113" s="113"/>
      <c r="L113" s="113"/>
      <c r="M113" s="113"/>
      <c r="N113" s="113"/>
      <c r="O113" s="113"/>
      <c r="P113" s="113"/>
      <c r="Q113" s="113"/>
      <c r="R113" s="113"/>
      <c r="S113" s="113"/>
      <c r="T113" s="113"/>
      <c r="U113" s="113"/>
      <c r="V113" s="113"/>
      <c r="W113" s="113"/>
      <c r="X113" s="113"/>
      <c r="Y113" s="113"/>
      <c r="Z113" s="113"/>
      <c r="AA113" s="113"/>
      <c r="AB113" s="113"/>
      <c r="AC113" s="113"/>
    </row>
    <row r="114" spans="1:29" ht="13.5" customHeight="1">
      <c r="A114" s="113"/>
      <c r="B114" s="113"/>
      <c r="C114" s="113"/>
      <c r="D114" s="113"/>
      <c r="E114" s="113"/>
      <c r="F114" s="113"/>
      <c r="G114" s="113"/>
      <c r="H114" s="113"/>
      <c r="I114" s="113"/>
      <c r="J114" s="113"/>
      <c r="K114" s="113"/>
      <c r="L114" s="113"/>
      <c r="M114" s="113"/>
      <c r="N114" s="113"/>
      <c r="O114" s="113"/>
      <c r="P114" s="113"/>
      <c r="Q114" s="113"/>
      <c r="R114" s="113"/>
      <c r="S114" s="113"/>
      <c r="T114" s="113"/>
      <c r="U114" s="113"/>
      <c r="V114" s="113"/>
      <c r="W114" s="113"/>
      <c r="X114" s="113"/>
      <c r="Y114" s="113"/>
      <c r="Z114" s="113"/>
      <c r="AA114" s="113"/>
      <c r="AB114" s="113"/>
      <c r="AC114" s="113"/>
    </row>
    <row r="115" spans="1:29" ht="13.5" customHeight="1">
      <c r="A115" s="113"/>
      <c r="B115" s="113"/>
      <c r="C115" s="113"/>
      <c r="D115" s="113"/>
      <c r="E115" s="113"/>
      <c r="F115" s="113"/>
      <c r="G115" s="113"/>
      <c r="H115" s="113"/>
      <c r="I115" s="113"/>
      <c r="J115" s="113"/>
      <c r="K115" s="113"/>
      <c r="L115" s="113"/>
      <c r="M115" s="113"/>
      <c r="N115" s="113"/>
      <c r="O115" s="113"/>
      <c r="P115" s="113"/>
      <c r="Q115" s="113"/>
      <c r="R115" s="113"/>
      <c r="S115" s="113"/>
      <c r="T115" s="113"/>
      <c r="U115" s="113"/>
      <c r="V115" s="113"/>
      <c r="W115" s="113"/>
      <c r="X115" s="113"/>
      <c r="Y115" s="113"/>
      <c r="Z115" s="113"/>
      <c r="AA115" s="113"/>
      <c r="AB115" s="113"/>
      <c r="AC115" s="113"/>
    </row>
    <row r="116" spans="1:29" ht="13.5" customHeight="1">
      <c r="A116" s="113"/>
      <c r="B116" s="113"/>
      <c r="C116" s="113"/>
      <c r="D116" s="113"/>
      <c r="E116" s="113"/>
      <c r="F116" s="113"/>
      <c r="G116" s="113"/>
      <c r="H116" s="113"/>
      <c r="I116" s="113"/>
      <c r="J116" s="113"/>
      <c r="K116" s="113"/>
      <c r="L116" s="113"/>
      <c r="M116" s="113"/>
      <c r="N116" s="113"/>
      <c r="O116" s="113"/>
      <c r="P116" s="113"/>
      <c r="Q116" s="113"/>
      <c r="R116" s="113"/>
      <c r="S116" s="113"/>
      <c r="T116" s="113"/>
      <c r="U116" s="113"/>
      <c r="V116" s="113"/>
      <c r="W116" s="113"/>
      <c r="X116" s="113"/>
      <c r="Y116" s="113"/>
      <c r="Z116" s="113"/>
      <c r="AA116" s="113"/>
      <c r="AB116" s="113"/>
      <c r="AC116" s="113"/>
    </row>
    <row r="117" spans="1:29" ht="13.5" customHeight="1">
      <c r="A117" s="113"/>
      <c r="B117" s="113"/>
      <c r="C117" s="113"/>
      <c r="D117" s="113"/>
      <c r="E117" s="113"/>
      <c r="F117" s="113"/>
      <c r="G117" s="113"/>
      <c r="H117" s="113"/>
      <c r="I117" s="113"/>
      <c r="J117" s="113"/>
      <c r="K117" s="113"/>
      <c r="L117" s="113"/>
      <c r="M117" s="113"/>
      <c r="N117" s="113"/>
      <c r="O117" s="113"/>
      <c r="P117" s="113"/>
      <c r="Q117" s="113"/>
      <c r="R117" s="113"/>
      <c r="S117" s="113"/>
      <c r="T117" s="113"/>
      <c r="U117" s="113"/>
      <c r="V117" s="113"/>
      <c r="W117" s="113"/>
      <c r="X117" s="113"/>
      <c r="Y117" s="113"/>
      <c r="Z117" s="113"/>
      <c r="AA117" s="113"/>
      <c r="AB117" s="113"/>
      <c r="AC117" s="113"/>
    </row>
    <row r="118" spans="1:29" ht="13.5" customHeight="1">
      <c r="A118" s="113"/>
      <c r="B118" s="113"/>
      <c r="C118" s="113"/>
      <c r="D118" s="113"/>
      <c r="E118" s="113"/>
      <c r="F118" s="113"/>
      <c r="G118" s="113"/>
      <c r="H118" s="113"/>
      <c r="I118" s="113"/>
      <c r="J118" s="113"/>
      <c r="K118" s="113"/>
      <c r="L118" s="113"/>
      <c r="M118" s="113"/>
      <c r="N118" s="113"/>
      <c r="O118" s="113"/>
      <c r="P118" s="113"/>
      <c r="Q118" s="113"/>
      <c r="R118" s="113"/>
      <c r="S118" s="113"/>
      <c r="T118" s="113"/>
      <c r="U118" s="113"/>
      <c r="V118" s="113"/>
      <c r="W118" s="113"/>
      <c r="X118" s="113"/>
      <c r="Y118" s="113"/>
      <c r="Z118" s="113"/>
      <c r="AA118" s="113"/>
      <c r="AB118" s="113"/>
      <c r="AC118" s="113"/>
    </row>
    <row r="119" spans="1:29" ht="13.5" customHeight="1">
      <c r="A119" s="113"/>
      <c r="B119" s="113"/>
      <c r="C119" s="113"/>
      <c r="D119" s="113"/>
      <c r="E119" s="113"/>
      <c r="F119" s="113"/>
      <c r="G119" s="113"/>
      <c r="H119" s="113"/>
      <c r="I119" s="113"/>
      <c r="J119" s="113"/>
      <c r="K119" s="113"/>
      <c r="L119" s="113"/>
      <c r="M119" s="113"/>
      <c r="N119" s="113"/>
      <c r="O119" s="113"/>
      <c r="P119" s="113"/>
      <c r="Q119" s="113"/>
      <c r="R119" s="113"/>
      <c r="S119" s="113"/>
      <c r="T119" s="113"/>
      <c r="U119" s="113"/>
      <c r="V119" s="113"/>
      <c r="W119" s="113"/>
      <c r="X119" s="113"/>
      <c r="Y119" s="113"/>
      <c r="Z119" s="113"/>
      <c r="AA119" s="113"/>
      <c r="AB119" s="113"/>
      <c r="AC119" s="113"/>
    </row>
    <row r="120" spans="1:29" ht="13.5" customHeight="1">
      <c r="A120" s="113"/>
      <c r="B120" s="113"/>
      <c r="C120" s="113"/>
      <c r="D120" s="113"/>
      <c r="E120" s="113"/>
      <c r="F120" s="113"/>
      <c r="G120" s="113"/>
      <c r="H120" s="113"/>
      <c r="I120" s="113"/>
      <c r="J120" s="113"/>
      <c r="K120" s="113"/>
      <c r="L120" s="113"/>
      <c r="M120" s="113"/>
      <c r="N120" s="113"/>
      <c r="O120" s="113"/>
      <c r="P120" s="113"/>
      <c r="Q120" s="113"/>
      <c r="R120" s="113"/>
      <c r="S120" s="113"/>
      <c r="T120" s="113"/>
      <c r="U120" s="113"/>
      <c r="V120" s="113"/>
      <c r="W120" s="113"/>
      <c r="X120" s="113"/>
      <c r="Y120" s="113"/>
      <c r="Z120" s="113"/>
      <c r="AA120" s="113"/>
      <c r="AB120" s="113"/>
      <c r="AC120" s="113"/>
    </row>
    <row r="121" spans="1:29" ht="13.5" customHeight="1">
      <c r="A121" s="113"/>
      <c r="B121" s="113"/>
      <c r="C121" s="113"/>
      <c r="D121" s="113"/>
      <c r="E121" s="113"/>
      <c r="F121" s="113"/>
      <c r="G121" s="113"/>
      <c r="H121" s="113"/>
      <c r="I121" s="113"/>
      <c r="J121" s="113"/>
      <c r="K121" s="113"/>
      <c r="L121" s="113"/>
      <c r="M121" s="113"/>
      <c r="N121" s="113"/>
      <c r="O121" s="113"/>
      <c r="P121" s="113"/>
      <c r="Q121" s="113"/>
      <c r="R121" s="113"/>
      <c r="S121" s="113"/>
      <c r="T121" s="113"/>
      <c r="U121" s="113"/>
      <c r="V121" s="113"/>
      <c r="W121" s="113"/>
      <c r="X121" s="113"/>
      <c r="Y121" s="113"/>
      <c r="Z121" s="113"/>
      <c r="AA121" s="113"/>
      <c r="AB121" s="113"/>
      <c r="AC121" s="113"/>
    </row>
    <row r="122" spans="1:29" ht="13.5" customHeight="1">
      <c r="A122" s="113"/>
      <c r="B122" s="113"/>
      <c r="C122" s="113"/>
      <c r="D122" s="113"/>
      <c r="E122" s="113"/>
      <c r="F122" s="113"/>
      <c r="G122" s="113"/>
      <c r="H122" s="113"/>
      <c r="I122" s="113"/>
      <c r="J122" s="113"/>
      <c r="K122" s="113"/>
      <c r="L122" s="113"/>
      <c r="M122" s="113"/>
      <c r="N122" s="113"/>
      <c r="O122" s="113"/>
      <c r="P122" s="113"/>
      <c r="Q122" s="113"/>
      <c r="R122" s="113"/>
      <c r="S122" s="113"/>
      <c r="T122" s="113"/>
      <c r="U122" s="113"/>
      <c r="V122" s="113"/>
      <c r="W122" s="113"/>
      <c r="X122" s="113"/>
      <c r="Y122" s="113"/>
      <c r="Z122" s="113"/>
      <c r="AA122" s="113"/>
      <c r="AB122" s="113"/>
      <c r="AC122" s="113"/>
    </row>
    <row r="123" spans="1:29" ht="13.5" customHeight="1">
      <c r="A123" s="113"/>
      <c r="B123" s="113"/>
      <c r="C123" s="113"/>
      <c r="D123" s="113"/>
      <c r="E123" s="113"/>
      <c r="F123" s="113"/>
      <c r="G123" s="113"/>
      <c r="H123" s="113"/>
      <c r="I123" s="113"/>
      <c r="J123" s="113"/>
      <c r="K123" s="113"/>
      <c r="L123" s="113"/>
      <c r="M123" s="113"/>
      <c r="N123" s="113"/>
      <c r="O123" s="113"/>
      <c r="P123" s="113"/>
      <c r="Q123" s="113"/>
      <c r="R123" s="113"/>
      <c r="S123" s="113"/>
      <c r="T123" s="113"/>
      <c r="U123" s="113"/>
      <c r="V123" s="113"/>
      <c r="W123" s="113"/>
      <c r="X123" s="113"/>
      <c r="Y123" s="113"/>
      <c r="Z123" s="113"/>
      <c r="AA123" s="113"/>
      <c r="AB123" s="113"/>
      <c r="AC123" s="113"/>
    </row>
    <row r="124" spans="1:29" ht="13.5" customHeight="1">
      <c r="A124" s="113"/>
      <c r="B124" s="113"/>
      <c r="C124" s="113"/>
      <c r="D124" s="113"/>
      <c r="E124" s="113"/>
      <c r="F124" s="113"/>
      <c r="G124" s="113"/>
      <c r="H124" s="113"/>
      <c r="I124" s="113"/>
      <c r="J124" s="113"/>
      <c r="K124" s="113"/>
      <c r="L124" s="113"/>
      <c r="M124" s="113"/>
      <c r="N124" s="113"/>
      <c r="O124" s="113"/>
      <c r="P124" s="113"/>
      <c r="Q124" s="113"/>
      <c r="R124" s="113"/>
      <c r="S124" s="113"/>
      <c r="T124" s="113"/>
      <c r="U124" s="113"/>
      <c r="V124" s="113"/>
      <c r="W124" s="113"/>
      <c r="X124" s="113"/>
      <c r="Y124" s="113"/>
      <c r="Z124" s="113"/>
      <c r="AA124" s="113"/>
      <c r="AB124" s="113"/>
      <c r="AC124" s="113"/>
    </row>
    <row r="125" spans="1:29" ht="13.5" customHeight="1">
      <c r="A125" s="113"/>
      <c r="B125" s="113"/>
      <c r="C125" s="113"/>
      <c r="D125" s="113"/>
      <c r="E125" s="113"/>
      <c r="F125" s="113"/>
      <c r="G125" s="113"/>
      <c r="H125" s="113"/>
      <c r="I125" s="113"/>
      <c r="J125" s="113"/>
      <c r="K125" s="113"/>
      <c r="L125" s="113"/>
      <c r="M125" s="113"/>
      <c r="N125" s="113"/>
      <c r="O125" s="113"/>
      <c r="P125" s="113"/>
      <c r="Q125" s="113"/>
      <c r="R125" s="113"/>
      <c r="S125" s="113"/>
      <c r="T125" s="113"/>
      <c r="U125" s="113"/>
      <c r="V125" s="113"/>
      <c r="W125" s="113"/>
      <c r="X125" s="113"/>
      <c r="Y125" s="113"/>
      <c r="Z125" s="113"/>
      <c r="AA125" s="113"/>
      <c r="AB125" s="113"/>
      <c r="AC125" s="113"/>
    </row>
    <row r="126" spans="1:29" ht="13.5" customHeight="1">
      <c r="A126" s="113"/>
      <c r="B126" s="113"/>
      <c r="C126" s="113"/>
      <c r="D126" s="113"/>
      <c r="E126" s="113"/>
      <c r="F126" s="113"/>
      <c r="G126" s="113"/>
      <c r="H126" s="113"/>
      <c r="I126" s="113"/>
      <c r="J126" s="113"/>
      <c r="K126" s="113"/>
      <c r="L126" s="113"/>
      <c r="M126" s="113"/>
      <c r="N126" s="113"/>
      <c r="O126" s="113"/>
      <c r="P126" s="113"/>
      <c r="Q126" s="113"/>
      <c r="R126" s="113"/>
      <c r="S126" s="113"/>
      <c r="T126" s="113"/>
      <c r="U126" s="113"/>
      <c r="V126" s="113"/>
      <c r="W126" s="113"/>
      <c r="X126" s="113"/>
      <c r="Y126" s="113"/>
      <c r="Z126" s="113"/>
      <c r="AA126" s="113"/>
      <c r="AB126" s="113"/>
      <c r="AC126" s="113"/>
    </row>
    <row r="127" spans="1:29" ht="13.5" customHeight="1">
      <c r="A127" s="113"/>
      <c r="B127" s="113"/>
      <c r="C127" s="113"/>
      <c r="D127" s="113"/>
      <c r="E127" s="113"/>
      <c r="F127" s="113"/>
      <c r="G127" s="113"/>
      <c r="H127" s="113"/>
      <c r="I127" s="113"/>
      <c r="J127" s="113"/>
      <c r="K127" s="113"/>
      <c r="L127" s="113"/>
      <c r="M127" s="113"/>
      <c r="N127" s="113"/>
      <c r="O127" s="113"/>
      <c r="P127" s="113"/>
      <c r="Q127" s="113"/>
      <c r="R127" s="113"/>
      <c r="S127" s="113"/>
      <c r="T127" s="113"/>
      <c r="U127" s="113"/>
      <c r="V127" s="113"/>
      <c r="W127" s="113"/>
      <c r="X127" s="113"/>
      <c r="Y127" s="113"/>
      <c r="Z127" s="113"/>
      <c r="AA127" s="113"/>
      <c r="AB127" s="113"/>
      <c r="AC127" s="113"/>
    </row>
    <row r="128" spans="1:29" ht="13.5" customHeight="1">
      <c r="A128" s="113"/>
      <c r="B128" s="113"/>
      <c r="C128" s="113"/>
      <c r="D128" s="113"/>
      <c r="E128" s="113"/>
      <c r="F128" s="113"/>
      <c r="G128" s="113"/>
      <c r="H128" s="113"/>
      <c r="I128" s="113"/>
      <c r="J128" s="113"/>
      <c r="K128" s="113"/>
      <c r="L128" s="113"/>
      <c r="M128" s="113"/>
      <c r="N128" s="113"/>
      <c r="O128" s="113"/>
      <c r="P128" s="113"/>
      <c r="Q128" s="113"/>
      <c r="R128" s="113"/>
      <c r="S128" s="113"/>
      <c r="T128" s="113"/>
      <c r="U128" s="113"/>
      <c r="V128" s="113"/>
      <c r="W128" s="113"/>
      <c r="X128" s="113"/>
      <c r="Y128" s="113"/>
      <c r="Z128" s="113"/>
      <c r="AA128" s="113"/>
      <c r="AB128" s="113"/>
      <c r="AC128" s="113"/>
    </row>
    <row r="129" spans="1:29" ht="13.5" customHeight="1">
      <c r="A129" s="113"/>
      <c r="B129" s="113"/>
      <c r="C129" s="113"/>
      <c r="D129" s="113"/>
      <c r="E129" s="113"/>
      <c r="F129" s="113"/>
      <c r="G129" s="113"/>
      <c r="H129" s="113"/>
      <c r="I129" s="113"/>
      <c r="J129" s="113"/>
      <c r="K129" s="113"/>
      <c r="L129" s="113"/>
      <c r="M129" s="113"/>
      <c r="N129" s="113"/>
      <c r="O129" s="113"/>
      <c r="P129" s="113"/>
      <c r="Q129" s="113"/>
      <c r="R129" s="113"/>
      <c r="S129" s="113"/>
      <c r="T129" s="113"/>
      <c r="U129" s="113"/>
      <c r="V129" s="113"/>
      <c r="W129" s="113"/>
      <c r="X129" s="113"/>
      <c r="Y129" s="113"/>
      <c r="Z129" s="113"/>
      <c r="AA129" s="113"/>
      <c r="AB129" s="113"/>
      <c r="AC129" s="113"/>
    </row>
    <row r="130" spans="1:29" ht="13.5" customHeight="1">
      <c r="A130" s="113"/>
      <c r="B130" s="113"/>
      <c r="C130" s="113"/>
      <c r="D130" s="113"/>
      <c r="E130" s="113"/>
      <c r="F130" s="113"/>
      <c r="G130" s="113"/>
      <c r="H130" s="113"/>
      <c r="I130" s="113"/>
      <c r="J130" s="113"/>
      <c r="K130" s="113"/>
      <c r="L130" s="113"/>
      <c r="M130" s="113"/>
      <c r="N130" s="113"/>
      <c r="O130" s="113"/>
      <c r="P130" s="113"/>
      <c r="Q130" s="113"/>
      <c r="R130" s="113"/>
      <c r="S130" s="113"/>
      <c r="T130" s="113"/>
      <c r="U130" s="113"/>
      <c r="V130" s="113"/>
      <c r="W130" s="113"/>
      <c r="X130" s="113"/>
      <c r="Y130" s="113"/>
      <c r="Z130" s="113"/>
      <c r="AA130" s="113"/>
      <c r="AB130" s="113"/>
      <c r="AC130" s="113"/>
    </row>
    <row r="131" spans="1:29" ht="13.5" customHeight="1">
      <c r="A131" s="113"/>
      <c r="B131" s="113"/>
      <c r="C131" s="113"/>
      <c r="D131" s="113"/>
      <c r="E131" s="113"/>
      <c r="F131" s="113"/>
      <c r="G131" s="113"/>
      <c r="H131" s="113"/>
      <c r="I131" s="113"/>
      <c r="J131" s="113"/>
      <c r="K131" s="113"/>
      <c r="L131" s="113"/>
      <c r="M131" s="113"/>
      <c r="N131" s="113"/>
      <c r="O131" s="113"/>
      <c r="P131" s="113"/>
      <c r="Q131" s="113"/>
      <c r="R131" s="113"/>
      <c r="S131" s="113"/>
      <c r="T131" s="113"/>
      <c r="U131" s="113"/>
      <c r="V131" s="113"/>
      <c r="W131" s="113"/>
      <c r="X131" s="113"/>
      <c r="Y131" s="113"/>
      <c r="Z131" s="113"/>
      <c r="AA131" s="113"/>
      <c r="AB131" s="113"/>
      <c r="AC131" s="113"/>
    </row>
    <row r="132" spans="1:29" ht="13.5" customHeight="1">
      <c r="A132" s="113"/>
      <c r="B132" s="113"/>
      <c r="C132" s="113"/>
      <c r="D132" s="113"/>
      <c r="E132" s="113"/>
      <c r="F132" s="113"/>
      <c r="G132" s="113"/>
      <c r="H132" s="113"/>
      <c r="I132" s="113"/>
      <c r="J132" s="113"/>
      <c r="K132" s="113"/>
      <c r="L132" s="113"/>
      <c r="M132" s="113"/>
      <c r="N132" s="113"/>
      <c r="O132" s="113"/>
      <c r="P132" s="113"/>
      <c r="Q132" s="113"/>
      <c r="R132" s="113"/>
      <c r="S132" s="113"/>
      <c r="T132" s="113"/>
      <c r="U132" s="113"/>
      <c r="V132" s="113"/>
      <c r="W132" s="113"/>
      <c r="X132" s="113"/>
      <c r="Y132" s="113"/>
      <c r="Z132" s="113"/>
      <c r="AA132" s="113"/>
      <c r="AB132" s="113"/>
      <c r="AC132" s="113"/>
    </row>
    <row r="133" spans="1:29" ht="13.5" customHeight="1">
      <c r="A133" s="113"/>
      <c r="B133" s="113"/>
      <c r="C133" s="113"/>
      <c r="D133" s="113"/>
      <c r="E133" s="113"/>
      <c r="F133" s="113"/>
      <c r="G133" s="113"/>
      <c r="H133" s="113"/>
      <c r="I133" s="113"/>
      <c r="J133" s="113"/>
      <c r="K133" s="113"/>
      <c r="L133" s="113"/>
      <c r="M133" s="113"/>
      <c r="N133" s="113"/>
      <c r="O133" s="113"/>
      <c r="P133" s="113"/>
      <c r="Q133" s="113"/>
      <c r="R133" s="113"/>
      <c r="S133" s="113"/>
      <c r="T133" s="113"/>
      <c r="U133" s="113"/>
      <c r="V133" s="113"/>
      <c r="W133" s="113"/>
      <c r="X133" s="113"/>
      <c r="Y133" s="113"/>
      <c r="Z133" s="113"/>
      <c r="AA133" s="113"/>
      <c r="AB133" s="113"/>
      <c r="AC133" s="113"/>
    </row>
    <row r="134" spans="1:29" ht="13.5" customHeight="1">
      <c r="A134" s="113"/>
      <c r="B134" s="113"/>
      <c r="C134" s="113"/>
      <c r="D134" s="113"/>
      <c r="E134" s="113"/>
      <c r="F134" s="113"/>
      <c r="G134" s="113"/>
      <c r="H134" s="113"/>
      <c r="I134" s="113"/>
      <c r="J134" s="113"/>
      <c r="K134" s="113"/>
      <c r="L134" s="113"/>
      <c r="M134" s="113"/>
      <c r="N134" s="113"/>
      <c r="O134" s="113"/>
      <c r="P134" s="113"/>
      <c r="Q134" s="113"/>
      <c r="R134" s="113"/>
      <c r="S134" s="113"/>
      <c r="T134" s="113"/>
      <c r="U134" s="113"/>
      <c r="V134" s="113"/>
      <c r="W134" s="113"/>
      <c r="X134" s="113"/>
      <c r="Y134" s="113"/>
      <c r="Z134" s="113"/>
      <c r="AA134" s="113"/>
      <c r="AB134" s="113"/>
      <c r="AC134" s="113"/>
    </row>
    <row r="135" spans="1:29" ht="13.5" customHeight="1">
      <c r="A135" s="113"/>
      <c r="B135" s="113"/>
      <c r="C135" s="113"/>
      <c r="D135" s="113"/>
      <c r="E135" s="113"/>
      <c r="F135" s="113"/>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row>
    <row r="136" spans="1:29" ht="13.5" customHeight="1">
      <c r="A136" s="113"/>
      <c r="B136" s="113"/>
      <c r="C136" s="113"/>
      <c r="D136" s="113"/>
      <c r="E136" s="113"/>
      <c r="F136" s="113"/>
      <c r="G136" s="113"/>
      <c r="H136" s="113"/>
      <c r="I136" s="113"/>
      <c r="J136" s="113"/>
      <c r="K136" s="113"/>
      <c r="L136" s="113"/>
      <c r="M136" s="113"/>
      <c r="N136" s="113"/>
      <c r="O136" s="113"/>
      <c r="P136" s="113"/>
      <c r="Q136" s="113"/>
      <c r="R136" s="113"/>
      <c r="S136" s="113"/>
      <c r="T136" s="113"/>
      <c r="U136" s="113"/>
      <c r="V136" s="113"/>
      <c r="W136" s="113"/>
      <c r="X136" s="113"/>
      <c r="Y136" s="113"/>
      <c r="Z136" s="113"/>
      <c r="AA136" s="113"/>
      <c r="AB136" s="113"/>
      <c r="AC136" s="113"/>
    </row>
    <row r="137" spans="1:29" ht="13.5" customHeight="1">
      <c r="A137" s="113"/>
      <c r="B137" s="113"/>
      <c r="C137" s="113"/>
      <c r="D137" s="113"/>
      <c r="E137" s="113"/>
      <c r="F137" s="113"/>
      <c r="G137" s="113"/>
      <c r="H137" s="113"/>
      <c r="I137" s="113"/>
      <c r="J137" s="113"/>
      <c r="K137" s="113"/>
      <c r="L137" s="113"/>
      <c r="M137" s="113"/>
      <c r="N137" s="113"/>
      <c r="O137" s="113"/>
      <c r="P137" s="113"/>
      <c r="Q137" s="113"/>
      <c r="R137" s="113"/>
      <c r="S137" s="113"/>
      <c r="T137" s="113"/>
      <c r="U137" s="113"/>
      <c r="V137" s="113"/>
      <c r="W137" s="113"/>
      <c r="X137" s="113"/>
      <c r="Y137" s="113"/>
      <c r="Z137" s="113"/>
      <c r="AA137" s="113"/>
      <c r="AB137" s="113"/>
      <c r="AC137" s="113"/>
    </row>
    <row r="138" spans="1:29" ht="13.5" customHeight="1">
      <c r="A138" s="113"/>
      <c r="B138" s="113"/>
      <c r="C138" s="113"/>
      <c r="D138" s="113"/>
      <c r="E138" s="113"/>
      <c r="F138" s="113"/>
      <c r="G138" s="113"/>
      <c r="H138" s="113"/>
      <c r="I138" s="113"/>
      <c r="J138" s="113"/>
      <c r="K138" s="113"/>
      <c r="L138" s="113"/>
      <c r="M138" s="113"/>
      <c r="N138" s="113"/>
      <c r="O138" s="113"/>
      <c r="P138" s="113"/>
      <c r="Q138" s="113"/>
      <c r="R138" s="113"/>
      <c r="S138" s="113"/>
      <c r="T138" s="113"/>
      <c r="U138" s="113"/>
      <c r="V138" s="113"/>
      <c r="W138" s="113"/>
      <c r="X138" s="113"/>
      <c r="Y138" s="113"/>
      <c r="Z138" s="113"/>
      <c r="AA138" s="113"/>
      <c r="AB138" s="113"/>
      <c r="AC138" s="113"/>
    </row>
    <row r="139" spans="1:29" ht="13.5" customHeight="1">
      <c r="A139" s="113"/>
      <c r="B139" s="113"/>
      <c r="C139" s="113"/>
      <c r="D139" s="113"/>
      <c r="E139" s="113"/>
      <c r="F139" s="113"/>
      <c r="G139" s="113"/>
      <c r="H139" s="113"/>
      <c r="I139" s="113"/>
      <c r="J139" s="113"/>
      <c r="K139" s="113"/>
      <c r="L139" s="113"/>
      <c r="M139" s="113"/>
      <c r="N139" s="113"/>
      <c r="O139" s="113"/>
      <c r="P139" s="113"/>
      <c r="Q139" s="113"/>
      <c r="R139" s="113"/>
      <c r="S139" s="113"/>
      <c r="T139" s="113"/>
      <c r="U139" s="113"/>
      <c r="V139" s="113"/>
      <c r="W139" s="113"/>
      <c r="X139" s="113"/>
      <c r="Y139" s="113"/>
      <c r="Z139" s="113"/>
      <c r="AA139" s="113"/>
      <c r="AB139" s="113"/>
      <c r="AC139" s="113"/>
    </row>
    <row r="140" spans="1:29" ht="13.5" customHeight="1">
      <c r="A140" s="113"/>
      <c r="B140" s="113"/>
      <c r="C140" s="113"/>
      <c r="D140" s="113"/>
      <c r="E140" s="113"/>
      <c r="F140" s="113"/>
      <c r="G140" s="113"/>
      <c r="H140" s="113"/>
      <c r="I140" s="113"/>
      <c r="J140" s="113"/>
      <c r="K140" s="113"/>
      <c r="L140" s="113"/>
      <c r="M140" s="113"/>
      <c r="N140" s="113"/>
      <c r="O140" s="113"/>
      <c r="P140" s="113"/>
      <c r="Q140" s="113"/>
      <c r="R140" s="113"/>
      <c r="S140" s="113"/>
      <c r="T140" s="113"/>
      <c r="U140" s="113"/>
      <c r="V140" s="113"/>
      <c r="W140" s="113"/>
      <c r="X140" s="113"/>
      <c r="Y140" s="113"/>
      <c r="Z140" s="113"/>
      <c r="AA140" s="113"/>
      <c r="AB140" s="113"/>
      <c r="AC140" s="113"/>
    </row>
    <row r="141" spans="1:29" ht="13.5" customHeight="1">
      <c r="A141" s="113"/>
      <c r="B141" s="113"/>
      <c r="C141" s="113"/>
      <c r="D141" s="113"/>
      <c r="E141" s="113"/>
      <c r="F141" s="113"/>
      <c r="G141" s="113"/>
      <c r="H141" s="113"/>
      <c r="I141" s="113"/>
      <c r="J141" s="113"/>
      <c r="K141" s="113"/>
      <c r="L141" s="113"/>
      <c r="M141" s="113"/>
      <c r="N141" s="113"/>
      <c r="O141" s="113"/>
      <c r="P141" s="113"/>
      <c r="Q141" s="113"/>
      <c r="R141" s="113"/>
      <c r="S141" s="113"/>
      <c r="T141" s="113"/>
      <c r="U141" s="113"/>
      <c r="V141" s="113"/>
      <c r="W141" s="113"/>
      <c r="X141" s="113"/>
      <c r="Y141" s="113"/>
      <c r="Z141" s="113"/>
      <c r="AA141" s="113"/>
      <c r="AB141" s="113"/>
      <c r="AC141" s="113"/>
    </row>
    <row r="142" spans="1:29" ht="13.5" customHeight="1">
      <c r="A142" s="113"/>
      <c r="B142" s="113"/>
      <c r="C142" s="113"/>
      <c r="D142" s="113"/>
      <c r="E142" s="113"/>
      <c r="F142" s="113"/>
      <c r="G142" s="113"/>
      <c r="H142" s="113"/>
      <c r="I142" s="113"/>
      <c r="J142" s="113"/>
      <c r="K142" s="113"/>
      <c r="L142" s="113"/>
      <c r="M142" s="113"/>
      <c r="N142" s="113"/>
      <c r="O142" s="113"/>
      <c r="P142" s="113"/>
      <c r="Q142" s="113"/>
      <c r="R142" s="113"/>
      <c r="S142" s="113"/>
      <c r="T142" s="113"/>
      <c r="U142" s="113"/>
      <c r="V142" s="113"/>
      <c r="W142" s="113"/>
      <c r="X142" s="113"/>
      <c r="Y142" s="113"/>
      <c r="Z142" s="113"/>
      <c r="AA142" s="113"/>
      <c r="AB142" s="113"/>
      <c r="AC142" s="113"/>
    </row>
    <row r="143" spans="1:29" ht="13.5" customHeight="1">
      <c r="A143" s="113"/>
      <c r="B143" s="113"/>
      <c r="C143" s="113"/>
      <c r="D143" s="113"/>
      <c r="E143" s="113"/>
      <c r="F143" s="113"/>
      <c r="G143" s="113"/>
      <c r="H143" s="113"/>
      <c r="I143" s="113"/>
      <c r="J143" s="113"/>
      <c r="K143" s="113"/>
      <c r="L143" s="113"/>
      <c r="M143" s="113"/>
      <c r="N143" s="113"/>
      <c r="O143" s="113"/>
      <c r="P143" s="113"/>
      <c r="Q143" s="113"/>
      <c r="R143" s="113"/>
      <c r="S143" s="113"/>
      <c r="T143" s="113"/>
      <c r="U143" s="113"/>
      <c r="V143" s="113"/>
      <c r="W143" s="113"/>
      <c r="X143" s="113"/>
      <c r="Y143" s="113"/>
      <c r="Z143" s="113"/>
      <c r="AA143" s="113"/>
      <c r="AB143" s="113"/>
      <c r="AC143" s="113"/>
    </row>
    <row r="144" spans="1:29" ht="13.5" customHeight="1">
      <c r="A144" s="113"/>
      <c r="B144" s="113"/>
      <c r="C144" s="113"/>
      <c r="D144" s="113"/>
      <c r="E144" s="113"/>
      <c r="F144" s="113"/>
      <c r="G144" s="113"/>
      <c r="H144" s="113"/>
      <c r="I144" s="113"/>
      <c r="J144" s="113"/>
      <c r="K144" s="113"/>
      <c r="L144" s="113"/>
      <c r="M144" s="113"/>
      <c r="N144" s="113"/>
      <c r="O144" s="113"/>
      <c r="P144" s="113"/>
      <c r="Q144" s="113"/>
      <c r="R144" s="113"/>
      <c r="S144" s="113"/>
      <c r="T144" s="113"/>
      <c r="U144" s="113"/>
      <c r="V144" s="113"/>
      <c r="W144" s="113"/>
      <c r="X144" s="113"/>
      <c r="Y144" s="113"/>
      <c r="Z144" s="113"/>
      <c r="AA144" s="113"/>
      <c r="AB144" s="113"/>
      <c r="AC144" s="113"/>
    </row>
    <row r="145" spans="1:29" ht="13.5" customHeight="1">
      <c r="A145" s="113"/>
      <c r="B145" s="113"/>
      <c r="C145" s="113"/>
      <c r="D145" s="113"/>
      <c r="E145" s="113"/>
      <c r="F145" s="113"/>
      <c r="G145" s="113"/>
      <c r="H145" s="113"/>
      <c r="I145" s="113"/>
      <c r="J145" s="113"/>
      <c r="K145" s="113"/>
      <c r="L145" s="113"/>
      <c r="M145" s="113"/>
      <c r="N145" s="113"/>
      <c r="O145" s="113"/>
      <c r="P145" s="113"/>
      <c r="Q145" s="113"/>
      <c r="R145" s="113"/>
      <c r="S145" s="113"/>
      <c r="T145" s="113"/>
      <c r="U145" s="113"/>
      <c r="V145" s="113"/>
      <c r="W145" s="113"/>
      <c r="X145" s="113"/>
      <c r="Y145" s="113"/>
      <c r="Z145" s="113"/>
      <c r="AA145" s="113"/>
      <c r="AB145" s="113"/>
      <c r="AC145" s="113"/>
    </row>
    <row r="146" spans="1:29" ht="13.5" customHeight="1">
      <c r="A146" s="113"/>
      <c r="B146" s="113"/>
      <c r="C146" s="113"/>
      <c r="D146" s="113"/>
      <c r="E146" s="113"/>
      <c r="F146" s="113"/>
      <c r="G146" s="113"/>
      <c r="H146" s="113"/>
      <c r="I146" s="113"/>
      <c r="J146" s="113"/>
      <c r="K146" s="113"/>
      <c r="L146" s="113"/>
      <c r="M146" s="113"/>
      <c r="N146" s="113"/>
      <c r="O146" s="113"/>
      <c r="P146" s="113"/>
      <c r="Q146" s="113"/>
      <c r="R146" s="113"/>
      <c r="S146" s="113"/>
      <c r="T146" s="113"/>
      <c r="U146" s="113"/>
      <c r="V146" s="113"/>
      <c r="W146" s="113"/>
      <c r="X146" s="113"/>
      <c r="Y146" s="113"/>
      <c r="Z146" s="113"/>
      <c r="AA146" s="113"/>
      <c r="AB146" s="113"/>
      <c r="AC146" s="113"/>
    </row>
    <row r="147" spans="1:29" ht="13.5" customHeight="1">
      <c r="A147" s="113"/>
      <c r="B147" s="113"/>
      <c r="C147" s="113"/>
      <c r="D147" s="113"/>
      <c r="E147" s="113"/>
      <c r="F147" s="113"/>
      <c r="G147" s="113"/>
      <c r="H147" s="113"/>
      <c r="I147" s="113"/>
      <c r="J147" s="113"/>
      <c r="K147" s="113"/>
      <c r="L147" s="113"/>
      <c r="M147" s="113"/>
      <c r="N147" s="113"/>
      <c r="O147" s="113"/>
      <c r="P147" s="113"/>
      <c r="Q147" s="113"/>
      <c r="R147" s="113"/>
      <c r="S147" s="113"/>
      <c r="T147" s="113"/>
      <c r="U147" s="113"/>
      <c r="V147" s="113"/>
      <c r="W147" s="113"/>
      <c r="X147" s="113"/>
      <c r="Y147" s="113"/>
      <c r="Z147" s="113"/>
      <c r="AA147" s="113"/>
      <c r="AB147" s="113"/>
      <c r="AC147" s="113"/>
    </row>
    <row r="148" spans="1:29" ht="13.5" customHeight="1">
      <c r="A148" s="113"/>
      <c r="B148" s="113"/>
      <c r="C148" s="113"/>
      <c r="D148" s="113"/>
      <c r="E148" s="113"/>
      <c r="F148" s="113"/>
      <c r="G148" s="113"/>
      <c r="H148" s="113"/>
      <c r="I148" s="113"/>
      <c r="J148" s="113"/>
      <c r="K148" s="113"/>
      <c r="L148" s="113"/>
      <c r="M148" s="113"/>
      <c r="N148" s="113"/>
      <c r="O148" s="113"/>
      <c r="P148" s="113"/>
      <c r="Q148" s="113"/>
      <c r="R148" s="113"/>
      <c r="S148" s="113"/>
      <c r="T148" s="113"/>
      <c r="U148" s="113"/>
      <c r="V148" s="113"/>
      <c r="W148" s="113"/>
      <c r="X148" s="113"/>
      <c r="Y148" s="113"/>
      <c r="Z148" s="113"/>
      <c r="AA148" s="113"/>
      <c r="AB148" s="113"/>
      <c r="AC148" s="113"/>
    </row>
    <row r="149" spans="1:29" ht="13.5" customHeight="1">
      <c r="A149" s="113"/>
      <c r="B149" s="113"/>
      <c r="C149" s="113"/>
      <c r="D149" s="113"/>
      <c r="E149" s="113"/>
      <c r="F149" s="113"/>
      <c r="G149" s="113"/>
      <c r="H149" s="113"/>
      <c r="I149" s="113"/>
      <c r="J149" s="113"/>
      <c r="K149" s="113"/>
      <c r="L149" s="113"/>
      <c r="M149" s="113"/>
      <c r="N149" s="113"/>
      <c r="O149" s="113"/>
      <c r="P149" s="113"/>
      <c r="Q149" s="113"/>
      <c r="R149" s="113"/>
      <c r="S149" s="113"/>
      <c r="T149" s="113"/>
      <c r="U149" s="113"/>
      <c r="V149" s="113"/>
      <c r="W149" s="113"/>
      <c r="X149" s="113"/>
      <c r="Y149" s="113"/>
      <c r="Z149" s="113"/>
      <c r="AA149" s="113"/>
      <c r="AB149" s="113"/>
      <c r="AC149" s="113"/>
    </row>
    <row r="150" spans="1:29" ht="13.5" customHeight="1">
      <c r="A150" s="113"/>
      <c r="B150" s="113"/>
      <c r="C150" s="113"/>
      <c r="D150" s="113"/>
      <c r="E150" s="113"/>
      <c r="F150" s="113"/>
      <c r="G150" s="113"/>
      <c r="H150" s="113"/>
      <c r="I150" s="113"/>
      <c r="J150" s="113"/>
      <c r="K150" s="113"/>
      <c r="L150" s="113"/>
      <c r="M150" s="113"/>
      <c r="N150" s="113"/>
      <c r="O150" s="113"/>
      <c r="P150" s="113"/>
      <c r="Q150" s="113"/>
      <c r="R150" s="113"/>
      <c r="S150" s="113"/>
      <c r="T150" s="113"/>
      <c r="U150" s="113"/>
      <c r="V150" s="113"/>
      <c r="W150" s="113"/>
      <c r="X150" s="113"/>
      <c r="Y150" s="113"/>
      <c r="Z150" s="113"/>
      <c r="AA150" s="113"/>
      <c r="AB150" s="113"/>
      <c r="AC150" s="113"/>
    </row>
    <row r="151" spans="1:29" ht="13.5" customHeight="1">
      <c r="A151" s="113"/>
      <c r="B151" s="113"/>
      <c r="C151" s="113"/>
      <c r="D151" s="113"/>
      <c r="E151" s="113"/>
      <c r="F151" s="113"/>
      <c r="G151" s="113"/>
      <c r="H151" s="113"/>
      <c r="I151" s="113"/>
      <c r="J151" s="113"/>
      <c r="K151" s="113"/>
      <c r="L151" s="113"/>
      <c r="M151" s="113"/>
      <c r="N151" s="113"/>
      <c r="O151" s="113"/>
      <c r="P151" s="113"/>
      <c r="Q151" s="113"/>
      <c r="R151" s="113"/>
      <c r="S151" s="113"/>
      <c r="T151" s="113"/>
      <c r="U151" s="113"/>
      <c r="V151" s="113"/>
      <c r="W151" s="113"/>
      <c r="X151" s="113"/>
      <c r="Y151" s="113"/>
      <c r="Z151" s="113"/>
      <c r="AA151" s="113"/>
      <c r="AB151" s="113"/>
      <c r="AC151" s="113"/>
    </row>
    <row r="152" spans="1:29" ht="13.5" customHeight="1">
      <c r="A152" s="113"/>
      <c r="B152" s="113"/>
      <c r="C152" s="113"/>
      <c r="D152" s="113"/>
      <c r="E152" s="113"/>
      <c r="F152" s="113"/>
      <c r="G152" s="113"/>
      <c r="H152" s="113"/>
      <c r="I152" s="113"/>
      <c r="J152" s="113"/>
      <c r="K152" s="113"/>
      <c r="L152" s="113"/>
      <c r="M152" s="113"/>
      <c r="N152" s="113"/>
      <c r="O152" s="113"/>
      <c r="P152" s="113"/>
      <c r="Q152" s="113"/>
      <c r="R152" s="113"/>
      <c r="S152" s="113"/>
      <c r="T152" s="113"/>
      <c r="U152" s="113"/>
      <c r="V152" s="113"/>
      <c r="W152" s="113"/>
      <c r="X152" s="113"/>
      <c r="Y152" s="113"/>
      <c r="Z152" s="113"/>
      <c r="AA152" s="113"/>
      <c r="AB152" s="113"/>
      <c r="AC152" s="113"/>
    </row>
    <row r="153" spans="1:29" ht="13.5" customHeight="1">
      <c r="A153" s="113"/>
      <c r="B153" s="113"/>
      <c r="C153" s="113"/>
      <c r="D153" s="113"/>
      <c r="E153" s="113"/>
      <c r="F153" s="113"/>
      <c r="G153" s="113"/>
      <c r="H153" s="113"/>
      <c r="I153" s="113"/>
      <c r="J153" s="113"/>
      <c r="K153" s="113"/>
      <c r="L153" s="113"/>
      <c r="M153" s="113"/>
      <c r="N153" s="113"/>
      <c r="O153" s="113"/>
      <c r="P153" s="113"/>
      <c r="Q153" s="113"/>
      <c r="R153" s="113"/>
      <c r="S153" s="113"/>
      <c r="T153" s="113"/>
      <c r="U153" s="113"/>
      <c r="V153" s="113"/>
      <c r="W153" s="113"/>
      <c r="X153" s="113"/>
      <c r="Y153" s="113"/>
      <c r="Z153" s="113"/>
      <c r="AA153" s="113"/>
      <c r="AB153" s="113"/>
      <c r="AC153" s="113"/>
    </row>
    <row r="154" spans="1:29" ht="13.5" customHeight="1">
      <c r="A154" s="113"/>
      <c r="B154" s="113"/>
      <c r="C154" s="113"/>
      <c r="D154" s="113"/>
      <c r="E154" s="113"/>
      <c r="F154" s="113"/>
      <c r="G154" s="113"/>
      <c r="H154" s="113"/>
      <c r="I154" s="113"/>
      <c r="J154" s="113"/>
      <c r="K154" s="113"/>
      <c r="L154" s="113"/>
      <c r="M154" s="113"/>
      <c r="N154" s="113"/>
      <c r="O154" s="113"/>
      <c r="P154" s="113"/>
      <c r="Q154" s="113"/>
      <c r="R154" s="113"/>
      <c r="S154" s="113"/>
      <c r="T154" s="113"/>
      <c r="U154" s="113"/>
      <c r="V154" s="113"/>
      <c r="W154" s="113"/>
      <c r="X154" s="113"/>
      <c r="Y154" s="113"/>
      <c r="Z154" s="113"/>
      <c r="AA154" s="113"/>
      <c r="AB154" s="113"/>
      <c r="AC154" s="113"/>
    </row>
    <row r="155" spans="1:29" ht="13.5" customHeight="1">
      <c r="A155" s="113"/>
      <c r="B155" s="113"/>
      <c r="C155" s="113"/>
      <c r="D155" s="113"/>
      <c r="E155" s="113"/>
      <c r="F155" s="113"/>
      <c r="G155" s="113"/>
      <c r="H155" s="113"/>
      <c r="I155" s="113"/>
      <c r="J155" s="113"/>
      <c r="K155" s="113"/>
      <c r="L155" s="113"/>
      <c r="M155" s="113"/>
      <c r="N155" s="113"/>
      <c r="O155" s="113"/>
      <c r="P155" s="113"/>
      <c r="Q155" s="113"/>
      <c r="R155" s="113"/>
      <c r="S155" s="113"/>
      <c r="T155" s="113"/>
      <c r="U155" s="113"/>
      <c r="V155" s="113"/>
      <c r="W155" s="113"/>
      <c r="X155" s="113"/>
      <c r="Y155" s="113"/>
      <c r="Z155" s="113"/>
      <c r="AA155" s="113"/>
      <c r="AB155" s="113"/>
      <c r="AC155" s="113"/>
    </row>
    <row r="156" spans="1:29" ht="13.5" customHeight="1">
      <c r="A156" s="113"/>
      <c r="B156" s="113"/>
      <c r="C156" s="113"/>
      <c r="D156" s="113"/>
      <c r="E156" s="113"/>
      <c r="F156" s="113"/>
      <c r="G156" s="113"/>
      <c r="H156" s="113"/>
      <c r="I156" s="113"/>
      <c r="J156" s="113"/>
      <c r="K156" s="113"/>
      <c r="L156" s="113"/>
      <c r="M156" s="113"/>
      <c r="N156" s="113"/>
      <c r="O156" s="113"/>
      <c r="P156" s="113"/>
      <c r="Q156" s="113"/>
      <c r="R156" s="113"/>
      <c r="S156" s="113"/>
      <c r="T156" s="113"/>
      <c r="U156" s="113"/>
      <c r="V156" s="113"/>
      <c r="W156" s="113"/>
      <c r="X156" s="113"/>
      <c r="Y156" s="113"/>
      <c r="Z156" s="113"/>
      <c r="AA156" s="113"/>
      <c r="AB156" s="113"/>
      <c r="AC156" s="113"/>
    </row>
    <row r="157" spans="1:29" ht="13.5" customHeight="1">
      <c r="A157" s="113"/>
      <c r="B157" s="113"/>
      <c r="C157" s="113"/>
      <c r="D157" s="113"/>
      <c r="E157" s="113"/>
      <c r="F157" s="113"/>
      <c r="G157" s="113"/>
      <c r="H157" s="113"/>
      <c r="I157" s="113"/>
      <c r="J157" s="113"/>
      <c r="K157" s="113"/>
      <c r="L157" s="113"/>
      <c r="M157" s="113"/>
      <c r="N157" s="113"/>
      <c r="O157" s="113"/>
      <c r="P157" s="113"/>
      <c r="Q157" s="113"/>
      <c r="R157" s="113"/>
      <c r="S157" s="113"/>
      <c r="T157" s="113"/>
      <c r="U157" s="113"/>
      <c r="V157" s="113"/>
      <c r="W157" s="113"/>
      <c r="X157" s="113"/>
      <c r="Y157" s="113"/>
      <c r="Z157" s="113"/>
      <c r="AA157" s="113"/>
      <c r="AB157" s="113"/>
      <c r="AC157" s="113"/>
    </row>
    <row r="158" spans="1:29" ht="13.5" customHeight="1">
      <c r="A158" s="113"/>
      <c r="B158" s="113"/>
      <c r="C158" s="113"/>
      <c r="D158" s="113"/>
      <c r="E158" s="113"/>
      <c r="F158" s="113"/>
      <c r="G158" s="113"/>
      <c r="H158" s="113"/>
      <c r="I158" s="113"/>
      <c r="J158" s="113"/>
      <c r="K158" s="113"/>
      <c r="L158" s="113"/>
      <c r="M158" s="113"/>
      <c r="N158" s="113"/>
      <c r="O158" s="113"/>
      <c r="P158" s="113"/>
      <c r="Q158" s="113"/>
      <c r="R158" s="113"/>
      <c r="S158" s="113"/>
      <c r="T158" s="113"/>
      <c r="U158" s="113"/>
      <c r="V158" s="113"/>
      <c r="W158" s="113"/>
      <c r="X158" s="113"/>
      <c r="Y158" s="113"/>
      <c r="Z158" s="113"/>
      <c r="AA158" s="113"/>
      <c r="AB158" s="113"/>
      <c r="AC158" s="113"/>
    </row>
    <row r="159" spans="1:29" ht="13.5" customHeight="1">
      <c r="A159" s="113"/>
      <c r="B159" s="113"/>
      <c r="C159" s="113"/>
      <c r="D159" s="113"/>
      <c r="E159" s="113"/>
      <c r="F159" s="113"/>
      <c r="G159" s="113"/>
      <c r="H159" s="113"/>
      <c r="I159" s="113"/>
      <c r="J159" s="113"/>
      <c r="K159" s="113"/>
      <c r="L159" s="113"/>
      <c r="M159" s="113"/>
      <c r="N159" s="113"/>
      <c r="O159" s="113"/>
      <c r="P159" s="113"/>
      <c r="Q159" s="113"/>
      <c r="R159" s="113"/>
      <c r="S159" s="113"/>
      <c r="T159" s="113"/>
      <c r="U159" s="113"/>
      <c r="V159" s="113"/>
      <c r="W159" s="113"/>
      <c r="X159" s="113"/>
      <c r="Y159" s="113"/>
      <c r="Z159" s="113"/>
      <c r="AA159" s="113"/>
      <c r="AB159" s="113"/>
      <c r="AC159" s="113"/>
    </row>
    <row r="160" spans="1:29" ht="13.5" customHeight="1">
      <c r="A160" s="113"/>
      <c r="B160" s="113"/>
      <c r="C160" s="113"/>
      <c r="D160" s="113"/>
      <c r="E160" s="113"/>
      <c r="F160" s="113"/>
      <c r="G160" s="113"/>
      <c r="H160" s="113"/>
      <c r="I160" s="113"/>
      <c r="J160" s="113"/>
      <c r="K160" s="113"/>
      <c r="L160" s="113"/>
      <c r="M160" s="113"/>
      <c r="N160" s="113"/>
      <c r="O160" s="113"/>
      <c r="P160" s="113"/>
      <c r="Q160" s="113"/>
      <c r="R160" s="113"/>
      <c r="S160" s="113"/>
      <c r="T160" s="113"/>
      <c r="U160" s="113"/>
      <c r="V160" s="113"/>
      <c r="W160" s="113"/>
      <c r="X160" s="113"/>
      <c r="Y160" s="113"/>
      <c r="Z160" s="113"/>
      <c r="AA160" s="113"/>
      <c r="AB160" s="113"/>
      <c r="AC160" s="113"/>
    </row>
    <row r="161" spans="1:29" ht="13.5" customHeight="1">
      <c r="A161" s="113"/>
      <c r="B161" s="113"/>
      <c r="C161" s="113"/>
      <c r="D161" s="113"/>
      <c r="E161" s="113"/>
      <c r="F161" s="113"/>
      <c r="G161" s="113"/>
      <c r="H161" s="113"/>
      <c r="I161" s="113"/>
      <c r="J161" s="113"/>
      <c r="K161" s="113"/>
      <c r="L161" s="113"/>
      <c r="M161" s="113"/>
      <c r="N161" s="113"/>
      <c r="O161" s="113"/>
      <c r="P161" s="113"/>
      <c r="Q161" s="113"/>
      <c r="R161" s="113"/>
      <c r="S161" s="113"/>
      <c r="T161" s="113"/>
      <c r="U161" s="113"/>
      <c r="V161" s="113"/>
      <c r="W161" s="113"/>
      <c r="X161" s="113"/>
      <c r="Y161" s="113"/>
      <c r="Z161" s="113"/>
      <c r="AA161" s="113"/>
      <c r="AB161" s="113"/>
      <c r="AC161" s="113"/>
    </row>
    <row r="162" spans="1:29" ht="13.5" customHeight="1">
      <c r="A162" s="113"/>
      <c r="B162" s="113"/>
      <c r="C162" s="113"/>
      <c r="D162" s="113"/>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row>
    <row r="163" spans="1:29" ht="13.5" customHeight="1">
      <c r="A163" s="113"/>
      <c r="B163" s="113"/>
      <c r="C163" s="113"/>
      <c r="D163" s="113"/>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113"/>
      <c r="AB163" s="113"/>
      <c r="AC163" s="113"/>
    </row>
    <row r="164" spans="1:29" ht="13.5" customHeight="1">
      <c r="A164" s="113"/>
      <c r="B164" s="113"/>
      <c r="C164" s="113"/>
      <c r="D164" s="113"/>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113"/>
      <c r="AB164" s="113"/>
      <c r="AC164" s="113"/>
    </row>
    <row r="165" spans="1:29" ht="13.5" customHeight="1">
      <c r="A165" s="113"/>
      <c r="B165" s="113"/>
      <c r="C165" s="113"/>
      <c r="D165" s="113"/>
      <c r="E165" s="113"/>
      <c r="F165" s="113"/>
      <c r="G165" s="113"/>
      <c r="H165" s="113"/>
      <c r="I165" s="113"/>
      <c r="J165" s="113"/>
      <c r="K165" s="113"/>
      <c r="L165" s="113"/>
      <c r="M165" s="113"/>
      <c r="N165" s="113"/>
      <c r="O165" s="113"/>
      <c r="P165" s="113"/>
      <c r="Q165" s="113"/>
      <c r="R165" s="113"/>
      <c r="S165" s="113"/>
      <c r="T165" s="113"/>
      <c r="U165" s="113"/>
      <c r="V165" s="113"/>
      <c r="W165" s="113"/>
      <c r="X165" s="113"/>
      <c r="Y165" s="113"/>
      <c r="Z165" s="113"/>
      <c r="AA165" s="113"/>
      <c r="AB165" s="113"/>
      <c r="AC165" s="113"/>
    </row>
    <row r="166" spans="1:29" ht="13.5" customHeight="1">
      <c r="A166" s="113"/>
      <c r="B166" s="113"/>
      <c r="C166" s="113"/>
      <c r="D166" s="113"/>
      <c r="E166" s="113"/>
      <c r="F166" s="113"/>
      <c r="G166" s="113"/>
      <c r="H166" s="113"/>
      <c r="I166" s="113"/>
      <c r="J166" s="113"/>
      <c r="K166" s="113"/>
      <c r="L166" s="113"/>
      <c r="M166" s="113"/>
      <c r="N166" s="113"/>
      <c r="O166" s="113"/>
      <c r="P166" s="113"/>
      <c r="Q166" s="113"/>
      <c r="R166" s="113"/>
      <c r="S166" s="113"/>
      <c r="T166" s="113"/>
      <c r="U166" s="113"/>
      <c r="V166" s="113"/>
      <c r="W166" s="113"/>
      <c r="X166" s="113"/>
      <c r="Y166" s="113"/>
      <c r="Z166" s="113"/>
      <c r="AA166" s="113"/>
      <c r="AB166" s="113"/>
      <c r="AC166" s="113"/>
    </row>
    <row r="167" spans="1:29" ht="13.5" customHeight="1">
      <c r="A167" s="113"/>
      <c r="B167" s="113"/>
      <c r="C167" s="113"/>
      <c r="D167" s="113"/>
      <c r="E167" s="113"/>
      <c r="F167" s="113"/>
      <c r="G167" s="113"/>
      <c r="H167" s="113"/>
      <c r="I167" s="113"/>
      <c r="J167" s="113"/>
      <c r="K167" s="113"/>
      <c r="L167" s="113"/>
      <c r="M167" s="113"/>
      <c r="N167" s="113"/>
      <c r="O167" s="113"/>
      <c r="P167" s="113"/>
      <c r="Q167" s="113"/>
      <c r="R167" s="113"/>
      <c r="S167" s="113"/>
      <c r="T167" s="113"/>
      <c r="U167" s="113"/>
      <c r="V167" s="113"/>
      <c r="W167" s="113"/>
      <c r="X167" s="113"/>
      <c r="Y167" s="113"/>
      <c r="Z167" s="113"/>
      <c r="AA167" s="113"/>
      <c r="AB167" s="113"/>
      <c r="AC167" s="113"/>
    </row>
    <row r="168" spans="1:29" ht="13.5" customHeight="1">
      <c r="A168" s="113"/>
      <c r="B168" s="113"/>
      <c r="C168" s="113"/>
      <c r="D168" s="113"/>
      <c r="E168" s="113"/>
      <c r="F168" s="113"/>
      <c r="G168" s="113"/>
      <c r="H168" s="113"/>
      <c r="I168" s="113"/>
      <c r="J168" s="113"/>
      <c r="K168" s="113"/>
      <c r="L168" s="113"/>
      <c r="M168" s="113"/>
      <c r="N168" s="113"/>
      <c r="O168" s="113"/>
      <c r="P168" s="113"/>
      <c r="Q168" s="113"/>
      <c r="R168" s="113"/>
      <c r="S168" s="113"/>
      <c r="T168" s="113"/>
      <c r="U168" s="113"/>
      <c r="V168" s="113"/>
      <c r="W168" s="113"/>
      <c r="X168" s="113"/>
      <c r="Y168" s="113"/>
      <c r="Z168" s="113"/>
      <c r="AA168" s="113"/>
      <c r="AB168" s="113"/>
      <c r="AC168" s="113"/>
    </row>
    <row r="169" spans="1:29" ht="13.5" customHeight="1">
      <c r="A169" s="113"/>
      <c r="B169" s="113"/>
      <c r="C169" s="113"/>
      <c r="D169" s="113"/>
      <c r="E169" s="113"/>
      <c r="F169" s="113"/>
      <c r="G169" s="113"/>
      <c r="H169" s="113"/>
      <c r="I169" s="113"/>
      <c r="J169" s="113"/>
      <c r="K169" s="113"/>
      <c r="L169" s="113"/>
      <c r="M169" s="113"/>
      <c r="N169" s="113"/>
      <c r="O169" s="113"/>
      <c r="P169" s="113"/>
      <c r="Q169" s="113"/>
      <c r="R169" s="113"/>
      <c r="S169" s="113"/>
      <c r="T169" s="113"/>
      <c r="U169" s="113"/>
      <c r="V169" s="113"/>
      <c r="W169" s="113"/>
      <c r="X169" s="113"/>
      <c r="Y169" s="113"/>
      <c r="Z169" s="113"/>
      <c r="AA169" s="113"/>
      <c r="AB169" s="113"/>
      <c r="AC169" s="113"/>
    </row>
    <row r="170" spans="1:29" ht="13.5" customHeight="1">
      <c r="A170" s="113"/>
      <c r="B170" s="113"/>
      <c r="C170" s="113"/>
      <c r="D170" s="113"/>
      <c r="E170" s="113"/>
      <c r="F170" s="113"/>
      <c r="G170" s="113"/>
      <c r="H170" s="113"/>
      <c r="I170" s="113"/>
      <c r="J170" s="113"/>
      <c r="K170" s="113"/>
      <c r="L170" s="113"/>
      <c r="M170" s="113"/>
      <c r="N170" s="113"/>
      <c r="O170" s="113"/>
      <c r="P170" s="113"/>
      <c r="Q170" s="113"/>
      <c r="R170" s="113"/>
      <c r="S170" s="113"/>
      <c r="T170" s="113"/>
      <c r="U170" s="113"/>
      <c r="V170" s="113"/>
      <c r="W170" s="113"/>
      <c r="X170" s="113"/>
      <c r="Y170" s="113"/>
      <c r="Z170" s="113"/>
      <c r="AA170" s="113"/>
      <c r="AB170" s="113"/>
      <c r="AC170" s="113"/>
    </row>
    <row r="171" spans="1:29" ht="13.5" customHeight="1">
      <c r="A171" s="113"/>
      <c r="B171" s="113"/>
      <c r="C171" s="113"/>
      <c r="D171" s="113"/>
      <c r="E171" s="113"/>
      <c r="F171" s="113"/>
      <c r="G171" s="113"/>
      <c r="H171" s="113"/>
      <c r="I171" s="113"/>
      <c r="J171" s="113"/>
      <c r="K171" s="113"/>
      <c r="L171" s="113"/>
      <c r="M171" s="113"/>
      <c r="N171" s="113"/>
      <c r="O171" s="113"/>
      <c r="P171" s="113"/>
      <c r="Q171" s="113"/>
      <c r="R171" s="113"/>
      <c r="S171" s="113"/>
      <c r="T171" s="113"/>
      <c r="U171" s="113"/>
      <c r="V171" s="113"/>
      <c r="W171" s="113"/>
      <c r="X171" s="113"/>
      <c r="Y171" s="113"/>
      <c r="Z171" s="113"/>
      <c r="AA171" s="113"/>
      <c r="AB171" s="113"/>
      <c r="AC171" s="113"/>
    </row>
    <row r="172" spans="1:29" ht="13.5" customHeight="1">
      <c r="A172" s="113"/>
      <c r="B172" s="113"/>
      <c r="C172" s="113"/>
      <c r="D172" s="113"/>
      <c r="E172" s="113"/>
      <c r="F172" s="113"/>
      <c r="G172" s="113"/>
      <c r="H172" s="113"/>
      <c r="I172" s="113"/>
      <c r="J172" s="113"/>
      <c r="K172" s="113"/>
      <c r="L172" s="113"/>
      <c r="M172" s="113"/>
      <c r="N172" s="113"/>
      <c r="O172" s="113"/>
      <c r="P172" s="113"/>
      <c r="Q172" s="113"/>
      <c r="R172" s="113"/>
      <c r="S172" s="113"/>
      <c r="T172" s="113"/>
      <c r="U172" s="113"/>
      <c r="V172" s="113"/>
      <c r="W172" s="113"/>
      <c r="X172" s="113"/>
      <c r="Y172" s="113"/>
      <c r="Z172" s="113"/>
      <c r="AA172" s="113"/>
      <c r="AB172" s="113"/>
      <c r="AC172" s="113"/>
    </row>
    <row r="173" spans="1:29" ht="13.5" customHeight="1">
      <c r="A173" s="113"/>
      <c r="B173" s="113"/>
      <c r="C173" s="113"/>
      <c r="D173" s="113"/>
      <c r="E173" s="113"/>
      <c r="F173" s="113"/>
      <c r="G173" s="113"/>
      <c r="H173" s="113"/>
      <c r="I173" s="113"/>
      <c r="J173" s="113"/>
      <c r="K173" s="113"/>
      <c r="L173" s="113"/>
      <c r="M173" s="113"/>
      <c r="N173" s="113"/>
      <c r="O173" s="113"/>
      <c r="P173" s="113"/>
      <c r="Q173" s="113"/>
      <c r="R173" s="113"/>
      <c r="S173" s="113"/>
      <c r="T173" s="113"/>
      <c r="U173" s="113"/>
      <c r="V173" s="113"/>
      <c r="W173" s="113"/>
      <c r="X173" s="113"/>
      <c r="Y173" s="113"/>
      <c r="Z173" s="113"/>
      <c r="AA173" s="113"/>
      <c r="AB173" s="113"/>
      <c r="AC173" s="113"/>
    </row>
    <row r="174" spans="1:29" ht="13.5" customHeight="1">
      <c r="A174" s="113"/>
      <c r="B174" s="113"/>
      <c r="C174" s="113"/>
      <c r="D174" s="113"/>
      <c r="E174" s="113"/>
      <c r="F174" s="113"/>
      <c r="G174" s="113"/>
      <c r="H174" s="113"/>
      <c r="I174" s="113"/>
      <c r="J174" s="113"/>
      <c r="K174" s="113"/>
      <c r="L174" s="113"/>
      <c r="M174" s="113"/>
      <c r="N174" s="113"/>
      <c r="O174" s="113"/>
      <c r="P174" s="113"/>
      <c r="Q174" s="113"/>
      <c r="R174" s="113"/>
      <c r="S174" s="113"/>
      <c r="T174" s="113"/>
      <c r="U174" s="113"/>
      <c r="V174" s="113"/>
      <c r="W174" s="113"/>
      <c r="X174" s="113"/>
      <c r="Y174" s="113"/>
      <c r="Z174" s="113"/>
      <c r="AA174" s="113"/>
      <c r="AB174" s="113"/>
      <c r="AC174" s="113"/>
    </row>
    <row r="175" spans="1:29" ht="13.5" customHeight="1">
      <c r="A175" s="113"/>
      <c r="B175" s="113"/>
      <c r="C175" s="113"/>
      <c r="D175" s="113"/>
      <c r="E175" s="113"/>
      <c r="F175" s="113"/>
      <c r="G175" s="113"/>
      <c r="H175" s="113"/>
      <c r="I175" s="113"/>
      <c r="J175" s="113"/>
      <c r="K175" s="113"/>
      <c r="L175" s="113"/>
      <c r="M175" s="113"/>
      <c r="N175" s="113"/>
      <c r="O175" s="113"/>
      <c r="P175" s="113"/>
      <c r="Q175" s="113"/>
      <c r="R175" s="113"/>
      <c r="S175" s="113"/>
      <c r="T175" s="113"/>
      <c r="U175" s="113"/>
      <c r="V175" s="113"/>
      <c r="W175" s="113"/>
      <c r="X175" s="113"/>
      <c r="Y175" s="113"/>
      <c r="Z175" s="113"/>
      <c r="AA175" s="113"/>
      <c r="AB175" s="113"/>
      <c r="AC175" s="113"/>
    </row>
    <row r="176" spans="1:29" ht="13.5" customHeight="1">
      <c r="A176" s="113"/>
      <c r="B176" s="113"/>
      <c r="C176" s="113"/>
      <c r="D176" s="113"/>
      <c r="E176" s="113"/>
      <c r="F176" s="113"/>
      <c r="G176" s="113"/>
      <c r="H176" s="113"/>
      <c r="I176" s="113"/>
      <c r="J176" s="113"/>
      <c r="K176" s="113"/>
      <c r="L176" s="113"/>
      <c r="M176" s="113"/>
      <c r="N176" s="113"/>
      <c r="O176" s="113"/>
      <c r="P176" s="113"/>
      <c r="Q176" s="113"/>
      <c r="R176" s="113"/>
      <c r="S176" s="113"/>
      <c r="T176" s="113"/>
      <c r="U176" s="113"/>
      <c r="V176" s="113"/>
      <c r="W176" s="113"/>
      <c r="X176" s="113"/>
      <c r="Y176" s="113"/>
      <c r="Z176" s="113"/>
      <c r="AA176" s="113"/>
      <c r="AB176" s="113"/>
      <c r="AC176" s="113"/>
    </row>
    <row r="177" spans="1:29" ht="13.5" customHeight="1">
      <c r="A177" s="113"/>
      <c r="B177" s="113"/>
      <c r="C177" s="113"/>
      <c r="D177" s="113"/>
      <c r="E177" s="113"/>
      <c r="F177" s="113"/>
      <c r="G177" s="113"/>
      <c r="H177" s="113"/>
      <c r="I177" s="113"/>
      <c r="J177" s="113"/>
      <c r="K177" s="113"/>
      <c r="L177" s="113"/>
      <c r="M177" s="113"/>
      <c r="N177" s="113"/>
      <c r="O177" s="113"/>
      <c r="P177" s="113"/>
      <c r="Q177" s="113"/>
      <c r="R177" s="113"/>
      <c r="S177" s="113"/>
      <c r="T177" s="113"/>
      <c r="U177" s="113"/>
      <c r="V177" s="113"/>
      <c r="W177" s="113"/>
      <c r="X177" s="113"/>
      <c r="Y177" s="113"/>
      <c r="Z177" s="113"/>
      <c r="AA177" s="113"/>
      <c r="AB177" s="113"/>
      <c r="AC177" s="113"/>
    </row>
    <row r="178" spans="1:29" ht="13.5" customHeight="1">
      <c r="A178" s="113"/>
      <c r="B178" s="113"/>
      <c r="C178" s="113"/>
      <c r="D178" s="113"/>
      <c r="E178" s="113"/>
      <c r="F178" s="113"/>
      <c r="G178" s="113"/>
      <c r="H178" s="113"/>
      <c r="I178" s="113"/>
      <c r="J178" s="113"/>
      <c r="K178" s="113"/>
      <c r="L178" s="113"/>
      <c r="M178" s="113"/>
      <c r="N178" s="113"/>
      <c r="O178" s="113"/>
      <c r="P178" s="113"/>
      <c r="Q178" s="113"/>
      <c r="R178" s="113"/>
      <c r="S178" s="113"/>
      <c r="T178" s="113"/>
      <c r="U178" s="113"/>
      <c r="V178" s="113"/>
      <c r="W178" s="113"/>
      <c r="X178" s="113"/>
      <c r="Y178" s="113"/>
      <c r="Z178" s="113"/>
      <c r="AA178" s="113"/>
      <c r="AB178" s="113"/>
      <c r="AC178" s="113"/>
    </row>
    <row r="179" spans="1:29" ht="13.5" customHeight="1">
      <c r="A179" s="113"/>
      <c r="B179" s="113"/>
      <c r="C179" s="113"/>
      <c r="D179" s="113"/>
      <c r="E179" s="113"/>
      <c r="F179" s="113"/>
      <c r="G179" s="113"/>
      <c r="H179" s="113"/>
      <c r="I179" s="113"/>
      <c r="J179" s="113"/>
      <c r="K179" s="113"/>
      <c r="L179" s="113"/>
      <c r="M179" s="113"/>
      <c r="N179" s="113"/>
      <c r="O179" s="113"/>
      <c r="P179" s="113"/>
      <c r="Q179" s="113"/>
      <c r="R179" s="113"/>
      <c r="S179" s="113"/>
      <c r="T179" s="113"/>
      <c r="U179" s="113"/>
      <c r="V179" s="113"/>
      <c r="W179" s="113"/>
      <c r="X179" s="113"/>
      <c r="Y179" s="113"/>
      <c r="Z179" s="113"/>
      <c r="AA179" s="113"/>
      <c r="AB179" s="113"/>
      <c r="AC179" s="113"/>
    </row>
    <row r="180" spans="1:29" ht="13.5" customHeight="1">
      <c r="A180" s="113"/>
      <c r="B180" s="113"/>
      <c r="C180" s="113"/>
      <c r="D180" s="113"/>
      <c r="E180" s="113"/>
      <c r="F180" s="113"/>
      <c r="G180" s="113"/>
      <c r="H180" s="113"/>
      <c r="I180" s="113"/>
      <c r="J180" s="113"/>
      <c r="K180" s="113"/>
      <c r="L180" s="113"/>
      <c r="M180" s="113"/>
      <c r="N180" s="113"/>
      <c r="O180" s="113"/>
      <c r="P180" s="113"/>
      <c r="Q180" s="113"/>
      <c r="R180" s="113"/>
      <c r="S180" s="113"/>
      <c r="T180" s="113"/>
      <c r="U180" s="113"/>
      <c r="V180" s="113"/>
      <c r="W180" s="113"/>
      <c r="X180" s="113"/>
      <c r="Y180" s="113"/>
      <c r="Z180" s="113"/>
      <c r="AA180" s="113"/>
      <c r="AB180" s="113"/>
      <c r="AC180" s="113"/>
    </row>
    <row r="181" spans="1:29" ht="13.5" customHeight="1">
      <c r="A181" s="113"/>
      <c r="B181" s="113"/>
      <c r="C181" s="113"/>
      <c r="D181" s="113"/>
      <c r="E181" s="113"/>
      <c r="F181" s="113"/>
      <c r="G181" s="113"/>
      <c r="H181" s="113"/>
      <c r="I181" s="113"/>
      <c r="J181" s="113"/>
      <c r="K181" s="113"/>
      <c r="L181" s="113"/>
      <c r="M181" s="113"/>
      <c r="N181" s="113"/>
      <c r="O181" s="113"/>
      <c r="P181" s="113"/>
      <c r="Q181" s="113"/>
      <c r="R181" s="113"/>
      <c r="S181" s="113"/>
      <c r="T181" s="113"/>
      <c r="U181" s="113"/>
      <c r="V181" s="113"/>
      <c r="W181" s="113"/>
      <c r="X181" s="113"/>
      <c r="Y181" s="113"/>
      <c r="Z181" s="113"/>
      <c r="AA181" s="113"/>
      <c r="AB181" s="113"/>
      <c r="AC181" s="113"/>
    </row>
    <row r="182" spans="1:29" ht="13.5" customHeight="1">
      <c r="A182" s="113"/>
      <c r="B182" s="113"/>
      <c r="C182" s="113"/>
      <c r="D182" s="113"/>
      <c r="E182" s="113"/>
      <c r="F182" s="113"/>
      <c r="G182" s="113"/>
      <c r="H182" s="113"/>
      <c r="I182" s="113"/>
      <c r="J182" s="113"/>
      <c r="K182" s="113"/>
      <c r="L182" s="113"/>
      <c r="M182" s="113"/>
      <c r="N182" s="113"/>
      <c r="O182" s="113"/>
      <c r="P182" s="113"/>
      <c r="Q182" s="113"/>
      <c r="R182" s="113"/>
      <c r="S182" s="113"/>
      <c r="T182" s="113"/>
      <c r="U182" s="113"/>
      <c r="V182" s="113"/>
      <c r="W182" s="113"/>
      <c r="X182" s="113"/>
      <c r="Y182" s="113"/>
      <c r="Z182" s="113"/>
      <c r="AA182" s="113"/>
      <c r="AB182" s="113"/>
      <c r="AC182" s="113"/>
    </row>
    <row r="183" spans="1:29" ht="13.5" customHeight="1">
      <c r="A183" s="113"/>
      <c r="B183" s="113"/>
      <c r="C183" s="113"/>
      <c r="D183" s="113"/>
      <c r="E183" s="113"/>
      <c r="F183" s="113"/>
      <c r="G183" s="113"/>
      <c r="H183" s="113"/>
      <c r="I183" s="113"/>
      <c r="J183" s="113"/>
      <c r="K183" s="113"/>
      <c r="L183" s="113"/>
      <c r="M183" s="113"/>
      <c r="N183" s="113"/>
      <c r="O183" s="113"/>
      <c r="P183" s="113"/>
      <c r="Q183" s="113"/>
      <c r="R183" s="113"/>
      <c r="S183" s="113"/>
      <c r="T183" s="113"/>
      <c r="U183" s="113"/>
      <c r="V183" s="113"/>
      <c r="W183" s="113"/>
      <c r="X183" s="113"/>
      <c r="Y183" s="113"/>
      <c r="Z183" s="113"/>
      <c r="AA183" s="113"/>
      <c r="AB183" s="113"/>
      <c r="AC183" s="113"/>
    </row>
    <row r="184" spans="1:29" ht="13.5" customHeight="1">
      <c r="A184" s="113"/>
      <c r="B184" s="113"/>
      <c r="C184" s="113"/>
      <c r="D184" s="113"/>
      <c r="E184" s="113"/>
      <c r="F184" s="113"/>
      <c r="G184" s="113"/>
      <c r="H184" s="113"/>
      <c r="I184" s="113"/>
      <c r="J184" s="113"/>
      <c r="K184" s="113"/>
      <c r="L184" s="113"/>
      <c r="M184" s="113"/>
      <c r="N184" s="113"/>
      <c r="O184" s="113"/>
      <c r="P184" s="113"/>
      <c r="Q184" s="113"/>
      <c r="R184" s="113"/>
      <c r="S184" s="113"/>
      <c r="T184" s="113"/>
      <c r="U184" s="113"/>
      <c r="V184" s="113"/>
      <c r="W184" s="113"/>
      <c r="X184" s="113"/>
      <c r="Y184" s="113"/>
      <c r="Z184" s="113"/>
      <c r="AA184" s="113"/>
      <c r="AB184" s="113"/>
      <c r="AC184" s="113"/>
    </row>
    <row r="185" spans="1:29" ht="13.5" customHeight="1">
      <c r="A185" s="113"/>
      <c r="B185" s="113"/>
      <c r="C185" s="113"/>
      <c r="D185" s="113"/>
      <c r="E185" s="113"/>
      <c r="F185" s="113"/>
      <c r="G185" s="113"/>
      <c r="H185" s="113"/>
      <c r="I185" s="113"/>
      <c r="J185" s="113"/>
      <c r="K185" s="113"/>
      <c r="L185" s="113"/>
      <c r="M185" s="113"/>
      <c r="N185" s="113"/>
      <c r="O185" s="113"/>
      <c r="P185" s="113"/>
      <c r="Q185" s="113"/>
      <c r="R185" s="113"/>
      <c r="S185" s="113"/>
      <c r="T185" s="113"/>
      <c r="U185" s="113"/>
      <c r="V185" s="113"/>
      <c r="W185" s="113"/>
      <c r="X185" s="113"/>
      <c r="Y185" s="113"/>
      <c r="Z185" s="113"/>
      <c r="AA185" s="113"/>
      <c r="AB185" s="113"/>
      <c r="AC185" s="113"/>
    </row>
    <row r="186" spans="1:29" ht="13.5" customHeight="1">
      <c r="A186" s="113"/>
      <c r="B186" s="113"/>
      <c r="C186" s="113"/>
      <c r="D186" s="113"/>
      <c r="E186" s="113"/>
      <c r="F186" s="113"/>
      <c r="G186" s="113"/>
      <c r="H186" s="113"/>
      <c r="I186" s="113"/>
      <c r="J186" s="113"/>
      <c r="K186" s="113"/>
      <c r="L186" s="113"/>
      <c r="M186" s="113"/>
      <c r="N186" s="113"/>
      <c r="O186" s="113"/>
      <c r="P186" s="113"/>
      <c r="Q186" s="113"/>
      <c r="R186" s="113"/>
      <c r="S186" s="113"/>
      <c r="T186" s="113"/>
      <c r="U186" s="113"/>
      <c r="V186" s="113"/>
      <c r="W186" s="113"/>
      <c r="X186" s="113"/>
      <c r="Y186" s="113"/>
      <c r="Z186" s="113"/>
      <c r="AA186" s="113"/>
      <c r="AB186" s="113"/>
      <c r="AC186" s="113"/>
    </row>
    <row r="187" spans="1:29" ht="13.5" customHeight="1">
      <c r="A187" s="113"/>
      <c r="B187" s="113"/>
      <c r="C187" s="113"/>
      <c r="D187" s="113"/>
      <c r="E187" s="113"/>
      <c r="F187" s="113"/>
      <c r="G187" s="113"/>
      <c r="H187" s="113"/>
      <c r="I187" s="113"/>
      <c r="J187" s="113"/>
      <c r="K187" s="113"/>
      <c r="L187" s="113"/>
      <c r="M187" s="113"/>
      <c r="N187" s="113"/>
      <c r="O187" s="113"/>
      <c r="P187" s="113"/>
      <c r="Q187" s="113"/>
      <c r="R187" s="113"/>
      <c r="S187" s="113"/>
      <c r="T187" s="113"/>
      <c r="U187" s="113"/>
      <c r="V187" s="113"/>
      <c r="W187" s="113"/>
      <c r="X187" s="113"/>
      <c r="Y187" s="113"/>
      <c r="Z187" s="113"/>
      <c r="AA187" s="113"/>
      <c r="AB187" s="113"/>
      <c r="AC187" s="113"/>
    </row>
    <row r="188" spans="1:29" ht="13.5" customHeight="1">
      <c r="A188" s="113"/>
      <c r="B188" s="113"/>
      <c r="C188" s="113"/>
      <c r="D188" s="113"/>
      <c r="E188" s="113"/>
      <c r="F188" s="113"/>
      <c r="G188" s="113"/>
      <c r="H188" s="113"/>
      <c r="I188" s="113"/>
      <c r="J188" s="113"/>
      <c r="K188" s="113"/>
      <c r="L188" s="113"/>
      <c r="M188" s="113"/>
      <c r="N188" s="113"/>
      <c r="O188" s="113"/>
      <c r="P188" s="113"/>
      <c r="Q188" s="113"/>
      <c r="R188" s="113"/>
      <c r="S188" s="113"/>
      <c r="T188" s="113"/>
      <c r="U188" s="113"/>
      <c r="V188" s="113"/>
      <c r="W188" s="113"/>
      <c r="X188" s="113"/>
      <c r="Y188" s="113"/>
      <c r="Z188" s="113"/>
      <c r="AA188" s="113"/>
      <c r="AB188" s="113"/>
      <c r="AC188" s="113"/>
    </row>
    <row r="189" spans="1:29" ht="13.5" customHeight="1">
      <c r="A189" s="113"/>
      <c r="B189" s="113"/>
      <c r="C189" s="113"/>
      <c r="D189" s="113"/>
      <c r="E189" s="113"/>
      <c r="F189" s="113"/>
      <c r="G189" s="113"/>
      <c r="H189" s="113"/>
      <c r="I189" s="113"/>
      <c r="J189" s="113"/>
      <c r="K189" s="113"/>
      <c r="L189" s="113"/>
      <c r="M189" s="113"/>
      <c r="N189" s="113"/>
      <c r="O189" s="113"/>
      <c r="P189" s="113"/>
      <c r="Q189" s="113"/>
      <c r="R189" s="113"/>
      <c r="S189" s="113"/>
      <c r="T189" s="113"/>
      <c r="U189" s="113"/>
      <c r="V189" s="113"/>
      <c r="W189" s="113"/>
      <c r="X189" s="113"/>
      <c r="Y189" s="113"/>
      <c r="Z189" s="113"/>
      <c r="AA189" s="113"/>
      <c r="AB189" s="113"/>
      <c r="AC189" s="113"/>
    </row>
    <row r="190" spans="1:29" ht="13.5" customHeight="1">
      <c r="A190" s="113"/>
      <c r="B190" s="113"/>
      <c r="C190" s="113"/>
      <c r="D190" s="113"/>
      <c r="E190" s="113"/>
      <c r="F190" s="113"/>
      <c r="G190" s="113"/>
      <c r="H190" s="113"/>
      <c r="I190" s="113"/>
      <c r="J190" s="113"/>
      <c r="K190" s="113"/>
      <c r="L190" s="113"/>
      <c r="M190" s="113"/>
      <c r="N190" s="113"/>
      <c r="O190" s="113"/>
      <c r="P190" s="113"/>
      <c r="Q190" s="113"/>
      <c r="R190" s="113"/>
      <c r="S190" s="113"/>
      <c r="T190" s="113"/>
      <c r="U190" s="113"/>
      <c r="V190" s="113"/>
      <c r="W190" s="113"/>
      <c r="X190" s="113"/>
      <c r="Y190" s="113"/>
      <c r="Z190" s="113"/>
      <c r="AA190" s="113"/>
      <c r="AB190" s="113"/>
      <c r="AC190" s="113"/>
    </row>
    <row r="191" spans="1:29" ht="13.5" customHeight="1">
      <c r="A191" s="113"/>
      <c r="B191" s="113"/>
      <c r="C191" s="113"/>
      <c r="D191" s="113"/>
      <c r="E191" s="113"/>
      <c r="F191" s="113"/>
      <c r="G191" s="113"/>
      <c r="H191" s="113"/>
      <c r="I191" s="113"/>
      <c r="J191" s="113"/>
      <c r="K191" s="113"/>
      <c r="L191" s="113"/>
      <c r="M191" s="113"/>
      <c r="N191" s="113"/>
      <c r="O191" s="113"/>
      <c r="P191" s="113"/>
      <c r="Q191" s="113"/>
      <c r="R191" s="113"/>
      <c r="S191" s="113"/>
      <c r="T191" s="113"/>
      <c r="U191" s="113"/>
      <c r="V191" s="113"/>
      <c r="W191" s="113"/>
      <c r="X191" s="113"/>
      <c r="Y191" s="113"/>
      <c r="Z191" s="113"/>
      <c r="AA191" s="113"/>
      <c r="AB191" s="113"/>
      <c r="AC191" s="113"/>
    </row>
    <row r="192" spans="1:29" ht="13.5" customHeight="1">
      <c r="A192" s="113"/>
      <c r="B192" s="113"/>
      <c r="C192" s="113"/>
      <c r="D192" s="113"/>
      <c r="E192" s="113"/>
      <c r="F192" s="113"/>
      <c r="G192" s="113"/>
      <c r="H192" s="113"/>
      <c r="I192" s="113"/>
      <c r="J192" s="113"/>
      <c r="K192" s="113"/>
      <c r="L192" s="113"/>
      <c r="M192" s="113"/>
      <c r="N192" s="113"/>
      <c r="O192" s="113"/>
      <c r="P192" s="113"/>
      <c r="Q192" s="113"/>
      <c r="R192" s="113"/>
      <c r="S192" s="113"/>
      <c r="T192" s="113"/>
      <c r="U192" s="113"/>
      <c r="V192" s="113"/>
      <c r="W192" s="113"/>
      <c r="X192" s="113"/>
      <c r="Y192" s="113"/>
      <c r="Z192" s="113"/>
      <c r="AA192" s="113"/>
      <c r="AB192" s="113"/>
      <c r="AC192" s="113"/>
    </row>
    <row r="193" spans="1:29" ht="13.5" customHeight="1">
      <c r="A193" s="113"/>
      <c r="B193" s="113"/>
      <c r="C193" s="113"/>
      <c r="D193" s="113"/>
      <c r="E193" s="113"/>
      <c r="F193" s="113"/>
      <c r="G193" s="113"/>
      <c r="H193" s="113"/>
      <c r="I193" s="113"/>
      <c r="J193" s="113"/>
      <c r="K193" s="113"/>
      <c r="L193" s="113"/>
      <c r="M193" s="113"/>
      <c r="N193" s="113"/>
      <c r="O193" s="113"/>
      <c r="P193" s="113"/>
      <c r="Q193" s="113"/>
      <c r="R193" s="113"/>
      <c r="S193" s="113"/>
      <c r="T193" s="113"/>
      <c r="U193" s="113"/>
      <c r="V193" s="113"/>
      <c r="W193" s="113"/>
      <c r="X193" s="113"/>
      <c r="Y193" s="113"/>
      <c r="Z193" s="113"/>
      <c r="AA193" s="113"/>
      <c r="AB193" s="113"/>
      <c r="AC193" s="113"/>
    </row>
    <row r="194" spans="1:29" ht="13.5" customHeight="1">
      <c r="A194" s="113"/>
      <c r="B194" s="113"/>
      <c r="C194" s="113"/>
      <c r="D194" s="113"/>
      <c r="E194" s="113"/>
      <c r="F194" s="113"/>
      <c r="G194" s="113"/>
      <c r="H194" s="113"/>
      <c r="I194" s="113"/>
      <c r="J194" s="113"/>
      <c r="K194" s="113"/>
      <c r="L194" s="113"/>
      <c r="M194" s="113"/>
      <c r="N194" s="113"/>
      <c r="O194" s="113"/>
      <c r="P194" s="113"/>
      <c r="Q194" s="113"/>
      <c r="R194" s="113"/>
      <c r="S194" s="113"/>
      <c r="T194" s="113"/>
      <c r="U194" s="113"/>
      <c r="V194" s="113"/>
      <c r="W194" s="113"/>
      <c r="X194" s="113"/>
      <c r="Y194" s="113"/>
      <c r="Z194" s="113"/>
      <c r="AA194" s="113"/>
      <c r="AB194" s="113"/>
      <c r="AC194" s="113"/>
    </row>
    <row r="195" spans="1:29" ht="13.5" customHeight="1">
      <c r="A195" s="113"/>
      <c r="B195" s="113"/>
      <c r="C195" s="113"/>
      <c r="D195" s="113"/>
      <c r="E195" s="113"/>
      <c r="F195" s="113"/>
      <c r="G195" s="113"/>
      <c r="H195" s="113"/>
      <c r="I195" s="113"/>
      <c r="J195" s="113"/>
      <c r="K195" s="113"/>
      <c r="L195" s="113"/>
      <c r="M195" s="113"/>
      <c r="N195" s="113"/>
      <c r="O195" s="113"/>
      <c r="P195" s="113"/>
      <c r="Q195" s="113"/>
      <c r="R195" s="113"/>
      <c r="S195" s="113"/>
      <c r="T195" s="113"/>
      <c r="U195" s="113"/>
      <c r="V195" s="113"/>
      <c r="W195" s="113"/>
      <c r="X195" s="113"/>
      <c r="Y195" s="113"/>
      <c r="Z195" s="113"/>
      <c r="AA195" s="113"/>
      <c r="AB195" s="113"/>
      <c r="AC195" s="113"/>
    </row>
    <row r="196" spans="1:29" ht="13.5" customHeight="1">
      <c r="A196" s="113"/>
      <c r="B196" s="113"/>
      <c r="C196" s="113"/>
      <c r="D196" s="113"/>
      <c r="E196" s="113"/>
      <c r="F196" s="113"/>
      <c r="G196" s="113"/>
      <c r="H196" s="113"/>
      <c r="I196" s="113"/>
      <c r="J196" s="113"/>
      <c r="K196" s="113"/>
      <c r="L196" s="113"/>
      <c r="M196" s="113"/>
      <c r="N196" s="113"/>
      <c r="O196" s="113"/>
      <c r="P196" s="113"/>
      <c r="Q196" s="113"/>
      <c r="R196" s="113"/>
      <c r="S196" s="113"/>
      <c r="T196" s="113"/>
      <c r="U196" s="113"/>
      <c r="V196" s="113"/>
      <c r="W196" s="113"/>
      <c r="X196" s="113"/>
      <c r="Y196" s="113"/>
      <c r="Z196" s="113"/>
      <c r="AA196" s="113"/>
      <c r="AB196" s="113"/>
      <c r="AC196" s="113"/>
    </row>
    <row r="197" spans="1:29" ht="13.5" customHeight="1">
      <c r="A197" s="113"/>
      <c r="B197" s="113"/>
      <c r="C197" s="113"/>
      <c r="D197" s="113"/>
      <c r="E197" s="113"/>
      <c r="F197" s="113"/>
      <c r="G197" s="113"/>
      <c r="H197" s="113"/>
      <c r="I197" s="113"/>
      <c r="J197" s="113"/>
      <c r="K197" s="113"/>
      <c r="L197" s="113"/>
      <c r="M197" s="113"/>
      <c r="N197" s="113"/>
      <c r="O197" s="113"/>
      <c r="P197" s="113"/>
      <c r="Q197" s="113"/>
      <c r="R197" s="113"/>
      <c r="S197" s="113"/>
      <c r="T197" s="113"/>
      <c r="U197" s="113"/>
      <c r="V197" s="113"/>
      <c r="W197" s="113"/>
      <c r="X197" s="113"/>
      <c r="Y197" s="113"/>
      <c r="Z197" s="113"/>
      <c r="AA197" s="113"/>
      <c r="AB197" s="113"/>
      <c r="AC197" s="113"/>
    </row>
    <row r="198" spans="1:29" ht="13.5" customHeight="1">
      <c r="A198" s="113"/>
      <c r="B198" s="113"/>
      <c r="C198" s="113"/>
      <c r="D198" s="113"/>
      <c r="E198" s="113"/>
      <c r="F198" s="113"/>
      <c r="G198" s="113"/>
      <c r="H198" s="113"/>
      <c r="I198" s="113"/>
      <c r="J198" s="113"/>
      <c r="K198" s="113"/>
      <c r="L198" s="113"/>
      <c r="M198" s="113"/>
      <c r="N198" s="113"/>
      <c r="O198" s="113"/>
      <c r="P198" s="113"/>
      <c r="Q198" s="113"/>
      <c r="R198" s="113"/>
      <c r="S198" s="113"/>
      <c r="T198" s="113"/>
      <c r="U198" s="113"/>
      <c r="V198" s="113"/>
      <c r="W198" s="113"/>
      <c r="X198" s="113"/>
      <c r="Y198" s="113"/>
      <c r="Z198" s="113"/>
      <c r="AA198" s="113"/>
      <c r="AB198" s="113"/>
      <c r="AC198" s="113"/>
    </row>
    <row r="199" spans="1:29" ht="13.5" customHeight="1">
      <c r="A199" s="113"/>
      <c r="B199" s="113"/>
      <c r="C199" s="113"/>
      <c r="D199" s="113"/>
      <c r="E199" s="113"/>
      <c r="F199" s="113"/>
      <c r="G199" s="113"/>
      <c r="H199" s="113"/>
      <c r="I199" s="113"/>
      <c r="J199" s="113"/>
      <c r="K199" s="113"/>
      <c r="L199" s="113"/>
      <c r="M199" s="113"/>
      <c r="N199" s="113"/>
      <c r="O199" s="113"/>
      <c r="P199" s="113"/>
      <c r="Q199" s="113"/>
      <c r="R199" s="113"/>
      <c r="S199" s="113"/>
      <c r="T199" s="113"/>
      <c r="U199" s="113"/>
      <c r="V199" s="113"/>
      <c r="W199" s="113"/>
      <c r="X199" s="113"/>
      <c r="Y199" s="113"/>
      <c r="Z199" s="113"/>
      <c r="AA199" s="113"/>
      <c r="AB199" s="113"/>
      <c r="AC199" s="113"/>
    </row>
    <row r="200" spans="1:29" ht="13.5" customHeight="1">
      <c r="A200" s="113"/>
      <c r="B200" s="113"/>
      <c r="C200" s="113"/>
      <c r="D200" s="113"/>
      <c r="E200" s="113"/>
      <c r="F200" s="113"/>
      <c r="G200" s="113"/>
      <c r="H200" s="113"/>
      <c r="I200" s="113"/>
      <c r="J200" s="113"/>
      <c r="K200" s="113"/>
      <c r="L200" s="113"/>
      <c r="M200" s="113"/>
      <c r="N200" s="113"/>
      <c r="O200" s="113"/>
      <c r="P200" s="113"/>
      <c r="Q200" s="113"/>
      <c r="R200" s="113"/>
      <c r="S200" s="113"/>
      <c r="T200" s="113"/>
      <c r="U200" s="113"/>
      <c r="V200" s="113"/>
      <c r="W200" s="113"/>
      <c r="X200" s="113"/>
      <c r="Y200" s="113"/>
      <c r="Z200" s="113"/>
      <c r="AA200" s="113"/>
      <c r="AB200" s="113"/>
      <c r="AC200" s="113"/>
    </row>
    <row r="201" spans="1:29" ht="13.5" customHeight="1">
      <c r="A201" s="113"/>
      <c r="B201" s="113"/>
      <c r="C201" s="113"/>
      <c r="D201" s="113"/>
      <c r="E201" s="113"/>
      <c r="F201" s="113"/>
      <c r="G201" s="113"/>
      <c r="H201" s="113"/>
      <c r="I201" s="113"/>
      <c r="J201" s="113"/>
      <c r="K201" s="113"/>
      <c r="L201" s="113"/>
      <c r="M201" s="113"/>
      <c r="N201" s="113"/>
      <c r="O201" s="113"/>
      <c r="P201" s="113"/>
      <c r="Q201" s="113"/>
      <c r="R201" s="113"/>
      <c r="S201" s="113"/>
      <c r="T201" s="113"/>
      <c r="U201" s="113"/>
      <c r="V201" s="113"/>
      <c r="W201" s="113"/>
      <c r="X201" s="113"/>
      <c r="Y201" s="113"/>
      <c r="Z201" s="113"/>
      <c r="AA201" s="113"/>
      <c r="AB201" s="113"/>
      <c r="AC201" s="113"/>
    </row>
    <row r="202" spans="1:29" ht="13.5" customHeight="1">
      <c r="A202" s="113"/>
      <c r="B202" s="113"/>
      <c r="C202" s="113"/>
      <c r="D202" s="113"/>
      <c r="E202" s="113"/>
      <c r="F202" s="113"/>
      <c r="G202" s="113"/>
      <c r="H202" s="113"/>
      <c r="I202" s="113"/>
      <c r="J202" s="113"/>
      <c r="K202" s="113"/>
      <c r="L202" s="113"/>
      <c r="M202" s="113"/>
      <c r="N202" s="113"/>
      <c r="O202" s="113"/>
      <c r="P202" s="113"/>
      <c r="Q202" s="113"/>
      <c r="R202" s="113"/>
      <c r="S202" s="113"/>
      <c r="T202" s="113"/>
      <c r="U202" s="113"/>
      <c r="V202" s="113"/>
      <c r="W202" s="113"/>
      <c r="X202" s="113"/>
      <c r="Y202" s="113"/>
      <c r="Z202" s="113"/>
      <c r="AA202" s="113"/>
      <c r="AB202" s="113"/>
      <c r="AC202" s="113"/>
    </row>
    <row r="203" spans="1:29" ht="13.5" customHeight="1">
      <c r="A203" s="113"/>
      <c r="B203" s="113"/>
      <c r="C203" s="113"/>
      <c r="D203" s="113"/>
      <c r="E203" s="113"/>
      <c r="F203" s="113"/>
      <c r="G203" s="113"/>
      <c r="H203" s="113"/>
      <c r="I203" s="113"/>
      <c r="J203" s="113"/>
      <c r="K203" s="113"/>
      <c r="L203" s="113"/>
      <c r="M203" s="113"/>
      <c r="N203" s="113"/>
      <c r="O203" s="113"/>
      <c r="P203" s="113"/>
      <c r="Q203" s="113"/>
      <c r="R203" s="113"/>
      <c r="S203" s="113"/>
      <c r="T203" s="113"/>
      <c r="U203" s="113"/>
      <c r="V203" s="113"/>
      <c r="W203" s="113"/>
      <c r="X203" s="113"/>
      <c r="Y203" s="113"/>
      <c r="Z203" s="113"/>
      <c r="AA203" s="113"/>
      <c r="AB203" s="113"/>
      <c r="AC203" s="113"/>
    </row>
    <row r="204" spans="1:29" ht="13.5" customHeight="1">
      <c r="A204" s="113"/>
      <c r="B204" s="113"/>
      <c r="C204" s="113"/>
      <c r="D204" s="113"/>
      <c r="E204" s="113"/>
      <c r="F204" s="113"/>
      <c r="G204" s="113"/>
      <c r="H204" s="113"/>
      <c r="I204" s="113"/>
      <c r="J204" s="113"/>
      <c r="K204" s="113"/>
      <c r="L204" s="113"/>
      <c r="M204" s="113"/>
      <c r="N204" s="113"/>
      <c r="O204" s="113"/>
      <c r="P204" s="113"/>
      <c r="Q204" s="113"/>
      <c r="R204" s="113"/>
      <c r="S204" s="113"/>
      <c r="T204" s="113"/>
      <c r="U204" s="113"/>
      <c r="V204" s="113"/>
      <c r="W204" s="113"/>
      <c r="X204" s="113"/>
      <c r="Y204" s="113"/>
      <c r="Z204" s="113"/>
      <c r="AA204" s="113"/>
      <c r="AB204" s="113"/>
      <c r="AC204" s="113"/>
    </row>
    <row r="205" spans="1:29" ht="13.5" customHeight="1">
      <c r="A205" s="113"/>
      <c r="B205" s="113"/>
      <c r="C205" s="113"/>
      <c r="D205" s="113"/>
      <c r="E205" s="113"/>
      <c r="F205" s="113"/>
      <c r="G205" s="113"/>
      <c r="H205" s="113"/>
      <c r="I205" s="113"/>
      <c r="J205" s="113"/>
      <c r="K205" s="113"/>
      <c r="L205" s="113"/>
      <c r="M205" s="113"/>
      <c r="N205" s="113"/>
      <c r="O205" s="113"/>
      <c r="P205" s="113"/>
      <c r="Q205" s="113"/>
      <c r="R205" s="113"/>
      <c r="S205" s="113"/>
      <c r="T205" s="113"/>
      <c r="U205" s="113"/>
      <c r="V205" s="113"/>
      <c r="W205" s="113"/>
      <c r="X205" s="113"/>
      <c r="Y205" s="113"/>
      <c r="Z205" s="113"/>
      <c r="AA205" s="113"/>
      <c r="AB205" s="113"/>
      <c r="AC205" s="113"/>
    </row>
    <row r="206" spans="1:29" ht="13.5" customHeight="1">
      <c r="A206" s="113"/>
      <c r="B206" s="113"/>
      <c r="C206" s="113"/>
      <c r="D206" s="113"/>
      <c r="E206" s="113"/>
      <c r="F206" s="113"/>
      <c r="G206" s="113"/>
      <c r="H206" s="113"/>
      <c r="I206" s="113"/>
      <c r="J206" s="113"/>
      <c r="K206" s="113"/>
      <c r="L206" s="113"/>
      <c r="M206" s="113"/>
      <c r="N206" s="113"/>
      <c r="O206" s="113"/>
      <c r="P206" s="113"/>
      <c r="Q206" s="113"/>
      <c r="R206" s="113"/>
      <c r="S206" s="113"/>
      <c r="T206" s="113"/>
      <c r="U206" s="113"/>
      <c r="V206" s="113"/>
      <c r="W206" s="113"/>
      <c r="X206" s="113"/>
      <c r="Y206" s="113"/>
      <c r="Z206" s="113"/>
      <c r="AA206" s="113"/>
      <c r="AB206" s="113"/>
      <c r="AC206" s="113"/>
    </row>
    <row r="207" spans="1:29" ht="13.5" customHeight="1">
      <c r="A207" s="113"/>
      <c r="B207" s="113"/>
      <c r="C207" s="113"/>
      <c r="D207" s="113"/>
      <c r="E207" s="113"/>
      <c r="F207" s="113"/>
      <c r="G207" s="113"/>
      <c r="H207" s="113"/>
      <c r="I207" s="113"/>
      <c r="J207" s="113"/>
      <c r="K207" s="113"/>
      <c r="L207" s="113"/>
      <c r="M207" s="113"/>
      <c r="N207" s="113"/>
      <c r="O207" s="113"/>
      <c r="P207" s="113"/>
      <c r="Q207" s="113"/>
      <c r="R207" s="113"/>
      <c r="S207" s="113"/>
      <c r="T207" s="113"/>
      <c r="U207" s="113"/>
      <c r="V207" s="113"/>
      <c r="W207" s="113"/>
      <c r="X207" s="113"/>
      <c r="Y207" s="113"/>
      <c r="Z207" s="113"/>
      <c r="AA207" s="113"/>
      <c r="AB207" s="113"/>
      <c r="AC207" s="113"/>
    </row>
    <row r="208" spans="1:29" ht="13.5" customHeight="1">
      <c r="A208" s="113"/>
      <c r="B208" s="113"/>
      <c r="C208" s="113"/>
      <c r="D208" s="113"/>
      <c r="E208" s="113"/>
      <c r="F208" s="113"/>
      <c r="G208" s="113"/>
      <c r="H208" s="113"/>
      <c r="I208" s="113"/>
      <c r="J208" s="113"/>
      <c r="K208" s="113"/>
      <c r="L208" s="113"/>
      <c r="M208" s="113"/>
      <c r="N208" s="113"/>
      <c r="O208" s="113"/>
      <c r="P208" s="113"/>
      <c r="Q208" s="113"/>
      <c r="R208" s="113"/>
      <c r="S208" s="113"/>
      <c r="T208" s="113"/>
      <c r="U208" s="113"/>
      <c r="V208" s="113"/>
      <c r="W208" s="113"/>
      <c r="X208" s="113"/>
      <c r="Y208" s="113"/>
      <c r="Z208" s="113"/>
      <c r="AA208" s="113"/>
      <c r="AB208" s="113"/>
      <c r="AC208" s="113"/>
    </row>
    <row r="209" spans="1:29" ht="13.5" customHeight="1">
      <c r="A209" s="113"/>
      <c r="B209" s="113"/>
      <c r="C209" s="113"/>
      <c r="D209" s="113"/>
      <c r="E209" s="113"/>
      <c r="F209" s="113"/>
      <c r="G209" s="113"/>
      <c r="H209" s="113"/>
      <c r="I209" s="113"/>
      <c r="J209" s="113"/>
      <c r="K209" s="113"/>
      <c r="L209" s="113"/>
      <c r="M209" s="113"/>
      <c r="N209" s="113"/>
      <c r="O209" s="113"/>
      <c r="P209" s="113"/>
      <c r="Q209" s="113"/>
      <c r="R209" s="113"/>
      <c r="S209" s="113"/>
      <c r="T209" s="113"/>
      <c r="U209" s="113"/>
      <c r="V209" s="113"/>
      <c r="W209" s="113"/>
      <c r="X209" s="113"/>
      <c r="Y209" s="113"/>
      <c r="Z209" s="113"/>
      <c r="AA209" s="113"/>
      <c r="AB209" s="113"/>
      <c r="AC209" s="113"/>
    </row>
    <row r="210" spans="1:29" ht="13.5" customHeight="1">
      <c r="A210" s="113"/>
      <c r="B210" s="113"/>
      <c r="C210" s="113"/>
      <c r="D210" s="113"/>
      <c r="E210" s="113"/>
      <c r="F210" s="113"/>
      <c r="G210" s="113"/>
      <c r="H210" s="113"/>
      <c r="I210" s="113"/>
      <c r="J210" s="113"/>
      <c r="K210" s="113"/>
      <c r="L210" s="113"/>
      <c r="M210" s="113"/>
      <c r="N210" s="113"/>
      <c r="O210" s="113"/>
      <c r="P210" s="113"/>
      <c r="Q210" s="113"/>
      <c r="R210" s="113"/>
      <c r="S210" s="113"/>
      <c r="T210" s="113"/>
      <c r="U210" s="113"/>
      <c r="V210" s="113"/>
      <c r="W210" s="113"/>
      <c r="X210" s="113"/>
      <c r="Y210" s="113"/>
      <c r="Z210" s="113"/>
      <c r="AA210" s="113"/>
      <c r="AB210" s="113"/>
      <c r="AC210" s="113"/>
    </row>
    <row r="211" spans="1:29" ht="13.5" customHeight="1">
      <c r="A211" s="113"/>
      <c r="B211" s="113"/>
      <c r="C211" s="113"/>
      <c r="D211" s="113"/>
      <c r="E211" s="113"/>
      <c r="F211" s="113"/>
      <c r="G211" s="113"/>
      <c r="H211" s="113"/>
      <c r="I211" s="113"/>
      <c r="J211" s="113"/>
      <c r="K211" s="113"/>
      <c r="L211" s="113"/>
      <c r="M211" s="113"/>
      <c r="N211" s="113"/>
      <c r="O211" s="113"/>
      <c r="P211" s="113"/>
      <c r="Q211" s="113"/>
      <c r="R211" s="113"/>
      <c r="S211" s="113"/>
      <c r="T211" s="113"/>
      <c r="U211" s="113"/>
      <c r="V211" s="113"/>
      <c r="W211" s="113"/>
      <c r="X211" s="113"/>
      <c r="Y211" s="113"/>
      <c r="Z211" s="113"/>
      <c r="AA211" s="113"/>
      <c r="AB211" s="113"/>
      <c r="AC211" s="113"/>
    </row>
    <row r="212" spans="1:29" ht="13.5" customHeight="1">
      <c r="A212" s="113"/>
      <c r="B212" s="113"/>
      <c r="C212" s="113"/>
      <c r="D212" s="113"/>
      <c r="E212" s="113"/>
      <c r="F212" s="113"/>
      <c r="G212" s="113"/>
      <c r="H212" s="113"/>
      <c r="I212" s="113"/>
      <c r="J212" s="113"/>
      <c r="K212" s="113"/>
      <c r="L212" s="113"/>
      <c r="M212" s="113"/>
      <c r="N212" s="113"/>
      <c r="O212" s="113"/>
      <c r="P212" s="113"/>
      <c r="Q212" s="113"/>
      <c r="R212" s="113"/>
      <c r="S212" s="113"/>
      <c r="T212" s="113"/>
      <c r="U212" s="113"/>
      <c r="V212" s="113"/>
      <c r="W212" s="113"/>
      <c r="X212" s="113"/>
      <c r="Y212" s="113"/>
      <c r="Z212" s="113"/>
      <c r="AA212" s="113"/>
      <c r="AB212" s="113"/>
      <c r="AC212" s="113"/>
    </row>
    <row r="213" spans="1:29" ht="13.5" customHeight="1">
      <c r="A213" s="113"/>
      <c r="B213" s="113"/>
      <c r="C213" s="113"/>
      <c r="D213" s="113"/>
      <c r="E213" s="113"/>
      <c r="F213" s="113"/>
      <c r="G213" s="113"/>
      <c r="H213" s="113"/>
      <c r="I213" s="113"/>
      <c r="J213" s="113"/>
      <c r="K213" s="113"/>
      <c r="L213" s="113"/>
      <c r="M213" s="113"/>
      <c r="N213" s="113"/>
      <c r="O213" s="113"/>
      <c r="P213" s="113"/>
      <c r="Q213" s="113"/>
      <c r="R213" s="113"/>
      <c r="S213" s="113"/>
      <c r="T213" s="113"/>
      <c r="U213" s="113"/>
      <c r="V213" s="113"/>
      <c r="W213" s="113"/>
      <c r="X213" s="113"/>
      <c r="Y213" s="113"/>
      <c r="Z213" s="113"/>
      <c r="AA213" s="113"/>
      <c r="AB213" s="113"/>
      <c r="AC213" s="113"/>
    </row>
    <row r="214" spans="1:29" ht="13.5" customHeight="1">
      <c r="A214" s="113"/>
      <c r="B214" s="113"/>
      <c r="C214" s="113"/>
      <c r="D214" s="113"/>
      <c r="E214" s="113"/>
      <c r="F214" s="113"/>
      <c r="G214" s="113"/>
      <c r="H214" s="113"/>
      <c r="I214" s="113"/>
      <c r="J214" s="113"/>
      <c r="K214" s="113"/>
      <c r="L214" s="113"/>
      <c r="M214" s="113"/>
      <c r="N214" s="113"/>
      <c r="O214" s="113"/>
      <c r="P214" s="113"/>
      <c r="Q214" s="113"/>
      <c r="R214" s="113"/>
      <c r="S214" s="113"/>
      <c r="T214" s="113"/>
      <c r="U214" s="113"/>
      <c r="V214" s="113"/>
      <c r="W214" s="113"/>
      <c r="X214" s="113"/>
      <c r="Y214" s="113"/>
      <c r="Z214" s="113"/>
      <c r="AA214" s="113"/>
      <c r="AB214" s="113"/>
      <c r="AC214" s="113"/>
    </row>
    <row r="215" spans="1:29" ht="13.5" customHeight="1">
      <c r="A215" s="113"/>
      <c r="B215" s="113"/>
      <c r="C215" s="113"/>
      <c r="D215" s="113"/>
      <c r="E215" s="113"/>
      <c r="F215" s="113"/>
      <c r="G215" s="113"/>
      <c r="H215" s="113"/>
      <c r="I215" s="113"/>
      <c r="J215" s="113"/>
      <c r="K215" s="113"/>
      <c r="L215" s="113"/>
      <c r="M215" s="113"/>
      <c r="N215" s="113"/>
      <c r="O215" s="113"/>
      <c r="P215" s="113"/>
      <c r="Q215" s="113"/>
      <c r="R215" s="113"/>
      <c r="S215" s="113"/>
      <c r="T215" s="113"/>
      <c r="U215" s="113"/>
      <c r="V215" s="113"/>
      <c r="W215" s="113"/>
      <c r="X215" s="113"/>
      <c r="Y215" s="113"/>
      <c r="Z215" s="113"/>
      <c r="AA215" s="113"/>
      <c r="AB215" s="113"/>
      <c r="AC215" s="113"/>
    </row>
    <row r="216" spans="1:29" ht="13.5" customHeight="1">
      <c r="A216" s="113"/>
      <c r="B216" s="113"/>
      <c r="C216" s="113"/>
      <c r="D216" s="113"/>
      <c r="E216" s="113"/>
      <c r="F216" s="113"/>
      <c r="G216" s="113"/>
      <c r="H216" s="113"/>
      <c r="I216" s="113"/>
      <c r="J216" s="113"/>
      <c r="K216" s="113"/>
      <c r="L216" s="113"/>
      <c r="M216" s="113"/>
      <c r="N216" s="113"/>
      <c r="O216" s="113"/>
      <c r="P216" s="113"/>
      <c r="Q216" s="113"/>
      <c r="R216" s="113"/>
      <c r="S216" s="113"/>
      <c r="T216" s="113"/>
      <c r="U216" s="113"/>
      <c r="V216" s="113"/>
      <c r="W216" s="113"/>
      <c r="X216" s="113"/>
      <c r="Y216" s="113"/>
      <c r="Z216" s="113"/>
      <c r="AA216" s="113"/>
      <c r="AB216" s="113"/>
      <c r="AC216" s="113"/>
    </row>
    <row r="217" spans="1:29" ht="13.5" customHeight="1">
      <c r="A217" s="113"/>
      <c r="B217" s="113"/>
      <c r="C217" s="113"/>
      <c r="D217" s="113"/>
      <c r="E217" s="113"/>
      <c r="F217" s="113"/>
      <c r="G217" s="113"/>
      <c r="H217" s="113"/>
      <c r="I217" s="113"/>
      <c r="J217" s="113"/>
      <c r="K217" s="113"/>
      <c r="L217" s="113"/>
      <c r="M217" s="113"/>
      <c r="N217" s="113"/>
      <c r="O217" s="113"/>
      <c r="P217" s="113"/>
      <c r="Q217" s="113"/>
      <c r="R217" s="113"/>
      <c r="S217" s="113"/>
      <c r="T217" s="113"/>
      <c r="U217" s="113"/>
      <c r="V217" s="113"/>
      <c r="W217" s="113"/>
      <c r="X217" s="113"/>
      <c r="Y217" s="113"/>
      <c r="Z217" s="113"/>
      <c r="AA217" s="113"/>
      <c r="AB217" s="113"/>
      <c r="AC217" s="113"/>
    </row>
    <row r="218" spans="1:29" ht="13.5" customHeight="1">
      <c r="A218" s="113"/>
      <c r="B218" s="113"/>
      <c r="C218" s="113"/>
      <c r="D218" s="113"/>
      <c r="E218" s="113"/>
      <c r="F218" s="113"/>
      <c r="G218" s="113"/>
      <c r="H218" s="113"/>
      <c r="I218" s="113"/>
      <c r="J218" s="113"/>
      <c r="K218" s="113"/>
      <c r="L218" s="113"/>
      <c r="M218" s="113"/>
      <c r="N218" s="113"/>
      <c r="O218" s="113"/>
      <c r="P218" s="113"/>
      <c r="Q218" s="113"/>
      <c r="R218" s="113"/>
      <c r="S218" s="113"/>
      <c r="T218" s="113"/>
      <c r="U218" s="113"/>
      <c r="V218" s="113"/>
      <c r="W218" s="113"/>
      <c r="X218" s="113"/>
      <c r="Y218" s="113"/>
      <c r="Z218" s="113"/>
      <c r="AA218" s="113"/>
      <c r="AB218" s="113"/>
      <c r="AC218" s="113"/>
    </row>
    <row r="219" spans="1:29" ht="13.5" customHeight="1">
      <c r="A219" s="113"/>
      <c r="B219" s="113"/>
      <c r="C219" s="113"/>
      <c r="D219" s="113"/>
      <c r="E219" s="113"/>
      <c r="F219" s="113"/>
      <c r="G219" s="113"/>
      <c r="H219" s="113"/>
      <c r="I219" s="113"/>
      <c r="J219" s="113"/>
      <c r="K219" s="113"/>
      <c r="L219" s="113"/>
      <c r="M219" s="113"/>
      <c r="N219" s="113"/>
      <c r="O219" s="113"/>
      <c r="P219" s="113"/>
      <c r="Q219" s="113"/>
      <c r="R219" s="113"/>
      <c r="S219" s="113"/>
      <c r="T219" s="113"/>
      <c r="U219" s="113"/>
      <c r="V219" s="113"/>
      <c r="W219" s="113"/>
      <c r="X219" s="113"/>
      <c r="Y219" s="113"/>
      <c r="Z219" s="113"/>
      <c r="AA219" s="113"/>
      <c r="AB219" s="113"/>
      <c r="AC219" s="113"/>
    </row>
    <row r="220" spans="1:29" ht="13.5" customHeight="1">
      <c r="A220" s="113"/>
      <c r="B220" s="113"/>
      <c r="C220" s="113"/>
      <c r="D220" s="113"/>
      <c r="E220" s="113"/>
      <c r="F220" s="113"/>
      <c r="G220" s="113"/>
      <c r="H220" s="113"/>
      <c r="I220" s="113"/>
      <c r="J220" s="113"/>
      <c r="K220" s="113"/>
      <c r="L220" s="113"/>
      <c r="M220" s="113"/>
      <c r="N220" s="113"/>
      <c r="O220" s="113"/>
      <c r="P220" s="113"/>
      <c r="Q220" s="113"/>
      <c r="R220" s="113"/>
      <c r="S220" s="113"/>
      <c r="T220" s="113"/>
      <c r="U220" s="113"/>
      <c r="V220" s="113"/>
      <c r="W220" s="113"/>
      <c r="X220" s="113"/>
      <c r="Y220" s="113"/>
      <c r="Z220" s="113"/>
      <c r="AA220" s="113"/>
      <c r="AB220" s="113"/>
      <c r="AC220" s="113"/>
    </row>
    <row r="221" spans="1:29" ht="13.5" customHeight="1">
      <c r="A221" s="113"/>
      <c r="B221" s="113"/>
      <c r="C221" s="113"/>
      <c r="D221" s="113"/>
      <c r="E221" s="113"/>
      <c r="F221" s="113"/>
      <c r="G221" s="113"/>
      <c r="H221" s="113"/>
      <c r="I221" s="113"/>
      <c r="J221" s="113"/>
      <c r="K221" s="113"/>
      <c r="L221" s="113"/>
      <c r="M221" s="113"/>
      <c r="N221" s="113"/>
      <c r="O221" s="113"/>
      <c r="P221" s="113"/>
      <c r="Q221" s="113"/>
      <c r="R221" s="113"/>
      <c r="S221" s="113"/>
      <c r="T221" s="113"/>
      <c r="U221" s="113"/>
      <c r="V221" s="113"/>
      <c r="W221" s="113"/>
      <c r="X221" s="113"/>
      <c r="Y221" s="113"/>
      <c r="Z221" s="113"/>
      <c r="AA221" s="113"/>
      <c r="AB221" s="113"/>
      <c r="AC221" s="113"/>
    </row>
    <row r="222" spans="1:29" ht="13.5" customHeight="1">
      <c r="A222" s="113"/>
      <c r="B222" s="113"/>
      <c r="C222" s="113"/>
      <c r="D222" s="113"/>
      <c r="E222" s="113"/>
      <c r="F222" s="113"/>
      <c r="G222" s="113"/>
      <c r="H222" s="113"/>
      <c r="I222" s="113"/>
      <c r="J222" s="113"/>
      <c r="K222" s="113"/>
      <c r="L222" s="113"/>
      <c r="M222" s="113"/>
      <c r="N222" s="113"/>
      <c r="O222" s="113"/>
      <c r="P222" s="113"/>
      <c r="Q222" s="113"/>
      <c r="R222" s="113"/>
      <c r="S222" s="113"/>
      <c r="T222" s="113"/>
      <c r="U222" s="113"/>
      <c r="V222" s="113"/>
      <c r="W222" s="113"/>
      <c r="X222" s="113"/>
      <c r="Y222" s="113"/>
      <c r="Z222" s="113"/>
      <c r="AA222" s="113"/>
      <c r="AB222" s="113"/>
      <c r="AC222" s="113"/>
    </row>
    <row r="223" spans="1:29" ht="13.5" customHeight="1">
      <c r="A223" s="113"/>
      <c r="B223" s="113"/>
      <c r="C223" s="113"/>
      <c r="D223" s="113"/>
      <c r="E223" s="113"/>
      <c r="F223" s="113"/>
      <c r="G223" s="113"/>
      <c r="H223" s="113"/>
      <c r="I223" s="113"/>
      <c r="J223" s="113"/>
      <c r="K223" s="113"/>
      <c r="L223" s="113"/>
      <c r="M223" s="113"/>
      <c r="N223" s="113"/>
      <c r="O223" s="113"/>
      <c r="P223" s="113"/>
      <c r="Q223" s="113"/>
      <c r="R223" s="113"/>
      <c r="S223" s="113"/>
      <c r="T223" s="113"/>
      <c r="U223" s="113"/>
      <c r="V223" s="113"/>
      <c r="W223" s="113"/>
      <c r="X223" s="113"/>
      <c r="Y223" s="113"/>
      <c r="Z223" s="113"/>
      <c r="AA223" s="113"/>
      <c r="AB223" s="113"/>
      <c r="AC223" s="113"/>
    </row>
    <row r="224" spans="1:29" ht="13.5" customHeight="1">
      <c r="A224" s="113"/>
      <c r="B224" s="113"/>
      <c r="C224" s="113"/>
      <c r="D224" s="113"/>
      <c r="E224" s="113"/>
      <c r="F224" s="113"/>
      <c r="G224" s="113"/>
      <c r="H224" s="113"/>
      <c r="I224" s="113"/>
      <c r="J224" s="113"/>
      <c r="K224" s="113"/>
      <c r="L224" s="113"/>
      <c r="M224" s="113"/>
      <c r="N224" s="113"/>
      <c r="O224" s="113"/>
      <c r="P224" s="113"/>
      <c r="Q224" s="113"/>
      <c r="R224" s="113"/>
      <c r="S224" s="113"/>
      <c r="T224" s="113"/>
      <c r="U224" s="113"/>
      <c r="V224" s="113"/>
      <c r="W224" s="113"/>
      <c r="X224" s="113"/>
      <c r="Y224" s="113"/>
      <c r="Z224" s="113"/>
      <c r="AA224" s="113"/>
      <c r="AB224" s="113"/>
      <c r="AC224" s="113"/>
    </row>
    <row r="225" spans="1:29" ht="13.5" customHeight="1">
      <c r="A225" s="113"/>
      <c r="B225" s="113"/>
      <c r="C225" s="113"/>
      <c r="D225" s="113"/>
      <c r="E225" s="113"/>
      <c r="F225" s="113"/>
      <c r="G225" s="113"/>
      <c r="H225" s="113"/>
      <c r="I225" s="113"/>
      <c r="J225" s="113"/>
      <c r="K225" s="113"/>
      <c r="L225" s="113"/>
      <c r="M225" s="113"/>
      <c r="N225" s="113"/>
      <c r="O225" s="113"/>
      <c r="P225" s="113"/>
      <c r="Q225" s="113"/>
      <c r="R225" s="113"/>
      <c r="S225" s="113"/>
      <c r="T225" s="113"/>
      <c r="U225" s="113"/>
      <c r="V225" s="113"/>
      <c r="W225" s="113"/>
      <c r="X225" s="113"/>
      <c r="Y225" s="113"/>
      <c r="Z225" s="113"/>
      <c r="AA225" s="113"/>
      <c r="AB225" s="113"/>
      <c r="AC225" s="113"/>
    </row>
    <row r="226" spans="1:29" ht="13.5" customHeight="1">
      <c r="A226" s="113"/>
      <c r="B226" s="113"/>
      <c r="C226" s="113"/>
      <c r="D226" s="113"/>
      <c r="E226" s="113"/>
      <c r="F226" s="113"/>
      <c r="G226" s="113"/>
      <c r="H226" s="113"/>
      <c r="I226" s="113"/>
      <c r="J226" s="113"/>
      <c r="K226" s="113"/>
      <c r="L226" s="113"/>
      <c r="M226" s="113"/>
      <c r="N226" s="113"/>
      <c r="O226" s="113"/>
      <c r="P226" s="113"/>
      <c r="Q226" s="113"/>
      <c r="R226" s="113"/>
      <c r="S226" s="113"/>
      <c r="T226" s="113"/>
      <c r="U226" s="113"/>
      <c r="V226" s="113"/>
      <c r="W226" s="113"/>
      <c r="X226" s="113"/>
      <c r="Y226" s="113"/>
      <c r="Z226" s="113"/>
      <c r="AA226" s="113"/>
      <c r="AB226" s="113"/>
      <c r="AC226" s="113"/>
    </row>
    <row r="227" spans="1:29" ht="15.75" customHeight="1"/>
    <row r="228" spans="1:29" ht="15.75" customHeight="1"/>
    <row r="229" spans="1:29" ht="15.75" customHeight="1"/>
    <row r="230" spans="1:29" ht="15.75" customHeight="1"/>
    <row r="231" spans="1:29" ht="15.75" customHeight="1"/>
    <row r="232" spans="1:29" ht="15.75" customHeight="1"/>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mergeCells count="27">
    <mergeCell ref="B38:E48"/>
    <mergeCell ref="F38:I48"/>
    <mergeCell ref="B7:C7"/>
    <mergeCell ref="H7:I7"/>
    <mergeCell ref="B30:E30"/>
    <mergeCell ref="B31:E37"/>
    <mergeCell ref="F31:I37"/>
    <mergeCell ref="D7:E7"/>
    <mergeCell ref="F7:G7"/>
    <mergeCell ref="H8:H9"/>
    <mergeCell ref="I8:I9"/>
    <mergeCell ref="B28:I28"/>
    <mergeCell ref="B29:I29"/>
    <mergeCell ref="F30:I30"/>
    <mergeCell ref="B4:I4"/>
    <mergeCell ref="B5:C5"/>
    <mergeCell ref="D5:I5"/>
    <mergeCell ref="B6:C6"/>
    <mergeCell ref="D6:E6"/>
    <mergeCell ref="F6:G6"/>
    <mergeCell ref="H6:I6"/>
    <mergeCell ref="B1:C2"/>
    <mergeCell ref="D1:H1"/>
    <mergeCell ref="I1:I2"/>
    <mergeCell ref="D2:H2"/>
    <mergeCell ref="B3:C3"/>
    <mergeCell ref="D3:H3"/>
  </mergeCells>
  <pageMargins left="0.7" right="0.7" top="0.75" bottom="0.75" header="0" footer="0"/>
  <pageSetup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FF9900"/>
  </sheetPr>
  <dimension ref="A1:AC989"/>
  <sheetViews>
    <sheetView topLeftCell="A4" workbookViewId="0">
      <selection activeCell="F30" sqref="F30:I43"/>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21.75" customHeight="1">
      <c r="A1" s="113"/>
      <c r="B1" s="494" t="s">
        <v>437</v>
      </c>
      <c r="C1" s="412"/>
      <c r="D1" s="495" t="s">
        <v>438</v>
      </c>
      <c r="E1" s="417"/>
      <c r="F1" s="417"/>
      <c r="G1" s="417"/>
      <c r="H1" s="418"/>
      <c r="I1" s="496"/>
      <c r="J1" s="113"/>
      <c r="K1" s="113"/>
      <c r="L1" s="113"/>
      <c r="M1" s="113"/>
      <c r="N1" s="113"/>
      <c r="O1" s="113"/>
      <c r="P1" s="113"/>
      <c r="Q1" s="113"/>
      <c r="R1" s="113"/>
      <c r="S1" s="113"/>
      <c r="T1" s="113"/>
      <c r="U1" s="113"/>
      <c r="V1" s="113"/>
      <c r="W1" s="113"/>
      <c r="X1" s="113"/>
      <c r="Y1" s="113"/>
      <c r="Z1" s="113"/>
      <c r="AA1" s="113"/>
      <c r="AB1" s="113"/>
      <c r="AC1" s="113"/>
    </row>
    <row r="2" spans="1:29" ht="19.5" customHeight="1">
      <c r="A2" s="113"/>
      <c r="B2" s="413"/>
      <c r="C2" s="415"/>
      <c r="D2" s="498" t="s">
        <v>439</v>
      </c>
      <c r="E2" s="417"/>
      <c r="F2" s="417"/>
      <c r="G2" s="417"/>
      <c r="H2" s="418"/>
      <c r="I2" s="497"/>
      <c r="J2" s="113"/>
      <c r="K2" s="113"/>
      <c r="L2" s="113"/>
      <c r="M2" s="113"/>
      <c r="N2" s="113"/>
      <c r="O2" s="113"/>
      <c r="P2" s="113"/>
      <c r="Q2" s="113"/>
      <c r="R2" s="113"/>
      <c r="S2" s="113"/>
      <c r="T2" s="113"/>
      <c r="U2" s="113"/>
      <c r="V2" s="113"/>
      <c r="W2" s="113"/>
      <c r="X2" s="113"/>
      <c r="Y2" s="113"/>
      <c r="Z2" s="113"/>
      <c r="AA2" s="113"/>
      <c r="AB2" s="113"/>
      <c r="AC2" s="113"/>
    </row>
    <row r="3" spans="1:29" ht="13.5" customHeight="1">
      <c r="A3" s="113"/>
      <c r="B3" s="499" t="s">
        <v>440</v>
      </c>
      <c r="C3" s="418"/>
      <c r="D3" s="499" t="s">
        <v>441</v>
      </c>
      <c r="E3" s="417"/>
      <c r="F3" s="417"/>
      <c r="G3" s="417"/>
      <c r="H3" s="418"/>
      <c r="I3" s="51" t="s">
        <v>442</v>
      </c>
      <c r="J3" s="113"/>
      <c r="K3" s="113"/>
      <c r="L3" s="113"/>
      <c r="M3" s="113"/>
      <c r="N3" s="113"/>
      <c r="O3" s="113"/>
      <c r="P3" s="113"/>
      <c r="Q3" s="113"/>
      <c r="R3" s="113"/>
      <c r="S3" s="113"/>
      <c r="T3" s="113"/>
      <c r="U3" s="113"/>
      <c r="V3" s="113"/>
      <c r="W3" s="113"/>
      <c r="X3" s="113"/>
      <c r="Y3" s="113"/>
      <c r="Z3" s="113"/>
      <c r="AA3" s="113"/>
      <c r="AB3" s="113"/>
      <c r="AC3" s="113"/>
    </row>
    <row r="4" spans="1:29" ht="13.5" customHeight="1">
      <c r="A4" s="113"/>
      <c r="B4" s="591"/>
      <c r="C4" s="487"/>
      <c r="D4" s="487"/>
      <c r="E4" s="487"/>
      <c r="F4" s="487"/>
      <c r="G4" s="487"/>
      <c r="H4" s="487"/>
      <c r="I4" s="592"/>
      <c r="J4" s="113"/>
      <c r="K4" s="113"/>
      <c r="L4" s="113"/>
      <c r="M4" s="113"/>
      <c r="N4" s="113"/>
      <c r="O4" s="113"/>
      <c r="P4" s="113"/>
      <c r="Q4" s="113"/>
      <c r="R4" s="113"/>
      <c r="S4" s="113"/>
      <c r="T4" s="113"/>
      <c r="U4" s="113"/>
      <c r="V4" s="113"/>
      <c r="W4" s="113"/>
      <c r="X4" s="113"/>
      <c r="Y4" s="113"/>
      <c r="Z4" s="113"/>
      <c r="AA4" s="113"/>
      <c r="AB4" s="113"/>
      <c r="AC4" s="113"/>
    </row>
    <row r="5" spans="1:29" ht="22.5" customHeight="1">
      <c r="A5" s="113"/>
      <c r="B5" s="489" t="s">
        <v>443</v>
      </c>
      <c r="C5" s="418"/>
      <c r="D5" s="490" t="str">
        <f>Indicadores!F56</f>
        <v>Gestión de Servicios de Información y Soporte Tecnológico (GTI)</v>
      </c>
      <c r="E5" s="417"/>
      <c r="F5" s="417"/>
      <c r="G5" s="417"/>
      <c r="H5" s="417"/>
      <c r="I5" s="418"/>
      <c r="J5" s="113"/>
      <c r="K5" s="113"/>
      <c r="L5" s="113"/>
      <c r="M5" s="113"/>
      <c r="N5" s="113"/>
      <c r="O5" s="113"/>
      <c r="P5" s="113"/>
      <c r="Q5" s="113"/>
      <c r="R5" s="113"/>
      <c r="S5" s="113"/>
      <c r="T5" s="113"/>
      <c r="U5" s="113"/>
      <c r="V5" s="113"/>
      <c r="W5" s="113"/>
      <c r="X5" s="113"/>
      <c r="Y5" s="113"/>
      <c r="Z5" s="113"/>
      <c r="AA5" s="113"/>
      <c r="AB5" s="113"/>
      <c r="AC5" s="113"/>
    </row>
    <row r="6" spans="1:29" ht="18.75" customHeight="1">
      <c r="A6" s="113"/>
      <c r="B6" s="489" t="s">
        <v>444</v>
      </c>
      <c r="C6" s="418"/>
      <c r="D6" s="491" t="str">
        <f>Indicadores!A56</f>
        <v xml:space="preserve">Personal capacitado en el SGSI </v>
      </c>
      <c r="E6" s="492"/>
      <c r="F6" s="489" t="s">
        <v>445</v>
      </c>
      <c r="G6" s="418"/>
      <c r="H6" s="491" t="str">
        <f>Indicadores!S56</f>
        <v>Jefe Oficina TIC</v>
      </c>
      <c r="I6" s="492"/>
      <c r="J6" s="113"/>
      <c r="K6" s="113"/>
      <c r="L6" s="113"/>
      <c r="M6" s="113"/>
      <c r="N6" s="113"/>
      <c r="O6" s="113"/>
      <c r="P6" s="113"/>
      <c r="Q6" s="113"/>
      <c r="R6" s="113"/>
      <c r="S6" s="113"/>
      <c r="T6" s="113"/>
      <c r="U6" s="113"/>
      <c r="V6" s="113"/>
      <c r="W6" s="113"/>
      <c r="X6" s="113"/>
      <c r="Y6" s="113"/>
      <c r="Z6" s="113"/>
      <c r="AA6" s="113"/>
      <c r="AB6" s="113"/>
      <c r="AC6" s="113"/>
    </row>
    <row r="7" spans="1:29" ht="43.5" customHeight="1">
      <c r="A7" s="113"/>
      <c r="B7" s="489" t="s">
        <v>446</v>
      </c>
      <c r="C7" s="418"/>
      <c r="D7" s="491" t="str">
        <f>Indicadores!G56</f>
        <v>(No de empleados nuevos y antiguos capacitados en política de seguridad / total de empleados) *100</v>
      </c>
      <c r="E7" s="492"/>
      <c r="F7" s="489" t="s">
        <v>447</v>
      </c>
      <c r="G7" s="418"/>
      <c r="H7" s="491" t="str">
        <f>Indicadores!C56</f>
        <v>Promover programas para la provisión, capacitación, evaluación y desarrollo del talento humano con el objeto de garantizar el cumplimiento misional</v>
      </c>
      <c r="I7" s="492"/>
      <c r="J7" s="113"/>
      <c r="K7" s="113"/>
      <c r="L7" s="113"/>
      <c r="M7" s="113"/>
      <c r="N7" s="113"/>
      <c r="O7" s="113"/>
      <c r="P7" s="113"/>
      <c r="Q7" s="113"/>
      <c r="R7" s="113"/>
      <c r="S7" s="113"/>
      <c r="T7" s="113"/>
      <c r="U7" s="113"/>
      <c r="V7" s="113"/>
      <c r="W7" s="113"/>
      <c r="X7" s="113"/>
      <c r="Y7" s="113"/>
      <c r="Z7" s="113"/>
      <c r="AA7" s="113"/>
      <c r="AB7" s="113"/>
      <c r="AC7" s="113"/>
    </row>
    <row r="8" spans="1:29" ht="20.25" customHeight="1">
      <c r="A8" s="113"/>
      <c r="B8" s="32" t="s">
        <v>448</v>
      </c>
      <c r="C8" s="43" t="str">
        <f>Indicadores!P56</f>
        <v>Semestral</v>
      </c>
      <c r="D8" s="32" t="s">
        <v>449</v>
      </c>
      <c r="E8" s="43" t="str">
        <f>Indicadores!R56</f>
        <v>Talento Humano - Sistema Integrado de Gestión</v>
      </c>
      <c r="F8" s="32" t="s">
        <v>68</v>
      </c>
      <c r="G8" s="43" t="str">
        <f>Indicadores!H56</f>
        <v>Porcentaje</v>
      </c>
      <c r="H8" s="514" t="s">
        <v>450</v>
      </c>
      <c r="I8" s="515" t="str">
        <f>Indicadores!O56</f>
        <v>Hacia arriba</v>
      </c>
      <c r="J8" s="113"/>
      <c r="K8" s="113"/>
      <c r="L8" s="113"/>
      <c r="M8" s="113"/>
      <c r="N8" s="113"/>
      <c r="O8" s="113"/>
      <c r="P8" s="113"/>
      <c r="Q8" s="113"/>
      <c r="R8" s="113"/>
      <c r="S8" s="113"/>
      <c r="T8" s="113"/>
      <c r="U8" s="113"/>
      <c r="V8" s="113"/>
      <c r="W8" s="113"/>
      <c r="X8" s="113"/>
      <c r="Y8" s="113"/>
      <c r="Z8" s="113"/>
      <c r="AA8" s="113"/>
      <c r="AB8" s="113"/>
      <c r="AC8" s="113"/>
    </row>
    <row r="9" spans="1:29" ht="33.75" customHeight="1">
      <c r="A9" s="113"/>
      <c r="B9" s="32" t="s">
        <v>415</v>
      </c>
      <c r="C9" s="33">
        <f>Indicadores!N56</f>
        <v>0.9</v>
      </c>
      <c r="D9" s="34" t="s">
        <v>417</v>
      </c>
      <c r="E9" s="33">
        <f>'TABLERO DE MANDO'!F57</f>
        <v>0.76500000000000001</v>
      </c>
      <c r="F9" s="35" t="s">
        <v>418</v>
      </c>
      <c r="G9" s="33">
        <f>'TABLERO DE MANDO'!G57</f>
        <v>0.81</v>
      </c>
      <c r="H9" s="497"/>
      <c r="I9" s="516"/>
      <c r="J9" s="113"/>
      <c r="K9" s="113"/>
      <c r="L9" s="113"/>
      <c r="M9" s="113"/>
      <c r="N9" s="113"/>
      <c r="O9" s="113"/>
      <c r="P9" s="113"/>
      <c r="Q9" s="113"/>
      <c r="R9" s="113"/>
      <c r="S9" s="113"/>
      <c r="T9" s="113"/>
      <c r="U9" s="113"/>
      <c r="V9" s="113"/>
      <c r="W9" s="113"/>
      <c r="X9" s="113"/>
      <c r="Y9" s="113"/>
      <c r="Z9" s="113"/>
      <c r="AA9" s="113"/>
      <c r="AB9" s="113"/>
      <c r="AC9" s="113"/>
    </row>
    <row r="10" spans="1:29" ht="13.5" customHeight="1">
      <c r="A10" s="113"/>
      <c r="B10" s="119"/>
      <c r="C10" s="36"/>
      <c r="D10" s="36"/>
      <c r="E10" s="36"/>
      <c r="F10" s="36"/>
      <c r="G10" s="36"/>
      <c r="H10" s="36"/>
      <c r="I10" s="114"/>
      <c r="J10" s="113"/>
      <c r="K10" s="113"/>
      <c r="L10" s="113"/>
      <c r="M10" s="113"/>
      <c r="N10" s="113"/>
      <c r="O10" s="113"/>
      <c r="P10" s="113"/>
      <c r="Q10" s="113"/>
      <c r="R10" s="113"/>
      <c r="S10" s="113"/>
      <c r="T10" s="113"/>
      <c r="U10" s="113"/>
      <c r="V10" s="113"/>
      <c r="W10" s="113"/>
      <c r="X10" s="113"/>
      <c r="Y10" s="113"/>
      <c r="Z10" s="113"/>
      <c r="AA10" s="113"/>
      <c r="AB10" s="113"/>
      <c r="AC10" s="113"/>
    </row>
    <row r="11" spans="1:29" ht="25.5" customHeight="1">
      <c r="A11" s="113"/>
      <c r="B11" s="46" t="s">
        <v>451</v>
      </c>
      <c r="C11" s="38" t="s">
        <v>452</v>
      </c>
      <c r="D11" s="39" t="str">
        <f>D9</f>
        <v>LIMITE INSATISFACTORIO</v>
      </c>
      <c r="E11" s="39" t="str">
        <f>F9</f>
        <v>LIMITE SATISFACTORIO</v>
      </c>
      <c r="F11" s="36"/>
      <c r="G11" s="36"/>
      <c r="H11" s="115"/>
      <c r="I11" s="123"/>
      <c r="J11" s="113"/>
      <c r="K11" s="113"/>
      <c r="L11" s="113"/>
      <c r="M11" s="113"/>
      <c r="N11" s="113"/>
      <c r="O11" s="113"/>
      <c r="P11" s="113"/>
      <c r="Q11" s="113"/>
      <c r="R11" s="113"/>
      <c r="S11" s="113"/>
      <c r="T11" s="113"/>
      <c r="U11" s="113"/>
      <c r="V11" s="113"/>
      <c r="W11" s="113"/>
      <c r="X11" s="113"/>
      <c r="Y11" s="113"/>
      <c r="Z11" s="113"/>
      <c r="AA11" s="113"/>
      <c r="AB11" s="113"/>
      <c r="AC11" s="113"/>
    </row>
    <row r="12" spans="1:29" ht="13.5" customHeight="1">
      <c r="A12" s="113"/>
      <c r="B12" s="47" t="s">
        <v>422</v>
      </c>
      <c r="C12" s="122"/>
      <c r="D12" s="40">
        <f t="shared" ref="D12:D23" si="0">+$E$9</f>
        <v>0.76500000000000001</v>
      </c>
      <c r="E12" s="40">
        <f t="shared" ref="E12:E23" si="1">+$G$9</f>
        <v>0.81</v>
      </c>
      <c r="F12" s="36"/>
      <c r="G12" s="36"/>
      <c r="H12" s="115"/>
      <c r="I12" s="123"/>
      <c r="J12" s="113"/>
      <c r="K12" s="113"/>
      <c r="L12" s="113"/>
      <c r="M12" s="113"/>
      <c r="N12" s="113"/>
      <c r="O12" s="113"/>
      <c r="P12" s="113"/>
      <c r="Q12" s="113"/>
      <c r="R12" s="113"/>
      <c r="S12" s="113"/>
      <c r="T12" s="113"/>
      <c r="U12" s="113"/>
      <c r="V12" s="113"/>
      <c r="W12" s="113"/>
      <c r="X12" s="113"/>
      <c r="Y12" s="113"/>
      <c r="Z12" s="113"/>
      <c r="AA12" s="113"/>
      <c r="AB12" s="113"/>
      <c r="AC12" s="113"/>
    </row>
    <row r="13" spans="1:29" ht="13.5" customHeight="1">
      <c r="A13" s="113"/>
      <c r="B13" s="47" t="s">
        <v>423</v>
      </c>
      <c r="C13" s="122"/>
      <c r="D13" s="40">
        <f t="shared" si="0"/>
        <v>0.76500000000000001</v>
      </c>
      <c r="E13" s="40">
        <f t="shared" si="1"/>
        <v>0.81</v>
      </c>
      <c r="F13" s="36"/>
      <c r="G13" s="36"/>
      <c r="H13" s="115"/>
      <c r="I13" s="123"/>
      <c r="J13" s="113"/>
      <c r="K13" s="113"/>
      <c r="L13" s="113"/>
      <c r="M13" s="113"/>
      <c r="N13" s="113"/>
      <c r="O13" s="113"/>
      <c r="P13" s="113"/>
      <c r="Q13" s="113"/>
      <c r="R13" s="113"/>
      <c r="S13" s="113"/>
      <c r="T13" s="113"/>
      <c r="U13" s="113"/>
      <c r="V13" s="113"/>
      <c r="W13" s="113"/>
      <c r="X13" s="113"/>
      <c r="Y13" s="113"/>
      <c r="Z13" s="113"/>
      <c r="AA13" s="113"/>
      <c r="AB13" s="113"/>
      <c r="AC13" s="113"/>
    </row>
    <row r="14" spans="1:29" ht="13.5" customHeight="1">
      <c r="A14" s="113"/>
      <c r="B14" s="47" t="s">
        <v>424</v>
      </c>
      <c r="C14" s="122"/>
      <c r="D14" s="40">
        <f t="shared" si="0"/>
        <v>0.76500000000000001</v>
      </c>
      <c r="E14" s="40">
        <f t="shared" si="1"/>
        <v>0.81</v>
      </c>
      <c r="F14" s="36"/>
      <c r="G14" s="36"/>
      <c r="H14" s="115"/>
      <c r="I14" s="123"/>
      <c r="J14" s="113"/>
      <c r="K14" s="113"/>
      <c r="L14" s="113"/>
      <c r="M14" s="113"/>
      <c r="N14" s="113"/>
      <c r="O14" s="113"/>
      <c r="P14" s="113"/>
      <c r="Q14" s="113"/>
      <c r="R14" s="113"/>
      <c r="S14" s="113"/>
      <c r="T14" s="113"/>
      <c r="U14" s="113"/>
      <c r="V14" s="113"/>
      <c r="W14" s="113"/>
      <c r="X14" s="113"/>
      <c r="Y14" s="113"/>
      <c r="Z14" s="113"/>
      <c r="AA14" s="113"/>
      <c r="AB14" s="113"/>
      <c r="AC14" s="113"/>
    </row>
    <row r="15" spans="1:29" ht="13.5" customHeight="1">
      <c r="A15" s="113"/>
      <c r="B15" s="47" t="s">
        <v>425</v>
      </c>
      <c r="C15" s="122"/>
      <c r="D15" s="40">
        <f t="shared" si="0"/>
        <v>0.76500000000000001</v>
      </c>
      <c r="E15" s="40">
        <f t="shared" si="1"/>
        <v>0.81</v>
      </c>
      <c r="F15" s="36"/>
      <c r="G15" s="36"/>
      <c r="H15" s="115"/>
      <c r="I15" s="123"/>
      <c r="J15" s="113"/>
      <c r="K15" s="113"/>
      <c r="L15" s="113"/>
      <c r="M15" s="113"/>
      <c r="N15" s="113"/>
      <c r="O15" s="113"/>
      <c r="P15" s="113"/>
      <c r="Q15" s="113"/>
      <c r="R15" s="113"/>
      <c r="S15" s="113"/>
      <c r="T15" s="113"/>
      <c r="U15" s="113"/>
      <c r="V15" s="113"/>
      <c r="W15" s="113"/>
      <c r="X15" s="113"/>
      <c r="Y15" s="113"/>
      <c r="Z15" s="113"/>
      <c r="AA15" s="113"/>
      <c r="AB15" s="113"/>
      <c r="AC15" s="113"/>
    </row>
    <row r="16" spans="1:29" ht="13.5" customHeight="1">
      <c r="A16" s="113"/>
      <c r="B16" s="47" t="s">
        <v>426</v>
      </c>
      <c r="C16" s="122"/>
      <c r="D16" s="40">
        <f t="shared" si="0"/>
        <v>0.76500000000000001</v>
      </c>
      <c r="E16" s="40">
        <f t="shared" si="1"/>
        <v>0.81</v>
      </c>
      <c r="F16" s="36"/>
      <c r="G16" s="36"/>
      <c r="H16" s="115"/>
      <c r="I16" s="123"/>
      <c r="J16" s="113"/>
      <c r="K16" s="113"/>
      <c r="L16" s="113"/>
      <c r="M16" s="113"/>
      <c r="N16" s="113"/>
      <c r="O16" s="113"/>
      <c r="P16" s="113"/>
      <c r="Q16" s="113"/>
      <c r="R16" s="113"/>
      <c r="S16" s="113"/>
      <c r="T16" s="113"/>
      <c r="U16" s="113"/>
      <c r="V16" s="113"/>
      <c r="W16" s="113"/>
      <c r="X16" s="113"/>
      <c r="Y16" s="113"/>
      <c r="Z16" s="113"/>
      <c r="AA16" s="113"/>
      <c r="AB16" s="113"/>
      <c r="AC16" s="113"/>
    </row>
    <row r="17" spans="1:29" ht="13.5" customHeight="1">
      <c r="A17" s="113"/>
      <c r="B17" s="47" t="s">
        <v>427</v>
      </c>
      <c r="C17" s="49">
        <v>0.85</v>
      </c>
      <c r="D17" s="40">
        <f t="shared" si="0"/>
        <v>0.76500000000000001</v>
      </c>
      <c r="E17" s="40">
        <f t="shared" si="1"/>
        <v>0.81</v>
      </c>
      <c r="F17" s="36"/>
      <c r="G17" s="36"/>
      <c r="H17" s="115"/>
      <c r="I17" s="123"/>
      <c r="J17" s="113"/>
      <c r="K17" s="113"/>
      <c r="L17" s="113"/>
      <c r="M17" s="113"/>
      <c r="N17" s="113"/>
      <c r="O17" s="113"/>
      <c r="P17" s="113"/>
      <c r="Q17" s="113"/>
      <c r="R17" s="113"/>
      <c r="S17" s="113"/>
      <c r="T17" s="113"/>
      <c r="U17" s="113"/>
      <c r="V17" s="113"/>
      <c r="W17" s="113"/>
      <c r="X17" s="113"/>
      <c r="Y17" s="113"/>
      <c r="Z17" s="113"/>
      <c r="AA17" s="113"/>
      <c r="AB17" s="113"/>
      <c r="AC17" s="113"/>
    </row>
    <row r="18" spans="1:29" ht="13.5" customHeight="1">
      <c r="A18" s="113"/>
      <c r="B18" s="47" t="s">
        <v>428</v>
      </c>
      <c r="C18" s="41"/>
      <c r="D18" s="40">
        <f t="shared" si="0"/>
        <v>0.76500000000000001</v>
      </c>
      <c r="E18" s="40">
        <f t="shared" si="1"/>
        <v>0.81</v>
      </c>
      <c r="F18" s="36"/>
      <c r="G18" s="36"/>
      <c r="H18" s="115"/>
      <c r="I18" s="123"/>
      <c r="J18" s="113"/>
      <c r="K18" s="113"/>
      <c r="L18" s="113"/>
      <c r="M18" s="113"/>
      <c r="N18" s="113"/>
      <c r="O18" s="113"/>
      <c r="P18" s="113"/>
      <c r="Q18" s="113"/>
      <c r="R18" s="113"/>
      <c r="S18" s="113"/>
      <c r="T18" s="113"/>
      <c r="U18" s="113"/>
      <c r="V18" s="113"/>
      <c r="W18" s="113"/>
      <c r="X18" s="113"/>
      <c r="Y18" s="113"/>
      <c r="Z18" s="113"/>
      <c r="AA18" s="113"/>
      <c r="AB18" s="113"/>
      <c r="AC18" s="113"/>
    </row>
    <row r="19" spans="1:29" ht="13.5" customHeight="1">
      <c r="A19" s="113"/>
      <c r="B19" s="47" t="s">
        <v>429</v>
      </c>
      <c r="C19" s="41"/>
      <c r="D19" s="40">
        <f t="shared" si="0"/>
        <v>0.76500000000000001</v>
      </c>
      <c r="E19" s="40">
        <f t="shared" si="1"/>
        <v>0.81</v>
      </c>
      <c r="F19" s="36"/>
      <c r="G19" s="36"/>
      <c r="H19" s="115"/>
      <c r="I19" s="123"/>
      <c r="J19" s="113"/>
      <c r="K19" s="113"/>
      <c r="L19" s="113"/>
      <c r="M19" s="113"/>
      <c r="N19" s="113"/>
      <c r="O19" s="113"/>
      <c r="P19" s="113"/>
      <c r="Q19" s="113"/>
      <c r="R19" s="113"/>
      <c r="S19" s="113"/>
      <c r="T19" s="113"/>
      <c r="U19" s="113"/>
      <c r="V19" s="113"/>
      <c r="W19" s="113"/>
      <c r="X19" s="113"/>
      <c r="Y19" s="113"/>
      <c r="Z19" s="113"/>
      <c r="AA19" s="113"/>
      <c r="AB19" s="113"/>
      <c r="AC19" s="113"/>
    </row>
    <row r="20" spans="1:29" ht="13.5" customHeight="1">
      <c r="A20" s="113"/>
      <c r="B20" s="47" t="s">
        <v>430</v>
      </c>
      <c r="C20" s="41"/>
      <c r="D20" s="40">
        <f t="shared" si="0"/>
        <v>0.76500000000000001</v>
      </c>
      <c r="E20" s="40">
        <f t="shared" si="1"/>
        <v>0.81</v>
      </c>
      <c r="F20" s="36"/>
      <c r="G20" s="36"/>
      <c r="H20" s="115"/>
      <c r="I20" s="123"/>
      <c r="J20" s="113"/>
      <c r="K20" s="113"/>
      <c r="L20" s="113"/>
      <c r="M20" s="113"/>
      <c r="N20" s="113"/>
      <c r="O20" s="113"/>
      <c r="P20" s="113"/>
      <c r="Q20" s="113"/>
      <c r="R20" s="113"/>
      <c r="S20" s="113"/>
      <c r="T20" s="113"/>
      <c r="U20" s="113"/>
      <c r="V20" s="113"/>
      <c r="W20" s="113"/>
      <c r="X20" s="113"/>
      <c r="Y20" s="113"/>
      <c r="Z20" s="113"/>
      <c r="AA20" s="113"/>
      <c r="AB20" s="113"/>
      <c r="AC20" s="113"/>
    </row>
    <row r="21" spans="1:29" ht="13.5" customHeight="1">
      <c r="A21" s="113"/>
      <c r="B21" s="47" t="s">
        <v>431</v>
      </c>
      <c r="C21" s="41"/>
      <c r="D21" s="40">
        <f t="shared" si="0"/>
        <v>0.76500000000000001</v>
      </c>
      <c r="E21" s="40">
        <f t="shared" si="1"/>
        <v>0.81</v>
      </c>
      <c r="F21" s="36"/>
      <c r="G21" s="36"/>
      <c r="H21" s="115"/>
      <c r="I21" s="123"/>
      <c r="J21" s="113"/>
      <c r="K21" s="113"/>
      <c r="L21" s="113"/>
      <c r="M21" s="113"/>
      <c r="N21" s="113"/>
      <c r="O21" s="113"/>
      <c r="P21" s="113"/>
      <c r="Q21" s="113"/>
      <c r="R21" s="113"/>
      <c r="S21" s="113"/>
      <c r="T21" s="113"/>
      <c r="U21" s="113"/>
      <c r="V21" s="113"/>
      <c r="W21" s="113"/>
      <c r="X21" s="113"/>
      <c r="Y21" s="113"/>
      <c r="Z21" s="113"/>
      <c r="AA21" s="113"/>
      <c r="AB21" s="113"/>
      <c r="AC21" s="113"/>
    </row>
    <row r="22" spans="1:29" ht="13.5" customHeight="1">
      <c r="A22" s="113"/>
      <c r="B22" s="47" t="s">
        <v>432</v>
      </c>
      <c r="C22" s="41"/>
      <c r="D22" s="40">
        <f t="shared" si="0"/>
        <v>0.76500000000000001</v>
      </c>
      <c r="E22" s="40">
        <f t="shared" si="1"/>
        <v>0.81</v>
      </c>
      <c r="F22" s="36"/>
      <c r="G22" s="36"/>
      <c r="H22" s="115"/>
      <c r="I22" s="123"/>
      <c r="J22" s="113"/>
      <c r="K22" s="113"/>
      <c r="L22" s="113"/>
      <c r="M22" s="113"/>
      <c r="N22" s="113"/>
      <c r="O22" s="113"/>
      <c r="P22" s="113"/>
      <c r="Q22" s="113"/>
      <c r="R22" s="113"/>
      <c r="S22" s="113"/>
      <c r="T22" s="113"/>
      <c r="U22" s="113"/>
      <c r="V22" s="113"/>
      <c r="W22" s="113"/>
      <c r="X22" s="113"/>
      <c r="Y22" s="113"/>
      <c r="Z22" s="113"/>
      <c r="AA22" s="113"/>
      <c r="AB22" s="113"/>
      <c r="AC22" s="113"/>
    </row>
    <row r="23" spans="1:29" ht="13.5" customHeight="1">
      <c r="A23" s="113"/>
      <c r="B23" s="47" t="s">
        <v>433</v>
      </c>
      <c r="C23" s="391">
        <v>0.95</v>
      </c>
      <c r="D23" s="40">
        <f t="shared" si="0"/>
        <v>0.76500000000000001</v>
      </c>
      <c r="E23" s="40">
        <f t="shared" si="1"/>
        <v>0.81</v>
      </c>
      <c r="F23" s="36"/>
      <c r="G23" s="36"/>
      <c r="H23" s="115"/>
      <c r="I23" s="123"/>
      <c r="J23" s="113"/>
      <c r="K23" s="113"/>
      <c r="L23" s="113"/>
      <c r="M23" s="113"/>
      <c r="N23" s="113"/>
      <c r="O23" s="113"/>
      <c r="P23" s="113"/>
      <c r="Q23" s="113"/>
      <c r="R23" s="113"/>
      <c r="S23" s="113"/>
      <c r="T23" s="113"/>
      <c r="U23" s="113"/>
      <c r="V23" s="113"/>
      <c r="W23" s="113"/>
      <c r="X23" s="113"/>
      <c r="Y23" s="113"/>
      <c r="Z23" s="113"/>
      <c r="AA23" s="113"/>
      <c r="AB23" s="113"/>
      <c r="AC23" s="113"/>
    </row>
    <row r="24" spans="1:29" ht="13.5" customHeight="1">
      <c r="A24" s="113"/>
      <c r="B24" s="119"/>
      <c r="C24" s="36"/>
      <c r="D24" s="36"/>
      <c r="E24" s="36"/>
      <c r="F24" s="36"/>
      <c r="G24" s="36"/>
      <c r="H24" s="36"/>
      <c r="I24" s="123"/>
      <c r="J24" s="113"/>
      <c r="K24" s="113"/>
      <c r="L24" s="113"/>
      <c r="M24" s="113"/>
      <c r="N24" s="113"/>
      <c r="O24" s="113"/>
      <c r="P24" s="113"/>
      <c r="Q24" s="113"/>
      <c r="R24" s="113"/>
      <c r="S24" s="113"/>
      <c r="T24" s="113"/>
      <c r="U24" s="113"/>
      <c r="V24" s="113"/>
      <c r="W24" s="113"/>
      <c r="X24" s="113"/>
      <c r="Y24" s="113"/>
      <c r="Z24" s="113"/>
      <c r="AA24" s="113"/>
      <c r="AB24" s="113"/>
      <c r="AC24" s="113"/>
    </row>
    <row r="25" spans="1:29" ht="13.5" customHeight="1">
      <c r="A25" s="113"/>
      <c r="B25" s="119"/>
      <c r="C25" s="36"/>
      <c r="D25" s="36"/>
      <c r="E25" s="36"/>
      <c r="F25" s="36"/>
      <c r="G25" s="36"/>
      <c r="H25" s="36"/>
      <c r="I25" s="123"/>
      <c r="J25" s="113"/>
      <c r="K25" s="113"/>
      <c r="L25" s="113"/>
      <c r="M25" s="113"/>
      <c r="N25" s="113"/>
      <c r="O25" s="113"/>
      <c r="P25" s="113"/>
      <c r="Q25" s="113"/>
      <c r="R25" s="113"/>
      <c r="S25" s="113"/>
      <c r="T25" s="113"/>
      <c r="U25" s="113"/>
      <c r="V25" s="113"/>
      <c r="W25" s="113"/>
      <c r="X25" s="113"/>
      <c r="Y25" s="113"/>
      <c r="Z25" s="113"/>
      <c r="AA25" s="113"/>
      <c r="AB25" s="113"/>
      <c r="AC25" s="113"/>
    </row>
    <row r="26" spans="1:29" ht="13.5" customHeight="1">
      <c r="A26" s="113"/>
      <c r="B26" s="119"/>
      <c r="C26" s="36"/>
      <c r="D26" s="36"/>
      <c r="E26" s="36"/>
      <c r="F26" s="36"/>
      <c r="G26" s="36"/>
      <c r="H26" s="36"/>
      <c r="I26" s="115"/>
      <c r="J26" s="113"/>
      <c r="K26" s="113"/>
      <c r="L26" s="113"/>
      <c r="M26" s="113"/>
      <c r="N26" s="113"/>
      <c r="O26" s="113"/>
      <c r="P26" s="113"/>
      <c r="Q26" s="113"/>
      <c r="R26" s="113"/>
      <c r="S26" s="113"/>
      <c r="T26" s="113"/>
      <c r="U26" s="113"/>
      <c r="V26" s="113"/>
      <c r="W26" s="113"/>
      <c r="X26" s="113"/>
      <c r="Y26" s="113"/>
      <c r="Z26" s="113"/>
      <c r="AA26" s="113"/>
      <c r="AB26" s="113"/>
      <c r="AC26" s="113"/>
    </row>
    <row r="27" spans="1:29" ht="13.5" customHeight="1">
      <c r="A27" s="113"/>
      <c r="B27" s="119"/>
      <c r="C27" s="36"/>
      <c r="D27" s="36"/>
      <c r="E27" s="36"/>
      <c r="F27" s="36"/>
      <c r="G27" s="36"/>
      <c r="H27" s="36"/>
      <c r="I27" s="115"/>
      <c r="J27" s="113"/>
      <c r="K27" s="113"/>
      <c r="L27" s="113"/>
      <c r="M27" s="113"/>
      <c r="N27" s="113"/>
      <c r="O27" s="113"/>
      <c r="P27" s="113"/>
      <c r="Q27" s="113"/>
      <c r="R27" s="113"/>
      <c r="S27" s="113"/>
      <c r="T27" s="113"/>
      <c r="U27" s="113"/>
      <c r="V27" s="113"/>
      <c r="W27" s="113"/>
      <c r="X27" s="113"/>
      <c r="Y27" s="113"/>
      <c r="Z27" s="113"/>
      <c r="AA27" s="113"/>
      <c r="AB27" s="113"/>
      <c r="AC27" s="113"/>
    </row>
    <row r="28" spans="1:29" ht="13.5" customHeight="1">
      <c r="A28" s="113"/>
      <c r="B28" s="736"/>
      <c r="C28" s="587"/>
      <c r="D28" s="587"/>
      <c r="E28" s="587"/>
      <c r="F28" s="587"/>
      <c r="G28" s="587"/>
      <c r="H28" s="587"/>
      <c r="I28" s="512"/>
      <c r="J28" s="113"/>
      <c r="K28" s="113"/>
      <c r="L28" s="113"/>
      <c r="M28" s="113"/>
      <c r="N28" s="113"/>
      <c r="O28" s="113"/>
      <c r="P28" s="113"/>
      <c r="Q28" s="113"/>
      <c r="R28" s="113"/>
      <c r="S28" s="113"/>
      <c r="T28" s="113"/>
      <c r="U28" s="113"/>
      <c r="V28" s="113"/>
      <c r="W28" s="113"/>
      <c r="X28" s="113"/>
      <c r="Y28" s="113"/>
      <c r="Z28" s="113"/>
      <c r="AA28" s="113"/>
      <c r="AB28" s="113"/>
      <c r="AC28" s="113"/>
    </row>
    <row r="29" spans="1:29" ht="15.75" customHeight="1">
      <c r="A29" s="113"/>
      <c r="B29" s="737" t="s">
        <v>453</v>
      </c>
      <c r="C29" s="511"/>
      <c r="D29" s="511"/>
      <c r="E29" s="511"/>
      <c r="F29" s="511"/>
      <c r="G29" s="511"/>
      <c r="H29" s="511"/>
      <c r="I29" s="512"/>
      <c r="J29" s="113"/>
      <c r="K29" s="113"/>
      <c r="L29" s="113"/>
      <c r="M29" s="113"/>
      <c r="N29" s="113"/>
      <c r="O29" s="113"/>
      <c r="P29" s="113"/>
      <c r="Q29" s="113"/>
      <c r="R29" s="113"/>
      <c r="S29" s="113"/>
      <c r="T29" s="113"/>
      <c r="U29" s="113"/>
      <c r="V29" s="113"/>
      <c r="W29" s="113"/>
      <c r="X29" s="113"/>
      <c r="Y29" s="113"/>
      <c r="Z29" s="113"/>
      <c r="AA29" s="113"/>
      <c r="AB29" s="113"/>
      <c r="AC29" s="113"/>
    </row>
    <row r="30" spans="1:29" ht="13.5" customHeight="1">
      <c r="A30" s="113"/>
      <c r="B30" s="518" t="s">
        <v>454</v>
      </c>
      <c r="C30" s="411"/>
      <c r="D30" s="411"/>
      <c r="E30" s="412"/>
      <c r="F30" s="518" t="s">
        <v>455</v>
      </c>
      <c r="G30" s="411"/>
      <c r="H30" s="411"/>
      <c r="I30" s="412"/>
      <c r="J30" s="113"/>
      <c r="K30" s="113"/>
      <c r="L30" s="113"/>
      <c r="M30" s="113"/>
      <c r="N30" s="113"/>
      <c r="O30" s="113"/>
      <c r="P30" s="113"/>
      <c r="Q30" s="113"/>
      <c r="R30" s="113"/>
      <c r="S30" s="113"/>
      <c r="T30" s="113"/>
      <c r="U30" s="113"/>
      <c r="V30" s="113"/>
      <c r="W30" s="113"/>
      <c r="X30" s="113"/>
      <c r="Y30" s="113"/>
      <c r="Z30" s="113"/>
      <c r="AA30" s="113"/>
      <c r="AB30" s="113"/>
      <c r="AC30" s="113"/>
    </row>
    <row r="31" spans="1:29" ht="13.5" customHeight="1">
      <c r="A31" s="113"/>
      <c r="B31" s="823" t="s">
        <v>553</v>
      </c>
      <c r="C31" s="459"/>
      <c r="D31" s="459"/>
      <c r="E31" s="459"/>
      <c r="F31" s="619"/>
      <c r="G31" s="459"/>
      <c r="H31" s="459"/>
      <c r="I31" s="428"/>
      <c r="J31" s="113"/>
      <c r="K31" s="113"/>
      <c r="L31" s="113"/>
      <c r="M31" s="113"/>
      <c r="N31" s="113"/>
      <c r="O31" s="113"/>
      <c r="P31" s="113"/>
      <c r="Q31" s="113"/>
      <c r="R31" s="113"/>
      <c r="S31" s="113"/>
      <c r="T31" s="113"/>
      <c r="U31" s="113"/>
      <c r="V31" s="113"/>
      <c r="W31" s="113"/>
      <c r="X31" s="113"/>
      <c r="Y31" s="113"/>
      <c r="Z31" s="113"/>
      <c r="AA31" s="113"/>
      <c r="AB31" s="113"/>
      <c r="AC31" s="113"/>
    </row>
    <row r="32" spans="1:29" ht="13.5" customHeight="1">
      <c r="A32" s="113"/>
      <c r="B32" s="428"/>
      <c r="C32" s="459"/>
      <c r="D32" s="459"/>
      <c r="E32" s="459"/>
      <c r="F32" s="459"/>
      <c r="G32" s="459"/>
      <c r="H32" s="459"/>
      <c r="I32" s="428"/>
      <c r="J32" s="113"/>
      <c r="K32" s="113"/>
      <c r="L32" s="113"/>
      <c r="M32" s="113"/>
      <c r="N32" s="113"/>
      <c r="O32" s="113"/>
      <c r="P32" s="113"/>
      <c r="Q32" s="113"/>
      <c r="R32" s="113"/>
      <c r="S32" s="113"/>
      <c r="T32" s="113"/>
      <c r="U32" s="113"/>
      <c r="V32" s="113"/>
      <c r="W32" s="113"/>
      <c r="X32" s="113"/>
      <c r="Y32" s="113"/>
      <c r="Z32" s="113"/>
      <c r="AA32" s="113"/>
      <c r="AB32" s="113"/>
      <c r="AC32" s="113"/>
    </row>
    <row r="33" spans="1:29" ht="15" customHeight="1">
      <c r="A33" s="113"/>
      <c r="B33" s="428"/>
      <c r="C33" s="459"/>
      <c r="D33" s="459"/>
      <c r="E33" s="459"/>
      <c r="F33" s="459"/>
      <c r="G33" s="459"/>
      <c r="H33" s="459"/>
      <c r="I33" s="428"/>
      <c r="J33" s="113"/>
      <c r="K33" s="113"/>
      <c r="L33" s="113"/>
      <c r="M33" s="113"/>
      <c r="N33" s="113"/>
      <c r="O33" s="113"/>
      <c r="P33" s="113"/>
      <c r="Q33" s="113"/>
      <c r="R33" s="113"/>
      <c r="S33" s="113"/>
      <c r="T33" s="113"/>
      <c r="U33" s="113"/>
      <c r="V33" s="113"/>
      <c r="W33" s="113"/>
      <c r="X33" s="113"/>
      <c r="Y33" s="113"/>
      <c r="Z33" s="113"/>
      <c r="AA33" s="113"/>
      <c r="AB33" s="113"/>
      <c r="AC33" s="113"/>
    </row>
    <row r="34" spans="1:29" ht="15" customHeight="1">
      <c r="A34" s="113"/>
      <c r="B34" s="428"/>
      <c r="C34" s="459"/>
      <c r="D34" s="459"/>
      <c r="E34" s="459"/>
      <c r="F34" s="459"/>
      <c r="G34" s="459"/>
      <c r="H34" s="459"/>
      <c r="I34" s="428"/>
      <c r="J34" s="113"/>
      <c r="K34" s="113"/>
      <c r="L34" s="113"/>
      <c r="M34" s="113"/>
      <c r="N34" s="113"/>
      <c r="O34" s="113"/>
      <c r="P34" s="113"/>
      <c r="Q34" s="113"/>
      <c r="R34" s="113"/>
      <c r="S34" s="113"/>
      <c r="T34" s="113"/>
      <c r="U34" s="113"/>
      <c r="V34" s="113"/>
      <c r="W34" s="113"/>
      <c r="X34" s="113"/>
      <c r="Y34" s="113"/>
      <c r="Z34" s="113"/>
      <c r="AA34" s="113"/>
      <c r="AB34" s="113"/>
      <c r="AC34" s="113"/>
    </row>
    <row r="35" spans="1:29" ht="15" customHeight="1">
      <c r="A35" s="113"/>
      <c r="B35" s="428"/>
      <c r="C35" s="459"/>
      <c r="D35" s="459"/>
      <c r="E35" s="459"/>
      <c r="F35" s="459"/>
      <c r="G35" s="459"/>
      <c r="H35" s="459"/>
      <c r="I35" s="428"/>
      <c r="J35" s="113"/>
      <c r="K35" s="113"/>
      <c r="L35" s="113"/>
      <c r="M35" s="113"/>
      <c r="N35" s="113"/>
      <c r="O35" s="113"/>
      <c r="P35" s="113"/>
      <c r="Q35" s="113"/>
      <c r="R35" s="113"/>
      <c r="S35" s="113"/>
      <c r="T35" s="113"/>
      <c r="U35" s="113"/>
      <c r="V35" s="113"/>
      <c r="W35" s="113"/>
      <c r="X35" s="113"/>
      <c r="Y35" s="113"/>
      <c r="Z35" s="113"/>
      <c r="AA35" s="113"/>
      <c r="AB35" s="113"/>
      <c r="AC35" s="113"/>
    </row>
    <row r="36" spans="1:29" ht="15" customHeight="1">
      <c r="A36" s="113"/>
      <c r="B36" s="428"/>
      <c r="C36" s="459"/>
      <c r="D36" s="459"/>
      <c r="E36" s="459"/>
      <c r="F36" s="459"/>
      <c r="G36" s="459"/>
      <c r="H36" s="459"/>
      <c r="I36" s="428"/>
      <c r="J36" s="113"/>
      <c r="K36" s="113"/>
      <c r="L36" s="113"/>
      <c r="M36" s="113"/>
      <c r="N36" s="113"/>
      <c r="O36" s="113"/>
      <c r="P36" s="113"/>
      <c r="Q36" s="113"/>
      <c r="R36" s="113"/>
      <c r="S36" s="113"/>
      <c r="T36" s="113"/>
      <c r="U36" s="113"/>
      <c r="V36" s="113"/>
      <c r="W36" s="113"/>
      <c r="X36" s="113"/>
      <c r="Y36" s="113"/>
      <c r="Z36" s="113"/>
      <c r="AA36" s="113"/>
      <c r="AB36" s="113"/>
      <c r="AC36" s="113"/>
    </row>
    <row r="37" spans="1:29" ht="15" customHeight="1">
      <c r="A37" s="113"/>
      <c r="B37" s="428"/>
      <c r="C37" s="428"/>
      <c r="D37" s="428"/>
      <c r="E37" s="428"/>
      <c r="F37" s="428"/>
      <c r="G37" s="428"/>
      <c r="H37" s="428"/>
      <c r="I37" s="428"/>
      <c r="J37" s="113"/>
      <c r="K37" s="113"/>
      <c r="L37" s="113"/>
      <c r="M37" s="113"/>
      <c r="N37" s="113"/>
      <c r="O37" s="113"/>
      <c r="P37" s="113"/>
      <c r="Q37" s="113"/>
      <c r="R37" s="113"/>
      <c r="S37" s="113"/>
      <c r="T37" s="113"/>
      <c r="U37" s="113"/>
      <c r="V37" s="113"/>
      <c r="W37" s="113"/>
      <c r="X37" s="113"/>
      <c r="Y37" s="113"/>
      <c r="Z37" s="113"/>
      <c r="AA37" s="113"/>
      <c r="AB37" s="113"/>
      <c r="AC37" s="113"/>
    </row>
    <row r="38" spans="1:29" ht="13.5" customHeight="1">
      <c r="A38" s="113"/>
      <c r="B38" s="823" t="s">
        <v>674</v>
      </c>
      <c r="C38" s="459"/>
      <c r="D38" s="459"/>
      <c r="E38" s="459"/>
      <c r="F38" s="821"/>
      <c r="G38" s="788"/>
      <c r="H38" s="788"/>
      <c r="I38" s="789"/>
      <c r="J38" s="113"/>
      <c r="K38" s="113"/>
      <c r="L38" s="113"/>
      <c r="M38" s="113"/>
      <c r="N38" s="113"/>
      <c r="O38" s="113"/>
      <c r="P38" s="113"/>
      <c r="Q38" s="113"/>
      <c r="R38" s="113"/>
      <c r="S38" s="113"/>
      <c r="T38" s="113"/>
      <c r="U38" s="113"/>
      <c r="V38" s="113"/>
      <c r="W38" s="113"/>
      <c r="X38" s="113"/>
      <c r="Y38" s="113"/>
      <c r="Z38" s="113"/>
      <c r="AA38" s="113"/>
      <c r="AB38" s="113"/>
      <c r="AC38" s="113"/>
    </row>
    <row r="39" spans="1:29" ht="13.5" customHeight="1">
      <c r="A39" s="113"/>
      <c r="B39" s="428"/>
      <c r="C39" s="459"/>
      <c r="D39" s="459"/>
      <c r="E39" s="459"/>
      <c r="F39" s="822"/>
      <c r="G39" s="791"/>
      <c r="H39" s="791"/>
      <c r="I39" s="792"/>
      <c r="J39" s="113"/>
      <c r="K39" s="113"/>
      <c r="L39" s="113"/>
      <c r="M39" s="113"/>
      <c r="N39" s="113"/>
      <c r="O39" s="113"/>
      <c r="P39" s="113"/>
      <c r="Q39" s="113"/>
      <c r="R39" s="113"/>
      <c r="S39" s="113"/>
      <c r="T39" s="113"/>
      <c r="U39" s="113"/>
      <c r="V39" s="113"/>
      <c r="W39" s="113"/>
      <c r="X39" s="113"/>
      <c r="Y39" s="113"/>
      <c r="Z39" s="113"/>
      <c r="AA39" s="113"/>
      <c r="AB39" s="113"/>
      <c r="AC39" s="113"/>
    </row>
    <row r="40" spans="1:29" ht="13.5" customHeight="1">
      <c r="A40" s="113"/>
      <c r="B40" s="428"/>
      <c r="C40" s="459"/>
      <c r="D40" s="459"/>
      <c r="E40" s="459"/>
      <c r="F40" s="822"/>
      <c r="G40" s="791"/>
      <c r="H40" s="791"/>
      <c r="I40" s="792"/>
      <c r="J40" s="113"/>
      <c r="K40" s="113"/>
      <c r="L40" s="113"/>
      <c r="M40" s="113"/>
      <c r="N40" s="113"/>
      <c r="O40" s="113"/>
      <c r="P40" s="113"/>
      <c r="Q40" s="113"/>
      <c r="R40" s="113"/>
      <c r="S40" s="113"/>
      <c r="T40" s="113"/>
      <c r="U40" s="113"/>
      <c r="V40" s="113"/>
      <c r="W40" s="113"/>
      <c r="X40" s="113"/>
      <c r="Y40" s="113"/>
      <c r="Z40" s="113"/>
      <c r="AA40" s="113"/>
      <c r="AB40" s="113"/>
      <c r="AC40" s="113"/>
    </row>
    <row r="41" spans="1:29" ht="13.5" customHeight="1">
      <c r="A41" s="113"/>
      <c r="B41" s="428"/>
      <c r="C41" s="459"/>
      <c r="D41" s="459"/>
      <c r="E41" s="459"/>
      <c r="F41" s="822"/>
      <c r="G41" s="791"/>
      <c r="H41" s="791"/>
      <c r="I41" s="792"/>
      <c r="J41" s="113"/>
      <c r="K41" s="113"/>
      <c r="L41" s="113"/>
      <c r="M41" s="113"/>
      <c r="N41" s="113"/>
      <c r="O41" s="113"/>
      <c r="P41" s="113"/>
      <c r="Q41" s="113"/>
      <c r="R41" s="113"/>
      <c r="S41" s="113"/>
      <c r="T41" s="113"/>
      <c r="U41" s="113"/>
      <c r="V41" s="113"/>
      <c r="W41" s="113"/>
      <c r="X41" s="113"/>
      <c r="Y41" s="113"/>
      <c r="Z41" s="113"/>
      <c r="AA41" s="113"/>
      <c r="AB41" s="113"/>
      <c r="AC41" s="113"/>
    </row>
    <row r="42" spans="1:29" ht="13.5" customHeight="1">
      <c r="A42" s="113"/>
      <c r="B42" s="428"/>
      <c r="C42" s="459"/>
      <c r="D42" s="459"/>
      <c r="E42" s="459"/>
      <c r="F42" s="822"/>
      <c r="G42" s="791"/>
      <c r="H42" s="791"/>
      <c r="I42" s="792"/>
      <c r="J42" s="113"/>
      <c r="K42" s="113"/>
      <c r="L42" s="113"/>
      <c r="M42" s="113"/>
      <c r="N42" s="113"/>
      <c r="O42" s="113"/>
      <c r="P42" s="113"/>
      <c r="Q42" s="113"/>
      <c r="R42" s="113"/>
      <c r="S42" s="113"/>
      <c r="T42" s="113"/>
      <c r="U42" s="113"/>
      <c r="V42" s="113"/>
      <c r="W42" s="113"/>
      <c r="X42" s="113"/>
      <c r="Y42" s="113"/>
      <c r="Z42" s="113"/>
      <c r="AA42" s="113"/>
      <c r="AB42" s="113"/>
      <c r="AC42" s="113"/>
    </row>
    <row r="43" spans="1:29" ht="13.5" customHeight="1">
      <c r="A43" s="113"/>
      <c r="B43" s="428"/>
      <c r="C43" s="459"/>
      <c r="D43" s="459"/>
      <c r="E43" s="459"/>
      <c r="F43" s="822"/>
      <c r="G43" s="791"/>
      <c r="H43" s="791"/>
      <c r="I43" s="792"/>
      <c r="J43" s="113"/>
      <c r="K43" s="113"/>
      <c r="L43" s="113"/>
      <c r="M43" s="113"/>
      <c r="N43" s="113"/>
      <c r="O43" s="113"/>
      <c r="P43" s="113"/>
      <c r="Q43" s="113"/>
      <c r="R43" s="113"/>
      <c r="S43" s="113"/>
      <c r="T43" s="113"/>
      <c r="U43" s="113"/>
      <c r="V43" s="113"/>
      <c r="W43" s="113"/>
      <c r="X43" s="113"/>
      <c r="Y43" s="113"/>
      <c r="Z43" s="113"/>
      <c r="AA43" s="113"/>
      <c r="AB43" s="113"/>
      <c r="AC43" s="113"/>
    </row>
    <row r="44" spans="1:29" ht="13.5" customHeight="1">
      <c r="A44" s="113"/>
      <c r="B44" s="428"/>
      <c r="C44" s="428"/>
      <c r="D44" s="428"/>
      <c r="E44" s="428"/>
      <c r="F44" s="822"/>
      <c r="G44" s="791"/>
      <c r="H44" s="791"/>
      <c r="I44" s="792"/>
      <c r="J44" s="113"/>
      <c r="K44" s="113"/>
      <c r="L44" s="113"/>
      <c r="M44" s="113"/>
      <c r="N44" s="113"/>
      <c r="O44" s="113"/>
      <c r="P44" s="113"/>
      <c r="Q44" s="113"/>
      <c r="R44" s="113"/>
      <c r="S44" s="113"/>
      <c r="T44" s="113"/>
      <c r="U44" s="113"/>
      <c r="V44" s="113"/>
      <c r="W44" s="113"/>
      <c r="X44" s="113"/>
      <c r="Y44" s="113"/>
      <c r="Z44" s="113"/>
      <c r="AA44" s="113"/>
      <c r="AB44" s="113"/>
      <c r="AC44" s="113"/>
    </row>
    <row r="45" spans="1:29" ht="13.5" customHeight="1">
      <c r="A45" s="113"/>
      <c r="B45" s="113"/>
      <c r="C45" s="113"/>
      <c r="D45" s="113"/>
      <c r="E45" s="113"/>
      <c r="F45" s="113"/>
      <c r="G45" s="113"/>
      <c r="H45" s="113"/>
      <c r="I45" s="113"/>
      <c r="J45" s="113"/>
      <c r="K45" s="113"/>
      <c r="L45" s="113"/>
      <c r="M45" s="113"/>
      <c r="N45" s="113"/>
      <c r="O45" s="113"/>
      <c r="P45" s="113"/>
      <c r="Q45" s="113"/>
      <c r="R45" s="113"/>
      <c r="S45" s="113"/>
      <c r="T45" s="113"/>
      <c r="U45" s="113"/>
      <c r="V45" s="113"/>
      <c r="W45" s="113"/>
      <c r="X45" s="113"/>
      <c r="Y45" s="113"/>
      <c r="Z45" s="113"/>
      <c r="AA45" s="113"/>
      <c r="AB45" s="113"/>
      <c r="AC45" s="113"/>
    </row>
    <row r="46" spans="1:29" ht="13.5" customHeight="1">
      <c r="A46" s="113"/>
      <c r="B46" s="113"/>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c r="AA46" s="113"/>
      <c r="AB46" s="113"/>
      <c r="AC46" s="113"/>
    </row>
    <row r="47" spans="1:29" ht="13.5" customHeight="1">
      <c r="A47" s="113"/>
      <c r="B47" s="113"/>
      <c r="C47" s="113"/>
      <c r="D47" s="113"/>
      <c r="E47" s="113"/>
      <c r="F47" s="113"/>
      <c r="G47" s="113"/>
      <c r="H47" s="113"/>
      <c r="I47" s="113"/>
      <c r="J47" s="113"/>
      <c r="K47" s="113"/>
      <c r="L47" s="113"/>
      <c r="M47" s="113"/>
      <c r="N47" s="113"/>
      <c r="O47" s="113"/>
      <c r="P47" s="113"/>
      <c r="Q47" s="113"/>
      <c r="R47" s="113"/>
      <c r="S47" s="113"/>
      <c r="T47" s="113"/>
      <c r="U47" s="113"/>
      <c r="V47" s="113"/>
      <c r="W47" s="113"/>
      <c r="X47" s="113"/>
      <c r="Y47" s="113"/>
      <c r="Z47" s="113"/>
      <c r="AA47" s="113"/>
      <c r="AB47" s="113"/>
      <c r="AC47" s="113"/>
    </row>
    <row r="48" spans="1:29" ht="13.5" customHeight="1">
      <c r="A48" s="113"/>
      <c r="B48" s="113"/>
      <c r="C48" s="113"/>
      <c r="D48" s="113"/>
      <c r="E48" s="113"/>
      <c r="F48" s="113"/>
      <c r="G48" s="113"/>
      <c r="H48" s="113"/>
      <c r="I48" s="113"/>
      <c r="J48" s="113"/>
      <c r="K48" s="113"/>
      <c r="L48" s="113"/>
      <c r="M48" s="113"/>
      <c r="N48" s="113"/>
      <c r="O48" s="113"/>
      <c r="P48" s="113"/>
      <c r="Q48" s="113"/>
      <c r="R48" s="113"/>
      <c r="S48" s="113"/>
      <c r="T48" s="113"/>
      <c r="U48" s="113"/>
      <c r="V48" s="113"/>
      <c r="W48" s="113"/>
      <c r="X48" s="113"/>
      <c r="Y48" s="113"/>
      <c r="Z48" s="113"/>
      <c r="AA48" s="113"/>
      <c r="AB48" s="113"/>
      <c r="AC48" s="113"/>
    </row>
    <row r="49" spans="1:29" ht="13.5" customHeight="1">
      <c r="A49" s="113"/>
      <c r="B49" s="113"/>
      <c r="C49" s="113"/>
      <c r="D49" s="113"/>
      <c r="E49" s="113"/>
      <c r="F49" s="113"/>
      <c r="G49" s="113"/>
      <c r="H49" s="113"/>
      <c r="I49" s="113"/>
      <c r="J49" s="113"/>
      <c r="K49" s="113"/>
      <c r="L49" s="113"/>
      <c r="M49" s="113"/>
      <c r="N49" s="113"/>
      <c r="O49" s="113"/>
      <c r="P49" s="113"/>
      <c r="Q49" s="113"/>
      <c r="R49" s="113"/>
      <c r="S49" s="113"/>
      <c r="T49" s="113"/>
      <c r="U49" s="113"/>
      <c r="V49" s="113"/>
      <c r="W49" s="113"/>
      <c r="X49" s="113"/>
      <c r="Y49" s="113"/>
      <c r="Z49" s="113"/>
      <c r="AA49" s="113"/>
      <c r="AB49" s="113"/>
      <c r="AC49" s="113"/>
    </row>
    <row r="50" spans="1:29" ht="13.5" customHeight="1">
      <c r="A50" s="113"/>
      <c r="B50" s="113"/>
      <c r="C50" s="113"/>
      <c r="D50" s="113"/>
      <c r="E50" s="113"/>
      <c r="F50" s="113"/>
      <c r="G50" s="113"/>
      <c r="H50" s="113"/>
      <c r="I50" s="113"/>
      <c r="J50" s="113"/>
      <c r="K50" s="113"/>
      <c r="L50" s="113"/>
      <c r="M50" s="113"/>
      <c r="N50" s="113"/>
      <c r="O50" s="113"/>
      <c r="P50" s="113"/>
      <c r="Q50" s="113"/>
      <c r="R50" s="113"/>
      <c r="S50" s="113"/>
      <c r="T50" s="113"/>
      <c r="U50" s="113"/>
      <c r="V50" s="113"/>
      <c r="W50" s="113"/>
      <c r="X50" s="113"/>
      <c r="Y50" s="113"/>
      <c r="Z50" s="113"/>
      <c r="AA50" s="113"/>
      <c r="AB50" s="113"/>
      <c r="AC50" s="113"/>
    </row>
    <row r="51" spans="1:29" ht="13.5" customHeight="1">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c r="AA51" s="113"/>
      <c r="AB51" s="113"/>
      <c r="AC51" s="113"/>
    </row>
    <row r="52" spans="1:29" ht="13.5" customHeight="1">
      <c r="A52" s="113"/>
      <c r="B52" s="113"/>
      <c r="C52" s="113"/>
      <c r="D52" s="113"/>
      <c r="E52" s="113"/>
      <c r="F52" s="113"/>
      <c r="G52" s="113"/>
      <c r="H52" s="113"/>
      <c r="I52" s="113"/>
      <c r="J52" s="113"/>
      <c r="K52" s="113"/>
      <c r="L52" s="113"/>
      <c r="M52" s="113"/>
      <c r="N52" s="113"/>
      <c r="O52" s="113"/>
      <c r="P52" s="113"/>
      <c r="Q52" s="113"/>
      <c r="R52" s="113"/>
      <c r="S52" s="113"/>
      <c r="T52" s="113"/>
      <c r="U52" s="113"/>
      <c r="V52" s="113"/>
      <c r="W52" s="113"/>
      <c r="X52" s="113"/>
      <c r="Y52" s="113"/>
      <c r="Z52" s="113"/>
      <c r="AA52" s="113"/>
      <c r="AB52" s="113"/>
      <c r="AC52" s="113"/>
    </row>
    <row r="53" spans="1:29" ht="13.5" customHeight="1">
      <c r="A53" s="113"/>
      <c r="B53" s="113"/>
      <c r="C53" s="113"/>
      <c r="D53" s="113"/>
      <c r="E53" s="113"/>
      <c r="F53" s="113"/>
      <c r="G53" s="113"/>
      <c r="H53" s="113"/>
      <c r="I53" s="113"/>
      <c r="J53" s="113"/>
      <c r="K53" s="113"/>
      <c r="L53" s="113"/>
      <c r="M53" s="113"/>
      <c r="N53" s="113"/>
      <c r="O53" s="113"/>
      <c r="P53" s="113"/>
      <c r="Q53" s="113"/>
      <c r="R53" s="113"/>
      <c r="S53" s="113"/>
      <c r="T53" s="113"/>
      <c r="U53" s="113"/>
      <c r="V53" s="113"/>
      <c r="W53" s="113"/>
      <c r="X53" s="113"/>
      <c r="Y53" s="113"/>
      <c r="Z53" s="113"/>
      <c r="AA53" s="113"/>
      <c r="AB53" s="113"/>
      <c r="AC53" s="113"/>
    </row>
    <row r="54" spans="1:29" ht="13.5" customHeight="1">
      <c r="A54" s="113"/>
      <c r="B54" s="113"/>
      <c r="C54" s="113"/>
      <c r="D54" s="113"/>
      <c r="E54" s="113"/>
      <c r="F54" s="113"/>
      <c r="G54" s="113"/>
      <c r="H54" s="113"/>
      <c r="I54" s="113"/>
      <c r="J54" s="113"/>
      <c r="K54" s="113"/>
      <c r="L54" s="113"/>
      <c r="M54" s="113"/>
      <c r="N54" s="113"/>
      <c r="O54" s="113"/>
      <c r="P54" s="113"/>
      <c r="Q54" s="113"/>
      <c r="R54" s="113"/>
      <c r="S54" s="113"/>
      <c r="T54" s="113"/>
      <c r="U54" s="113"/>
      <c r="V54" s="113"/>
      <c r="W54" s="113"/>
      <c r="X54" s="113"/>
      <c r="Y54" s="113"/>
      <c r="Z54" s="113"/>
      <c r="AA54" s="113"/>
      <c r="AB54" s="113"/>
      <c r="AC54" s="113"/>
    </row>
    <row r="55" spans="1:29" ht="13.5" customHeight="1">
      <c r="A55" s="113"/>
      <c r="B55" s="113"/>
      <c r="C55" s="113"/>
      <c r="D55" s="113"/>
      <c r="E55" s="113"/>
      <c r="F55" s="113"/>
      <c r="G55" s="113"/>
      <c r="H55" s="113"/>
      <c r="I55" s="113"/>
      <c r="J55" s="113"/>
      <c r="K55" s="113"/>
      <c r="L55" s="113"/>
      <c r="M55" s="113"/>
      <c r="N55" s="113"/>
      <c r="O55" s="113"/>
      <c r="P55" s="113"/>
      <c r="Q55" s="113"/>
      <c r="R55" s="113"/>
      <c r="S55" s="113"/>
      <c r="T55" s="113"/>
      <c r="U55" s="113"/>
      <c r="V55" s="113"/>
      <c r="W55" s="113"/>
      <c r="X55" s="113"/>
      <c r="Y55" s="113"/>
      <c r="Z55" s="113"/>
      <c r="AA55" s="113"/>
      <c r="AB55" s="113"/>
      <c r="AC55" s="113"/>
    </row>
    <row r="56" spans="1:29" ht="13.5" customHeight="1">
      <c r="A56" s="113"/>
      <c r="B56" s="113"/>
      <c r="C56" s="113"/>
      <c r="D56" s="113"/>
      <c r="E56" s="113"/>
      <c r="F56" s="113"/>
      <c r="G56" s="113"/>
      <c r="H56" s="113"/>
      <c r="I56" s="113"/>
      <c r="J56" s="113"/>
      <c r="K56" s="113"/>
      <c r="L56" s="113"/>
      <c r="M56" s="113"/>
      <c r="N56" s="113"/>
      <c r="O56" s="113"/>
      <c r="P56" s="113"/>
      <c r="Q56" s="113"/>
      <c r="R56" s="113"/>
      <c r="S56" s="113"/>
      <c r="T56" s="113"/>
      <c r="U56" s="113"/>
      <c r="V56" s="113"/>
      <c r="W56" s="113"/>
      <c r="X56" s="113"/>
      <c r="Y56" s="113"/>
      <c r="Z56" s="113"/>
      <c r="AA56" s="113"/>
      <c r="AB56" s="113"/>
      <c r="AC56" s="113"/>
    </row>
    <row r="57" spans="1:29" ht="13.5" customHeight="1">
      <c r="A57" s="113"/>
      <c r="B57" s="113"/>
      <c r="C57" s="113"/>
      <c r="D57" s="113"/>
      <c r="E57" s="113"/>
      <c r="F57" s="113"/>
      <c r="G57" s="113"/>
      <c r="H57" s="113"/>
      <c r="I57" s="113"/>
      <c r="J57" s="113"/>
      <c r="K57" s="113"/>
      <c r="L57" s="113"/>
      <c r="M57" s="113"/>
      <c r="N57" s="113"/>
      <c r="O57" s="113"/>
      <c r="P57" s="113"/>
      <c r="Q57" s="113"/>
      <c r="R57" s="113"/>
      <c r="S57" s="113"/>
      <c r="T57" s="113"/>
      <c r="U57" s="113"/>
      <c r="V57" s="113"/>
      <c r="W57" s="113"/>
      <c r="X57" s="113"/>
      <c r="Y57" s="113"/>
      <c r="Z57" s="113"/>
      <c r="AA57" s="113"/>
      <c r="AB57" s="113"/>
      <c r="AC57" s="113"/>
    </row>
    <row r="58" spans="1:29" ht="13.5" customHeight="1">
      <c r="A58" s="113"/>
      <c r="B58" s="113"/>
      <c r="C58" s="113"/>
      <c r="D58" s="113"/>
      <c r="E58" s="113"/>
      <c r="F58" s="113"/>
      <c r="G58" s="113"/>
      <c r="H58" s="113"/>
      <c r="I58" s="113"/>
      <c r="J58" s="113"/>
      <c r="K58" s="113"/>
      <c r="L58" s="113"/>
      <c r="M58" s="113"/>
      <c r="N58" s="113"/>
      <c r="O58" s="113"/>
      <c r="P58" s="113"/>
      <c r="Q58" s="113"/>
      <c r="R58" s="113"/>
      <c r="S58" s="113"/>
      <c r="T58" s="113"/>
      <c r="U58" s="113"/>
      <c r="V58" s="113"/>
      <c r="W58" s="113"/>
      <c r="X58" s="113"/>
      <c r="Y58" s="113"/>
      <c r="Z58" s="113"/>
      <c r="AA58" s="113"/>
      <c r="AB58" s="113"/>
      <c r="AC58" s="113"/>
    </row>
    <row r="59" spans="1:29" ht="13.5" customHeight="1">
      <c r="A59" s="113"/>
      <c r="B59" s="113"/>
      <c r="C59" s="113"/>
      <c r="D59" s="113"/>
      <c r="E59" s="113"/>
      <c r="F59" s="113"/>
      <c r="G59" s="113"/>
      <c r="H59" s="113"/>
      <c r="I59" s="113"/>
      <c r="J59" s="113"/>
      <c r="K59" s="113"/>
      <c r="L59" s="113"/>
      <c r="M59" s="113"/>
      <c r="N59" s="113"/>
      <c r="O59" s="113"/>
      <c r="P59" s="113"/>
      <c r="Q59" s="113"/>
      <c r="R59" s="113"/>
      <c r="S59" s="113"/>
      <c r="T59" s="113"/>
      <c r="U59" s="113"/>
      <c r="V59" s="113"/>
      <c r="W59" s="113"/>
      <c r="X59" s="113"/>
      <c r="Y59" s="113"/>
      <c r="Z59" s="113"/>
      <c r="AA59" s="113"/>
      <c r="AB59" s="113"/>
      <c r="AC59" s="113"/>
    </row>
    <row r="60" spans="1:29" ht="13.5" customHeight="1">
      <c r="A60" s="113"/>
      <c r="B60" s="113"/>
      <c r="C60" s="113"/>
      <c r="D60" s="113"/>
      <c r="E60" s="113"/>
      <c r="F60" s="113"/>
      <c r="G60" s="113"/>
      <c r="H60" s="113"/>
      <c r="I60" s="113"/>
      <c r="J60" s="113"/>
      <c r="K60" s="113"/>
      <c r="L60" s="113"/>
      <c r="M60" s="113"/>
      <c r="N60" s="113"/>
      <c r="O60" s="113"/>
      <c r="P60" s="113"/>
      <c r="Q60" s="113"/>
      <c r="R60" s="113"/>
      <c r="S60" s="113"/>
      <c r="T60" s="113"/>
      <c r="U60" s="113"/>
      <c r="V60" s="113"/>
      <c r="W60" s="113"/>
      <c r="X60" s="113"/>
      <c r="Y60" s="113"/>
      <c r="Z60" s="113"/>
      <c r="AA60" s="113"/>
      <c r="AB60" s="113"/>
      <c r="AC60" s="113"/>
    </row>
    <row r="61" spans="1:29" ht="13.5" customHeight="1">
      <c r="A61" s="113"/>
      <c r="B61" s="113"/>
      <c r="C61" s="113"/>
      <c r="D61" s="113"/>
      <c r="E61" s="113"/>
      <c r="F61" s="113"/>
      <c r="G61" s="113"/>
      <c r="H61" s="113"/>
      <c r="I61" s="113"/>
      <c r="J61" s="113"/>
      <c r="K61" s="113"/>
      <c r="L61" s="113"/>
      <c r="M61" s="113"/>
      <c r="N61" s="113"/>
      <c r="O61" s="113"/>
      <c r="P61" s="113"/>
      <c r="Q61" s="113"/>
      <c r="R61" s="113"/>
      <c r="S61" s="113"/>
      <c r="T61" s="113"/>
      <c r="U61" s="113"/>
      <c r="V61" s="113"/>
      <c r="W61" s="113"/>
      <c r="X61" s="113"/>
      <c r="Y61" s="113"/>
      <c r="Z61" s="113"/>
      <c r="AA61" s="113"/>
      <c r="AB61" s="113"/>
      <c r="AC61" s="113"/>
    </row>
    <row r="62" spans="1:29" ht="13.5" customHeight="1">
      <c r="A62" s="113"/>
      <c r="B62" s="113"/>
      <c r="C62" s="113"/>
      <c r="D62" s="113"/>
      <c r="E62" s="113"/>
      <c r="F62" s="113"/>
      <c r="G62" s="113"/>
      <c r="H62" s="113"/>
      <c r="I62" s="113"/>
      <c r="J62" s="113"/>
      <c r="K62" s="113"/>
      <c r="L62" s="113"/>
      <c r="M62" s="113"/>
      <c r="N62" s="113"/>
      <c r="O62" s="113"/>
      <c r="P62" s="113"/>
      <c r="Q62" s="113"/>
      <c r="R62" s="113"/>
      <c r="S62" s="113"/>
      <c r="T62" s="113"/>
      <c r="U62" s="113"/>
      <c r="V62" s="113"/>
      <c r="W62" s="113"/>
      <c r="X62" s="113"/>
      <c r="Y62" s="113"/>
      <c r="Z62" s="113"/>
      <c r="AA62" s="113"/>
      <c r="AB62" s="113"/>
      <c r="AC62" s="113"/>
    </row>
    <row r="63" spans="1:29" ht="13.5" customHeight="1">
      <c r="A63" s="113"/>
      <c r="B63" s="113"/>
      <c r="C63" s="113"/>
      <c r="D63" s="113"/>
      <c r="E63" s="113"/>
      <c r="F63" s="113"/>
      <c r="G63" s="113"/>
      <c r="H63" s="113"/>
      <c r="I63" s="113"/>
      <c r="J63" s="113"/>
      <c r="K63" s="113"/>
      <c r="L63" s="113"/>
      <c r="M63" s="113"/>
      <c r="N63" s="113"/>
      <c r="O63" s="113"/>
      <c r="P63" s="113"/>
      <c r="Q63" s="113"/>
      <c r="R63" s="113"/>
      <c r="S63" s="113"/>
      <c r="T63" s="113"/>
      <c r="U63" s="113"/>
      <c r="V63" s="113"/>
      <c r="W63" s="113"/>
      <c r="X63" s="113"/>
      <c r="Y63" s="113"/>
      <c r="Z63" s="113"/>
      <c r="AA63" s="113"/>
      <c r="AB63" s="113"/>
      <c r="AC63" s="113"/>
    </row>
    <row r="64" spans="1:29" ht="13.5" customHeight="1">
      <c r="A64" s="113"/>
      <c r="B64" s="113"/>
      <c r="C64" s="113"/>
      <c r="D64" s="113"/>
      <c r="E64" s="113"/>
      <c r="F64" s="113"/>
      <c r="G64" s="113"/>
      <c r="H64" s="113"/>
      <c r="I64" s="113"/>
      <c r="J64" s="113"/>
      <c r="K64" s="113"/>
      <c r="L64" s="113"/>
      <c r="M64" s="113"/>
      <c r="N64" s="113"/>
      <c r="O64" s="113"/>
      <c r="P64" s="113"/>
      <c r="Q64" s="113"/>
      <c r="R64" s="113"/>
      <c r="S64" s="113"/>
      <c r="T64" s="113"/>
      <c r="U64" s="113"/>
      <c r="V64" s="113"/>
      <c r="W64" s="113"/>
      <c r="X64" s="113"/>
      <c r="Y64" s="113"/>
      <c r="Z64" s="113"/>
      <c r="AA64" s="113"/>
      <c r="AB64" s="113"/>
      <c r="AC64" s="113"/>
    </row>
    <row r="65" spans="1:29" ht="13.5" customHeight="1">
      <c r="A65" s="113"/>
      <c r="B65" s="113"/>
      <c r="C65" s="113"/>
      <c r="D65" s="113"/>
      <c r="E65" s="113"/>
      <c r="F65" s="113"/>
      <c r="G65" s="113"/>
      <c r="H65" s="113"/>
      <c r="I65" s="113"/>
      <c r="J65" s="113"/>
      <c r="K65" s="113"/>
      <c r="L65" s="113"/>
      <c r="M65" s="113"/>
      <c r="N65" s="113"/>
      <c r="O65" s="113"/>
      <c r="P65" s="113"/>
      <c r="Q65" s="113"/>
      <c r="R65" s="113"/>
      <c r="S65" s="113"/>
      <c r="T65" s="113"/>
      <c r="U65" s="113"/>
      <c r="V65" s="113"/>
      <c r="W65" s="113"/>
      <c r="X65" s="113"/>
      <c r="Y65" s="113"/>
      <c r="Z65" s="113"/>
      <c r="AA65" s="113"/>
      <c r="AB65" s="113"/>
      <c r="AC65" s="113"/>
    </row>
    <row r="66" spans="1:29" ht="13.5" customHeight="1">
      <c r="A66" s="113"/>
      <c r="B66" s="113"/>
      <c r="C66" s="113"/>
      <c r="D66" s="113"/>
      <c r="E66" s="113"/>
      <c r="F66" s="113"/>
      <c r="G66" s="113"/>
      <c r="H66" s="113"/>
      <c r="I66" s="113"/>
      <c r="J66" s="113"/>
      <c r="K66" s="113"/>
      <c r="L66" s="113"/>
      <c r="M66" s="113"/>
      <c r="N66" s="113"/>
      <c r="O66" s="113"/>
      <c r="P66" s="113"/>
      <c r="Q66" s="113"/>
      <c r="R66" s="113"/>
      <c r="S66" s="113"/>
      <c r="T66" s="113"/>
      <c r="U66" s="113"/>
      <c r="V66" s="113"/>
      <c r="W66" s="113"/>
      <c r="X66" s="113"/>
      <c r="Y66" s="113"/>
      <c r="Z66" s="113"/>
      <c r="AA66" s="113"/>
      <c r="AB66" s="113"/>
      <c r="AC66" s="113"/>
    </row>
    <row r="67" spans="1:29" ht="13.5" customHeight="1">
      <c r="A67" s="113"/>
      <c r="B67" s="113"/>
      <c r="C67" s="113"/>
      <c r="D67" s="113"/>
      <c r="E67" s="113"/>
      <c r="F67" s="113"/>
      <c r="G67" s="113"/>
      <c r="H67" s="113"/>
      <c r="I67" s="113"/>
      <c r="J67" s="113"/>
      <c r="K67" s="113"/>
      <c r="L67" s="113"/>
      <c r="M67" s="113"/>
      <c r="N67" s="113"/>
      <c r="O67" s="113"/>
      <c r="P67" s="113"/>
      <c r="Q67" s="113"/>
      <c r="R67" s="113"/>
      <c r="S67" s="113"/>
      <c r="T67" s="113"/>
      <c r="U67" s="113"/>
      <c r="V67" s="113"/>
      <c r="W67" s="113"/>
      <c r="X67" s="113"/>
      <c r="Y67" s="113"/>
      <c r="Z67" s="113"/>
      <c r="AA67" s="113"/>
      <c r="AB67" s="113"/>
      <c r="AC67" s="113"/>
    </row>
    <row r="68" spans="1:29" ht="13.5" customHeight="1">
      <c r="A68" s="113"/>
      <c r="B68" s="113"/>
      <c r="C68" s="113"/>
      <c r="D68" s="113"/>
      <c r="E68" s="113"/>
      <c r="F68" s="113"/>
      <c r="G68" s="113"/>
      <c r="H68" s="113"/>
      <c r="I68" s="113"/>
      <c r="J68" s="113"/>
      <c r="K68" s="113"/>
      <c r="L68" s="113"/>
      <c r="M68" s="113"/>
      <c r="N68" s="113"/>
      <c r="O68" s="113"/>
      <c r="P68" s="113"/>
      <c r="Q68" s="113"/>
      <c r="R68" s="113"/>
      <c r="S68" s="113"/>
      <c r="T68" s="113"/>
      <c r="U68" s="113"/>
      <c r="V68" s="113"/>
      <c r="W68" s="113"/>
      <c r="X68" s="113"/>
      <c r="Y68" s="113"/>
      <c r="Z68" s="113"/>
      <c r="AA68" s="113"/>
      <c r="AB68" s="113"/>
      <c r="AC68" s="113"/>
    </row>
    <row r="69" spans="1:29" ht="13.5" customHeight="1">
      <c r="A69" s="113"/>
      <c r="B69" s="113"/>
      <c r="C69" s="113"/>
      <c r="D69" s="113"/>
      <c r="E69" s="113"/>
      <c r="F69" s="113"/>
      <c r="G69" s="113"/>
      <c r="H69" s="113"/>
      <c r="I69" s="113"/>
      <c r="J69" s="113"/>
      <c r="K69" s="113"/>
      <c r="L69" s="113"/>
      <c r="M69" s="113"/>
      <c r="N69" s="113"/>
      <c r="O69" s="113"/>
      <c r="P69" s="113"/>
      <c r="Q69" s="113"/>
      <c r="R69" s="113"/>
      <c r="S69" s="113"/>
      <c r="T69" s="113"/>
      <c r="U69" s="113"/>
      <c r="V69" s="113"/>
      <c r="W69" s="113"/>
      <c r="X69" s="113"/>
      <c r="Y69" s="113"/>
      <c r="Z69" s="113"/>
      <c r="AA69" s="113"/>
      <c r="AB69" s="113"/>
      <c r="AC69" s="113"/>
    </row>
    <row r="70" spans="1:29" ht="13.5" customHeight="1">
      <c r="A70" s="113"/>
      <c r="B70" s="113"/>
      <c r="C70" s="113"/>
      <c r="D70" s="113"/>
      <c r="E70" s="113"/>
      <c r="F70" s="113"/>
      <c r="G70" s="113"/>
      <c r="H70" s="113"/>
      <c r="I70" s="113"/>
      <c r="J70" s="113"/>
      <c r="K70" s="113"/>
      <c r="L70" s="113"/>
      <c r="M70" s="113"/>
      <c r="N70" s="113"/>
      <c r="O70" s="113"/>
      <c r="P70" s="113"/>
      <c r="Q70" s="113"/>
      <c r="R70" s="113"/>
      <c r="S70" s="113"/>
      <c r="T70" s="113"/>
      <c r="U70" s="113"/>
      <c r="V70" s="113"/>
      <c r="W70" s="113"/>
      <c r="X70" s="113"/>
      <c r="Y70" s="113"/>
      <c r="Z70" s="113"/>
      <c r="AA70" s="113"/>
      <c r="AB70" s="113"/>
      <c r="AC70" s="113"/>
    </row>
    <row r="71" spans="1:29" ht="13.5" customHeight="1">
      <c r="A71" s="113"/>
      <c r="B71" s="113"/>
      <c r="C71" s="113"/>
      <c r="D71" s="113"/>
      <c r="E71" s="113"/>
      <c r="F71" s="113"/>
      <c r="G71" s="113"/>
      <c r="H71" s="113"/>
      <c r="I71" s="113"/>
      <c r="J71" s="113"/>
      <c r="K71" s="113"/>
      <c r="L71" s="113"/>
      <c r="M71" s="113"/>
      <c r="N71" s="113"/>
      <c r="O71" s="113"/>
      <c r="P71" s="113"/>
      <c r="Q71" s="113"/>
      <c r="R71" s="113"/>
      <c r="S71" s="113"/>
      <c r="T71" s="113"/>
      <c r="U71" s="113"/>
      <c r="V71" s="113"/>
      <c r="W71" s="113"/>
      <c r="X71" s="113"/>
      <c r="Y71" s="113"/>
      <c r="Z71" s="113"/>
      <c r="AA71" s="113"/>
      <c r="AB71" s="113"/>
      <c r="AC71" s="113"/>
    </row>
    <row r="72" spans="1:29" ht="13.5" customHeight="1">
      <c r="A72" s="113"/>
      <c r="B72" s="113"/>
      <c r="C72" s="113"/>
      <c r="D72" s="113"/>
      <c r="E72" s="113"/>
      <c r="F72" s="113"/>
      <c r="G72" s="113"/>
      <c r="H72" s="113"/>
      <c r="I72" s="113"/>
      <c r="J72" s="113"/>
      <c r="K72" s="113"/>
      <c r="L72" s="113"/>
      <c r="M72" s="113"/>
      <c r="N72" s="113"/>
      <c r="O72" s="113"/>
      <c r="P72" s="113"/>
      <c r="Q72" s="113"/>
      <c r="R72" s="113"/>
      <c r="S72" s="113"/>
      <c r="T72" s="113"/>
      <c r="U72" s="113"/>
      <c r="V72" s="113"/>
      <c r="W72" s="113"/>
      <c r="X72" s="113"/>
      <c r="Y72" s="113"/>
      <c r="Z72" s="113"/>
      <c r="AA72" s="113"/>
      <c r="AB72" s="113"/>
      <c r="AC72" s="113"/>
    </row>
    <row r="73" spans="1:29" ht="13.5" customHeight="1">
      <c r="A73" s="113"/>
      <c r="B73" s="113"/>
      <c r="C73" s="113"/>
      <c r="D73" s="113"/>
      <c r="E73" s="113"/>
      <c r="F73" s="113"/>
      <c r="G73" s="113"/>
      <c r="H73" s="113"/>
      <c r="I73" s="113"/>
      <c r="J73" s="113"/>
      <c r="K73" s="113"/>
      <c r="L73" s="113"/>
      <c r="M73" s="113"/>
      <c r="N73" s="113"/>
      <c r="O73" s="113"/>
      <c r="P73" s="113"/>
      <c r="Q73" s="113"/>
      <c r="R73" s="113"/>
      <c r="S73" s="113"/>
      <c r="T73" s="113"/>
      <c r="U73" s="113"/>
      <c r="V73" s="113"/>
      <c r="W73" s="113"/>
      <c r="X73" s="113"/>
      <c r="Y73" s="113"/>
      <c r="Z73" s="113"/>
      <c r="AA73" s="113"/>
      <c r="AB73" s="113"/>
      <c r="AC73" s="113"/>
    </row>
    <row r="74" spans="1:29" ht="13.5" customHeight="1">
      <c r="A74" s="113"/>
      <c r="B74" s="113"/>
      <c r="C74" s="113"/>
      <c r="D74" s="113"/>
      <c r="E74" s="113"/>
      <c r="F74" s="113"/>
      <c r="G74" s="113"/>
      <c r="H74" s="113"/>
      <c r="I74" s="113"/>
      <c r="J74" s="113"/>
      <c r="K74" s="113"/>
      <c r="L74" s="113"/>
      <c r="M74" s="113"/>
      <c r="N74" s="113"/>
      <c r="O74" s="113"/>
      <c r="P74" s="113"/>
      <c r="Q74" s="113"/>
      <c r="R74" s="113"/>
      <c r="S74" s="113"/>
      <c r="T74" s="113"/>
      <c r="U74" s="113"/>
      <c r="V74" s="113"/>
      <c r="W74" s="113"/>
      <c r="X74" s="113"/>
      <c r="Y74" s="113"/>
      <c r="Z74" s="113"/>
      <c r="AA74" s="113"/>
      <c r="AB74" s="113"/>
      <c r="AC74" s="113"/>
    </row>
    <row r="75" spans="1:29" ht="13.5" customHeight="1">
      <c r="A75" s="113"/>
      <c r="B75" s="113"/>
      <c r="C75" s="113"/>
      <c r="D75" s="113"/>
      <c r="E75" s="113"/>
      <c r="F75" s="113"/>
      <c r="G75" s="113"/>
      <c r="H75" s="113"/>
      <c r="I75" s="113"/>
      <c r="J75" s="113"/>
      <c r="K75" s="113"/>
      <c r="L75" s="113"/>
      <c r="M75" s="113"/>
      <c r="N75" s="113"/>
      <c r="O75" s="113"/>
      <c r="P75" s="113"/>
      <c r="Q75" s="113"/>
      <c r="R75" s="113"/>
      <c r="S75" s="113"/>
      <c r="T75" s="113"/>
      <c r="U75" s="113"/>
      <c r="V75" s="113"/>
      <c r="W75" s="113"/>
      <c r="X75" s="113"/>
      <c r="Y75" s="113"/>
      <c r="Z75" s="113"/>
      <c r="AA75" s="113"/>
      <c r="AB75" s="113"/>
      <c r="AC75" s="113"/>
    </row>
    <row r="76" spans="1:29" ht="13.5" customHeight="1">
      <c r="A76" s="113"/>
      <c r="B76" s="113"/>
      <c r="C76" s="113"/>
      <c r="D76" s="113"/>
      <c r="E76" s="113"/>
      <c r="F76" s="113"/>
      <c r="G76" s="113"/>
      <c r="H76" s="113"/>
      <c r="I76" s="113"/>
      <c r="J76" s="113"/>
      <c r="K76" s="113"/>
      <c r="L76" s="113"/>
      <c r="M76" s="113"/>
      <c r="N76" s="113"/>
      <c r="O76" s="113"/>
      <c r="P76" s="113"/>
      <c r="Q76" s="113"/>
      <c r="R76" s="113"/>
      <c r="S76" s="113"/>
      <c r="T76" s="113"/>
      <c r="U76" s="113"/>
      <c r="V76" s="113"/>
      <c r="W76" s="113"/>
      <c r="X76" s="113"/>
      <c r="Y76" s="113"/>
      <c r="Z76" s="113"/>
      <c r="AA76" s="113"/>
      <c r="AB76" s="113"/>
      <c r="AC76" s="113"/>
    </row>
    <row r="77" spans="1:29" ht="13.5" customHeight="1">
      <c r="A77" s="113"/>
      <c r="B77" s="113"/>
      <c r="C77" s="113"/>
      <c r="D77" s="113"/>
      <c r="E77" s="113"/>
      <c r="F77" s="113"/>
      <c r="G77" s="113"/>
      <c r="H77" s="113"/>
      <c r="I77" s="113"/>
      <c r="J77" s="113"/>
      <c r="K77" s="113"/>
      <c r="L77" s="113"/>
      <c r="M77" s="113"/>
      <c r="N77" s="113"/>
      <c r="O77" s="113"/>
      <c r="P77" s="113"/>
      <c r="Q77" s="113"/>
      <c r="R77" s="113"/>
      <c r="S77" s="113"/>
      <c r="T77" s="113"/>
      <c r="U77" s="113"/>
      <c r="V77" s="113"/>
      <c r="W77" s="113"/>
      <c r="X77" s="113"/>
      <c r="Y77" s="113"/>
      <c r="Z77" s="113"/>
      <c r="AA77" s="113"/>
      <c r="AB77" s="113"/>
      <c r="AC77" s="113"/>
    </row>
    <row r="78" spans="1:29" ht="13.5" customHeight="1">
      <c r="A78" s="113"/>
      <c r="B78" s="113"/>
      <c r="C78" s="113"/>
      <c r="D78" s="113"/>
      <c r="E78" s="113"/>
      <c r="F78" s="113"/>
      <c r="G78" s="113"/>
      <c r="H78" s="113"/>
      <c r="I78" s="113"/>
      <c r="J78" s="113"/>
      <c r="K78" s="113"/>
      <c r="L78" s="113"/>
      <c r="M78" s="113"/>
      <c r="N78" s="113"/>
      <c r="O78" s="113"/>
      <c r="P78" s="113"/>
      <c r="Q78" s="113"/>
      <c r="R78" s="113"/>
      <c r="S78" s="113"/>
      <c r="T78" s="113"/>
      <c r="U78" s="113"/>
      <c r="V78" s="113"/>
      <c r="W78" s="113"/>
      <c r="X78" s="113"/>
      <c r="Y78" s="113"/>
      <c r="Z78" s="113"/>
      <c r="AA78" s="113"/>
      <c r="AB78" s="113"/>
      <c r="AC78" s="113"/>
    </row>
    <row r="79" spans="1:29" ht="13.5" customHeight="1">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row>
    <row r="80" spans="1:29" ht="13.5" customHeight="1">
      <c r="A80" s="113"/>
      <c r="B80" s="113"/>
      <c r="C80" s="113"/>
      <c r="D80" s="113"/>
      <c r="E80" s="113"/>
      <c r="F80" s="113"/>
      <c r="G80" s="113"/>
      <c r="H80" s="113"/>
      <c r="I80" s="113"/>
      <c r="J80" s="113"/>
      <c r="K80" s="113"/>
      <c r="L80" s="113"/>
      <c r="M80" s="113"/>
      <c r="N80" s="113"/>
      <c r="O80" s="113"/>
      <c r="P80" s="113"/>
      <c r="Q80" s="113"/>
      <c r="R80" s="113"/>
      <c r="S80" s="113"/>
      <c r="T80" s="113"/>
      <c r="U80" s="113"/>
      <c r="V80" s="113"/>
      <c r="W80" s="113"/>
      <c r="X80" s="113"/>
      <c r="Y80" s="113"/>
      <c r="Z80" s="113"/>
      <c r="AA80" s="113"/>
      <c r="AB80" s="113"/>
      <c r="AC80" s="113"/>
    </row>
    <row r="81" spans="1:29" ht="13.5" customHeight="1">
      <c r="A81" s="113"/>
      <c r="B81" s="113"/>
      <c r="C81" s="113"/>
      <c r="D81" s="113"/>
      <c r="E81" s="113"/>
      <c r="F81" s="113"/>
      <c r="G81" s="113"/>
      <c r="H81" s="113"/>
      <c r="I81" s="113"/>
      <c r="J81" s="113"/>
      <c r="K81" s="113"/>
      <c r="L81" s="113"/>
      <c r="M81" s="113"/>
      <c r="N81" s="113"/>
      <c r="O81" s="113"/>
      <c r="P81" s="113"/>
      <c r="Q81" s="113"/>
      <c r="R81" s="113"/>
      <c r="S81" s="113"/>
      <c r="T81" s="113"/>
      <c r="U81" s="113"/>
      <c r="V81" s="113"/>
      <c r="W81" s="113"/>
      <c r="X81" s="113"/>
      <c r="Y81" s="113"/>
      <c r="Z81" s="113"/>
      <c r="AA81" s="113"/>
      <c r="AB81" s="113"/>
      <c r="AC81" s="113"/>
    </row>
    <row r="82" spans="1:29" ht="13.5" customHeight="1">
      <c r="A82" s="113"/>
      <c r="B82" s="113"/>
      <c r="C82" s="113"/>
      <c r="D82" s="113"/>
      <c r="E82" s="113"/>
      <c r="F82" s="113"/>
      <c r="G82" s="113"/>
      <c r="H82" s="113"/>
      <c r="I82" s="113"/>
      <c r="J82" s="113"/>
      <c r="K82" s="113"/>
      <c r="L82" s="113"/>
      <c r="M82" s="113"/>
      <c r="N82" s="113"/>
      <c r="O82" s="113"/>
      <c r="P82" s="113"/>
      <c r="Q82" s="113"/>
      <c r="R82" s="113"/>
      <c r="S82" s="113"/>
      <c r="T82" s="113"/>
      <c r="U82" s="113"/>
      <c r="V82" s="113"/>
      <c r="W82" s="113"/>
      <c r="X82" s="113"/>
      <c r="Y82" s="113"/>
      <c r="Z82" s="113"/>
      <c r="AA82" s="113"/>
      <c r="AB82" s="113"/>
      <c r="AC82" s="113"/>
    </row>
    <row r="83" spans="1:29" ht="13.5" customHeight="1">
      <c r="A83" s="113"/>
      <c r="B83" s="113"/>
      <c r="C83" s="113"/>
      <c r="D83" s="113"/>
      <c r="E83" s="113"/>
      <c r="F83" s="113"/>
      <c r="G83" s="113"/>
      <c r="H83" s="113"/>
      <c r="I83" s="113"/>
      <c r="J83" s="113"/>
      <c r="K83" s="113"/>
      <c r="L83" s="113"/>
      <c r="M83" s="113"/>
      <c r="N83" s="113"/>
      <c r="O83" s="113"/>
      <c r="P83" s="113"/>
      <c r="Q83" s="113"/>
      <c r="R83" s="113"/>
      <c r="S83" s="113"/>
      <c r="T83" s="113"/>
      <c r="U83" s="113"/>
      <c r="V83" s="113"/>
      <c r="W83" s="113"/>
      <c r="X83" s="113"/>
      <c r="Y83" s="113"/>
      <c r="Z83" s="113"/>
      <c r="AA83" s="113"/>
      <c r="AB83" s="113"/>
      <c r="AC83" s="113"/>
    </row>
    <row r="84" spans="1:29" ht="13.5" customHeight="1">
      <c r="A84" s="113"/>
      <c r="B84" s="113"/>
      <c r="C84" s="113"/>
      <c r="D84" s="113"/>
      <c r="E84" s="113"/>
      <c r="F84" s="113"/>
      <c r="G84" s="113"/>
      <c r="H84" s="113"/>
      <c r="I84" s="113"/>
      <c r="J84" s="113"/>
      <c r="K84" s="113"/>
      <c r="L84" s="113"/>
      <c r="M84" s="113"/>
      <c r="N84" s="113"/>
      <c r="O84" s="113"/>
      <c r="P84" s="113"/>
      <c r="Q84" s="113"/>
      <c r="R84" s="113"/>
      <c r="S84" s="113"/>
      <c r="T84" s="113"/>
      <c r="U84" s="113"/>
      <c r="V84" s="113"/>
      <c r="W84" s="113"/>
      <c r="X84" s="113"/>
      <c r="Y84" s="113"/>
      <c r="Z84" s="113"/>
      <c r="AA84" s="113"/>
      <c r="AB84" s="113"/>
      <c r="AC84" s="113"/>
    </row>
    <row r="85" spans="1:29" ht="13.5" customHeight="1">
      <c r="A85" s="113"/>
      <c r="B85" s="113"/>
      <c r="C85" s="113"/>
      <c r="D85" s="113"/>
      <c r="E85" s="113"/>
      <c r="F85" s="113"/>
      <c r="G85" s="113"/>
      <c r="H85" s="113"/>
      <c r="I85" s="113"/>
      <c r="J85" s="113"/>
      <c r="K85" s="113"/>
      <c r="L85" s="113"/>
      <c r="M85" s="113"/>
      <c r="N85" s="113"/>
      <c r="O85" s="113"/>
      <c r="P85" s="113"/>
      <c r="Q85" s="113"/>
      <c r="R85" s="113"/>
      <c r="S85" s="113"/>
      <c r="T85" s="113"/>
      <c r="U85" s="113"/>
      <c r="V85" s="113"/>
      <c r="W85" s="113"/>
      <c r="X85" s="113"/>
      <c r="Y85" s="113"/>
      <c r="Z85" s="113"/>
      <c r="AA85" s="113"/>
      <c r="AB85" s="113"/>
      <c r="AC85" s="113"/>
    </row>
    <row r="86" spans="1:29" ht="13.5" customHeight="1">
      <c r="A86" s="113"/>
      <c r="B86" s="113"/>
      <c r="C86" s="113"/>
      <c r="D86" s="113"/>
      <c r="E86" s="113"/>
      <c r="F86" s="113"/>
      <c r="G86" s="113"/>
      <c r="H86" s="113"/>
      <c r="I86" s="113"/>
      <c r="J86" s="113"/>
      <c r="K86" s="113"/>
      <c r="L86" s="113"/>
      <c r="M86" s="113"/>
      <c r="N86" s="113"/>
      <c r="O86" s="113"/>
      <c r="P86" s="113"/>
      <c r="Q86" s="113"/>
      <c r="R86" s="113"/>
      <c r="S86" s="113"/>
      <c r="T86" s="113"/>
      <c r="U86" s="113"/>
      <c r="V86" s="113"/>
      <c r="W86" s="113"/>
      <c r="X86" s="113"/>
      <c r="Y86" s="113"/>
      <c r="Z86" s="113"/>
      <c r="AA86" s="113"/>
      <c r="AB86" s="113"/>
      <c r="AC86" s="113"/>
    </row>
    <row r="87" spans="1:29" ht="13.5" customHeight="1">
      <c r="A87" s="113"/>
      <c r="B87" s="113"/>
      <c r="C87" s="113"/>
      <c r="D87" s="113"/>
      <c r="E87" s="113"/>
      <c r="F87" s="113"/>
      <c r="G87" s="113"/>
      <c r="H87" s="113"/>
      <c r="I87" s="113"/>
      <c r="J87" s="113"/>
      <c r="K87" s="113"/>
      <c r="L87" s="113"/>
      <c r="M87" s="113"/>
      <c r="N87" s="113"/>
      <c r="O87" s="113"/>
      <c r="P87" s="113"/>
      <c r="Q87" s="113"/>
      <c r="R87" s="113"/>
      <c r="S87" s="113"/>
      <c r="T87" s="113"/>
      <c r="U87" s="113"/>
      <c r="V87" s="113"/>
      <c r="W87" s="113"/>
      <c r="X87" s="113"/>
      <c r="Y87" s="113"/>
      <c r="Z87" s="113"/>
      <c r="AA87" s="113"/>
      <c r="AB87" s="113"/>
      <c r="AC87" s="113"/>
    </row>
    <row r="88" spans="1:29" ht="13.5" customHeight="1">
      <c r="A88" s="113"/>
      <c r="B88" s="113"/>
      <c r="C88" s="113"/>
      <c r="D88" s="113"/>
      <c r="E88" s="113"/>
      <c r="F88" s="113"/>
      <c r="G88" s="113"/>
      <c r="H88" s="113"/>
      <c r="I88" s="113"/>
      <c r="J88" s="113"/>
      <c r="K88" s="113"/>
      <c r="L88" s="113"/>
      <c r="M88" s="113"/>
      <c r="N88" s="113"/>
      <c r="O88" s="113"/>
      <c r="P88" s="113"/>
      <c r="Q88" s="113"/>
      <c r="R88" s="113"/>
      <c r="S88" s="113"/>
      <c r="T88" s="113"/>
      <c r="U88" s="113"/>
      <c r="V88" s="113"/>
      <c r="W88" s="113"/>
      <c r="X88" s="113"/>
      <c r="Y88" s="113"/>
      <c r="Z88" s="113"/>
      <c r="AA88" s="113"/>
      <c r="AB88" s="113"/>
      <c r="AC88" s="113"/>
    </row>
    <row r="89" spans="1:29" ht="13.5" customHeight="1">
      <c r="A89" s="113"/>
      <c r="B89" s="113"/>
      <c r="C89" s="113"/>
      <c r="D89" s="113"/>
      <c r="E89" s="113"/>
      <c r="F89" s="113"/>
      <c r="G89" s="113"/>
      <c r="H89" s="113"/>
      <c r="I89" s="113"/>
      <c r="J89" s="113"/>
      <c r="K89" s="113"/>
      <c r="L89" s="113"/>
      <c r="M89" s="113"/>
      <c r="N89" s="113"/>
      <c r="O89" s="113"/>
      <c r="P89" s="113"/>
      <c r="Q89" s="113"/>
      <c r="R89" s="113"/>
      <c r="S89" s="113"/>
      <c r="T89" s="113"/>
      <c r="U89" s="113"/>
      <c r="V89" s="113"/>
      <c r="W89" s="113"/>
      <c r="X89" s="113"/>
      <c r="Y89" s="113"/>
      <c r="Z89" s="113"/>
      <c r="AA89" s="113"/>
      <c r="AB89" s="113"/>
      <c r="AC89" s="113"/>
    </row>
    <row r="90" spans="1:29" ht="13.5" customHeight="1">
      <c r="A90" s="113"/>
      <c r="B90" s="113"/>
      <c r="C90" s="113"/>
      <c r="D90" s="113"/>
      <c r="E90" s="113"/>
      <c r="F90" s="113"/>
      <c r="G90" s="113"/>
      <c r="H90" s="113"/>
      <c r="I90" s="113"/>
      <c r="J90" s="113"/>
      <c r="K90" s="113"/>
      <c r="L90" s="113"/>
      <c r="M90" s="113"/>
      <c r="N90" s="113"/>
      <c r="O90" s="113"/>
      <c r="P90" s="113"/>
      <c r="Q90" s="113"/>
      <c r="R90" s="113"/>
      <c r="S90" s="113"/>
      <c r="T90" s="113"/>
      <c r="U90" s="113"/>
      <c r="V90" s="113"/>
      <c r="W90" s="113"/>
      <c r="X90" s="113"/>
      <c r="Y90" s="113"/>
      <c r="Z90" s="113"/>
      <c r="AA90" s="113"/>
      <c r="AB90" s="113"/>
      <c r="AC90" s="113"/>
    </row>
    <row r="91" spans="1:29" ht="13.5" customHeight="1">
      <c r="A91" s="113"/>
      <c r="B91" s="113"/>
      <c r="C91" s="113"/>
      <c r="D91" s="113"/>
      <c r="E91" s="113"/>
      <c r="F91" s="113"/>
      <c r="G91" s="113"/>
      <c r="H91" s="113"/>
      <c r="I91" s="113"/>
      <c r="J91" s="113"/>
      <c r="K91" s="113"/>
      <c r="L91" s="113"/>
      <c r="M91" s="113"/>
      <c r="N91" s="113"/>
      <c r="O91" s="113"/>
      <c r="P91" s="113"/>
      <c r="Q91" s="113"/>
      <c r="R91" s="113"/>
      <c r="S91" s="113"/>
      <c r="T91" s="113"/>
      <c r="U91" s="113"/>
      <c r="V91" s="113"/>
      <c r="W91" s="113"/>
      <c r="X91" s="113"/>
      <c r="Y91" s="113"/>
      <c r="Z91" s="113"/>
      <c r="AA91" s="113"/>
      <c r="AB91" s="113"/>
      <c r="AC91" s="113"/>
    </row>
    <row r="92" spans="1:29" ht="13.5" customHeight="1">
      <c r="A92" s="113"/>
      <c r="B92" s="113"/>
      <c r="C92" s="113"/>
      <c r="D92" s="113"/>
      <c r="E92" s="113"/>
      <c r="F92" s="113"/>
      <c r="G92" s="113"/>
      <c r="H92" s="113"/>
      <c r="I92" s="113"/>
      <c r="J92" s="113"/>
      <c r="K92" s="113"/>
      <c r="L92" s="113"/>
      <c r="M92" s="113"/>
      <c r="N92" s="113"/>
      <c r="O92" s="113"/>
      <c r="P92" s="113"/>
      <c r="Q92" s="113"/>
      <c r="R92" s="113"/>
      <c r="S92" s="113"/>
      <c r="T92" s="113"/>
      <c r="U92" s="113"/>
      <c r="V92" s="113"/>
      <c r="W92" s="113"/>
      <c r="X92" s="113"/>
      <c r="Y92" s="113"/>
      <c r="Z92" s="113"/>
      <c r="AA92" s="113"/>
      <c r="AB92" s="113"/>
      <c r="AC92" s="113"/>
    </row>
    <row r="93" spans="1:29" ht="13.5" customHeight="1">
      <c r="A93" s="113"/>
      <c r="B93" s="113"/>
      <c r="C93" s="113"/>
      <c r="D93" s="113"/>
      <c r="E93" s="113"/>
      <c r="F93" s="113"/>
      <c r="G93" s="113"/>
      <c r="H93" s="113"/>
      <c r="I93" s="113"/>
      <c r="J93" s="113"/>
      <c r="K93" s="113"/>
      <c r="L93" s="113"/>
      <c r="M93" s="113"/>
      <c r="N93" s="113"/>
      <c r="O93" s="113"/>
      <c r="P93" s="113"/>
      <c r="Q93" s="113"/>
      <c r="R93" s="113"/>
      <c r="S93" s="113"/>
      <c r="T93" s="113"/>
      <c r="U93" s="113"/>
      <c r="V93" s="113"/>
      <c r="W93" s="113"/>
      <c r="X93" s="113"/>
      <c r="Y93" s="113"/>
      <c r="Z93" s="113"/>
      <c r="AA93" s="113"/>
      <c r="AB93" s="113"/>
      <c r="AC93" s="113"/>
    </row>
    <row r="94" spans="1:29" ht="13.5" customHeight="1">
      <c r="A94" s="113"/>
      <c r="B94" s="113"/>
      <c r="C94" s="113"/>
      <c r="D94" s="113"/>
      <c r="E94" s="113"/>
      <c r="F94" s="113"/>
      <c r="G94" s="113"/>
      <c r="H94" s="113"/>
      <c r="I94" s="113"/>
      <c r="J94" s="113"/>
      <c r="K94" s="113"/>
      <c r="L94" s="113"/>
      <c r="M94" s="113"/>
      <c r="N94" s="113"/>
      <c r="O94" s="113"/>
      <c r="P94" s="113"/>
      <c r="Q94" s="113"/>
      <c r="R94" s="113"/>
      <c r="S94" s="113"/>
      <c r="T94" s="113"/>
      <c r="U94" s="113"/>
      <c r="V94" s="113"/>
      <c r="W94" s="113"/>
      <c r="X94" s="113"/>
      <c r="Y94" s="113"/>
      <c r="Z94" s="113"/>
      <c r="AA94" s="113"/>
      <c r="AB94" s="113"/>
      <c r="AC94" s="113"/>
    </row>
    <row r="95" spans="1:29" ht="13.5" customHeight="1">
      <c r="A95" s="113"/>
      <c r="B95" s="113"/>
      <c r="C95" s="113"/>
      <c r="D95" s="113"/>
      <c r="E95" s="113"/>
      <c r="F95" s="113"/>
      <c r="G95" s="113"/>
      <c r="H95" s="113"/>
      <c r="I95" s="113"/>
      <c r="J95" s="113"/>
      <c r="K95" s="113"/>
      <c r="L95" s="113"/>
      <c r="M95" s="113"/>
      <c r="N95" s="113"/>
      <c r="O95" s="113"/>
      <c r="P95" s="113"/>
      <c r="Q95" s="113"/>
      <c r="R95" s="113"/>
      <c r="S95" s="113"/>
      <c r="T95" s="113"/>
      <c r="U95" s="113"/>
      <c r="V95" s="113"/>
      <c r="W95" s="113"/>
      <c r="X95" s="113"/>
      <c r="Y95" s="113"/>
      <c r="Z95" s="113"/>
      <c r="AA95" s="113"/>
      <c r="AB95" s="113"/>
      <c r="AC95" s="113"/>
    </row>
    <row r="96" spans="1:29" ht="13.5" customHeight="1">
      <c r="A96" s="113"/>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c r="AA96" s="113"/>
      <c r="AB96" s="113"/>
      <c r="AC96" s="113"/>
    </row>
    <row r="97" spans="1:29" ht="13.5" customHeight="1">
      <c r="A97" s="113"/>
      <c r="B97" s="113"/>
      <c r="C97" s="113"/>
      <c r="D97" s="113"/>
      <c r="E97" s="113"/>
      <c r="F97" s="113"/>
      <c r="G97" s="113"/>
      <c r="H97" s="113"/>
      <c r="I97" s="113"/>
      <c r="J97" s="113"/>
      <c r="K97" s="113"/>
      <c r="L97" s="113"/>
      <c r="M97" s="113"/>
      <c r="N97" s="113"/>
      <c r="O97" s="113"/>
      <c r="P97" s="113"/>
      <c r="Q97" s="113"/>
      <c r="R97" s="113"/>
      <c r="S97" s="113"/>
      <c r="T97" s="113"/>
      <c r="U97" s="113"/>
      <c r="V97" s="113"/>
      <c r="W97" s="113"/>
      <c r="X97" s="113"/>
      <c r="Y97" s="113"/>
      <c r="Z97" s="113"/>
      <c r="AA97" s="113"/>
      <c r="AB97" s="113"/>
      <c r="AC97" s="113"/>
    </row>
    <row r="98" spans="1:29" ht="13.5" customHeight="1">
      <c r="A98" s="113"/>
      <c r="B98" s="113"/>
      <c r="C98" s="113"/>
      <c r="D98" s="113"/>
      <c r="E98" s="113"/>
      <c r="F98" s="113"/>
      <c r="G98" s="113"/>
      <c r="H98" s="113"/>
      <c r="I98" s="113"/>
      <c r="J98" s="113"/>
      <c r="K98" s="113"/>
      <c r="L98" s="113"/>
      <c r="M98" s="113"/>
      <c r="N98" s="113"/>
      <c r="O98" s="113"/>
      <c r="P98" s="113"/>
      <c r="Q98" s="113"/>
      <c r="R98" s="113"/>
      <c r="S98" s="113"/>
      <c r="T98" s="113"/>
      <c r="U98" s="113"/>
      <c r="V98" s="113"/>
      <c r="W98" s="113"/>
      <c r="X98" s="113"/>
      <c r="Y98" s="113"/>
      <c r="Z98" s="113"/>
      <c r="AA98" s="113"/>
      <c r="AB98" s="113"/>
      <c r="AC98" s="113"/>
    </row>
    <row r="99" spans="1:29" ht="13.5" customHeight="1">
      <c r="A99" s="113"/>
      <c r="B99" s="113"/>
      <c r="C99" s="113"/>
      <c r="D99" s="113"/>
      <c r="E99" s="113"/>
      <c r="F99" s="113"/>
      <c r="G99" s="113"/>
      <c r="H99" s="113"/>
      <c r="I99" s="113"/>
      <c r="J99" s="113"/>
      <c r="K99" s="113"/>
      <c r="L99" s="113"/>
      <c r="M99" s="113"/>
      <c r="N99" s="113"/>
      <c r="O99" s="113"/>
      <c r="P99" s="113"/>
      <c r="Q99" s="113"/>
      <c r="R99" s="113"/>
      <c r="S99" s="113"/>
      <c r="T99" s="113"/>
      <c r="U99" s="113"/>
      <c r="V99" s="113"/>
      <c r="W99" s="113"/>
      <c r="X99" s="113"/>
      <c r="Y99" s="113"/>
      <c r="Z99" s="113"/>
      <c r="AA99" s="113"/>
      <c r="AB99" s="113"/>
      <c r="AC99" s="113"/>
    </row>
    <row r="100" spans="1:29" ht="13.5" customHeight="1">
      <c r="A100" s="113"/>
      <c r="B100" s="113"/>
      <c r="C100" s="113"/>
      <c r="D100" s="113"/>
      <c r="E100" s="113"/>
      <c r="F100" s="113"/>
      <c r="G100" s="113"/>
      <c r="H100" s="113"/>
      <c r="I100" s="113"/>
      <c r="J100" s="113"/>
      <c r="K100" s="113"/>
      <c r="L100" s="113"/>
      <c r="M100" s="113"/>
      <c r="N100" s="113"/>
      <c r="O100" s="113"/>
      <c r="P100" s="113"/>
      <c r="Q100" s="113"/>
      <c r="R100" s="113"/>
      <c r="S100" s="113"/>
      <c r="T100" s="113"/>
      <c r="U100" s="113"/>
      <c r="V100" s="113"/>
      <c r="W100" s="113"/>
      <c r="X100" s="113"/>
      <c r="Y100" s="113"/>
      <c r="Z100" s="113"/>
      <c r="AA100" s="113"/>
      <c r="AB100" s="113"/>
      <c r="AC100" s="113"/>
    </row>
    <row r="101" spans="1:29" ht="13.5" customHeight="1">
      <c r="A101" s="113"/>
      <c r="B101" s="113"/>
      <c r="C101" s="113"/>
      <c r="D101" s="113"/>
      <c r="E101" s="113"/>
      <c r="F101" s="113"/>
      <c r="G101" s="113"/>
      <c r="H101" s="113"/>
      <c r="I101" s="113"/>
      <c r="J101" s="113"/>
      <c r="K101" s="113"/>
      <c r="L101" s="113"/>
      <c r="M101" s="113"/>
      <c r="N101" s="113"/>
      <c r="O101" s="113"/>
      <c r="P101" s="113"/>
      <c r="Q101" s="113"/>
      <c r="R101" s="113"/>
      <c r="S101" s="113"/>
      <c r="T101" s="113"/>
      <c r="U101" s="113"/>
      <c r="V101" s="113"/>
      <c r="W101" s="113"/>
      <c r="X101" s="113"/>
      <c r="Y101" s="113"/>
      <c r="Z101" s="113"/>
      <c r="AA101" s="113"/>
      <c r="AB101" s="113"/>
      <c r="AC101" s="113"/>
    </row>
    <row r="102" spans="1:29" ht="13.5" customHeight="1">
      <c r="A102" s="113"/>
      <c r="B102" s="113"/>
      <c r="C102" s="113"/>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13"/>
      <c r="Z102" s="113"/>
      <c r="AA102" s="113"/>
      <c r="AB102" s="113"/>
      <c r="AC102" s="113"/>
    </row>
    <row r="103" spans="1:29" ht="13.5" customHeight="1">
      <c r="A103" s="113"/>
      <c r="B103" s="113"/>
      <c r="C103" s="113"/>
      <c r="D103" s="113"/>
      <c r="E103" s="113"/>
      <c r="F103" s="113"/>
      <c r="G103" s="113"/>
      <c r="H103" s="113"/>
      <c r="I103" s="113"/>
      <c r="J103" s="113"/>
      <c r="K103" s="113"/>
      <c r="L103" s="113"/>
      <c r="M103" s="113"/>
      <c r="N103" s="113"/>
      <c r="O103" s="113"/>
      <c r="P103" s="113"/>
      <c r="Q103" s="113"/>
      <c r="R103" s="113"/>
      <c r="S103" s="113"/>
      <c r="T103" s="113"/>
      <c r="U103" s="113"/>
      <c r="V103" s="113"/>
      <c r="W103" s="113"/>
      <c r="X103" s="113"/>
      <c r="Y103" s="113"/>
      <c r="Z103" s="113"/>
      <c r="AA103" s="113"/>
      <c r="AB103" s="113"/>
      <c r="AC103" s="113"/>
    </row>
    <row r="104" spans="1:29" ht="13.5" customHeight="1">
      <c r="A104" s="113"/>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c r="AA104" s="113"/>
      <c r="AB104" s="113"/>
      <c r="AC104" s="113"/>
    </row>
    <row r="105" spans="1:29" ht="13.5" customHeight="1">
      <c r="A105" s="113"/>
      <c r="B105" s="113"/>
      <c r="C105" s="113"/>
      <c r="D105" s="113"/>
      <c r="E105" s="113"/>
      <c r="F105" s="113"/>
      <c r="G105" s="113"/>
      <c r="H105" s="113"/>
      <c r="I105" s="113"/>
      <c r="J105" s="113"/>
      <c r="K105" s="113"/>
      <c r="L105" s="113"/>
      <c r="M105" s="113"/>
      <c r="N105" s="113"/>
      <c r="O105" s="113"/>
      <c r="P105" s="113"/>
      <c r="Q105" s="113"/>
      <c r="R105" s="113"/>
      <c r="S105" s="113"/>
      <c r="T105" s="113"/>
      <c r="U105" s="113"/>
      <c r="V105" s="113"/>
      <c r="W105" s="113"/>
      <c r="X105" s="113"/>
      <c r="Y105" s="113"/>
      <c r="Z105" s="113"/>
      <c r="AA105" s="113"/>
      <c r="AB105" s="113"/>
      <c r="AC105" s="113"/>
    </row>
    <row r="106" spans="1:29" ht="13.5" customHeight="1">
      <c r="A106" s="113"/>
      <c r="B106" s="113"/>
      <c r="C106" s="113"/>
      <c r="D106" s="113"/>
      <c r="E106" s="113"/>
      <c r="F106" s="113"/>
      <c r="G106" s="113"/>
      <c r="H106" s="113"/>
      <c r="I106" s="113"/>
      <c r="J106" s="113"/>
      <c r="K106" s="113"/>
      <c r="L106" s="113"/>
      <c r="M106" s="113"/>
      <c r="N106" s="113"/>
      <c r="O106" s="113"/>
      <c r="P106" s="113"/>
      <c r="Q106" s="113"/>
      <c r="R106" s="113"/>
      <c r="S106" s="113"/>
      <c r="T106" s="113"/>
      <c r="U106" s="113"/>
      <c r="V106" s="113"/>
      <c r="W106" s="113"/>
      <c r="X106" s="113"/>
      <c r="Y106" s="113"/>
      <c r="Z106" s="113"/>
      <c r="AA106" s="113"/>
      <c r="AB106" s="113"/>
      <c r="AC106" s="113"/>
    </row>
    <row r="107" spans="1:29" ht="13.5" customHeight="1">
      <c r="A107" s="113"/>
      <c r="B107" s="113"/>
      <c r="C107" s="113"/>
      <c r="D107" s="113"/>
      <c r="E107" s="113"/>
      <c r="F107" s="113"/>
      <c r="G107" s="113"/>
      <c r="H107" s="113"/>
      <c r="I107" s="113"/>
      <c r="J107" s="113"/>
      <c r="K107" s="113"/>
      <c r="L107" s="113"/>
      <c r="M107" s="113"/>
      <c r="N107" s="113"/>
      <c r="O107" s="113"/>
      <c r="P107" s="113"/>
      <c r="Q107" s="113"/>
      <c r="R107" s="113"/>
      <c r="S107" s="113"/>
      <c r="T107" s="113"/>
      <c r="U107" s="113"/>
      <c r="V107" s="113"/>
      <c r="W107" s="113"/>
      <c r="X107" s="113"/>
      <c r="Y107" s="113"/>
      <c r="Z107" s="113"/>
      <c r="AA107" s="113"/>
      <c r="AB107" s="113"/>
      <c r="AC107" s="113"/>
    </row>
    <row r="108" spans="1:29" ht="13.5" customHeight="1">
      <c r="A108" s="113"/>
      <c r="B108" s="113"/>
      <c r="C108" s="113"/>
      <c r="D108" s="113"/>
      <c r="E108" s="113"/>
      <c r="F108" s="113"/>
      <c r="G108" s="113"/>
      <c r="H108" s="113"/>
      <c r="I108" s="113"/>
      <c r="J108" s="113"/>
      <c r="K108" s="113"/>
      <c r="L108" s="113"/>
      <c r="M108" s="113"/>
      <c r="N108" s="113"/>
      <c r="O108" s="113"/>
      <c r="P108" s="113"/>
      <c r="Q108" s="113"/>
      <c r="R108" s="113"/>
      <c r="S108" s="113"/>
      <c r="T108" s="113"/>
      <c r="U108" s="113"/>
      <c r="V108" s="113"/>
      <c r="W108" s="113"/>
      <c r="X108" s="113"/>
      <c r="Y108" s="113"/>
      <c r="Z108" s="113"/>
      <c r="AA108" s="113"/>
      <c r="AB108" s="113"/>
      <c r="AC108" s="113"/>
    </row>
    <row r="109" spans="1:29" ht="13.5" customHeight="1">
      <c r="A109" s="113"/>
      <c r="B109" s="113"/>
      <c r="C109" s="113"/>
      <c r="D109" s="113"/>
      <c r="E109" s="113"/>
      <c r="F109" s="113"/>
      <c r="G109" s="113"/>
      <c r="H109" s="113"/>
      <c r="I109" s="113"/>
      <c r="J109" s="113"/>
      <c r="K109" s="113"/>
      <c r="L109" s="113"/>
      <c r="M109" s="113"/>
      <c r="N109" s="113"/>
      <c r="O109" s="113"/>
      <c r="P109" s="113"/>
      <c r="Q109" s="113"/>
      <c r="R109" s="113"/>
      <c r="S109" s="113"/>
      <c r="T109" s="113"/>
      <c r="U109" s="113"/>
      <c r="V109" s="113"/>
      <c r="W109" s="113"/>
      <c r="X109" s="113"/>
      <c r="Y109" s="113"/>
      <c r="Z109" s="113"/>
      <c r="AA109" s="113"/>
      <c r="AB109" s="113"/>
      <c r="AC109" s="113"/>
    </row>
    <row r="110" spans="1:29" ht="13.5" customHeight="1">
      <c r="A110" s="113"/>
      <c r="B110" s="113"/>
      <c r="C110" s="113"/>
      <c r="D110" s="113"/>
      <c r="E110" s="113"/>
      <c r="F110" s="113"/>
      <c r="G110" s="113"/>
      <c r="H110" s="113"/>
      <c r="I110" s="113"/>
      <c r="J110" s="113"/>
      <c r="K110" s="113"/>
      <c r="L110" s="113"/>
      <c r="M110" s="113"/>
      <c r="N110" s="113"/>
      <c r="O110" s="113"/>
      <c r="P110" s="113"/>
      <c r="Q110" s="113"/>
      <c r="R110" s="113"/>
      <c r="S110" s="113"/>
      <c r="T110" s="113"/>
      <c r="U110" s="113"/>
      <c r="V110" s="113"/>
      <c r="W110" s="113"/>
      <c r="X110" s="113"/>
      <c r="Y110" s="113"/>
      <c r="Z110" s="113"/>
      <c r="AA110" s="113"/>
      <c r="AB110" s="113"/>
      <c r="AC110" s="113"/>
    </row>
    <row r="111" spans="1:29" ht="13.5" customHeight="1">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row>
    <row r="112" spans="1:29" ht="13.5" customHeight="1">
      <c r="A112" s="113"/>
      <c r="B112" s="113"/>
      <c r="C112" s="113"/>
      <c r="D112" s="113"/>
      <c r="E112" s="113"/>
      <c r="F112" s="113"/>
      <c r="G112" s="113"/>
      <c r="H112" s="113"/>
      <c r="I112" s="113"/>
      <c r="J112" s="113"/>
      <c r="K112" s="113"/>
      <c r="L112" s="113"/>
      <c r="M112" s="113"/>
      <c r="N112" s="113"/>
      <c r="O112" s="113"/>
      <c r="P112" s="113"/>
      <c r="Q112" s="113"/>
      <c r="R112" s="113"/>
      <c r="S112" s="113"/>
      <c r="T112" s="113"/>
      <c r="U112" s="113"/>
      <c r="V112" s="113"/>
      <c r="W112" s="113"/>
      <c r="X112" s="113"/>
      <c r="Y112" s="113"/>
      <c r="Z112" s="113"/>
      <c r="AA112" s="113"/>
      <c r="AB112" s="113"/>
      <c r="AC112" s="113"/>
    </row>
    <row r="113" spans="1:29" ht="13.5" customHeight="1">
      <c r="A113" s="113"/>
      <c r="B113" s="113"/>
      <c r="C113" s="113"/>
      <c r="D113" s="113"/>
      <c r="E113" s="113"/>
      <c r="F113" s="113"/>
      <c r="G113" s="113"/>
      <c r="H113" s="113"/>
      <c r="I113" s="113"/>
      <c r="J113" s="113"/>
      <c r="K113" s="113"/>
      <c r="L113" s="113"/>
      <c r="M113" s="113"/>
      <c r="N113" s="113"/>
      <c r="O113" s="113"/>
      <c r="P113" s="113"/>
      <c r="Q113" s="113"/>
      <c r="R113" s="113"/>
      <c r="S113" s="113"/>
      <c r="T113" s="113"/>
      <c r="U113" s="113"/>
      <c r="V113" s="113"/>
      <c r="W113" s="113"/>
      <c r="X113" s="113"/>
      <c r="Y113" s="113"/>
      <c r="Z113" s="113"/>
      <c r="AA113" s="113"/>
      <c r="AB113" s="113"/>
      <c r="AC113" s="113"/>
    </row>
    <row r="114" spans="1:29" ht="13.5" customHeight="1">
      <c r="A114" s="113"/>
      <c r="B114" s="113"/>
      <c r="C114" s="113"/>
      <c r="D114" s="113"/>
      <c r="E114" s="113"/>
      <c r="F114" s="113"/>
      <c r="G114" s="113"/>
      <c r="H114" s="113"/>
      <c r="I114" s="113"/>
      <c r="J114" s="113"/>
      <c r="K114" s="113"/>
      <c r="L114" s="113"/>
      <c r="M114" s="113"/>
      <c r="N114" s="113"/>
      <c r="O114" s="113"/>
      <c r="P114" s="113"/>
      <c r="Q114" s="113"/>
      <c r="R114" s="113"/>
      <c r="S114" s="113"/>
      <c r="T114" s="113"/>
      <c r="U114" s="113"/>
      <c r="V114" s="113"/>
      <c r="W114" s="113"/>
      <c r="X114" s="113"/>
      <c r="Y114" s="113"/>
      <c r="Z114" s="113"/>
      <c r="AA114" s="113"/>
      <c r="AB114" s="113"/>
      <c r="AC114" s="113"/>
    </row>
    <row r="115" spans="1:29" ht="13.5" customHeight="1">
      <c r="A115" s="113"/>
      <c r="B115" s="113"/>
      <c r="C115" s="113"/>
      <c r="D115" s="113"/>
      <c r="E115" s="113"/>
      <c r="F115" s="113"/>
      <c r="G115" s="113"/>
      <c r="H115" s="113"/>
      <c r="I115" s="113"/>
      <c r="J115" s="113"/>
      <c r="K115" s="113"/>
      <c r="L115" s="113"/>
      <c r="M115" s="113"/>
      <c r="N115" s="113"/>
      <c r="O115" s="113"/>
      <c r="P115" s="113"/>
      <c r="Q115" s="113"/>
      <c r="R115" s="113"/>
      <c r="S115" s="113"/>
      <c r="T115" s="113"/>
      <c r="U115" s="113"/>
      <c r="V115" s="113"/>
      <c r="W115" s="113"/>
      <c r="X115" s="113"/>
      <c r="Y115" s="113"/>
      <c r="Z115" s="113"/>
      <c r="AA115" s="113"/>
      <c r="AB115" s="113"/>
      <c r="AC115" s="113"/>
    </row>
    <row r="116" spans="1:29" ht="13.5" customHeight="1">
      <c r="A116" s="113"/>
      <c r="B116" s="113"/>
      <c r="C116" s="113"/>
      <c r="D116" s="113"/>
      <c r="E116" s="113"/>
      <c r="F116" s="113"/>
      <c r="G116" s="113"/>
      <c r="H116" s="113"/>
      <c r="I116" s="113"/>
      <c r="J116" s="113"/>
      <c r="K116" s="113"/>
      <c r="L116" s="113"/>
      <c r="M116" s="113"/>
      <c r="N116" s="113"/>
      <c r="O116" s="113"/>
      <c r="P116" s="113"/>
      <c r="Q116" s="113"/>
      <c r="R116" s="113"/>
      <c r="S116" s="113"/>
      <c r="T116" s="113"/>
      <c r="U116" s="113"/>
      <c r="V116" s="113"/>
      <c r="W116" s="113"/>
      <c r="X116" s="113"/>
      <c r="Y116" s="113"/>
      <c r="Z116" s="113"/>
      <c r="AA116" s="113"/>
      <c r="AB116" s="113"/>
      <c r="AC116" s="113"/>
    </row>
    <row r="117" spans="1:29" ht="13.5" customHeight="1">
      <c r="A117" s="113"/>
      <c r="B117" s="113"/>
      <c r="C117" s="113"/>
      <c r="D117" s="113"/>
      <c r="E117" s="113"/>
      <c r="F117" s="113"/>
      <c r="G117" s="113"/>
      <c r="H117" s="113"/>
      <c r="I117" s="113"/>
      <c r="J117" s="113"/>
      <c r="K117" s="113"/>
      <c r="L117" s="113"/>
      <c r="M117" s="113"/>
      <c r="N117" s="113"/>
      <c r="O117" s="113"/>
      <c r="P117" s="113"/>
      <c r="Q117" s="113"/>
      <c r="R117" s="113"/>
      <c r="S117" s="113"/>
      <c r="T117" s="113"/>
      <c r="U117" s="113"/>
      <c r="V117" s="113"/>
      <c r="W117" s="113"/>
      <c r="X117" s="113"/>
      <c r="Y117" s="113"/>
      <c r="Z117" s="113"/>
      <c r="AA117" s="113"/>
      <c r="AB117" s="113"/>
      <c r="AC117" s="113"/>
    </row>
    <row r="118" spans="1:29" ht="13.5" customHeight="1">
      <c r="A118" s="113"/>
      <c r="B118" s="113"/>
      <c r="C118" s="113"/>
      <c r="D118" s="113"/>
      <c r="E118" s="113"/>
      <c r="F118" s="113"/>
      <c r="G118" s="113"/>
      <c r="H118" s="113"/>
      <c r="I118" s="113"/>
      <c r="J118" s="113"/>
      <c r="K118" s="113"/>
      <c r="L118" s="113"/>
      <c r="M118" s="113"/>
      <c r="N118" s="113"/>
      <c r="O118" s="113"/>
      <c r="P118" s="113"/>
      <c r="Q118" s="113"/>
      <c r="R118" s="113"/>
      <c r="S118" s="113"/>
      <c r="T118" s="113"/>
      <c r="U118" s="113"/>
      <c r="V118" s="113"/>
      <c r="W118" s="113"/>
      <c r="X118" s="113"/>
      <c r="Y118" s="113"/>
      <c r="Z118" s="113"/>
      <c r="AA118" s="113"/>
      <c r="AB118" s="113"/>
      <c r="AC118" s="113"/>
    </row>
    <row r="119" spans="1:29" ht="13.5" customHeight="1">
      <c r="A119" s="113"/>
      <c r="B119" s="113"/>
      <c r="C119" s="113"/>
      <c r="D119" s="113"/>
      <c r="E119" s="113"/>
      <c r="F119" s="113"/>
      <c r="G119" s="113"/>
      <c r="H119" s="113"/>
      <c r="I119" s="113"/>
      <c r="J119" s="113"/>
      <c r="K119" s="113"/>
      <c r="L119" s="113"/>
      <c r="M119" s="113"/>
      <c r="N119" s="113"/>
      <c r="O119" s="113"/>
      <c r="P119" s="113"/>
      <c r="Q119" s="113"/>
      <c r="R119" s="113"/>
      <c r="S119" s="113"/>
      <c r="T119" s="113"/>
      <c r="U119" s="113"/>
      <c r="V119" s="113"/>
      <c r="W119" s="113"/>
      <c r="X119" s="113"/>
      <c r="Y119" s="113"/>
      <c r="Z119" s="113"/>
      <c r="AA119" s="113"/>
      <c r="AB119" s="113"/>
      <c r="AC119" s="113"/>
    </row>
    <row r="120" spans="1:29" ht="13.5" customHeight="1">
      <c r="A120" s="113"/>
      <c r="B120" s="113"/>
      <c r="C120" s="113"/>
      <c r="D120" s="113"/>
      <c r="E120" s="113"/>
      <c r="F120" s="113"/>
      <c r="G120" s="113"/>
      <c r="H120" s="113"/>
      <c r="I120" s="113"/>
      <c r="J120" s="113"/>
      <c r="K120" s="113"/>
      <c r="L120" s="113"/>
      <c r="M120" s="113"/>
      <c r="N120" s="113"/>
      <c r="O120" s="113"/>
      <c r="P120" s="113"/>
      <c r="Q120" s="113"/>
      <c r="R120" s="113"/>
      <c r="S120" s="113"/>
      <c r="T120" s="113"/>
      <c r="U120" s="113"/>
      <c r="V120" s="113"/>
      <c r="W120" s="113"/>
      <c r="X120" s="113"/>
      <c r="Y120" s="113"/>
      <c r="Z120" s="113"/>
      <c r="AA120" s="113"/>
      <c r="AB120" s="113"/>
      <c r="AC120" s="113"/>
    </row>
    <row r="121" spans="1:29" ht="13.5" customHeight="1">
      <c r="A121" s="113"/>
      <c r="B121" s="113"/>
      <c r="C121" s="113"/>
      <c r="D121" s="113"/>
      <c r="E121" s="113"/>
      <c r="F121" s="113"/>
      <c r="G121" s="113"/>
      <c r="H121" s="113"/>
      <c r="I121" s="113"/>
      <c r="J121" s="113"/>
      <c r="K121" s="113"/>
      <c r="L121" s="113"/>
      <c r="M121" s="113"/>
      <c r="N121" s="113"/>
      <c r="O121" s="113"/>
      <c r="P121" s="113"/>
      <c r="Q121" s="113"/>
      <c r="R121" s="113"/>
      <c r="S121" s="113"/>
      <c r="T121" s="113"/>
      <c r="U121" s="113"/>
      <c r="V121" s="113"/>
      <c r="W121" s="113"/>
      <c r="X121" s="113"/>
      <c r="Y121" s="113"/>
      <c r="Z121" s="113"/>
      <c r="AA121" s="113"/>
      <c r="AB121" s="113"/>
      <c r="AC121" s="113"/>
    </row>
    <row r="122" spans="1:29" ht="13.5" customHeight="1">
      <c r="A122" s="113"/>
      <c r="B122" s="113"/>
      <c r="C122" s="113"/>
      <c r="D122" s="113"/>
      <c r="E122" s="113"/>
      <c r="F122" s="113"/>
      <c r="G122" s="113"/>
      <c r="H122" s="113"/>
      <c r="I122" s="113"/>
      <c r="J122" s="113"/>
      <c r="K122" s="113"/>
      <c r="L122" s="113"/>
      <c r="M122" s="113"/>
      <c r="N122" s="113"/>
      <c r="O122" s="113"/>
      <c r="P122" s="113"/>
      <c r="Q122" s="113"/>
      <c r="R122" s="113"/>
      <c r="S122" s="113"/>
      <c r="T122" s="113"/>
      <c r="U122" s="113"/>
      <c r="V122" s="113"/>
      <c r="W122" s="113"/>
      <c r="X122" s="113"/>
      <c r="Y122" s="113"/>
      <c r="Z122" s="113"/>
      <c r="AA122" s="113"/>
      <c r="AB122" s="113"/>
      <c r="AC122" s="113"/>
    </row>
    <row r="123" spans="1:29" ht="13.5" customHeight="1">
      <c r="A123" s="113"/>
      <c r="B123" s="113"/>
      <c r="C123" s="113"/>
      <c r="D123" s="113"/>
      <c r="E123" s="113"/>
      <c r="F123" s="113"/>
      <c r="G123" s="113"/>
      <c r="H123" s="113"/>
      <c r="I123" s="113"/>
      <c r="J123" s="113"/>
      <c r="K123" s="113"/>
      <c r="L123" s="113"/>
      <c r="M123" s="113"/>
      <c r="N123" s="113"/>
      <c r="O123" s="113"/>
      <c r="P123" s="113"/>
      <c r="Q123" s="113"/>
      <c r="R123" s="113"/>
      <c r="S123" s="113"/>
      <c r="T123" s="113"/>
      <c r="U123" s="113"/>
      <c r="V123" s="113"/>
      <c r="W123" s="113"/>
      <c r="X123" s="113"/>
      <c r="Y123" s="113"/>
      <c r="Z123" s="113"/>
      <c r="AA123" s="113"/>
      <c r="AB123" s="113"/>
      <c r="AC123" s="113"/>
    </row>
    <row r="124" spans="1:29" ht="13.5" customHeight="1">
      <c r="A124" s="113"/>
      <c r="B124" s="113"/>
      <c r="C124" s="113"/>
      <c r="D124" s="113"/>
      <c r="E124" s="113"/>
      <c r="F124" s="113"/>
      <c r="G124" s="113"/>
      <c r="H124" s="113"/>
      <c r="I124" s="113"/>
      <c r="J124" s="113"/>
      <c r="K124" s="113"/>
      <c r="L124" s="113"/>
      <c r="M124" s="113"/>
      <c r="N124" s="113"/>
      <c r="O124" s="113"/>
      <c r="P124" s="113"/>
      <c r="Q124" s="113"/>
      <c r="R124" s="113"/>
      <c r="S124" s="113"/>
      <c r="T124" s="113"/>
      <c r="U124" s="113"/>
      <c r="V124" s="113"/>
      <c r="W124" s="113"/>
      <c r="X124" s="113"/>
      <c r="Y124" s="113"/>
      <c r="Z124" s="113"/>
      <c r="AA124" s="113"/>
      <c r="AB124" s="113"/>
      <c r="AC124" s="113"/>
    </row>
    <row r="125" spans="1:29" ht="13.5" customHeight="1">
      <c r="A125" s="113"/>
      <c r="B125" s="113"/>
      <c r="C125" s="113"/>
      <c r="D125" s="113"/>
      <c r="E125" s="113"/>
      <c r="F125" s="113"/>
      <c r="G125" s="113"/>
      <c r="H125" s="113"/>
      <c r="I125" s="113"/>
      <c r="J125" s="113"/>
      <c r="K125" s="113"/>
      <c r="L125" s="113"/>
      <c r="M125" s="113"/>
      <c r="N125" s="113"/>
      <c r="O125" s="113"/>
      <c r="P125" s="113"/>
      <c r="Q125" s="113"/>
      <c r="R125" s="113"/>
      <c r="S125" s="113"/>
      <c r="T125" s="113"/>
      <c r="U125" s="113"/>
      <c r="V125" s="113"/>
      <c r="W125" s="113"/>
      <c r="X125" s="113"/>
      <c r="Y125" s="113"/>
      <c r="Z125" s="113"/>
      <c r="AA125" s="113"/>
      <c r="AB125" s="113"/>
      <c r="AC125" s="113"/>
    </row>
    <row r="126" spans="1:29" ht="13.5" customHeight="1">
      <c r="A126" s="113"/>
      <c r="B126" s="113"/>
      <c r="C126" s="113"/>
      <c r="D126" s="113"/>
      <c r="E126" s="113"/>
      <c r="F126" s="113"/>
      <c r="G126" s="113"/>
      <c r="H126" s="113"/>
      <c r="I126" s="113"/>
      <c r="J126" s="113"/>
      <c r="K126" s="113"/>
      <c r="L126" s="113"/>
      <c r="M126" s="113"/>
      <c r="N126" s="113"/>
      <c r="O126" s="113"/>
      <c r="P126" s="113"/>
      <c r="Q126" s="113"/>
      <c r="R126" s="113"/>
      <c r="S126" s="113"/>
      <c r="T126" s="113"/>
      <c r="U126" s="113"/>
      <c r="V126" s="113"/>
      <c r="W126" s="113"/>
      <c r="X126" s="113"/>
      <c r="Y126" s="113"/>
      <c r="Z126" s="113"/>
      <c r="AA126" s="113"/>
      <c r="AB126" s="113"/>
      <c r="AC126" s="113"/>
    </row>
    <row r="127" spans="1:29" ht="13.5" customHeight="1">
      <c r="A127" s="113"/>
      <c r="B127" s="113"/>
      <c r="C127" s="113"/>
      <c r="D127" s="113"/>
      <c r="E127" s="113"/>
      <c r="F127" s="113"/>
      <c r="G127" s="113"/>
      <c r="H127" s="113"/>
      <c r="I127" s="113"/>
      <c r="J127" s="113"/>
      <c r="K127" s="113"/>
      <c r="L127" s="113"/>
      <c r="M127" s="113"/>
      <c r="N127" s="113"/>
      <c r="O127" s="113"/>
      <c r="P127" s="113"/>
      <c r="Q127" s="113"/>
      <c r="R127" s="113"/>
      <c r="S127" s="113"/>
      <c r="T127" s="113"/>
      <c r="U127" s="113"/>
      <c r="V127" s="113"/>
      <c r="W127" s="113"/>
      <c r="X127" s="113"/>
      <c r="Y127" s="113"/>
      <c r="Z127" s="113"/>
      <c r="AA127" s="113"/>
      <c r="AB127" s="113"/>
      <c r="AC127" s="113"/>
    </row>
    <row r="128" spans="1:29" ht="13.5" customHeight="1">
      <c r="A128" s="113"/>
      <c r="B128" s="113"/>
      <c r="C128" s="113"/>
      <c r="D128" s="113"/>
      <c r="E128" s="113"/>
      <c r="F128" s="113"/>
      <c r="G128" s="113"/>
      <c r="H128" s="113"/>
      <c r="I128" s="113"/>
      <c r="J128" s="113"/>
      <c r="K128" s="113"/>
      <c r="L128" s="113"/>
      <c r="M128" s="113"/>
      <c r="N128" s="113"/>
      <c r="O128" s="113"/>
      <c r="P128" s="113"/>
      <c r="Q128" s="113"/>
      <c r="R128" s="113"/>
      <c r="S128" s="113"/>
      <c r="T128" s="113"/>
      <c r="U128" s="113"/>
      <c r="V128" s="113"/>
      <c r="W128" s="113"/>
      <c r="X128" s="113"/>
      <c r="Y128" s="113"/>
      <c r="Z128" s="113"/>
      <c r="AA128" s="113"/>
      <c r="AB128" s="113"/>
      <c r="AC128" s="113"/>
    </row>
    <row r="129" spans="1:29" ht="13.5" customHeight="1">
      <c r="A129" s="113"/>
      <c r="B129" s="113"/>
      <c r="C129" s="113"/>
      <c r="D129" s="113"/>
      <c r="E129" s="113"/>
      <c r="F129" s="113"/>
      <c r="G129" s="113"/>
      <c r="H129" s="113"/>
      <c r="I129" s="113"/>
      <c r="J129" s="113"/>
      <c r="K129" s="113"/>
      <c r="L129" s="113"/>
      <c r="M129" s="113"/>
      <c r="N129" s="113"/>
      <c r="O129" s="113"/>
      <c r="P129" s="113"/>
      <c r="Q129" s="113"/>
      <c r="R129" s="113"/>
      <c r="S129" s="113"/>
      <c r="T129" s="113"/>
      <c r="U129" s="113"/>
      <c r="V129" s="113"/>
      <c r="W129" s="113"/>
      <c r="X129" s="113"/>
      <c r="Y129" s="113"/>
      <c r="Z129" s="113"/>
      <c r="AA129" s="113"/>
      <c r="AB129" s="113"/>
      <c r="AC129" s="113"/>
    </row>
    <row r="130" spans="1:29" ht="13.5" customHeight="1">
      <c r="A130" s="113"/>
      <c r="B130" s="113"/>
      <c r="C130" s="113"/>
      <c r="D130" s="113"/>
      <c r="E130" s="113"/>
      <c r="F130" s="113"/>
      <c r="G130" s="113"/>
      <c r="H130" s="113"/>
      <c r="I130" s="113"/>
      <c r="J130" s="113"/>
      <c r="K130" s="113"/>
      <c r="L130" s="113"/>
      <c r="M130" s="113"/>
      <c r="N130" s="113"/>
      <c r="O130" s="113"/>
      <c r="P130" s="113"/>
      <c r="Q130" s="113"/>
      <c r="R130" s="113"/>
      <c r="S130" s="113"/>
      <c r="T130" s="113"/>
      <c r="U130" s="113"/>
      <c r="V130" s="113"/>
      <c r="W130" s="113"/>
      <c r="X130" s="113"/>
      <c r="Y130" s="113"/>
      <c r="Z130" s="113"/>
      <c r="AA130" s="113"/>
      <c r="AB130" s="113"/>
      <c r="AC130" s="113"/>
    </row>
    <row r="131" spans="1:29" ht="13.5" customHeight="1">
      <c r="A131" s="113"/>
      <c r="B131" s="113"/>
      <c r="C131" s="113"/>
      <c r="D131" s="113"/>
      <c r="E131" s="113"/>
      <c r="F131" s="113"/>
      <c r="G131" s="113"/>
      <c r="H131" s="113"/>
      <c r="I131" s="113"/>
      <c r="J131" s="113"/>
      <c r="K131" s="113"/>
      <c r="L131" s="113"/>
      <c r="M131" s="113"/>
      <c r="N131" s="113"/>
      <c r="O131" s="113"/>
      <c r="P131" s="113"/>
      <c r="Q131" s="113"/>
      <c r="R131" s="113"/>
      <c r="S131" s="113"/>
      <c r="T131" s="113"/>
      <c r="U131" s="113"/>
      <c r="V131" s="113"/>
      <c r="W131" s="113"/>
      <c r="X131" s="113"/>
      <c r="Y131" s="113"/>
      <c r="Z131" s="113"/>
      <c r="AA131" s="113"/>
      <c r="AB131" s="113"/>
      <c r="AC131" s="113"/>
    </row>
    <row r="132" spans="1:29" ht="13.5" customHeight="1">
      <c r="A132" s="113"/>
      <c r="B132" s="113"/>
      <c r="C132" s="113"/>
      <c r="D132" s="113"/>
      <c r="E132" s="113"/>
      <c r="F132" s="113"/>
      <c r="G132" s="113"/>
      <c r="H132" s="113"/>
      <c r="I132" s="113"/>
      <c r="J132" s="113"/>
      <c r="K132" s="113"/>
      <c r="L132" s="113"/>
      <c r="M132" s="113"/>
      <c r="N132" s="113"/>
      <c r="O132" s="113"/>
      <c r="P132" s="113"/>
      <c r="Q132" s="113"/>
      <c r="R132" s="113"/>
      <c r="S132" s="113"/>
      <c r="T132" s="113"/>
      <c r="U132" s="113"/>
      <c r="V132" s="113"/>
      <c r="W132" s="113"/>
      <c r="X132" s="113"/>
      <c r="Y132" s="113"/>
      <c r="Z132" s="113"/>
      <c r="AA132" s="113"/>
      <c r="AB132" s="113"/>
      <c r="AC132" s="113"/>
    </row>
    <row r="133" spans="1:29" ht="13.5" customHeight="1">
      <c r="A133" s="113"/>
      <c r="B133" s="113"/>
      <c r="C133" s="113"/>
      <c r="D133" s="113"/>
      <c r="E133" s="113"/>
      <c r="F133" s="113"/>
      <c r="G133" s="113"/>
      <c r="H133" s="113"/>
      <c r="I133" s="113"/>
      <c r="J133" s="113"/>
      <c r="K133" s="113"/>
      <c r="L133" s="113"/>
      <c r="M133" s="113"/>
      <c r="N133" s="113"/>
      <c r="O133" s="113"/>
      <c r="P133" s="113"/>
      <c r="Q133" s="113"/>
      <c r="R133" s="113"/>
      <c r="S133" s="113"/>
      <c r="T133" s="113"/>
      <c r="U133" s="113"/>
      <c r="V133" s="113"/>
      <c r="W133" s="113"/>
      <c r="X133" s="113"/>
      <c r="Y133" s="113"/>
      <c r="Z133" s="113"/>
      <c r="AA133" s="113"/>
      <c r="AB133" s="113"/>
      <c r="AC133" s="113"/>
    </row>
    <row r="134" spans="1:29" ht="13.5" customHeight="1">
      <c r="A134" s="113"/>
      <c r="B134" s="113"/>
      <c r="C134" s="113"/>
      <c r="D134" s="113"/>
      <c r="E134" s="113"/>
      <c r="F134" s="113"/>
      <c r="G134" s="113"/>
      <c r="H134" s="113"/>
      <c r="I134" s="113"/>
      <c r="J134" s="113"/>
      <c r="K134" s="113"/>
      <c r="L134" s="113"/>
      <c r="M134" s="113"/>
      <c r="N134" s="113"/>
      <c r="O134" s="113"/>
      <c r="P134" s="113"/>
      <c r="Q134" s="113"/>
      <c r="R134" s="113"/>
      <c r="S134" s="113"/>
      <c r="T134" s="113"/>
      <c r="U134" s="113"/>
      <c r="V134" s="113"/>
      <c r="W134" s="113"/>
      <c r="X134" s="113"/>
      <c r="Y134" s="113"/>
      <c r="Z134" s="113"/>
      <c r="AA134" s="113"/>
      <c r="AB134" s="113"/>
      <c r="AC134" s="113"/>
    </row>
    <row r="135" spans="1:29" ht="13.5" customHeight="1">
      <c r="A135" s="113"/>
      <c r="B135" s="113"/>
      <c r="C135" s="113"/>
      <c r="D135" s="113"/>
      <c r="E135" s="113"/>
      <c r="F135" s="113"/>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row>
    <row r="136" spans="1:29" ht="13.5" customHeight="1">
      <c r="A136" s="113"/>
      <c r="B136" s="113"/>
      <c r="C136" s="113"/>
      <c r="D136" s="113"/>
      <c r="E136" s="113"/>
      <c r="F136" s="113"/>
      <c r="G136" s="113"/>
      <c r="H136" s="113"/>
      <c r="I136" s="113"/>
      <c r="J136" s="113"/>
      <c r="K136" s="113"/>
      <c r="L136" s="113"/>
      <c r="M136" s="113"/>
      <c r="N136" s="113"/>
      <c r="O136" s="113"/>
      <c r="P136" s="113"/>
      <c r="Q136" s="113"/>
      <c r="R136" s="113"/>
      <c r="S136" s="113"/>
      <c r="T136" s="113"/>
      <c r="U136" s="113"/>
      <c r="V136" s="113"/>
      <c r="W136" s="113"/>
      <c r="X136" s="113"/>
      <c r="Y136" s="113"/>
      <c r="Z136" s="113"/>
      <c r="AA136" s="113"/>
      <c r="AB136" s="113"/>
      <c r="AC136" s="113"/>
    </row>
    <row r="137" spans="1:29" ht="13.5" customHeight="1">
      <c r="A137" s="113"/>
      <c r="B137" s="113"/>
      <c r="C137" s="113"/>
      <c r="D137" s="113"/>
      <c r="E137" s="113"/>
      <c r="F137" s="113"/>
      <c r="G137" s="113"/>
      <c r="H137" s="113"/>
      <c r="I137" s="113"/>
      <c r="J137" s="113"/>
      <c r="K137" s="113"/>
      <c r="L137" s="113"/>
      <c r="M137" s="113"/>
      <c r="N137" s="113"/>
      <c r="O137" s="113"/>
      <c r="P137" s="113"/>
      <c r="Q137" s="113"/>
      <c r="R137" s="113"/>
      <c r="S137" s="113"/>
      <c r="T137" s="113"/>
      <c r="U137" s="113"/>
      <c r="V137" s="113"/>
      <c r="W137" s="113"/>
      <c r="X137" s="113"/>
      <c r="Y137" s="113"/>
      <c r="Z137" s="113"/>
      <c r="AA137" s="113"/>
      <c r="AB137" s="113"/>
      <c r="AC137" s="113"/>
    </row>
    <row r="138" spans="1:29" ht="13.5" customHeight="1">
      <c r="A138" s="113"/>
      <c r="B138" s="113"/>
      <c r="C138" s="113"/>
      <c r="D138" s="113"/>
      <c r="E138" s="113"/>
      <c r="F138" s="113"/>
      <c r="G138" s="113"/>
      <c r="H138" s="113"/>
      <c r="I138" s="113"/>
      <c r="J138" s="113"/>
      <c r="K138" s="113"/>
      <c r="L138" s="113"/>
      <c r="M138" s="113"/>
      <c r="N138" s="113"/>
      <c r="O138" s="113"/>
      <c r="P138" s="113"/>
      <c r="Q138" s="113"/>
      <c r="R138" s="113"/>
      <c r="S138" s="113"/>
      <c r="T138" s="113"/>
      <c r="U138" s="113"/>
      <c r="V138" s="113"/>
      <c r="W138" s="113"/>
      <c r="X138" s="113"/>
      <c r="Y138" s="113"/>
      <c r="Z138" s="113"/>
      <c r="AA138" s="113"/>
      <c r="AB138" s="113"/>
      <c r="AC138" s="113"/>
    </row>
    <row r="139" spans="1:29" ht="13.5" customHeight="1">
      <c r="A139" s="113"/>
      <c r="B139" s="113"/>
      <c r="C139" s="113"/>
      <c r="D139" s="113"/>
      <c r="E139" s="113"/>
      <c r="F139" s="113"/>
      <c r="G139" s="113"/>
      <c r="H139" s="113"/>
      <c r="I139" s="113"/>
      <c r="J139" s="113"/>
      <c r="K139" s="113"/>
      <c r="L139" s="113"/>
      <c r="M139" s="113"/>
      <c r="N139" s="113"/>
      <c r="O139" s="113"/>
      <c r="P139" s="113"/>
      <c r="Q139" s="113"/>
      <c r="R139" s="113"/>
      <c r="S139" s="113"/>
      <c r="T139" s="113"/>
      <c r="U139" s="113"/>
      <c r="V139" s="113"/>
      <c r="W139" s="113"/>
      <c r="X139" s="113"/>
      <c r="Y139" s="113"/>
      <c r="Z139" s="113"/>
      <c r="AA139" s="113"/>
      <c r="AB139" s="113"/>
      <c r="AC139" s="113"/>
    </row>
    <row r="140" spans="1:29" ht="13.5" customHeight="1">
      <c r="A140" s="113"/>
      <c r="B140" s="113"/>
      <c r="C140" s="113"/>
      <c r="D140" s="113"/>
      <c r="E140" s="113"/>
      <c r="F140" s="113"/>
      <c r="G140" s="113"/>
      <c r="H140" s="113"/>
      <c r="I140" s="113"/>
      <c r="J140" s="113"/>
      <c r="K140" s="113"/>
      <c r="L140" s="113"/>
      <c r="M140" s="113"/>
      <c r="N140" s="113"/>
      <c r="O140" s="113"/>
      <c r="P140" s="113"/>
      <c r="Q140" s="113"/>
      <c r="R140" s="113"/>
      <c r="S140" s="113"/>
      <c r="T140" s="113"/>
      <c r="U140" s="113"/>
      <c r="V140" s="113"/>
      <c r="W140" s="113"/>
      <c r="X140" s="113"/>
      <c r="Y140" s="113"/>
      <c r="Z140" s="113"/>
      <c r="AA140" s="113"/>
      <c r="AB140" s="113"/>
      <c r="AC140" s="113"/>
    </row>
    <row r="141" spans="1:29" ht="13.5" customHeight="1">
      <c r="A141" s="113"/>
      <c r="B141" s="113"/>
      <c r="C141" s="113"/>
      <c r="D141" s="113"/>
      <c r="E141" s="113"/>
      <c r="F141" s="113"/>
      <c r="G141" s="113"/>
      <c r="H141" s="113"/>
      <c r="I141" s="113"/>
      <c r="J141" s="113"/>
      <c r="K141" s="113"/>
      <c r="L141" s="113"/>
      <c r="M141" s="113"/>
      <c r="N141" s="113"/>
      <c r="O141" s="113"/>
      <c r="P141" s="113"/>
      <c r="Q141" s="113"/>
      <c r="R141" s="113"/>
      <c r="S141" s="113"/>
      <c r="T141" s="113"/>
      <c r="U141" s="113"/>
      <c r="V141" s="113"/>
      <c r="W141" s="113"/>
      <c r="X141" s="113"/>
      <c r="Y141" s="113"/>
      <c r="Z141" s="113"/>
      <c r="AA141" s="113"/>
      <c r="AB141" s="113"/>
      <c r="AC141" s="113"/>
    </row>
    <row r="142" spans="1:29" ht="13.5" customHeight="1">
      <c r="A142" s="113"/>
      <c r="B142" s="113"/>
      <c r="C142" s="113"/>
      <c r="D142" s="113"/>
      <c r="E142" s="113"/>
      <c r="F142" s="113"/>
      <c r="G142" s="113"/>
      <c r="H142" s="113"/>
      <c r="I142" s="113"/>
      <c r="J142" s="113"/>
      <c r="K142" s="113"/>
      <c r="L142" s="113"/>
      <c r="M142" s="113"/>
      <c r="N142" s="113"/>
      <c r="O142" s="113"/>
      <c r="P142" s="113"/>
      <c r="Q142" s="113"/>
      <c r="R142" s="113"/>
      <c r="S142" s="113"/>
      <c r="T142" s="113"/>
      <c r="U142" s="113"/>
      <c r="V142" s="113"/>
      <c r="W142" s="113"/>
      <c r="X142" s="113"/>
      <c r="Y142" s="113"/>
      <c r="Z142" s="113"/>
      <c r="AA142" s="113"/>
      <c r="AB142" s="113"/>
      <c r="AC142" s="113"/>
    </row>
    <row r="143" spans="1:29" ht="13.5" customHeight="1">
      <c r="A143" s="113"/>
      <c r="B143" s="113"/>
      <c r="C143" s="113"/>
      <c r="D143" s="113"/>
      <c r="E143" s="113"/>
      <c r="F143" s="113"/>
      <c r="G143" s="113"/>
      <c r="H143" s="113"/>
      <c r="I143" s="113"/>
      <c r="J143" s="113"/>
      <c r="K143" s="113"/>
      <c r="L143" s="113"/>
      <c r="M143" s="113"/>
      <c r="N143" s="113"/>
      <c r="O143" s="113"/>
      <c r="P143" s="113"/>
      <c r="Q143" s="113"/>
      <c r="R143" s="113"/>
      <c r="S143" s="113"/>
      <c r="T143" s="113"/>
      <c r="U143" s="113"/>
      <c r="V143" s="113"/>
      <c r="W143" s="113"/>
      <c r="X143" s="113"/>
      <c r="Y143" s="113"/>
      <c r="Z143" s="113"/>
      <c r="AA143" s="113"/>
      <c r="AB143" s="113"/>
      <c r="AC143" s="113"/>
    </row>
    <row r="144" spans="1:29" ht="13.5" customHeight="1">
      <c r="A144" s="113"/>
      <c r="B144" s="113"/>
      <c r="C144" s="113"/>
      <c r="D144" s="113"/>
      <c r="E144" s="113"/>
      <c r="F144" s="113"/>
      <c r="G144" s="113"/>
      <c r="H144" s="113"/>
      <c r="I144" s="113"/>
      <c r="J144" s="113"/>
      <c r="K144" s="113"/>
      <c r="L144" s="113"/>
      <c r="M144" s="113"/>
      <c r="N144" s="113"/>
      <c r="O144" s="113"/>
      <c r="P144" s="113"/>
      <c r="Q144" s="113"/>
      <c r="R144" s="113"/>
      <c r="S144" s="113"/>
      <c r="T144" s="113"/>
      <c r="U144" s="113"/>
      <c r="V144" s="113"/>
      <c r="W144" s="113"/>
      <c r="X144" s="113"/>
      <c r="Y144" s="113"/>
      <c r="Z144" s="113"/>
      <c r="AA144" s="113"/>
      <c r="AB144" s="113"/>
      <c r="AC144" s="113"/>
    </row>
    <row r="145" spans="1:29" ht="13.5" customHeight="1">
      <c r="A145" s="113"/>
      <c r="B145" s="113"/>
      <c r="C145" s="113"/>
      <c r="D145" s="113"/>
      <c r="E145" s="113"/>
      <c r="F145" s="113"/>
      <c r="G145" s="113"/>
      <c r="H145" s="113"/>
      <c r="I145" s="113"/>
      <c r="J145" s="113"/>
      <c r="K145" s="113"/>
      <c r="L145" s="113"/>
      <c r="M145" s="113"/>
      <c r="N145" s="113"/>
      <c r="O145" s="113"/>
      <c r="P145" s="113"/>
      <c r="Q145" s="113"/>
      <c r="R145" s="113"/>
      <c r="S145" s="113"/>
      <c r="T145" s="113"/>
      <c r="U145" s="113"/>
      <c r="V145" s="113"/>
      <c r="W145" s="113"/>
      <c r="X145" s="113"/>
      <c r="Y145" s="113"/>
      <c r="Z145" s="113"/>
      <c r="AA145" s="113"/>
      <c r="AB145" s="113"/>
      <c r="AC145" s="113"/>
    </row>
    <row r="146" spans="1:29" ht="13.5" customHeight="1">
      <c r="A146" s="113"/>
      <c r="B146" s="113"/>
      <c r="C146" s="113"/>
      <c r="D146" s="113"/>
      <c r="E146" s="113"/>
      <c r="F146" s="113"/>
      <c r="G146" s="113"/>
      <c r="H146" s="113"/>
      <c r="I146" s="113"/>
      <c r="J146" s="113"/>
      <c r="K146" s="113"/>
      <c r="L146" s="113"/>
      <c r="M146" s="113"/>
      <c r="N146" s="113"/>
      <c r="O146" s="113"/>
      <c r="P146" s="113"/>
      <c r="Q146" s="113"/>
      <c r="R146" s="113"/>
      <c r="S146" s="113"/>
      <c r="T146" s="113"/>
      <c r="U146" s="113"/>
      <c r="V146" s="113"/>
      <c r="W146" s="113"/>
      <c r="X146" s="113"/>
      <c r="Y146" s="113"/>
      <c r="Z146" s="113"/>
      <c r="AA146" s="113"/>
      <c r="AB146" s="113"/>
      <c r="AC146" s="113"/>
    </row>
    <row r="147" spans="1:29" ht="13.5" customHeight="1">
      <c r="A147" s="113"/>
      <c r="B147" s="113"/>
      <c r="C147" s="113"/>
      <c r="D147" s="113"/>
      <c r="E147" s="113"/>
      <c r="F147" s="113"/>
      <c r="G147" s="113"/>
      <c r="H147" s="113"/>
      <c r="I147" s="113"/>
      <c r="J147" s="113"/>
      <c r="K147" s="113"/>
      <c r="L147" s="113"/>
      <c r="M147" s="113"/>
      <c r="N147" s="113"/>
      <c r="O147" s="113"/>
      <c r="P147" s="113"/>
      <c r="Q147" s="113"/>
      <c r="R147" s="113"/>
      <c r="S147" s="113"/>
      <c r="T147" s="113"/>
      <c r="U147" s="113"/>
      <c r="V147" s="113"/>
      <c r="W147" s="113"/>
      <c r="X147" s="113"/>
      <c r="Y147" s="113"/>
      <c r="Z147" s="113"/>
      <c r="AA147" s="113"/>
      <c r="AB147" s="113"/>
      <c r="AC147" s="113"/>
    </row>
    <row r="148" spans="1:29" ht="13.5" customHeight="1">
      <c r="A148" s="113"/>
      <c r="B148" s="113"/>
      <c r="C148" s="113"/>
      <c r="D148" s="113"/>
      <c r="E148" s="113"/>
      <c r="F148" s="113"/>
      <c r="G148" s="113"/>
      <c r="H148" s="113"/>
      <c r="I148" s="113"/>
      <c r="J148" s="113"/>
      <c r="K148" s="113"/>
      <c r="L148" s="113"/>
      <c r="M148" s="113"/>
      <c r="N148" s="113"/>
      <c r="O148" s="113"/>
      <c r="P148" s="113"/>
      <c r="Q148" s="113"/>
      <c r="R148" s="113"/>
      <c r="S148" s="113"/>
      <c r="T148" s="113"/>
      <c r="U148" s="113"/>
      <c r="V148" s="113"/>
      <c r="W148" s="113"/>
      <c r="X148" s="113"/>
      <c r="Y148" s="113"/>
      <c r="Z148" s="113"/>
      <c r="AA148" s="113"/>
      <c r="AB148" s="113"/>
      <c r="AC148" s="113"/>
    </row>
    <row r="149" spans="1:29" ht="13.5" customHeight="1">
      <c r="A149" s="113"/>
      <c r="B149" s="113"/>
      <c r="C149" s="113"/>
      <c r="D149" s="113"/>
      <c r="E149" s="113"/>
      <c r="F149" s="113"/>
      <c r="G149" s="113"/>
      <c r="H149" s="113"/>
      <c r="I149" s="113"/>
      <c r="J149" s="113"/>
      <c r="K149" s="113"/>
      <c r="L149" s="113"/>
      <c r="M149" s="113"/>
      <c r="N149" s="113"/>
      <c r="O149" s="113"/>
      <c r="P149" s="113"/>
      <c r="Q149" s="113"/>
      <c r="R149" s="113"/>
      <c r="S149" s="113"/>
      <c r="T149" s="113"/>
      <c r="U149" s="113"/>
      <c r="V149" s="113"/>
      <c r="W149" s="113"/>
      <c r="X149" s="113"/>
      <c r="Y149" s="113"/>
      <c r="Z149" s="113"/>
      <c r="AA149" s="113"/>
      <c r="AB149" s="113"/>
      <c r="AC149" s="113"/>
    </row>
    <row r="150" spans="1:29" ht="13.5" customHeight="1">
      <c r="A150" s="113"/>
      <c r="B150" s="113"/>
      <c r="C150" s="113"/>
      <c r="D150" s="113"/>
      <c r="E150" s="113"/>
      <c r="F150" s="113"/>
      <c r="G150" s="113"/>
      <c r="H150" s="113"/>
      <c r="I150" s="113"/>
      <c r="J150" s="113"/>
      <c r="K150" s="113"/>
      <c r="L150" s="113"/>
      <c r="M150" s="113"/>
      <c r="N150" s="113"/>
      <c r="O150" s="113"/>
      <c r="P150" s="113"/>
      <c r="Q150" s="113"/>
      <c r="R150" s="113"/>
      <c r="S150" s="113"/>
      <c r="T150" s="113"/>
      <c r="U150" s="113"/>
      <c r="V150" s="113"/>
      <c r="W150" s="113"/>
      <c r="X150" s="113"/>
      <c r="Y150" s="113"/>
      <c r="Z150" s="113"/>
      <c r="AA150" s="113"/>
      <c r="AB150" s="113"/>
      <c r="AC150" s="113"/>
    </row>
    <row r="151" spans="1:29" ht="13.5" customHeight="1">
      <c r="A151" s="113"/>
      <c r="B151" s="113"/>
      <c r="C151" s="113"/>
      <c r="D151" s="113"/>
      <c r="E151" s="113"/>
      <c r="F151" s="113"/>
      <c r="G151" s="113"/>
      <c r="H151" s="113"/>
      <c r="I151" s="113"/>
      <c r="J151" s="113"/>
      <c r="K151" s="113"/>
      <c r="L151" s="113"/>
      <c r="M151" s="113"/>
      <c r="N151" s="113"/>
      <c r="O151" s="113"/>
      <c r="P151" s="113"/>
      <c r="Q151" s="113"/>
      <c r="R151" s="113"/>
      <c r="S151" s="113"/>
      <c r="T151" s="113"/>
      <c r="U151" s="113"/>
      <c r="V151" s="113"/>
      <c r="W151" s="113"/>
      <c r="X151" s="113"/>
      <c r="Y151" s="113"/>
      <c r="Z151" s="113"/>
      <c r="AA151" s="113"/>
      <c r="AB151" s="113"/>
      <c r="AC151" s="113"/>
    </row>
    <row r="152" spans="1:29" ht="13.5" customHeight="1">
      <c r="A152" s="113"/>
      <c r="B152" s="113"/>
      <c r="C152" s="113"/>
      <c r="D152" s="113"/>
      <c r="E152" s="113"/>
      <c r="F152" s="113"/>
      <c r="G152" s="113"/>
      <c r="H152" s="113"/>
      <c r="I152" s="113"/>
      <c r="J152" s="113"/>
      <c r="K152" s="113"/>
      <c r="L152" s="113"/>
      <c r="M152" s="113"/>
      <c r="N152" s="113"/>
      <c r="O152" s="113"/>
      <c r="P152" s="113"/>
      <c r="Q152" s="113"/>
      <c r="R152" s="113"/>
      <c r="S152" s="113"/>
      <c r="T152" s="113"/>
      <c r="U152" s="113"/>
      <c r="V152" s="113"/>
      <c r="W152" s="113"/>
      <c r="X152" s="113"/>
      <c r="Y152" s="113"/>
      <c r="Z152" s="113"/>
      <c r="AA152" s="113"/>
      <c r="AB152" s="113"/>
      <c r="AC152" s="113"/>
    </row>
    <row r="153" spans="1:29" ht="13.5" customHeight="1">
      <c r="A153" s="113"/>
      <c r="B153" s="113"/>
      <c r="C153" s="113"/>
      <c r="D153" s="113"/>
      <c r="E153" s="113"/>
      <c r="F153" s="113"/>
      <c r="G153" s="113"/>
      <c r="H153" s="113"/>
      <c r="I153" s="113"/>
      <c r="J153" s="113"/>
      <c r="K153" s="113"/>
      <c r="L153" s="113"/>
      <c r="M153" s="113"/>
      <c r="N153" s="113"/>
      <c r="O153" s="113"/>
      <c r="P153" s="113"/>
      <c r="Q153" s="113"/>
      <c r="R153" s="113"/>
      <c r="S153" s="113"/>
      <c r="T153" s="113"/>
      <c r="U153" s="113"/>
      <c r="V153" s="113"/>
      <c r="W153" s="113"/>
      <c r="X153" s="113"/>
      <c r="Y153" s="113"/>
      <c r="Z153" s="113"/>
      <c r="AA153" s="113"/>
      <c r="AB153" s="113"/>
      <c r="AC153" s="113"/>
    </row>
    <row r="154" spans="1:29" ht="13.5" customHeight="1">
      <c r="A154" s="113"/>
      <c r="B154" s="113"/>
      <c r="C154" s="113"/>
      <c r="D154" s="113"/>
      <c r="E154" s="113"/>
      <c r="F154" s="113"/>
      <c r="G154" s="113"/>
      <c r="H154" s="113"/>
      <c r="I154" s="113"/>
      <c r="J154" s="113"/>
      <c r="K154" s="113"/>
      <c r="L154" s="113"/>
      <c r="M154" s="113"/>
      <c r="N154" s="113"/>
      <c r="O154" s="113"/>
      <c r="P154" s="113"/>
      <c r="Q154" s="113"/>
      <c r="R154" s="113"/>
      <c r="S154" s="113"/>
      <c r="T154" s="113"/>
      <c r="U154" s="113"/>
      <c r="V154" s="113"/>
      <c r="W154" s="113"/>
      <c r="X154" s="113"/>
      <c r="Y154" s="113"/>
      <c r="Z154" s="113"/>
      <c r="AA154" s="113"/>
      <c r="AB154" s="113"/>
      <c r="AC154" s="113"/>
    </row>
    <row r="155" spans="1:29" ht="13.5" customHeight="1">
      <c r="A155" s="113"/>
      <c r="B155" s="113"/>
      <c r="C155" s="113"/>
      <c r="D155" s="113"/>
      <c r="E155" s="113"/>
      <c r="F155" s="113"/>
      <c r="G155" s="113"/>
      <c r="H155" s="113"/>
      <c r="I155" s="113"/>
      <c r="J155" s="113"/>
      <c r="K155" s="113"/>
      <c r="L155" s="113"/>
      <c r="M155" s="113"/>
      <c r="N155" s="113"/>
      <c r="O155" s="113"/>
      <c r="P155" s="113"/>
      <c r="Q155" s="113"/>
      <c r="R155" s="113"/>
      <c r="S155" s="113"/>
      <c r="T155" s="113"/>
      <c r="U155" s="113"/>
      <c r="V155" s="113"/>
      <c r="W155" s="113"/>
      <c r="X155" s="113"/>
      <c r="Y155" s="113"/>
      <c r="Z155" s="113"/>
      <c r="AA155" s="113"/>
      <c r="AB155" s="113"/>
      <c r="AC155" s="113"/>
    </row>
    <row r="156" spans="1:29" ht="13.5" customHeight="1">
      <c r="A156" s="113"/>
      <c r="B156" s="113"/>
      <c r="C156" s="113"/>
      <c r="D156" s="113"/>
      <c r="E156" s="113"/>
      <c r="F156" s="113"/>
      <c r="G156" s="113"/>
      <c r="H156" s="113"/>
      <c r="I156" s="113"/>
      <c r="J156" s="113"/>
      <c r="K156" s="113"/>
      <c r="L156" s="113"/>
      <c r="M156" s="113"/>
      <c r="N156" s="113"/>
      <c r="O156" s="113"/>
      <c r="P156" s="113"/>
      <c r="Q156" s="113"/>
      <c r="R156" s="113"/>
      <c r="S156" s="113"/>
      <c r="T156" s="113"/>
      <c r="U156" s="113"/>
      <c r="V156" s="113"/>
      <c r="W156" s="113"/>
      <c r="X156" s="113"/>
      <c r="Y156" s="113"/>
      <c r="Z156" s="113"/>
      <c r="AA156" s="113"/>
      <c r="AB156" s="113"/>
      <c r="AC156" s="113"/>
    </row>
    <row r="157" spans="1:29" ht="13.5" customHeight="1">
      <c r="A157" s="113"/>
      <c r="B157" s="113"/>
      <c r="C157" s="113"/>
      <c r="D157" s="113"/>
      <c r="E157" s="113"/>
      <c r="F157" s="113"/>
      <c r="G157" s="113"/>
      <c r="H157" s="113"/>
      <c r="I157" s="113"/>
      <c r="J157" s="113"/>
      <c r="K157" s="113"/>
      <c r="L157" s="113"/>
      <c r="M157" s="113"/>
      <c r="N157" s="113"/>
      <c r="O157" s="113"/>
      <c r="P157" s="113"/>
      <c r="Q157" s="113"/>
      <c r="R157" s="113"/>
      <c r="S157" s="113"/>
      <c r="T157" s="113"/>
      <c r="U157" s="113"/>
      <c r="V157" s="113"/>
      <c r="W157" s="113"/>
      <c r="X157" s="113"/>
      <c r="Y157" s="113"/>
      <c r="Z157" s="113"/>
      <c r="AA157" s="113"/>
      <c r="AB157" s="113"/>
      <c r="AC157" s="113"/>
    </row>
    <row r="158" spans="1:29" ht="13.5" customHeight="1">
      <c r="A158" s="113"/>
      <c r="B158" s="113"/>
      <c r="C158" s="113"/>
      <c r="D158" s="113"/>
      <c r="E158" s="113"/>
      <c r="F158" s="113"/>
      <c r="G158" s="113"/>
      <c r="H158" s="113"/>
      <c r="I158" s="113"/>
      <c r="J158" s="113"/>
      <c r="K158" s="113"/>
      <c r="L158" s="113"/>
      <c r="M158" s="113"/>
      <c r="N158" s="113"/>
      <c r="O158" s="113"/>
      <c r="P158" s="113"/>
      <c r="Q158" s="113"/>
      <c r="R158" s="113"/>
      <c r="S158" s="113"/>
      <c r="T158" s="113"/>
      <c r="U158" s="113"/>
      <c r="V158" s="113"/>
      <c r="W158" s="113"/>
      <c r="X158" s="113"/>
      <c r="Y158" s="113"/>
      <c r="Z158" s="113"/>
      <c r="AA158" s="113"/>
      <c r="AB158" s="113"/>
      <c r="AC158" s="113"/>
    </row>
    <row r="159" spans="1:29" ht="13.5" customHeight="1">
      <c r="A159" s="113"/>
      <c r="B159" s="113"/>
      <c r="C159" s="113"/>
      <c r="D159" s="113"/>
      <c r="E159" s="113"/>
      <c r="F159" s="113"/>
      <c r="G159" s="113"/>
      <c r="H159" s="113"/>
      <c r="I159" s="113"/>
      <c r="J159" s="113"/>
      <c r="K159" s="113"/>
      <c r="L159" s="113"/>
      <c r="M159" s="113"/>
      <c r="N159" s="113"/>
      <c r="O159" s="113"/>
      <c r="P159" s="113"/>
      <c r="Q159" s="113"/>
      <c r="R159" s="113"/>
      <c r="S159" s="113"/>
      <c r="T159" s="113"/>
      <c r="U159" s="113"/>
      <c r="V159" s="113"/>
      <c r="W159" s="113"/>
      <c r="X159" s="113"/>
      <c r="Y159" s="113"/>
      <c r="Z159" s="113"/>
      <c r="AA159" s="113"/>
      <c r="AB159" s="113"/>
      <c r="AC159" s="113"/>
    </row>
    <row r="160" spans="1:29" ht="13.5" customHeight="1">
      <c r="A160" s="113"/>
      <c r="B160" s="113"/>
      <c r="C160" s="113"/>
      <c r="D160" s="113"/>
      <c r="E160" s="113"/>
      <c r="F160" s="113"/>
      <c r="G160" s="113"/>
      <c r="H160" s="113"/>
      <c r="I160" s="113"/>
      <c r="J160" s="113"/>
      <c r="K160" s="113"/>
      <c r="L160" s="113"/>
      <c r="M160" s="113"/>
      <c r="N160" s="113"/>
      <c r="O160" s="113"/>
      <c r="P160" s="113"/>
      <c r="Q160" s="113"/>
      <c r="R160" s="113"/>
      <c r="S160" s="113"/>
      <c r="T160" s="113"/>
      <c r="U160" s="113"/>
      <c r="V160" s="113"/>
      <c r="W160" s="113"/>
      <c r="X160" s="113"/>
      <c r="Y160" s="113"/>
      <c r="Z160" s="113"/>
      <c r="AA160" s="113"/>
      <c r="AB160" s="113"/>
      <c r="AC160" s="113"/>
    </row>
    <row r="161" spans="1:29" ht="13.5" customHeight="1">
      <c r="A161" s="113"/>
      <c r="B161" s="113"/>
      <c r="C161" s="113"/>
      <c r="D161" s="113"/>
      <c r="E161" s="113"/>
      <c r="F161" s="113"/>
      <c r="G161" s="113"/>
      <c r="H161" s="113"/>
      <c r="I161" s="113"/>
      <c r="J161" s="113"/>
      <c r="K161" s="113"/>
      <c r="L161" s="113"/>
      <c r="M161" s="113"/>
      <c r="N161" s="113"/>
      <c r="O161" s="113"/>
      <c r="P161" s="113"/>
      <c r="Q161" s="113"/>
      <c r="R161" s="113"/>
      <c r="S161" s="113"/>
      <c r="T161" s="113"/>
      <c r="U161" s="113"/>
      <c r="V161" s="113"/>
      <c r="W161" s="113"/>
      <c r="X161" s="113"/>
      <c r="Y161" s="113"/>
      <c r="Z161" s="113"/>
      <c r="AA161" s="113"/>
      <c r="AB161" s="113"/>
      <c r="AC161" s="113"/>
    </row>
    <row r="162" spans="1:29" ht="13.5" customHeight="1">
      <c r="A162" s="113"/>
      <c r="B162" s="113"/>
      <c r="C162" s="113"/>
      <c r="D162" s="113"/>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row>
    <row r="163" spans="1:29" ht="13.5" customHeight="1">
      <c r="A163" s="113"/>
      <c r="B163" s="113"/>
      <c r="C163" s="113"/>
      <c r="D163" s="113"/>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113"/>
      <c r="AB163" s="113"/>
      <c r="AC163" s="113"/>
    </row>
    <row r="164" spans="1:29" ht="13.5" customHeight="1">
      <c r="A164" s="113"/>
      <c r="B164" s="113"/>
      <c r="C164" s="113"/>
      <c r="D164" s="113"/>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113"/>
      <c r="AB164" s="113"/>
      <c r="AC164" s="113"/>
    </row>
    <row r="165" spans="1:29" ht="13.5" customHeight="1">
      <c r="A165" s="113"/>
      <c r="B165" s="113"/>
      <c r="C165" s="113"/>
      <c r="D165" s="113"/>
      <c r="E165" s="113"/>
      <c r="F165" s="113"/>
      <c r="G165" s="113"/>
      <c r="H165" s="113"/>
      <c r="I165" s="113"/>
      <c r="J165" s="113"/>
      <c r="K165" s="113"/>
      <c r="L165" s="113"/>
      <c r="M165" s="113"/>
      <c r="N165" s="113"/>
      <c r="O165" s="113"/>
      <c r="P165" s="113"/>
      <c r="Q165" s="113"/>
      <c r="R165" s="113"/>
      <c r="S165" s="113"/>
      <c r="T165" s="113"/>
      <c r="U165" s="113"/>
      <c r="V165" s="113"/>
      <c r="W165" s="113"/>
      <c r="X165" s="113"/>
      <c r="Y165" s="113"/>
      <c r="Z165" s="113"/>
      <c r="AA165" s="113"/>
      <c r="AB165" s="113"/>
      <c r="AC165" s="113"/>
    </row>
    <row r="166" spans="1:29" ht="13.5" customHeight="1">
      <c r="A166" s="113"/>
      <c r="B166" s="113"/>
      <c r="C166" s="113"/>
      <c r="D166" s="113"/>
      <c r="E166" s="113"/>
      <c r="F166" s="113"/>
      <c r="G166" s="113"/>
      <c r="H166" s="113"/>
      <c r="I166" s="113"/>
      <c r="J166" s="113"/>
      <c r="K166" s="113"/>
      <c r="L166" s="113"/>
      <c r="M166" s="113"/>
      <c r="N166" s="113"/>
      <c r="O166" s="113"/>
      <c r="P166" s="113"/>
      <c r="Q166" s="113"/>
      <c r="R166" s="113"/>
      <c r="S166" s="113"/>
      <c r="T166" s="113"/>
      <c r="U166" s="113"/>
      <c r="V166" s="113"/>
      <c r="W166" s="113"/>
      <c r="X166" s="113"/>
      <c r="Y166" s="113"/>
      <c r="Z166" s="113"/>
      <c r="AA166" s="113"/>
      <c r="AB166" s="113"/>
      <c r="AC166" s="113"/>
    </row>
    <row r="167" spans="1:29" ht="13.5" customHeight="1">
      <c r="A167" s="113"/>
      <c r="B167" s="113"/>
      <c r="C167" s="113"/>
      <c r="D167" s="113"/>
      <c r="E167" s="113"/>
      <c r="F167" s="113"/>
      <c r="G167" s="113"/>
      <c r="H167" s="113"/>
      <c r="I167" s="113"/>
      <c r="J167" s="113"/>
      <c r="K167" s="113"/>
      <c r="L167" s="113"/>
      <c r="M167" s="113"/>
      <c r="N167" s="113"/>
      <c r="O167" s="113"/>
      <c r="P167" s="113"/>
      <c r="Q167" s="113"/>
      <c r="R167" s="113"/>
      <c r="S167" s="113"/>
      <c r="T167" s="113"/>
      <c r="U167" s="113"/>
      <c r="V167" s="113"/>
      <c r="W167" s="113"/>
      <c r="X167" s="113"/>
      <c r="Y167" s="113"/>
      <c r="Z167" s="113"/>
      <c r="AA167" s="113"/>
      <c r="AB167" s="113"/>
      <c r="AC167" s="113"/>
    </row>
    <row r="168" spans="1:29" ht="13.5" customHeight="1">
      <c r="A168" s="113"/>
      <c r="B168" s="113"/>
      <c r="C168" s="113"/>
      <c r="D168" s="113"/>
      <c r="E168" s="113"/>
      <c r="F168" s="113"/>
      <c r="G168" s="113"/>
      <c r="H168" s="113"/>
      <c r="I168" s="113"/>
      <c r="J168" s="113"/>
      <c r="K168" s="113"/>
      <c r="L168" s="113"/>
      <c r="M168" s="113"/>
      <c r="N168" s="113"/>
      <c r="O168" s="113"/>
      <c r="P168" s="113"/>
      <c r="Q168" s="113"/>
      <c r="R168" s="113"/>
      <c r="S168" s="113"/>
      <c r="T168" s="113"/>
      <c r="U168" s="113"/>
      <c r="V168" s="113"/>
      <c r="W168" s="113"/>
      <c r="X168" s="113"/>
      <c r="Y168" s="113"/>
      <c r="Z168" s="113"/>
      <c r="AA168" s="113"/>
      <c r="AB168" s="113"/>
      <c r="AC168" s="113"/>
    </row>
    <row r="169" spans="1:29" ht="13.5" customHeight="1">
      <c r="A169" s="113"/>
      <c r="B169" s="113"/>
      <c r="C169" s="113"/>
      <c r="D169" s="113"/>
      <c r="E169" s="113"/>
      <c r="F169" s="113"/>
      <c r="G169" s="113"/>
      <c r="H169" s="113"/>
      <c r="I169" s="113"/>
      <c r="J169" s="113"/>
      <c r="K169" s="113"/>
      <c r="L169" s="113"/>
      <c r="M169" s="113"/>
      <c r="N169" s="113"/>
      <c r="O169" s="113"/>
      <c r="P169" s="113"/>
      <c r="Q169" s="113"/>
      <c r="R169" s="113"/>
      <c r="S169" s="113"/>
      <c r="T169" s="113"/>
      <c r="U169" s="113"/>
      <c r="V169" s="113"/>
      <c r="W169" s="113"/>
      <c r="X169" s="113"/>
      <c r="Y169" s="113"/>
      <c r="Z169" s="113"/>
      <c r="AA169" s="113"/>
      <c r="AB169" s="113"/>
      <c r="AC169" s="113"/>
    </row>
    <row r="170" spans="1:29" ht="13.5" customHeight="1">
      <c r="A170" s="113"/>
      <c r="B170" s="113"/>
      <c r="C170" s="113"/>
      <c r="D170" s="113"/>
      <c r="E170" s="113"/>
      <c r="F170" s="113"/>
      <c r="G170" s="113"/>
      <c r="H170" s="113"/>
      <c r="I170" s="113"/>
      <c r="J170" s="113"/>
      <c r="K170" s="113"/>
      <c r="L170" s="113"/>
      <c r="M170" s="113"/>
      <c r="N170" s="113"/>
      <c r="O170" s="113"/>
      <c r="P170" s="113"/>
      <c r="Q170" s="113"/>
      <c r="R170" s="113"/>
      <c r="S170" s="113"/>
      <c r="T170" s="113"/>
      <c r="U170" s="113"/>
      <c r="V170" s="113"/>
      <c r="W170" s="113"/>
      <c r="X170" s="113"/>
      <c r="Y170" s="113"/>
      <c r="Z170" s="113"/>
      <c r="AA170" s="113"/>
      <c r="AB170" s="113"/>
      <c r="AC170" s="113"/>
    </row>
    <row r="171" spans="1:29" ht="13.5" customHeight="1">
      <c r="A171" s="113"/>
      <c r="B171" s="113"/>
      <c r="C171" s="113"/>
      <c r="D171" s="113"/>
      <c r="E171" s="113"/>
      <c r="F171" s="113"/>
      <c r="G171" s="113"/>
      <c r="H171" s="113"/>
      <c r="I171" s="113"/>
      <c r="J171" s="113"/>
      <c r="K171" s="113"/>
      <c r="L171" s="113"/>
      <c r="M171" s="113"/>
      <c r="N171" s="113"/>
      <c r="O171" s="113"/>
      <c r="P171" s="113"/>
      <c r="Q171" s="113"/>
      <c r="R171" s="113"/>
      <c r="S171" s="113"/>
      <c r="T171" s="113"/>
      <c r="U171" s="113"/>
      <c r="V171" s="113"/>
      <c r="W171" s="113"/>
      <c r="X171" s="113"/>
      <c r="Y171" s="113"/>
      <c r="Z171" s="113"/>
      <c r="AA171" s="113"/>
      <c r="AB171" s="113"/>
      <c r="AC171" s="113"/>
    </row>
    <row r="172" spans="1:29" ht="13.5" customHeight="1">
      <c r="A172" s="113"/>
      <c r="B172" s="113"/>
      <c r="C172" s="113"/>
      <c r="D172" s="113"/>
      <c r="E172" s="113"/>
      <c r="F172" s="113"/>
      <c r="G172" s="113"/>
      <c r="H172" s="113"/>
      <c r="I172" s="113"/>
      <c r="J172" s="113"/>
      <c r="K172" s="113"/>
      <c r="L172" s="113"/>
      <c r="M172" s="113"/>
      <c r="N172" s="113"/>
      <c r="O172" s="113"/>
      <c r="P172" s="113"/>
      <c r="Q172" s="113"/>
      <c r="R172" s="113"/>
      <c r="S172" s="113"/>
      <c r="T172" s="113"/>
      <c r="U172" s="113"/>
      <c r="V172" s="113"/>
      <c r="W172" s="113"/>
      <c r="X172" s="113"/>
      <c r="Y172" s="113"/>
      <c r="Z172" s="113"/>
      <c r="AA172" s="113"/>
      <c r="AB172" s="113"/>
      <c r="AC172" s="113"/>
    </row>
    <row r="173" spans="1:29" ht="13.5" customHeight="1">
      <c r="A173" s="113"/>
      <c r="B173" s="113"/>
      <c r="C173" s="113"/>
      <c r="D173" s="113"/>
      <c r="E173" s="113"/>
      <c r="F173" s="113"/>
      <c r="G173" s="113"/>
      <c r="H173" s="113"/>
      <c r="I173" s="113"/>
      <c r="J173" s="113"/>
      <c r="K173" s="113"/>
      <c r="L173" s="113"/>
      <c r="M173" s="113"/>
      <c r="N173" s="113"/>
      <c r="O173" s="113"/>
      <c r="P173" s="113"/>
      <c r="Q173" s="113"/>
      <c r="R173" s="113"/>
      <c r="S173" s="113"/>
      <c r="T173" s="113"/>
      <c r="U173" s="113"/>
      <c r="V173" s="113"/>
      <c r="W173" s="113"/>
      <c r="X173" s="113"/>
      <c r="Y173" s="113"/>
      <c r="Z173" s="113"/>
      <c r="AA173" s="113"/>
      <c r="AB173" s="113"/>
      <c r="AC173" s="113"/>
    </row>
    <row r="174" spans="1:29" ht="13.5" customHeight="1">
      <c r="A174" s="113"/>
      <c r="B174" s="113"/>
      <c r="C174" s="113"/>
      <c r="D174" s="113"/>
      <c r="E174" s="113"/>
      <c r="F174" s="113"/>
      <c r="G174" s="113"/>
      <c r="H174" s="113"/>
      <c r="I174" s="113"/>
      <c r="J174" s="113"/>
      <c r="K174" s="113"/>
      <c r="L174" s="113"/>
      <c r="M174" s="113"/>
      <c r="N174" s="113"/>
      <c r="O174" s="113"/>
      <c r="P174" s="113"/>
      <c r="Q174" s="113"/>
      <c r="R174" s="113"/>
      <c r="S174" s="113"/>
      <c r="T174" s="113"/>
      <c r="U174" s="113"/>
      <c r="V174" s="113"/>
      <c r="W174" s="113"/>
      <c r="X174" s="113"/>
      <c r="Y174" s="113"/>
      <c r="Z174" s="113"/>
      <c r="AA174" s="113"/>
      <c r="AB174" s="113"/>
      <c r="AC174" s="113"/>
    </row>
    <row r="175" spans="1:29" ht="13.5" customHeight="1">
      <c r="A175" s="113"/>
      <c r="B175" s="113"/>
      <c r="C175" s="113"/>
      <c r="D175" s="113"/>
      <c r="E175" s="113"/>
      <c r="F175" s="113"/>
      <c r="G175" s="113"/>
      <c r="H175" s="113"/>
      <c r="I175" s="113"/>
      <c r="J175" s="113"/>
      <c r="K175" s="113"/>
      <c r="L175" s="113"/>
      <c r="M175" s="113"/>
      <c r="N175" s="113"/>
      <c r="O175" s="113"/>
      <c r="P175" s="113"/>
      <c r="Q175" s="113"/>
      <c r="R175" s="113"/>
      <c r="S175" s="113"/>
      <c r="T175" s="113"/>
      <c r="U175" s="113"/>
      <c r="V175" s="113"/>
      <c r="W175" s="113"/>
      <c r="X175" s="113"/>
      <c r="Y175" s="113"/>
      <c r="Z175" s="113"/>
      <c r="AA175" s="113"/>
      <c r="AB175" s="113"/>
      <c r="AC175" s="113"/>
    </row>
    <row r="176" spans="1:29" ht="13.5" customHeight="1">
      <c r="A176" s="113"/>
      <c r="B176" s="113"/>
      <c r="C176" s="113"/>
      <c r="D176" s="113"/>
      <c r="E176" s="113"/>
      <c r="F176" s="113"/>
      <c r="G176" s="113"/>
      <c r="H176" s="113"/>
      <c r="I176" s="113"/>
      <c r="J176" s="113"/>
      <c r="K176" s="113"/>
      <c r="L176" s="113"/>
      <c r="M176" s="113"/>
      <c r="N176" s="113"/>
      <c r="O176" s="113"/>
      <c r="P176" s="113"/>
      <c r="Q176" s="113"/>
      <c r="R176" s="113"/>
      <c r="S176" s="113"/>
      <c r="T176" s="113"/>
      <c r="U176" s="113"/>
      <c r="V176" s="113"/>
      <c r="W176" s="113"/>
      <c r="X176" s="113"/>
      <c r="Y176" s="113"/>
      <c r="Z176" s="113"/>
      <c r="AA176" s="113"/>
      <c r="AB176" s="113"/>
      <c r="AC176" s="113"/>
    </row>
    <row r="177" spans="1:29" ht="13.5" customHeight="1">
      <c r="A177" s="113"/>
      <c r="B177" s="113"/>
      <c r="C177" s="113"/>
      <c r="D177" s="113"/>
      <c r="E177" s="113"/>
      <c r="F177" s="113"/>
      <c r="G177" s="113"/>
      <c r="H177" s="113"/>
      <c r="I177" s="113"/>
      <c r="J177" s="113"/>
      <c r="K177" s="113"/>
      <c r="L177" s="113"/>
      <c r="M177" s="113"/>
      <c r="N177" s="113"/>
      <c r="O177" s="113"/>
      <c r="P177" s="113"/>
      <c r="Q177" s="113"/>
      <c r="R177" s="113"/>
      <c r="S177" s="113"/>
      <c r="T177" s="113"/>
      <c r="U177" s="113"/>
      <c r="V177" s="113"/>
      <c r="W177" s="113"/>
      <c r="X177" s="113"/>
      <c r="Y177" s="113"/>
      <c r="Z177" s="113"/>
      <c r="AA177" s="113"/>
      <c r="AB177" s="113"/>
      <c r="AC177" s="113"/>
    </row>
    <row r="178" spans="1:29" ht="13.5" customHeight="1">
      <c r="A178" s="113"/>
      <c r="B178" s="113"/>
      <c r="C178" s="113"/>
      <c r="D178" s="113"/>
      <c r="E178" s="113"/>
      <c r="F178" s="113"/>
      <c r="G178" s="113"/>
      <c r="H178" s="113"/>
      <c r="I178" s="113"/>
      <c r="J178" s="113"/>
      <c r="K178" s="113"/>
      <c r="L178" s="113"/>
      <c r="M178" s="113"/>
      <c r="N178" s="113"/>
      <c r="O178" s="113"/>
      <c r="P178" s="113"/>
      <c r="Q178" s="113"/>
      <c r="R178" s="113"/>
      <c r="S178" s="113"/>
      <c r="T178" s="113"/>
      <c r="U178" s="113"/>
      <c r="V178" s="113"/>
      <c r="W178" s="113"/>
      <c r="X178" s="113"/>
      <c r="Y178" s="113"/>
      <c r="Z178" s="113"/>
      <c r="AA178" s="113"/>
      <c r="AB178" s="113"/>
      <c r="AC178" s="113"/>
    </row>
    <row r="179" spans="1:29" ht="13.5" customHeight="1">
      <c r="A179" s="113"/>
      <c r="B179" s="113"/>
      <c r="C179" s="113"/>
      <c r="D179" s="113"/>
      <c r="E179" s="113"/>
      <c r="F179" s="113"/>
      <c r="G179" s="113"/>
      <c r="H179" s="113"/>
      <c r="I179" s="113"/>
      <c r="J179" s="113"/>
      <c r="K179" s="113"/>
      <c r="L179" s="113"/>
      <c r="M179" s="113"/>
      <c r="N179" s="113"/>
      <c r="O179" s="113"/>
      <c r="P179" s="113"/>
      <c r="Q179" s="113"/>
      <c r="R179" s="113"/>
      <c r="S179" s="113"/>
      <c r="T179" s="113"/>
      <c r="U179" s="113"/>
      <c r="V179" s="113"/>
      <c r="W179" s="113"/>
      <c r="X179" s="113"/>
      <c r="Y179" s="113"/>
      <c r="Z179" s="113"/>
      <c r="AA179" s="113"/>
      <c r="AB179" s="113"/>
      <c r="AC179" s="113"/>
    </row>
    <row r="180" spans="1:29" ht="13.5" customHeight="1">
      <c r="A180" s="113"/>
      <c r="B180" s="113"/>
      <c r="C180" s="113"/>
      <c r="D180" s="113"/>
      <c r="E180" s="113"/>
      <c r="F180" s="113"/>
      <c r="G180" s="113"/>
      <c r="H180" s="113"/>
      <c r="I180" s="113"/>
      <c r="J180" s="113"/>
      <c r="K180" s="113"/>
      <c r="L180" s="113"/>
      <c r="M180" s="113"/>
      <c r="N180" s="113"/>
      <c r="O180" s="113"/>
      <c r="P180" s="113"/>
      <c r="Q180" s="113"/>
      <c r="R180" s="113"/>
      <c r="S180" s="113"/>
      <c r="T180" s="113"/>
      <c r="U180" s="113"/>
      <c r="V180" s="113"/>
      <c r="W180" s="113"/>
      <c r="X180" s="113"/>
      <c r="Y180" s="113"/>
      <c r="Z180" s="113"/>
      <c r="AA180" s="113"/>
      <c r="AB180" s="113"/>
      <c r="AC180" s="113"/>
    </row>
    <row r="181" spans="1:29" ht="13.5" customHeight="1">
      <c r="A181" s="113"/>
      <c r="B181" s="113"/>
      <c r="C181" s="113"/>
      <c r="D181" s="113"/>
      <c r="E181" s="113"/>
      <c r="F181" s="113"/>
      <c r="G181" s="113"/>
      <c r="H181" s="113"/>
      <c r="I181" s="113"/>
      <c r="J181" s="113"/>
      <c r="K181" s="113"/>
      <c r="L181" s="113"/>
      <c r="M181" s="113"/>
      <c r="N181" s="113"/>
      <c r="O181" s="113"/>
      <c r="P181" s="113"/>
      <c r="Q181" s="113"/>
      <c r="R181" s="113"/>
      <c r="S181" s="113"/>
      <c r="T181" s="113"/>
      <c r="U181" s="113"/>
      <c r="V181" s="113"/>
      <c r="W181" s="113"/>
      <c r="X181" s="113"/>
      <c r="Y181" s="113"/>
      <c r="Z181" s="113"/>
      <c r="AA181" s="113"/>
      <c r="AB181" s="113"/>
      <c r="AC181" s="113"/>
    </row>
    <row r="182" spans="1:29" ht="13.5" customHeight="1">
      <c r="A182" s="113"/>
      <c r="B182" s="113"/>
      <c r="C182" s="113"/>
      <c r="D182" s="113"/>
      <c r="E182" s="113"/>
      <c r="F182" s="113"/>
      <c r="G182" s="113"/>
      <c r="H182" s="113"/>
      <c r="I182" s="113"/>
      <c r="J182" s="113"/>
      <c r="K182" s="113"/>
      <c r="L182" s="113"/>
      <c r="M182" s="113"/>
      <c r="N182" s="113"/>
      <c r="O182" s="113"/>
      <c r="P182" s="113"/>
      <c r="Q182" s="113"/>
      <c r="R182" s="113"/>
      <c r="S182" s="113"/>
      <c r="T182" s="113"/>
      <c r="U182" s="113"/>
      <c r="V182" s="113"/>
      <c r="W182" s="113"/>
      <c r="X182" s="113"/>
      <c r="Y182" s="113"/>
      <c r="Z182" s="113"/>
      <c r="AA182" s="113"/>
      <c r="AB182" s="113"/>
      <c r="AC182" s="113"/>
    </row>
    <row r="183" spans="1:29" ht="13.5" customHeight="1">
      <c r="A183" s="113"/>
      <c r="B183" s="113"/>
      <c r="C183" s="113"/>
      <c r="D183" s="113"/>
      <c r="E183" s="113"/>
      <c r="F183" s="113"/>
      <c r="G183" s="113"/>
      <c r="H183" s="113"/>
      <c r="I183" s="113"/>
      <c r="J183" s="113"/>
      <c r="K183" s="113"/>
      <c r="L183" s="113"/>
      <c r="M183" s="113"/>
      <c r="N183" s="113"/>
      <c r="O183" s="113"/>
      <c r="P183" s="113"/>
      <c r="Q183" s="113"/>
      <c r="R183" s="113"/>
      <c r="S183" s="113"/>
      <c r="T183" s="113"/>
      <c r="U183" s="113"/>
      <c r="V183" s="113"/>
      <c r="W183" s="113"/>
      <c r="X183" s="113"/>
      <c r="Y183" s="113"/>
      <c r="Z183" s="113"/>
      <c r="AA183" s="113"/>
      <c r="AB183" s="113"/>
      <c r="AC183" s="113"/>
    </row>
    <row r="184" spans="1:29" ht="13.5" customHeight="1">
      <c r="A184" s="113"/>
      <c r="B184" s="113"/>
      <c r="C184" s="113"/>
      <c r="D184" s="113"/>
      <c r="E184" s="113"/>
      <c r="F184" s="113"/>
      <c r="G184" s="113"/>
      <c r="H184" s="113"/>
      <c r="I184" s="113"/>
      <c r="J184" s="113"/>
      <c r="K184" s="113"/>
      <c r="L184" s="113"/>
      <c r="M184" s="113"/>
      <c r="N184" s="113"/>
      <c r="O184" s="113"/>
      <c r="P184" s="113"/>
      <c r="Q184" s="113"/>
      <c r="R184" s="113"/>
      <c r="S184" s="113"/>
      <c r="T184" s="113"/>
      <c r="U184" s="113"/>
      <c r="V184" s="113"/>
      <c r="W184" s="113"/>
      <c r="X184" s="113"/>
      <c r="Y184" s="113"/>
      <c r="Z184" s="113"/>
      <c r="AA184" s="113"/>
      <c r="AB184" s="113"/>
      <c r="AC184" s="113"/>
    </row>
    <row r="185" spans="1:29" ht="13.5" customHeight="1">
      <c r="A185" s="113"/>
      <c r="B185" s="113"/>
      <c r="C185" s="113"/>
      <c r="D185" s="113"/>
      <c r="E185" s="113"/>
      <c r="F185" s="113"/>
      <c r="G185" s="113"/>
      <c r="H185" s="113"/>
      <c r="I185" s="113"/>
      <c r="J185" s="113"/>
      <c r="K185" s="113"/>
      <c r="L185" s="113"/>
      <c r="M185" s="113"/>
      <c r="N185" s="113"/>
      <c r="O185" s="113"/>
      <c r="P185" s="113"/>
      <c r="Q185" s="113"/>
      <c r="R185" s="113"/>
      <c r="S185" s="113"/>
      <c r="T185" s="113"/>
      <c r="U185" s="113"/>
      <c r="V185" s="113"/>
      <c r="W185" s="113"/>
      <c r="X185" s="113"/>
      <c r="Y185" s="113"/>
      <c r="Z185" s="113"/>
      <c r="AA185" s="113"/>
      <c r="AB185" s="113"/>
      <c r="AC185" s="113"/>
    </row>
    <row r="186" spans="1:29" ht="13.5" customHeight="1">
      <c r="A186" s="113"/>
      <c r="B186" s="113"/>
      <c r="C186" s="113"/>
      <c r="D186" s="113"/>
      <c r="E186" s="113"/>
      <c r="F186" s="113"/>
      <c r="G186" s="113"/>
      <c r="H186" s="113"/>
      <c r="I186" s="113"/>
      <c r="J186" s="113"/>
      <c r="K186" s="113"/>
      <c r="L186" s="113"/>
      <c r="M186" s="113"/>
      <c r="N186" s="113"/>
      <c r="O186" s="113"/>
      <c r="P186" s="113"/>
      <c r="Q186" s="113"/>
      <c r="R186" s="113"/>
      <c r="S186" s="113"/>
      <c r="T186" s="113"/>
      <c r="U186" s="113"/>
      <c r="V186" s="113"/>
      <c r="W186" s="113"/>
      <c r="X186" s="113"/>
      <c r="Y186" s="113"/>
      <c r="Z186" s="113"/>
      <c r="AA186" s="113"/>
      <c r="AB186" s="113"/>
      <c r="AC186" s="113"/>
    </row>
    <row r="187" spans="1:29" ht="13.5" customHeight="1">
      <c r="A187" s="113"/>
      <c r="B187" s="113"/>
      <c r="C187" s="113"/>
      <c r="D187" s="113"/>
      <c r="E187" s="113"/>
      <c r="F187" s="113"/>
      <c r="G187" s="113"/>
      <c r="H187" s="113"/>
      <c r="I187" s="113"/>
      <c r="J187" s="113"/>
      <c r="K187" s="113"/>
      <c r="L187" s="113"/>
      <c r="M187" s="113"/>
      <c r="N187" s="113"/>
      <c r="O187" s="113"/>
      <c r="P187" s="113"/>
      <c r="Q187" s="113"/>
      <c r="R187" s="113"/>
      <c r="S187" s="113"/>
      <c r="T187" s="113"/>
      <c r="U187" s="113"/>
      <c r="V187" s="113"/>
      <c r="W187" s="113"/>
      <c r="X187" s="113"/>
      <c r="Y187" s="113"/>
      <c r="Z187" s="113"/>
      <c r="AA187" s="113"/>
      <c r="AB187" s="113"/>
      <c r="AC187" s="113"/>
    </row>
    <row r="188" spans="1:29" ht="13.5" customHeight="1">
      <c r="A188" s="113"/>
      <c r="B188" s="113"/>
      <c r="C188" s="113"/>
      <c r="D188" s="113"/>
      <c r="E188" s="113"/>
      <c r="F188" s="113"/>
      <c r="G188" s="113"/>
      <c r="H188" s="113"/>
      <c r="I188" s="113"/>
      <c r="J188" s="113"/>
      <c r="K188" s="113"/>
      <c r="L188" s="113"/>
      <c r="M188" s="113"/>
      <c r="N188" s="113"/>
      <c r="O188" s="113"/>
      <c r="P188" s="113"/>
      <c r="Q188" s="113"/>
      <c r="R188" s="113"/>
      <c r="S188" s="113"/>
      <c r="T188" s="113"/>
      <c r="U188" s="113"/>
      <c r="V188" s="113"/>
      <c r="W188" s="113"/>
      <c r="X188" s="113"/>
      <c r="Y188" s="113"/>
      <c r="Z188" s="113"/>
      <c r="AA188" s="113"/>
      <c r="AB188" s="113"/>
      <c r="AC188" s="113"/>
    </row>
    <row r="189" spans="1:29" ht="13.5" customHeight="1">
      <c r="A189" s="113"/>
      <c r="B189" s="113"/>
      <c r="C189" s="113"/>
      <c r="D189" s="113"/>
      <c r="E189" s="113"/>
      <c r="F189" s="113"/>
      <c r="G189" s="113"/>
      <c r="H189" s="113"/>
      <c r="I189" s="113"/>
      <c r="J189" s="113"/>
      <c r="K189" s="113"/>
      <c r="L189" s="113"/>
      <c r="M189" s="113"/>
      <c r="N189" s="113"/>
      <c r="O189" s="113"/>
      <c r="P189" s="113"/>
      <c r="Q189" s="113"/>
      <c r="R189" s="113"/>
      <c r="S189" s="113"/>
      <c r="T189" s="113"/>
      <c r="U189" s="113"/>
      <c r="V189" s="113"/>
      <c r="W189" s="113"/>
      <c r="X189" s="113"/>
      <c r="Y189" s="113"/>
      <c r="Z189" s="113"/>
      <c r="AA189" s="113"/>
      <c r="AB189" s="113"/>
      <c r="AC189" s="113"/>
    </row>
    <row r="190" spans="1:29" ht="13.5" customHeight="1">
      <c r="A190" s="113"/>
      <c r="B190" s="113"/>
      <c r="C190" s="113"/>
      <c r="D190" s="113"/>
      <c r="E190" s="113"/>
      <c r="F190" s="113"/>
      <c r="G190" s="113"/>
      <c r="H190" s="113"/>
      <c r="I190" s="113"/>
      <c r="J190" s="113"/>
      <c r="K190" s="113"/>
      <c r="L190" s="113"/>
      <c r="M190" s="113"/>
      <c r="N190" s="113"/>
      <c r="O190" s="113"/>
      <c r="P190" s="113"/>
      <c r="Q190" s="113"/>
      <c r="R190" s="113"/>
      <c r="S190" s="113"/>
      <c r="T190" s="113"/>
      <c r="U190" s="113"/>
      <c r="V190" s="113"/>
      <c r="W190" s="113"/>
      <c r="X190" s="113"/>
      <c r="Y190" s="113"/>
      <c r="Z190" s="113"/>
      <c r="AA190" s="113"/>
      <c r="AB190" s="113"/>
      <c r="AC190" s="113"/>
    </row>
    <row r="191" spans="1:29" ht="13.5" customHeight="1">
      <c r="A191" s="113"/>
      <c r="B191" s="113"/>
      <c r="C191" s="113"/>
      <c r="D191" s="113"/>
      <c r="E191" s="113"/>
      <c r="F191" s="113"/>
      <c r="G191" s="113"/>
      <c r="H191" s="113"/>
      <c r="I191" s="113"/>
      <c r="J191" s="113"/>
      <c r="K191" s="113"/>
      <c r="L191" s="113"/>
      <c r="M191" s="113"/>
      <c r="N191" s="113"/>
      <c r="O191" s="113"/>
      <c r="P191" s="113"/>
      <c r="Q191" s="113"/>
      <c r="R191" s="113"/>
      <c r="S191" s="113"/>
      <c r="T191" s="113"/>
      <c r="U191" s="113"/>
      <c r="V191" s="113"/>
      <c r="W191" s="113"/>
      <c r="X191" s="113"/>
      <c r="Y191" s="113"/>
      <c r="Z191" s="113"/>
      <c r="AA191" s="113"/>
      <c r="AB191" s="113"/>
      <c r="AC191" s="113"/>
    </row>
    <row r="192" spans="1:29" ht="13.5" customHeight="1">
      <c r="A192" s="113"/>
      <c r="B192" s="113"/>
      <c r="C192" s="113"/>
      <c r="D192" s="113"/>
      <c r="E192" s="113"/>
      <c r="F192" s="113"/>
      <c r="G192" s="113"/>
      <c r="H192" s="113"/>
      <c r="I192" s="113"/>
      <c r="J192" s="113"/>
      <c r="K192" s="113"/>
      <c r="L192" s="113"/>
      <c r="M192" s="113"/>
      <c r="N192" s="113"/>
      <c r="O192" s="113"/>
      <c r="P192" s="113"/>
      <c r="Q192" s="113"/>
      <c r="R192" s="113"/>
      <c r="S192" s="113"/>
      <c r="T192" s="113"/>
      <c r="U192" s="113"/>
      <c r="V192" s="113"/>
      <c r="W192" s="113"/>
      <c r="X192" s="113"/>
      <c r="Y192" s="113"/>
      <c r="Z192" s="113"/>
      <c r="AA192" s="113"/>
      <c r="AB192" s="113"/>
      <c r="AC192" s="113"/>
    </row>
    <row r="193" spans="1:29" ht="13.5" customHeight="1">
      <c r="A193" s="113"/>
      <c r="B193" s="113"/>
      <c r="C193" s="113"/>
      <c r="D193" s="113"/>
      <c r="E193" s="113"/>
      <c r="F193" s="113"/>
      <c r="G193" s="113"/>
      <c r="H193" s="113"/>
      <c r="I193" s="113"/>
      <c r="J193" s="113"/>
      <c r="K193" s="113"/>
      <c r="L193" s="113"/>
      <c r="M193" s="113"/>
      <c r="N193" s="113"/>
      <c r="O193" s="113"/>
      <c r="P193" s="113"/>
      <c r="Q193" s="113"/>
      <c r="R193" s="113"/>
      <c r="S193" s="113"/>
      <c r="T193" s="113"/>
      <c r="U193" s="113"/>
      <c r="V193" s="113"/>
      <c r="W193" s="113"/>
      <c r="X193" s="113"/>
      <c r="Y193" s="113"/>
      <c r="Z193" s="113"/>
      <c r="AA193" s="113"/>
      <c r="AB193" s="113"/>
      <c r="AC193" s="113"/>
    </row>
    <row r="194" spans="1:29" ht="13.5" customHeight="1">
      <c r="A194" s="113"/>
      <c r="B194" s="113"/>
      <c r="C194" s="113"/>
      <c r="D194" s="113"/>
      <c r="E194" s="113"/>
      <c r="F194" s="113"/>
      <c r="G194" s="113"/>
      <c r="H194" s="113"/>
      <c r="I194" s="113"/>
      <c r="J194" s="113"/>
      <c r="K194" s="113"/>
      <c r="L194" s="113"/>
      <c r="M194" s="113"/>
      <c r="N194" s="113"/>
      <c r="O194" s="113"/>
      <c r="P194" s="113"/>
      <c r="Q194" s="113"/>
      <c r="R194" s="113"/>
      <c r="S194" s="113"/>
      <c r="T194" s="113"/>
      <c r="U194" s="113"/>
      <c r="V194" s="113"/>
      <c r="W194" s="113"/>
      <c r="X194" s="113"/>
      <c r="Y194" s="113"/>
      <c r="Z194" s="113"/>
      <c r="AA194" s="113"/>
      <c r="AB194" s="113"/>
      <c r="AC194" s="113"/>
    </row>
    <row r="195" spans="1:29" ht="13.5" customHeight="1">
      <c r="A195" s="113"/>
      <c r="B195" s="113"/>
      <c r="C195" s="113"/>
      <c r="D195" s="113"/>
      <c r="E195" s="113"/>
      <c r="F195" s="113"/>
      <c r="G195" s="113"/>
      <c r="H195" s="113"/>
      <c r="I195" s="113"/>
      <c r="J195" s="113"/>
      <c r="K195" s="113"/>
      <c r="L195" s="113"/>
      <c r="M195" s="113"/>
      <c r="N195" s="113"/>
      <c r="O195" s="113"/>
      <c r="P195" s="113"/>
      <c r="Q195" s="113"/>
      <c r="R195" s="113"/>
      <c r="S195" s="113"/>
      <c r="T195" s="113"/>
      <c r="U195" s="113"/>
      <c r="V195" s="113"/>
      <c r="W195" s="113"/>
      <c r="X195" s="113"/>
      <c r="Y195" s="113"/>
      <c r="Z195" s="113"/>
      <c r="AA195" s="113"/>
      <c r="AB195" s="113"/>
      <c r="AC195" s="113"/>
    </row>
    <row r="196" spans="1:29" ht="13.5" customHeight="1">
      <c r="A196" s="113"/>
      <c r="B196" s="113"/>
      <c r="C196" s="113"/>
      <c r="D196" s="113"/>
      <c r="E196" s="113"/>
      <c r="F196" s="113"/>
      <c r="G196" s="113"/>
      <c r="H196" s="113"/>
      <c r="I196" s="113"/>
      <c r="J196" s="113"/>
      <c r="K196" s="113"/>
      <c r="L196" s="113"/>
      <c r="M196" s="113"/>
      <c r="N196" s="113"/>
      <c r="O196" s="113"/>
      <c r="P196" s="113"/>
      <c r="Q196" s="113"/>
      <c r="R196" s="113"/>
      <c r="S196" s="113"/>
      <c r="T196" s="113"/>
      <c r="U196" s="113"/>
      <c r="V196" s="113"/>
      <c r="W196" s="113"/>
      <c r="X196" s="113"/>
      <c r="Y196" s="113"/>
      <c r="Z196" s="113"/>
      <c r="AA196" s="113"/>
      <c r="AB196" s="113"/>
      <c r="AC196" s="113"/>
    </row>
    <row r="197" spans="1:29" ht="13.5" customHeight="1">
      <c r="A197" s="113"/>
      <c r="B197" s="113"/>
      <c r="C197" s="113"/>
      <c r="D197" s="113"/>
      <c r="E197" s="113"/>
      <c r="F197" s="113"/>
      <c r="G197" s="113"/>
      <c r="H197" s="113"/>
      <c r="I197" s="113"/>
      <c r="J197" s="113"/>
      <c r="K197" s="113"/>
      <c r="L197" s="113"/>
      <c r="M197" s="113"/>
      <c r="N197" s="113"/>
      <c r="O197" s="113"/>
      <c r="P197" s="113"/>
      <c r="Q197" s="113"/>
      <c r="R197" s="113"/>
      <c r="S197" s="113"/>
      <c r="T197" s="113"/>
      <c r="U197" s="113"/>
      <c r="V197" s="113"/>
      <c r="W197" s="113"/>
      <c r="X197" s="113"/>
      <c r="Y197" s="113"/>
      <c r="Z197" s="113"/>
      <c r="AA197" s="113"/>
      <c r="AB197" s="113"/>
      <c r="AC197" s="113"/>
    </row>
    <row r="198" spans="1:29" ht="13.5" customHeight="1">
      <c r="A198" s="113"/>
      <c r="B198" s="113"/>
      <c r="C198" s="113"/>
      <c r="D198" s="113"/>
      <c r="E198" s="113"/>
      <c r="F198" s="113"/>
      <c r="G198" s="113"/>
      <c r="H198" s="113"/>
      <c r="I198" s="113"/>
      <c r="J198" s="113"/>
      <c r="K198" s="113"/>
      <c r="L198" s="113"/>
      <c r="M198" s="113"/>
      <c r="N198" s="113"/>
      <c r="O198" s="113"/>
      <c r="P198" s="113"/>
      <c r="Q198" s="113"/>
      <c r="R198" s="113"/>
      <c r="S198" s="113"/>
      <c r="T198" s="113"/>
      <c r="U198" s="113"/>
      <c r="V198" s="113"/>
      <c r="W198" s="113"/>
      <c r="X198" s="113"/>
      <c r="Y198" s="113"/>
      <c r="Z198" s="113"/>
      <c r="AA198" s="113"/>
      <c r="AB198" s="113"/>
      <c r="AC198" s="113"/>
    </row>
    <row r="199" spans="1:29" ht="13.5" customHeight="1">
      <c r="A199" s="113"/>
      <c r="B199" s="113"/>
      <c r="C199" s="113"/>
      <c r="D199" s="113"/>
      <c r="E199" s="113"/>
      <c r="F199" s="113"/>
      <c r="G199" s="113"/>
      <c r="H199" s="113"/>
      <c r="I199" s="113"/>
      <c r="J199" s="113"/>
      <c r="K199" s="113"/>
      <c r="L199" s="113"/>
      <c r="M199" s="113"/>
      <c r="N199" s="113"/>
      <c r="O199" s="113"/>
      <c r="P199" s="113"/>
      <c r="Q199" s="113"/>
      <c r="R199" s="113"/>
      <c r="S199" s="113"/>
      <c r="T199" s="113"/>
      <c r="U199" s="113"/>
      <c r="V199" s="113"/>
      <c r="W199" s="113"/>
      <c r="X199" s="113"/>
      <c r="Y199" s="113"/>
      <c r="Z199" s="113"/>
      <c r="AA199" s="113"/>
      <c r="AB199" s="113"/>
      <c r="AC199" s="113"/>
    </row>
    <row r="200" spans="1:29" ht="13.5" customHeight="1">
      <c r="A200" s="113"/>
      <c r="B200" s="113"/>
      <c r="C200" s="113"/>
      <c r="D200" s="113"/>
      <c r="E200" s="113"/>
      <c r="F200" s="113"/>
      <c r="G200" s="113"/>
      <c r="H200" s="113"/>
      <c r="I200" s="113"/>
      <c r="J200" s="113"/>
      <c r="K200" s="113"/>
      <c r="L200" s="113"/>
      <c r="M200" s="113"/>
      <c r="N200" s="113"/>
      <c r="O200" s="113"/>
      <c r="P200" s="113"/>
      <c r="Q200" s="113"/>
      <c r="R200" s="113"/>
      <c r="S200" s="113"/>
      <c r="T200" s="113"/>
      <c r="U200" s="113"/>
      <c r="V200" s="113"/>
      <c r="W200" s="113"/>
      <c r="X200" s="113"/>
      <c r="Y200" s="113"/>
      <c r="Z200" s="113"/>
      <c r="AA200" s="113"/>
      <c r="AB200" s="113"/>
      <c r="AC200" s="113"/>
    </row>
    <row r="201" spans="1:29" ht="13.5" customHeight="1">
      <c r="A201" s="113"/>
      <c r="B201" s="113"/>
      <c r="C201" s="113"/>
      <c r="D201" s="113"/>
      <c r="E201" s="113"/>
      <c r="F201" s="113"/>
      <c r="G201" s="113"/>
      <c r="H201" s="113"/>
      <c r="I201" s="113"/>
      <c r="J201" s="113"/>
      <c r="K201" s="113"/>
      <c r="L201" s="113"/>
      <c r="M201" s="113"/>
      <c r="N201" s="113"/>
      <c r="O201" s="113"/>
      <c r="P201" s="113"/>
      <c r="Q201" s="113"/>
      <c r="R201" s="113"/>
      <c r="S201" s="113"/>
      <c r="T201" s="113"/>
      <c r="U201" s="113"/>
      <c r="V201" s="113"/>
      <c r="W201" s="113"/>
      <c r="X201" s="113"/>
      <c r="Y201" s="113"/>
      <c r="Z201" s="113"/>
      <c r="AA201" s="113"/>
      <c r="AB201" s="113"/>
      <c r="AC201" s="113"/>
    </row>
    <row r="202" spans="1:29" ht="13.5" customHeight="1">
      <c r="A202" s="113"/>
      <c r="B202" s="113"/>
      <c r="C202" s="113"/>
      <c r="D202" s="113"/>
      <c r="E202" s="113"/>
      <c r="F202" s="113"/>
      <c r="G202" s="113"/>
      <c r="H202" s="113"/>
      <c r="I202" s="113"/>
      <c r="J202" s="113"/>
      <c r="K202" s="113"/>
      <c r="L202" s="113"/>
      <c r="M202" s="113"/>
      <c r="N202" s="113"/>
      <c r="O202" s="113"/>
      <c r="P202" s="113"/>
      <c r="Q202" s="113"/>
      <c r="R202" s="113"/>
      <c r="S202" s="113"/>
      <c r="T202" s="113"/>
      <c r="U202" s="113"/>
      <c r="V202" s="113"/>
      <c r="W202" s="113"/>
      <c r="X202" s="113"/>
      <c r="Y202" s="113"/>
      <c r="Z202" s="113"/>
      <c r="AA202" s="113"/>
      <c r="AB202" s="113"/>
      <c r="AC202" s="113"/>
    </row>
    <row r="203" spans="1:29" ht="13.5" customHeight="1">
      <c r="A203" s="113"/>
      <c r="B203" s="113"/>
      <c r="C203" s="113"/>
      <c r="D203" s="113"/>
      <c r="E203" s="113"/>
      <c r="F203" s="113"/>
      <c r="G203" s="113"/>
      <c r="H203" s="113"/>
      <c r="I203" s="113"/>
      <c r="J203" s="113"/>
      <c r="K203" s="113"/>
      <c r="L203" s="113"/>
      <c r="M203" s="113"/>
      <c r="N203" s="113"/>
      <c r="O203" s="113"/>
      <c r="P203" s="113"/>
      <c r="Q203" s="113"/>
      <c r="R203" s="113"/>
      <c r="S203" s="113"/>
      <c r="T203" s="113"/>
      <c r="U203" s="113"/>
      <c r="V203" s="113"/>
      <c r="W203" s="113"/>
      <c r="X203" s="113"/>
      <c r="Y203" s="113"/>
      <c r="Z203" s="113"/>
      <c r="AA203" s="113"/>
      <c r="AB203" s="113"/>
      <c r="AC203" s="113"/>
    </row>
    <row r="204" spans="1:29" ht="13.5" customHeight="1">
      <c r="A204" s="113"/>
      <c r="B204" s="113"/>
      <c r="C204" s="113"/>
      <c r="D204" s="113"/>
      <c r="E204" s="113"/>
      <c r="F204" s="113"/>
      <c r="G204" s="113"/>
      <c r="H204" s="113"/>
      <c r="I204" s="113"/>
      <c r="J204" s="113"/>
      <c r="K204" s="113"/>
      <c r="L204" s="113"/>
      <c r="M204" s="113"/>
      <c r="N204" s="113"/>
      <c r="O204" s="113"/>
      <c r="P204" s="113"/>
      <c r="Q204" s="113"/>
      <c r="R204" s="113"/>
      <c r="S204" s="113"/>
      <c r="T204" s="113"/>
      <c r="U204" s="113"/>
      <c r="V204" s="113"/>
      <c r="W204" s="113"/>
      <c r="X204" s="113"/>
      <c r="Y204" s="113"/>
      <c r="Z204" s="113"/>
      <c r="AA204" s="113"/>
      <c r="AB204" s="113"/>
      <c r="AC204" s="113"/>
    </row>
    <row r="205" spans="1:29" ht="13.5" customHeight="1">
      <c r="A205" s="113"/>
      <c r="B205" s="113"/>
      <c r="C205" s="113"/>
      <c r="D205" s="113"/>
      <c r="E205" s="113"/>
      <c r="F205" s="113"/>
      <c r="G205" s="113"/>
      <c r="H205" s="113"/>
      <c r="I205" s="113"/>
      <c r="J205" s="113"/>
      <c r="K205" s="113"/>
      <c r="L205" s="113"/>
      <c r="M205" s="113"/>
      <c r="N205" s="113"/>
      <c r="O205" s="113"/>
      <c r="P205" s="113"/>
      <c r="Q205" s="113"/>
      <c r="R205" s="113"/>
      <c r="S205" s="113"/>
      <c r="T205" s="113"/>
      <c r="U205" s="113"/>
      <c r="V205" s="113"/>
      <c r="W205" s="113"/>
      <c r="X205" s="113"/>
      <c r="Y205" s="113"/>
      <c r="Z205" s="113"/>
      <c r="AA205" s="113"/>
      <c r="AB205" s="113"/>
      <c r="AC205" s="113"/>
    </row>
    <row r="206" spans="1:29" ht="13.5" customHeight="1">
      <c r="A206" s="113"/>
      <c r="B206" s="113"/>
      <c r="C206" s="113"/>
      <c r="D206" s="113"/>
      <c r="E206" s="113"/>
      <c r="F206" s="113"/>
      <c r="G206" s="113"/>
      <c r="H206" s="113"/>
      <c r="I206" s="113"/>
      <c r="J206" s="113"/>
      <c r="K206" s="113"/>
      <c r="L206" s="113"/>
      <c r="M206" s="113"/>
      <c r="N206" s="113"/>
      <c r="O206" s="113"/>
      <c r="P206" s="113"/>
      <c r="Q206" s="113"/>
      <c r="R206" s="113"/>
      <c r="S206" s="113"/>
      <c r="T206" s="113"/>
      <c r="U206" s="113"/>
      <c r="V206" s="113"/>
      <c r="W206" s="113"/>
      <c r="X206" s="113"/>
      <c r="Y206" s="113"/>
      <c r="Z206" s="113"/>
      <c r="AA206" s="113"/>
      <c r="AB206" s="113"/>
      <c r="AC206" s="113"/>
    </row>
    <row r="207" spans="1:29" ht="13.5" customHeight="1">
      <c r="A207" s="113"/>
      <c r="B207" s="113"/>
      <c r="C207" s="113"/>
      <c r="D207" s="113"/>
      <c r="E207" s="113"/>
      <c r="F207" s="113"/>
      <c r="G207" s="113"/>
      <c r="H207" s="113"/>
      <c r="I207" s="113"/>
      <c r="J207" s="113"/>
      <c r="K207" s="113"/>
      <c r="L207" s="113"/>
      <c r="M207" s="113"/>
      <c r="N207" s="113"/>
      <c r="O207" s="113"/>
      <c r="P207" s="113"/>
      <c r="Q207" s="113"/>
      <c r="R207" s="113"/>
      <c r="S207" s="113"/>
      <c r="T207" s="113"/>
      <c r="U207" s="113"/>
      <c r="V207" s="113"/>
      <c r="W207" s="113"/>
      <c r="X207" s="113"/>
      <c r="Y207" s="113"/>
      <c r="Z207" s="113"/>
      <c r="AA207" s="113"/>
      <c r="AB207" s="113"/>
      <c r="AC207" s="113"/>
    </row>
    <row r="208" spans="1:29" ht="13.5" customHeight="1">
      <c r="A208" s="113"/>
      <c r="B208" s="113"/>
      <c r="C208" s="113"/>
      <c r="D208" s="113"/>
      <c r="E208" s="113"/>
      <c r="F208" s="113"/>
      <c r="G208" s="113"/>
      <c r="H208" s="113"/>
      <c r="I208" s="113"/>
      <c r="J208" s="113"/>
      <c r="K208" s="113"/>
      <c r="L208" s="113"/>
      <c r="M208" s="113"/>
      <c r="N208" s="113"/>
      <c r="O208" s="113"/>
      <c r="P208" s="113"/>
      <c r="Q208" s="113"/>
      <c r="R208" s="113"/>
      <c r="S208" s="113"/>
      <c r="T208" s="113"/>
      <c r="U208" s="113"/>
      <c r="V208" s="113"/>
      <c r="W208" s="113"/>
      <c r="X208" s="113"/>
      <c r="Y208" s="113"/>
      <c r="Z208" s="113"/>
      <c r="AA208" s="113"/>
      <c r="AB208" s="113"/>
      <c r="AC208" s="113"/>
    </row>
    <row r="209" spans="1:29" ht="13.5" customHeight="1">
      <c r="A209" s="113"/>
      <c r="B209" s="113"/>
      <c r="C209" s="113"/>
      <c r="D209" s="113"/>
      <c r="E209" s="113"/>
      <c r="F209" s="113"/>
      <c r="G209" s="113"/>
      <c r="H209" s="113"/>
      <c r="I209" s="113"/>
      <c r="J209" s="113"/>
      <c r="K209" s="113"/>
      <c r="L209" s="113"/>
      <c r="M209" s="113"/>
      <c r="N209" s="113"/>
      <c r="O209" s="113"/>
      <c r="P209" s="113"/>
      <c r="Q209" s="113"/>
      <c r="R209" s="113"/>
      <c r="S209" s="113"/>
      <c r="T209" s="113"/>
      <c r="U209" s="113"/>
      <c r="V209" s="113"/>
      <c r="W209" s="113"/>
      <c r="X209" s="113"/>
      <c r="Y209" s="113"/>
      <c r="Z209" s="113"/>
      <c r="AA209" s="113"/>
      <c r="AB209" s="113"/>
      <c r="AC209" s="113"/>
    </row>
    <row r="210" spans="1:29" ht="13.5" customHeight="1">
      <c r="A210" s="113"/>
      <c r="B210" s="113"/>
      <c r="C210" s="113"/>
      <c r="D210" s="113"/>
      <c r="E210" s="113"/>
      <c r="F210" s="113"/>
      <c r="G210" s="113"/>
      <c r="H210" s="113"/>
      <c r="I210" s="113"/>
      <c r="J210" s="113"/>
      <c r="K210" s="113"/>
      <c r="L210" s="113"/>
      <c r="M210" s="113"/>
      <c r="N210" s="113"/>
      <c r="O210" s="113"/>
      <c r="P210" s="113"/>
      <c r="Q210" s="113"/>
      <c r="R210" s="113"/>
      <c r="S210" s="113"/>
      <c r="T210" s="113"/>
      <c r="U210" s="113"/>
      <c r="V210" s="113"/>
      <c r="W210" s="113"/>
      <c r="X210" s="113"/>
      <c r="Y210" s="113"/>
      <c r="Z210" s="113"/>
      <c r="AA210" s="113"/>
      <c r="AB210" s="113"/>
      <c r="AC210" s="113"/>
    </row>
    <row r="211" spans="1:29" ht="13.5" customHeight="1">
      <c r="A211" s="113"/>
      <c r="B211" s="113"/>
      <c r="C211" s="113"/>
      <c r="D211" s="113"/>
      <c r="E211" s="113"/>
      <c r="F211" s="113"/>
      <c r="G211" s="113"/>
      <c r="H211" s="113"/>
      <c r="I211" s="113"/>
      <c r="J211" s="113"/>
      <c r="K211" s="113"/>
      <c r="L211" s="113"/>
      <c r="M211" s="113"/>
      <c r="N211" s="113"/>
      <c r="O211" s="113"/>
      <c r="P211" s="113"/>
      <c r="Q211" s="113"/>
      <c r="R211" s="113"/>
      <c r="S211" s="113"/>
      <c r="T211" s="113"/>
      <c r="U211" s="113"/>
      <c r="V211" s="113"/>
      <c r="W211" s="113"/>
      <c r="X211" s="113"/>
      <c r="Y211" s="113"/>
      <c r="Z211" s="113"/>
      <c r="AA211" s="113"/>
      <c r="AB211" s="113"/>
      <c r="AC211" s="113"/>
    </row>
    <row r="212" spans="1:29" ht="13.5" customHeight="1">
      <c r="A212" s="113"/>
      <c r="B212" s="113"/>
      <c r="C212" s="113"/>
      <c r="D212" s="113"/>
      <c r="E212" s="113"/>
      <c r="F212" s="113"/>
      <c r="G212" s="113"/>
      <c r="H212" s="113"/>
      <c r="I212" s="113"/>
      <c r="J212" s="113"/>
      <c r="K212" s="113"/>
      <c r="L212" s="113"/>
      <c r="M212" s="113"/>
      <c r="N212" s="113"/>
      <c r="O212" s="113"/>
      <c r="P212" s="113"/>
      <c r="Q212" s="113"/>
      <c r="R212" s="113"/>
      <c r="S212" s="113"/>
      <c r="T212" s="113"/>
      <c r="U212" s="113"/>
      <c r="V212" s="113"/>
      <c r="W212" s="113"/>
      <c r="X212" s="113"/>
      <c r="Y212" s="113"/>
      <c r="Z212" s="113"/>
      <c r="AA212" s="113"/>
      <c r="AB212" s="113"/>
      <c r="AC212" s="113"/>
    </row>
    <row r="213" spans="1:29" ht="13.5" customHeight="1">
      <c r="A213" s="113"/>
      <c r="B213" s="113"/>
      <c r="C213" s="113"/>
      <c r="D213" s="113"/>
      <c r="E213" s="113"/>
      <c r="F213" s="113"/>
      <c r="G213" s="113"/>
      <c r="H213" s="113"/>
      <c r="I213" s="113"/>
      <c r="J213" s="113"/>
      <c r="K213" s="113"/>
      <c r="L213" s="113"/>
      <c r="M213" s="113"/>
      <c r="N213" s="113"/>
      <c r="O213" s="113"/>
      <c r="P213" s="113"/>
      <c r="Q213" s="113"/>
      <c r="R213" s="113"/>
      <c r="S213" s="113"/>
      <c r="T213" s="113"/>
      <c r="U213" s="113"/>
      <c r="V213" s="113"/>
      <c r="W213" s="113"/>
      <c r="X213" s="113"/>
      <c r="Y213" s="113"/>
      <c r="Z213" s="113"/>
      <c r="AA213" s="113"/>
      <c r="AB213" s="113"/>
      <c r="AC213" s="113"/>
    </row>
    <row r="214" spans="1:29" ht="13.5" customHeight="1">
      <c r="A214" s="113"/>
      <c r="B214" s="113"/>
      <c r="C214" s="113"/>
      <c r="D214" s="113"/>
      <c r="E214" s="113"/>
      <c r="F214" s="113"/>
      <c r="G214" s="113"/>
      <c r="H214" s="113"/>
      <c r="I214" s="113"/>
      <c r="J214" s="113"/>
      <c r="K214" s="113"/>
      <c r="L214" s="113"/>
      <c r="M214" s="113"/>
      <c r="N214" s="113"/>
      <c r="O214" s="113"/>
      <c r="P214" s="113"/>
      <c r="Q214" s="113"/>
      <c r="R214" s="113"/>
      <c r="S214" s="113"/>
      <c r="T214" s="113"/>
      <c r="U214" s="113"/>
      <c r="V214" s="113"/>
      <c r="W214" s="113"/>
      <c r="X214" s="113"/>
      <c r="Y214" s="113"/>
      <c r="Z214" s="113"/>
      <c r="AA214" s="113"/>
      <c r="AB214" s="113"/>
      <c r="AC214" s="113"/>
    </row>
    <row r="215" spans="1:29" ht="13.5" customHeight="1">
      <c r="A215" s="113"/>
      <c r="B215" s="113"/>
      <c r="C215" s="113"/>
      <c r="D215" s="113"/>
      <c r="E215" s="113"/>
      <c r="F215" s="113"/>
      <c r="G215" s="113"/>
      <c r="H215" s="113"/>
      <c r="I215" s="113"/>
      <c r="J215" s="113"/>
      <c r="K215" s="113"/>
      <c r="L215" s="113"/>
      <c r="M215" s="113"/>
      <c r="N215" s="113"/>
      <c r="O215" s="113"/>
      <c r="P215" s="113"/>
      <c r="Q215" s="113"/>
      <c r="R215" s="113"/>
      <c r="S215" s="113"/>
      <c r="T215" s="113"/>
      <c r="U215" s="113"/>
      <c r="V215" s="113"/>
      <c r="W215" s="113"/>
      <c r="X215" s="113"/>
      <c r="Y215" s="113"/>
      <c r="Z215" s="113"/>
      <c r="AA215" s="113"/>
      <c r="AB215" s="113"/>
      <c r="AC215" s="113"/>
    </row>
    <row r="216" spans="1:29" ht="13.5" customHeight="1">
      <c r="A216" s="113"/>
      <c r="B216" s="113"/>
      <c r="C216" s="113"/>
      <c r="D216" s="113"/>
      <c r="E216" s="113"/>
      <c r="F216" s="113"/>
      <c r="G216" s="113"/>
      <c r="H216" s="113"/>
      <c r="I216" s="113"/>
      <c r="J216" s="113"/>
      <c r="K216" s="113"/>
      <c r="L216" s="113"/>
      <c r="M216" s="113"/>
      <c r="N216" s="113"/>
      <c r="O216" s="113"/>
      <c r="P216" s="113"/>
      <c r="Q216" s="113"/>
      <c r="R216" s="113"/>
      <c r="S216" s="113"/>
      <c r="T216" s="113"/>
      <c r="U216" s="113"/>
      <c r="V216" s="113"/>
      <c r="W216" s="113"/>
      <c r="X216" s="113"/>
      <c r="Y216" s="113"/>
      <c r="Z216" s="113"/>
      <c r="AA216" s="113"/>
      <c r="AB216" s="113"/>
      <c r="AC216" s="113"/>
    </row>
    <row r="217" spans="1:29" ht="13.5" customHeight="1">
      <c r="A217" s="113"/>
      <c r="B217" s="113"/>
      <c r="C217" s="113"/>
      <c r="D217" s="113"/>
      <c r="E217" s="113"/>
      <c r="F217" s="113"/>
      <c r="G217" s="113"/>
      <c r="H217" s="113"/>
      <c r="I217" s="113"/>
      <c r="J217" s="113"/>
      <c r="K217" s="113"/>
      <c r="L217" s="113"/>
      <c r="M217" s="113"/>
      <c r="N217" s="113"/>
      <c r="O217" s="113"/>
      <c r="P217" s="113"/>
      <c r="Q217" s="113"/>
      <c r="R217" s="113"/>
      <c r="S217" s="113"/>
      <c r="T217" s="113"/>
      <c r="U217" s="113"/>
      <c r="V217" s="113"/>
      <c r="W217" s="113"/>
      <c r="X217" s="113"/>
      <c r="Y217" s="113"/>
      <c r="Z217" s="113"/>
      <c r="AA217" s="113"/>
      <c r="AB217" s="113"/>
      <c r="AC217" s="113"/>
    </row>
    <row r="218" spans="1:29" ht="13.5" customHeight="1">
      <c r="A218" s="113"/>
      <c r="B218" s="113"/>
      <c r="C218" s="113"/>
      <c r="D218" s="113"/>
      <c r="E218" s="113"/>
      <c r="F218" s="113"/>
      <c r="G218" s="113"/>
      <c r="H218" s="113"/>
      <c r="I218" s="113"/>
      <c r="J218" s="113"/>
      <c r="K218" s="113"/>
      <c r="L218" s="113"/>
      <c r="M218" s="113"/>
      <c r="N218" s="113"/>
      <c r="O218" s="113"/>
      <c r="P218" s="113"/>
      <c r="Q218" s="113"/>
      <c r="R218" s="113"/>
      <c r="S218" s="113"/>
      <c r="T218" s="113"/>
      <c r="U218" s="113"/>
      <c r="V218" s="113"/>
      <c r="W218" s="113"/>
      <c r="X218" s="113"/>
      <c r="Y218" s="113"/>
      <c r="Z218" s="113"/>
      <c r="AA218" s="113"/>
      <c r="AB218" s="113"/>
      <c r="AC218" s="113"/>
    </row>
    <row r="219" spans="1:29" ht="13.5" customHeight="1">
      <c r="A219" s="113"/>
      <c r="B219" s="113"/>
      <c r="C219" s="113"/>
      <c r="D219" s="113"/>
      <c r="E219" s="113"/>
      <c r="F219" s="113"/>
      <c r="G219" s="113"/>
      <c r="H219" s="113"/>
      <c r="I219" s="113"/>
      <c r="J219" s="113"/>
      <c r="K219" s="113"/>
      <c r="L219" s="113"/>
      <c r="M219" s="113"/>
      <c r="N219" s="113"/>
      <c r="O219" s="113"/>
      <c r="P219" s="113"/>
      <c r="Q219" s="113"/>
      <c r="R219" s="113"/>
      <c r="S219" s="113"/>
      <c r="T219" s="113"/>
      <c r="U219" s="113"/>
      <c r="V219" s="113"/>
      <c r="W219" s="113"/>
      <c r="X219" s="113"/>
      <c r="Y219" s="113"/>
      <c r="Z219" s="113"/>
      <c r="AA219" s="113"/>
      <c r="AB219" s="113"/>
      <c r="AC219" s="113"/>
    </row>
    <row r="220" spans="1:29" ht="13.5" customHeight="1">
      <c r="A220" s="113"/>
      <c r="B220" s="113"/>
      <c r="C220" s="113"/>
      <c r="D220" s="113"/>
      <c r="E220" s="113"/>
      <c r="F220" s="113"/>
      <c r="G220" s="113"/>
      <c r="H220" s="113"/>
      <c r="I220" s="113"/>
      <c r="J220" s="113"/>
      <c r="K220" s="113"/>
      <c r="L220" s="113"/>
      <c r="M220" s="113"/>
      <c r="N220" s="113"/>
      <c r="O220" s="113"/>
      <c r="P220" s="113"/>
      <c r="Q220" s="113"/>
      <c r="R220" s="113"/>
      <c r="S220" s="113"/>
      <c r="T220" s="113"/>
      <c r="U220" s="113"/>
      <c r="V220" s="113"/>
      <c r="W220" s="113"/>
      <c r="X220" s="113"/>
      <c r="Y220" s="113"/>
      <c r="Z220" s="113"/>
      <c r="AA220" s="113"/>
      <c r="AB220" s="113"/>
      <c r="AC220" s="113"/>
    </row>
    <row r="221" spans="1:29" ht="13.5" customHeight="1">
      <c r="A221" s="113"/>
      <c r="B221" s="113"/>
      <c r="C221" s="113"/>
      <c r="D221" s="113"/>
      <c r="E221" s="113"/>
      <c r="F221" s="113"/>
      <c r="G221" s="113"/>
      <c r="H221" s="113"/>
      <c r="I221" s="113"/>
      <c r="J221" s="113"/>
      <c r="K221" s="113"/>
      <c r="L221" s="113"/>
      <c r="M221" s="113"/>
      <c r="N221" s="113"/>
      <c r="O221" s="113"/>
      <c r="P221" s="113"/>
      <c r="Q221" s="113"/>
      <c r="R221" s="113"/>
      <c r="S221" s="113"/>
      <c r="T221" s="113"/>
      <c r="U221" s="113"/>
      <c r="V221" s="113"/>
      <c r="W221" s="113"/>
      <c r="X221" s="113"/>
      <c r="Y221" s="113"/>
      <c r="Z221" s="113"/>
      <c r="AA221" s="113"/>
      <c r="AB221" s="113"/>
      <c r="AC221" s="113"/>
    </row>
    <row r="222" spans="1:29" ht="15.75" customHeight="1"/>
    <row r="223" spans="1:29" ht="15.75" customHeight="1"/>
    <row r="224" spans="1: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sheetData>
  <mergeCells count="27">
    <mergeCell ref="F38:I44"/>
    <mergeCell ref="B38:E44"/>
    <mergeCell ref="B31:E37"/>
    <mergeCell ref="F31:I37"/>
    <mergeCell ref="B29:I29"/>
    <mergeCell ref="F30:I30"/>
    <mergeCell ref="B7:C7"/>
    <mergeCell ref="H7:I7"/>
    <mergeCell ref="B30:E30"/>
    <mergeCell ref="D7:E7"/>
    <mergeCell ref="F7:G7"/>
    <mergeCell ref="H8:H9"/>
    <mergeCell ref="I8:I9"/>
    <mergeCell ref="B28:I28"/>
    <mergeCell ref="B4:I4"/>
    <mergeCell ref="B5:C5"/>
    <mergeCell ref="D5:I5"/>
    <mergeCell ref="B6:C6"/>
    <mergeCell ref="D6:E6"/>
    <mergeCell ref="F6:G6"/>
    <mergeCell ref="H6:I6"/>
    <mergeCell ref="B1:C2"/>
    <mergeCell ref="D1:H1"/>
    <mergeCell ref="I1:I2"/>
    <mergeCell ref="D2:H2"/>
    <mergeCell ref="B3:C3"/>
    <mergeCell ref="D3:H3"/>
  </mergeCells>
  <pageMargins left="0.7" right="0.7" top="0.75" bottom="0.75" header="0" footer="0"/>
  <pageSetup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FF9900"/>
  </sheetPr>
  <dimension ref="A1:AC988"/>
  <sheetViews>
    <sheetView topLeftCell="A4" workbookViewId="0">
      <selection activeCell="F30" sqref="F30:I43"/>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26.25" customHeight="1">
      <c r="A1" s="113"/>
      <c r="B1" s="494" t="s">
        <v>437</v>
      </c>
      <c r="C1" s="412"/>
      <c r="D1" s="495" t="s">
        <v>438</v>
      </c>
      <c r="E1" s="417"/>
      <c r="F1" s="417"/>
      <c r="G1" s="417"/>
      <c r="H1" s="418"/>
      <c r="I1" s="496"/>
      <c r="J1" s="113"/>
      <c r="K1" s="113"/>
      <c r="L1" s="113"/>
      <c r="M1" s="113"/>
      <c r="N1" s="113"/>
      <c r="O1" s="113"/>
      <c r="P1" s="113"/>
      <c r="Q1" s="113"/>
      <c r="R1" s="113"/>
      <c r="S1" s="113"/>
      <c r="T1" s="113"/>
      <c r="U1" s="113"/>
      <c r="V1" s="113"/>
      <c r="W1" s="113"/>
      <c r="X1" s="113"/>
      <c r="Y1" s="113"/>
      <c r="Z1" s="113"/>
      <c r="AA1" s="113"/>
      <c r="AB1" s="113"/>
      <c r="AC1" s="113"/>
    </row>
    <row r="2" spans="1:29" ht="18.75" customHeight="1">
      <c r="A2" s="113"/>
      <c r="B2" s="413"/>
      <c r="C2" s="415"/>
      <c r="D2" s="498" t="s">
        <v>439</v>
      </c>
      <c r="E2" s="417"/>
      <c r="F2" s="417"/>
      <c r="G2" s="417"/>
      <c r="H2" s="418"/>
      <c r="I2" s="497"/>
      <c r="J2" s="113"/>
      <c r="K2" s="113"/>
      <c r="L2" s="113"/>
      <c r="M2" s="113"/>
      <c r="N2" s="113"/>
      <c r="O2" s="113"/>
      <c r="P2" s="113"/>
      <c r="Q2" s="113"/>
      <c r="R2" s="113"/>
      <c r="S2" s="113"/>
      <c r="T2" s="113"/>
      <c r="U2" s="113"/>
      <c r="V2" s="113"/>
      <c r="W2" s="113"/>
      <c r="X2" s="113"/>
      <c r="Y2" s="113"/>
      <c r="Z2" s="113"/>
      <c r="AA2" s="113"/>
      <c r="AB2" s="113"/>
      <c r="AC2" s="113"/>
    </row>
    <row r="3" spans="1:29" ht="13.5" customHeight="1">
      <c r="A3" s="113"/>
      <c r="B3" s="499" t="s">
        <v>440</v>
      </c>
      <c r="C3" s="418"/>
      <c r="D3" s="499" t="s">
        <v>441</v>
      </c>
      <c r="E3" s="417"/>
      <c r="F3" s="417"/>
      <c r="G3" s="417"/>
      <c r="H3" s="418"/>
      <c r="I3" s="51" t="s">
        <v>442</v>
      </c>
      <c r="J3" s="113"/>
      <c r="K3" s="113"/>
      <c r="L3" s="113"/>
      <c r="M3" s="113"/>
      <c r="N3" s="113"/>
      <c r="O3" s="113"/>
      <c r="P3" s="113"/>
      <c r="Q3" s="113"/>
      <c r="R3" s="113"/>
      <c r="S3" s="113"/>
      <c r="T3" s="113"/>
      <c r="U3" s="113"/>
      <c r="V3" s="113"/>
      <c r="W3" s="113"/>
      <c r="X3" s="113"/>
      <c r="Y3" s="113"/>
      <c r="Z3" s="113"/>
      <c r="AA3" s="113"/>
      <c r="AB3" s="113"/>
      <c r="AC3" s="113"/>
    </row>
    <row r="4" spans="1:29" ht="13.5" customHeight="1">
      <c r="A4" s="113"/>
      <c r="B4" s="591"/>
      <c r="C4" s="487"/>
      <c r="D4" s="487"/>
      <c r="E4" s="487"/>
      <c r="F4" s="487"/>
      <c r="G4" s="487"/>
      <c r="H4" s="487"/>
      <c r="I4" s="592"/>
      <c r="J4" s="113"/>
      <c r="K4" s="113"/>
      <c r="L4" s="113"/>
      <c r="M4" s="113"/>
      <c r="N4" s="113"/>
      <c r="O4" s="113"/>
      <c r="P4" s="113"/>
      <c r="Q4" s="113"/>
      <c r="R4" s="113"/>
      <c r="S4" s="113"/>
      <c r="T4" s="113"/>
      <c r="U4" s="113"/>
      <c r="V4" s="113"/>
      <c r="W4" s="113"/>
      <c r="X4" s="113"/>
      <c r="Y4" s="113"/>
      <c r="Z4" s="113"/>
      <c r="AA4" s="113"/>
      <c r="AB4" s="113"/>
      <c r="AC4" s="113"/>
    </row>
    <row r="5" spans="1:29" ht="22.5" customHeight="1">
      <c r="A5" s="113"/>
      <c r="B5" s="489" t="s">
        <v>443</v>
      </c>
      <c r="C5" s="418"/>
      <c r="D5" s="490" t="str">
        <f>Indicadores!F57</f>
        <v>Gestión de Servicios de Información y Soporte Tecnológico (GTI)</v>
      </c>
      <c r="E5" s="417"/>
      <c r="F5" s="417"/>
      <c r="G5" s="417"/>
      <c r="H5" s="417"/>
      <c r="I5" s="418"/>
      <c r="J5" s="113"/>
      <c r="K5" s="113"/>
      <c r="L5" s="113"/>
      <c r="M5" s="113"/>
      <c r="N5" s="113"/>
      <c r="O5" s="113"/>
      <c r="P5" s="113"/>
      <c r="Q5" s="113"/>
      <c r="R5" s="113"/>
      <c r="S5" s="113"/>
      <c r="T5" s="113"/>
      <c r="U5" s="113"/>
      <c r="V5" s="113"/>
      <c r="W5" s="113"/>
      <c r="X5" s="113"/>
      <c r="Y5" s="113"/>
      <c r="Z5" s="113"/>
      <c r="AA5" s="113"/>
      <c r="AB5" s="113"/>
      <c r="AC5" s="113"/>
    </row>
    <row r="6" spans="1:29" ht="34.5" customHeight="1">
      <c r="A6" s="113"/>
      <c r="B6" s="489" t="s">
        <v>444</v>
      </c>
      <c r="C6" s="418"/>
      <c r="D6" s="491" t="str">
        <f>Indicadores!A57</f>
        <v>Cumplimiento de usuarios habilitados o autorizados en el directorio activo</v>
      </c>
      <c r="E6" s="492"/>
      <c r="F6" s="489" t="s">
        <v>445</v>
      </c>
      <c r="G6" s="418"/>
      <c r="H6" s="491" t="str">
        <f>Indicadores!S57</f>
        <v>Jefe Oficina TIC</v>
      </c>
      <c r="I6" s="492"/>
      <c r="J6" s="113"/>
      <c r="K6" s="113"/>
      <c r="L6" s="113"/>
      <c r="M6" s="113"/>
      <c r="N6" s="113"/>
      <c r="O6" s="113"/>
      <c r="P6" s="113"/>
      <c r="Q6" s="113"/>
      <c r="R6" s="113"/>
      <c r="S6" s="113"/>
      <c r="T6" s="113"/>
      <c r="U6" s="113"/>
      <c r="V6" s="113"/>
      <c r="W6" s="113"/>
      <c r="X6" s="113"/>
      <c r="Y6" s="113"/>
      <c r="Z6" s="113"/>
      <c r="AA6" s="113"/>
      <c r="AB6" s="113"/>
      <c r="AC6" s="113"/>
    </row>
    <row r="7" spans="1:29" ht="47.25" customHeight="1">
      <c r="A7" s="113"/>
      <c r="B7" s="489" t="s">
        <v>446</v>
      </c>
      <c r="C7" s="418"/>
      <c r="D7" s="491" t="str">
        <f>Indicadores!G57</f>
        <v>(No de usuarios vigentes o activos en el directorio activo / total de cuentas autorizadas)  * 100</v>
      </c>
      <c r="E7" s="492"/>
      <c r="F7" s="489" t="s">
        <v>447</v>
      </c>
      <c r="G7" s="418"/>
      <c r="H7" s="491" t="str">
        <f>Indicadores!C57</f>
        <v>Proteger la información del Ministerio o de terceros bajo su custodia</v>
      </c>
      <c r="I7" s="492"/>
      <c r="J7" s="113"/>
      <c r="K7" s="113"/>
      <c r="L7" s="113"/>
      <c r="M7" s="113"/>
      <c r="N7" s="113"/>
      <c r="O7" s="113"/>
      <c r="P7" s="113"/>
      <c r="Q7" s="113"/>
      <c r="R7" s="113"/>
      <c r="S7" s="113"/>
      <c r="T7" s="113"/>
      <c r="U7" s="113"/>
      <c r="V7" s="113"/>
      <c r="W7" s="113"/>
      <c r="X7" s="113"/>
      <c r="Y7" s="113"/>
      <c r="Z7" s="113"/>
      <c r="AA7" s="113"/>
      <c r="AB7" s="113"/>
      <c r="AC7" s="113"/>
    </row>
    <row r="8" spans="1:29" ht="42" customHeight="1">
      <c r="A8" s="113"/>
      <c r="B8" s="32" t="s">
        <v>448</v>
      </c>
      <c r="C8" s="43" t="str">
        <f>Indicadores!P57</f>
        <v>Semestral</v>
      </c>
      <c r="D8" s="32" t="s">
        <v>449</v>
      </c>
      <c r="E8" s="43" t="str">
        <f>Indicadores!R57</f>
        <v>Mesa de ayuda</v>
      </c>
      <c r="F8" s="32" t="s">
        <v>68</v>
      </c>
      <c r="G8" s="43" t="str">
        <f>Indicadores!H57</f>
        <v>Porcentaje</v>
      </c>
      <c r="H8" s="514" t="s">
        <v>450</v>
      </c>
      <c r="I8" s="515" t="str">
        <f>Indicadores!O57</f>
        <v xml:space="preserve">PUNTO MEDIO </v>
      </c>
      <c r="J8" s="113"/>
      <c r="K8" s="113"/>
      <c r="L8" s="113"/>
      <c r="M8" s="113"/>
      <c r="N8" s="113"/>
      <c r="O8" s="113"/>
      <c r="P8" s="113"/>
      <c r="Q8" s="113"/>
      <c r="R8" s="113"/>
      <c r="S8" s="113"/>
      <c r="T8" s="113"/>
      <c r="U8" s="113"/>
      <c r="V8" s="113"/>
      <c r="W8" s="113"/>
      <c r="X8" s="113"/>
      <c r="Y8" s="113"/>
      <c r="Z8" s="113"/>
      <c r="AA8" s="113"/>
      <c r="AB8" s="113"/>
      <c r="AC8" s="113"/>
    </row>
    <row r="9" spans="1:29" ht="33.75" customHeight="1">
      <c r="A9" s="113"/>
      <c r="B9" s="32" t="s">
        <v>415</v>
      </c>
      <c r="C9" s="33">
        <f>Indicadores!N57</f>
        <v>1</v>
      </c>
      <c r="D9" s="34" t="s">
        <v>417</v>
      </c>
      <c r="E9" s="33">
        <f>'TABLERO DE MANDO'!F58</f>
        <v>0.85</v>
      </c>
      <c r="F9" s="35" t="s">
        <v>418</v>
      </c>
      <c r="G9" s="33">
        <f>'TABLERO DE MANDO'!G58</f>
        <v>0.9</v>
      </c>
      <c r="H9" s="497"/>
      <c r="I9" s="516"/>
      <c r="J9" s="113"/>
      <c r="K9" s="113"/>
      <c r="L9" s="113"/>
      <c r="M9" s="113"/>
      <c r="N9" s="113"/>
      <c r="O9" s="113"/>
      <c r="P9" s="113"/>
      <c r="Q9" s="113"/>
      <c r="R9" s="113"/>
      <c r="S9" s="113"/>
      <c r="T9" s="113"/>
      <c r="U9" s="113"/>
      <c r="V9" s="113"/>
      <c r="W9" s="113"/>
      <c r="X9" s="113"/>
      <c r="Y9" s="113"/>
      <c r="Z9" s="113"/>
      <c r="AA9" s="113"/>
      <c r="AB9" s="113"/>
      <c r="AC9" s="113"/>
    </row>
    <row r="10" spans="1:29" ht="13.5" customHeight="1">
      <c r="A10" s="113"/>
      <c r="B10" s="119"/>
      <c r="C10" s="36"/>
      <c r="D10" s="36"/>
      <c r="E10" s="36"/>
      <c r="F10" s="36"/>
      <c r="G10" s="36"/>
      <c r="H10" s="36"/>
      <c r="I10" s="114"/>
      <c r="J10" s="113"/>
      <c r="K10" s="113"/>
      <c r="L10" s="113"/>
      <c r="M10" s="113"/>
      <c r="N10" s="113"/>
      <c r="O10" s="113"/>
      <c r="P10" s="113"/>
      <c r="Q10" s="113"/>
      <c r="R10" s="113"/>
      <c r="S10" s="113"/>
      <c r="T10" s="113"/>
      <c r="U10" s="113"/>
      <c r="V10" s="113"/>
      <c r="W10" s="113"/>
      <c r="X10" s="113"/>
      <c r="Y10" s="113"/>
      <c r="Z10" s="113"/>
      <c r="AA10" s="113"/>
      <c r="AB10" s="113"/>
      <c r="AC10" s="113"/>
    </row>
    <row r="11" spans="1:29" ht="13.5" customHeight="1">
      <c r="A11" s="113"/>
      <c r="B11" s="46" t="s">
        <v>451</v>
      </c>
      <c r="C11" s="38" t="s">
        <v>452</v>
      </c>
      <c r="D11" s="39" t="str">
        <f>D9</f>
        <v>LIMITE INSATISFACTORIO</v>
      </c>
      <c r="E11" s="39" t="str">
        <f>F9</f>
        <v>LIMITE SATISFACTORIO</v>
      </c>
      <c r="F11" s="36"/>
      <c r="G11" s="36"/>
      <c r="H11" s="115"/>
      <c r="I11" s="123"/>
      <c r="J11" s="113"/>
      <c r="K11" s="113"/>
      <c r="L11" s="113"/>
      <c r="M11" s="113"/>
      <c r="N11" s="113"/>
      <c r="O11" s="113"/>
      <c r="P11" s="113"/>
      <c r="Q11" s="113"/>
      <c r="R11" s="113"/>
      <c r="S11" s="113"/>
      <c r="T11" s="113"/>
      <c r="U11" s="113"/>
      <c r="V11" s="113"/>
      <c r="W11" s="113"/>
      <c r="X11" s="113"/>
      <c r="Y11" s="113"/>
      <c r="Z11" s="113"/>
      <c r="AA11" s="113"/>
      <c r="AB11" s="113"/>
      <c r="AC11" s="113"/>
    </row>
    <row r="12" spans="1:29" ht="13.5" customHeight="1">
      <c r="A12" s="113"/>
      <c r="B12" s="47" t="s">
        <v>422</v>
      </c>
      <c r="C12" s="122"/>
      <c r="D12" s="40">
        <f t="shared" ref="D12:D23" si="0">+$E$9</f>
        <v>0.85</v>
      </c>
      <c r="E12" s="40">
        <f t="shared" ref="E12:E23" si="1">+$G$9</f>
        <v>0.9</v>
      </c>
      <c r="F12" s="36"/>
      <c r="G12" s="36"/>
      <c r="H12" s="115"/>
      <c r="I12" s="123"/>
      <c r="J12" s="113"/>
      <c r="K12" s="113"/>
      <c r="L12" s="113"/>
      <c r="M12" s="113"/>
      <c r="N12" s="113"/>
      <c r="O12" s="113"/>
      <c r="P12" s="113"/>
      <c r="Q12" s="113"/>
      <c r="R12" s="113"/>
      <c r="S12" s="113"/>
      <c r="T12" s="113"/>
      <c r="U12" s="113"/>
      <c r="V12" s="113"/>
      <c r="W12" s="113"/>
      <c r="X12" s="113"/>
      <c r="Y12" s="113"/>
      <c r="Z12" s="113"/>
      <c r="AA12" s="113"/>
      <c r="AB12" s="113"/>
      <c r="AC12" s="113"/>
    </row>
    <row r="13" spans="1:29" ht="13.5" customHeight="1">
      <c r="A13" s="113"/>
      <c r="B13" s="47" t="s">
        <v>423</v>
      </c>
      <c r="C13" s="122"/>
      <c r="D13" s="40">
        <f t="shared" si="0"/>
        <v>0.85</v>
      </c>
      <c r="E13" s="40">
        <f t="shared" si="1"/>
        <v>0.9</v>
      </c>
      <c r="F13" s="36"/>
      <c r="G13" s="36"/>
      <c r="H13" s="115"/>
      <c r="I13" s="123"/>
      <c r="J13" s="113"/>
      <c r="K13" s="113"/>
      <c r="L13" s="113"/>
      <c r="M13" s="113"/>
      <c r="N13" s="113"/>
      <c r="O13" s="113"/>
      <c r="P13" s="113"/>
      <c r="Q13" s="113"/>
      <c r="R13" s="113"/>
      <c r="S13" s="113"/>
      <c r="T13" s="113"/>
      <c r="U13" s="113"/>
      <c r="V13" s="113"/>
      <c r="W13" s="113"/>
      <c r="X13" s="113"/>
      <c r="Y13" s="113"/>
      <c r="Z13" s="113"/>
      <c r="AA13" s="113"/>
      <c r="AB13" s="113"/>
      <c r="AC13" s="113"/>
    </row>
    <row r="14" spans="1:29" ht="13.5" customHeight="1">
      <c r="A14" s="113"/>
      <c r="B14" s="47" t="s">
        <v>424</v>
      </c>
      <c r="C14" s="122"/>
      <c r="D14" s="40">
        <f t="shared" si="0"/>
        <v>0.85</v>
      </c>
      <c r="E14" s="40">
        <f t="shared" si="1"/>
        <v>0.9</v>
      </c>
      <c r="F14" s="36"/>
      <c r="G14" s="36"/>
      <c r="H14" s="115"/>
      <c r="I14" s="123"/>
      <c r="J14" s="113"/>
      <c r="K14" s="113"/>
      <c r="L14" s="113"/>
      <c r="M14" s="113"/>
      <c r="N14" s="113"/>
      <c r="O14" s="113"/>
      <c r="P14" s="113"/>
      <c r="Q14" s="113"/>
      <c r="R14" s="113"/>
      <c r="S14" s="113"/>
      <c r="T14" s="113"/>
      <c r="U14" s="113"/>
      <c r="V14" s="113"/>
      <c r="W14" s="113"/>
      <c r="X14" s="113"/>
      <c r="Y14" s="113"/>
      <c r="Z14" s="113"/>
      <c r="AA14" s="113"/>
      <c r="AB14" s="113"/>
      <c r="AC14" s="113"/>
    </row>
    <row r="15" spans="1:29" ht="13.5" customHeight="1">
      <c r="A15" s="113"/>
      <c r="B15" s="47" t="s">
        <v>425</v>
      </c>
      <c r="C15" s="122"/>
      <c r="D15" s="40">
        <f t="shared" si="0"/>
        <v>0.85</v>
      </c>
      <c r="E15" s="40">
        <f t="shared" si="1"/>
        <v>0.9</v>
      </c>
      <c r="F15" s="36"/>
      <c r="G15" s="36"/>
      <c r="H15" s="115"/>
      <c r="I15" s="123"/>
      <c r="J15" s="113"/>
      <c r="K15" s="113"/>
      <c r="L15" s="113"/>
      <c r="M15" s="113"/>
      <c r="N15" s="113"/>
      <c r="O15" s="113"/>
      <c r="P15" s="113"/>
      <c r="Q15" s="113"/>
      <c r="R15" s="113"/>
      <c r="S15" s="113"/>
      <c r="T15" s="113"/>
      <c r="U15" s="113"/>
      <c r="V15" s="113"/>
      <c r="W15" s="113"/>
      <c r="X15" s="113"/>
      <c r="Y15" s="113"/>
      <c r="Z15" s="113"/>
      <c r="AA15" s="113"/>
      <c r="AB15" s="113"/>
      <c r="AC15" s="113"/>
    </row>
    <row r="16" spans="1:29" ht="13.5" customHeight="1">
      <c r="A16" s="113"/>
      <c r="B16" s="47" t="s">
        <v>426</v>
      </c>
      <c r="C16" s="122"/>
      <c r="D16" s="40">
        <f t="shared" si="0"/>
        <v>0.85</v>
      </c>
      <c r="E16" s="40">
        <f t="shared" si="1"/>
        <v>0.9</v>
      </c>
      <c r="F16" s="36"/>
      <c r="G16" s="36"/>
      <c r="H16" s="115"/>
      <c r="I16" s="123"/>
      <c r="J16" s="113"/>
      <c r="K16" s="113"/>
      <c r="L16" s="113"/>
      <c r="M16" s="113"/>
      <c r="N16" s="113"/>
      <c r="O16" s="113"/>
      <c r="P16" s="113"/>
      <c r="Q16" s="113"/>
      <c r="R16" s="113"/>
      <c r="S16" s="113"/>
      <c r="T16" s="113"/>
      <c r="U16" s="113"/>
      <c r="V16" s="113"/>
      <c r="W16" s="113"/>
      <c r="X16" s="113"/>
      <c r="Y16" s="113"/>
      <c r="Z16" s="113"/>
      <c r="AA16" s="113"/>
      <c r="AB16" s="113"/>
      <c r="AC16" s="113"/>
    </row>
    <row r="17" spans="1:29" ht="13.5" customHeight="1">
      <c r="A17" s="113"/>
      <c r="B17" s="47" t="s">
        <v>427</v>
      </c>
      <c r="C17" s="41">
        <v>0.95</v>
      </c>
      <c r="D17" s="40">
        <f t="shared" si="0"/>
        <v>0.85</v>
      </c>
      <c r="E17" s="40">
        <f t="shared" si="1"/>
        <v>0.9</v>
      </c>
      <c r="F17" s="36"/>
      <c r="G17" s="36"/>
      <c r="H17" s="115"/>
      <c r="I17" s="123"/>
      <c r="J17" s="113"/>
      <c r="K17" s="113"/>
      <c r="L17" s="113"/>
      <c r="M17" s="113"/>
      <c r="N17" s="113"/>
      <c r="O17" s="113"/>
      <c r="P17" s="113"/>
      <c r="Q17" s="113"/>
      <c r="R17" s="113"/>
      <c r="S17" s="113"/>
      <c r="T17" s="113"/>
      <c r="U17" s="113"/>
      <c r="V17" s="113"/>
      <c r="W17" s="113"/>
      <c r="X17" s="113"/>
      <c r="Y17" s="113"/>
      <c r="Z17" s="113"/>
      <c r="AA17" s="113"/>
      <c r="AB17" s="113"/>
      <c r="AC17" s="113"/>
    </row>
    <row r="18" spans="1:29" ht="13.5" customHeight="1">
      <c r="A18" s="113"/>
      <c r="B18" s="47" t="s">
        <v>428</v>
      </c>
      <c r="C18" s="41"/>
      <c r="D18" s="40">
        <f t="shared" si="0"/>
        <v>0.85</v>
      </c>
      <c r="E18" s="40">
        <f t="shared" si="1"/>
        <v>0.9</v>
      </c>
      <c r="F18" s="36"/>
      <c r="G18" s="36"/>
      <c r="H18" s="115"/>
      <c r="I18" s="123"/>
      <c r="J18" s="113"/>
      <c r="K18" s="113"/>
      <c r="L18" s="113"/>
      <c r="M18" s="113"/>
      <c r="N18" s="113"/>
      <c r="O18" s="113"/>
      <c r="P18" s="113"/>
      <c r="Q18" s="113"/>
      <c r="R18" s="113"/>
      <c r="S18" s="113"/>
      <c r="T18" s="113"/>
      <c r="U18" s="113"/>
      <c r="V18" s="113"/>
      <c r="W18" s="113"/>
      <c r="X18" s="113"/>
      <c r="Y18" s="113"/>
      <c r="Z18" s="113"/>
      <c r="AA18" s="113"/>
      <c r="AB18" s="113"/>
      <c r="AC18" s="113"/>
    </row>
    <row r="19" spans="1:29" ht="13.5" customHeight="1">
      <c r="A19" s="113"/>
      <c r="B19" s="47" t="s">
        <v>429</v>
      </c>
      <c r="C19" s="41"/>
      <c r="D19" s="40">
        <f t="shared" si="0"/>
        <v>0.85</v>
      </c>
      <c r="E19" s="40">
        <f t="shared" si="1"/>
        <v>0.9</v>
      </c>
      <c r="F19" s="36"/>
      <c r="G19" s="36"/>
      <c r="H19" s="115"/>
      <c r="I19" s="123"/>
      <c r="J19" s="113"/>
      <c r="K19" s="113"/>
      <c r="L19" s="113"/>
      <c r="M19" s="113"/>
      <c r="N19" s="113"/>
      <c r="O19" s="113"/>
      <c r="P19" s="113"/>
      <c r="Q19" s="113"/>
      <c r="R19" s="113"/>
      <c r="S19" s="113"/>
      <c r="T19" s="113"/>
      <c r="U19" s="113"/>
      <c r="V19" s="113"/>
      <c r="W19" s="113"/>
      <c r="X19" s="113"/>
      <c r="Y19" s="113"/>
      <c r="Z19" s="113"/>
      <c r="AA19" s="113"/>
      <c r="AB19" s="113"/>
      <c r="AC19" s="113"/>
    </row>
    <row r="20" spans="1:29" ht="13.5" customHeight="1">
      <c r="A20" s="113"/>
      <c r="B20" s="47" t="s">
        <v>430</v>
      </c>
      <c r="C20" s="41"/>
      <c r="D20" s="40">
        <f t="shared" si="0"/>
        <v>0.85</v>
      </c>
      <c r="E20" s="40">
        <f t="shared" si="1"/>
        <v>0.9</v>
      </c>
      <c r="F20" s="36"/>
      <c r="G20" s="36"/>
      <c r="H20" s="115"/>
      <c r="I20" s="123"/>
      <c r="J20" s="113"/>
      <c r="K20" s="113"/>
      <c r="L20" s="113"/>
      <c r="M20" s="113"/>
      <c r="N20" s="113"/>
      <c r="O20" s="113"/>
      <c r="P20" s="113"/>
      <c r="Q20" s="113"/>
      <c r="R20" s="113"/>
      <c r="S20" s="113"/>
      <c r="T20" s="113"/>
      <c r="U20" s="113"/>
      <c r="V20" s="113"/>
      <c r="W20" s="113"/>
      <c r="X20" s="113"/>
      <c r="Y20" s="113"/>
      <c r="Z20" s="113"/>
      <c r="AA20" s="113"/>
      <c r="AB20" s="113"/>
      <c r="AC20" s="113"/>
    </row>
    <row r="21" spans="1:29" ht="13.5" customHeight="1">
      <c r="A21" s="113"/>
      <c r="B21" s="47" t="s">
        <v>431</v>
      </c>
      <c r="C21" s="41"/>
      <c r="D21" s="40">
        <f t="shared" si="0"/>
        <v>0.85</v>
      </c>
      <c r="E21" s="40">
        <f t="shared" si="1"/>
        <v>0.9</v>
      </c>
      <c r="F21" s="36"/>
      <c r="G21" s="36"/>
      <c r="H21" s="115"/>
      <c r="I21" s="123"/>
      <c r="J21" s="113"/>
      <c r="K21" s="113"/>
      <c r="L21" s="113"/>
      <c r="M21" s="113"/>
      <c r="N21" s="113"/>
      <c r="O21" s="113"/>
      <c r="P21" s="113"/>
      <c r="Q21" s="113"/>
      <c r="R21" s="113"/>
      <c r="S21" s="113"/>
      <c r="T21" s="113"/>
      <c r="U21" s="113"/>
      <c r="V21" s="113"/>
      <c r="W21" s="113"/>
      <c r="X21" s="113"/>
      <c r="Y21" s="113"/>
      <c r="Z21" s="113"/>
      <c r="AA21" s="113"/>
      <c r="AB21" s="113"/>
      <c r="AC21" s="113"/>
    </row>
    <row r="22" spans="1:29" ht="13.5" customHeight="1">
      <c r="A22" s="113"/>
      <c r="B22" s="47" t="s">
        <v>432</v>
      </c>
      <c r="C22" s="41"/>
      <c r="D22" s="40">
        <f t="shared" si="0"/>
        <v>0.85</v>
      </c>
      <c r="E22" s="40">
        <f t="shared" si="1"/>
        <v>0.9</v>
      </c>
      <c r="F22" s="36"/>
      <c r="G22" s="36"/>
      <c r="H22" s="115"/>
      <c r="I22" s="123"/>
      <c r="J22" s="113"/>
      <c r="K22" s="113"/>
      <c r="L22" s="113"/>
      <c r="M22" s="113"/>
      <c r="N22" s="113"/>
      <c r="O22" s="113"/>
      <c r="P22" s="113"/>
      <c r="Q22" s="113"/>
      <c r="R22" s="113"/>
      <c r="S22" s="113"/>
      <c r="T22" s="113"/>
      <c r="U22" s="113"/>
      <c r="V22" s="113"/>
      <c r="W22" s="113"/>
      <c r="X22" s="113"/>
      <c r="Y22" s="113"/>
      <c r="Z22" s="113"/>
      <c r="AA22" s="113"/>
      <c r="AB22" s="113"/>
      <c r="AC22" s="113"/>
    </row>
    <row r="23" spans="1:29" ht="13.5" customHeight="1">
      <c r="A23" s="113"/>
      <c r="B23" s="47" t="s">
        <v>433</v>
      </c>
      <c r="C23" s="391">
        <v>0.95</v>
      </c>
      <c r="D23" s="40">
        <f t="shared" si="0"/>
        <v>0.85</v>
      </c>
      <c r="E23" s="40">
        <f t="shared" si="1"/>
        <v>0.9</v>
      </c>
      <c r="F23" s="36"/>
      <c r="G23" s="36"/>
      <c r="H23" s="115"/>
      <c r="I23" s="123"/>
      <c r="J23" s="113"/>
      <c r="K23" s="113"/>
      <c r="L23" s="113"/>
      <c r="M23" s="113"/>
      <c r="N23" s="113"/>
      <c r="O23" s="113"/>
      <c r="P23" s="113"/>
      <c r="Q23" s="113"/>
      <c r="R23" s="113"/>
      <c r="S23" s="113"/>
      <c r="T23" s="113"/>
      <c r="U23" s="113"/>
      <c r="V23" s="113"/>
      <c r="W23" s="113"/>
      <c r="X23" s="113"/>
      <c r="Y23" s="113"/>
      <c r="Z23" s="113"/>
      <c r="AA23" s="113"/>
      <c r="AB23" s="113"/>
      <c r="AC23" s="113"/>
    </row>
    <row r="24" spans="1:29" ht="13.5" customHeight="1">
      <c r="A24" s="113"/>
      <c r="B24" s="119"/>
      <c r="C24" s="36"/>
      <c r="D24" s="36"/>
      <c r="E24" s="36"/>
      <c r="F24" s="36"/>
      <c r="G24" s="36"/>
      <c r="H24" s="36"/>
      <c r="I24" s="123"/>
      <c r="J24" s="113"/>
      <c r="K24" s="113"/>
      <c r="L24" s="113"/>
      <c r="M24" s="113"/>
      <c r="N24" s="113"/>
      <c r="O24" s="113"/>
      <c r="P24" s="113"/>
      <c r="Q24" s="113"/>
      <c r="R24" s="113"/>
      <c r="S24" s="113"/>
      <c r="T24" s="113"/>
      <c r="U24" s="113"/>
      <c r="V24" s="113"/>
      <c r="W24" s="113"/>
      <c r="X24" s="113"/>
      <c r="Y24" s="113"/>
      <c r="Z24" s="113"/>
      <c r="AA24" s="113"/>
      <c r="AB24" s="113"/>
      <c r="AC24" s="113"/>
    </row>
    <row r="25" spans="1:29" ht="13.5" customHeight="1">
      <c r="A25" s="113"/>
      <c r="B25" s="119"/>
      <c r="C25" s="36"/>
      <c r="D25" s="36"/>
      <c r="E25" s="36"/>
      <c r="F25" s="36"/>
      <c r="G25" s="36"/>
      <c r="H25" s="36"/>
      <c r="I25" s="123"/>
      <c r="J25" s="113"/>
      <c r="K25" s="113"/>
      <c r="L25" s="113"/>
      <c r="M25" s="113"/>
      <c r="N25" s="113"/>
      <c r="O25" s="113"/>
      <c r="P25" s="113"/>
      <c r="Q25" s="113"/>
      <c r="R25" s="113"/>
      <c r="S25" s="113"/>
      <c r="T25" s="113"/>
      <c r="U25" s="113"/>
      <c r="V25" s="113"/>
      <c r="W25" s="113"/>
      <c r="X25" s="113"/>
      <c r="Y25" s="113"/>
      <c r="Z25" s="113"/>
      <c r="AA25" s="113"/>
      <c r="AB25" s="113"/>
      <c r="AC25" s="113"/>
    </row>
    <row r="26" spans="1:29" ht="13.5" customHeight="1">
      <c r="A26" s="113"/>
      <c r="B26" s="119"/>
      <c r="C26" s="36"/>
      <c r="D26" s="36"/>
      <c r="E26" s="36"/>
      <c r="F26" s="36"/>
      <c r="G26" s="36"/>
      <c r="H26" s="36"/>
      <c r="I26" s="115"/>
      <c r="J26" s="113"/>
      <c r="K26" s="113"/>
      <c r="L26" s="113"/>
      <c r="M26" s="113"/>
      <c r="N26" s="113"/>
      <c r="O26" s="113"/>
      <c r="P26" s="113"/>
      <c r="Q26" s="113"/>
      <c r="R26" s="113"/>
      <c r="S26" s="113"/>
      <c r="T26" s="113"/>
      <c r="U26" s="113"/>
      <c r="V26" s="113"/>
      <c r="W26" s="113"/>
      <c r="X26" s="113"/>
      <c r="Y26" s="113"/>
      <c r="Z26" s="113"/>
      <c r="AA26" s="113"/>
      <c r="AB26" s="113"/>
      <c r="AC26" s="113"/>
    </row>
    <row r="27" spans="1:29" ht="13.5" customHeight="1">
      <c r="A27" s="113"/>
      <c r="B27" s="119"/>
      <c r="C27" s="36"/>
      <c r="D27" s="36"/>
      <c r="E27" s="36"/>
      <c r="F27" s="36"/>
      <c r="G27" s="36"/>
      <c r="H27" s="36"/>
      <c r="I27" s="115"/>
      <c r="J27" s="113"/>
      <c r="K27" s="113"/>
      <c r="L27" s="113"/>
      <c r="M27" s="113"/>
      <c r="N27" s="113"/>
      <c r="O27" s="113"/>
      <c r="P27" s="113"/>
      <c r="Q27" s="113"/>
      <c r="R27" s="113"/>
      <c r="S27" s="113"/>
      <c r="T27" s="113"/>
      <c r="U27" s="113"/>
      <c r="V27" s="113"/>
      <c r="W27" s="113"/>
      <c r="X27" s="113"/>
      <c r="Y27" s="113"/>
      <c r="Z27" s="113"/>
      <c r="AA27" s="113"/>
      <c r="AB27" s="113"/>
      <c r="AC27" s="113"/>
    </row>
    <row r="28" spans="1:29" ht="13.5" customHeight="1">
      <c r="A28" s="113"/>
      <c r="B28" s="736"/>
      <c r="C28" s="587"/>
      <c r="D28" s="587"/>
      <c r="E28" s="587"/>
      <c r="F28" s="587"/>
      <c r="G28" s="587"/>
      <c r="H28" s="587"/>
      <c r="I28" s="512"/>
      <c r="J28" s="113"/>
      <c r="K28" s="113"/>
      <c r="L28" s="113"/>
      <c r="M28" s="113"/>
      <c r="N28" s="113"/>
      <c r="O28" s="113"/>
      <c r="P28" s="113"/>
      <c r="Q28" s="113"/>
      <c r="R28" s="113"/>
      <c r="S28" s="113"/>
      <c r="T28" s="113"/>
      <c r="U28" s="113"/>
      <c r="V28" s="113"/>
      <c r="W28" s="113"/>
      <c r="X28" s="113"/>
      <c r="Y28" s="113"/>
      <c r="Z28" s="113"/>
      <c r="AA28" s="113"/>
      <c r="AB28" s="113"/>
      <c r="AC28" s="113"/>
    </row>
    <row r="29" spans="1:29" ht="15.75" customHeight="1">
      <c r="A29" s="113"/>
      <c r="B29" s="737" t="s">
        <v>453</v>
      </c>
      <c r="C29" s="511"/>
      <c r="D29" s="511"/>
      <c r="E29" s="511"/>
      <c r="F29" s="511"/>
      <c r="G29" s="511"/>
      <c r="H29" s="511"/>
      <c r="I29" s="512"/>
      <c r="J29" s="113"/>
      <c r="K29" s="113"/>
      <c r="L29" s="113"/>
      <c r="M29" s="113"/>
      <c r="N29" s="113"/>
      <c r="O29" s="113"/>
      <c r="P29" s="113"/>
      <c r="Q29" s="113"/>
      <c r="R29" s="113"/>
      <c r="S29" s="113"/>
      <c r="T29" s="113"/>
      <c r="U29" s="113"/>
      <c r="V29" s="113"/>
      <c r="W29" s="113"/>
      <c r="X29" s="113"/>
      <c r="Y29" s="113"/>
      <c r="Z29" s="113"/>
      <c r="AA29" s="113"/>
      <c r="AB29" s="113"/>
      <c r="AC29" s="113"/>
    </row>
    <row r="30" spans="1:29" ht="13.5" customHeight="1">
      <c r="A30" s="113"/>
      <c r="B30" s="518" t="s">
        <v>454</v>
      </c>
      <c r="C30" s="411"/>
      <c r="D30" s="411"/>
      <c r="E30" s="412"/>
      <c r="F30" s="518" t="s">
        <v>455</v>
      </c>
      <c r="G30" s="411"/>
      <c r="H30" s="411"/>
      <c r="I30" s="412"/>
      <c r="J30" s="113"/>
      <c r="K30" s="113"/>
      <c r="L30" s="113"/>
      <c r="M30" s="113"/>
      <c r="N30" s="113"/>
      <c r="O30" s="113"/>
      <c r="P30" s="113"/>
      <c r="Q30" s="113"/>
      <c r="R30" s="113"/>
      <c r="S30" s="113"/>
      <c r="T30" s="113"/>
      <c r="U30" s="113"/>
      <c r="V30" s="113"/>
      <c r="W30" s="113"/>
      <c r="X30" s="113"/>
      <c r="Y30" s="113"/>
      <c r="Z30" s="113"/>
      <c r="AA30" s="113"/>
      <c r="AB30" s="113"/>
      <c r="AC30" s="113"/>
    </row>
    <row r="31" spans="1:29" ht="13.5" customHeight="1">
      <c r="A31" s="113"/>
      <c r="B31" s="823" t="s">
        <v>554</v>
      </c>
      <c r="C31" s="428"/>
      <c r="D31" s="428"/>
      <c r="E31" s="428"/>
      <c r="F31" s="824"/>
      <c r="G31" s="825"/>
      <c r="H31" s="825"/>
      <c r="I31" s="826"/>
      <c r="J31" s="113"/>
      <c r="K31" s="113"/>
      <c r="L31" s="113"/>
      <c r="M31" s="113"/>
      <c r="N31" s="113"/>
      <c r="O31" s="113"/>
      <c r="P31" s="113"/>
      <c r="Q31" s="113"/>
      <c r="R31" s="113"/>
      <c r="S31" s="113"/>
      <c r="T31" s="113"/>
      <c r="U31" s="113"/>
      <c r="V31" s="113"/>
      <c r="W31" s="113"/>
      <c r="X31" s="113"/>
      <c r="Y31" s="113"/>
      <c r="Z31" s="113"/>
      <c r="AA31" s="113"/>
      <c r="AB31" s="113"/>
      <c r="AC31" s="113"/>
    </row>
    <row r="32" spans="1:29" ht="13.5" customHeight="1">
      <c r="A32" s="113"/>
      <c r="B32" s="428"/>
      <c r="C32" s="459"/>
      <c r="D32" s="459"/>
      <c r="E32" s="428"/>
      <c r="F32" s="827"/>
      <c r="G32" s="828"/>
      <c r="H32" s="828"/>
      <c r="I32" s="829"/>
      <c r="J32" s="113"/>
      <c r="K32" s="113"/>
      <c r="L32" s="113"/>
      <c r="M32" s="113"/>
      <c r="N32" s="113"/>
      <c r="O32" s="113"/>
      <c r="P32" s="113"/>
      <c r="Q32" s="113"/>
      <c r="R32" s="113"/>
      <c r="S32" s="113"/>
      <c r="T32" s="113"/>
      <c r="U32" s="113"/>
      <c r="V32" s="113"/>
      <c r="W32" s="113"/>
      <c r="X32" s="113"/>
      <c r="Y32" s="113"/>
      <c r="Z32" s="113"/>
      <c r="AA32" s="113"/>
      <c r="AB32" s="113"/>
      <c r="AC32" s="113"/>
    </row>
    <row r="33" spans="1:29" ht="15" customHeight="1">
      <c r="A33" s="113"/>
      <c r="B33" s="428"/>
      <c r="C33" s="459"/>
      <c r="D33" s="459"/>
      <c r="E33" s="428"/>
      <c r="F33" s="830"/>
      <c r="G33" s="831"/>
      <c r="H33" s="831"/>
      <c r="I33" s="832"/>
      <c r="J33" s="113"/>
      <c r="K33" s="113"/>
      <c r="L33" s="113"/>
      <c r="M33" s="113"/>
      <c r="N33" s="113"/>
      <c r="O33" s="113"/>
      <c r="P33" s="113"/>
      <c r="Q33" s="113"/>
      <c r="R33" s="113"/>
      <c r="S33" s="113"/>
      <c r="T33" s="113"/>
      <c r="U33" s="113"/>
      <c r="V33" s="113"/>
      <c r="W33" s="113"/>
      <c r="X33" s="113"/>
      <c r="Y33" s="113"/>
      <c r="Z33" s="113"/>
      <c r="AA33" s="113"/>
      <c r="AB33" s="113"/>
      <c r="AC33" s="113"/>
    </row>
    <row r="34" spans="1:29" ht="13.5" customHeight="1">
      <c r="A34" s="113"/>
      <c r="B34" s="823" t="s">
        <v>675</v>
      </c>
      <c r="C34" s="428"/>
      <c r="D34" s="428"/>
      <c r="E34" s="428"/>
      <c r="F34" s="824"/>
      <c r="G34" s="825"/>
      <c r="H34" s="825"/>
      <c r="I34" s="826"/>
      <c r="J34" s="113"/>
      <c r="K34" s="113"/>
      <c r="L34" s="113"/>
      <c r="M34" s="113"/>
      <c r="N34" s="113"/>
      <c r="O34" s="113"/>
      <c r="P34" s="113"/>
      <c r="Q34" s="113"/>
      <c r="R34" s="113"/>
      <c r="S34" s="113"/>
      <c r="T34" s="113"/>
      <c r="U34" s="113"/>
      <c r="V34" s="113"/>
      <c r="W34" s="113"/>
      <c r="X34" s="113"/>
      <c r="Y34" s="113"/>
      <c r="Z34" s="113"/>
      <c r="AA34" s="113"/>
      <c r="AB34" s="113"/>
      <c r="AC34" s="113"/>
    </row>
    <row r="35" spans="1:29" ht="13.5" customHeight="1">
      <c r="A35" s="113"/>
      <c r="B35" s="428"/>
      <c r="C35" s="459"/>
      <c r="D35" s="459"/>
      <c r="E35" s="428"/>
      <c r="F35" s="827"/>
      <c r="G35" s="828"/>
      <c r="H35" s="828"/>
      <c r="I35" s="829"/>
      <c r="J35" s="113"/>
      <c r="K35" s="113"/>
      <c r="L35" s="113"/>
      <c r="M35" s="113"/>
      <c r="N35" s="113"/>
      <c r="O35" s="113"/>
      <c r="P35" s="113"/>
      <c r="Q35" s="113"/>
      <c r="R35" s="113"/>
      <c r="S35" s="113"/>
      <c r="T35" s="113"/>
      <c r="U35" s="113"/>
      <c r="V35" s="113"/>
      <c r="W35" s="113"/>
      <c r="X35" s="113"/>
      <c r="Y35" s="113"/>
      <c r="Z35" s="113"/>
      <c r="AA35" s="113"/>
      <c r="AB35" s="113"/>
      <c r="AC35" s="113"/>
    </row>
    <row r="36" spans="1:29" ht="13.5" customHeight="1">
      <c r="A36" s="113"/>
      <c r="B36" s="428"/>
      <c r="C36" s="459"/>
      <c r="D36" s="459"/>
      <c r="E36" s="428"/>
      <c r="F36" s="830"/>
      <c r="G36" s="831"/>
      <c r="H36" s="831"/>
      <c r="I36" s="832"/>
      <c r="J36" s="113"/>
      <c r="K36" s="113"/>
      <c r="L36" s="113"/>
      <c r="M36" s="113"/>
      <c r="N36" s="113"/>
      <c r="O36" s="113"/>
      <c r="P36" s="113"/>
      <c r="Q36" s="113"/>
      <c r="R36" s="113"/>
      <c r="S36" s="113"/>
      <c r="T36" s="113"/>
      <c r="U36" s="113"/>
      <c r="V36" s="113"/>
      <c r="W36" s="113"/>
      <c r="X36" s="113"/>
      <c r="Y36" s="113"/>
      <c r="Z36" s="113"/>
      <c r="AA36" s="113"/>
      <c r="AB36" s="113"/>
      <c r="AC36" s="113"/>
    </row>
    <row r="37" spans="1:29" ht="13.5" customHeight="1">
      <c r="A37" s="113"/>
      <c r="B37" s="113"/>
      <c r="C37" s="113"/>
      <c r="D37" s="113"/>
      <c r="E37" s="113"/>
      <c r="F37" s="113"/>
      <c r="G37" s="113"/>
      <c r="H37" s="113"/>
      <c r="I37" s="113"/>
      <c r="J37" s="113"/>
      <c r="K37" s="113"/>
      <c r="L37" s="113"/>
      <c r="M37" s="113"/>
      <c r="N37" s="113"/>
      <c r="O37" s="113"/>
      <c r="P37" s="113"/>
      <c r="Q37" s="113"/>
      <c r="R37" s="113"/>
      <c r="S37" s="113"/>
      <c r="T37" s="113"/>
      <c r="U37" s="113"/>
      <c r="V37" s="113"/>
      <c r="W37" s="113"/>
      <c r="X37" s="113"/>
      <c r="Y37" s="113"/>
      <c r="Z37" s="113"/>
      <c r="AA37" s="113"/>
      <c r="AB37" s="113"/>
      <c r="AC37" s="113"/>
    </row>
    <row r="38" spans="1:29" ht="13.5" customHeight="1">
      <c r="A38" s="113"/>
      <c r="B38" s="113"/>
      <c r="C38" s="113"/>
      <c r="D38" s="113"/>
      <c r="E38" s="113"/>
      <c r="F38" s="113"/>
      <c r="G38" s="113"/>
      <c r="H38" s="113"/>
      <c r="I38" s="113"/>
      <c r="J38" s="113"/>
      <c r="K38" s="113"/>
      <c r="L38" s="113"/>
      <c r="M38" s="113"/>
      <c r="N38" s="113"/>
      <c r="O38" s="113"/>
      <c r="P38" s="113"/>
      <c r="Q38" s="113"/>
      <c r="R38" s="113"/>
      <c r="S38" s="113"/>
      <c r="T38" s="113"/>
      <c r="U38" s="113"/>
      <c r="V38" s="113"/>
      <c r="W38" s="113"/>
      <c r="X38" s="113"/>
      <c r="Y38" s="113"/>
      <c r="Z38" s="113"/>
      <c r="AA38" s="113"/>
      <c r="AB38" s="113"/>
      <c r="AC38" s="113"/>
    </row>
    <row r="39" spans="1:29" ht="13.5" customHeight="1">
      <c r="A39" s="113"/>
      <c r="B39" s="113"/>
      <c r="C39" s="113"/>
      <c r="D39" s="113"/>
      <c r="E39" s="113"/>
      <c r="F39" s="113"/>
      <c r="G39" s="113"/>
      <c r="H39" s="113"/>
      <c r="I39" s="113"/>
      <c r="J39" s="113"/>
      <c r="K39" s="113"/>
      <c r="L39" s="113"/>
      <c r="M39" s="113"/>
      <c r="N39" s="113"/>
      <c r="O39" s="113"/>
      <c r="P39" s="113"/>
      <c r="Q39" s="113"/>
      <c r="R39" s="113"/>
      <c r="S39" s="113"/>
      <c r="T39" s="113"/>
      <c r="U39" s="113"/>
      <c r="V39" s="113"/>
      <c r="W39" s="113"/>
      <c r="X39" s="113"/>
      <c r="Y39" s="113"/>
      <c r="Z39" s="113"/>
      <c r="AA39" s="113"/>
      <c r="AB39" s="113"/>
      <c r="AC39" s="113"/>
    </row>
    <row r="40" spans="1:29" ht="13.5" customHeight="1">
      <c r="A40" s="113"/>
      <c r="B40" s="113"/>
      <c r="C40" s="113"/>
      <c r="D40" s="113"/>
      <c r="E40" s="113"/>
      <c r="F40" s="113"/>
      <c r="G40" s="113"/>
      <c r="H40" s="113"/>
      <c r="I40" s="113"/>
      <c r="J40" s="113"/>
      <c r="K40" s="113"/>
      <c r="L40" s="113"/>
      <c r="M40" s="113"/>
      <c r="N40" s="113"/>
      <c r="O40" s="113"/>
      <c r="P40" s="113"/>
      <c r="Q40" s="113"/>
      <c r="R40" s="113"/>
      <c r="S40" s="113"/>
      <c r="T40" s="113"/>
      <c r="U40" s="113"/>
      <c r="V40" s="113"/>
      <c r="W40" s="113"/>
      <c r="X40" s="113"/>
      <c r="Y40" s="113"/>
      <c r="Z40" s="113"/>
      <c r="AA40" s="113"/>
      <c r="AB40" s="113"/>
      <c r="AC40" s="113"/>
    </row>
    <row r="41" spans="1:29" ht="13.5" customHeight="1">
      <c r="A41" s="113"/>
      <c r="B41" s="113"/>
      <c r="C41" s="113"/>
      <c r="D41" s="113"/>
      <c r="E41" s="113"/>
      <c r="F41" s="113"/>
      <c r="G41" s="113"/>
      <c r="H41" s="113"/>
      <c r="I41" s="113"/>
      <c r="J41" s="113"/>
      <c r="K41" s="113"/>
      <c r="L41" s="113"/>
      <c r="M41" s="113"/>
      <c r="N41" s="113"/>
      <c r="O41" s="113"/>
      <c r="P41" s="113"/>
      <c r="Q41" s="113"/>
      <c r="R41" s="113"/>
      <c r="S41" s="113"/>
      <c r="T41" s="113"/>
      <c r="U41" s="113"/>
      <c r="V41" s="113"/>
      <c r="W41" s="113"/>
      <c r="X41" s="113"/>
      <c r="Y41" s="113"/>
      <c r="Z41" s="113"/>
      <c r="AA41" s="113"/>
      <c r="AB41" s="113"/>
      <c r="AC41" s="113"/>
    </row>
    <row r="42" spans="1:29" ht="13.5" customHeight="1">
      <c r="A42" s="113"/>
      <c r="B42" s="113"/>
      <c r="C42" s="113"/>
      <c r="D42" s="113"/>
      <c r="E42" s="113"/>
      <c r="F42" s="113"/>
      <c r="G42" s="113"/>
      <c r="H42" s="113"/>
      <c r="I42" s="113"/>
      <c r="J42" s="113"/>
      <c r="K42" s="113"/>
      <c r="L42" s="113"/>
      <c r="M42" s="113"/>
      <c r="N42" s="113"/>
      <c r="O42" s="113"/>
      <c r="P42" s="113"/>
      <c r="Q42" s="113"/>
      <c r="R42" s="113"/>
      <c r="S42" s="113"/>
      <c r="T42" s="113"/>
      <c r="U42" s="113"/>
      <c r="V42" s="113"/>
      <c r="W42" s="113"/>
      <c r="X42" s="113"/>
      <c r="Y42" s="113"/>
      <c r="Z42" s="113"/>
      <c r="AA42" s="113"/>
      <c r="AB42" s="113"/>
      <c r="AC42" s="113"/>
    </row>
    <row r="43" spans="1:29" ht="13.5" customHeight="1">
      <c r="A43" s="113"/>
      <c r="B43" s="113"/>
      <c r="C43" s="113"/>
      <c r="D43" s="113"/>
      <c r="E43" s="113"/>
      <c r="F43" s="113"/>
      <c r="G43" s="113"/>
      <c r="H43" s="113"/>
      <c r="I43" s="113"/>
      <c r="J43" s="113"/>
      <c r="K43" s="113"/>
      <c r="L43" s="113"/>
      <c r="M43" s="113"/>
      <c r="N43" s="113"/>
      <c r="O43" s="113"/>
      <c r="P43" s="113"/>
      <c r="Q43" s="113"/>
      <c r="R43" s="113"/>
      <c r="S43" s="113"/>
      <c r="T43" s="113"/>
      <c r="U43" s="113"/>
      <c r="V43" s="113"/>
      <c r="W43" s="113"/>
      <c r="X43" s="113"/>
      <c r="Y43" s="113"/>
      <c r="Z43" s="113"/>
      <c r="AA43" s="113"/>
      <c r="AB43" s="113"/>
      <c r="AC43" s="113"/>
    </row>
    <row r="44" spans="1:29" ht="13.5" customHeight="1">
      <c r="A44" s="113"/>
      <c r="B44" s="113"/>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row>
    <row r="45" spans="1:29" ht="13.5" customHeight="1">
      <c r="A45" s="113"/>
      <c r="B45" s="113"/>
      <c r="C45" s="113"/>
      <c r="D45" s="113"/>
      <c r="E45" s="113"/>
      <c r="F45" s="113"/>
      <c r="G45" s="113"/>
      <c r="H45" s="113"/>
      <c r="I45" s="113"/>
      <c r="J45" s="113"/>
      <c r="K45" s="113"/>
      <c r="L45" s="113"/>
      <c r="M45" s="113"/>
      <c r="N45" s="113"/>
      <c r="O45" s="113"/>
      <c r="P45" s="113"/>
      <c r="Q45" s="113"/>
      <c r="R45" s="113"/>
      <c r="S45" s="113"/>
      <c r="T45" s="113"/>
      <c r="U45" s="113"/>
      <c r="V45" s="113"/>
      <c r="W45" s="113"/>
      <c r="X45" s="113"/>
      <c r="Y45" s="113"/>
      <c r="Z45" s="113"/>
      <c r="AA45" s="113"/>
      <c r="AB45" s="113"/>
      <c r="AC45" s="113"/>
    </row>
    <row r="46" spans="1:29" ht="13.5" customHeight="1">
      <c r="A46" s="113"/>
      <c r="B46" s="113"/>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c r="AA46" s="113"/>
      <c r="AB46" s="113"/>
      <c r="AC46" s="113"/>
    </row>
    <row r="47" spans="1:29" ht="13.5" customHeight="1">
      <c r="A47" s="113"/>
      <c r="B47" s="113"/>
      <c r="C47" s="113"/>
      <c r="D47" s="113"/>
      <c r="E47" s="113"/>
      <c r="F47" s="113"/>
      <c r="G47" s="113"/>
      <c r="H47" s="113"/>
      <c r="I47" s="113"/>
      <c r="J47" s="113"/>
      <c r="K47" s="113"/>
      <c r="L47" s="113"/>
      <c r="M47" s="113"/>
      <c r="N47" s="113"/>
      <c r="O47" s="113"/>
      <c r="P47" s="113"/>
      <c r="Q47" s="113"/>
      <c r="R47" s="113"/>
      <c r="S47" s="113"/>
      <c r="T47" s="113"/>
      <c r="U47" s="113"/>
      <c r="V47" s="113"/>
      <c r="W47" s="113"/>
      <c r="X47" s="113"/>
      <c r="Y47" s="113"/>
      <c r="Z47" s="113"/>
      <c r="AA47" s="113"/>
      <c r="AB47" s="113"/>
      <c r="AC47" s="113"/>
    </row>
    <row r="48" spans="1:29" ht="13.5" customHeight="1">
      <c r="A48" s="113"/>
      <c r="B48" s="113"/>
      <c r="C48" s="113"/>
      <c r="D48" s="113"/>
      <c r="E48" s="113"/>
      <c r="F48" s="113"/>
      <c r="G48" s="113"/>
      <c r="H48" s="113"/>
      <c r="I48" s="113"/>
      <c r="J48" s="113"/>
      <c r="K48" s="113"/>
      <c r="L48" s="113"/>
      <c r="M48" s="113"/>
      <c r="N48" s="113"/>
      <c r="O48" s="113"/>
      <c r="P48" s="113"/>
      <c r="Q48" s="113"/>
      <c r="R48" s="113"/>
      <c r="S48" s="113"/>
      <c r="T48" s="113"/>
      <c r="U48" s="113"/>
      <c r="V48" s="113"/>
      <c r="W48" s="113"/>
      <c r="X48" s="113"/>
      <c r="Y48" s="113"/>
      <c r="Z48" s="113"/>
      <c r="AA48" s="113"/>
      <c r="AB48" s="113"/>
      <c r="AC48" s="113"/>
    </row>
    <row r="49" spans="1:29" ht="13.5" customHeight="1">
      <c r="A49" s="113"/>
      <c r="B49" s="113"/>
      <c r="C49" s="113"/>
      <c r="D49" s="113"/>
      <c r="E49" s="113"/>
      <c r="F49" s="113"/>
      <c r="G49" s="113"/>
      <c r="H49" s="113"/>
      <c r="I49" s="113"/>
      <c r="J49" s="113"/>
      <c r="K49" s="113"/>
      <c r="L49" s="113"/>
      <c r="M49" s="113"/>
      <c r="N49" s="113"/>
      <c r="O49" s="113"/>
      <c r="P49" s="113"/>
      <c r="Q49" s="113"/>
      <c r="R49" s="113"/>
      <c r="S49" s="113"/>
      <c r="T49" s="113"/>
      <c r="U49" s="113"/>
      <c r="V49" s="113"/>
      <c r="W49" s="113"/>
      <c r="X49" s="113"/>
      <c r="Y49" s="113"/>
      <c r="Z49" s="113"/>
      <c r="AA49" s="113"/>
      <c r="AB49" s="113"/>
      <c r="AC49" s="113"/>
    </row>
    <row r="50" spans="1:29" ht="13.5" customHeight="1">
      <c r="A50" s="113"/>
      <c r="B50" s="113"/>
      <c r="C50" s="113"/>
      <c r="D50" s="113"/>
      <c r="E50" s="113"/>
      <c r="F50" s="113"/>
      <c r="G50" s="113"/>
      <c r="H50" s="113"/>
      <c r="I50" s="113"/>
      <c r="J50" s="113"/>
      <c r="K50" s="113"/>
      <c r="L50" s="113"/>
      <c r="M50" s="113"/>
      <c r="N50" s="113"/>
      <c r="O50" s="113"/>
      <c r="P50" s="113"/>
      <c r="Q50" s="113"/>
      <c r="R50" s="113"/>
      <c r="S50" s="113"/>
      <c r="T50" s="113"/>
      <c r="U50" s="113"/>
      <c r="V50" s="113"/>
      <c r="W50" s="113"/>
      <c r="X50" s="113"/>
      <c r="Y50" s="113"/>
      <c r="Z50" s="113"/>
      <c r="AA50" s="113"/>
      <c r="AB50" s="113"/>
      <c r="AC50" s="113"/>
    </row>
    <row r="51" spans="1:29" ht="13.5" customHeight="1">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c r="AA51" s="113"/>
      <c r="AB51" s="113"/>
      <c r="AC51" s="113"/>
    </row>
    <row r="52" spans="1:29" ht="13.5" customHeight="1">
      <c r="A52" s="113"/>
      <c r="B52" s="113"/>
      <c r="C52" s="113"/>
      <c r="D52" s="113"/>
      <c r="E52" s="113"/>
      <c r="F52" s="113"/>
      <c r="G52" s="113"/>
      <c r="H52" s="113"/>
      <c r="I52" s="113"/>
      <c r="J52" s="113"/>
      <c r="K52" s="113"/>
      <c r="L52" s="113"/>
      <c r="M52" s="113"/>
      <c r="N52" s="113"/>
      <c r="O52" s="113"/>
      <c r="P52" s="113"/>
      <c r="Q52" s="113"/>
      <c r="R52" s="113"/>
      <c r="S52" s="113"/>
      <c r="T52" s="113"/>
      <c r="U52" s="113"/>
      <c r="V52" s="113"/>
      <c r="W52" s="113"/>
      <c r="X52" s="113"/>
      <c r="Y52" s="113"/>
      <c r="Z52" s="113"/>
      <c r="AA52" s="113"/>
      <c r="AB52" s="113"/>
      <c r="AC52" s="113"/>
    </row>
    <row r="53" spans="1:29" ht="13.5" customHeight="1">
      <c r="A53" s="113"/>
      <c r="B53" s="113"/>
      <c r="C53" s="113"/>
      <c r="D53" s="113"/>
      <c r="E53" s="113"/>
      <c r="F53" s="113"/>
      <c r="G53" s="113"/>
      <c r="H53" s="113"/>
      <c r="I53" s="113"/>
      <c r="J53" s="113"/>
      <c r="K53" s="113"/>
      <c r="L53" s="113"/>
      <c r="M53" s="113"/>
      <c r="N53" s="113"/>
      <c r="O53" s="113"/>
      <c r="P53" s="113"/>
      <c r="Q53" s="113"/>
      <c r="R53" s="113"/>
      <c r="S53" s="113"/>
      <c r="T53" s="113"/>
      <c r="U53" s="113"/>
      <c r="V53" s="113"/>
      <c r="W53" s="113"/>
      <c r="X53" s="113"/>
      <c r="Y53" s="113"/>
      <c r="Z53" s="113"/>
      <c r="AA53" s="113"/>
      <c r="AB53" s="113"/>
      <c r="AC53" s="113"/>
    </row>
    <row r="54" spans="1:29" ht="13.5" customHeight="1">
      <c r="A54" s="113"/>
      <c r="B54" s="113"/>
      <c r="C54" s="113"/>
      <c r="D54" s="113"/>
      <c r="E54" s="113"/>
      <c r="F54" s="113"/>
      <c r="G54" s="113"/>
      <c r="H54" s="113"/>
      <c r="I54" s="113"/>
      <c r="J54" s="113"/>
      <c r="K54" s="113"/>
      <c r="L54" s="113"/>
      <c r="M54" s="113"/>
      <c r="N54" s="113"/>
      <c r="O54" s="113"/>
      <c r="P54" s="113"/>
      <c r="Q54" s="113"/>
      <c r="R54" s="113"/>
      <c r="S54" s="113"/>
      <c r="T54" s="113"/>
      <c r="U54" s="113"/>
      <c r="V54" s="113"/>
      <c r="W54" s="113"/>
      <c r="X54" s="113"/>
      <c r="Y54" s="113"/>
      <c r="Z54" s="113"/>
      <c r="AA54" s="113"/>
      <c r="AB54" s="113"/>
      <c r="AC54" s="113"/>
    </row>
    <row r="55" spans="1:29" ht="13.5" customHeight="1">
      <c r="A55" s="113"/>
      <c r="B55" s="113"/>
      <c r="C55" s="113"/>
      <c r="D55" s="113"/>
      <c r="E55" s="113"/>
      <c r="F55" s="113"/>
      <c r="G55" s="113"/>
      <c r="H55" s="113"/>
      <c r="I55" s="113"/>
      <c r="J55" s="113"/>
      <c r="K55" s="113"/>
      <c r="L55" s="113"/>
      <c r="M55" s="113"/>
      <c r="N55" s="113"/>
      <c r="O55" s="113"/>
      <c r="P55" s="113"/>
      <c r="Q55" s="113"/>
      <c r="R55" s="113"/>
      <c r="S55" s="113"/>
      <c r="T55" s="113"/>
      <c r="U55" s="113"/>
      <c r="V55" s="113"/>
      <c r="W55" s="113"/>
      <c r="X55" s="113"/>
      <c r="Y55" s="113"/>
      <c r="Z55" s="113"/>
      <c r="AA55" s="113"/>
      <c r="AB55" s="113"/>
      <c r="AC55" s="113"/>
    </row>
    <row r="56" spans="1:29" ht="13.5" customHeight="1">
      <c r="A56" s="113"/>
      <c r="B56" s="113"/>
      <c r="C56" s="113"/>
      <c r="D56" s="113"/>
      <c r="E56" s="113"/>
      <c r="F56" s="113"/>
      <c r="G56" s="113"/>
      <c r="H56" s="113"/>
      <c r="I56" s="113"/>
      <c r="J56" s="113"/>
      <c r="K56" s="113"/>
      <c r="L56" s="113"/>
      <c r="M56" s="113"/>
      <c r="N56" s="113"/>
      <c r="O56" s="113"/>
      <c r="P56" s="113"/>
      <c r="Q56" s="113"/>
      <c r="R56" s="113"/>
      <c r="S56" s="113"/>
      <c r="T56" s="113"/>
      <c r="U56" s="113"/>
      <c r="V56" s="113"/>
      <c r="W56" s="113"/>
      <c r="X56" s="113"/>
      <c r="Y56" s="113"/>
      <c r="Z56" s="113"/>
      <c r="AA56" s="113"/>
      <c r="AB56" s="113"/>
      <c r="AC56" s="113"/>
    </row>
    <row r="57" spans="1:29" ht="13.5" customHeight="1">
      <c r="A57" s="113"/>
      <c r="B57" s="113"/>
      <c r="C57" s="113"/>
      <c r="D57" s="113"/>
      <c r="E57" s="113"/>
      <c r="F57" s="113"/>
      <c r="G57" s="113"/>
      <c r="H57" s="113"/>
      <c r="I57" s="113"/>
      <c r="J57" s="113"/>
      <c r="K57" s="113"/>
      <c r="L57" s="113"/>
      <c r="M57" s="113"/>
      <c r="N57" s="113"/>
      <c r="O57" s="113"/>
      <c r="P57" s="113"/>
      <c r="Q57" s="113"/>
      <c r="R57" s="113"/>
      <c r="S57" s="113"/>
      <c r="T57" s="113"/>
      <c r="U57" s="113"/>
      <c r="V57" s="113"/>
      <c r="W57" s="113"/>
      <c r="X57" s="113"/>
      <c r="Y57" s="113"/>
      <c r="Z57" s="113"/>
      <c r="AA57" s="113"/>
      <c r="AB57" s="113"/>
      <c r="AC57" s="113"/>
    </row>
    <row r="58" spans="1:29" ht="13.5" customHeight="1">
      <c r="A58" s="113"/>
      <c r="B58" s="113"/>
      <c r="C58" s="113"/>
      <c r="D58" s="113"/>
      <c r="E58" s="113"/>
      <c r="F58" s="113"/>
      <c r="G58" s="113"/>
      <c r="H58" s="113"/>
      <c r="I58" s="113"/>
      <c r="J58" s="113"/>
      <c r="K58" s="113"/>
      <c r="L58" s="113"/>
      <c r="M58" s="113"/>
      <c r="N58" s="113"/>
      <c r="O58" s="113"/>
      <c r="P58" s="113"/>
      <c r="Q58" s="113"/>
      <c r="R58" s="113"/>
      <c r="S58" s="113"/>
      <c r="T58" s="113"/>
      <c r="U58" s="113"/>
      <c r="V58" s="113"/>
      <c r="W58" s="113"/>
      <c r="X58" s="113"/>
      <c r="Y58" s="113"/>
      <c r="Z58" s="113"/>
      <c r="AA58" s="113"/>
      <c r="AB58" s="113"/>
      <c r="AC58" s="113"/>
    </row>
    <row r="59" spans="1:29" ht="13.5" customHeight="1">
      <c r="A59" s="113"/>
      <c r="B59" s="113"/>
      <c r="C59" s="113"/>
      <c r="D59" s="113"/>
      <c r="E59" s="113"/>
      <c r="F59" s="113"/>
      <c r="G59" s="113"/>
      <c r="H59" s="113"/>
      <c r="I59" s="113"/>
      <c r="J59" s="113"/>
      <c r="K59" s="113"/>
      <c r="L59" s="113"/>
      <c r="M59" s="113"/>
      <c r="N59" s="113"/>
      <c r="O59" s="113"/>
      <c r="P59" s="113"/>
      <c r="Q59" s="113"/>
      <c r="R59" s="113"/>
      <c r="S59" s="113"/>
      <c r="T59" s="113"/>
      <c r="U59" s="113"/>
      <c r="V59" s="113"/>
      <c r="W59" s="113"/>
      <c r="X59" s="113"/>
      <c r="Y59" s="113"/>
      <c r="Z59" s="113"/>
      <c r="AA59" s="113"/>
      <c r="AB59" s="113"/>
      <c r="AC59" s="113"/>
    </row>
    <row r="60" spans="1:29" ht="13.5" customHeight="1">
      <c r="A60" s="113"/>
      <c r="B60" s="113"/>
      <c r="C60" s="113"/>
      <c r="D60" s="113"/>
      <c r="E60" s="113"/>
      <c r="F60" s="113"/>
      <c r="G60" s="113"/>
      <c r="H60" s="113"/>
      <c r="I60" s="113"/>
      <c r="J60" s="113"/>
      <c r="K60" s="113"/>
      <c r="L60" s="113"/>
      <c r="M60" s="113"/>
      <c r="N60" s="113"/>
      <c r="O60" s="113"/>
      <c r="P60" s="113"/>
      <c r="Q60" s="113"/>
      <c r="R60" s="113"/>
      <c r="S60" s="113"/>
      <c r="T60" s="113"/>
      <c r="U60" s="113"/>
      <c r="V60" s="113"/>
      <c r="W60" s="113"/>
      <c r="X60" s="113"/>
      <c r="Y60" s="113"/>
      <c r="Z60" s="113"/>
      <c r="AA60" s="113"/>
      <c r="AB60" s="113"/>
      <c r="AC60" s="113"/>
    </row>
    <row r="61" spans="1:29" ht="13.5" customHeight="1">
      <c r="A61" s="113"/>
      <c r="B61" s="113"/>
      <c r="C61" s="113"/>
      <c r="D61" s="113"/>
      <c r="E61" s="113"/>
      <c r="F61" s="113"/>
      <c r="G61" s="113"/>
      <c r="H61" s="113"/>
      <c r="I61" s="113"/>
      <c r="J61" s="113"/>
      <c r="K61" s="113"/>
      <c r="L61" s="113"/>
      <c r="M61" s="113"/>
      <c r="N61" s="113"/>
      <c r="O61" s="113"/>
      <c r="P61" s="113"/>
      <c r="Q61" s="113"/>
      <c r="R61" s="113"/>
      <c r="S61" s="113"/>
      <c r="T61" s="113"/>
      <c r="U61" s="113"/>
      <c r="V61" s="113"/>
      <c r="W61" s="113"/>
      <c r="X61" s="113"/>
      <c r="Y61" s="113"/>
      <c r="Z61" s="113"/>
      <c r="AA61" s="113"/>
      <c r="AB61" s="113"/>
      <c r="AC61" s="113"/>
    </row>
    <row r="62" spans="1:29" ht="13.5" customHeight="1">
      <c r="A62" s="113"/>
      <c r="B62" s="113"/>
      <c r="C62" s="113"/>
      <c r="D62" s="113"/>
      <c r="E62" s="113"/>
      <c r="F62" s="113"/>
      <c r="G62" s="113"/>
      <c r="H62" s="113"/>
      <c r="I62" s="113"/>
      <c r="J62" s="113"/>
      <c r="K62" s="113"/>
      <c r="L62" s="113"/>
      <c r="M62" s="113"/>
      <c r="N62" s="113"/>
      <c r="O62" s="113"/>
      <c r="P62" s="113"/>
      <c r="Q62" s="113"/>
      <c r="R62" s="113"/>
      <c r="S62" s="113"/>
      <c r="T62" s="113"/>
      <c r="U62" s="113"/>
      <c r="V62" s="113"/>
      <c r="W62" s="113"/>
      <c r="X62" s="113"/>
      <c r="Y62" s="113"/>
      <c r="Z62" s="113"/>
      <c r="AA62" s="113"/>
      <c r="AB62" s="113"/>
      <c r="AC62" s="113"/>
    </row>
    <row r="63" spans="1:29" ht="13.5" customHeight="1">
      <c r="A63" s="113"/>
      <c r="B63" s="113"/>
      <c r="C63" s="113"/>
      <c r="D63" s="113"/>
      <c r="E63" s="113"/>
      <c r="F63" s="113"/>
      <c r="G63" s="113"/>
      <c r="H63" s="113"/>
      <c r="I63" s="113"/>
      <c r="J63" s="113"/>
      <c r="K63" s="113"/>
      <c r="L63" s="113"/>
      <c r="M63" s="113"/>
      <c r="N63" s="113"/>
      <c r="O63" s="113"/>
      <c r="P63" s="113"/>
      <c r="Q63" s="113"/>
      <c r="R63" s="113"/>
      <c r="S63" s="113"/>
      <c r="T63" s="113"/>
      <c r="U63" s="113"/>
      <c r="V63" s="113"/>
      <c r="W63" s="113"/>
      <c r="X63" s="113"/>
      <c r="Y63" s="113"/>
      <c r="Z63" s="113"/>
      <c r="AA63" s="113"/>
      <c r="AB63" s="113"/>
      <c r="AC63" s="113"/>
    </row>
    <row r="64" spans="1:29" ht="13.5" customHeight="1">
      <c r="A64" s="113"/>
      <c r="B64" s="113"/>
      <c r="C64" s="113"/>
      <c r="D64" s="113"/>
      <c r="E64" s="113"/>
      <c r="F64" s="113"/>
      <c r="G64" s="113"/>
      <c r="H64" s="113"/>
      <c r="I64" s="113"/>
      <c r="J64" s="113"/>
      <c r="K64" s="113"/>
      <c r="L64" s="113"/>
      <c r="M64" s="113"/>
      <c r="N64" s="113"/>
      <c r="O64" s="113"/>
      <c r="P64" s="113"/>
      <c r="Q64" s="113"/>
      <c r="R64" s="113"/>
      <c r="S64" s="113"/>
      <c r="T64" s="113"/>
      <c r="U64" s="113"/>
      <c r="V64" s="113"/>
      <c r="W64" s="113"/>
      <c r="X64" s="113"/>
      <c r="Y64" s="113"/>
      <c r="Z64" s="113"/>
      <c r="AA64" s="113"/>
      <c r="AB64" s="113"/>
      <c r="AC64" s="113"/>
    </row>
    <row r="65" spans="1:29" ht="13.5" customHeight="1">
      <c r="A65" s="113"/>
      <c r="B65" s="113"/>
      <c r="C65" s="113"/>
      <c r="D65" s="113"/>
      <c r="E65" s="113"/>
      <c r="F65" s="113"/>
      <c r="G65" s="113"/>
      <c r="H65" s="113"/>
      <c r="I65" s="113"/>
      <c r="J65" s="113"/>
      <c r="K65" s="113"/>
      <c r="L65" s="113"/>
      <c r="M65" s="113"/>
      <c r="N65" s="113"/>
      <c r="O65" s="113"/>
      <c r="P65" s="113"/>
      <c r="Q65" s="113"/>
      <c r="R65" s="113"/>
      <c r="S65" s="113"/>
      <c r="T65" s="113"/>
      <c r="U65" s="113"/>
      <c r="V65" s="113"/>
      <c r="W65" s="113"/>
      <c r="X65" s="113"/>
      <c r="Y65" s="113"/>
      <c r="Z65" s="113"/>
      <c r="AA65" s="113"/>
      <c r="AB65" s="113"/>
      <c r="AC65" s="113"/>
    </row>
    <row r="66" spans="1:29" ht="13.5" customHeight="1">
      <c r="A66" s="113"/>
      <c r="B66" s="113"/>
      <c r="C66" s="113"/>
      <c r="D66" s="113"/>
      <c r="E66" s="113"/>
      <c r="F66" s="113"/>
      <c r="G66" s="113"/>
      <c r="H66" s="113"/>
      <c r="I66" s="113"/>
      <c r="J66" s="113"/>
      <c r="K66" s="113"/>
      <c r="L66" s="113"/>
      <c r="M66" s="113"/>
      <c r="N66" s="113"/>
      <c r="O66" s="113"/>
      <c r="P66" s="113"/>
      <c r="Q66" s="113"/>
      <c r="R66" s="113"/>
      <c r="S66" s="113"/>
      <c r="T66" s="113"/>
      <c r="U66" s="113"/>
      <c r="V66" s="113"/>
      <c r="W66" s="113"/>
      <c r="X66" s="113"/>
      <c r="Y66" s="113"/>
      <c r="Z66" s="113"/>
      <c r="AA66" s="113"/>
      <c r="AB66" s="113"/>
      <c r="AC66" s="113"/>
    </row>
    <row r="67" spans="1:29" ht="13.5" customHeight="1">
      <c r="A67" s="113"/>
      <c r="B67" s="113"/>
      <c r="C67" s="113"/>
      <c r="D67" s="113"/>
      <c r="E67" s="113"/>
      <c r="F67" s="113"/>
      <c r="G67" s="113"/>
      <c r="H67" s="113"/>
      <c r="I67" s="113"/>
      <c r="J67" s="113"/>
      <c r="K67" s="113"/>
      <c r="L67" s="113"/>
      <c r="M67" s="113"/>
      <c r="N67" s="113"/>
      <c r="O67" s="113"/>
      <c r="P67" s="113"/>
      <c r="Q67" s="113"/>
      <c r="R67" s="113"/>
      <c r="S67" s="113"/>
      <c r="T67" s="113"/>
      <c r="U67" s="113"/>
      <c r="V67" s="113"/>
      <c r="W67" s="113"/>
      <c r="X67" s="113"/>
      <c r="Y67" s="113"/>
      <c r="Z67" s="113"/>
      <c r="AA67" s="113"/>
      <c r="AB67" s="113"/>
      <c r="AC67" s="113"/>
    </row>
    <row r="68" spans="1:29" ht="13.5" customHeight="1">
      <c r="A68" s="113"/>
      <c r="B68" s="113"/>
      <c r="C68" s="113"/>
      <c r="D68" s="113"/>
      <c r="E68" s="113"/>
      <c r="F68" s="113"/>
      <c r="G68" s="113"/>
      <c r="H68" s="113"/>
      <c r="I68" s="113"/>
      <c r="J68" s="113"/>
      <c r="K68" s="113"/>
      <c r="L68" s="113"/>
      <c r="M68" s="113"/>
      <c r="N68" s="113"/>
      <c r="O68" s="113"/>
      <c r="P68" s="113"/>
      <c r="Q68" s="113"/>
      <c r="R68" s="113"/>
      <c r="S68" s="113"/>
      <c r="T68" s="113"/>
      <c r="U68" s="113"/>
      <c r="V68" s="113"/>
      <c r="W68" s="113"/>
      <c r="X68" s="113"/>
      <c r="Y68" s="113"/>
      <c r="Z68" s="113"/>
      <c r="AA68" s="113"/>
      <c r="AB68" s="113"/>
      <c r="AC68" s="113"/>
    </row>
    <row r="69" spans="1:29" ht="13.5" customHeight="1">
      <c r="A69" s="113"/>
      <c r="B69" s="113"/>
      <c r="C69" s="113"/>
      <c r="D69" s="113"/>
      <c r="E69" s="113"/>
      <c r="F69" s="113"/>
      <c r="G69" s="113"/>
      <c r="H69" s="113"/>
      <c r="I69" s="113"/>
      <c r="J69" s="113"/>
      <c r="K69" s="113"/>
      <c r="L69" s="113"/>
      <c r="M69" s="113"/>
      <c r="N69" s="113"/>
      <c r="O69" s="113"/>
      <c r="P69" s="113"/>
      <c r="Q69" s="113"/>
      <c r="R69" s="113"/>
      <c r="S69" s="113"/>
      <c r="T69" s="113"/>
      <c r="U69" s="113"/>
      <c r="V69" s="113"/>
      <c r="W69" s="113"/>
      <c r="X69" s="113"/>
      <c r="Y69" s="113"/>
      <c r="Z69" s="113"/>
      <c r="AA69" s="113"/>
      <c r="AB69" s="113"/>
      <c r="AC69" s="113"/>
    </row>
    <row r="70" spans="1:29" ht="13.5" customHeight="1">
      <c r="A70" s="113"/>
      <c r="B70" s="113"/>
      <c r="C70" s="113"/>
      <c r="D70" s="113"/>
      <c r="E70" s="113"/>
      <c r="F70" s="113"/>
      <c r="G70" s="113"/>
      <c r="H70" s="113"/>
      <c r="I70" s="113"/>
      <c r="J70" s="113"/>
      <c r="K70" s="113"/>
      <c r="L70" s="113"/>
      <c r="M70" s="113"/>
      <c r="N70" s="113"/>
      <c r="O70" s="113"/>
      <c r="P70" s="113"/>
      <c r="Q70" s="113"/>
      <c r="R70" s="113"/>
      <c r="S70" s="113"/>
      <c r="T70" s="113"/>
      <c r="U70" s="113"/>
      <c r="V70" s="113"/>
      <c r="W70" s="113"/>
      <c r="X70" s="113"/>
      <c r="Y70" s="113"/>
      <c r="Z70" s="113"/>
      <c r="AA70" s="113"/>
      <c r="AB70" s="113"/>
      <c r="AC70" s="113"/>
    </row>
    <row r="71" spans="1:29" ht="13.5" customHeight="1">
      <c r="A71" s="113"/>
      <c r="B71" s="113"/>
      <c r="C71" s="113"/>
      <c r="D71" s="113"/>
      <c r="E71" s="113"/>
      <c r="F71" s="113"/>
      <c r="G71" s="113"/>
      <c r="H71" s="113"/>
      <c r="I71" s="113"/>
      <c r="J71" s="113"/>
      <c r="K71" s="113"/>
      <c r="L71" s="113"/>
      <c r="M71" s="113"/>
      <c r="N71" s="113"/>
      <c r="O71" s="113"/>
      <c r="P71" s="113"/>
      <c r="Q71" s="113"/>
      <c r="R71" s="113"/>
      <c r="S71" s="113"/>
      <c r="T71" s="113"/>
      <c r="U71" s="113"/>
      <c r="V71" s="113"/>
      <c r="W71" s="113"/>
      <c r="X71" s="113"/>
      <c r="Y71" s="113"/>
      <c r="Z71" s="113"/>
      <c r="AA71" s="113"/>
      <c r="AB71" s="113"/>
      <c r="AC71" s="113"/>
    </row>
    <row r="72" spans="1:29" ht="13.5" customHeight="1">
      <c r="A72" s="113"/>
      <c r="B72" s="113"/>
      <c r="C72" s="113"/>
      <c r="D72" s="113"/>
      <c r="E72" s="113"/>
      <c r="F72" s="113"/>
      <c r="G72" s="113"/>
      <c r="H72" s="113"/>
      <c r="I72" s="113"/>
      <c r="J72" s="113"/>
      <c r="K72" s="113"/>
      <c r="L72" s="113"/>
      <c r="M72" s="113"/>
      <c r="N72" s="113"/>
      <c r="O72" s="113"/>
      <c r="P72" s="113"/>
      <c r="Q72" s="113"/>
      <c r="R72" s="113"/>
      <c r="S72" s="113"/>
      <c r="T72" s="113"/>
      <c r="U72" s="113"/>
      <c r="V72" s="113"/>
      <c r="W72" s="113"/>
      <c r="X72" s="113"/>
      <c r="Y72" s="113"/>
      <c r="Z72" s="113"/>
      <c r="AA72" s="113"/>
      <c r="AB72" s="113"/>
      <c r="AC72" s="113"/>
    </row>
    <row r="73" spans="1:29" ht="13.5" customHeight="1">
      <c r="A73" s="113"/>
      <c r="B73" s="113"/>
      <c r="C73" s="113"/>
      <c r="D73" s="113"/>
      <c r="E73" s="113"/>
      <c r="F73" s="113"/>
      <c r="G73" s="113"/>
      <c r="H73" s="113"/>
      <c r="I73" s="113"/>
      <c r="J73" s="113"/>
      <c r="K73" s="113"/>
      <c r="L73" s="113"/>
      <c r="M73" s="113"/>
      <c r="N73" s="113"/>
      <c r="O73" s="113"/>
      <c r="P73" s="113"/>
      <c r="Q73" s="113"/>
      <c r="R73" s="113"/>
      <c r="S73" s="113"/>
      <c r="T73" s="113"/>
      <c r="U73" s="113"/>
      <c r="V73" s="113"/>
      <c r="W73" s="113"/>
      <c r="X73" s="113"/>
      <c r="Y73" s="113"/>
      <c r="Z73" s="113"/>
      <c r="AA73" s="113"/>
      <c r="AB73" s="113"/>
      <c r="AC73" s="113"/>
    </row>
    <row r="74" spans="1:29" ht="13.5" customHeight="1">
      <c r="A74" s="113"/>
      <c r="B74" s="113"/>
      <c r="C74" s="113"/>
      <c r="D74" s="113"/>
      <c r="E74" s="113"/>
      <c r="F74" s="113"/>
      <c r="G74" s="113"/>
      <c r="H74" s="113"/>
      <c r="I74" s="113"/>
      <c r="J74" s="113"/>
      <c r="K74" s="113"/>
      <c r="L74" s="113"/>
      <c r="M74" s="113"/>
      <c r="N74" s="113"/>
      <c r="O74" s="113"/>
      <c r="P74" s="113"/>
      <c r="Q74" s="113"/>
      <c r="R74" s="113"/>
      <c r="S74" s="113"/>
      <c r="T74" s="113"/>
      <c r="U74" s="113"/>
      <c r="V74" s="113"/>
      <c r="W74" s="113"/>
      <c r="X74" s="113"/>
      <c r="Y74" s="113"/>
      <c r="Z74" s="113"/>
      <c r="AA74" s="113"/>
      <c r="AB74" s="113"/>
      <c r="AC74" s="113"/>
    </row>
    <row r="75" spans="1:29" ht="13.5" customHeight="1">
      <c r="A75" s="113"/>
      <c r="B75" s="113"/>
      <c r="C75" s="113"/>
      <c r="D75" s="113"/>
      <c r="E75" s="113"/>
      <c r="F75" s="113"/>
      <c r="G75" s="113"/>
      <c r="H75" s="113"/>
      <c r="I75" s="113"/>
      <c r="J75" s="113"/>
      <c r="K75" s="113"/>
      <c r="L75" s="113"/>
      <c r="M75" s="113"/>
      <c r="N75" s="113"/>
      <c r="O75" s="113"/>
      <c r="P75" s="113"/>
      <c r="Q75" s="113"/>
      <c r="R75" s="113"/>
      <c r="S75" s="113"/>
      <c r="T75" s="113"/>
      <c r="U75" s="113"/>
      <c r="V75" s="113"/>
      <c r="W75" s="113"/>
      <c r="X75" s="113"/>
      <c r="Y75" s="113"/>
      <c r="Z75" s="113"/>
      <c r="AA75" s="113"/>
      <c r="AB75" s="113"/>
      <c r="AC75" s="113"/>
    </row>
    <row r="76" spans="1:29" ht="13.5" customHeight="1">
      <c r="A76" s="113"/>
      <c r="B76" s="113"/>
      <c r="C76" s="113"/>
      <c r="D76" s="113"/>
      <c r="E76" s="113"/>
      <c r="F76" s="113"/>
      <c r="G76" s="113"/>
      <c r="H76" s="113"/>
      <c r="I76" s="113"/>
      <c r="J76" s="113"/>
      <c r="K76" s="113"/>
      <c r="L76" s="113"/>
      <c r="M76" s="113"/>
      <c r="N76" s="113"/>
      <c r="O76" s="113"/>
      <c r="P76" s="113"/>
      <c r="Q76" s="113"/>
      <c r="R76" s="113"/>
      <c r="S76" s="113"/>
      <c r="T76" s="113"/>
      <c r="U76" s="113"/>
      <c r="V76" s="113"/>
      <c r="W76" s="113"/>
      <c r="X76" s="113"/>
      <c r="Y76" s="113"/>
      <c r="Z76" s="113"/>
      <c r="AA76" s="113"/>
      <c r="AB76" s="113"/>
      <c r="AC76" s="113"/>
    </row>
    <row r="77" spans="1:29" ht="13.5" customHeight="1">
      <c r="A77" s="113"/>
      <c r="B77" s="113"/>
      <c r="C77" s="113"/>
      <c r="D77" s="113"/>
      <c r="E77" s="113"/>
      <c r="F77" s="113"/>
      <c r="G77" s="113"/>
      <c r="H77" s="113"/>
      <c r="I77" s="113"/>
      <c r="J77" s="113"/>
      <c r="K77" s="113"/>
      <c r="L77" s="113"/>
      <c r="M77" s="113"/>
      <c r="N77" s="113"/>
      <c r="O77" s="113"/>
      <c r="P77" s="113"/>
      <c r="Q77" s="113"/>
      <c r="R77" s="113"/>
      <c r="S77" s="113"/>
      <c r="T77" s="113"/>
      <c r="U77" s="113"/>
      <c r="V77" s="113"/>
      <c r="W77" s="113"/>
      <c r="X77" s="113"/>
      <c r="Y77" s="113"/>
      <c r="Z77" s="113"/>
      <c r="AA77" s="113"/>
      <c r="AB77" s="113"/>
      <c r="AC77" s="113"/>
    </row>
    <row r="78" spans="1:29" ht="13.5" customHeight="1">
      <c r="A78" s="113"/>
      <c r="B78" s="113"/>
      <c r="C78" s="113"/>
      <c r="D78" s="113"/>
      <c r="E78" s="113"/>
      <c r="F78" s="113"/>
      <c r="G78" s="113"/>
      <c r="H78" s="113"/>
      <c r="I78" s="113"/>
      <c r="J78" s="113"/>
      <c r="K78" s="113"/>
      <c r="L78" s="113"/>
      <c r="M78" s="113"/>
      <c r="N78" s="113"/>
      <c r="O78" s="113"/>
      <c r="P78" s="113"/>
      <c r="Q78" s="113"/>
      <c r="R78" s="113"/>
      <c r="S78" s="113"/>
      <c r="T78" s="113"/>
      <c r="U78" s="113"/>
      <c r="V78" s="113"/>
      <c r="W78" s="113"/>
      <c r="X78" s="113"/>
      <c r="Y78" s="113"/>
      <c r="Z78" s="113"/>
      <c r="AA78" s="113"/>
      <c r="AB78" s="113"/>
      <c r="AC78" s="113"/>
    </row>
    <row r="79" spans="1:29" ht="13.5" customHeight="1">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row>
    <row r="80" spans="1:29" ht="13.5" customHeight="1">
      <c r="A80" s="113"/>
      <c r="B80" s="113"/>
      <c r="C80" s="113"/>
      <c r="D80" s="113"/>
      <c r="E80" s="113"/>
      <c r="F80" s="113"/>
      <c r="G80" s="113"/>
      <c r="H80" s="113"/>
      <c r="I80" s="113"/>
      <c r="J80" s="113"/>
      <c r="K80" s="113"/>
      <c r="L80" s="113"/>
      <c r="M80" s="113"/>
      <c r="N80" s="113"/>
      <c r="O80" s="113"/>
      <c r="P80" s="113"/>
      <c r="Q80" s="113"/>
      <c r="R80" s="113"/>
      <c r="S80" s="113"/>
      <c r="T80" s="113"/>
      <c r="U80" s="113"/>
      <c r="V80" s="113"/>
      <c r="W80" s="113"/>
      <c r="X80" s="113"/>
      <c r="Y80" s="113"/>
      <c r="Z80" s="113"/>
      <c r="AA80" s="113"/>
      <c r="AB80" s="113"/>
      <c r="AC80" s="113"/>
    </row>
    <row r="81" spans="1:29" ht="13.5" customHeight="1">
      <c r="A81" s="113"/>
      <c r="B81" s="113"/>
      <c r="C81" s="113"/>
      <c r="D81" s="113"/>
      <c r="E81" s="113"/>
      <c r="F81" s="113"/>
      <c r="G81" s="113"/>
      <c r="H81" s="113"/>
      <c r="I81" s="113"/>
      <c r="J81" s="113"/>
      <c r="K81" s="113"/>
      <c r="L81" s="113"/>
      <c r="M81" s="113"/>
      <c r="N81" s="113"/>
      <c r="O81" s="113"/>
      <c r="P81" s="113"/>
      <c r="Q81" s="113"/>
      <c r="R81" s="113"/>
      <c r="S81" s="113"/>
      <c r="T81" s="113"/>
      <c r="U81" s="113"/>
      <c r="V81" s="113"/>
      <c r="W81" s="113"/>
      <c r="X81" s="113"/>
      <c r="Y81" s="113"/>
      <c r="Z81" s="113"/>
      <c r="AA81" s="113"/>
      <c r="AB81" s="113"/>
      <c r="AC81" s="113"/>
    </row>
    <row r="82" spans="1:29" ht="13.5" customHeight="1">
      <c r="A82" s="113"/>
      <c r="B82" s="113"/>
      <c r="C82" s="113"/>
      <c r="D82" s="113"/>
      <c r="E82" s="113"/>
      <c r="F82" s="113"/>
      <c r="G82" s="113"/>
      <c r="H82" s="113"/>
      <c r="I82" s="113"/>
      <c r="J82" s="113"/>
      <c r="K82" s="113"/>
      <c r="L82" s="113"/>
      <c r="M82" s="113"/>
      <c r="N82" s="113"/>
      <c r="O82" s="113"/>
      <c r="P82" s="113"/>
      <c r="Q82" s="113"/>
      <c r="R82" s="113"/>
      <c r="S82" s="113"/>
      <c r="T82" s="113"/>
      <c r="U82" s="113"/>
      <c r="V82" s="113"/>
      <c r="W82" s="113"/>
      <c r="X82" s="113"/>
      <c r="Y82" s="113"/>
      <c r="Z82" s="113"/>
      <c r="AA82" s="113"/>
      <c r="AB82" s="113"/>
      <c r="AC82" s="113"/>
    </row>
    <row r="83" spans="1:29" ht="13.5" customHeight="1">
      <c r="A83" s="113"/>
      <c r="B83" s="113"/>
      <c r="C83" s="113"/>
      <c r="D83" s="113"/>
      <c r="E83" s="113"/>
      <c r="F83" s="113"/>
      <c r="G83" s="113"/>
      <c r="H83" s="113"/>
      <c r="I83" s="113"/>
      <c r="J83" s="113"/>
      <c r="K83" s="113"/>
      <c r="L83" s="113"/>
      <c r="M83" s="113"/>
      <c r="N83" s="113"/>
      <c r="O83" s="113"/>
      <c r="P83" s="113"/>
      <c r="Q83" s="113"/>
      <c r="R83" s="113"/>
      <c r="S83" s="113"/>
      <c r="T83" s="113"/>
      <c r="U83" s="113"/>
      <c r="V83" s="113"/>
      <c r="W83" s="113"/>
      <c r="X83" s="113"/>
      <c r="Y83" s="113"/>
      <c r="Z83" s="113"/>
      <c r="AA83" s="113"/>
      <c r="AB83" s="113"/>
      <c r="AC83" s="113"/>
    </row>
    <row r="84" spans="1:29" ht="13.5" customHeight="1">
      <c r="A84" s="113"/>
      <c r="B84" s="113"/>
      <c r="C84" s="113"/>
      <c r="D84" s="113"/>
      <c r="E84" s="113"/>
      <c r="F84" s="113"/>
      <c r="G84" s="113"/>
      <c r="H84" s="113"/>
      <c r="I84" s="113"/>
      <c r="J84" s="113"/>
      <c r="K84" s="113"/>
      <c r="L84" s="113"/>
      <c r="M84" s="113"/>
      <c r="N84" s="113"/>
      <c r="O84" s="113"/>
      <c r="P84" s="113"/>
      <c r="Q84" s="113"/>
      <c r="R84" s="113"/>
      <c r="S84" s="113"/>
      <c r="T84" s="113"/>
      <c r="U84" s="113"/>
      <c r="V84" s="113"/>
      <c r="W84" s="113"/>
      <c r="X84" s="113"/>
      <c r="Y84" s="113"/>
      <c r="Z84" s="113"/>
      <c r="AA84" s="113"/>
      <c r="AB84" s="113"/>
      <c r="AC84" s="113"/>
    </row>
    <row r="85" spans="1:29" ht="13.5" customHeight="1">
      <c r="A85" s="113"/>
      <c r="B85" s="113"/>
      <c r="C85" s="113"/>
      <c r="D85" s="113"/>
      <c r="E85" s="113"/>
      <c r="F85" s="113"/>
      <c r="G85" s="113"/>
      <c r="H85" s="113"/>
      <c r="I85" s="113"/>
      <c r="J85" s="113"/>
      <c r="K85" s="113"/>
      <c r="L85" s="113"/>
      <c r="M85" s="113"/>
      <c r="N85" s="113"/>
      <c r="O85" s="113"/>
      <c r="P85" s="113"/>
      <c r="Q85" s="113"/>
      <c r="R85" s="113"/>
      <c r="S85" s="113"/>
      <c r="T85" s="113"/>
      <c r="U85" s="113"/>
      <c r="V85" s="113"/>
      <c r="W85" s="113"/>
      <c r="X85" s="113"/>
      <c r="Y85" s="113"/>
      <c r="Z85" s="113"/>
      <c r="AA85" s="113"/>
      <c r="AB85" s="113"/>
      <c r="AC85" s="113"/>
    </row>
    <row r="86" spans="1:29" ht="13.5" customHeight="1">
      <c r="A86" s="113"/>
      <c r="B86" s="113"/>
      <c r="C86" s="113"/>
      <c r="D86" s="113"/>
      <c r="E86" s="113"/>
      <c r="F86" s="113"/>
      <c r="G86" s="113"/>
      <c r="H86" s="113"/>
      <c r="I86" s="113"/>
      <c r="J86" s="113"/>
      <c r="K86" s="113"/>
      <c r="L86" s="113"/>
      <c r="M86" s="113"/>
      <c r="N86" s="113"/>
      <c r="O86" s="113"/>
      <c r="P86" s="113"/>
      <c r="Q86" s="113"/>
      <c r="R86" s="113"/>
      <c r="S86" s="113"/>
      <c r="T86" s="113"/>
      <c r="U86" s="113"/>
      <c r="V86" s="113"/>
      <c r="W86" s="113"/>
      <c r="X86" s="113"/>
      <c r="Y86" s="113"/>
      <c r="Z86" s="113"/>
      <c r="AA86" s="113"/>
      <c r="AB86" s="113"/>
      <c r="AC86" s="113"/>
    </row>
    <row r="87" spans="1:29" ht="13.5" customHeight="1">
      <c r="A87" s="113"/>
      <c r="B87" s="113"/>
      <c r="C87" s="113"/>
      <c r="D87" s="113"/>
      <c r="E87" s="113"/>
      <c r="F87" s="113"/>
      <c r="G87" s="113"/>
      <c r="H87" s="113"/>
      <c r="I87" s="113"/>
      <c r="J87" s="113"/>
      <c r="K87" s="113"/>
      <c r="L87" s="113"/>
      <c r="M87" s="113"/>
      <c r="N87" s="113"/>
      <c r="O87" s="113"/>
      <c r="P87" s="113"/>
      <c r="Q87" s="113"/>
      <c r="R87" s="113"/>
      <c r="S87" s="113"/>
      <c r="T87" s="113"/>
      <c r="U87" s="113"/>
      <c r="V87" s="113"/>
      <c r="W87" s="113"/>
      <c r="X87" s="113"/>
      <c r="Y87" s="113"/>
      <c r="Z87" s="113"/>
      <c r="AA87" s="113"/>
      <c r="AB87" s="113"/>
      <c r="AC87" s="113"/>
    </row>
    <row r="88" spans="1:29" ht="13.5" customHeight="1">
      <c r="A88" s="113"/>
      <c r="B88" s="113"/>
      <c r="C88" s="113"/>
      <c r="D88" s="113"/>
      <c r="E88" s="113"/>
      <c r="F88" s="113"/>
      <c r="G88" s="113"/>
      <c r="H88" s="113"/>
      <c r="I88" s="113"/>
      <c r="J88" s="113"/>
      <c r="K88" s="113"/>
      <c r="L88" s="113"/>
      <c r="M88" s="113"/>
      <c r="N88" s="113"/>
      <c r="O88" s="113"/>
      <c r="P88" s="113"/>
      <c r="Q88" s="113"/>
      <c r="R88" s="113"/>
      <c r="S88" s="113"/>
      <c r="T88" s="113"/>
      <c r="U88" s="113"/>
      <c r="V88" s="113"/>
      <c r="W88" s="113"/>
      <c r="X88" s="113"/>
      <c r="Y88" s="113"/>
      <c r="Z88" s="113"/>
      <c r="AA88" s="113"/>
      <c r="AB88" s="113"/>
      <c r="AC88" s="113"/>
    </row>
    <row r="89" spans="1:29" ht="13.5" customHeight="1">
      <c r="A89" s="113"/>
      <c r="B89" s="113"/>
      <c r="C89" s="113"/>
      <c r="D89" s="113"/>
      <c r="E89" s="113"/>
      <c r="F89" s="113"/>
      <c r="G89" s="113"/>
      <c r="H89" s="113"/>
      <c r="I89" s="113"/>
      <c r="J89" s="113"/>
      <c r="K89" s="113"/>
      <c r="L89" s="113"/>
      <c r="M89" s="113"/>
      <c r="N89" s="113"/>
      <c r="O89" s="113"/>
      <c r="P89" s="113"/>
      <c r="Q89" s="113"/>
      <c r="R89" s="113"/>
      <c r="S89" s="113"/>
      <c r="T89" s="113"/>
      <c r="U89" s="113"/>
      <c r="V89" s="113"/>
      <c r="W89" s="113"/>
      <c r="X89" s="113"/>
      <c r="Y89" s="113"/>
      <c r="Z89" s="113"/>
      <c r="AA89" s="113"/>
      <c r="AB89" s="113"/>
      <c r="AC89" s="113"/>
    </row>
    <row r="90" spans="1:29" ht="13.5" customHeight="1">
      <c r="A90" s="113"/>
      <c r="B90" s="113"/>
      <c r="C90" s="113"/>
      <c r="D90" s="113"/>
      <c r="E90" s="113"/>
      <c r="F90" s="113"/>
      <c r="G90" s="113"/>
      <c r="H90" s="113"/>
      <c r="I90" s="113"/>
      <c r="J90" s="113"/>
      <c r="K90" s="113"/>
      <c r="L90" s="113"/>
      <c r="M90" s="113"/>
      <c r="N90" s="113"/>
      <c r="O90" s="113"/>
      <c r="P90" s="113"/>
      <c r="Q90" s="113"/>
      <c r="R90" s="113"/>
      <c r="S90" s="113"/>
      <c r="T90" s="113"/>
      <c r="U90" s="113"/>
      <c r="V90" s="113"/>
      <c r="W90" s="113"/>
      <c r="X90" s="113"/>
      <c r="Y90" s="113"/>
      <c r="Z90" s="113"/>
      <c r="AA90" s="113"/>
      <c r="AB90" s="113"/>
      <c r="AC90" s="113"/>
    </row>
    <row r="91" spans="1:29" ht="13.5" customHeight="1">
      <c r="A91" s="113"/>
      <c r="B91" s="113"/>
      <c r="C91" s="113"/>
      <c r="D91" s="113"/>
      <c r="E91" s="113"/>
      <c r="F91" s="113"/>
      <c r="G91" s="113"/>
      <c r="H91" s="113"/>
      <c r="I91" s="113"/>
      <c r="J91" s="113"/>
      <c r="K91" s="113"/>
      <c r="L91" s="113"/>
      <c r="M91" s="113"/>
      <c r="N91" s="113"/>
      <c r="O91" s="113"/>
      <c r="P91" s="113"/>
      <c r="Q91" s="113"/>
      <c r="R91" s="113"/>
      <c r="S91" s="113"/>
      <c r="T91" s="113"/>
      <c r="U91" s="113"/>
      <c r="V91" s="113"/>
      <c r="W91" s="113"/>
      <c r="X91" s="113"/>
      <c r="Y91" s="113"/>
      <c r="Z91" s="113"/>
      <c r="AA91" s="113"/>
      <c r="AB91" s="113"/>
      <c r="AC91" s="113"/>
    </row>
    <row r="92" spans="1:29" ht="13.5" customHeight="1">
      <c r="A92" s="113"/>
      <c r="B92" s="113"/>
      <c r="C92" s="113"/>
      <c r="D92" s="113"/>
      <c r="E92" s="113"/>
      <c r="F92" s="113"/>
      <c r="G92" s="113"/>
      <c r="H92" s="113"/>
      <c r="I92" s="113"/>
      <c r="J92" s="113"/>
      <c r="K92" s="113"/>
      <c r="L92" s="113"/>
      <c r="M92" s="113"/>
      <c r="N92" s="113"/>
      <c r="O92" s="113"/>
      <c r="P92" s="113"/>
      <c r="Q92" s="113"/>
      <c r="R92" s="113"/>
      <c r="S92" s="113"/>
      <c r="T92" s="113"/>
      <c r="U92" s="113"/>
      <c r="V92" s="113"/>
      <c r="W92" s="113"/>
      <c r="X92" s="113"/>
      <c r="Y92" s="113"/>
      <c r="Z92" s="113"/>
      <c r="AA92" s="113"/>
      <c r="AB92" s="113"/>
      <c r="AC92" s="113"/>
    </row>
    <row r="93" spans="1:29" ht="13.5" customHeight="1">
      <c r="A93" s="113"/>
      <c r="B93" s="113"/>
      <c r="C93" s="113"/>
      <c r="D93" s="113"/>
      <c r="E93" s="113"/>
      <c r="F93" s="113"/>
      <c r="G93" s="113"/>
      <c r="H93" s="113"/>
      <c r="I93" s="113"/>
      <c r="J93" s="113"/>
      <c r="K93" s="113"/>
      <c r="L93" s="113"/>
      <c r="M93" s="113"/>
      <c r="N93" s="113"/>
      <c r="O93" s="113"/>
      <c r="P93" s="113"/>
      <c r="Q93" s="113"/>
      <c r="R93" s="113"/>
      <c r="S93" s="113"/>
      <c r="T93" s="113"/>
      <c r="U93" s="113"/>
      <c r="V93" s="113"/>
      <c r="W93" s="113"/>
      <c r="X93" s="113"/>
      <c r="Y93" s="113"/>
      <c r="Z93" s="113"/>
      <c r="AA93" s="113"/>
      <c r="AB93" s="113"/>
      <c r="AC93" s="113"/>
    </row>
    <row r="94" spans="1:29" ht="13.5" customHeight="1">
      <c r="A94" s="113"/>
      <c r="B94" s="113"/>
      <c r="C94" s="113"/>
      <c r="D94" s="113"/>
      <c r="E94" s="113"/>
      <c r="F94" s="113"/>
      <c r="G94" s="113"/>
      <c r="H94" s="113"/>
      <c r="I94" s="113"/>
      <c r="J94" s="113"/>
      <c r="K94" s="113"/>
      <c r="L94" s="113"/>
      <c r="M94" s="113"/>
      <c r="N94" s="113"/>
      <c r="O94" s="113"/>
      <c r="P94" s="113"/>
      <c r="Q94" s="113"/>
      <c r="R94" s="113"/>
      <c r="S94" s="113"/>
      <c r="T94" s="113"/>
      <c r="U94" s="113"/>
      <c r="V94" s="113"/>
      <c r="W94" s="113"/>
      <c r="X94" s="113"/>
      <c r="Y94" s="113"/>
      <c r="Z94" s="113"/>
      <c r="AA94" s="113"/>
      <c r="AB94" s="113"/>
      <c r="AC94" s="113"/>
    </row>
    <row r="95" spans="1:29" ht="13.5" customHeight="1">
      <c r="A95" s="113"/>
      <c r="B95" s="113"/>
      <c r="C95" s="113"/>
      <c r="D95" s="113"/>
      <c r="E95" s="113"/>
      <c r="F95" s="113"/>
      <c r="G95" s="113"/>
      <c r="H95" s="113"/>
      <c r="I95" s="113"/>
      <c r="J95" s="113"/>
      <c r="K95" s="113"/>
      <c r="L95" s="113"/>
      <c r="M95" s="113"/>
      <c r="N95" s="113"/>
      <c r="O95" s="113"/>
      <c r="P95" s="113"/>
      <c r="Q95" s="113"/>
      <c r="R95" s="113"/>
      <c r="S95" s="113"/>
      <c r="T95" s="113"/>
      <c r="U95" s="113"/>
      <c r="V95" s="113"/>
      <c r="W95" s="113"/>
      <c r="X95" s="113"/>
      <c r="Y95" s="113"/>
      <c r="Z95" s="113"/>
      <c r="AA95" s="113"/>
      <c r="AB95" s="113"/>
      <c r="AC95" s="113"/>
    </row>
    <row r="96" spans="1:29" ht="13.5" customHeight="1">
      <c r="A96" s="113"/>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c r="AA96" s="113"/>
      <c r="AB96" s="113"/>
      <c r="AC96" s="113"/>
    </row>
    <row r="97" spans="1:29" ht="13.5" customHeight="1">
      <c r="A97" s="113"/>
      <c r="B97" s="113"/>
      <c r="C97" s="113"/>
      <c r="D97" s="113"/>
      <c r="E97" s="113"/>
      <c r="F97" s="113"/>
      <c r="G97" s="113"/>
      <c r="H97" s="113"/>
      <c r="I97" s="113"/>
      <c r="J97" s="113"/>
      <c r="K97" s="113"/>
      <c r="L97" s="113"/>
      <c r="M97" s="113"/>
      <c r="N97" s="113"/>
      <c r="O97" s="113"/>
      <c r="P97" s="113"/>
      <c r="Q97" s="113"/>
      <c r="R97" s="113"/>
      <c r="S97" s="113"/>
      <c r="T97" s="113"/>
      <c r="U97" s="113"/>
      <c r="V97" s="113"/>
      <c r="W97" s="113"/>
      <c r="X97" s="113"/>
      <c r="Y97" s="113"/>
      <c r="Z97" s="113"/>
      <c r="AA97" s="113"/>
      <c r="AB97" s="113"/>
      <c r="AC97" s="113"/>
    </row>
    <row r="98" spans="1:29" ht="13.5" customHeight="1">
      <c r="A98" s="113"/>
      <c r="B98" s="113"/>
      <c r="C98" s="113"/>
      <c r="D98" s="113"/>
      <c r="E98" s="113"/>
      <c r="F98" s="113"/>
      <c r="G98" s="113"/>
      <c r="H98" s="113"/>
      <c r="I98" s="113"/>
      <c r="J98" s="113"/>
      <c r="K98" s="113"/>
      <c r="L98" s="113"/>
      <c r="M98" s="113"/>
      <c r="N98" s="113"/>
      <c r="O98" s="113"/>
      <c r="P98" s="113"/>
      <c r="Q98" s="113"/>
      <c r="R98" s="113"/>
      <c r="S98" s="113"/>
      <c r="T98" s="113"/>
      <c r="U98" s="113"/>
      <c r="V98" s="113"/>
      <c r="W98" s="113"/>
      <c r="X98" s="113"/>
      <c r="Y98" s="113"/>
      <c r="Z98" s="113"/>
      <c r="AA98" s="113"/>
      <c r="AB98" s="113"/>
      <c r="AC98" s="113"/>
    </row>
    <row r="99" spans="1:29" ht="13.5" customHeight="1">
      <c r="A99" s="113"/>
      <c r="B99" s="113"/>
      <c r="C99" s="113"/>
      <c r="D99" s="113"/>
      <c r="E99" s="113"/>
      <c r="F99" s="113"/>
      <c r="G99" s="113"/>
      <c r="H99" s="113"/>
      <c r="I99" s="113"/>
      <c r="J99" s="113"/>
      <c r="K99" s="113"/>
      <c r="L99" s="113"/>
      <c r="M99" s="113"/>
      <c r="N99" s="113"/>
      <c r="O99" s="113"/>
      <c r="P99" s="113"/>
      <c r="Q99" s="113"/>
      <c r="R99" s="113"/>
      <c r="S99" s="113"/>
      <c r="T99" s="113"/>
      <c r="U99" s="113"/>
      <c r="V99" s="113"/>
      <c r="W99" s="113"/>
      <c r="X99" s="113"/>
      <c r="Y99" s="113"/>
      <c r="Z99" s="113"/>
      <c r="AA99" s="113"/>
      <c r="AB99" s="113"/>
      <c r="AC99" s="113"/>
    </row>
    <row r="100" spans="1:29" ht="13.5" customHeight="1">
      <c r="A100" s="113"/>
      <c r="B100" s="113"/>
      <c r="C100" s="113"/>
      <c r="D100" s="113"/>
      <c r="E100" s="113"/>
      <c r="F100" s="113"/>
      <c r="G100" s="113"/>
      <c r="H100" s="113"/>
      <c r="I100" s="113"/>
      <c r="J100" s="113"/>
      <c r="K100" s="113"/>
      <c r="L100" s="113"/>
      <c r="M100" s="113"/>
      <c r="N100" s="113"/>
      <c r="O100" s="113"/>
      <c r="P100" s="113"/>
      <c r="Q100" s="113"/>
      <c r="R100" s="113"/>
      <c r="S100" s="113"/>
      <c r="T100" s="113"/>
      <c r="U100" s="113"/>
      <c r="V100" s="113"/>
      <c r="W100" s="113"/>
      <c r="X100" s="113"/>
      <c r="Y100" s="113"/>
      <c r="Z100" s="113"/>
      <c r="AA100" s="113"/>
      <c r="AB100" s="113"/>
      <c r="AC100" s="113"/>
    </row>
    <row r="101" spans="1:29" ht="13.5" customHeight="1">
      <c r="A101" s="113"/>
      <c r="B101" s="113"/>
      <c r="C101" s="113"/>
      <c r="D101" s="113"/>
      <c r="E101" s="113"/>
      <c r="F101" s="113"/>
      <c r="G101" s="113"/>
      <c r="H101" s="113"/>
      <c r="I101" s="113"/>
      <c r="J101" s="113"/>
      <c r="K101" s="113"/>
      <c r="L101" s="113"/>
      <c r="M101" s="113"/>
      <c r="N101" s="113"/>
      <c r="O101" s="113"/>
      <c r="P101" s="113"/>
      <c r="Q101" s="113"/>
      <c r="R101" s="113"/>
      <c r="S101" s="113"/>
      <c r="T101" s="113"/>
      <c r="U101" s="113"/>
      <c r="V101" s="113"/>
      <c r="W101" s="113"/>
      <c r="X101" s="113"/>
      <c r="Y101" s="113"/>
      <c r="Z101" s="113"/>
      <c r="AA101" s="113"/>
      <c r="AB101" s="113"/>
      <c r="AC101" s="113"/>
    </row>
    <row r="102" spans="1:29" ht="13.5" customHeight="1">
      <c r="A102" s="113"/>
      <c r="B102" s="113"/>
      <c r="C102" s="113"/>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13"/>
      <c r="Z102" s="113"/>
      <c r="AA102" s="113"/>
      <c r="AB102" s="113"/>
      <c r="AC102" s="113"/>
    </row>
    <row r="103" spans="1:29" ht="13.5" customHeight="1">
      <c r="A103" s="113"/>
      <c r="B103" s="113"/>
      <c r="C103" s="113"/>
      <c r="D103" s="113"/>
      <c r="E103" s="113"/>
      <c r="F103" s="113"/>
      <c r="G103" s="113"/>
      <c r="H103" s="113"/>
      <c r="I103" s="113"/>
      <c r="J103" s="113"/>
      <c r="K103" s="113"/>
      <c r="L103" s="113"/>
      <c r="M103" s="113"/>
      <c r="N103" s="113"/>
      <c r="O103" s="113"/>
      <c r="P103" s="113"/>
      <c r="Q103" s="113"/>
      <c r="R103" s="113"/>
      <c r="S103" s="113"/>
      <c r="T103" s="113"/>
      <c r="U103" s="113"/>
      <c r="V103" s="113"/>
      <c r="W103" s="113"/>
      <c r="X103" s="113"/>
      <c r="Y103" s="113"/>
      <c r="Z103" s="113"/>
      <c r="AA103" s="113"/>
      <c r="AB103" s="113"/>
      <c r="AC103" s="113"/>
    </row>
    <row r="104" spans="1:29" ht="13.5" customHeight="1">
      <c r="A104" s="113"/>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c r="AA104" s="113"/>
      <c r="AB104" s="113"/>
      <c r="AC104" s="113"/>
    </row>
    <row r="105" spans="1:29" ht="13.5" customHeight="1">
      <c r="A105" s="113"/>
      <c r="B105" s="113"/>
      <c r="C105" s="113"/>
      <c r="D105" s="113"/>
      <c r="E105" s="113"/>
      <c r="F105" s="113"/>
      <c r="G105" s="113"/>
      <c r="H105" s="113"/>
      <c r="I105" s="113"/>
      <c r="J105" s="113"/>
      <c r="K105" s="113"/>
      <c r="L105" s="113"/>
      <c r="M105" s="113"/>
      <c r="N105" s="113"/>
      <c r="O105" s="113"/>
      <c r="P105" s="113"/>
      <c r="Q105" s="113"/>
      <c r="R105" s="113"/>
      <c r="S105" s="113"/>
      <c r="T105" s="113"/>
      <c r="U105" s="113"/>
      <c r="V105" s="113"/>
      <c r="W105" s="113"/>
      <c r="X105" s="113"/>
      <c r="Y105" s="113"/>
      <c r="Z105" s="113"/>
      <c r="AA105" s="113"/>
      <c r="AB105" s="113"/>
      <c r="AC105" s="113"/>
    </row>
    <row r="106" spans="1:29" ht="13.5" customHeight="1">
      <c r="A106" s="113"/>
      <c r="B106" s="113"/>
      <c r="C106" s="113"/>
      <c r="D106" s="113"/>
      <c r="E106" s="113"/>
      <c r="F106" s="113"/>
      <c r="G106" s="113"/>
      <c r="H106" s="113"/>
      <c r="I106" s="113"/>
      <c r="J106" s="113"/>
      <c r="K106" s="113"/>
      <c r="L106" s="113"/>
      <c r="M106" s="113"/>
      <c r="N106" s="113"/>
      <c r="O106" s="113"/>
      <c r="P106" s="113"/>
      <c r="Q106" s="113"/>
      <c r="R106" s="113"/>
      <c r="S106" s="113"/>
      <c r="T106" s="113"/>
      <c r="U106" s="113"/>
      <c r="V106" s="113"/>
      <c r="W106" s="113"/>
      <c r="X106" s="113"/>
      <c r="Y106" s="113"/>
      <c r="Z106" s="113"/>
      <c r="AA106" s="113"/>
      <c r="AB106" s="113"/>
      <c r="AC106" s="113"/>
    </row>
    <row r="107" spans="1:29" ht="13.5" customHeight="1">
      <c r="A107" s="113"/>
      <c r="B107" s="113"/>
      <c r="C107" s="113"/>
      <c r="D107" s="113"/>
      <c r="E107" s="113"/>
      <c r="F107" s="113"/>
      <c r="G107" s="113"/>
      <c r="H107" s="113"/>
      <c r="I107" s="113"/>
      <c r="J107" s="113"/>
      <c r="K107" s="113"/>
      <c r="L107" s="113"/>
      <c r="M107" s="113"/>
      <c r="N107" s="113"/>
      <c r="O107" s="113"/>
      <c r="P107" s="113"/>
      <c r="Q107" s="113"/>
      <c r="R107" s="113"/>
      <c r="S107" s="113"/>
      <c r="T107" s="113"/>
      <c r="U107" s="113"/>
      <c r="V107" s="113"/>
      <c r="W107" s="113"/>
      <c r="X107" s="113"/>
      <c r="Y107" s="113"/>
      <c r="Z107" s="113"/>
      <c r="AA107" s="113"/>
      <c r="AB107" s="113"/>
      <c r="AC107" s="113"/>
    </row>
    <row r="108" spans="1:29" ht="13.5" customHeight="1">
      <c r="A108" s="113"/>
      <c r="B108" s="113"/>
      <c r="C108" s="113"/>
      <c r="D108" s="113"/>
      <c r="E108" s="113"/>
      <c r="F108" s="113"/>
      <c r="G108" s="113"/>
      <c r="H108" s="113"/>
      <c r="I108" s="113"/>
      <c r="J108" s="113"/>
      <c r="K108" s="113"/>
      <c r="L108" s="113"/>
      <c r="M108" s="113"/>
      <c r="N108" s="113"/>
      <c r="O108" s="113"/>
      <c r="P108" s="113"/>
      <c r="Q108" s="113"/>
      <c r="R108" s="113"/>
      <c r="S108" s="113"/>
      <c r="T108" s="113"/>
      <c r="U108" s="113"/>
      <c r="V108" s="113"/>
      <c r="W108" s="113"/>
      <c r="X108" s="113"/>
      <c r="Y108" s="113"/>
      <c r="Z108" s="113"/>
      <c r="AA108" s="113"/>
      <c r="AB108" s="113"/>
      <c r="AC108" s="113"/>
    </row>
    <row r="109" spans="1:29" ht="13.5" customHeight="1">
      <c r="A109" s="113"/>
      <c r="B109" s="113"/>
      <c r="C109" s="113"/>
      <c r="D109" s="113"/>
      <c r="E109" s="113"/>
      <c r="F109" s="113"/>
      <c r="G109" s="113"/>
      <c r="H109" s="113"/>
      <c r="I109" s="113"/>
      <c r="J109" s="113"/>
      <c r="K109" s="113"/>
      <c r="L109" s="113"/>
      <c r="M109" s="113"/>
      <c r="N109" s="113"/>
      <c r="O109" s="113"/>
      <c r="P109" s="113"/>
      <c r="Q109" s="113"/>
      <c r="R109" s="113"/>
      <c r="S109" s="113"/>
      <c r="T109" s="113"/>
      <c r="U109" s="113"/>
      <c r="V109" s="113"/>
      <c r="W109" s="113"/>
      <c r="X109" s="113"/>
      <c r="Y109" s="113"/>
      <c r="Z109" s="113"/>
      <c r="AA109" s="113"/>
      <c r="AB109" s="113"/>
      <c r="AC109" s="113"/>
    </row>
    <row r="110" spans="1:29" ht="13.5" customHeight="1">
      <c r="A110" s="113"/>
      <c r="B110" s="113"/>
      <c r="C110" s="113"/>
      <c r="D110" s="113"/>
      <c r="E110" s="113"/>
      <c r="F110" s="113"/>
      <c r="G110" s="113"/>
      <c r="H110" s="113"/>
      <c r="I110" s="113"/>
      <c r="J110" s="113"/>
      <c r="K110" s="113"/>
      <c r="L110" s="113"/>
      <c r="M110" s="113"/>
      <c r="N110" s="113"/>
      <c r="O110" s="113"/>
      <c r="P110" s="113"/>
      <c r="Q110" s="113"/>
      <c r="R110" s="113"/>
      <c r="S110" s="113"/>
      <c r="T110" s="113"/>
      <c r="U110" s="113"/>
      <c r="V110" s="113"/>
      <c r="W110" s="113"/>
      <c r="X110" s="113"/>
      <c r="Y110" s="113"/>
      <c r="Z110" s="113"/>
      <c r="AA110" s="113"/>
      <c r="AB110" s="113"/>
      <c r="AC110" s="113"/>
    </row>
    <row r="111" spans="1:29" ht="13.5" customHeight="1">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row>
    <row r="112" spans="1:29" ht="13.5" customHeight="1">
      <c r="A112" s="113"/>
      <c r="B112" s="113"/>
      <c r="C112" s="113"/>
      <c r="D112" s="113"/>
      <c r="E112" s="113"/>
      <c r="F112" s="113"/>
      <c r="G112" s="113"/>
      <c r="H112" s="113"/>
      <c r="I112" s="113"/>
      <c r="J112" s="113"/>
      <c r="K112" s="113"/>
      <c r="L112" s="113"/>
      <c r="M112" s="113"/>
      <c r="N112" s="113"/>
      <c r="O112" s="113"/>
      <c r="P112" s="113"/>
      <c r="Q112" s="113"/>
      <c r="R112" s="113"/>
      <c r="S112" s="113"/>
      <c r="T112" s="113"/>
      <c r="U112" s="113"/>
      <c r="V112" s="113"/>
      <c r="W112" s="113"/>
      <c r="X112" s="113"/>
      <c r="Y112" s="113"/>
      <c r="Z112" s="113"/>
      <c r="AA112" s="113"/>
      <c r="AB112" s="113"/>
      <c r="AC112" s="113"/>
    </row>
    <row r="113" spans="1:29" ht="13.5" customHeight="1">
      <c r="A113" s="113"/>
      <c r="B113" s="113"/>
      <c r="C113" s="113"/>
      <c r="D113" s="113"/>
      <c r="E113" s="113"/>
      <c r="F113" s="113"/>
      <c r="G113" s="113"/>
      <c r="H113" s="113"/>
      <c r="I113" s="113"/>
      <c r="J113" s="113"/>
      <c r="K113" s="113"/>
      <c r="L113" s="113"/>
      <c r="M113" s="113"/>
      <c r="N113" s="113"/>
      <c r="O113" s="113"/>
      <c r="P113" s="113"/>
      <c r="Q113" s="113"/>
      <c r="R113" s="113"/>
      <c r="S113" s="113"/>
      <c r="T113" s="113"/>
      <c r="U113" s="113"/>
      <c r="V113" s="113"/>
      <c r="W113" s="113"/>
      <c r="X113" s="113"/>
      <c r="Y113" s="113"/>
      <c r="Z113" s="113"/>
      <c r="AA113" s="113"/>
      <c r="AB113" s="113"/>
      <c r="AC113" s="113"/>
    </row>
    <row r="114" spans="1:29" ht="13.5" customHeight="1">
      <c r="A114" s="113"/>
      <c r="B114" s="113"/>
      <c r="C114" s="113"/>
      <c r="D114" s="113"/>
      <c r="E114" s="113"/>
      <c r="F114" s="113"/>
      <c r="G114" s="113"/>
      <c r="H114" s="113"/>
      <c r="I114" s="113"/>
      <c r="J114" s="113"/>
      <c r="K114" s="113"/>
      <c r="L114" s="113"/>
      <c r="M114" s="113"/>
      <c r="N114" s="113"/>
      <c r="O114" s="113"/>
      <c r="P114" s="113"/>
      <c r="Q114" s="113"/>
      <c r="R114" s="113"/>
      <c r="S114" s="113"/>
      <c r="T114" s="113"/>
      <c r="U114" s="113"/>
      <c r="V114" s="113"/>
      <c r="W114" s="113"/>
      <c r="X114" s="113"/>
      <c r="Y114" s="113"/>
      <c r="Z114" s="113"/>
      <c r="AA114" s="113"/>
      <c r="AB114" s="113"/>
      <c r="AC114" s="113"/>
    </row>
    <row r="115" spans="1:29" ht="13.5" customHeight="1">
      <c r="A115" s="113"/>
      <c r="B115" s="113"/>
      <c r="C115" s="113"/>
      <c r="D115" s="113"/>
      <c r="E115" s="113"/>
      <c r="F115" s="113"/>
      <c r="G115" s="113"/>
      <c r="H115" s="113"/>
      <c r="I115" s="113"/>
      <c r="J115" s="113"/>
      <c r="K115" s="113"/>
      <c r="L115" s="113"/>
      <c r="M115" s="113"/>
      <c r="N115" s="113"/>
      <c r="O115" s="113"/>
      <c r="P115" s="113"/>
      <c r="Q115" s="113"/>
      <c r="R115" s="113"/>
      <c r="S115" s="113"/>
      <c r="T115" s="113"/>
      <c r="U115" s="113"/>
      <c r="V115" s="113"/>
      <c r="W115" s="113"/>
      <c r="X115" s="113"/>
      <c r="Y115" s="113"/>
      <c r="Z115" s="113"/>
      <c r="AA115" s="113"/>
      <c r="AB115" s="113"/>
      <c r="AC115" s="113"/>
    </row>
    <row r="116" spans="1:29" ht="13.5" customHeight="1">
      <c r="A116" s="113"/>
      <c r="B116" s="113"/>
      <c r="C116" s="113"/>
      <c r="D116" s="113"/>
      <c r="E116" s="113"/>
      <c r="F116" s="113"/>
      <c r="G116" s="113"/>
      <c r="H116" s="113"/>
      <c r="I116" s="113"/>
      <c r="J116" s="113"/>
      <c r="K116" s="113"/>
      <c r="L116" s="113"/>
      <c r="M116" s="113"/>
      <c r="N116" s="113"/>
      <c r="O116" s="113"/>
      <c r="P116" s="113"/>
      <c r="Q116" s="113"/>
      <c r="R116" s="113"/>
      <c r="S116" s="113"/>
      <c r="T116" s="113"/>
      <c r="U116" s="113"/>
      <c r="V116" s="113"/>
      <c r="W116" s="113"/>
      <c r="X116" s="113"/>
      <c r="Y116" s="113"/>
      <c r="Z116" s="113"/>
      <c r="AA116" s="113"/>
      <c r="AB116" s="113"/>
      <c r="AC116" s="113"/>
    </row>
    <row r="117" spans="1:29" ht="13.5" customHeight="1">
      <c r="A117" s="113"/>
      <c r="B117" s="113"/>
      <c r="C117" s="113"/>
      <c r="D117" s="113"/>
      <c r="E117" s="113"/>
      <c r="F117" s="113"/>
      <c r="G117" s="113"/>
      <c r="H117" s="113"/>
      <c r="I117" s="113"/>
      <c r="J117" s="113"/>
      <c r="K117" s="113"/>
      <c r="L117" s="113"/>
      <c r="M117" s="113"/>
      <c r="N117" s="113"/>
      <c r="O117" s="113"/>
      <c r="P117" s="113"/>
      <c r="Q117" s="113"/>
      <c r="R117" s="113"/>
      <c r="S117" s="113"/>
      <c r="T117" s="113"/>
      <c r="U117" s="113"/>
      <c r="V117" s="113"/>
      <c r="W117" s="113"/>
      <c r="X117" s="113"/>
      <c r="Y117" s="113"/>
      <c r="Z117" s="113"/>
      <c r="AA117" s="113"/>
      <c r="AB117" s="113"/>
      <c r="AC117" s="113"/>
    </row>
    <row r="118" spans="1:29" ht="13.5" customHeight="1">
      <c r="A118" s="113"/>
      <c r="B118" s="113"/>
      <c r="C118" s="113"/>
      <c r="D118" s="113"/>
      <c r="E118" s="113"/>
      <c r="F118" s="113"/>
      <c r="G118" s="113"/>
      <c r="H118" s="113"/>
      <c r="I118" s="113"/>
      <c r="J118" s="113"/>
      <c r="K118" s="113"/>
      <c r="L118" s="113"/>
      <c r="M118" s="113"/>
      <c r="N118" s="113"/>
      <c r="O118" s="113"/>
      <c r="P118" s="113"/>
      <c r="Q118" s="113"/>
      <c r="R118" s="113"/>
      <c r="S118" s="113"/>
      <c r="T118" s="113"/>
      <c r="U118" s="113"/>
      <c r="V118" s="113"/>
      <c r="W118" s="113"/>
      <c r="X118" s="113"/>
      <c r="Y118" s="113"/>
      <c r="Z118" s="113"/>
      <c r="AA118" s="113"/>
      <c r="AB118" s="113"/>
      <c r="AC118" s="113"/>
    </row>
    <row r="119" spans="1:29" ht="13.5" customHeight="1">
      <c r="A119" s="113"/>
      <c r="B119" s="113"/>
      <c r="C119" s="113"/>
      <c r="D119" s="113"/>
      <c r="E119" s="113"/>
      <c r="F119" s="113"/>
      <c r="G119" s="113"/>
      <c r="H119" s="113"/>
      <c r="I119" s="113"/>
      <c r="J119" s="113"/>
      <c r="K119" s="113"/>
      <c r="L119" s="113"/>
      <c r="M119" s="113"/>
      <c r="N119" s="113"/>
      <c r="O119" s="113"/>
      <c r="P119" s="113"/>
      <c r="Q119" s="113"/>
      <c r="R119" s="113"/>
      <c r="S119" s="113"/>
      <c r="T119" s="113"/>
      <c r="U119" s="113"/>
      <c r="V119" s="113"/>
      <c r="W119" s="113"/>
      <c r="X119" s="113"/>
      <c r="Y119" s="113"/>
      <c r="Z119" s="113"/>
      <c r="AA119" s="113"/>
      <c r="AB119" s="113"/>
      <c r="AC119" s="113"/>
    </row>
    <row r="120" spans="1:29" ht="13.5" customHeight="1">
      <c r="A120" s="113"/>
      <c r="B120" s="113"/>
      <c r="C120" s="113"/>
      <c r="D120" s="113"/>
      <c r="E120" s="113"/>
      <c r="F120" s="113"/>
      <c r="G120" s="113"/>
      <c r="H120" s="113"/>
      <c r="I120" s="113"/>
      <c r="J120" s="113"/>
      <c r="K120" s="113"/>
      <c r="L120" s="113"/>
      <c r="M120" s="113"/>
      <c r="N120" s="113"/>
      <c r="O120" s="113"/>
      <c r="P120" s="113"/>
      <c r="Q120" s="113"/>
      <c r="R120" s="113"/>
      <c r="S120" s="113"/>
      <c r="T120" s="113"/>
      <c r="U120" s="113"/>
      <c r="V120" s="113"/>
      <c r="W120" s="113"/>
      <c r="X120" s="113"/>
      <c r="Y120" s="113"/>
      <c r="Z120" s="113"/>
      <c r="AA120" s="113"/>
      <c r="AB120" s="113"/>
      <c r="AC120" s="113"/>
    </row>
    <row r="121" spans="1:29" ht="13.5" customHeight="1">
      <c r="A121" s="113"/>
      <c r="B121" s="113"/>
      <c r="C121" s="113"/>
      <c r="D121" s="113"/>
      <c r="E121" s="113"/>
      <c r="F121" s="113"/>
      <c r="G121" s="113"/>
      <c r="H121" s="113"/>
      <c r="I121" s="113"/>
      <c r="J121" s="113"/>
      <c r="K121" s="113"/>
      <c r="L121" s="113"/>
      <c r="M121" s="113"/>
      <c r="N121" s="113"/>
      <c r="O121" s="113"/>
      <c r="P121" s="113"/>
      <c r="Q121" s="113"/>
      <c r="R121" s="113"/>
      <c r="S121" s="113"/>
      <c r="T121" s="113"/>
      <c r="U121" s="113"/>
      <c r="V121" s="113"/>
      <c r="W121" s="113"/>
      <c r="X121" s="113"/>
      <c r="Y121" s="113"/>
      <c r="Z121" s="113"/>
      <c r="AA121" s="113"/>
      <c r="AB121" s="113"/>
      <c r="AC121" s="113"/>
    </row>
    <row r="122" spans="1:29" ht="13.5" customHeight="1">
      <c r="A122" s="113"/>
      <c r="B122" s="113"/>
      <c r="C122" s="113"/>
      <c r="D122" s="113"/>
      <c r="E122" s="113"/>
      <c r="F122" s="113"/>
      <c r="G122" s="113"/>
      <c r="H122" s="113"/>
      <c r="I122" s="113"/>
      <c r="J122" s="113"/>
      <c r="K122" s="113"/>
      <c r="L122" s="113"/>
      <c r="M122" s="113"/>
      <c r="N122" s="113"/>
      <c r="O122" s="113"/>
      <c r="P122" s="113"/>
      <c r="Q122" s="113"/>
      <c r="R122" s="113"/>
      <c r="S122" s="113"/>
      <c r="T122" s="113"/>
      <c r="U122" s="113"/>
      <c r="V122" s="113"/>
      <c r="W122" s="113"/>
      <c r="X122" s="113"/>
      <c r="Y122" s="113"/>
      <c r="Z122" s="113"/>
      <c r="AA122" s="113"/>
      <c r="AB122" s="113"/>
      <c r="AC122" s="113"/>
    </row>
    <row r="123" spans="1:29" ht="13.5" customHeight="1">
      <c r="A123" s="113"/>
      <c r="B123" s="113"/>
      <c r="C123" s="113"/>
      <c r="D123" s="113"/>
      <c r="E123" s="113"/>
      <c r="F123" s="113"/>
      <c r="G123" s="113"/>
      <c r="H123" s="113"/>
      <c r="I123" s="113"/>
      <c r="J123" s="113"/>
      <c r="K123" s="113"/>
      <c r="L123" s="113"/>
      <c r="M123" s="113"/>
      <c r="N123" s="113"/>
      <c r="O123" s="113"/>
      <c r="P123" s="113"/>
      <c r="Q123" s="113"/>
      <c r="R123" s="113"/>
      <c r="S123" s="113"/>
      <c r="T123" s="113"/>
      <c r="U123" s="113"/>
      <c r="V123" s="113"/>
      <c r="W123" s="113"/>
      <c r="X123" s="113"/>
      <c r="Y123" s="113"/>
      <c r="Z123" s="113"/>
      <c r="AA123" s="113"/>
      <c r="AB123" s="113"/>
      <c r="AC123" s="113"/>
    </row>
    <row r="124" spans="1:29" ht="13.5" customHeight="1">
      <c r="A124" s="113"/>
      <c r="B124" s="113"/>
      <c r="C124" s="113"/>
      <c r="D124" s="113"/>
      <c r="E124" s="113"/>
      <c r="F124" s="113"/>
      <c r="G124" s="113"/>
      <c r="H124" s="113"/>
      <c r="I124" s="113"/>
      <c r="J124" s="113"/>
      <c r="K124" s="113"/>
      <c r="L124" s="113"/>
      <c r="M124" s="113"/>
      <c r="N124" s="113"/>
      <c r="O124" s="113"/>
      <c r="P124" s="113"/>
      <c r="Q124" s="113"/>
      <c r="R124" s="113"/>
      <c r="S124" s="113"/>
      <c r="T124" s="113"/>
      <c r="U124" s="113"/>
      <c r="V124" s="113"/>
      <c r="W124" s="113"/>
      <c r="X124" s="113"/>
      <c r="Y124" s="113"/>
      <c r="Z124" s="113"/>
      <c r="AA124" s="113"/>
      <c r="AB124" s="113"/>
      <c r="AC124" s="113"/>
    </row>
    <row r="125" spans="1:29" ht="13.5" customHeight="1">
      <c r="A125" s="113"/>
      <c r="B125" s="113"/>
      <c r="C125" s="113"/>
      <c r="D125" s="113"/>
      <c r="E125" s="113"/>
      <c r="F125" s="113"/>
      <c r="G125" s="113"/>
      <c r="H125" s="113"/>
      <c r="I125" s="113"/>
      <c r="J125" s="113"/>
      <c r="K125" s="113"/>
      <c r="L125" s="113"/>
      <c r="M125" s="113"/>
      <c r="N125" s="113"/>
      <c r="O125" s="113"/>
      <c r="P125" s="113"/>
      <c r="Q125" s="113"/>
      <c r="R125" s="113"/>
      <c r="S125" s="113"/>
      <c r="T125" s="113"/>
      <c r="U125" s="113"/>
      <c r="V125" s="113"/>
      <c r="W125" s="113"/>
      <c r="X125" s="113"/>
      <c r="Y125" s="113"/>
      <c r="Z125" s="113"/>
      <c r="AA125" s="113"/>
      <c r="AB125" s="113"/>
      <c r="AC125" s="113"/>
    </row>
    <row r="126" spans="1:29" ht="13.5" customHeight="1">
      <c r="A126" s="113"/>
      <c r="B126" s="113"/>
      <c r="C126" s="113"/>
      <c r="D126" s="113"/>
      <c r="E126" s="113"/>
      <c r="F126" s="113"/>
      <c r="G126" s="113"/>
      <c r="H126" s="113"/>
      <c r="I126" s="113"/>
      <c r="J126" s="113"/>
      <c r="K126" s="113"/>
      <c r="L126" s="113"/>
      <c r="M126" s="113"/>
      <c r="N126" s="113"/>
      <c r="O126" s="113"/>
      <c r="P126" s="113"/>
      <c r="Q126" s="113"/>
      <c r="R126" s="113"/>
      <c r="S126" s="113"/>
      <c r="T126" s="113"/>
      <c r="U126" s="113"/>
      <c r="V126" s="113"/>
      <c r="W126" s="113"/>
      <c r="X126" s="113"/>
      <c r="Y126" s="113"/>
      <c r="Z126" s="113"/>
      <c r="AA126" s="113"/>
      <c r="AB126" s="113"/>
      <c r="AC126" s="113"/>
    </row>
    <row r="127" spans="1:29" ht="13.5" customHeight="1">
      <c r="A127" s="113"/>
      <c r="B127" s="113"/>
      <c r="C127" s="113"/>
      <c r="D127" s="113"/>
      <c r="E127" s="113"/>
      <c r="F127" s="113"/>
      <c r="G127" s="113"/>
      <c r="H127" s="113"/>
      <c r="I127" s="113"/>
      <c r="J127" s="113"/>
      <c r="K127" s="113"/>
      <c r="L127" s="113"/>
      <c r="M127" s="113"/>
      <c r="N127" s="113"/>
      <c r="O127" s="113"/>
      <c r="P127" s="113"/>
      <c r="Q127" s="113"/>
      <c r="R127" s="113"/>
      <c r="S127" s="113"/>
      <c r="T127" s="113"/>
      <c r="U127" s="113"/>
      <c r="V127" s="113"/>
      <c r="W127" s="113"/>
      <c r="X127" s="113"/>
      <c r="Y127" s="113"/>
      <c r="Z127" s="113"/>
      <c r="AA127" s="113"/>
      <c r="AB127" s="113"/>
      <c r="AC127" s="113"/>
    </row>
    <row r="128" spans="1:29" ht="13.5" customHeight="1">
      <c r="A128" s="113"/>
      <c r="B128" s="113"/>
      <c r="C128" s="113"/>
      <c r="D128" s="113"/>
      <c r="E128" s="113"/>
      <c r="F128" s="113"/>
      <c r="G128" s="113"/>
      <c r="H128" s="113"/>
      <c r="I128" s="113"/>
      <c r="J128" s="113"/>
      <c r="K128" s="113"/>
      <c r="L128" s="113"/>
      <c r="M128" s="113"/>
      <c r="N128" s="113"/>
      <c r="O128" s="113"/>
      <c r="P128" s="113"/>
      <c r="Q128" s="113"/>
      <c r="R128" s="113"/>
      <c r="S128" s="113"/>
      <c r="T128" s="113"/>
      <c r="U128" s="113"/>
      <c r="V128" s="113"/>
      <c r="W128" s="113"/>
      <c r="X128" s="113"/>
      <c r="Y128" s="113"/>
      <c r="Z128" s="113"/>
      <c r="AA128" s="113"/>
      <c r="AB128" s="113"/>
      <c r="AC128" s="113"/>
    </row>
    <row r="129" spans="1:29" ht="13.5" customHeight="1">
      <c r="A129" s="113"/>
      <c r="B129" s="113"/>
      <c r="C129" s="113"/>
      <c r="D129" s="113"/>
      <c r="E129" s="113"/>
      <c r="F129" s="113"/>
      <c r="G129" s="113"/>
      <c r="H129" s="113"/>
      <c r="I129" s="113"/>
      <c r="J129" s="113"/>
      <c r="K129" s="113"/>
      <c r="L129" s="113"/>
      <c r="M129" s="113"/>
      <c r="N129" s="113"/>
      <c r="O129" s="113"/>
      <c r="P129" s="113"/>
      <c r="Q129" s="113"/>
      <c r="R129" s="113"/>
      <c r="S129" s="113"/>
      <c r="T129" s="113"/>
      <c r="U129" s="113"/>
      <c r="V129" s="113"/>
      <c r="W129" s="113"/>
      <c r="X129" s="113"/>
      <c r="Y129" s="113"/>
      <c r="Z129" s="113"/>
      <c r="AA129" s="113"/>
      <c r="AB129" s="113"/>
      <c r="AC129" s="113"/>
    </row>
    <row r="130" spans="1:29" ht="13.5" customHeight="1">
      <c r="A130" s="113"/>
      <c r="B130" s="113"/>
      <c r="C130" s="113"/>
      <c r="D130" s="113"/>
      <c r="E130" s="113"/>
      <c r="F130" s="113"/>
      <c r="G130" s="113"/>
      <c r="H130" s="113"/>
      <c r="I130" s="113"/>
      <c r="J130" s="113"/>
      <c r="K130" s="113"/>
      <c r="L130" s="113"/>
      <c r="M130" s="113"/>
      <c r="N130" s="113"/>
      <c r="O130" s="113"/>
      <c r="P130" s="113"/>
      <c r="Q130" s="113"/>
      <c r="R130" s="113"/>
      <c r="S130" s="113"/>
      <c r="T130" s="113"/>
      <c r="U130" s="113"/>
      <c r="V130" s="113"/>
      <c r="W130" s="113"/>
      <c r="X130" s="113"/>
      <c r="Y130" s="113"/>
      <c r="Z130" s="113"/>
      <c r="AA130" s="113"/>
      <c r="AB130" s="113"/>
      <c r="AC130" s="113"/>
    </row>
    <row r="131" spans="1:29" ht="13.5" customHeight="1">
      <c r="A131" s="113"/>
      <c r="B131" s="113"/>
      <c r="C131" s="113"/>
      <c r="D131" s="113"/>
      <c r="E131" s="113"/>
      <c r="F131" s="113"/>
      <c r="G131" s="113"/>
      <c r="H131" s="113"/>
      <c r="I131" s="113"/>
      <c r="J131" s="113"/>
      <c r="K131" s="113"/>
      <c r="L131" s="113"/>
      <c r="M131" s="113"/>
      <c r="N131" s="113"/>
      <c r="O131" s="113"/>
      <c r="P131" s="113"/>
      <c r="Q131" s="113"/>
      <c r="R131" s="113"/>
      <c r="S131" s="113"/>
      <c r="T131" s="113"/>
      <c r="U131" s="113"/>
      <c r="V131" s="113"/>
      <c r="W131" s="113"/>
      <c r="X131" s="113"/>
      <c r="Y131" s="113"/>
      <c r="Z131" s="113"/>
      <c r="AA131" s="113"/>
      <c r="AB131" s="113"/>
      <c r="AC131" s="113"/>
    </row>
    <row r="132" spans="1:29" ht="13.5" customHeight="1">
      <c r="A132" s="113"/>
      <c r="B132" s="113"/>
      <c r="C132" s="113"/>
      <c r="D132" s="113"/>
      <c r="E132" s="113"/>
      <c r="F132" s="113"/>
      <c r="G132" s="113"/>
      <c r="H132" s="113"/>
      <c r="I132" s="113"/>
      <c r="J132" s="113"/>
      <c r="K132" s="113"/>
      <c r="L132" s="113"/>
      <c r="M132" s="113"/>
      <c r="N132" s="113"/>
      <c r="O132" s="113"/>
      <c r="P132" s="113"/>
      <c r="Q132" s="113"/>
      <c r="R132" s="113"/>
      <c r="S132" s="113"/>
      <c r="T132" s="113"/>
      <c r="U132" s="113"/>
      <c r="V132" s="113"/>
      <c r="W132" s="113"/>
      <c r="X132" s="113"/>
      <c r="Y132" s="113"/>
      <c r="Z132" s="113"/>
      <c r="AA132" s="113"/>
      <c r="AB132" s="113"/>
      <c r="AC132" s="113"/>
    </row>
    <row r="133" spans="1:29" ht="13.5" customHeight="1">
      <c r="A133" s="113"/>
      <c r="B133" s="113"/>
      <c r="C133" s="113"/>
      <c r="D133" s="113"/>
      <c r="E133" s="113"/>
      <c r="F133" s="113"/>
      <c r="G133" s="113"/>
      <c r="H133" s="113"/>
      <c r="I133" s="113"/>
      <c r="J133" s="113"/>
      <c r="K133" s="113"/>
      <c r="L133" s="113"/>
      <c r="M133" s="113"/>
      <c r="N133" s="113"/>
      <c r="O133" s="113"/>
      <c r="P133" s="113"/>
      <c r="Q133" s="113"/>
      <c r="R133" s="113"/>
      <c r="S133" s="113"/>
      <c r="T133" s="113"/>
      <c r="U133" s="113"/>
      <c r="V133" s="113"/>
      <c r="W133" s="113"/>
      <c r="X133" s="113"/>
      <c r="Y133" s="113"/>
      <c r="Z133" s="113"/>
      <c r="AA133" s="113"/>
      <c r="AB133" s="113"/>
      <c r="AC133" s="113"/>
    </row>
    <row r="134" spans="1:29" ht="13.5" customHeight="1">
      <c r="A134" s="113"/>
      <c r="B134" s="113"/>
      <c r="C134" s="113"/>
      <c r="D134" s="113"/>
      <c r="E134" s="113"/>
      <c r="F134" s="113"/>
      <c r="G134" s="113"/>
      <c r="H134" s="113"/>
      <c r="I134" s="113"/>
      <c r="J134" s="113"/>
      <c r="K134" s="113"/>
      <c r="L134" s="113"/>
      <c r="M134" s="113"/>
      <c r="N134" s="113"/>
      <c r="O134" s="113"/>
      <c r="P134" s="113"/>
      <c r="Q134" s="113"/>
      <c r="R134" s="113"/>
      <c r="S134" s="113"/>
      <c r="T134" s="113"/>
      <c r="U134" s="113"/>
      <c r="V134" s="113"/>
      <c r="W134" s="113"/>
      <c r="X134" s="113"/>
      <c r="Y134" s="113"/>
      <c r="Z134" s="113"/>
      <c r="AA134" s="113"/>
      <c r="AB134" s="113"/>
      <c r="AC134" s="113"/>
    </row>
    <row r="135" spans="1:29" ht="13.5" customHeight="1">
      <c r="A135" s="113"/>
      <c r="B135" s="113"/>
      <c r="C135" s="113"/>
      <c r="D135" s="113"/>
      <c r="E135" s="113"/>
      <c r="F135" s="113"/>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row>
    <row r="136" spans="1:29" ht="13.5" customHeight="1">
      <c r="A136" s="113"/>
      <c r="B136" s="113"/>
      <c r="C136" s="113"/>
      <c r="D136" s="113"/>
      <c r="E136" s="113"/>
      <c r="F136" s="113"/>
      <c r="G136" s="113"/>
      <c r="H136" s="113"/>
      <c r="I136" s="113"/>
      <c r="J136" s="113"/>
      <c r="K136" s="113"/>
      <c r="L136" s="113"/>
      <c r="M136" s="113"/>
      <c r="N136" s="113"/>
      <c r="O136" s="113"/>
      <c r="P136" s="113"/>
      <c r="Q136" s="113"/>
      <c r="R136" s="113"/>
      <c r="S136" s="113"/>
      <c r="T136" s="113"/>
      <c r="U136" s="113"/>
      <c r="V136" s="113"/>
      <c r="W136" s="113"/>
      <c r="X136" s="113"/>
      <c r="Y136" s="113"/>
      <c r="Z136" s="113"/>
      <c r="AA136" s="113"/>
      <c r="AB136" s="113"/>
      <c r="AC136" s="113"/>
    </row>
    <row r="137" spans="1:29" ht="13.5" customHeight="1">
      <c r="A137" s="113"/>
      <c r="B137" s="113"/>
      <c r="C137" s="113"/>
      <c r="D137" s="113"/>
      <c r="E137" s="113"/>
      <c r="F137" s="113"/>
      <c r="G137" s="113"/>
      <c r="H137" s="113"/>
      <c r="I137" s="113"/>
      <c r="J137" s="113"/>
      <c r="K137" s="113"/>
      <c r="L137" s="113"/>
      <c r="M137" s="113"/>
      <c r="N137" s="113"/>
      <c r="O137" s="113"/>
      <c r="P137" s="113"/>
      <c r="Q137" s="113"/>
      <c r="R137" s="113"/>
      <c r="S137" s="113"/>
      <c r="T137" s="113"/>
      <c r="U137" s="113"/>
      <c r="V137" s="113"/>
      <c r="W137" s="113"/>
      <c r="X137" s="113"/>
      <c r="Y137" s="113"/>
      <c r="Z137" s="113"/>
      <c r="AA137" s="113"/>
      <c r="AB137" s="113"/>
      <c r="AC137" s="113"/>
    </row>
    <row r="138" spans="1:29" ht="13.5" customHeight="1">
      <c r="A138" s="113"/>
      <c r="B138" s="113"/>
      <c r="C138" s="113"/>
      <c r="D138" s="113"/>
      <c r="E138" s="113"/>
      <c r="F138" s="113"/>
      <c r="G138" s="113"/>
      <c r="H138" s="113"/>
      <c r="I138" s="113"/>
      <c r="J138" s="113"/>
      <c r="K138" s="113"/>
      <c r="L138" s="113"/>
      <c r="M138" s="113"/>
      <c r="N138" s="113"/>
      <c r="O138" s="113"/>
      <c r="P138" s="113"/>
      <c r="Q138" s="113"/>
      <c r="R138" s="113"/>
      <c r="S138" s="113"/>
      <c r="T138" s="113"/>
      <c r="U138" s="113"/>
      <c r="V138" s="113"/>
      <c r="W138" s="113"/>
      <c r="X138" s="113"/>
      <c r="Y138" s="113"/>
      <c r="Z138" s="113"/>
      <c r="AA138" s="113"/>
      <c r="AB138" s="113"/>
      <c r="AC138" s="113"/>
    </row>
    <row r="139" spans="1:29" ht="13.5" customHeight="1">
      <c r="A139" s="113"/>
      <c r="B139" s="113"/>
      <c r="C139" s="113"/>
      <c r="D139" s="113"/>
      <c r="E139" s="113"/>
      <c r="F139" s="113"/>
      <c r="G139" s="113"/>
      <c r="H139" s="113"/>
      <c r="I139" s="113"/>
      <c r="J139" s="113"/>
      <c r="K139" s="113"/>
      <c r="L139" s="113"/>
      <c r="M139" s="113"/>
      <c r="N139" s="113"/>
      <c r="O139" s="113"/>
      <c r="P139" s="113"/>
      <c r="Q139" s="113"/>
      <c r="R139" s="113"/>
      <c r="S139" s="113"/>
      <c r="T139" s="113"/>
      <c r="U139" s="113"/>
      <c r="V139" s="113"/>
      <c r="W139" s="113"/>
      <c r="X139" s="113"/>
      <c r="Y139" s="113"/>
      <c r="Z139" s="113"/>
      <c r="AA139" s="113"/>
      <c r="AB139" s="113"/>
      <c r="AC139" s="113"/>
    </row>
    <row r="140" spans="1:29" ht="13.5" customHeight="1">
      <c r="A140" s="113"/>
      <c r="B140" s="113"/>
      <c r="C140" s="113"/>
      <c r="D140" s="113"/>
      <c r="E140" s="113"/>
      <c r="F140" s="113"/>
      <c r="G140" s="113"/>
      <c r="H140" s="113"/>
      <c r="I140" s="113"/>
      <c r="J140" s="113"/>
      <c r="K140" s="113"/>
      <c r="L140" s="113"/>
      <c r="M140" s="113"/>
      <c r="N140" s="113"/>
      <c r="O140" s="113"/>
      <c r="P140" s="113"/>
      <c r="Q140" s="113"/>
      <c r="R140" s="113"/>
      <c r="S140" s="113"/>
      <c r="T140" s="113"/>
      <c r="U140" s="113"/>
      <c r="V140" s="113"/>
      <c r="W140" s="113"/>
      <c r="X140" s="113"/>
      <c r="Y140" s="113"/>
      <c r="Z140" s="113"/>
      <c r="AA140" s="113"/>
      <c r="AB140" s="113"/>
      <c r="AC140" s="113"/>
    </row>
    <row r="141" spans="1:29" ht="13.5" customHeight="1">
      <c r="A141" s="113"/>
      <c r="B141" s="113"/>
      <c r="C141" s="113"/>
      <c r="D141" s="113"/>
      <c r="E141" s="113"/>
      <c r="F141" s="113"/>
      <c r="G141" s="113"/>
      <c r="H141" s="113"/>
      <c r="I141" s="113"/>
      <c r="J141" s="113"/>
      <c r="K141" s="113"/>
      <c r="L141" s="113"/>
      <c r="M141" s="113"/>
      <c r="N141" s="113"/>
      <c r="O141" s="113"/>
      <c r="P141" s="113"/>
      <c r="Q141" s="113"/>
      <c r="R141" s="113"/>
      <c r="S141" s="113"/>
      <c r="T141" s="113"/>
      <c r="U141" s="113"/>
      <c r="V141" s="113"/>
      <c r="W141" s="113"/>
      <c r="X141" s="113"/>
      <c r="Y141" s="113"/>
      <c r="Z141" s="113"/>
      <c r="AA141" s="113"/>
      <c r="AB141" s="113"/>
      <c r="AC141" s="113"/>
    </row>
    <row r="142" spans="1:29" ht="13.5" customHeight="1">
      <c r="A142" s="113"/>
      <c r="B142" s="113"/>
      <c r="C142" s="113"/>
      <c r="D142" s="113"/>
      <c r="E142" s="113"/>
      <c r="F142" s="113"/>
      <c r="G142" s="113"/>
      <c r="H142" s="113"/>
      <c r="I142" s="113"/>
      <c r="J142" s="113"/>
      <c r="K142" s="113"/>
      <c r="L142" s="113"/>
      <c r="M142" s="113"/>
      <c r="N142" s="113"/>
      <c r="O142" s="113"/>
      <c r="P142" s="113"/>
      <c r="Q142" s="113"/>
      <c r="R142" s="113"/>
      <c r="S142" s="113"/>
      <c r="T142" s="113"/>
      <c r="U142" s="113"/>
      <c r="V142" s="113"/>
      <c r="W142" s="113"/>
      <c r="X142" s="113"/>
      <c r="Y142" s="113"/>
      <c r="Z142" s="113"/>
      <c r="AA142" s="113"/>
      <c r="AB142" s="113"/>
      <c r="AC142" s="113"/>
    </row>
    <row r="143" spans="1:29" ht="13.5" customHeight="1">
      <c r="A143" s="113"/>
      <c r="B143" s="113"/>
      <c r="C143" s="113"/>
      <c r="D143" s="113"/>
      <c r="E143" s="113"/>
      <c r="F143" s="113"/>
      <c r="G143" s="113"/>
      <c r="H143" s="113"/>
      <c r="I143" s="113"/>
      <c r="J143" s="113"/>
      <c r="K143" s="113"/>
      <c r="L143" s="113"/>
      <c r="M143" s="113"/>
      <c r="N143" s="113"/>
      <c r="O143" s="113"/>
      <c r="P143" s="113"/>
      <c r="Q143" s="113"/>
      <c r="R143" s="113"/>
      <c r="S143" s="113"/>
      <c r="T143" s="113"/>
      <c r="U143" s="113"/>
      <c r="V143" s="113"/>
      <c r="W143" s="113"/>
      <c r="X143" s="113"/>
      <c r="Y143" s="113"/>
      <c r="Z143" s="113"/>
      <c r="AA143" s="113"/>
      <c r="AB143" s="113"/>
      <c r="AC143" s="113"/>
    </row>
    <row r="144" spans="1:29" ht="13.5" customHeight="1">
      <c r="A144" s="113"/>
      <c r="B144" s="113"/>
      <c r="C144" s="113"/>
      <c r="D144" s="113"/>
      <c r="E144" s="113"/>
      <c r="F144" s="113"/>
      <c r="G144" s="113"/>
      <c r="H144" s="113"/>
      <c r="I144" s="113"/>
      <c r="J144" s="113"/>
      <c r="K144" s="113"/>
      <c r="L144" s="113"/>
      <c r="M144" s="113"/>
      <c r="N144" s="113"/>
      <c r="O144" s="113"/>
      <c r="P144" s="113"/>
      <c r="Q144" s="113"/>
      <c r="R144" s="113"/>
      <c r="S144" s="113"/>
      <c r="T144" s="113"/>
      <c r="U144" s="113"/>
      <c r="V144" s="113"/>
      <c r="W144" s="113"/>
      <c r="X144" s="113"/>
      <c r="Y144" s="113"/>
      <c r="Z144" s="113"/>
      <c r="AA144" s="113"/>
      <c r="AB144" s="113"/>
      <c r="AC144" s="113"/>
    </row>
    <row r="145" spans="1:29" ht="13.5" customHeight="1">
      <c r="A145" s="113"/>
      <c r="B145" s="113"/>
      <c r="C145" s="113"/>
      <c r="D145" s="113"/>
      <c r="E145" s="113"/>
      <c r="F145" s="113"/>
      <c r="G145" s="113"/>
      <c r="H145" s="113"/>
      <c r="I145" s="113"/>
      <c r="J145" s="113"/>
      <c r="K145" s="113"/>
      <c r="L145" s="113"/>
      <c r="M145" s="113"/>
      <c r="N145" s="113"/>
      <c r="O145" s="113"/>
      <c r="P145" s="113"/>
      <c r="Q145" s="113"/>
      <c r="R145" s="113"/>
      <c r="S145" s="113"/>
      <c r="T145" s="113"/>
      <c r="U145" s="113"/>
      <c r="V145" s="113"/>
      <c r="W145" s="113"/>
      <c r="X145" s="113"/>
      <c r="Y145" s="113"/>
      <c r="Z145" s="113"/>
      <c r="AA145" s="113"/>
      <c r="AB145" s="113"/>
      <c r="AC145" s="113"/>
    </row>
    <row r="146" spans="1:29" ht="13.5" customHeight="1">
      <c r="A146" s="113"/>
      <c r="B146" s="113"/>
      <c r="C146" s="113"/>
      <c r="D146" s="113"/>
      <c r="E146" s="113"/>
      <c r="F146" s="113"/>
      <c r="G146" s="113"/>
      <c r="H146" s="113"/>
      <c r="I146" s="113"/>
      <c r="J146" s="113"/>
      <c r="K146" s="113"/>
      <c r="L146" s="113"/>
      <c r="M146" s="113"/>
      <c r="N146" s="113"/>
      <c r="O146" s="113"/>
      <c r="P146" s="113"/>
      <c r="Q146" s="113"/>
      <c r="R146" s="113"/>
      <c r="S146" s="113"/>
      <c r="T146" s="113"/>
      <c r="U146" s="113"/>
      <c r="V146" s="113"/>
      <c r="W146" s="113"/>
      <c r="X146" s="113"/>
      <c r="Y146" s="113"/>
      <c r="Z146" s="113"/>
      <c r="AA146" s="113"/>
      <c r="AB146" s="113"/>
      <c r="AC146" s="113"/>
    </row>
    <row r="147" spans="1:29" ht="13.5" customHeight="1">
      <c r="A147" s="113"/>
      <c r="B147" s="113"/>
      <c r="C147" s="113"/>
      <c r="D147" s="113"/>
      <c r="E147" s="113"/>
      <c r="F147" s="113"/>
      <c r="G147" s="113"/>
      <c r="H147" s="113"/>
      <c r="I147" s="113"/>
      <c r="J147" s="113"/>
      <c r="K147" s="113"/>
      <c r="L147" s="113"/>
      <c r="M147" s="113"/>
      <c r="N147" s="113"/>
      <c r="O147" s="113"/>
      <c r="P147" s="113"/>
      <c r="Q147" s="113"/>
      <c r="R147" s="113"/>
      <c r="S147" s="113"/>
      <c r="T147" s="113"/>
      <c r="U147" s="113"/>
      <c r="V147" s="113"/>
      <c r="W147" s="113"/>
      <c r="X147" s="113"/>
      <c r="Y147" s="113"/>
      <c r="Z147" s="113"/>
      <c r="AA147" s="113"/>
      <c r="AB147" s="113"/>
      <c r="AC147" s="113"/>
    </row>
    <row r="148" spans="1:29" ht="13.5" customHeight="1">
      <c r="A148" s="113"/>
      <c r="B148" s="113"/>
      <c r="C148" s="113"/>
      <c r="D148" s="113"/>
      <c r="E148" s="113"/>
      <c r="F148" s="113"/>
      <c r="G148" s="113"/>
      <c r="H148" s="113"/>
      <c r="I148" s="113"/>
      <c r="J148" s="113"/>
      <c r="K148" s="113"/>
      <c r="L148" s="113"/>
      <c r="M148" s="113"/>
      <c r="N148" s="113"/>
      <c r="O148" s="113"/>
      <c r="P148" s="113"/>
      <c r="Q148" s="113"/>
      <c r="R148" s="113"/>
      <c r="S148" s="113"/>
      <c r="T148" s="113"/>
      <c r="U148" s="113"/>
      <c r="V148" s="113"/>
      <c r="W148" s="113"/>
      <c r="X148" s="113"/>
      <c r="Y148" s="113"/>
      <c r="Z148" s="113"/>
      <c r="AA148" s="113"/>
      <c r="AB148" s="113"/>
      <c r="AC148" s="113"/>
    </row>
    <row r="149" spans="1:29" ht="13.5" customHeight="1">
      <c r="A149" s="113"/>
      <c r="B149" s="113"/>
      <c r="C149" s="113"/>
      <c r="D149" s="113"/>
      <c r="E149" s="113"/>
      <c r="F149" s="113"/>
      <c r="G149" s="113"/>
      <c r="H149" s="113"/>
      <c r="I149" s="113"/>
      <c r="J149" s="113"/>
      <c r="K149" s="113"/>
      <c r="L149" s="113"/>
      <c r="M149" s="113"/>
      <c r="N149" s="113"/>
      <c r="O149" s="113"/>
      <c r="P149" s="113"/>
      <c r="Q149" s="113"/>
      <c r="R149" s="113"/>
      <c r="S149" s="113"/>
      <c r="T149" s="113"/>
      <c r="U149" s="113"/>
      <c r="V149" s="113"/>
      <c r="W149" s="113"/>
      <c r="X149" s="113"/>
      <c r="Y149" s="113"/>
      <c r="Z149" s="113"/>
      <c r="AA149" s="113"/>
      <c r="AB149" s="113"/>
      <c r="AC149" s="113"/>
    </row>
    <row r="150" spans="1:29" ht="13.5" customHeight="1">
      <c r="A150" s="113"/>
      <c r="B150" s="113"/>
      <c r="C150" s="113"/>
      <c r="D150" s="113"/>
      <c r="E150" s="113"/>
      <c r="F150" s="113"/>
      <c r="G150" s="113"/>
      <c r="H150" s="113"/>
      <c r="I150" s="113"/>
      <c r="J150" s="113"/>
      <c r="K150" s="113"/>
      <c r="L150" s="113"/>
      <c r="M150" s="113"/>
      <c r="N150" s="113"/>
      <c r="O150" s="113"/>
      <c r="P150" s="113"/>
      <c r="Q150" s="113"/>
      <c r="R150" s="113"/>
      <c r="S150" s="113"/>
      <c r="T150" s="113"/>
      <c r="U150" s="113"/>
      <c r="V150" s="113"/>
      <c r="W150" s="113"/>
      <c r="X150" s="113"/>
      <c r="Y150" s="113"/>
      <c r="Z150" s="113"/>
      <c r="AA150" s="113"/>
      <c r="AB150" s="113"/>
      <c r="AC150" s="113"/>
    </row>
    <row r="151" spans="1:29" ht="13.5" customHeight="1">
      <c r="A151" s="113"/>
      <c r="B151" s="113"/>
      <c r="C151" s="113"/>
      <c r="D151" s="113"/>
      <c r="E151" s="113"/>
      <c r="F151" s="113"/>
      <c r="G151" s="113"/>
      <c r="H151" s="113"/>
      <c r="I151" s="113"/>
      <c r="J151" s="113"/>
      <c r="K151" s="113"/>
      <c r="L151" s="113"/>
      <c r="M151" s="113"/>
      <c r="N151" s="113"/>
      <c r="O151" s="113"/>
      <c r="P151" s="113"/>
      <c r="Q151" s="113"/>
      <c r="R151" s="113"/>
      <c r="S151" s="113"/>
      <c r="T151" s="113"/>
      <c r="U151" s="113"/>
      <c r="V151" s="113"/>
      <c r="W151" s="113"/>
      <c r="X151" s="113"/>
      <c r="Y151" s="113"/>
      <c r="Z151" s="113"/>
      <c r="AA151" s="113"/>
      <c r="AB151" s="113"/>
      <c r="AC151" s="113"/>
    </row>
    <row r="152" spans="1:29" ht="13.5" customHeight="1">
      <c r="A152" s="113"/>
      <c r="B152" s="113"/>
      <c r="C152" s="113"/>
      <c r="D152" s="113"/>
      <c r="E152" s="113"/>
      <c r="F152" s="113"/>
      <c r="G152" s="113"/>
      <c r="H152" s="113"/>
      <c r="I152" s="113"/>
      <c r="J152" s="113"/>
      <c r="K152" s="113"/>
      <c r="L152" s="113"/>
      <c r="M152" s="113"/>
      <c r="N152" s="113"/>
      <c r="O152" s="113"/>
      <c r="P152" s="113"/>
      <c r="Q152" s="113"/>
      <c r="R152" s="113"/>
      <c r="S152" s="113"/>
      <c r="T152" s="113"/>
      <c r="U152" s="113"/>
      <c r="V152" s="113"/>
      <c r="W152" s="113"/>
      <c r="X152" s="113"/>
      <c r="Y152" s="113"/>
      <c r="Z152" s="113"/>
      <c r="AA152" s="113"/>
      <c r="AB152" s="113"/>
      <c r="AC152" s="113"/>
    </row>
    <row r="153" spans="1:29" ht="13.5" customHeight="1">
      <c r="A153" s="113"/>
      <c r="B153" s="113"/>
      <c r="C153" s="113"/>
      <c r="D153" s="113"/>
      <c r="E153" s="113"/>
      <c r="F153" s="113"/>
      <c r="G153" s="113"/>
      <c r="H153" s="113"/>
      <c r="I153" s="113"/>
      <c r="J153" s="113"/>
      <c r="K153" s="113"/>
      <c r="L153" s="113"/>
      <c r="M153" s="113"/>
      <c r="N153" s="113"/>
      <c r="O153" s="113"/>
      <c r="P153" s="113"/>
      <c r="Q153" s="113"/>
      <c r="R153" s="113"/>
      <c r="S153" s="113"/>
      <c r="T153" s="113"/>
      <c r="U153" s="113"/>
      <c r="V153" s="113"/>
      <c r="W153" s="113"/>
      <c r="X153" s="113"/>
      <c r="Y153" s="113"/>
      <c r="Z153" s="113"/>
      <c r="AA153" s="113"/>
      <c r="AB153" s="113"/>
      <c r="AC153" s="113"/>
    </row>
    <row r="154" spans="1:29" ht="13.5" customHeight="1">
      <c r="A154" s="113"/>
      <c r="B154" s="113"/>
      <c r="C154" s="113"/>
      <c r="D154" s="113"/>
      <c r="E154" s="113"/>
      <c r="F154" s="113"/>
      <c r="G154" s="113"/>
      <c r="H154" s="113"/>
      <c r="I154" s="113"/>
      <c r="J154" s="113"/>
      <c r="K154" s="113"/>
      <c r="L154" s="113"/>
      <c r="M154" s="113"/>
      <c r="N154" s="113"/>
      <c r="O154" s="113"/>
      <c r="P154" s="113"/>
      <c r="Q154" s="113"/>
      <c r="R154" s="113"/>
      <c r="S154" s="113"/>
      <c r="T154" s="113"/>
      <c r="U154" s="113"/>
      <c r="V154" s="113"/>
      <c r="W154" s="113"/>
      <c r="X154" s="113"/>
      <c r="Y154" s="113"/>
      <c r="Z154" s="113"/>
      <c r="AA154" s="113"/>
      <c r="AB154" s="113"/>
      <c r="AC154" s="113"/>
    </row>
    <row r="155" spans="1:29" ht="13.5" customHeight="1">
      <c r="A155" s="113"/>
      <c r="B155" s="113"/>
      <c r="C155" s="113"/>
      <c r="D155" s="113"/>
      <c r="E155" s="113"/>
      <c r="F155" s="113"/>
      <c r="G155" s="113"/>
      <c r="H155" s="113"/>
      <c r="I155" s="113"/>
      <c r="J155" s="113"/>
      <c r="K155" s="113"/>
      <c r="L155" s="113"/>
      <c r="M155" s="113"/>
      <c r="N155" s="113"/>
      <c r="O155" s="113"/>
      <c r="P155" s="113"/>
      <c r="Q155" s="113"/>
      <c r="R155" s="113"/>
      <c r="S155" s="113"/>
      <c r="T155" s="113"/>
      <c r="U155" s="113"/>
      <c r="V155" s="113"/>
      <c r="W155" s="113"/>
      <c r="X155" s="113"/>
      <c r="Y155" s="113"/>
      <c r="Z155" s="113"/>
      <c r="AA155" s="113"/>
      <c r="AB155" s="113"/>
      <c r="AC155" s="113"/>
    </row>
    <row r="156" spans="1:29" ht="13.5" customHeight="1">
      <c r="A156" s="113"/>
      <c r="B156" s="113"/>
      <c r="C156" s="113"/>
      <c r="D156" s="113"/>
      <c r="E156" s="113"/>
      <c r="F156" s="113"/>
      <c r="G156" s="113"/>
      <c r="H156" s="113"/>
      <c r="I156" s="113"/>
      <c r="J156" s="113"/>
      <c r="K156" s="113"/>
      <c r="L156" s="113"/>
      <c r="M156" s="113"/>
      <c r="N156" s="113"/>
      <c r="O156" s="113"/>
      <c r="P156" s="113"/>
      <c r="Q156" s="113"/>
      <c r="R156" s="113"/>
      <c r="S156" s="113"/>
      <c r="T156" s="113"/>
      <c r="U156" s="113"/>
      <c r="V156" s="113"/>
      <c r="W156" s="113"/>
      <c r="X156" s="113"/>
      <c r="Y156" s="113"/>
      <c r="Z156" s="113"/>
      <c r="AA156" s="113"/>
      <c r="AB156" s="113"/>
      <c r="AC156" s="113"/>
    </row>
    <row r="157" spans="1:29" ht="13.5" customHeight="1">
      <c r="A157" s="113"/>
      <c r="B157" s="113"/>
      <c r="C157" s="113"/>
      <c r="D157" s="113"/>
      <c r="E157" s="113"/>
      <c r="F157" s="113"/>
      <c r="G157" s="113"/>
      <c r="H157" s="113"/>
      <c r="I157" s="113"/>
      <c r="J157" s="113"/>
      <c r="K157" s="113"/>
      <c r="L157" s="113"/>
      <c r="M157" s="113"/>
      <c r="N157" s="113"/>
      <c r="O157" s="113"/>
      <c r="P157" s="113"/>
      <c r="Q157" s="113"/>
      <c r="R157" s="113"/>
      <c r="S157" s="113"/>
      <c r="T157" s="113"/>
      <c r="U157" s="113"/>
      <c r="V157" s="113"/>
      <c r="W157" s="113"/>
      <c r="X157" s="113"/>
      <c r="Y157" s="113"/>
      <c r="Z157" s="113"/>
      <c r="AA157" s="113"/>
      <c r="AB157" s="113"/>
      <c r="AC157" s="113"/>
    </row>
    <row r="158" spans="1:29" ht="13.5" customHeight="1">
      <c r="A158" s="113"/>
      <c r="B158" s="113"/>
      <c r="C158" s="113"/>
      <c r="D158" s="113"/>
      <c r="E158" s="113"/>
      <c r="F158" s="113"/>
      <c r="G158" s="113"/>
      <c r="H158" s="113"/>
      <c r="I158" s="113"/>
      <c r="J158" s="113"/>
      <c r="K158" s="113"/>
      <c r="L158" s="113"/>
      <c r="M158" s="113"/>
      <c r="N158" s="113"/>
      <c r="O158" s="113"/>
      <c r="P158" s="113"/>
      <c r="Q158" s="113"/>
      <c r="R158" s="113"/>
      <c r="S158" s="113"/>
      <c r="T158" s="113"/>
      <c r="U158" s="113"/>
      <c r="V158" s="113"/>
      <c r="W158" s="113"/>
      <c r="X158" s="113"/>
      <c r="Y158" s="113"/>
      <c r="Z158" s="113"/>
      <c r="AA158" s="113"/>
      <c r="AB158" s="113"/>
      <c r="AC158" s="113"/>
    </row>
    <row r="159" spans="1:29" ht="13.5" customHeight="1">
      <c r="A159" s="113"/>
      <c r="B159" s="113"/>
      <c r="C159" s="113"/>
      <c r="D159" s="113"/>
      <c r="E159" s="113"/>
      <c r="F159" s="113"/>
      <c r="G159" s="113"/>
      <c r="H159" s="113"/>
      <c r="I159" s="113"/>
      <c r="J159" s="113"/>
      <c r="K159" s="113"/>
      <c r="L159" s="113"/>
      <c r="M159" s="113"/>
      <c r="N159" s="113"/>
      <c r="O159" s="113"/>
      <c r="P159" s="113"/>
      <c r="Q159" s="113"/>
      <c r="R159" s="113"/>
      <c r="S159" s="113"/>
      <c r="T159" s="113"/>
      <c r="U159" s="113"/>
      <c r="V159" s="113"/>
      <c r="W159" s="113"/>
      <c r="X159" s="113"/>
      <c r="Y159" s="113"/>
      <c r="Z159" s="113"/>
      <c r="AA159" s="113"/>
      <c r="AB159" s="113"/>
      <c r="AC159" s="113"/>
    </row>
    <row r="160" spans="1:29" ht="13.5" customHeight="1">
      <c r="A160" s="113"/>
      <c r="B160" s="113"/>
      <c r="C160" s="113"/>
      <c r="D160" s="113"/>
      <c r="E160" s="113"/>
      <c r="F160" s="113"/>
      <c r="G160" s="113"/>
      <c r="H160" s="113"/>
      <c r="I160" s="113"/>
      <c r="J160" s="113"/>
      <c r="K160" s="113"/>
      <c r="L160" s="113"/>
      <c r="M160" s="113"/>
      <c r="N160" s="113"/>
      <c r="O160" s="113"/>
      <c r="P160" s="113"/>
      <c r="Q160" s="113"/>
      <c r="R160" s="113"/>
      <c r="S160" s="113"/>
      <c r="T160" s="113"/>
      <c r="U160" s="113"/>
      <c r="V160" s="113"/>
      <c r="W160" s="113"/>
      <c r="X160" s="113"/>
      <c r="Y160" s="113"/>
      <c r="Z160" s="113"/>
      <c r="AA160" s="113"/>
      <c r="AB160" s="113"/>
      <c r="AC160" s="113"/>
    </row>
    <row r="161" spans="1:29" ht="13.5" customHeight="1">
      <c r="A161" s="113"/>
      <c r="B161" s="113"/>
      <c r="C161" s="113"/>
      <c r="D161" s="113"/>
      <c r="E161" s="113"/>
      <c r="F161" s="113"/>
      <c r="G161" s="113"/>
      <c r="H161" s="113"/>
      <c r="I161" s="113"/>
      <c r="J161" s="113"/>
      <c r="K161" s="113"/>
      <c r="L161" s="113"/>
      <c r="M161" s="113"/>
      <c r="N161" s="113"/>
      <c r="O161" s="113"/>
      <c r="P161" s="113"/>
      <c r="Q161" s="113"/>
      <c r="R161" s="113"/>
      <c r="S161" s="113"/>
      <c r="T161" s="113"/>
      <c r="U161" s="113"/>
      <c r="V161" s="113"/>
      <c r="W161" s="113"/>
      <c r="X161" s="113"/>
      <c r="Y161" s="113"/>
      <c r="Z161" s="113"/>
      <c r="AA161" s="113"/>
      <c r="AB161" s="113"/>
      <c r="AC161" s="113"/>
    </row>
    <row r="162" spans="1:29" ht="13.5" customHeight="1">
      <c r="A162" s="113"/>
      <c r="B162" s="113"/>
      <c r="C162" s="113"/>
      <c r="D162" s="113"/>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row>
    <row r="163" spans="1:29" ht="13.5" customHeight="1">
      <c r="A163" s="113"/>
      <c r="B163" s="113"/>
      <c r="C163" s="113"/>
      <c r="D163" s="113"/>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113"/>
      <c r="AB163" s="113"/>
      <c r="AC163" s="113"/>
    </row>
    <row r="164" spans="1:29" ht="13.5" customHeight="1">
      <c r="A164" s="113"/>
      <c r="B164" s="113"/>
      <c r="C164" s="113"/>
      <c r="D164" s="113"/>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113"/>
      <c r="AB164" s="113"/>
      <c r="AC164" s="113"/>
    </row>
    <row r="165" spans="1:29" ht="13.5" customHeight="1">
      <c r="A165" s="113"/>
      <c r="B165" s="113"/>
      <c r="C165" s="113"/>
      <c r="D165" s="113"/>
      <c r="E165" s="113"/>
      <c r="F165" s="113"/>
      <c r="G165" s="113"/>
      <c r="H165" s="113"/>
      <c r="I165" s="113"/>
      <c r="J165" s="113"/>
      <c r="K165" s="113"/>
      <c r="L165" s="113"/>
      <c r="M165" s="113"/>
      <c r="N165" s="113"/>
      <c r="O165" s="113"/>
      <c r="P165" s="113"/>
      <c r="Q165" s="113"/>
      <c r="R165" s="113"/>
      <c r="S165" s="113"/>
      <c r="T165" s="113"/>
      <c r="U165" s="113"/>
      <c r="V165" s="113"/>
      <c r="W165" s="113"/>
      <c r="X165" s="113"/>
      <c r="Y165" s="113"/>
      <c r="Z165" s="113"/>
      <c r="AA165" s="113"/>
      <c r="AB165" s="113"/>
      <c r="AC165" s="113"/>
    </row>
    <row r="166" spans="1:29" ht="13.5" customHeight="1">
      <c r="A166" s="113"/>
      <c r="B166" s="113"/>
      <c r="C166" s="113"/>
      <c r="D166" s="113"/>
      <c r="E166" s="113"/>
      <c r="F166" s="113"/>
      <c r="G166" s="113"/>
      <c r="H166" s="113"/>
      <c r="I166" s="113"/>
      <c r="J166" s="113"/>
      <c r="K166" s="113"/>
      <c r="L166" s="113"/>
      <c r="M166" s="113"/>
      <c r="N166" s="113"/>
      <c r="O166" s="113"/>
      <c r="P166" s="113"/>
      <c r="Q166" s="113"/>
      <c r="R166" s="113"/>
      <c r="S166" s="113"/>
      <c r="T166" s="113"/>
      <c r="U166" s="113"/>
      <c r="V166" s="113"/>
      <c r="W166" s="113"/>
      <c r="X166" s="113"/>
      <c r="Y166" s="113"/>
      <c r="Z166" s="113"/>
      <c r="AA166" s="113"/>
      <c r="AB166" s="113"/>
      <c r="AC166" s="113"/>
    </row>
    <row r="167" spans="1:29" ht="13.5" customHeight="1">
      <c r="A167" s="113"/>
      <c r="B167" s="113"/>
      <c r="C167" s="113"/>
      <c r="D167" s="113"/>
      <c r="E167" s="113"/>
      <c r="F167" s="113"/>
      <c r="G167" s="113"/>
      <c r="H167" s="113"/>
      <c r="I167" s="113"/>
      <c r="J167" s="113"/>
      <c r="K167" s="113"/>
      <c r="L167" s="113"/>
      <c r="M167" s="113"/>
      <c r="N167" s="113"/>
      <c r="O167" s="113"/>
      <c r="P167" s="113"/>
      <c r="Q167" s="113"/>
      <c r="R167" s="113"/>
      <c r="S167" s="113"/>
      <c r="T167" s="113"/>
      <c r="U167" s="113"/>
      <c r="V167" s="113"/>
      <c r="W167" s="113"/>
      <c r="X167" s="113"/>
      <c r="Y167" s="113"/>
      <c r="Z167" s="113"/>
      <c r="AA167" s="113"/>
      <c r="AB167" s="113"/>
      <c r="AC167" s="113"/>
    </row>
    <row r="168" spans="1:29" ht="13.5" customHeight="1">
      <c r="A168" s="113"/>
      <c r="B168" s="113"/>
      <c r="C168" s="113"/>
      <c r="D168" s="113"/>
      <c r="E168" s="113"/>
      <c r="F168" s="113"/>
      <c r="G168" s="113"/>
      <c r="H168" s="113"/>
      <c r="I168" s="113"/>
      <c r="J168" s="113"/>
      <c r="K168" s="113"/>
      <c r="L168" s="113"/>
      <c r="M168" s="113"/>
      <c r="N168" s="113"/>
      <c r="O168" s="113"/>
      <c r="P168" s="113"/>
      <c r="Q168" s="113"/>
      <c r="R168" s="113"/>
      <c r="S168" s="113"/>
      <c r="T168" s="113"/>
      <c r="U168" s="113"/>
      <c r="V168" s="113"/>
      <c r="W168" s="113"/>
      <c r="X168" s="113"/>
      <c r="Y168" s="113"/>
      <c r="Z168" s="113"/>
      <c r="AA168" s="113"/>
      <c r="AB168" s="113"/>
      <c r="AC168" s="113"/>
    </row>
    <row r="169" spans="1:29" ht="13.5" customHeight="1">
      <c r="A169" s="113"/>
      <c r="B169" s="113"/>
      <c r="C169" s="113"/>
      <c r="D169" s="113"/>
      <c r="E169" s="113"/>
      <c r="F169" s="113"/>
      <c r="G169" s="113"/>
      <c r="H169" s="113"/>
      <c r="I169" s="113"/>
      <c r="J169" s="113"/>
      <c r="K169" s="113"/>
      <c r="L169" s="113"/>
      <c r="M169" s="113"/>
      <c r="N169" s="113"/>
      <c r="O169" s="113"/>
      <c r="P169" s="113"/>
      <c r="Q169" s="113"/>
      <c r="R169" s="113"/>
      <c r="S169" s="113"/>
      <c r="T169" s="113"/>
      <c r="U169" s="113"/>
      <c r="V169" s="113"/>
      <c r="W169" s="113"/>
      <c r="X169" s="113"/>
      <c r="Y169" s="113"/>
      <c r="Z169" s="113"/>
      <c r="AA169" s="113"/>
      <c r="AB169" s="113"/>
      <c r="AC169" s="113"/>
    </row>
    <row r="170" spans="1:29" ht="13.5" customHeight="1">
      <c r="A170" s="113"/>
      <c r="B170" s="113"/>
      <c r="C170" s="113"/>
      <c r="D170" s="113"/>
      <c r="E170" s="113"/>
      <c r="F170" s="113"/>
      <c r="G170" s="113"/>
      <c r="H170" s="113"/>
      <c r="I170" s="113"/>
      <c r="J170" s="113"/>
      <c r="K170" s="113"/>
      <c r="L170" s="113"/>
      <c r="M170" s="113"/>
      <c r="N170" s="113"/>
      <c r="O170" s="113"/>
      <c r="P170" s="113"/>
      <c r="Q170" s="113"/>
      <c r="R170" s="113"/>
      <c r="S170" s="113"/>
      <c r="T170" s="113"/>
      <c r="U170" s="113"/>
      <c r="V170" s="113"/>
      <c r="W170" s="113"/>
      <c r="X170" s="113"/>
      <c r="Y170" s="113"/>
      <c r="Z170" s="113"/>
      <c r="AA170" s="113"/>
      <c r="AB170" s="113"/>
      <c r="AC170" s="113"/>
    </row>
    <row r="171" spans="1:29" ht="13.5" customHeight="1">
      <c r="A171" s="113"/>
      <c r="B171" s="113"/>
      <c r="C171" s="113"/>
      <c r="D171" s="113"/>
      <c r="E171" s="113"/>
      <c r="F171" s="113"/>
      <c r="G171" s="113"/>
      <c r="H171" s="113"/>
      <c r="I171" s="113"/>
      <c r="J171" s="113"/>
      <c r="K171" s="113"/>
      <c r="L171" s="113"/>
      <c r="M171" s="113"/>
      <c r="N171" s="113"/>
      <c r="O171" s="113"/>
      <c r="P171" s="113"/>
      <c r="Q171" s="113"/>
      <c r="R171" s="113"/>
      <c r="S171" s="113"/>
      <c r="T171" s="113"/>
      <c r="U171" s="113"/>
      <c r="V171" s="113"/>
      <c r="W171" s="113"/>
      <c r="X171" s="113"/>
      <c r="Y171" s="113"/>
      <c r="Z171" s="113"/>
      <c r="AA171" s="113"/>
      <c r="AB171" s="113"/>
      <c r="AC171" s="113"/>
    </row>
    <row r="172" spans="1:29" ht="13.5" customHeight="1">
      <c r="A172" s="113"/>
      <c r="B172" s="113"/>
      <c r="C172" s="113"/>
      <c r="D172" s="113"/>
      <c r="E172" s="113"/>
      <c r="F172" s="113"/>
      <c r="G172" s="113"/>
      <c r="H172" s="113"/>
      <c r="I172" s="113"/>
      <c r="J172" s="113"/>
      <c r="K172" s="113"/>
      <c r="L172" s="113"/>
      <c r="M172" s="113"/>
      <c r="N172" s="113"/>
      <c r="O172" s="113"/>
      <c r="P172" s="113"/>
      <c r="Q172" s="113"/>
      <c r="R172" s="113"/>
      <c r="S172" s="113"/>
      <c r="T172" s="113"/>
      <c r="U172" s="113"/>
      <c r="V172" s="113"/>
      <c r="W172" s="113"/>
      <c r="X172" s="113"/>
      <c r="Y172" s="113"/>
      <c r="Z172" s="113"/>
      <c r="AA172" s="113"/>
      <c r="AB172" s="113"/>
      <c r="AC172" s="113"/>
    </row>
    <row r="173" spans="1:29" ht="13.5" customHeight="1">
      <c r="A173" s="113"/>
      <c r="B173" s="113"/>
      <c r="C173" s="113"/>
      <c r="D173" s="113"/>
      <c r="E173" s="113"/>
      <c r="F173" s="113"/>
      <c r="G173" s="113"/>
      <c r="H173" s="113"/>
      <c r="I173" s="113"/>
      <c r="J173" s="113"/>
      <c r="K173" s="113"/>
      <c r="L173" s="113"/>
      <c r="M173" s="113"/>
      <c r="N173" s="113"/>
      <c r="O173" s="113"/>
      <c r="P173" s="113"/>
      <c r="Q173" s="113"/>
      <c r="R173" s="113"/>
      <c r="S173" s="113"/>
      <c r="T173" s="113"/>
      <c r="U173" s="113"/>
      <c r="V173" s="113"/>
      <c r="W173" s="113"/>
      <c r="X173" s="113"/>
      <c r="Y173" s="113"/>
      <c r="Z173" s="113"/>
      <c r="AA173" s="113"/>
      <c r="AB173" s="113"/>
      <c r="AC173" s="113"/>
    </row>
    <row r="174" spans="1:29" ht="13.5" customHeight="1">
      <c r="A174" s="113"/>
      <c r="B174" s="113"/>
      <c r="C174" s="113"/>
      <c r="D174" s="113"/>
      <c r="E174" s="113"/>
      <c r="F174" s="113"/>
      <c r="G174" s="113"/>
      <c r="H174" s="113"/>
      <c r="I174" s="113"/>
      <c r="J174" s="113"/>
      <c r="K174" s="113"/>
      <c r="L174" s="113"/>
      <c r="M174" s="113"/>
      <c r="N174" s="113"/>
      <c r="O174" s="113"/>
      <c r="P174" s="113"/>
      <c r="Q174" s="113"/>
      <c r="R174" s="113"/>
      <c r="S174" s="113"/>
      <c r="T174" s="113"/>
      <c r="U174" s="113"/>
      <c r="V174" s="113"/>
      <c r="W174" s="113"/>
      <c r="X174" s="113"/>
      <c r="Y174" s="113"/>
      <c r="Z174" s="113"/>
      <c r="AA174" s="113"/>
      <c r="AB174" s="113"/>
      <c r="AC174" s="113"/>
    </row>
    <row r="175" spans="1:29" ht="13.5" customHeight="1">
      <c r="A175" s="113"/>
      <c r="B175" s="113"/>
      <c r="C175" s="113"/>
      <c r="D175" s="113"/>
      <c r="E175" s="113"/>
      <c r="F175" s="113"/>
      <c r="G175" s="113"/>
      <c r="H175" s="113"/>
      <c r="I175" s="113"/>
      <c r="J175" s="113"/>
      <c r="K175" s="113"/>
      <c r="L175" s="113"/>
      <c r="M175" s="113"/>
      <c r="N175" s="113"/>
      <c r="O175" s="113"/>
      <c r="P175" s="113"/>
      <c r="Q175" s="113"/>
      <c r="R175" s="113"/>
      <c r="S175" s="113"/>
      <c r="T175" s="113"/>
      <c r="U175" s="113"/>
      <c r="V175" s="113"/>
      <c r="W175" s="113"/>
      <c r="X175" s="113"/>
      <c r="Y175" s="113"/>
      <c r="Z175" s="113"/>
      <c r="AA175" s="113"/>
      <c r="AB175" s="113"/>
      <c r="AC175" s="113"/>
    </row>
    <row r="176" spans="1:29" ht="13.5" customHeight="1">
      <c r="A176" s="113"/>
      <c r="B176" s="113"/>
      <c r="C176" s="113"/>
      <c r="D176" s="113"/>
      <c r="E176" s="113"/>
      <c r="F176" s="113"/>
      <c r="G176" s="113"/>
      <c r="H176" s="113"/>
      <c r="I176" s="113"/>
      <c r="J176" s="113"/>
      <c r="K176" s="113"/>
      <c r="L176" s="113"/>
      <c r="M176" s="113"/>
      <c r="N176" s="113"/>
      <c r="O176" s="113"/>
      <c r="P176" s="113"/>
      <c r="Q176" s="113"/>
      <c r="R176" s="113"/>
      <c r="S176" s="113"/>
      <c r="T176" s="113"/>
      <c r="U176" s="113"/>
      <c r="V176" s="113"/>
      <c r="W176" s="113"/>
      <c r="X176" s="113"/>
      <c r="Y176" s="113"/>
      <c r="Z176" s="113"/>
      <c r="AA176" s="113"/>
      <c r="AB176" s="113"/>
      <c r="AC176" s="113"/>
    </row>
    <row r="177" spans="1:29" ht="13.5" customHeight="1">
      <c r="A177" s="113"/>
      <c r="B177" s="113"/>
      <c r="C177" s="113"/>
      <c r="D177" s="113"/>
      <c r="E177" s="113"/>
      <c r="F177" s="113"/>
      <c r="G177" s="113"/>
      <c r="H177" s="113"/>
      <c r="I177" s="113"/>
      <c r="J177" s="113"/>
      <c r="K177" s="113"/>
      <c r="L177" s="113"/>
      <c r="M177" s="113"/>
      <c r="N177" s="113"/>
      <c r="O177" s="113"/>
      <c r="P177" s="113"/>
      <c r="Q177" s="113"/>
      <c r="R177" s="113"/>
      <c r="S177" s="113"/>
      <c r="T177" s="113"/>
      <c r="U177" s="113"/>
      <c r="V177" s="113"/>
      <c r="W177" s="113"/>
      <c r="X177" s="113"/>
      <c r="Y177" s="113"/>
      <c r="Z177" s="113"/>
      <c r="AA177" s="113"/>
      <c r="AB177" s="113"/>
      <c r="AC177" s="113"/>
    </row>
    <row r="178" spans="1:29" ht="13.5" customHeight="1">
      <c r="A178" s="113"/>
      <c r="B178" s="113"/>
      <c r="C178" s="113"/>
      <c r="D178" s="113"/>
      <c r="E178" s="113"/>
      <c r="F178" s="113"/>
      <c r="G178" s="113"/>
      <c r="H178" s="113"/>
      <c r="I178" s="113"/>
      <c r="J178" s="113"/>
      <c r="K178" s="113"/>
      <c r="L178" s="113"/>
      <c r="M178" s="113"/>
      <c r="N178" s="113"/>
      <c r="O178" s="113"/>
      <c r="P178" s="113"/>
      <c r="Q178" s="113"/>
      <c r="R178" s="113"/>
      <c r="S178" s="113"/>
      <c r="T178" s="113"/>
      <c r="U178" s="113"/>
      <c r="V178" s="113"/>
      <c r="W178" s="113"/>
      <c r="X178" s="113"/>
      <c r="Y178" s="113"/>
      <c r="Z178" s="113"/>
      <c r="AA178" s="113"/>
      <c r="AB178" s="113"/>
      <c r="AC178" s="113"/>
    </row>
    <row r="179" spans="1:29" ht="13.5" customHeight="1">
      <c r="A179" s="113"/>
      <c r="B179" s="113"/>
      <c r="C179" s="113"/>
      <c r="D179" s="113"/>
      <c r="E179" s="113"/>
      <c r="F179" s="113"/>
      <c r="G179" s="113"/>
      <c r="H179" s="113"/>
      <c r="I179" s="113"/>
      <c r="J179" s="113"/>
      <c r="K179" s="113"/>
      <c r="L179" s="113"/>
      <c r="M179" s="113"/>
      <c r="N179" s="113"/>
      <c r="O179" s="113"/>
      <c r="P179" s="113"/>
      <c r="Q179" s="113"/>
      <c r="R179" s="113"/>
      <c r="S179" s="113"/>
      <c r="T179" s="113"/>
      <c r="U179" s="113"/>
      <c r="V179" s="113"/>
      <c r="W179" s="113"/>
      <c r="X179" s="113"/>
      <c r="Y179" s="113"/>
      <c r="Z179" s="113"/>
      <c r="AA179" s="113"/>
      <c r="AB179" s="113"/>
      <c r="AC179" s="113"/>
    </row>
    <row r="180" spans="1:29" ht="13.5" customHeight="1">
      <c r="A180" s="113"/>
      <c r="B180" s="113"/>
      <c r="C180" s="113"/>
      <c r="D180" s="113"/>
      <c r="E180" s="113"/>
      <c r="F180" s="113"/>
      <c r="G180" s="113"/>
      <c r="H180" s="113"/>
      <c r="I180" s="113"/>
      <c r="J180" s="113"/>
      <c r="K180" s="113"/>
      <c r="L180" s="113"/>
      <c r="M180" s="113"/>
      <c r="N180" s="113"/>
      <c r="O180" s="113"/>
      <c r="P180" s="113"/>
      <c r="Q180" s="113"/>
      <c r="R180" s="113"/>
      <c r="S180" s="113"/>
      <c r="T180" s="113"/>
      <c r="U180" s="113"/>
      <c r="V180" s="113"/>
      <c r="W180" s="113"/>
      <c r="X180" s="113"/>
      <c r="Y180" s="113"/>
      <c r="Z180" s="113"/>
      <c r="AA180" s="113"/>
      <c r="AB180" s="113"/>
      <c r="AC180" s="113"/>
    </row>
    <row r="181" spans="1:29" ht="13.5" customHeight="1">
      <c r="A181" s="113"/>
      <c r="B181" s="113"/>
      <c r="C181" s="113"/>
      <c r="D181" s="113"/>
      <c r="E181" s="113"/>
      <c r="F181" s="113"/>
      <c r="G181" s="113"/>
      <c r="H181" s="113"/>
      <c r="I181" s="113"/>
      <c r="J181" s="113"/>
      <c r="K181" s="113"/>
      <c r="L181" s="113"/>
      <c r="M181" s="113"/>
      <c r="N181" s="113"/>
      <c r="O181" s="113"/>
      <c r="P181" s="113"/>
      <c r="Q181" s="113"/>
      <c r="R181" s="113"/>
      <c r="S181" s="113"/>
      <c r="T181" s="113"/>
      <c r="U181" s="113"/>
      <c r="V181" s="113"/>
      <c r="W181" s="113"/>
      <c r="X181" s="113"/>
      <c r="Y181" s="113"/>
      <c r="Z181" s="113"/>
      <c r="AA181" s="113"/>
      <c r="AB181" s="113"/>
      <c r="AC181" s="113"/>
    </row>
    <row r="182" spans="1:29" ht="13.5" customHeight="1">
      <c r="A182" s="113"/>
      <c r="B182" s="113"/>
      <c r="C182" s="113"/>
      <c r="D182" s="113"/>
      <c r="E182" s="113"/>
      <c r="F182" s="113"/>
      <c r="G182" s="113"/>
      <c r="H182" s="113"/>
      <c r="I182" s="113"/>
      <c r="J182" s="113"/>
      <c r="K182" s="113"/>
      <c r="L182" s="113"/>
      <c r="M182" s="113"/>
      <c r="N182" s="113"/>
      <c r="O182" s="113"/>
      <c r="P182" s="113"/>
      <c r="Q182" s="113"/>
      <c r="R182" s="113"/>
      <c r="S182" s="113"/>
      <c r="T182" s="113"/>
      <c r="U182" s="113"/>
      <c r="V182" s="113"/>
      <c r="W182" s="113"/>
      <c r="X182" s="113"/>
      <c r="Y182" s="113"/>
      <c r="Z182" s="113"/>
      <c r="AA182" s="113"/>
      <c r="AB182" s="113"/>
      <c r="AC182" s="113"/>
    </row>
    <row r="183" spans="1:29" ht="13.5" customHeight="1">
      <c r="A183" s="113"/>
      <c r="B183" s="113"/>
      <c r="C183" s="113"/>
      <c r="D183" s="113"/>
      <c r="E183" s="113"/>
      <c r="F183" s="113"/>
      <c r="G183" s="113"/>
      <c r="H183" s="113"/>
      <c r="I183" s="113"/>
      <c r="J183" s="113"/>
      <c r="K183" s="113"/>
      <c r="L183" s="113"/>
      <c r="M183" s="113"/>
      <c r="N183" s="113"/>
      <c r="O183" s="113"/>
      <c r="P183" s="113"/>
      <c r="Q183" s="113"/>
      <c r="R183" s="113"/>
      <c r="S183" s="113"/>
      <c r="T183" s="113"/>
      <c r="U183" s="113"/>
      <c r="V183" s="113"/>
      <c r="W183" s="113"/>
      <c r="X183" s="113"/>
      <c r="Y183" s="113"/>
      <c r="Z183" s="113"/>
      <c r="AA183" s="113"/>
      <c r="AB183" s="113"/>
      <c r="AC183" s="113"/>
    </row>
    <row r="184" spans="1:29" ht="13.5" customHeight="1">
      <c r="A184" s="113"/>
      <c r="B184" s="113"/>
      <c r="C184" s="113"/>
      <c r="D184" s="113"/>
      <c r="E184" s="113"/>
      <c r="F184" s="113"/>
      <c r="G184" s="113"/>
      <c r="H184" s="113"/>
      <c r="I184" s="113"/>
      <c r="J184" s="113"/>
      <c r="K184" s="113"/>
      <c r="L184" s="113"/>
      <c r="M184" s="113"/>
      <c r="N184" s="113"/>
      <c r="O184" s="113"/>
      <c r="P184" s="113"/>
      <c r="Q184" s="113"/>
      <c r="R184" s="113"/>
      <c r="S184" s="113"/>
      <c r="T184" s="113"/>
      <c r="U184" s="113"/>
      <c r="V184" s="113"/>
      <c r="W184" s="113"/>
      <c r="X184" s="113"/>
      <c r="Y184" s="113"/>
      <c r="Z184" s="113"/>
      <c r="AA184" s="113"/>
      <c r="AB184" s="113"/>
      <c r="AC184" s="113"/>
    </row>
    <row r="185" spans="1:29" ht="13.5" customHeight="1">
      <c r="A185" s="113"/>
      <c r="B185" s="113"/>
      <c r="C185" s="113"/>
      <c r="D185" s="113"/>
      <c r="E185" s="113"/>
      <c r="F185" s="113"/>
      <c r="G185" s="113"/>
      <c r="H185" s="113"/>
      <c r="I185" s="113"/>
      <c r="J185" s="113"/>
      <c r="K185" s="113"/>
      <c r="L185" s="113"/>
      <c r="M185" s="113"/>
      <c r="N185" s="113"/>
      <c r="O185" s="113"/>
      <c r="P185" s="113"/>
      <c r="Q185" s="113"/>
      <c r="R185" s="113"/>
      <c r="S185" s="113"/>
      <c r="T185" s="113"/>
      <c r="U185" s="113"/>
      <c r="V185" s="113"/>
      <c r="W185" s="113"/>
      <c r="X185" s="113"/>
      <c r="Y185" s="113"/>
      <c r="Z185" s="113"/>
      <c r="AA185" s="113"/>
      <c r="AB185" s="113"/>
      <c r="AC185" s="113"/>
    </row>
    <row r="186" spans="1:29" ht="13.5" customHeight="1">
      <c r="A186" s="113"/>
      <c r="B186" s="113"/>
      <c r="C186" s="113"/>
      <c r="D186" s="113"/>
      <c r="E186" s="113"/>
      <c r="F186" s="113"/>
      <c r="G186" s="113"/>
      <c r="H186" s="113"/>
      <c r="I186" s="113"/>
      <c r="J186" s="113"/>
      <c r="K186" s="113"/>
      <c r="L186" s="113"/>
      <c r="M186" s="113"/>
      <c r="N186" s="113"/>
      <c r="O186" s="113"/>
      <c r="P186" s="113"/>
      <c r="Q186" s="113"/>
      <c r="R186" s="113"/>
      <c r="S186" s="113"/>
      <c r="T186" s="113"/>
      <c r="U186" s="113"/>
      <c r="V186" s="113"/>
      <c r="W186" s="113"/>
      <c r="X186" s="113"/>
      <c r="Y186" s="113"/>
      <c r="Z186" s="113"/>
      <c r="AA186" s="113"/>
      <c r="AB186" s="113"/>
      <c r="AC186" s="113"/>
    </row>
    <row r="187" spans="1:29" ht="13.5" customHeight="1">
      <c r="A187" s="113"/>
      <c r="B187" s="113"/>
      <c r="C187" s="113"/>
      <c r="D187" s="113"/>
      <c r="E187" s="113"/>
      <c r="F187" s="113"/>
      <c r="G187" s="113"/>
      <c r="H187" s="113"/>
      <c r="I187" s="113"/>
      <c r="J187" s="113"/>
      <c r="K187" s="113"/>
      <c r="L187" s="113"/>
      <c r="M187" s="113"/>
      <c r="N187" s="113"/>
      <c r="O187" s="113"/>
      <c r="P187" s="113"/>
      <c r="Q187" s="113"/>
      <c r="R187" s="113"/>
      <c r="S187" s="113"/>
      <c r="T187" s="113"/>
      <c r="U187" s="113"/>
      <c r="V187" s="113"/>
      <c r="W187" s="113"/>
      <c r="X187" s="113"/>
      <c r="Y187" s="113"/>
      <c r="Z187" s="113"/>
      <c r="AA187" s="113"/>
      <c r="AB187" s="113"/>
      <c r="AC187" s="113"/>
    </row>
    <row r="188" spans="1:29" ht="13.5" customHeight="1">
      <c r="A188" s="113"/>
      <c r="B188" s="113"/>
      <c r="C188" s="113"/>
      <c r="D188" s="113"/>
      <c r="E188" s="113"/>
      <c r="F188" s="113"/>
      <c r="G188" s="113"/>
      <c r="H188" s="113"/>
      <c r="I188" s="113"/>
      <c r="J188" s="113"/>
      <c r="K188" s="113"/>
      <c r="L188" s="113"/>
      <c r="M188" s="113"/>
      <c r="N188" s="113"/>
      <c r="O188" s="113"/>
      <c r="P188" s="113"/>
      <c r="Q188" s="113"/>
      <c r="R188" s="113"/>
      <c r="S188" s="113"/>
      <c r="T188" s="113"/>
      <c r="U188" s="113"/>
      <c r="V188" s="113"/>
      <c r="W188" s="113"/>
      <c r="X188" s="113"/>
      <c r="Y188" s="113"/>
      <c r="Z188" s="113"/>
      <c r="AA188" s="113"/>
      <c r="AB188" s="113"/>
      <c r="AC188" s="113"/>
    </row>
    <row r="189" spans="1:29" ht="13.5" customHeight="1">
      <c r="A189" s="113"/>
      <c r="B189" s="113"/>
      <c r="C189" s="113"/>
      <c r="D189" s="113"/>
      <c r="E189" s="113"/>
      <c r="F189" s="113"/>
      <c r="G189" s="113"/>
      <c r="H189" s="113"/>
      <c r="I189" s="113"/>
      <c r="J189" s="113"/>
      <c r="K189" s="113"/>
      <c r="L189" s="113"/>
      <c r="M189" s="113"/>
      <c r="N189" s="113"/>
      <c r="O189" s="113"/>
      <c r="P189" s="113"/>
      <c r="Q189" s="113"/>
      <c r="R189" s="113"/>
      <c r="S189" s="113"/>
      <c r="T189" s="113"/>
      <c r="U189" s="113"/>
      <c r="V189" s="113"/>
      <c r="W189" s="113"/>
      <c r="X189" s="113"/>
      <c r="Y189" s="113"/>
      <c r="Z189" s="113"/>
      <c r="AA189" s="113"/>
      <c r="AB189" s="113"/>
      <c r="AC189" s="113"/>
    </row>
    <row r="190" spans="1:29" ht="13.5" customHeight="1">
      <c r="A190" s="113"/>
      <c r="B190" s="113"/>
      <c r="C190" s="113"/>
      <c r="D190" s="113"/>
      <c r="E190" s="113"/>
      <c r="F190" s="113"/>
      <c r="G190" s="113"/>
      <c r="H190" s="113"/>
      <c r="I190" s="113"/>
      <c r="J190" s="113"/>
      <c r="K190" s="113"/>
      <c r="L190" s="113"/>
      <c r="M190" s="113"/>
      <c r="N190" s="113"/>
      <c r="O190" s="113"/>
      <c r="P190" s="113"/>
      <c r="Q190" s="113"/>
      <c r="R190" s="113"/>
      <c r="S190" s="113"/>
      <c r="T190" s="113"/>
      <c r="U190" s="113"/>
      <c r="V190" s="113"/>
      <c r="W190" s="113"/>
      <c r="X190" s="113"/>
      <c r="Y190" s="113"/>
      <c r="Z190" s="113"/>
      <c r="AA190" s="113"/>
      <c r="AB190" s="113"/>
      <c r="AC190" s="113"/>
    </row>
    <row r="191" spans="1:29" ht="13.5" customHeight="1">
      <c r="A191" s="113"/>
      <c r="B191" s="113"/>
      <c r="C191" s="113"/>
      <c r="D191" s="113"/>
      <c r="E191" s="113"/>
      <c r="F191" s="113"/>
      <c r="G191" s="113"/>
      <c r="H191" s="113"/>
      <c r="I191" s="113"/>
      <c r="J191" s="113"/>
      <c r="K191" s="113"/>
      <c r="L191" s="113"/>
      <c r="M191" s="113"/>
      <c r="N191" s="113"/>
      <c r="O191" s="113"/>
      <c r="P191" s="113"/>
      <c r="Q191" s="113"/>
      <c r="R191" s="113"/>
      <c r="S191" s="113"/>
      <c r="T191" s="113"/>
      <c r="U191" s="113"/>
      <c r="V191" s="113"/>
      <c r="W191" s="113"/>
      <c r="X191" s="113"/>
      <c r="Y191" s="113"/>
      <c r="Z191" s="113"/>
      <c r="AA191" s="113"/>
      <c r="AB191" s="113"/>
      <c r="AC191" s="113"/>
    </row>
    <row r="192" spans="1:29" ht="13.5" customHeight="1">
      <c r="A192" s="113"/>
      <c r="B192" s="113"/>
      <c r="C192" s="113"/>
      <c r="D192" s="113"/>
      <c r="E192" s="113"/>
      <c r="F192" s="113"/>
      <c r="G192" s="113"/>
      <c r="H192" s="113"/>
      <c r="I192" s="113"/>
      <c r="J192" s="113"/>
      <c r="K192" s="113"/>
      <c r="L192" s="113"/>
      <c r="M192" s="113"/>
      <c r="N192" s="113"/>
      <c r="O192" s="113"/>
      <c r="P192" s="113"/>
      <c r="Q192" s="113"/>
      <c r="R192" s="113"/>
      <c r="S192" s="113"/>
      <c r="T192" s="113"/>
      <c r="U192" s="113"/>
      <c r="V192" s="113"/>
      <c r="W192" s="113"/>
      <c r="X192" s="113"/>
      <c r="Y192" s="113"/>
      <c r="Z192" s="113"/>
      <c r="AA192" s="113"/>
      <c r="AB192" s="113"/>
      <c r="AC192" s="113"/>
    </row>
    <row r="193" spans="1:29" ht="13.5" customHeight="1">
      <c r="A193" s="113"/>
      <c r="B193" s="113"/>
      <c r="C193" s="113"/>
      <c r="D193" s="113"/>
      <c r="E193" s="113"/>
      <c r="F193" s="113"/>
      <c r="G193" s="113"/>
      <c r="H193" s="113"/>
      <c r="I193" s="113"/>
      <c r="J193" s="113"/>
      <c r="K193" s="113"/>
      <c r="L193" s="113"/>
      <c r="M193" s="113"/>
      <c r="N193" s="113"/>
      <c r="O193" s="113"/>
      <c r="P193" s="113"/>
      <c r="Q193" s="113"/>
      <c r="R193" s="113"/>
      <c r="S193" s="113"/>
      <c r="T193" s="113"/>
      <c r="U193" s="113"/>
      <c r="V193" s="113"/>
      <c r="W193" s="113"/>
      <c r="X193" s="113"/>
      <c r="Y193" s="113"/>
      <c r="Z193" s="113"/>
      <c r="AA193" s="113"/>
      <c r="AB193" s="113"/>
      <c r="AC193" s="113"/>
    </row>
    <row r="194" spans="1:29" ht="13.5" customHeight="1">
      <c r="A194" s="113"/>
      <c r="B194" s="113"/>
      <c r="C194" s="113"/>
      <c r="D194" s="113"/>
      <c r="E194" s="113"/>
      <c r="F194" s="113"/>
      <c r="G194" s="113"/>
      <c r="H194" s="113"/>
      <c r="I194" s="113"/>
      <c r="J194" s="113"/>
      <c r="K194" s="113"/>
      <c r="L194" s="113"/>
      <c r="M194" s="113"/>
      <c r="N194" s="113"/>
      <c r="O194" s="113"/>
      <c r="P194" s="113"/>
      <c r="Q194" s="113"/>
      <c r="R194" s="113"/>
      <c r="S194" s="113"/>
      <c r="T194" s="113"/>
      <c r="U194" s="113"/>
      <c r="V194" s="113"/>
      <c r="W194" s="113"/>
      <c r="X194" s="113"/>
      <c r="Y194" s="113"/>
      <c r="Z194" s="113"/>
      <c r="AA194" s="113"/>
      <c r="AB194" s="113"/>
      <c r="AC194" s="113"/>
    </row>
    <row r="195" spans="1:29" ht="13.5" customHeight="1">
      <c r="A195" s="113"/>
      <c r="B195" s="113"/>
      <c r="C195" s="113"/>
      <c r="D195" s="113"/>
      <c r="E195" s="113"/>
      <c r="F195" s="113"/>
      <c r="G195" s="113"/>
      <c r="H195" s="113"/>
      <c r="I195" s="113"/>
      <c r="J195" s="113"/>
      <c r="K195" s="113"/>
      <c r="L195" s="113"/>
      <c r="M195" s="113"/>
      <c r="N195" s="113"/>
      <c r="O195" s="113"/>
      <c r="P195" s="113"/>
      <c r="Q195" s="113"/>
      <c r="R195" s="113"/>
      <c r="S195" s="113"/>
      <c r="T195" s="113"/>
      <c r="U195" s="113"/>
      <c r="V195" s="113"/>
      <c r="W195" s="113"/>
      <c r="X195" s="113"/>
      <c r="Y195" s="113"/>
      <c r="Z195" s="113"/>
      <c r="AA195" s="113"/>
      <c r="AB195" s="113"/>
      <c r="AC195" s="113"/>
    </row>
    <row r="196" spans="1:29" ht="13.5" customHeight="1">
      <c r="A196" s="113"/>
      <c r="B196" s="113"/>
      <c r="C196" s="113"/>
      <c r="D196" s="113"/>
      <c r="E196" s="113"/>
      <c r="F196" s="113"/>
      <c r="G196" s="113"/>
      <c r="H196" s="113"/>
      <c r="I196" s="113"/>
      <c r="J196" s="113"/>
      <c r="K196" s="113"/>
      <c r="L196" s="113"/>
      <c r="M196" s="113"/>
      <c r="N196" s="113"/>
      <c r="O196" s="113"/>
      <c r="P196" s="113"/>
      <c r="Q196" s="113"/>
      <c r="R196" s="113"/>
      <c r="S196" s="113"/>
      <c r="T196" s="113"/>
      <c r="U196" s="113"/>
      <c r="V196" s="113"/>
      <c r="W196" s="113"/>
      <c r="X196" s="113"/>
      <c r="Y196" s="113"/>
      <c r="Z196" s="113"/>
      <c r="AA196" s="113"/>
      <c r="AB196" s="113"/>
      <c r="AC196" s="113"/>
    </row>
    <row r="197" spans="1:29" ht="13.5" customHeight="1">
      <c r="A197" s="113"/>
      <c r="B197" s="113"/>
      <c r="C197" s="113"/>
      <c r="D197" s="113"/>
      <c r="E197" s="113"/>
      <c r="F197" s="113"/>
      <c r="G197" s="113"/>
      <c r="H197" s="113"/>
      <c r="I197" s="113"/>
      <c r="J197" s="113"/>
      <c r="K197" s="113"/>
      <c r="L197" s="113"/>
      <c r="M197" s="113"/>
      <c r="N197" s="113"/>
      <c r="O197" s="113"/>
      <c r="P197" s="113"/>
      <c r="Q197" s="113"/>
      <c r="R197" s="113"/>
      <c r="S197" s="113"/>
      <c r="T197" s="113"/>
      <c r="U197" s="113"/>
      <c r="V197" s="113"/>
      <c r="W197" s="113"/>
      <c r="X197" s="113"/>
      <c r="Y197" s="113"/>
      <c r="Z197" s="113"/>
      <c r="AA197" s="113"/>
      <c r="AB197" s="113"/>
      <c r="AC197" s="113"/>
    </row>
    <row r="198" spans="1:29" ht="13.5" customHeight="1">
      <c r="A198" s="113"/>
      <c r="B198" s="113"/>
      <c r="C198" s="113"/>
      <c r="D198" s="113"/>
      <c r="E198" s="113"/>
      <c r="F198" s="113"/>
      <c r="G198" s="113"/>
      <c r="H198" s="113"/>
      <c r="I198" s="113"/>
      <c r="J198" s="113"/>
      <c r="K198" s="113"/>
      <c r="L198" s="113"/>
      <c r="M198" s="113"/>
      <c r="N198" s="113"/>
      <c r="O198" s="113"/>
      <c r="P198" s="113"/>
      <c r="Q198" s="113"/>
      <c r="R198" s="113"/>
      <c r="S198" s="113"/>
      <c r="T198" s="113"/>
      <c r="U198" s="113"/>
      <c r="V198" s="113"/>
      <c r="W198" s="113"/>
      <c r="X198" s="113"/>
      <c r="Y198" s="113"/>
      <c r="Z198" s="113"/>
      <c r="AA198" s="113"/>
      <c r="AB198" s="113"/>
      <c r="AC198" s="113"/>
    </row>
    <row r="199" spans="1:29" ht="13.5" customHeight="1">
      <c r="A199" s="113"/>
      <c r="B199" s="113"/>
      <c r="C199" s="113"/>
      <c r="D199" s="113"/>
      <c r="E199" s="113"/>
      <c r="F199" s="113"/>
      <c r="G199" s="113"/>
      <c r="H199" s="113"/>
      <c r="I199" s="113"/>
      <c r="J199" s="113"/>
      <c r="K199" s="113"/>
      <c r="L199" s="113"/>
      <c r="M199" s="113"/>
      <c r="N199" s="113"/>
      <c r="O199" s="113"/>
      <c r="P199" s="113"/>
      <c r="Q199" s="113"/>
      <c r="R199" s="113"/>
      <c r="S199" s="113"/>
      <c r="T199" s="113"/>
      <c r="U199" s="113"/>
      <c r="V199" s="113"/>
      <c r="W199" s="113"/>
      <c r="X199" s="113"/>
      <c r="Y199" s="113"/>
      <c r="Z199" s="113"/>
      <c r="AA199" s="113"/>
      <c r="AB199" s="113"/>
      <c r="AC199" s="113"/>
    </row>
    <row r="200" spans="1:29" ht="13.5" customHeight="1">
      <c r="A200" s="113"/>
      <c r="B200" s="113"/>
      <c r="C200" s="113"/>
      <c r="D200" s="113"/>
      <c r="E200" s="113"/>
      <c r="F200" s="113"/>
      <c r="G200" s="113"/>
      <c r="H200" s="113"/>
      <c r="I200" s="113"/>
      <c r="J200" s="113"/>
      <c r="K200" s="113"/>
      <c r="L200" s="113"/>
      <c r="M200" s="113"/>
      <c r="N200" s="113"/>
      <c r="O200" s="113"/>
      <c r="P200" s="113"/>
      <c r="Q200" s="113"/>
      <c r="R200" s="113"/>
      <c r="S200" s="113"/>
      <c r="T200" s="113"/>
      <c r="U200" s="113"/>
      <c r="V200" s="113"/>
      <c r="W200" s="113"/>
      <c r="X200" s="113"/>
      <c r="Y200" s="113"/>
      <c r="Z200" s="113"/>
      <c r="AA200" s="113"/>
      <c r="AB200" s="113"/>
      <c r="AC200" s="113"/>
    </row>
    <row r="201" spans="1:29" ht="13.5" customHeight="1">
      <c r="A201" s="113"/>
      <c r="B201" s="113"/>
      <c r="C201" s="113"/>
      <c r="D201" s="113"/>
      <c r="E201" s="113"/>
      <c r="F201" s="113"/>
      <c r="G201" s="113"/>
      <c r="H201" s="113"/>
      <c r="I201" s="113"/>
      <c r="J201" s="113"/>
      <c r="K201" s="113"/>
      <c r="L201" s="113"/>
      <c r="M201" s="113"/>
      <c r="N201" s="113"/>
      <c r="O201" s="113"/>
      <c r="P201" s="113"/>
      <c r="Q201" s="113"/>
      <c r="R201" s="113"/>
      <c r="S201" s="113"/>
      <c r="T201" s="113"/>
      <c r="U201" s="113"/>
      <c r="V201" s="113"/>
      <c r="W201" s="113"/>
      <c r="X201" s="113"/>
      <c r="Y201" s="113"/>
      <c r="Z201" s="113"/>
      <c r="AA201" s="113"/>
      <c r="AB201" s="113"/>
      <c r="AC201" s="113"/>
    </row>
    <row r="202" spans="1:29" ht="13.5" customHeight="1">
      <c r="A202" s="113"/>
      <c r="B202" s="113"/>
      <c r="C202" s="113"/>
      <c r="D202" s="113"/>
      <c r="E202" s="113"/>
      <c r="F202" s="113"/>
      <c r="G202" s="113"/>
      <c r="H202" s="113"/>
      <c r="I202" s="113"/>
      <c r="J202" s="113"/>
      <c r="K202" s="113"/>
      <c r="L202" s="113"/>
      <c r="M202" s="113"/>
      <c r="N202" s="113"/>
      <c r="O202" s="113"/>
      <c r="P202" s="113"/>
      <c r="Q202" s="113"/>
      <c r="R202" s="113"/>
      <c r="S202" s="113"/>
      <c r="T202" s="113"/>
      <c r="U202" s="113"/>
      <c r="V202" s="113"/>
      <c r="W202" s="113"/>
      <c r="X202" s="113"/>
      <c r="Y202" s="113"/>
      <c r="Z202" s="113"/>
      <c r="AA202" s="113"/>
      <c r="AB202" s="113"/>
      <c r="AC202" s="113"/>
    </row>
    <row r="203" spans="1:29" ht="13.5" customHeight="1">
      <c r="A203" s="113"/>
      <c r="B203" s="113"/>
      <c r="C203" s="113"/>
      <c r="D203" s="113"/>
      <c r="E203" s="113"/>
      <c r="F203" s="113"/>
      <c r="G203" s="113"/>
      <c r="H203" s="113"/>
      <c r="I203" s="113"/>
      <c r="J203" s="113"/>
      <c r="K203" s="113"/>
      <c r="L203" s="113"/>
      <c r="M203" s="113"/>
      <c r="N203" s="113"/>
      <c r="O203" s="113"/>
      <c r="P203" s="113"/>
      <c r="Q203" s="113"/>
      <c r="R203" s="113"/>
      <c r="S203" s="113"/>
      <c r="T203" s="113"/>
      <c r="U203" s="113"/>
      <c r="V203" s="113"/>
      <c r="W203" s="113"/>
      <c r="X203" s="113"/>
      <c r="Y203" s="113"/>
      <c r="Z203" s="113"/>
      <c r="AA203" s="113"/>
      <c r="AB203" s="113"/>
      <c r="AC203" s="113"/>
    </row>
    <row r="204" spans="1:29" ht="13.5" customHeight="1">
      <c r="A204" s="113"/>
      <c r="B204" s="113"/>
      <c r="C204" s="113"/>
      <c r="D204" s="113"/>
      <c r="E204" s="113"/>
      <c r="F204" s="113"/>
      <c r="G204" s="113"/>
      <c r="H204" s="113"/>
      <c r="I204" s="113"/>
      <c r="J204" s="113"/>
      <c r="K204" s="113"/>
      <c r="L204" s="113"/>
      <c r="M204" s="113"/>
      <c r="N204" s="113"/>
      <c r="O204" s="113"/>
      <c r="P204" s="113"/>
      <c r="Q204" s="113"/>
      <c r="R204" s="113"/>
      <c r="S204" s="113"/>
      <c r="T204" s="113"/>
      <c r="U204" s="113"/>
      <c r="V204" s="113"/>
      <c r="W204" s="113"/>
      <c r="X204" s="113"/>
      <c r="Y204" s="113"/>
      <c r="Z204" s="113"/>
      <c r="AA204" s="113"/>
      <c r="AB204" s="113"/>
      <c r="AC204" s="113"/>
    </row>
    <row r="205" spans="1:29" ht="13.5" customHeight="1">
      <c r="A205" s="113"/>
      <c r="B205" s="113"/>
      <c r="C205" s="113"/>
      <c r="D205" s="113"/>
      <c r="E205" s="113"/>
      <c r="F205" s="113"/>
      <c r="G205" s="113"/>
      <c r="H205" s="113"/>
      <c r="I205" s="113"/>
      <c r="J205" s="113"/>
      <c r="K205" s="113"/>
      <c r="L205" s="113"/>
      <c r="M205" s="113"/>
      <c r="N205" s="113"/>
      <c r="O205" s="113"/>
      <c r="P205" s="113"/>
      <c r="Q205" s="113"/>
      <c r="R205" s="113"/>
      <c r="S205" s="113"/>
      <c r="T205" s="113"/>
      <c r="U205" s="113"/>
      <c r="V205" s="113"/>
      <c r="W205" s="113"/>
      <c r="X205" s="113"/>
      <c r="Y205" s="113"/>
      <c r="Z205" s="113"/>
      <c r="AA205" s="113"/>
      <c r="AB205" s="113"/>
      <c r="AC205" s="113"/>
    </row>
    <row r="206" spans="1:29" ht="13.5" customHeight="1">
      <c r="A206" s="113"/>
      <c r="B206" s="113"/>
      <c r="C206" s="113"/>
      <c r="D206" s="113"/>
      <c r="E206" s="113"/>
      <c r="F206" s="113"/>
      <c r="G206" s="113"/>
      <c r="H206" s="113"/>
      <c r="I206" s="113"/>
      <c r="J206" s="113"/>
      <c r="K206" s="113"/>
      <c r="L206" s="113"/>
      <c r="M206" s="113"/>
      <c r="N206" s="113"/>
      <c r="O206" s="113"/>
      <c r="P206" s="113"/>
      <c r="Q206" s="113"/>
      <c r="R206" s="113"/>
      <c r="S206" s="113"/>
      <c r="T206" s="113"/>
      <c r="U206" s="113"/>
      <c r="V206" s="113"/>
      <c r="W206" s="113"/>
      <c r="X206" s="113"/>
      <c r="Y206" s="113"/>
      <c r="Z206" s="113"/>
      <c r="AA206" s="113"/>
      <c r="AB206" s="113"/>
      <c r="AC206" s="113"/>
    </row>
    <row r="207" spans="1:29" ht="13.5" customHeight="1">
      <c r="A207" s="113"/>
      <c r="B207" s="113"/>
      <c r="C207" s="113"/>
      <c r="D207" s="113"/>
      <c r="E207" s="113"/>
      <c r="F207" s="113"/>
      <c r="G207" s="113"/>
      <c r="H207" s="113"/>
      <c r="I207" s="113"/>
      <c r="J207" s="113"/>
      <c r="K207" s="113"/>
      <c r="L207" s="113"/>
      <c r="M207" s="113"/>
      <c r="N207" s="113"/>
      <c r="O207" s="113"/>
      <c r="P207" s="113"/>
      <c r="Q207" s="113"/>
      <c r="R207" s="113"/>
      <c r="S207" s="113"/>
      <c r="T207" s="113"/>
      <c r="U207" s="113"/>
      <c r="V207" s="113"/>
      <c r="W207" s="113"/>
      <c r="X207" s="113"/>
      <c r="Y207" s="113"/>
      <c r="Z207" s="113"/>
      <c r="AA207" s="113"/>
      <c r="AB207" s="113"/>
      <c r="AC207" s="113"/>
    </row>
    <row r="208" spans="1:29" ht="13.5" customHeight="1">
      <c r="A208" s="113"/>
      <c r="B208" s="113"/>
      <c r="C208" s="113"/>
      <c r="D208" s="113"/>
      <c r="E208" s="113"/>
      <c r="F208" s="113"/>
      <c r="G208" s="113"/>
      <c r="H208" s="113"/>
      <c r="I208" s="113"/>
      <c r="J208" s="113"/>
      <c r="K208" s="113"/>
      <c r="L208" s="113"/>
      <c r="M208" s="113"/>
      <c r="N208" s="113"/>
      <c r="O208" s="113"/>
      <c r="P208" s="113"/>
      <c r="Q208" s="113"/>
      <c r="R208" s="113"/>
      <c r="S208" s="113"/>
      <c r="T208" s="113"/>
      <c r="U208" s="113"/>
      <c r="V208" s="113"/>
      <c r="W208" s="113"/>
      <c r="X208" s="113"/>
      <c r="Y208" s="113"/>
      <c r="Z208" s="113"/>
      <c r="AA208" s="113"/>
      <c r="AB208" s="113"/>
      <c r="AC208" s="113"/>
    </row>
    <row r="209" spans="1:29" ht="13.5" customHeight="1">
      <c r="A209" s="113"/>
      <c r="B209" s="113"/>
      <c r="C209" s="113"/>
      <c r="D209" s="113"/>
      <c r="E209" s="113"/>
      <c r="F209" s="113"/>
      <c r="G209" s="113"/>
      <c r="H209" s="113"/>
      <c r="I209" s="113"/>
      <c r="J209" s="113"/>
      <c r="K209" s="113"/>
      <c r="L209" s="113"/>
      <c r="M209" s="113"/>
      <c r="N209" s="113"/>
      <c r="O209" s="113"/>
      <c r="P209" s="113"/>
      <c r="Q209" s="113"/>
      <c r="R209" s="113"/>
      <c r="S209" s="113"/>
      <c r="T209" s="113"/>
      <c r="U209" s="113"/>
      <c r="V209" s="113"/>
      <c r="W209" s="113"/>
      <c r="X209" s="113"/>
      <c r="Y209" s="113"/>
      <c r="Z209" s="113"/>
      <c r="AA209" s="113"/>
      <c r="AB209" s="113"/>
      <c r="AC209" s="113"/>
    </row>
    <row r="210" spans="1:29" ht="13.5" customHeight="1">
      <c r="A210" s="113"/>
      <c r="B210" s="113"/>
      <c r="C210" s="113"/>
      <c r="D210" s="113"/>
      <c r="E210" s="113"/>
      <c r="F210" s="113"/>
      <c r="G210" s="113"/>
      <c r="H210" s="113"/>
      <c r="I210" s="113"/>
      <c r="J210" s="113"/>
      <c r="K210" s="113"/>
      <c r="L210" s="113"/>
      <c r="M210" s="113"/>
      <c r="N210" s="113"/>
      <c r="O210" s="113"/>
      <c r="P210" s="113"/>
      <c r="Q210" s="113"/>
      <c r="R210" s="113"/>
      <c r="S210" s="113"/>
      <c r="T210" s="113"/>
      <c r="U210" s="113"/>
      <c r="V210" s="113"/>
      <c r="W210" s="113"/>
      <c r="X210" s="113"/>
      <c r="Y210" s="113"/>
      <c r="Z210" s="113"/>
      <c r="AA210" s="113"/>
      <c r="AB210" s="113"/>
      <c r="AC210" s="113"/>
    </row>
    <row r="211" spans="1:29" ht="13.5" customHeight="1">
      <c r="A211" s="113"/>
      <c r="B211" s="113"/>
      <c r="C211" s="113"/>
      <c r="D211" s="113"/>
      <c r="E211" s="113"/>
      <c r="F211" s="113"/>
      <c r="G211" s="113"/>
      <c r="H211" s="113"/>
      <c r="I211" s="113"/>
      <c r="J211" s="113"/>
      <c r="K211" s="113"/>
      <c r="L211" s="113"/>
      <c r="M211" s="113"/>
      <c r="N211" s="113"/>
      <c r="O211" s="113"/>
      <c r="P211" s="113"/>
      <c r="Q211" s="113"/>
      <c r="R211" s="113"/>
      <c r="S211" s="113"/>
      <c r="T211" s="113"/>
      <c r="U211" s="113"/>
      <c r="V211" s="113"/>
      <c r="W211" s="113"/>
      <c r="X211" s="113"/>
      <c r="Y211" s="113"/>
      <c r="Z211" s="113"/>
      <c r="AA211" s="113"/>
      <c r="AB211" s="113"/>
      <c r="AC211" s="113"/>
    </row>
    <row r="212" spans="1:29" ht="13.5" customHeight="1">
      <c r="A212" s="113"/>
      <c r="B212" s="113"/>
      <c r="C212" s="113"/>
      <c r="D212" s="113"/>
      <c r="E212" s="113"/>
      <c r="F212" s="113"/>
      <c r="G212" s="113"/>
      <c r="H212" s="113"/>
      <c r="I212" s="113"/>
      <c r="J212" s="113"/>
      <c r="K212" s="113"/>
      <c r="L212" s="113"/>
      <c r="M212" s="113"/>
      <c r="N212" s="113"/>
      <c r="O212" s="113"/>
      <c r="P212" s="113"/>
      <c r="Q212" s="113"/>
      <c r="R212" s="113"/>
      <c r="S212" s="113"/>
      <c r="T212" s="113"/>
      <c r="U212" s="113"/>
      <c r="V212" s="113"/>
      <c r="W212" s="113"/>
      <c r="X212" s="113"/>
      <c r="Y212" s="113"/>
      <c r="Z212" s="113"/>
      <c r="AA212" s="113"/>
      <c r="AB212" s="113"/>
      <c r="AC212" s="113"/>
    </row>
    <row r="213" spans="1:29" ht="13.5" customHeight="1">
      <c r="A213" s="113"/>
      <c r="B213" s="113"/>
      <c r="C213" s="113"/>
      <c r="D213" s="113"/>
      <c r="E213" s="113"/>
      <c r="F213" s="113"/>
      <c r="G213" s="113"/>
      <c r="H213" s="113"/>
      <c r="I213" s="113"/>
      <c r="J213" s="113"/>
      <c r="K213" s="113"/>
      <c r="L213" s="113"/>
      <c r="M213" s="113"/>
      <c r="N213" s="113"/>
      <c r="O213" s="113"/>
      <c r="P213" s="113"/>
      <c r="Q213" s="113"/>
      <c r="R213" s="113"/>
      <c r="S213" s="113"/>
      <c r="T213" s="113"/>
      <c r="U213" s="113"/>
      <c r="V213" s="113"/>
      <c r="W213" s="113"/>
      <c r="X213" s="113"/>
      <c r="Y213" s="113"/>
      <c r="Z213" s="113"/>
      <c r="AA213" s="113"/>
      <c r="AB213" s="113"/>
      <c r="AC213" s="113"/>
    </row>
    <row r="214" spans="1:29" ht="13.5" customHeight="1">
      <c r="A214" s="113"/>
      <c r="B214" s="113"/>
      <c r="C214" s="113"/>
      <c r="D214" s="113"/>
      <c r="E214" s="113"/>
      <c r="F214" s="113"/>
      <c r="G214" s="113"/>
      <c r="H214" s="113"/>
      <c r="I214" s="113"/>
      <c r="J214" s="113"/>
      <c r="K214" s="113"/>
      <c r="L214" s="113"/>
      <c r="M214" s="113"/>
      <c r="N214" s="113"/>
      <c r="O214" s="113"/>
      <c r="P214" s="113"/>
      <c r="Q214" s="113"/>
      <c r="R214" s="113"/>
      <c r="S214" s="113"/>
      <c r="T214" s="113"/>
      <c r="U214" s="113"/>
      <c r="V214" s="113"/>
      <c r="W214" s="113"/>
      <c r="X214" s="113"/>
      <c r="Y214" s="113"/>
      <c r="Z214" s="113"/>
      <c r="AA214" s="113"/>
      <c r="AB214" s="113"/>
      <c r="AC214" s="113"/>
    </row>
    <row r="215" spans="1:29" ht="13.5" customHeight="1">
      <c r="A215" s="113"/>
      <c r="B215" s="113"/>
      <c r="C215" s="113"/>
      <c r="D215" s="113"/>
      <c r="E215" s="113"/>
      <c r="F215" s="113"/>
      <c r="G215" s="113"/>
      <c r="H215" s="113"/>
      <c r="I215" s="113"/>
      <c r="J215" s="113"/>
      <c r="K215" s="113"/>
      <c r="L215" s="113"/>
      <c r="M215" s="113"/>
      <c r="N215" s="113"/>
      <c r="O215" s="113"/>
      <c r="P215" s="113"/>
      <c r="Q215" s="113"/>
      <c r="R215" s="113"/>
      <c r="S215" s="113"/>
      <c r="T215" s="113"/>
      <c r="U215" s="113"/>
      <c r="V215" s="113"/>
      <c r="W215" s="113"/>
      <c r="X215" s="113"/>
      <c r="Y215" s="113"/>
      <c r="Z215" s="113"/>
      <c r="AA215" s="113"/>
      <c r="AB215" s="113"/>
      <c r="AC215" s="113"/>
    </row>
    <row r="216" spans="1:29" ht="13.5" customHeight="1">
      <c r="A216" s="113"/>
      <c r="B216" s="113"/>
      <c r="C216" s="113"/>
      <c r="D216" s="113"/>
      <c r="E216" s="113"/>
      <c r="F216" s="113"/>
      <c r="G216" s="113"/>
      <c r="H216" s="113"/>
      <c r="I216" s="113"/>
      <c r="J216" s="113"/>
      <c r="K216" s="113"/>
      <c r="L216" s="113"/>
      <c r="M216" s="113"/>
      <c r="N216" s="113"/>
      <c r="O216" s="113"/>
      <c r="P216" s="113"/>
      <c r="Q216" s="113"/>
      <c r="R216" s="113"/>
      <c r="S216" s="113"/>
      <c r="T216" s="113"/>
      <c r="U216" s="113"/>
      <c r="V216" s="113"/>
      <c r="W216" s="113"/>
      <c r="X216" s="113"/>
      <c r="Y216" s="113"/>
      <c r="Z216" s="113"/>
      <c r="AA216" s="113"/>
      <c r="AB216" s="113"/>
      <c r="AC216" s="113"/>
    </row>
    <row r="217" spans="1:29" ht="13.5" customHeight="1">
      <c r="A217" s="113"/>
      <c r="B217" s="113"/>
      <c r="C217" s="113"/>
      <c r="D217" s="113"/>
      <c r="E217" s="113"/>
      <c r="F217" s="113"/>
      <c r="G217" s="113"/>
      <c r="H217" s="113"/>
      <c r="I217" s="113"/>
      <c r="J217" s="113"/>
      <c r="K217" s="113"/>
      <c r="L217" s="113"/>
      <c r="M217" s="113"/>
      <c r="N217" s="113"/>
      <c r="O217" s="113"/>
      <c r="P217" s="113"/>
      <c r="Q217" s="113"/>
      <c r="R217" s="113"/>
      <c r="S217" s="113"/>
      <c r="T217" s="113"/>
      <c r="U217" s="113"/>
      <c r="V217" s="113"/>
      <c r="W217" s="113"/>
      <c r="X217" s="113"/>
      <c r="Y217" s="113"/>
      <c r="Z217" s="113"/>
      <c r="AA217" s="113"/>
      <c r="AB217" s="113"/>
      <c r="AC217" s="113"/>
    </row>
    <row r="218" spans="1:29" ht="13.5" customHeight="1">
      <c r="A218" s="113"/>
      <c r="B218" s="113"/>
      <c r="C218" s="113"/>
      <c r="D218" s="113"/>
      <c r="E218" s="113"/>
      <c r="F218" s="113"/>
      <c r="G218" s="113"/>
      <c r="H218" s="113"/>
      <c r="I218" s="113"/>
      <c r="J218" s="113"/>
      <c r="K218" s="113"/>
      <c r="L218" s="113"/>
      <c r="M218" s="113"/>
      <c r="N218" s="113"/>
      <c r="O218" s="113"/>
      <c r="P218" s="113"/>
      <c r="Q218" s="113"/>
      <c r="R218" s="113"/>
      <c r="S218" s="113"/>
      <c r="T218" s="113"/>
      <c r="U218" s="113"/>
      <c r="V218" s="113"/>
      <c r="W218" s="113"/>
      <c r="X218" s="113"/>
      <c r="Y218" s="113"/>
      <c r="Z218" s="113"/>
      <c r="AA218" s="113"/>
      <c r="AB218" s="113"/>
      <c r="AC218" s="113"/>
    </row>
    <row r="219" spans="1:29" ht="13.5" customHeight="1">
      <c r="A219" s="113"/>
      <c r="B219" s="113"/>
      <c r="C219" s="113"/>
      <c r="D219" s="113"/>
      <c r="E219" s="113"/>
      <c r="F219" s="113"/>
      <c r="G219" s="113"/>
      <c r="H219" s="113"/>
      <c r="I219" s="113"/>
      <c r="J219" s="113"/>
      <c r="K219" s="113"/>
      <c r="L219" s="113"/>
      <c r="M219" s="113"/>
      <c r="N219" s="113"/>
      <c r="O219" s="113"/>
      <c r="P219" s="113"/>
      <c r="Q219" s="113"/>
      <c r="R219" s="113"/>
      <c r="S219" s="113"/>
      <c r="T219" s="113"/>
      <c r="U219" s="113"/>
      <c r="V219" s="113"/>
      <c r="W219" s="113"/>
      <c r="X219" s="113"/>
      <c r="Y219" s="113"/>
      <c r="Z219" s="113"/>
      <c r="AA219" s="113"/>
      <c r="AB219" s="113"/>
      <c r="AC219" s="113"/>
    </row>
    <row r="220" spans="1:29" ht="13.5" customHeight="1">
      <c r="A220" s="113"/>
      <c r="B220" s="113"/>
      <c r="C220" s="113"/>
      <c r="D220" s="113"/>
      <c r="E220" s="113"/>
      <c r="F220" s="113"/>
      <c r="G220" s="113"/>
      <c r="H220" s="113"/>
      <c r="I220" s="113"/>
      <c r="J220" s="113"/>
      <c r="K220" s="113"/>
      <c r="L220" s="113"/>
      <c r="M220" s="113"/>
      <c r="N220" s="113"/>
      <c r="O220" s="113"/>
      <c r="P220" s="113"/>
      <c r="Q220" s="113"/>
      <c r="R220" s="113"/>
      <c r="S220" s="113"/>
      <c r="T220" s="113"/>
      <c r="U220" s="113"/>
      <c r="V220" s="113"/>
      <c r="W220" s="113"/>
      <c r="X220" s="113"/>
      <c r="Y220" s="113"/>
      <c r="Z220" s="113"/>
      <c r="AA220" s="113"/>
      <c r="AB220" s="113"/>
      <c r="AC220" s="113"/>
    </row>
    <row r="221" spans="1:29" ht="15.75" customHeight="1"/>
    <row r="222" spans="1:29" ht="15.75" customHeight="1"/>
    <row r="223" spans="1:29" ht="15.75" customHeight="1"/>
    <row r="224" spans="1: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sheetData>
  <mergeCells count="27">
    <mergeCell ref="B34:E36"/>
    <mergeCell ref="F34:I36"/>
    <mergeCell ref="B31:E33"/>
    <mergeCell ref="F31:I33"/>
    <mergeCell ref="B29:I29"/>
    <mergeCell ref="F30:I30"/>
    <mergeCell ref="B7:C7"/>
    <mergeCell ref="H7:I7"/>
    <mergeCell ref="B30:E30"/>
    <mergeCell ref="D7:E7"/>
    <mergeCell ref="F7:G7"/>
    <mergeCell ref="H8:H9"/>
    <mergeCell ref="I8:I9"/>
    <mergeCell ref="B28:I28"/>
    <mergeCell ref="B4:I4"/>
    <mergeCell ref="B5:C5"/>
    <mergeCell ref="D5:I5"/>
    <mergeCell ref="B6:C6"/>
    <mergeCell ref="D6:E6"/>
    <mergeCell ref="F6:G6"/>
    <mergeCell ref="H6:I6"/>
    <mergeCell ref="B1:C2"/>
    <mergeCell ref="D1:H1"/>
    <mergeCell ref="I1:I2"/>
    <mergeCell ref="D2:H2"/>
    <mergeCell ref="B3:C3"/>
    <mergeCell ref="D3:H3"/>
  </mergeCells>
  <pageMargins left="0.7" right="0.7" top="0.75" bottom="0.75" header="0" footer="0"/>
  <pageSetup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FF9900"/>
  </sheetPr>
  <dimension ref="A1:AC984"/>
  <sheetViews>
    <sheetView topLeftCell="A2" workbookViewId="0">
      <selection activeCell="F30" sqref="F30:I43"/>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9.5" customHeight="1">
      <c r="A1" s="113"/>
      <c r="B1" s="494" t="s">
        <v>437</v>
      </c>
      <c r="C1" s="412"/>
      <c r="D1" s="495" t="s">
        <v>438</v>
      </c>
      <c r="E1" s="417"/>
      <c r="F1" s="417"/>
      <c r="G1" s="417"/>
      <c r="H1" s="418"/>
      <c r="I1" s="496"/>
      <c r="J1" s="113"/>
      <c r="K1" s="113"/>
      <c r="L1" s="113"/>
      <c r="M1" s="113"/>
      <c r="N1" s="113"/>
      <c r="O1" s="113"/>
      <c r="P1" s="113"/>
      <c r="Q1" s="113"/>
      <c r="R1" s="113"/>
      <c r="S1" s="113"/>
      <c r="T1" s="113"/>
      <c r="U1" s="113"/>
      <c r="V1" s="113"/>
      <c r="W1" s="113"/>
      <c r="X1" s="113"/>
      <c r="Y1" s="113"/>
      <c r="Z1" s="113"/>
      <c r="AA1" s="113"/>
      <c r="AB1" s="113"/>
      <c r="AC1" s="113"/>
    </row>
    <row r="2" spans="1:29" ht="24" customHeight="1">
      <c r="A2" s="113"/>
      <c r="B2" s="413"/>
      <c r="C2" s="415"/>
      <c r="D2" s="498" t="s">
        <v>439</v>
      </c>
      <c r="E2" s="417"/>
      <c r="F2" s="417"/>
      <c r="G2" s="417"/>
      <c r="H2" s="418"/>
      <c r="I2" s="497"/>
      <c r="J2" s="113"/>
      <c r="K2" s="113"/>
      <c r="L2" s="113"/>
      <c r="M2" s="113"/>
      <c r="N2" s="113"/>
      <c r="O2" s="113"/>
      <c r="P2" s="113"/>
      <c r="Q2" s="113"/>
      <c r="R2" s="113"/>
      <c r="S2" s="113"/>
      <c r="T2" s="113"/>
      <c r="U2" s="113"/>
      <c r="V2" s="113"/>
      <c r="W2" s="113"/>
      <c r="X2" s="113"/>
      <c r="Y2" s="113"/>
      <c r="Z2" s="113"/>
      <c r="AA2" s="113"/>
      <c r="AB2" s="113"/>
      <c r="AC2" s="113"/>
    </row>
    <row r="3" spans="1:29" ht="13.5" customHeight="1">
      <c r="A3" s="113"/>
      <c r="B3" s="499" t="s">
        <v>440</v>
      </c>
      <c r="C3" s="418"/>
      <c r="D3" s="499" t="s">
        <v>441</v>
      </c>
      <c r="E3" s="417"/>
      <c r="F3" s="417"/>
      <c r="G3" s="417"/>
      <c r="H3" s="418"/>
      <c r="I3" s="51" t="s">
        <v>442</v>
      </c>
      <c r="J3" s="113"/>
      <c r="K3" s="113"/>
      <c r="L3" s="113"/>
      <c r="M3" s="113"/>
      <c r="N3" s="113"/>
      <c r="O3" s="113"/>
      <c r="P3" s="113"/>
      <c r="Q3" s="113"/>
      <c r="R3" s="113"/>
      <c r="S3" s="113"/>
      <c r="T3" s="113"/>
      <c r="U3" s="113"/>
      <c r="V3" s="113"/>
      <c r="W3" s="113"/>
      <c r="X3" s="113"/>
      <c r="Y3" s="113"/>
      <c r="Z3" s="113"/>
      <c r="AA3" s="113"/>
      <c r="AB3" s="113"/>
      <c r="AC3" s="113"/>
    </row>
    <row r="4" spans="1:29" ht="13.5" customHeight="1">
      <c r="A4" s="113"/>
      <c r="B4" s="591"/>
      <c r="C4" s="487"/>
      <c r="D4" s="487"/>
      <c r="E4" s="487"/>
      <c r="F4" s="487"/>
      <c r="G4" s="487"/>
      <c r="H4" s="487"/>
      <c r="I4" s="592"/>
      <c r="J4" s="113"/>
      <c r="K4" s="113"/>
      <c r="L4" s="113"/>
      <c r="M4" s="113"/>
      <c r="N4" s="113"/>
      <c r="O4" s="113"/>
      <c r="P4" s="113"/>
      <c r="Q4" s="113"/>
      <c r="R4" s="113"/>
      <c r="S4" s="113"/>
      <c r="T4" s="113"/>
      <c r="U4" s="113"/>
      <c r="V4" s="113"/>
      <c r="W4" s="113"/>
      <c r="X4" s="113"/>
      <c r="Y4" s="113"/>
      <c r="Z4" s="113"/>
      <c r="AA4" s="113"/>
      <c r="AB4" s="113"/>
      <c r="AC4" s="113"/>
    </row>
    <row r="5" spans="1:29" ht="22.5" customHeight="1">
      <c r="A5" s="113"/>
      <c r="B5" s="489" t="s">
        <v>443</v>
      </c>
      <c r="C5" s="418"/>
      <c r="D5" s="490" t="str">
        <f>Indicadores!F58</f>
        <v>Gestión de Servicios de Información y Soporte Tecnológico (GTI)</v>
      </c>
      <c r="E5" s="417"/>
      <c r="F5" s="417"/>
      <c r="G5" s="417"/>
      <c r="H5" s="417"/>
      <c r="I5" s="418"/>
      <c r="J5" s="113"/>
      <c r="K5" s="113"/>
      <c r="L5" s="113"/>
      <c r="M5" s="113"/>
      <c r="N5" s="113"/>
      <c r="O5" s="113"/>
      <c r="P5" s="113"/>
      <c r="Q5" s="113"/>
      <c r="R5" s="113"/>
      <c r="S5" s="113"/>
      <c r="T5" s="113"/>
      <c r="U5" s="113"/>
      <c r="V5" s="113"/>
      <c r="W5" s="113"/>
      <c r="X5" s="113"/>
      <c r="Y5" s="113"/>
      <c r="Z5" s="113"/>
      <c r="AA5" s="113"/>
      <c r="AB5" s="113"/>
      <c r="AC5" s="113"/>
    </row>
    <row r="6" spans="1:29" ht="34.5" customHeight="1">
      <c r="A6" s="113"/>
      <c r="B6" s="489" t="s">
        <v>444</v>
      </c>
      <c r="C6" s="418"/>
      <c r="D6" s="491" t="str">
        <f>Indicadores!A58</f>
        <v>Efectividad en la atención de los incidentes de seguridad de la información reportados</v>
      </c>
      <c r="E6" s="492"/>
      <c r="F6" s="489" t="s">
        <v>445</v>
      </c>
      <c r="G6" s="418"/>
      <c r="H6" s="491" t="str">
        <f>Indicadores!S58</f>
        <v>Jefe Oficina TIC</v>
      </c>
      <c r="I6" s="492"/>
      <c r="J6" s="113"/>
      <c r="K6" s="113"/>
      <c r="L6" s="113"/>
      <c r="M6" s="113"/>
      <c r="N6" s="113"/>
      <c r="O6" s="113"/>
      <c r="P6" s="113"/>
      <c r="Q6" s="113"/>
      <c r="R6" s="113"/>
      <c r="S6" s="113"/>
      <c r="T6" s="113"/>
      <c r="U6" s="113"/>
      <c r="V6" s="113"/>
      <c r="W6" s="113"/>
      <c r="X6" s="113"/>
      <c r="Y6" s="113"/>
      <c r="Z6" s="113"/>
      <c r="AA6" s="113"/>
      <c r="AB6" s="113"/>
      <c r="AC6" s="113"/>
    </row>
    <row r="7" spans="1:29" ht="46.5" customHeight="1">
      <c r="A7" s="113"/>
      <c r="B7" s="489" t="s">
        <v>446</v>
      </c>
      <c r="C7" s="418"/>
      <c r="D7" s="491" t="str">
        <f>Indicadores!G58</f>
        <v>(No de incidentes de seguridad de la información atendidos efectiva y oportunamente / No total de incidentes reportados</v>
      </c>
      <c r="E7" s="492"/>
      <c r="F7" s="489" t="s">
        <v>447</v>
      </c>
      <c r="G7" s="418"/>
      <c r="H7" s="491" t="str">
        <f>Indicadores!C58</f>
        <v>Monitorear y Reducir el número de incidentes de seguridad de la información</v>
      </c>
      <c r="I7" s="492"/>
      <c r="J7" s="113"/>
      <c r="K7" s="113"/>
      <c r="L7" s="113"/>
      <c r="M7" s="113"/>
      <c r="N7" s="113"/>
      <c r="O7" s="113"/>
      <c r="P7" s="113"/>
      <c r="Q7" s="113"/>
      <c r="R7" s="113"/>
      <c r="S7" s="113"/>
      <c r="T7" s="113"/>
      <c r="U7" s="113"/>
      <c r="V7" s="113"/>
      <c r="W7" s="113"/>
      <c r="X7" s="113"/>
      <c r="Y7" s="113"/>
      <c r="Z7" s="113"/>
      <c r="AA7" s="113"/>
      <c r="AB7" s="113"/>
      <c r="AC7" s="113"/>
    </row>
    <row r="8" spans="1:29" ht="42" customHeight="1">
      <c r="A8" s="113"/>
      <c r="B8" s="32" t="s">
        <v>448</v>
      </c>
      <c r="C8" s="43" t="str">
        <f>Indicadores!P58</f>
        <v>Trimestral</v>
      </c>
      <c r="D8" s="32" t="s">
        <v>449</v>
      </c>
      <c r="E8" s="43" t="str">
        <f>Indicadores!R58</f>
        <v>Mesa de ayuda / Aranda</v>
      </c>
      <c r="F8" s="32" t="s">
        <v>68</v>
      </c>
      <c r="G8" s="43" t="str">
        <f>Indicadores!H58</f>
        <v>Porcentaje</v>
      </c>
      <c r="H8" s="514" t="s">
        <v>450</v>
      </c>
      <c r="I8" s="515" t="str">
        <f>Indicadores!O58</f>
        <v>hacia arriba</v>
      </c>
      <c r="J8" s="113"/>
      <c r="K8" s="113"/>
      <c r="L8" s="113"/>
      <c r="M8" s="113"/>
      <c r="N8" s="113"/>
      <c r="O8" s="113"/>
      <c r="P8" s="113"/>
      <c r="Q8" s="113"/>
      <c r="R8" s="113"/>
      <c r="S8" s="113"/>
      <c r="T8" s="113"/>
      <c r="U8" s="113"/>
      <c r="V8" s="113"/>
      <c r="W8" s="113"/>
      <c r="X8" s="113"/>
      <c r="Y8" s="113"/>
      <c r="Z8" s="113"/>
      <c r="AA8" s="113"/>
      <c r="AB8" s="113"/>
      <c r="AC8" s="113"/>
    </row>
    <row r="9" spans="1:29" ht="33.75" customHeight="1">
      <c r="A9" s="113"/>
      <c r="B9" s="32" t="s">
        <v>415</v>
      </c>
      <c r="C9" s="33">
        <f>Indicadores!N58</f>
        <v>0.9</v>
      </c>
      <c r="D9" s="34" t="s">
        <v>417</v>
      </c>
      <c r="E9" s="33">
        <f>'TABLERO DE MANDO'!F59</f>
        <v>0.76500000000000001</v>
      </c>
      <c r="F9" s="35" t="s">
        <v>418</v>
      </c>
      <c r="G9" s="33">
        <f>'TABLERO DE MANDO'!G59</f>
        <v>0.81</v>
      </c>
      <c r="H9" s="497"/>
      <c r="I9" s="516"/>
      <c r="J9" s="113"/>
      <c r="K9" s="113"/>
      <c r="L9" s="113"/>
      <c r="M9" s="113"/>
      <c r="N9" s="113"/>
      <c r="O9" s="113"/>
      <c r="P9" s="113"/>
      <c r="Q9" s="113"/>
      <c r="R9" s="113"/>
      <c r="S9" s="113"/>
      <c r="T9" s="113"/>
      <c r="U9" s="113"/>
      <c r="V9" s="113"/>
      <c r="W9" s="113"/>
      <c r="X9" s="113"/>
      <c r="Y9" s="113"/>
      <c r="Z9" s="113"/>
      <c r="AA9" s="113"/>
      <c r="AB9" s="113"/>
      <c r="AC9" s="113"/>
    </row>
    <row r="10" spans="1:29" ht="13.5" customHeight="1">
      <c r="A10" s="113"/>
      <c r="B10" s="119"/>
      <c r="C10" s="36"/>
      <c r="D10" s="36"/>
      <c r="E10" s="36"/>
      <c r="F10" s="36"/>
      <c r="G10" s="36"/>
      <c r="H10" s="36"/>
      <c r="I10" s="114"/>
      <c r="J10" s="113"/>
      <c r="K10" s="113"/>
      <c r="L10" s="113"/>
      <c r="M10" s="113"/>
      <c r="N10" s="113"/>
      <c r="O10" s="113"/>
      <c r="P10" s="113"/>
      <c r="Q10" s="113"/>
      <c r="R10" s="113"/>
      <c r="S10" s="113"/>
      <c r="T10" s="113"/>
      <c r="U10" s="113"/>
      <c r="V10" s="113"/>
      <c r="W10" s="113"/>
      <c r="X10" s="113"/>
      <c r="Y10" s="113"/>
      <c r="Z10" s="113"/>
      <c r="AA10" s="113"/>
      <c r="AB10" s="113"/>
      <c r="AC10" s="113"/>
    </row>
    <row r="11" spans="1:29" ht="30.75" customHeight="1">
      <c r="A11" s="113"/>
      <c r="B11" s="46" t="s">
        <v>451</v>
      </c>
      <c r="C11" s="38" t="s">
        <v>452</v>
      </c>
      <c r="D11" s="39" t="str">
        <f>D9</f>
        <v>LIMITE INSATISFACTORIO</v>
      </c>
      <c r="E11" s="39" t="str">
        <f>F9</f>
        <v>LIMITE SATISFACTORIO</v>
      </c>
      <c r="F11" s="36"/>
      <c r="G11" s="36"/>
      <c r="H11" s="115"/>
      <c r="I11" s="123"/>
      <c r="J11" s="113"/>
      <c r="K11" s="113"/>
      <c r="L11" s="113"/>
      <c r="M11" s="113"/>
      <c r="N11" s="113"/>
      <c r="O11" s="113"/>
      <c r="P11" s="113"/>
      <c r="Q11" s="113"/>
      <c r="R11" s="113"/>
      <c r="S11" s="113"/>
      <c r="T11" s="113"/>
      <c r="U11" s="113"/>
      <c r="V11" s="113"/>
      <c r="W11" s="113"/>
      <c r="X11" s="113"/>
      <c r="Y11" s="113"/>
      <c r="Z11" s="113"/>
      <c r="AA11" s="113"/>
      <c r="AB11" s="113"/>
      <c r="AC11" s="113"/>
    </row>
    <row r="12" spans="1:29" ht="13.5" customHeight="1">
      <c r="A12" s="113"/>
      <c r="B12" s="47" t="s">
        <v>422</v>
      </c>
      <c r="C12" s="122"/>
      <c r="D12" s="40">
        <f t="shared" ref="D12:D23" si="0">+$E$9</f>
        <v>0.76500000000000001</v>
      </c>
      <c r="E12" s="40">
        <f t="shared" ref="E12:E23" si="1">+$G$9</f>
        <v>0.81</v>
      </c>
      <c r="F12" s="36"/>
      <c r="G12" s="36"/>
      <c r="H12" s="115"/>
      <c r="I12" s="123"/>
      <c r="J12" s="113"/>
      <c r="K12" s="113"/>
      <c r="L12" s="113"/>
      <c r="M12" s="113"/>
      <c r="N12" s="113"/>
      <c r="O12" s="113"/>
      <c r="P12" s="113"/>
      <c r="Q12" s="113"/>
      <c r="R12" s="113"/>
      <c r="S12" s="113"/>
      <c r="T12" s="113"/>
      <c r="U12" s="113"/>
      <c r="V12" s="113"/>
      <c r="W12" s="113"/>
      <c r="X12" s="113"/>
      <c r="Y12" s="113"/>
      <c r="Z12" s="113"/>
      <c r="AA12" s="113"/>
      <c r="AB12" s="113"/>
      <c r="AC12" s="113"/>
    </row>
    <row r="13" spans="1:29" ht="13.5" customHeight="1">
      <c r="A13" s="113"/>
      <c r="B13" s="47" t="s">
        <v>423</v>
      </c>
      <c r="C13" s="122"/>
      <c r="D13" s="40">
        <f t="shared" si="0"/>
        <v>0.76500000000000001</v>
      </c>
      <c r="E13" s="40">
        <f t="shared" si="1"/>
        <v>0.81</v>
      </c>
      <c r="F13" s="36"/>
      <c r="G13" s="36"/>
      <c r="H13" s="115"/>
      <c r="I13" s="123"/>
      <c r="J13" s="113"/>
      <c r="K13" s="113"/>
      <c r="L13" s="113"/>
      <c r="M13" s="113"/>
      <c r="N13" s="113"/>
      <c r="O13" s="113"/>
      <c r="P13" s="113"/>
      <c r="Q13" s="113"/>
      <c r="R13" s="113"/>
      <c r="S13" s="113"/>
      <c r="T13" s="113"/>
      <c r="U13" s="113"/>
      <c r="V13" s="113"/>
      <c r="W13" s="113"/>
      <c r="X13" s="113"/>
      <c r="Y13" s="113"/>
      <c r="Z13" s="113"/>
      <c r="AA13" s="113"/>
      <c r="AB13" s="113"/>
      <c r="AC13" s="113"/>
    </row>
    <row r="14" spans="1:29" ht="13.5" customHeight="1">
      <c r="A14" s="113"/>
      <c r="B14" s="47" t="s">
        <v>424</v>
      </c>
      <c r="C14" s="49">
        <v>0.5</v>
      </c>
      <c r="D14" s="40">
        <f t="shared" si="0"/>
        <v>0.76500000000000001</v>
      </c>
      <c r="E14" s="40">
        <f t="shared" si="1"/>
        <v>0.81</v>
      </c>
      <c r="F14" s="36"/>
      <c r="G14" s="36"/>
      <c r="H14" s="115"/>
      <c r="I14" s="123"/>
      <c r="J14" s="113"/>
      <c r="K14" s="113"/>
      <c r="L14" s="113"/>
      <c r="M14" s="113"/>
      <c r="N14" s="113"/>
      <c r="O14" s="113"/>
      <c r="P14" s="113"/>
      <c r="Q14" s="113"/>
      <c r="R14" s="113"/>
      <c r="S14" s="113"/>
      <c r="T14" s="113"/>
      <c r="U14" s="113"/>
      <c r="V14" s="113"/>
      <c r="W14" s="113"/>
      <c r="X14" s="113"/>
      <c r="Y14" s="113"/>
      <c r="Z14" s="113"/>
      <c r="AA14" s="113"/>
      <c r="AB14" s="113"/>
      <c r="AC14" s="113"/>
    </row>
    <row r="15" spans="1:29" ht="13.5" customHeight="1">
      <c r="A15" s="113"/>
      <c r="B15" s="47" t="s">
        <v>425</v>
      </c>
      <c r="C15" s="122"/>
      <c r="D15" s="40">
        <f t="shared" si="0"/>
        <v>0.76500000000000001</v>
      </c>
      <c r="E15" s="40">
        <f t="shared" si="1"/>
        <v>0.81</v>
      </c>
      <c r="F15" s="36"/>
      <c r="G15" s="36"/>
      <c r="H15" s="115"/>
      <c r="I15" s="123"/>
      <c r="J15" s="113"/>
      <c r="K15" s="113"/>
      <c r="L15" s="113"/>
      <c r="M15" s="113"/>
      <c r="N15" s="113"/>
      <c r="O15" s="113"/>
      <c r="P15" s="113"/>
      <c r="Q15" s="113"/>
      <c r="R15" s="113"/>
      <c r="S15" s="113"/>
      <c r="T15" s="113"/>
      <c r="U15" s="113"/>
      <c r="V15" s="113"/>
      <c r="W15" s="113"/>
      <c r="X15" s="113"/>
      <c r="Y15" s="113"/>
      <c r="Z15" s="113"/>
      <c r="AA15" s="113"/>
      <c r="AB15" s="113"/>
      <c r="AC15" s="113"/>
    </row>
    <row r="16" spans="1:29" ht="13.5" customHeight="1">
      <c r="A16" s="113"/>
      <c r="B16" s="47" t="s">
        <v>426</v>
      </c>
      <c r="C16" s="122"/>
      <c r="D16" s="40">
        <f t="shared" si="0"/>
        <v>0.76500000000000001</v>
      </c>
      <c r="E16" s="40">
        <f t="shared" si="1"/>
        <v>0.81</v>
      </c>
      <c r="F16" s="36"/>
      <c r="G16" s="36"/>
      <c r="H16" s="115"/>
      <c r="I16" s="123"/>
      <c r="J16" s="113"/>
      <c r="K16" s="113"/>
      <c r="L16" s="113"/>
      <c r="M16" s="113"/>
      <c r="N16" s="113"/>
      <c r="O16" s="113"/>
      <c r="P16" s="113"/>
      <c r="Q16" s="113"/>
      <c r="R16" s="113"/>
      <c r="S16" s="113"/>
      <c r="T16" s="113"/>
      <c r="U16" s="113"/>
      <c r="V16" s="113"/>
      <c r="W16" s="113"/>
      <c r="X16" s="113"/>
      <c r="Y16" s="113"/>
      <c r="Z16" s="113"/>
      <c r="AA16" s="113"/>
      <c r="AB16" s="113"/>
      <c r="AC16" s="113"/>
    </row>
    <row r="17" spans="1:29" ht="13.5" customHeight="1">
      <c r="A17" s="113"/>
      <c r="B17" s="47" t="s">
        <v>427</v>
      </c>
      <c r="C17" s="49">
        <v>0.9</v>
      </c>
      <c r="D17" s="40">
        <f t="shared" si="0"/>
        <v>0.76500000000000001</v>
      </c>
      <c r="E17" s="40">
        <f t="shared" si="1"/>
        <v>0.81</v>
      </c>
      <c r="F17" s="36"/>
      <c r="G17" s="36"/>
      <c r="H17" s="115"/>
      <c r="I17" s="123"/>
      <c r="J17" s="113"/>
      <c r="K17" s="113"/>
      <c r="L17" s="113"/>
      <c r="M17" s="113"/>
      <c r="N17" s="113"/>
      <c r="O17" s="113"/>
      <c r="P17" s="113"/>
      <c r="Q17" s="113"/>
      <c r="R17" s="113"/>
      <c r="S17" s="113"/>
      <c r="T17" s="113"/>
      <c r="U17" s="113"/>
      <c r="V17" s="113"/>
      <c r="W17" s="113"/>
      <c r="X17" s="113"/>
      <c r="Y17" s="113"/>
      <c r="Z17" s="113"/>
      <c r="AA17" s="113"/>
      <c r="AB17" s="113"/>
      <c r="AC17" s="113"/>
    </row>
    <row r="18" spans="1:29" ht="13.5" customHeight="1">
      <c r="A18" s="113"/>
      <c r="B18" s="47" t="s">
        <v>428</v>
      </c>
      <c r="C18" s="41"/>
      <c r="D18" s="40">
        <f t="shared" si="0"/>
        <v>0.76500000000000001</v>
      </c>
      <c r="E18" s="40">
        <f t="shared" si="1"/>
        <v>0.81</v>
      </c>
      <c r="F18" s="36"/>
      <c r="G18" s="36"/>
      <c r="H18" s="115"/>
      <c r="I18" s="123"/>
      <c r="J18" s="113"/>
      <c r="K18" s="113"/>
      <c r="L18" s="113"/>
      <c r="M18" s="113"/>
      <c r="N18" s="113"/>
      <c r="O18" s="113"/>
      <c r="P18" s="113"/>
      <c r="Q18" s="113"/>
      <c r="R18" s="113"/>
      <c r="S18" s="113"/>
      <c r="T18" s="113"/>
      <c r="U18" s="113"/>
      <c r="V18" s="113"/>
      <c r="W18" s="113"/>
      <c r="X18" s="113"/>
      <c r="Y18" s="113"/>
      <c r="Z18" s="113"/>
      <c r="AA18" s="113"/>
      <c r="AB18" s="113"/>
      <c r="AC18" s="113"/>
    </row>
    <row r="19" spans="1:29" ht="13.5" customHeight="1">
      <c r="A19" s="113"/>
      <c r="B19" s="47" t="s">
        <v>429</v>
      </c>
      <c r="C19" s="41"/>
      <c r="D19" s="40">
        <f t="shared" si="0"/>
        <v>0.76500000000000001</v>
      </c>
      <c r="E19" s="40">
        <f t="shared" si="1"/>
        <v>0.81</v>
      </c>
      <c r="F19" s="36"/>
      <c r="G19" s="36"/>
      <c r="H19" s="115"/>
      <c r="I19" s="123"/>
      <c r="J19" s="113"/>
      <c r="K19" s="113"/>
      <c r="L19" s="113"/>
      <c r="M19" s="113"/>
      <c r="N19" s="113"/>
      <c r="O19" s="113"/>
      <c r="P19" s="113"/>
      <c r="Q19" s="113"/>
      <c r="R19" s="113"/>
      <c r="S19" s="113"/>
      <c r="T19" s="113"/>
      <c r="U19" s="113"/>
      <c r="V19" s="113"/>
      <c r="W19" s="113"/>
      <c r="X19" s="113"/>
      <c r="Y19" s="113"/>
      <c r="Z19" s="113"/>
      <c r="AA19" s="113"/>
      <c r="AB19" s="113"/>
      <c r="AC19" s="113"/>
    </row>
    <row r="20" spans="1:29" ht="13.5" customHeight="1">
      <c r="A20" s="113"/>
      <c r="B20" s="47" t="s">
        <v>430</v>
      </c>
      <c r="C20" s="41">
        <v>0</v>
      </c>
      <c r="D20" s="40">
        <f t="shared" si="0"/>
        <v>0.76500000000000001</v>
      </c>
      <c r="E20" s="40">
        <f t="shared" si="1"/>
        <v>0.81</v>
      </c>
      <c r="F20" s="36"/>
      <c r="G20" s="36"/>
      <c r="H20" s="115"/>
      <c r="I20" s="123"/>
      <c r="J20" s="113"/>
      <c r="K20" s="113"/>
      <c r="L20" s="113"/>
      <c r="M20" s="113"/>
      <c r="N20" s="113"/>
      <c r="O20" s="113"/>
      <c r="P20" s="113"/>
      <c r="Q20" s="113"/>
      <c r="R20" s="113"/>
      <c r="S20" s="113"/>
      <c r="T20" s="113"/>
      <c r="U20" s="113"/>
      <c r="V20" s="113"/>
      <c r="W20" s="113"/>
      <c r="X20" s="113"/>
      <c r="Y20" s="113"/>
      <c r="Z20" s="113"/>
      <c r="AA20" s="113"/>
      <c r="AB20" s="113"/>
      <c r="AC20" s="113"/>
    </row>
    <row r="21" spans="1:29" ht="13.5" customHeight="1">
      <c r="A21" s="113"/>
      <c r="B21" s="47" t="s">
        <v>431</v>
      </c>
      <c r="C21" s="41"/>
      <c r="D21" s="40">
        <f t="shared" si="0"/>
        <v>0.76500000000000001</v>
      </c>
      <c r="E21" s="40">
        <f t="shared" si="1"/>
        <v>0.81</v>
      </c>
      <c r="F21" s="36"/>
      <c r="G21" s="36"/>
      <c r="H21" s="115"/>
      <c r="I21" s="123"/>
      <c r="J21" s="113"/>
      <c r="K21" s="113"/>
      <c r="L21" s="113"/>
      <c r="M21" s="113"/>
      <c r="N21" s="113"/>
      <c r="O21" s="113"/>
      <c r="P21" s="113"/>
      <c r="Q21" s="113"/>
      <c r="R21" s="113"/>
      <c r="S21" s="113"/>
      <c r="T21" s="113"/>
      <c r="U21" s="113"/>
      <c r="V21" s="113"/>
      <c r="W21" s="113"/>
      <c r="X21" s="113"/>
      <c r="Y21" s="113"/>
      <c r="Z21" s="113"/>
      <c r="AA21" s="113"/>
      <c r="AB21" s="113"/>
      <c r="AC21" s="113"/>
    </row>
    <row r="22" spans="1:29" ht="13.5" customHeight="1">
      <c r="A22" s="113"/>
      <c r="B22" s="47" t="s">
        <v>432</v>
      </c>
      <c r="C22" s="41"/>
      <c r="D22" s="40">
        <f t="shared" si="0"/>
        <v>0.76500000000000001</v>
      </c>
      <c r="E22" s="40">
        <f t="shared" si="1"/>
        <v>0.81</v>
      </c>
      <c r="F22" s="36"/>
      <c r="G22" s="36"/>
      <c r="H22" s="115"/>
      <c r="I22" s="123"/>
      <c r="J22" s="113"/>
      <c r="K22" s="113"/>
      <c r="L22" s="113"/>
      <c r="M22" s="113"/>
      <c r="N22" s="113"/>
      <c r="O22" s="113"/>
      <c r="P22" s="113"/>
      <c r="Q22" s="113"/>
      <c r="R22" s="113"/>
      <c r="S22" s="113"/>
      <c r="T22" s="113"/>
      <c r="U22" s="113"/>
      <c r="V22" s="113"/>
      <c r="W22" s="113"/>
      <c r="X22" s="113"/>
      <c r="Y22" s="113"/>
      <c r="Z22" s="113"/>
      <c r="AA22" s="113"/>
      <c r="AB22" s="113"/>
      <c r="AC22" s="113"/>
    </row>
    <row r="23" spans="1:29" ht="13.5" customHeight="1">
      <c r="A23" s="113"/>
      <c r="B23" s="47" t="s">
        <v>433</v>
      </c>
      <c r="C23" s="41">
        <v>0</v>
      </c>
      <c r="D23" s="40">
        <f t="shared" si="0"/>
        <v>0.76500000000000001</v>
      </c>
      <c r="E23" s="40">
        <f t="shared" si="1"/>
        <v>0.81</v>
      </c>
      <c r="F23" s="36"/>
      <c r="G23" s="36"/>
      <c r="H23" s="115"/>
      <c r="I23" s="123"/>
      <c r="J23" s="113"/>
      <c r="K23" s="113"/>
      <c r="L23" s="113"/>
      <c r="M23" s="113"/>
      <c r="N23" s="113"/>
      <c r="O23" s="113"/>
      <c r="P23" s="113"/>
      <c r="Q23" s="113"/>
      <c r="R23" s="113"/>
      <c r="S23" s="113"/>
      <c r="T23" s="113"/>
      <c r="U23" s="113"/>
      <c r="V23" s="113"/>
      <c r="W23" s="113"/>
      <c r="X23" s="113"/>
      <c r="Y23" s="113"/>
      <c r="Z23" s="113"/>
      <c r="AA23" s="113"/>
      <c r="AB23" s="113"/>
      <c r="AC23" s="113"/>
    </row>
    <row r="24" spans="1:29" ht="13.5" customHeight="1">
      <c r="A24" s="113"/>
      <c r="B24" s="119"/>
      <c r="C24" s="36"/>
      <c r="D24" s="36"/>
      <c r="E24" s="36"/>
      <c r="F24" s="36"/>
      <c r="G24" s="36"/>
      <c r="H24" s="36"/>
      <c r="I24" s="123"/>
      <c r="J24" s="113"/>
      <c r="K24" s="113"/>
      <c r="L24" s="113"/>
      <c r="M24" s="113"/>
      <c r="N24" s="113"/>
      <c r="O24" s="113"/>
      <c r="P24" s="113"/>
      <c r="Q24" s="113"/>
      <c r="R24" s="113"/>
      <c r="S24" s="113"/>
      <c r="T24" s="113"/>
      <c r="U24" s="113"/>
      <c r="V24" s="113"/>
      <c r="W24" s="113"/>
      <c r="X24" s="113"/>
      <c r="Y24" s="113"/>
      <c r="Z24" s="113"/>
      <c r="AA24" s="113"/>
      <c r="AB24" s="113"/>
      <c r="AC24" s="113"/>
    </row>
    <row r="25" spans="1:29" ht="13.5" customHeight="1">
      <c r="A25" s="113"/>
      <c r="B25" s="119"/>
      <c r="C25" s="36"/>
      <c r="D25" s="36"/>
      <c r="E25" s="36"/>
      <c r="F25" s="36"/>
      <c r="G25" s="36"/>
      <c r="H25" s="36"/>
      <c r="I25" s="123"/>
      <c r="J25" s="113"/>
      <c r="K25" s="113"/>
      <c r="L25" s="113"/>
      <c r="M25" s="113"/>
      <c r="N25" s="113"/>
      <c r="O25" s="113"/>
      <c r="P25" s="113"/>
      <c r="Q25" s="113"/>
      <c r="R25" s="113"/>
      <c r="S25" s="113"/>
      <c r="T25" s="113"/>
      <c r="U25" s="113"/>
      <c r="V25" s="113"/>
      <c r="W25" s="113"/>
      <c r="X25" s="113"/>
      <c r="Y25" s="113"/>
      <c r="Z25" s="113"/>
      <c r="AA25" s="113"/>
      <c r="AB25" s="113"/>
      <c r="AC25" s="113"/>
    </row>
    <row r="26" spans="1:29" ht="13.5" customHeight="1">
      <c r="A26" s="113"/>
      <c r="B26" s="119"/>
      <c r="C26" s="36"/>
      <c r="D26" s="36"/>
      <c r="E26" s="36"/>
      <c r="F26" s="36"/>
      <c r="G26" s="36"/>
      <c r="H26" s="36"/>
      <c r="I26" s="115"/>
      <c r="J26" s="113"/>
      <c r="K26" s="113"/>
      <c r="L26" s="113"/>
      <c r="M26" s="113"/>
      <c r="N26" s="113"/>
      <c r="O26" s="113"/>
      <c r="P26" s="113"/>
      <c r="Q26" s="113"/>
      <c r="R26" s="113"/>
      <c r="S26" s="113"/>
      <c r="T26" s="113"/>
      <c r="U26" s="113"/>
      <c r="V26" s="113"/>
      <c r="W26" s="113"/>
      <c r="X26" s="113"/>
      <c r="Y26" s="113"/>
      <c r="Z26" s="113"/>
      <c r="AA26" s="113"/>
      <c r="AB26" s="113"/>
      <c r="AC26" s="113"/>
    </row>
    <row r="27" spans="1:29" ht="13.5" customHeight="1">
      <c r="A27" s="113"/>
      <c r="B27" s="119"/>
      <c r="C27" s="36"/>
      <c r="D27" s="36"/>
      <c r="E27" s="36"/>
      <c r="F27" s="36"/>
      <c r="G27" s="36"/>
      <c r="H27" s="36"/>
      <c r="I27" s="115"/>
      <c r="J27" s="113"/>
      <c r="K27" s="113"/>
      <c r="L27" s="113"/>
      <c r="M27" s="113"/>
      <c r="N27" s="113"/>
      <c r="O27" s="113"/>
      <c r="P27" s="113"/>
      <c r="Q27" s="113"/>
      <c r="R27" s="113"/>
      <c r="S27" s="113"/>
      <c r="T27" s="113"/>
      <c r="U27" s="113"/>
      <c r="V27" s="113"/>
      <c r="W27" s="113"/>
      <c r="X27" s="113"/>
      <c r="Y27" s="113"/>
      <c r="Z27" s="113"/>
      <c r="AA27" s="113"/>
      <c r="AB27" s="113"/>
      <c r="AC27" s="113"/>
    </row>
    <row r="28" spans="1:29" ht="13.5" customHeight="1">
      <c r="A28" s="113"/>
      <c r="B28" s="736"/>
      <c r="C28" s="587"/>
      <c r="D28" s="587"/>
      <c r="E28" s="587"/>
      <c r="F28" s="587"/>
      <c r="G28" s="587"/>
      <c r="H28" s="587"/>
      <c r="I28" s="512"/>
      <c r="J28" s="113"/>
      <c r="K28" s="113"/>
      <c r="L28" s="113"/>
      <c r="M28" s="113"/>
      <c r="N28" s="113"/>
      <c r="O28" s="113"/>
      <c r="P28" s="113"/>
      <c r="Q28" s="113"/>
      <c r="R28" s="113"/>
      <c r="S28" s="113"/>
      <c r="T28" s="113"/>
      <c r="U28" s="113"/>
      <c r="V28" s="113"/>
      <c r="W28" s="113"/>
      <c r="X28" s="113"/>
      <c r="Y28" s="113"/>
      <c r="Z28" s="113"/>
      <c r="AA28" s="113"/>
      <c r="AB28" s="113"/>
      <c r="AC28" s="113"/>
    </row>
    <row r="29" spans="1:29" ht="15.75" customHeight="1">
      <c r="A29" s="113"/>
      <c r="B29" s="737" t="s">
        <v>453</v>
      </c>
      <c r="C29" s="511"/>
      <c r="D29" s="511"/>
      <c r="E29" s="511"/>
      <c r="F29" s="511"/>
      <c r="G29" s="511"/>
      <c r="H29" s="511"/>
      <c r="I29" s="512"/>
      <c r="J29" s="113"/>
      <c r="K29" s="113"/>
      <c r="L29" s="113"/>
      <c r="M29" s="113"/>
      <c r="N29" s="113"/>
      <c r="O29" s="113"/>
      <c r="P29" s="113"/>
      <c r="Q29" s="113"/>
      <c r="R29" s="113"/>
      <c r="S29" s="113"/>
      <c r="T29" s="113"/>
      <c r="U29" s="113"/>
      <c r="V29" s="113"/>
      <c r="W29" s="113"/>
      <c r="X29" s="113"/>
      <c r="Y29" s="113"/>
      <c r="Z29" s="113"/>
      <c r="AA29" s="113"/>
      <c r="AB29" s="113"/>
      <c r="AC29" s="113"/>
    </row>
    <row r="30" spans="1:29" ht="13.5" customHeight="1">
      <c r="A30" s="113"/>
      <c r="B30" s="590" t="s">
        <v>454</v>
      </c>
      <c r="C30" s="417"/>
      <c r="D30" s="417"/>
      <c r="E30" s="418"/>
      <c r="F30" s="590" t="s">
        <v>455</v>
      </c>
      <c r="G30" s="417"/>
      <c r="H30" s="417"/>
      <c r="I30" s="418"/>
      <c r="J30" s="113"/>
      <c r="K30" s="113"/>
      <c r="L30" s="113"/>
      <c r="M30" s="113"/>
      <c r="N30" s="113"/>
      <c r="O30" s="113"/>
      <c r="P30" s="113"/>
      <c r="Q30" s="113"/>
      <c r="R30" s="113"/>
      <c r="S30" s="113"/>
      <c r="T30" s="113"/>
      <c r="U30" s="113"/>
      <c r="V30" s="113"/>
      <c r="W30" s="113"/>
      <c r="X30" s="113"/>
      <c r="Y30" s="113"/>
      <c r="Z30" s="113"/>
      <c r="AA30" s="113"/>
      <c r="AB30" s="113"/>
      <c r="AC30" s="113"/>
    </row>
    <row r="31" spans="1:29" ht="13.5" customHeight="1">
      <c r="A31" s="113"/>
      <c r="B31" s="738" t="s">
        <v>555</v>
      </c>
      <c r="C31" s="511"/>
      <c r="D31" s="511"/>
      <c r="E31" s="511"/>
      <c r="F31" s="738"/>
      <c r="G31" s="511"/>
      <c r="H31" s="511"/>
      <c r="I31" s="511"/>
      <c r="J31" s="113"/>
      <c r="K31" s="113"/>
      <c r="L31" s="113"/>
      <c r="M31" s="113"/>
      <c r="N31" s="113"/>
      <c r="O31" s="113"/>
      <c r="P31" s="113"/>
      <c r="Q31" s="113"/>
      <c r="R31" s="113"/>
      <c r="S31" s="113"/>
      <c r="T31" s="113"/>
      <c r="U31" s="113"/>
      <c r="V31" s="113"/>
      <c r="W31" s="113"/>
      <c r="X31" s="113"/>
      <c r="Y31" s="113"/>
      <c r="Z31" s="113"/>
      <c r="AA31" s="113"/>
      <c r="AB31" s="113"/>
      <c r="AC31" s="113"/>
    </row>
    <row r="32" spans="1:29" ht="13.5" customHeight="1">
      <c r="A32" s="113"/>
      <c r="B32" s="510"/>
      <c r="C32" s="511"/>
      <c r="D32" s="511"/>
      <c r="E32" s="511"/>
      <c r="F32" s="510"/>
      <c r="G32" s="511"/>
      <c r="H32" s="511"/>
      <c r="I32" s="511"/>
      <c r="J32" s="113"/>
      <c r="K32" s="113"/>
      <c r="L32" s="113"/>
      <c r="M32" s="113"/>
      <c r="N32" s="113"/>
      <c r="O32" s="113"/>
      <c r="P32" s="113"/>
      <c r="Q32" s="113"/>
      <c r="R32" s="113"/>
      <c r="S32" s="113"/>
      <c r="T32" s="113"/>
      <c r="U32" s="113"/>
      <c r="V32" s="113"/>
      <c r="W32" s="113"/>
      <c r="X32" s="113"/>
      <c r="Y32" s="113"/>
      <c r="Z32" s="113"/>
      <c r="AA32" s="113"/>
      <c r="AB32" s="113"/>
      <c r="AC32" s="113"/>
    </row>
    <row r="33" spans="1:29" ht="15" customHeight="1">
      <c r="A33" s="113"/>
      <c r="B33" s="510"/>
      <c r="C33" s="511"/>
      <c r="D33" s="511"/>
      <c r="E33" s="511"/>
      <c r="F33" s="510"/>
      <c r="G33" s="511"/>
      <c r="H33" s="511"/>
      <c r="I33" s="511"/>
      <c r="J33" s="113"/>
      <c r="K33" s="113"/>
      <c r="L33" s="113"/>
      <c r="M33" s="113"/>
      <c r="N33" s="113"/>
      <c r="O33" s="113"/>
      <c r="P33" s="113"/>
      <c r="Q33" s="113"/>
      <c r="R33" s="113"/>
      <c r="S33" s="113"/>
      <c r="T33" s="113"/>
      <c r="U33" s="113"/>
      <c r="V33" s="113"/>
      <c r="W33" s="113"/>
      <c r="X33" s="113"/>
      <c r="Y33" s="113"/>
      <c r="Z33" s="113"/>
      <c r="AA33" s="113"/>
      <c r="AB33" s="113"/>
      <c r="AC33" s="113"/>
    </row>
    <row r="34" spans="1:29" ht="15" customHeight="1">
      <c r="A34" s="113"/>
      <c r="B34" s="510"/>
      <c r="C34" s="511"/>
      <c r="D34" s="511"/>
      <c r="E34" s="511"/>
      <c r="F34" s="510"/>
      <c r="G34" s="511"/>
      <c r="H34" s="511"/>
      <c r="I34" s="511"/>
      <c r="J34" s="113"/>
      <c r="K34" s="113"/>
      <c r="L34" s="113"/>
      <c r="M34" s="113"/>
      <c r="N34" s="113"/>
      <c r="O34" s="113"/>
      <c r="P34" s="113"/>
      <c r="Q34" s="113"/>
      <c r="R34" s="113"/>
      <c r="S34" s="113"/>
      <c r="T34" s="113"/>
      <c r="U34" s="113"/>
      <c r="V34" s="113"/>
      <c r="W34" s="113"/>
      <c r="X34" s="113"/>
      <c r="Y34" s="113"/>
      <c r="Z34" s="113"/>
      <c r="AA34" s="113"/>
      <c r="AB34" s="113"/>
      <c r="AC34" s="113"/>
    </row>
    <row r="35" spans="1:29" ht="15" customHeight="1">
      <c r="A35" s="113"/>
      <c r="B35" s="510"/>
      <c r="C35" s="511"/>
      <c r="D35" s="511"/>
      <c r="E35" s="511"/>
      <c r="F35" s="510"/>
      <c r="G35" s="511"/>
      <c r="H35" s="511"/>
      <c r="I35" s="511"/>
      <c r="J35" s="113"/>
      <c r="K35" s="113"/>
      <c r="L35" s="113"/>
      <c r="M35" s="113"/>
      <c r="N35" s="113"/>
      <c r="O35" s="113"/>
      <c r="P35" s="113"/>
      <c r="Q35" s="113"/>
      <c r="R35" s="113"/>
      <c r="S35" s="113"/>
      <c r="T35" s="113"/>
      <c r="U35" s="113"/>
      <c r="V35" s="113"/>
      <c r="W35" s="113"/>
      <c r="X35" s="113"/>
      <c r="Y35" s="113"/>
      <c r="Z35" s="113"/>
      <c r="AA35" s="113"/>
      <c r="AB35" s="113"/>
      <c r="AC35" s="113"/>
    </row>
    <row r="36" spans="1:29" ht="15" customHeight="1">
      <c r="A36" s="113"/>
      <c r="B36" s="510"/>
      <c r="C36" s="511"/>
      <c r="D36" s="511"/>
      <c r="E36" s="511"/>
      <c r="F36" s="510"/>
      <c r="G36" s="511"/>
      <c r="H36" s="511"/>
      <c r="I36" s="511"/>
      <c r="J36" s="113"/>
      <c r="K36" s="113"/>
      <c r="L36" s="113"/>
      <c r="M36" s="113"/>
      <c r="N36" s="113"/>
      <c r="O36" s="113"/>
      <c r="P36" s="113"/>
      <c r="Q36" s="113"/>
      <c r="R36" s="113"/>
      <c r="S36" s="113"/>
      <c r="T36" s="113"/>
      <c r="U36" s="113"/>
      <c r="V36" s="113"/>
      <c r="W36" s="113"/>
      <c r="X36" s="113"/>
      <c r="Y36" s="113"/>
      <c r="Z36" s="113"/>
      <c r="AA36" s="113"/>
      <c r="AB36" s="113"/>
      <c r="AC36" s="113"/>
    </row>
    <row r="37" spans="1:29" ht="49.5" customHeight="1">
      <c r="A37" s="113"/>
      <c r="B37" s="413"/>
      <c r="C37" s="414"/>
      <c r="D37" s="414"/>
      <c r="E37" s="414"/>
      <c r="F37" s="413"/>
      <c r="G37" s="414"/>
      <c r="H37" s="414"/>
      <c r="I37" s="414"/>
      <c r="J37" s="113"/>
      <c r="K37" s="113"/>
      <c r="L37" s="113"/>
      <c r="M37" s="113"/>
      <c r="N37" s="113"/>
      <c r="O37" s="113"/>
      <c r="P37" s="113"/>
      <c r="Q37" s="113"/>
      <c r="R37" s="113"/>
      <c r="S37" s="113"/>
      <c r="T37" s="113"/>
      <c r="U37" s="113"/>
      <c r="V37" s="113"/>
      <c r="W37" s="113"/>
      <c r="X37" s="113"/>
      <c r="Y37" s="113"/>
      <c r="Z37" s="113"/>
      <c r="AA37" s="113"/>
      <c r="AB37" s="113"/>
      <c r="AC37" s="113"/>
    </row>
    <row r="38" spans="1:29" ht="13.5" customHeight="1">
      <c r="A38" s="113"/>
      <c r="B38" s="806" t="s">
        <v>676</v>
      </c>
      <c r="C38" s="807"/>
      <c r="D38" s="807"/>
      <c r="E38" s="813"/>
      <c r="F38" s="806" t="s">
        <v>730</v>
      </c>
      <c r="G38" s="807"/>
      <c r="H38" s="807"/>
      <c r="I38" s="813"/>
      <c r="J38" s="113"/>
      <c r="K38" s="113"/>
      <c r="L38" s="113"/>
      <c r="M38" s="113"/>
      <c r="N38" s="113"/>
      <c r="O38" s="113"/>
      <c r="P38" s="113"/>
      <c r="Q38" s="113"/>
      <c r="R38" s="113"/>
      <c r="S38" s="113"/>
      <c r="T38" s="113"/>
      <c r="U38" s="113"/>
      <c r="V38" s="113"/>
      <c r="W38" s="113"/>
      <c r="X38" s="113"/>
      <c r="Y38" s="113"/>
      <c r="Z38" s="113"/>
      <c r="AA38" s="113"/>
      <c r="AB38" s="113"/>
      <c r="AC38" s="113"/>
    </row>
    <row r="39" spans="1:29" ht="13.5" customHeight="1">
      <c r="A39" s="113"/>
      <c r="B39" s="808"/>
      <c r="C39" s="809"/>
      <c r="D39" s="809"/>
      <c r="E39" s="815"/>
      <c r="F39" s="808"/>
      <c r="G39" s="809"/>
      <c r="H39" s="809"/>
      <c r="I39" s="815"/>
      <c r="J39" s="113"/>
      <c r="K39" s="113"/>
      <c r="L39" s="113"/>
      <c r="M39" s="113"/>
      <c r="N39" s="113"/>
      <c r="O39" s="113"/>
      <c r="P39" s="113"/>
      <c r="Q39" s="113"/>
      <c r="R39" s="113"/>
      <c r="S39" s="113"/>
      <c r="T39" s="113"/>
      <c r="U39" s="113"/>
      <c r="V39" s="113"/>
      <c r="W39" s="113"/>
      <c r="X39" s="113"/>
      <c r="Y39" s="113"/>
      <c r="Z39" s="113"/>
      <c r="AA39" s="113"/>
      <c r="AB39" s="113"/>
      <c r="AC39" s="113"/>
    </row>
    <row r="40" spans="1:29" ht="13.5" customHeight="1">
      <c r="A40" s="113"/>
      <c r="B40" s="808"/>
      <c r="C40" s="809"/>
      <c r="D40" s="809"/>
      <c r="E40" s="815"/>
      <c r="F40" s="808"/>
      <c r="G40" s="809"/>
      <c r="H40" s="809"/>
      <c r="I40" s="815"/>
      <c r="J40" s="113"/>
      <c r="K40" s="113"/>
      <c r="L40" s="113"/>
      <c r="M40" s="113"/>
      <c r="N40" s="113"/>
      <c r="O40" s="113"/>
      <c r="P40" s="113"/>
      <c r="Q40" s="113"/>
      <c r="R40" s="113"/>
      <c r="S40" s="113"/>
      <c r="T40" s="113"/>
      <c r="U40" s="113"/>
      <c r="V40" s="113"/>
      <c r="W40" s="113"/>
      <c r="X40" s="113"/>
      <c r="Y40" s="113"/>
      <c r="Z40" s="113"/>
      <c r="AA40" s="113"/>
      <c r="AB40" s="113"/>
      <c r="AC40" s="113"/>
    </row>
    <row r="41" spans="1:29" ht="13.5" customHeight="1">
      <c r="A41" s="113"/>
      <c r="B41" s="808"/>
      <c r="C41" s="809"/>
      <c r="D41" s="809"/>
      <c r="E41" s="815"/>
      <c r="F41" s="808"/>
      <c r="G41" s="809"/>
      <c r="H41" s="809"/>
      <c r="I41" s="815"/>
      <c r="J41" s="113"/>
      <c r="K41" s="113"/>
      <c r="L41" s="113"/>
      <c r="M41" s="113"/>
      <c r="N41" s="113"/>
      <c r="O41" s="113"/>
      <c r="P41" s="113"/>
      <c r="Q41" s="113"/>
      <c r="R41" s="113"/>
      <c r="S41" s="113"/>
      <c r="T41" s="113"/>
      <c r="U41" s="113"/>
      <c r="V41" s="113"/>
      <c r="W41" s="113"/>
      <c r="X41" s="113"/>
      <c r="Y41" s="113"/>
      <c r="Z41" s="113"/>
      <c r="AA41" s="113"/>
      <c r="AB41" s="113"/>
      <c r="AC41" s="113"/>
    </row>
    <row r="42" spans="1:29" ht="13.5" customHeight="1">
      <c r="A42" s="113"/>
      <c r="B42" s="808"/>
      <c r="C42" s="809"/>
      <c r="D42" s="809"/>
      <c r="E42" s="815"/>
      <c r="F42" s="808"/>
      <c r="G42" s="809"/>
      <c r="H42" s="809"/>
      <c r="I42" s="815"/>
      <c r="J42" s="113"/>
      <c r="K42" s="113"/>
      <c r="L42" s="113"/>
      <c r="M42" s="113"/>
      <c r="N42" s="113"/>
      <c r="O42" s="113"/>
      <c r="P42" s="113"/>
      <c r="Q42" s="113"/>
      <c r="R42" s="113"/>
      <c r="S42" s="113"/>
      <c r="T42" s="113"/>
      <c r="U42" s="113"/>
      <c r="V42" s="113"/>
      <c r="W42" s="113"/>
      <c r="X42" s="113"/>
      <c r="Y42" s="113"/>
      <c r="Z42" s="113"/>
      <c r="AA42" s="113"/>
      <c r="AB42" s="113"/>
      <c r="AC42" s="113"/>
    </row>
    <row r="43" spans="1:29" ht="13.5" customHeight="1">
      <c r="A43" s="113"/>
      <c r="B43" s="808"/>
      <c r="C43" s="809"/>
      <c r="D43" s="809"/>
      <c r="E43" s="815"/>
      <c r="F43" s="808"/>
      <c r="G43" s="809"/>
      <c r="H43" s="809"/>
      <c r="I43" s="815"/>
      <c r="J43" s="113"/>
      <c r="K43" s="113"/>
      <c r="L43" s="113"/>
      <c r="M43" s="113"/>
      <c r="N43" s="113"/>
      <c r="O43" s="113"/>
      <c r="P43" s="113"/>
      <c r="Q43" s="113"/>
      <c r="R43" s="113"/>
      <c r="S43" s="113"/>
      <c r="T43" s="113"/>
      <c r="U43" s="113"/>
      <c r="V43" s="113"/>
      <c r="W43" s="113"/>
      <c r="X43" s="113"/>
      <c r="Y43" s="113"/>
      <c r="Z43" s="113"/>
      <c r="AA43" s="113"/>
      <c r="AB43" s="113"/>
      <c r="AC43" s="113"/>
    </row>
    <row r="44" spans="1:29" ht="13.5" customHeight="1">
      <c r="A44" s="113"/>
      <c r="B44" s="808"/>
      <c r="C44" s="809"/>
      <c r="D44" s="809"/>
      <c r="E44" s="815"/>
      <c r="F44" s="808"/>
      <c r="G44" s="809"/>
      <c r="H44" s="809"/>
      <c r="I44" s="815"/>
      <c r="J44" s="113"/>
      <c r="K44" s="113"/>
      <c r="L44" s="113"/>
      <c r="M44" s="113"/>
      <c r="N44" s="113"/>
      <c r="O44" s="113"/>
      <c r="P44" s="113"/>
      <c r="Q44" s="113"/>
      <c r="R44" s="113"/>
      <c r="S44" s="113"/>
      <c r="T44" s="113"/>
      <c r="U44" s="113"/>
      <c r="V44" s="113"/>
      <c r="W44" s="113"/>
      <c r="X44" s="113"/>
      <c r="Y44" s="113"/>
      <c r="Z44" s="113"/>
      <c r="AA44" s="113"/>
      <c r="AB44" s="113"/>
      <c r="AC44" s="113"/>
    </row>
    <row r="45" spans="1:29" ht="13.5" customHeight="1">
      <c r="A45" s="113"/>
      <c r="B45" s="808"/>
      <c r="C45" s="809"/>
      <c r="D45" s="809"/>
      <c r="E45" s="815"/>
      <c r="F45" s="808"/>
      <c r="G45" s="809"/>
      <c r="H45" s="809"/>
      <c r="I45" s="815"/>
      <c r="J45" s="113"/>
      <c r="K45" s="113"/>
      <c r="L45" s="113"/>
      <c r="M45" s="113"/>
      <c r="N45" s="113"/>
      <c r="O45" s="113"/>
      <c r="P45" s="113"/>
      <c r="Q45" s="113"/>
      <c r="R45" s="113"/>
      <c r="S45" s="113"/>
      <c r="T45" s="113"/>
      <c r="U45" s="113"/>
      <c r="V45" s="113"/>
      <c r="W45" s="113"/>
      <c r="X45" s="113"/>
      <c r="Y45" s="113"/>
      <c r="Z45" s="113"/>
      <c r="AA45" s="113"/>
      <c r="AB45" s="113"/>
      <c r="AC45" s="113"/>
    </row>
    <row r="46" spans="1:29" ht="13.5" customHeight="1">
      <c r="A46" s="113"/>
      <c r="B46" s="808"/>
      <c r="C46" s="809"/>
      <c r="D46" s="809"/>
      <c r="E46" s="815"/>
      <c r="F46" s="808"/>
      <c r="G46" s="809"/>
      <c r="H46" s="809"/>
      <c r="I46" s="815"/>
      <c r="J46" s="113"/>
      <c r="K46" s="113"/>
      <c r="L46" s="113"/>
      <c r="M46" s="113"/>
      <c r="N46" s="113"/>
      <c r="O46" s="113"/>
      <c r="P46" s="113"/>
      <c r="Q46" s="113"/>
      <c r="R46" s="113"/>
      <c r="S46" s="113"/>
      <c r="T46" s="113"/>
      <c r="U46" s="113"/>
      <c r="V46" s="113"/>
      <c r="W46" s="113"/>
      <c r="X46" s="113"/>
      <c r="Y46" s="113"/>
      <c r="Z46" s="113"/>
      <c r="AA46" s="113"/>
      <c r="AB46" s="113"/>
      <c r="AC46" s="113"/>
    </row>
    <row r="47" spans="1:29" ht="13.5" customHeight="1">
      <c r="A47" s="113"/>
      <c r="B47" s="808"/>
      <c r="C47" s="809"/>
      <c r="D47" s="809"/>
      <c r="E47" s="815"/>
      <c r="F47" s="808"/>
      <c r="G47" s="809"/>
      <c r="H47" s="809"/>
      <c r="I47" s="815"/>
      <c r="J47" s="113"/>
      <c r="K47" s="113"/>
      <c r="L47" s="113"/>
      <c r="M47" s="113"/>
      <c r="N47" s="113"/>
      <c r="O47" s="113"/>
      <c r="P47" s="113"/>
      <c r="Q47" s="113"/>
      <c r="R47" s="113"/>
      <c r="S47" s="113"/>
      <c r="T47" s="113"/>
      <c r="U47" s="113"/>
      <c r="V47" s="113"/>
      <c r="W47" s="113"/>
      <c r="X47" s="113"/>
      <c r="Y47" s="113"/>
      <c r="Z47" s="113"/>
      <c r="AA47" s="113"/>
      <c r="AB47" s="113"/>
      <c r="AC47" s="113"/>
    </row>
    <row r="48" spans="1:29" ht="13.5" customHeight="1" thickBot="1">
      <c r="A48" s="113"/>
      <c r="B48" s="810"/>
      <c r="C48" s="811"/>
      <c r="D48" s="811"/>
      <c r="E48" s="817"/>
      <c r="F48" s="810"/>
      <c r="G48" s="811"/>
      <c r="H48" s="811"/>
      <c r="I48" s="817"/>
      <c r="J48" s="113"/>
      <c r="K48" s="113"/>
      <c r="L48" s="113"/>
      <c r="M48" s="113"/>
      <c r="N48" s="113"/>
      <c r="O48" s="113"/>
      <c r="P48" s="113"/>
      <c r="Q48" s="113"/>
      <c r="R48" s="113"/>
      <c r="S48" s="113"/>
      <c r="T48" s="113"/>
      <c r="U48" s="113"/>
      <c r="V48" s="113"/>
      <c r="W48" s="113"/>
      <c r="X48" s="113"/>
      <c r="Y48" s="113"/>
      <c r="Z48" s="113"/>
      <c r="AA48" s="113"/>
      <c r="AB48" s="113"/>
      <c r="AC48" s="113"/>
    </row>
    <row r="49" spans="1:29" ht="13.5" customHeight="1">
      <c r="A49" s="113"/>
      <c r="B49" s="113"/>
      <c r="C49" s="113"/>
      <c r="D49" s="113"/>
      <c r="E49" s="113"/>
      <c r="F49" s="113"/>
      <c r="G49" s="113"/>
      <c r="H49" s="113"/>
      <c r="I49" s="113"/>
      <c r="J49" s="113"/>
      <c r="K49" s="113"/>
      <c r="L49" s="113"/>
      <c r="M49" s="113"/>
      <c r="N49" s="113"/>
      <c r="O49" s="113"/>
      <c r="P49" s="113"/>
      <c r="Q49" s="113"/>
      <c r="R49" s="113"/>
      <c r="S49" s="113"/>
      <c r="T49" s="113"/>
      <c r="U49" s="113"/>
      <c r="V49" s="113"/>
      <c r="W49" s="113"/>
      <c r="X49" s="113"/>
      <c r="Y49" s="113"/>
      <c r="Z49" s="113"/>
      <c r="AA49" s="113"/>
      <c r="AB49" s="113"/>
      <c r="AC49" s="113"/>
    </row>
    <row r="50" spans="1:29" ht="13.5" customHeight="1">
      <c r="A50" s="113"/>
      <c r="B50" s="113"/>
      <c r="C50" s="113"/>
      <c r="D50" s="113"/>
      <c r="E50" s="113"/>
      <c r="F50" s="113"/>
      <c r="G50" s="113"/>
      <c r="H50" s="113"/>
      <c r="I50" s="113"/>
      <c r="J50" s="113"/>
      <c r="K50" s="113"/>
      <c r="L50" s="113"/>
      <c r="M50" s="113"/>
      <c r="N50" s="113"/>
      <c r="O50" s="113"/>
      <c r="P50" s="113"/>
      <c r="Q50" s="113"/>
      <c r="R50" s="113"/>
      <c r="S50" s="113"/>
      <c r="T50" s="113"/>
      <c r="U50" s="113"/>
      <c r="V50" s="113"/>
      <c r="W50" s="113"/>
      <c r="X50" s="113"/>
      <c r="Y50" s="113"/>
      <c r="Z50" s="113"/>
      <c r="AA50" s="113"/>
      <c r="AB50" s="113"/>
      <c r="AC50" s="113"/>
    </row>
    <row r="51" spans="1:29" ht="13.5" customHeight="1">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c r="AA51" s="113"/>
      <c r="AB51" s="113"/>
      <c r="AC51" s="113"/>
    </row>
    <row r="52" spans="1:29" ht="13.5" customHeight="1">
      <c r="A52" s="113"/>
      <c r="B52" s="113"/>
      <c r="C52" s="113"/>
      <c r="D52" s="113"/>
      <c r="E52" s="113"/>
      <c r="F52" s="113"/>
      <c r="G52" s="113"/>
      <c r="H52" s="113"/>
      <c r="I52" s="113"/>
      <c r="J52" s="113"/>
      <c r="K52" s="113"/>
      <c r="L52" s="113"/>
      <c r="M52" s="113"/>
      <c r="N52" s="113"/>
      <c r="O52" s="113"/>
      <c r="P52" s="113"/>
      <c r="Q52" s="113"/>
      <c r="R52" s="113"/>
      <c r="S52" s="113"/>
      <c r="T52" s="113"/>
      <c r="U52" s="113"/>
      <c r="V52" s="113"/>
      <c r="W52" s="113"/>
      <c r="X52" s="113"/>
      <c r="Y52" s="113"/>
      <c r="Z52" s="113"/>
      <c r="AA52" s="113"/>
      <c r="AB52" s="113"/>
      <c r="AC52" s="113"/>
    </row>
    <row r="53" spans="1:29" ht="13.5" customHeight="1">
      <c r="A53" s="113"/>
      <c r="B53" s="113"/>
      <c r="C53" s="113"/>
      <c r="D53" s="113"/>
      <c r="E53" s="113"/>
      <c r="F53" s="113"/>
      <c r="G53" s="113"/>
      <c r="H53" s="113"/>
      <c r="I53" s="113"/>
      <c r="J53" s="113"/>
      <c r="K53" s="113"/>
      <c r="L53" s="113"/>
      <c r="M53" s="113"/>
      <c r="N53" s="113"/>
      <c r="O53" s="113"/>
      <c r="P53" s="113"/>
      <c r="Q53" s="113"/>
      <c r="R53" s="113"/>
      <c r="S53" s="113"/>
      <c r="T53" s="113"/>
      <c r="U53" s="113"/>
      <c r="V53" s="113"/>
      <c r="W53" s="113"/>
      <c r="X53" s="113"/>
      <c r="Y53" s="113"/>
      <c r="Z53" s="113"/>
      <c r="AA53" s="113"/>
      <c r="AB53" s="113"/>
      <c r="AC53" s="113"/>
    </row>
    <row r="54" spans="1:29" ht="13.5" customHeight="1">
      <c r="A54" s="113"/>
      <c r="B54" s="113"/>
      <c r="C54" s="113"/>
      <c r="D54" s="113"/>
      <c r="E54" s="113"/>
      <c r="F54" s="113"/>
      <c r="G54" s="113"/>
      <c r="H54" s="113"/>
      <c r="I54" s="113"/>
      <c r="J54" s="113"/>
      <c r="K54" s="113"/>
      <c r="L54" s="113"/>
      <c r="M54" s="113"/>
      <c r="N54" s="113"/>
      <c r="O54" s="113"/>
      <c r="P54" s="113"/>
      <c r="Q54" s="113"/>
      <c r="R54" s="113"/>
      <c r="S54" s="113"/>
      <c r="T54" s="113"/>
      <c r="U54" s="113"/>
      <c r="V54" s="113"/>
      <c r="W54" s="113"/>
      <c r="X54" s="113"/>
      <c r="Y54" s="113"/>
      <c r="Z54" s="113"/>
      <c r="AA54" s="113"/>
      <c r="AB54" s="113"/>
      <c r="AC54" s="113"/>
    </row>
    <row r="55" spans="1:29" ht="13.5" customHeight="1">
      <c r="A55" s="113"/>
      <c r="B55" s="113"/>
      <c r="C55" s="113"/>
      <c r="D55" s="113"/>
      <c r="E55" s="113"/>
      <c r="F55" s="113"/>
      <c r="G55" s="113"/>
      <c r="H55" s="113"/>
      <c r="I55" s="113"/>
      <c r="J55" s="113"/>
      <c r="K55" s="113"/>
      <c r="L55" s="113"/>
      <c r="M55" s="113"/>
      <c r="N55" s="113"/>
      <c r="O55" s="113"/>
      <c r="P55" s="113"/>
      <c r="Q55" s="113"/>
      <c r="R55" s="113"/>
      <c r="S55" s="113"/>
      <c r="T55" s="113"/>
      <c r="U55" s="113"/>
      <c r="V55" s="113"/>
      <c r="W55" s="113"/>
      <c r="X55" s="113"/>
      <c r="Y55" s="113"/>
      <c r="Z55" s="113"/>
      <c r="AA55" s="113"/>
      <c r="AB55" s="113"/>
      <c r="AC55" s="113"/>
    </row>
    <row r="56" spans="1:29" ht="13.5" customHeight="1">
      <c r="A56" s="113"/>
      <c r="B56" s="113"/>
      <c r="C56" s="113"/>
      <c r="D56" s="113"/>
      <c r="E56" s="113"/>
      <c r="F56" s="113"/>
      <c r="G56" s="113"/>
      <c r="H56" s="113"/>
      <c r="I56" s="113"/>
      <c r="J56" s="113"/>
      <c r="K56" s="113"/>
      <c r="L56" s="113"/>
      <c r="M56" s="113"/>
      <c r="N56" s="113"/>
      <c r="O56" s="113"/>
      <c r="P56" s="113"/>
      <c r="Q56" s="113"/>
      <c r="R56" s="113"/>
      <c r="S56" s="113"/>
      <c r="T56" s="113"/>
      <c r="U56" s="113"/>
      <c r="V56" s="113"/>
      <c r="W56" s="113"/>
      <c r="X56" s="113"/>
      <c r="Y56" s="113"/>
      <c r="Z56" s="113"/>
      <c r="AA56" s="113"/>
      <c r="AB56" s="113"/>
      <c r="AC56" s="113"/>
    </row>
    <row r="57" spans="1:29" ht="13.5" customHeight="1">
      <c r="A57" s="113"/>
      <c r="B57" s="113"/>
      <c r="C57" s="113"/>
      <c r="D57" s="113"/>
      <c r="E57" s="113"/>
      <c r="F57" s="113"/>
      <c r="G57" s="113"/>
      <c r="H57" s="113"/>
      <c r="I57" s="113"/>
      <c r="J57" s="113"/>
      <c r="K57" s="113"/>
      <c r="L57" s="113"/>
      <c r="M57" s="113"/>
      <c r="N57" s="113"/>
      <c r="O57" s="113"/>
      <c r="P57" s="113"/>
      <c r="Q57" s="113"/>
      <c r="R57" s="113"/>
      <c r="S57" s="113"/>
      <c r="T57" s="113"/>
      <c r="U57" s="113"/>
      <c r="V57" s="113"/>
      <c r="W57" s="113"/>
      <c r="X57" s="113"/>
      <c r="Y57" s="113"/>
      <c r="Z57" s="113"/>
      <c r="AA57" s="113"/>
      <c r="AB57" s="113"/>
      <c r="AC57" s="113"/>
    </row>
    <row r="58" spans="1:29" ht="13.5" customHeight="1">
      <c r="A58" s="113"/>
      <c r="B58" s="113"/>
      <c r="C58" s="113"/>
      <c r="D58" s="113"/>
      <c r="E58" s="113"/>
      <c r="F58" s="113"/>
      <c r="G58" s="113"/>
      <c r="H58" s="113"/>
      <c r="I58" s="113"/>
      <c r="J58" s="113"/>
      <c r="K58" s="113"/>
      <c r="L58" s="113"/>
      <c r="M58" s="113"/>
      <c r="N58" s="113"/>
      <c r="O58" s="113"/>
      <c r="P58" s="113"/>
      <c r="Q58" s="113"/>
      <c r="R58" s="113"/>
      <c r="S58" s="113"/>
      <c r="T58" s="113"/>
      <c r="U58" s="113"/>
      <c r="V58" s="113"/>
      <c r="W58" s="113"/>
      <c r="X58" s="113"/>
      <c r="Y58" s="113"/>
      <c r="Z58" s="113"/>
      <c r="AA58" s="113"/>
      <c r="AB58" s="113"/>
      <c r="AC58" s="113"/>
    </row>
    <row r="59" spans="1:29" ht="13.5" customHeight="1">
      <c r="A59" s="113"/>
      <c r="B59" s="113"/>
      <c r="C59" s="113"/>
      <c r="D59" s="113"/>
      <c r="E59" s="113"/>
      <c r="F59" s="113"/>
      <c r="G59" s="113"/>
      <c r="H59" s="113"/>
      <c r="I59" s="113"/>
      <c r="J59" s="113"/>
      <c r="K59" s="113"/>
      <c r="L59" s="113"/>
      <c r="M59" s="113"/>
      <c r="N59" s="113"/>
      <c r="O59" s="113"/>
      <c r="P59" s="113"/>
      <c r="Q59" s="113"/>
      <c r="R59" s="113"/>
      <c r="S59" s="113"/>
      <c r="T59" s="113"/>
      <c r="U59" s="113"/>
      <c r="V59" s="113"/>
      <c r="W59" s="113"/>
      <c r="X59" s="113"/>
      <c r="Y59" s="113"/>
      <c r="Z59" s="113"/>
      <c r="AA59" s="113"/>
      <c r="AB59" s="113"/>
      <c r="AC59" s="113"/>
    </row>
    <row r="60" spans="1:29" ht="13.5" customHeight="1">
      <c r="A60" s="113"/>
      <c r="B60" s="113"/>
      <c r="C60" s="113"/>
      <c r="D60" s="113"/>
      <c r="E60" s="113"/>
      <c r="F60" s="113"/>
      <c r="G60" s="113"/>
      <c r="H60" s="113"/>
      <c r="I60" s="113"/>
      <c r="J60" s="113"/>
      <c r="K60" s="113"/>
      <c r="L60" s="113"/>
      <c r="M60" s="113"/>
      <c r="N60" s="113"/>
      <c r="O60" s="113"/>
      <c r="P60" s="113"/>
      <c r="Q60" s="113"/>
      <c r="R60" s="113"/>
      <c r="S60" s="113"/>
      <c r="T60" s="113"/>
      <c r="U60" s="113"/>
      <c r="V60" s="113"/>
      <c r="W60" s="113"/>
      <c r="X60" s="113"/>
      <c r="Y60" s="113"/>
      <c r="Z60" s="113"/>
      <c r="AA60" s="113"/>
      <c r="AB60" s="113"/>
      <c r="AC60" s="113"/>
    </row>
    <row r="61" spans="1:29" ht="13.5" customHeight="1">
      <c r="A61" s="113"/>
      <c r="B61" s="113"/>
      <c r="C61" s="113"/>
      <c r="D61" s="113"/>
      <c r="E61" s="113"/>
      <c r="F61" s="113"/>
      <c r="G61" s="113"/>
      <c r="H61" s="113"/>
      <c r="I61" s="113"/>
      <c r="J61" s="113"/>
      <c r="K61" s="113"/>
      <c r="L61" s="113"/>
      <c r="M61" s="113"/>
      <c r="N61" s="113"/>
      <c r="O61" s="113"/>
      <c r="P61" s="113"/>
      <c r="Q61" s="113"/>
      <c r="R61" s="113"/>
      <c r="S61" s="113"/>
      <c r="T61" s="113"/>
      <c r="U61" s="113"/>
      <c r="V61" s="113"/>
      <c r="W61" s="113"/>
      <c r="X61" s="113"/>
      <c r="Y61" s="113"/>
      <c r="Z61" s="113"/>
      <c r="AA61" s="113"/>
      <c r="AB61" s="113"/>
      <c r="AC61" s="113"/>
    </row>
    <row r="62" spans="1:29" ht="13.5" customHeight="1">
      <c r="A62" s="113"/>
      <c r="B62" s="113"/>
      <c r="C62" s="113"/>
      <c r="D62" s="113"/>
      <c r="E62" s="113"/>
      <c r="F62" s="113"/>
      <c r="G62" s="113"/>
      <c r="H62" s="113"/>
      <c r="I62" s="113"/>
      <c r="J62" s="113"/>
      <c r="K62" s="113"/>
      <c r="L62" s="113"/>
      <c r="M62" s="113"/>
      <c r="N62" s="113"/>
      <c r="O62" s="113"/>
      <c r="P62" s="113"/>
      <c r="Q62" s="113"/>
      <c r="R62" s="113"/>
      <c r="S62" s="113"/>
      <c r="T62" s="113"/>
      <c r="U62" s="113"/>
      <c r="V62" s="113"/>
      <c r="W62" s="113"/>
      <c r="X62" s="113"/>
      <c r="Y62" s="113"/>
      <c r="Z62" s="113"/>
      <c r="AA62" s="113"/>
      <c r="AB62" s="113"/>
      <c r="AC62" s="113"/>
    </row>
    <row r="63" spans="1:29" ht="13.5" customHeight="1">
      <c r="A63" s="113"/>
      <c r="B63" s="113"/>
      <c r="C63" s="113"/>
      <c r="D63" s="113"/>
      <c r="E63" s="113"/>
      <c r="F63" s="113"/>
      <c r="G63" s="113"/>
      <c r="H63" s="113"/>
      <c r="I63" s="113"/>
      <c r="J63" s="113"/>
      <c r="K63" s="113"/>
      <c r="L63" s="113"/>
      <c r="M63" s="113"/>
      <c r="N63" s="113"/>
      <c r="O63" s="113"/>
      <c r="P63" s="113"/>
      <c r="Q63" s="113"/>
      <c r="R63" s="113"/>
      <c r="S63" s="113"/>
      <c r="T63" s="113"/>
      <c r="U63" s="113"/>
      <c r="V63" s="113"/>
      <c r="W63" s="113"/>
      <c r="X63" s="113"/>
      <c r="Y63" s="113"/>
      <c r="Z63" s="113"/>
      <c r="AA63" s="113"/>
      <c r="AB63" s="113"/>
      <c r="AC63" s="113"/>
    </row>
    <row r="64" spans="1:29" ht="13.5" customHeight="1">
      <c r="A64" s="113"/>
      <c r="B64" s="113"/>
      <c r="C64" s="113"/>
      <c r="D64" s="113"/>
      <c r="E64" s="113"/>
      <c r="F64" s="113"/>
      <c r="G64" s="113"/>
      <c r="H64" s="113"/>
      <c r="I64" s="113"/>
      <c r="J64" s="113"/>
      <c r="K64" s="113"/>
      <c r="L64" s="113"/>
      <c r="M64" s="113"/>
      <c r="N64" s="113"/>
      <c r="O64" s="113"/>
      <c r="P64" s="113"/>
      <c r="Q64" s="113"/>
      <c r="R64" s="113"/>
      <c r="S64" s="113"/>
      <c r="T64" s="113"/>
      <c r="U64" s="113"/>
      <c r="V64" s="113"/>
      <c r="W64" s="113"/>
      <c r="X64" s="113"/>
      <c r="Y64" s="113"/>
      <c r="Z64" s="113"/>
      <c r="AA64" s="113"/>
      <c r="AB64" s="113"/>
      <c r="AC64" s="113"/>
    </row>
    <row r="65" spans="1:29" ht="13.5" customHeight="1">
      <c r="A65" s="113"/>
      <c r="B65" s="113"/>
      <c r="C65" s="113"/>
      <c r="D65" s="113"/>
      <c r="E65" s="113"/>
      <c r="F65" s="113"/>
      <c r="G65" s="113"/>
      <c r="H65" s="113"/>
      <c r="I65" s="113"/>
      <c r="J65" s="113"/>
      <c r="K65" s="113"/>
      <c r="L65" s="113"/>
      <c r="M65" s="113"/>
      <c r="N65" s="113"/>
      <c r="O65" s="113"/>
      <c r="P65" s="113"/>
      <c r="Q65" s="113"/>
      <c r="R65" s="113"/>
      <c r="S65" s="113"/>
      <c r="T65" s="113"/>
      <c r="U65" s="113"/>
      <c r="V65" s="113"/>
      <c r="W65" s="113"/>
      <c r="X65" s="113"/>
      <c r="Y65" s="113"/>
      <c r="Z65" s="113"/>
      <c r="AA65" s="113"/>
      <c r="AB65" s="113"/>
      <c r="AC65" s="113"/>
    </row>
    <row r="66" spans="1:29" ht="13.5" customHeight="1">
      <c r="A66" s="113"/>
      <c r="B66" s="113"/>
      <c r="C66" s="113"/>
      <c r="D66" s="113"/>
      <c r="E66" s="113"/>
      <c r="F66" s="113"/>
      <c r="G66" s="113"/>
      <c r="H66" s="113"/>
      <c r="I66" s="113"/>
      <c r="J66" s="113"/>
      <c r="K66" s="113"/>
      <c r="L66" s="113"/>
      <c r="M66" s="113"/>
      <c r="N66" s="113"/>
      <c r="O66" s="113"/>
      <c r="P66" s="113"/>
      <c r="Q66" s="113"/>
      <c r="R66" s="113"/>
      <c r="S66" s="113"/>
      <c r="T66" s="113"/>
      <c r="U66" s="113"/>
      <c r="V66" s="113"/>
      <c r="W66" s="113"/>
      <c r="X66" s="113"/>
      <c r="Y66" s="113"/>
      <c r="Z66" s="113"/>
      <c r="AA66" s="113"/>
      <c r="AB66" s="113"/>
      <c r="AC66" s="113"/>
    </row>
    <row r="67" spans="1:29" ht="13.5" customHeight="1">
      <c r="A67" s="113"/>
      <c r="B67" s="113"/>
      <c r="C67" s="113"/>
      <c r="D67" s="113"/>
      <c r="E67" s="113"/>
      <c r="F67" s="113"/>
      <c r="G67" s="113"/>
      <c r="H67" s="113"/>
      <c r="I67" s="113"/>
      <c r="J67" s="113"/>
      <c r="K67" s="113"/>
      <c r="L67" s="113"/>
      <c r="M67" s="113"/>
      <c r="N67" s="113"/>
      <c r="O67" s="113"/>
      <c r="P67" s="113"/>
      <c r="Q67" s="113"/>
      <c r="R67" s="113"/>
      <c r="S67" s="113"/>
      <c r="T67" s="113"/>
      <c r="U67" s="113"/>
      <c r="V67" s="113"/>
      <c r="W67" s="113"/>
      <c r="X67" s="113"/>
      <c r="Y67" s="113"/>
      <c r="Z67" s="113"/>
      <c r="AA67" s="113"/>
      <c r="AB67" s="113"/>
      <c r="AC67" s="113"/>
    </row>
    <row r="68" spans="1:29" ht="13.5" customHeight="1">
      <c r="A68" s="113"/>
      <c r="B68" s="113"/>
      <c r="C68" s="113"/>
      <c r="D68" s="113"/>
      <c r="E68" s="113"/>
      <c r="F68" s="113"/>
      <c r="G68" s="113"/>
      <c r="H68" s="113"/>
      <c r="I68" s="113"/>
      <c r="J68" s="113"/>
      <c r="K68" s="113"/>
      <c r="L68" s="113"/>
      <c r="M68" s="113"/>
      <c r="N68" s="113"/>
      <c r="O68" s="113"/>
      <c r="P68" s="113"/>
      <c r="Q68" s="113"/>
      <c r="R68" s="113"/>
      <c r="S68" s="113"/>
      <c r="T68" s="113"/>
      <c r="U68" s="113"/>
      <c r="V68" s="113"/>
      <c r="W68" s="113"/>
      <c r="X68" s="113"/>
      <c r="Y68" s="113"/>
      <c r="Z68" s="113"/>
      <c r="AA68" s="113"/>
      <c r="AB68" s="113"/>
      <c r="AC68" s="113"/>
    </row>
    <row r="69" spans="1:29" ht="13.5" customHeight="1">
      <c r="A69" s="113"/>
      <c r="B69" s="113"/>
      <c r="C69" s="113"/>
      <c r="D69" s="113"/>
      <c r="E69" s="113"/>
      <c r="F69" s="113"/>
      <c r="G69" s="113"/>
      <c r="H69" s="113"/>
      <c r="I69" s="113"/>
      <c r="J69" s="113"/>
      <c r="K69" s="113"/>
      <c r="L69" s="113"/>
      <c r="M69" s="113"/>
      <c r="N69" s="113"/>
      <c r="O69" s="113"/>
      <c r="P69" s="113"/>
      <c r="Q69" s="113"/>
      <c r="R69" s="113"/>
      <c r="S69" s="113"/>
      <c r="T69" s="113"/>
      <c r="U69" s="113"/>
      <c r="V69" s="113"/>
      <c r="W69" s="113"/>
      <c r="X69" s="113"/>
      <c r="Y69" s="113"/>
      <c r="Z69" s="113"/>
      <c r="AA69" s="113"/>
      <c r="AB69" s="113"/>
      <c r="AC69" s="113"/>
    </row>
    <row r="70" spans="1:29" ht="13.5" customHeight="1">
      <c r="A70" s="113"/>
      <c r="B70" s="113"/>
      <c r="C70" s="113"/>
      <c r="D70" s="113"/>
      <c r="E70" s="113"/>
      <c r="F70" s="113"/>
      <c r="G70" s="113"/>
      <c r="H70" s="113"/>
      <c r="I70" s="113"/>
      <c r="J70" s="113"/>
      <c r="K70" s="113"/>
      <c r="L70" s="113"/>
      <c r="M70" s="113"/>
      <c r="N70" s="113"/>
      <c r="O70" s="113"/>
      <c r="P70" s="113"/>
      <c r="Q70" s="113"/>
      <c r="R70" s="113"/>
      <c r="S70" s="113"/>
      <c r="T70" s="113"/>
      <c r="U70" s="113"/>
      <c r="V70" s="113"/>
      <c r="W70" s="113"/>
      <c r="X70" s="113"/>
      <c r="Y70" s="113"/>
      <c r="Z70" s="113"/>
      <c r="AA70" s="113"/>
      <c r="AB70" s="113"/>
      <c r="AC70" s="113"/>
    </row>
    <row r="71" spans="1:29" ht="13.5" customHeight="1">
      <c r="A71" s="113"/>
      <c r="B71" s="113"/>
      <c r="C71" s="113"/>
      <c r="D71" s="113"/>
      <c r="E71" s="113"/>
      <c r="F71" s="113"/>
      <c r="G71" s="113"/>
      <c r="H71" s="113"/>
      <c r="I71" s="113"/>
      <c r="J71" s="113"/>
      <c r="K71" s="113"/>
      <c r="L71" s="113"/>
      <c r="M71" s="113"/>
      <c r="N71" s="113"/>
      <c r="O71" s="113"/>
      <c r="P71" s="113"/>
      <c r="Q71" s="113"/>
      <c r="R71" s="113"/>
      <c r="S71" s="113"/>
      <c r="T71" s="113"/>
      <c r="U71" s="113"/>
      <c r="V71" s="113"/>
      <c r="W71" s="113"/>
      <c r="X71" s="113"/>
      <c r="Y71" s="113"/>
      <c r="Z71" s="113"/>
      <c r="AA71" s="113"/>
      <c r="AB71" s="113"/>
      <c r="AC71" s="113"/>
    </row>
    <row r="72" spans="1:29" ht="13.5" customHeight="1">
      <c r="A72" s="113"/>
      <c r="B72" s="113"/>
      <c r="C72" s="113"/>
      <c r="D72" s="113"/>
      <c r="E72" s="113"/>
      <c r="F72" s="113"/>
      <c r="G72" s="113"/>
      <c r="H72" s="113"/>
      <c r="I72" s="113"/>
      <c r="J72" s="113"/>
      <c r="K72" s="113"/>
      <c r="L72" s="113"/>
      <c r="M72" s="113"/>
      <c r="N72" s="113"/>
      <c r="O72" s="113"/>
      <c r="P72" s="113"/>
      <c r="Q72" s="113"/>
      <c r="R72" s="113"/>
      <c r="S72" s="113"/>
      <c r="T72" s="113"/>
      <c r="U72" s="113"/>
      <c r="V72" s="113"/>
      <c r="W72" s="113"/>
      <c r="X72" s="113"/>
      <c r="Y72" s="113"/>
      <c r="Z72" s="113"/>
      <c r="AA72" s="113"/>
      <c r="AB72" s="113"/>
      <c r="AC72" s="113"/>
    </row>
    <row r="73" spans="1:29" ht="13.5" customHeight="1">
      <c r="A73" s="113"/>
      <c r="B73" s="113"/>
      <c r="C73" s="113"/>
      <c r="D73" s="113"/>
      <c r="E73" s="113"/>
      <c r="F73" s="113"/>
      <c r="G73" s="113"/>
      <c r="H73" s="113"/>
      <c r="I73" s="113"/>
      <c r="J73" s="113"/>
      <c r="K73" s="113"/>
      <c r="L73" s="113"/>
      <c r="M73" s="113"/>
      <c r="N73" s="113"/>
      <c r="O73" s="113"/>
      <c r="P73" s="113"/>
      <c r="Q73" s="113"/>
      <c r="R73" s="113"/>
      <c r="S73" s="113"/>
      <c r="T73" s="113"/>
      <c r="U73" s="113"/>
      <c r="V73" s="113"/>
      <c r="W73" s="113"/>
      <c r="X73" s="113"/>
      <c r="Y73" s="113"/>
      <c r="Z73" s="113"/>
      <c r="AA73" s="113"/>
      <c r="AB73" s="113"/>
      <c r="AC73" s="113"/>
    </row>
    <row r="74" spans="1:29" ht="13.5" customHeight="1">
      <c r="A74" s="113"/>
      <c r="B74" s="113"/>
      <c r="C74" s="113"/>
      <c r="D74" s="113"/>
      <c r="E74" s="113"/>
      <c r="F74" s="113"/>
      <c r="G74" s="113"/>
      <c r="H74" s="113"/>
      <c r="I74" s="113"/>
      <c r="J74" s="113"/>
      <c r="K74" s="113"/>
      <c r="L74" s="113"/>
      <c r="M74" s="113"/>
      <c r="N74" s="113"/>
      <c r="O74" s="113"/>
      <c r="P74" s="113"/>
      <c r="Q74" s="113"/>
      <c r="R74" s="113"/>
      <c r="S74" s="113"/>
      <c r="T74" s="113"/>
      <c r="U74" s="113"/>
      <c r="V74" s="113"/>
      <c r="W74" s="113"/>
      <c r="X74" s="113"/>
      <c r="Y74" s="113"/>
      <c r="Z74" s="113"/>
      <c r="AA74" s="113"/>
      <c r="AB74" s="113"/>
      <c r="AC74" s="113"/>
    </row>
    <row r="75" spans="1:29" ht="13.5" customHeight="1">
      <c r="A75" s="113"/>
      <c r="B75" s="113"/>
      <c r="C75" s="113"/>
      <c r="D75" s="113"/>
      <c r="E75" s="113"/>
      <c r="F75" s="113"/>
      <c r="G75" s="113"/>
      <c r="H75" s="113"/>
      <c r="I75" s="113"/>
      <c r="J75" s="113"/>
      <c r="K75" s="113"/>
      <c r="L75" s="113"/>
      <c r="M75" s="113"/>
      <c r="N75" s="113"/>
      <c r="O75" s="113"/>
      <c r="P75" s="113"/>
      <c r="Q75" s="113"/>
      <c r="R75" s="113"/>
      <c r="S75" s="113"/>
      <c r="T75" s="113"/>
      <c r="U75" s="113"/>
      <c r="V75" s="113"/>
      <c r="W75" s="113"/>
      <c r="X75" s="113"/>
      <c r="Y75" s="113"/>
      <c r="Z75" s="113"/>
      <c r="AA75" s="113"/>
      <c r="AB75" s="113"/>
      <c r="AC75" s="113"/>
    </row>
    <row r="76" spans="1:29" ht="13.5" customHeight="1">
      <c r="A76" s="113"/>
      <c r="B76" s="113"/>
      <c r="C76" s="113"/>
      <c r="D76" s="113"/>
      <c r="E76" s="113"/>
      <c r="F76" s="113"/>
      <c r="G76" s="113"/>
      <c r="H76" s="113"/>
      <c r="I76" s="113"/>
      <c r="J76" s="113"/>
      <c r="K76" s="113"/>
      <c r="L76" s="113"/>
      <c r="M76" s="113"/>
      <c r="N76" s="113"/>
      <c r="O76" s="113"/>
      <c r="P76" s="113"/>
      <c r="Q76" s="113"/>
      <c r="R76" s="113"/>
      <c r="S76" s="113"/>
      <c r="T76" s="113"/>
      <c r="U76" s="113"/>
      <c r="V76" s="113"/>
      <c r="W76" s="113"/>
      <c r="X76" s="113"/>
      <c r="Y76" s="113"/>
      <c r="Z76" s="113"/>
      <c r="AA76" s="113"/>
      <c r="AB76" s="113"/>
      <c r="AC76" s="113"/>
    </row>
    <row r="77" spans="1:29" ht="13.5" customHeight="1">
      <c r="A77" s="113"/>
      <c r="B77" s="113"/>
      <c r="C77" s="113"/>
      <c r="D77" s="113"/>
      <c r="E77" s="113"/>
      <c r="F77" s="113"/>
      <c r="G77" s="113"/>
      <c r="H77" s="113"/>
      <c r="I77" s="113"/>
      <c r="J77" s="113"/>
      <c r="K77" s="113"/>
      <c r="L77" s="113"/>
      <c r="M77" s="113"/>
      <c r="N77" s="113"/>
      <c r="O77" s="113"/>
      <c r="P77" s="113"/>
      <c r="Q77" s="113"/>
      <c r="R77" s="113"/>
      <c r="S77" s="113"/>
      <c r="T77" s="113"/>
      <c r="U77" s="113"/>
      <c r="V77" s="113"/>
      <c r="W77" s="113"/>
      <c r="X77" s="113"/>
      <c r="Y77" s="113"/>
      <c r="Z77" s="113"/>
      <c r="AA77" s="113"/>
      <c r="AB77" s="113"/>
      <c r="AC77" s="113"/>
    </row>
    <row r="78" spans="1:29" ht="13.5" customHeight="1">
      <c r="A78" s="113"/>
      <c r="B78" s="113"/>
      <c r="C78" s="113"/>
      <c r="D78" s="113"/>
      <c r="E78" s="113"/>
      <c r="F78" s="113"/>
      <c r="G78" s="113"/>
      <c r="H78" s="113"/>
      <c r="I78" s="113"/>
      <c r="J78" s="113"/>
      <c r="K78" s="113"/>
      <c r="L78" s="113"/>
      <c r="M78" s="113"/>
      <c r="N78" s="113"/>
      <c r="O78" s="113"/>
      <c r="P78" s="113"/>
      <c r="Q78" s="113"/>
      <c r="R78" s="113"/>
      <c r="S78" s="113"/>
      <c r="T78" s="113"/>
      <c r="U78" s="113"/>
      <c r="V78" s="113"/>
      <c r="W78" s="113"/>
      <c r="X78" s="113"/>
      <c r="Y78" s="113"/>
      <c r="Z78" s="113"/>
      <c r="AA78" s="113"/>
      <c r="AB78" s="113"/>
      <c r="AC78" s="113"/>
    </row>
    <row r="79" spans="1:29" ht="13.5" customHeight="1">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row>
    <row r="80" spans="1:29" ht="13.5" customHeight="1">
      <c r="A80" s="113"/>
      <c r="B80" s="113"/>
      <c r="C80" s="113"/>
      <c r="D80" s="113"/>
      <c r="E80" s="113"/>
      <c r="F80" s="113"/>
      <c r="G80" s="113"/>
      <c r="H80" s="113"/>
      <c r="I80" s="113"/>
      <c r="J80" s="113"/>
      <c r="K80" s="113"/>
      <c r="L80" s="113"/>
      <c r="M80" s="113"/>
      <c r="N80" s="113"/>
      <c r="O80" s="113"/>
      <c r="P80" s="113"/>
      <c r="Q80" s="113"/>
      <c r="R80" s="113"/>
      <c r="S80" s="113"/>
      <c r="T80" s="113"/>
      <c r="U80" s="113"/>
      <c r="V80" s="113"/>
      <c r="W80" s="113"/>
      <c r="X80" s="113"/>
      <c r="Y80" s="113"/>
      <c r="Z80" s="113"/>
      <c r="AA80" s="113"/>
      <c r="AB80" s="113"/>
      <c r="AC80" s="113"/>
    </row>
    <row r="81" spans="1:29" ht="13.5" customHeight="1">
      <c r="A81" s="113"/>
      <c r="B81" s="113"/>
      <c r="C81" s="113"/>
      <c r="D81" s="113"/>
      <c r="E81" s="113"/>
      <c r="F81" s="113"/>
      <c r="G81" s="113"/>
      <c r="H81" s="113"/>
      <c r="I81" s="113"/>
      <c r="J81" s="113"/>
      <c r="K81" s="113"/>
      <c r="L81" s="113"/>
      <c r="M81" s="113"/>
      <c r="N81" s="113"/>
      <c r="O81" s="113"/>
      <c r="P81" s="113"/>
      <c r="Q81" s="113"/>
      <c r="R81" s="113"/>
      <c r="S81" s="113"/>
      <c r="T81" s="113"/>
      <c r="U81" s="113"/>
      <c r="V81" s="113"/>
      <c r="W81" s="113"/>
      <c r="X81" s="113"/>
      <c r="Y81" s="113"/>
      <c r="Z81" s="113"/>
      <c r="AA81" s="113"/>
      <c r="AB81" s="113"/>
      <c r="AC81" s="113"/>
    </row>
    <row r="82" spans="1:29" ht="13.5" customHeight="1">
      <c r="A82" s="113"/>
      <c r="B82" s="113"/>
      <c r="C82" s="113"/>
      <c r="D82" s="113"/>
      <c r="E82" s="113"/>
      <c r="F82" s="113"/>
      <c r="G82" s="113"/>
      <c r="H82" s="113"/>
      <c r="I82" s="113"/>
      <c r="J82" s="113"/>
      <c r="K82" s="113"/>
      <c r="L82" s="113"/>
      <c r="M82" s="113"/>
      <c r="N82" s="113"/>
      <c r="O82" s="113"/>
      <c r="P82" s="113"/>
      <c r="Q82" s="113"/>
      <c r="R82" s="113"/>
      <c r="S82" s="113"/>
      <c r="T82" s="113"/>
      <c r="U82" s="113"/>
      <c r="V82" s="113"/>
      <c r="W82" s="113"/>
      <c r="X82" s="113"/>
      <c r="Y82" s="113"/>
      <c r="Z82" s="113"/>
      <c r="AA82" s="113"/>
      <c r="AB82" s="113"/>
      <c r="AC82" s="113"/>
    </row>
    <row r="83" spans="1:29" ht="13.5" customHeight="1">
      <c r="A83" s="113"/>
      <c r="B83" s="113"/>
      <c r="C83" s="113"/>
      <c r="D83" s="113"/>
      <c r="E83" s="113"/>
      <c r="F83" s="113"/>
      <c r="G83" s="113"/>
      <c r="H83" s="113"/>
      <c r="I83" s="113"/>
      <c r="J83" s="113"/>
      <c r="K83" s="113"/>
      <c r="L83" s="113"/>
      <c r="M83" s="113"/>
      <c r="N83" s="113"/>
      <c r="O83" s="113"/>
      <c r="P83" s="113"/>
      <c r="Q83" s="113"/>
      <c r="R83" s="113"/>
      <c r="S83" s="113"/>
      <c r="T83" s="113"/>
      <c r="U83" s="113"/>
      <c r="V83" s="113"/>
      <c r="W83" s="113"/>
      <c r="X83" s="113"/>
      <c r="Y83" s="113"/>
      <c r="Z83" s="113"/>
      <c r="AA83" s="113"/>
      <c r="AB83" s="113"/>
      <c r="AC83" s="113"/>
    </row>
    <row r="84" spans="1:29" ht="13.5" customHeight="1">
      <c r="A84" s="113"/>
      <c r="B84" s="113"/>
      <c r="C84" s="113"/>
      <c r="D84" s="113"/>
      <c r="E84" s="113"/>
      <c r="F84" s="113"/>
      <c r="G84" s="113"/>
      <c r="H84" s="113"/>
      <c r="I84" s="113"/>
      <c r="J84" s="113"/>
      <c r="K84" s="113"/>
      <c r="L84" s="113"/>
      <c r="M84" s="113"/>
      <c r="N84" s="113"/>
      <c r="O84" s="113"/>
      <c r="P84" s="113"/>
      <c r="Q84" s="113"/>
      <c r="R84" s="113"/>
      <c r="S84" s="113"/>
      <c r="T84" s="113"/>
      <c r="U84" s="113"/>
      <c r="V84" s="113"/>
      <c r="W84" s="113"/>
      <c r="X84" s="113"/>
      <c r="Y84" s="113"/>
      <c r="Z84" s="113"/>
      <c r="AA84" s="113"/>
      <c r="AB84" s="113"/>
      <c r="AC84" s="113"/>
    </row>
    <row r="85" spans="1:29" ht="13.5" customHeight="1">
      <c r="A85" s="113"/>
      <c r="B85" s="113"/>
      <c r="C85" s="113"/>
      <c r="D85" s="113"/>
      <c r="E85" s="113"/>
      <c r="F85" s="113"/>
      <c r="G85" s="113"/>
      <c r="H85" s="113"/>
      <c r="I85" s="113"/>
      <c r="J85" s="113"/>
      <c r="K85" s="113"/>
      <c r="L85" s="113"/>
      <c r="M85" s="113"/>
      <c r="N85" s="113"/>
      <c r="O85" s="113"/>
      <c r="P85" s="113"/>
      <c r="Q85" s="113"/>
      <c r="R85" s="113"/>
      <c r="S85" s="113"/>
      <c r="T85" s="113"/>
      <c r="U85" s="113"/>
      <c r="V85" s="113"/>
      <c r="W85" s="113"/>
      <c r="X85" s="113"/>
      <c r="Y85" s="113"/>
      <c r="Z85" s="113"/>
      <c r="AA85" s="113"/>
      <c r="AB85" s="113"/>
      <c r="AC85" s="113"/>
    </row>
    <row r="86" spans="1:29" ht="13.5" customHeight="1">
      <c r="A86" s="113"/>
      <c r="B86" s="113"/>
      <c r="C86" s="113"/>
      <c r="D86" s="113"/>
      <c r="E86" s="113"/>
      <c r="F86" s="113"/>
      <c r="G86" s="113"/>
      <c r="H86" s="113"/>
      <c r="I86" s="113"/>
      <c r="J86" s="113"/>
      <c r="K86" s="113"/>
      <c r="L86" s="113"/>
      <c r="M86" s="113"/>
      <c r="N86" s="113"/>
      <c r="O86" s="113"/>
      <c r="P86" s="113"/>
      <c r="Q86" s="113"/>
      <c r="R86" s="113"/>
      <c r="S86" s="113"/>
      <c r="T86" s="113"/>
      <c r="U86" s="113"/>
      <c r="V86" s="113"/>
      <c r="W86" s="113"/>
      <c r="X86" s="113"/>
      <c r="Y86" s="113"/>
      <c r="Z86" s="113"/>
      <c r="AA86" s="113"/>
      <c r="AB86" s="113"/>
      <c r="AC86" s="113"/>
    </row>
    <row r="87" spans="1:29" ht="13.5" customHeight="1">
      <c r="A87" s="113"/>
      <c r="B87" s="113"/>
      <c r="C87" s="113"/>
      <c r="D87" s="113"/>
      <c r="E87" s="113"/>
      <c r="F87" s="113"/>
      <c r="G87" s="113"/>
      <c r="H87" s="113"/>
      <c r="I87" s="113"/>
      <c r="J87" s="113"/>
      <c r="K87" s="113"/>
      <c r="L87" s="113"/>
      <c r="M87" s="113"/>
      <c r="N87" s="113"/>
      <c r="O87" s="113"/>
      <c r="P87" s="113"/>
      <c r="Q87" s="113"/>
      <c r="R87" s="113"/>
      <c r="S87" s="113"/>
      <c r="T87" s="113"/>
      <c r="U87" s="113"/>
      <c r="V87" s="113"/>
      <c r="W87" s="113"/>
      <c r="X87" s="113"/>
      <c r="Y87" s="113"/>
      <c r="Z87" s="113"/>
      <c r="AA87" s="113"/>
      <c r="AB87" s="113"/>
      <c r="AC87" s="113"/>
    </row>
    <row r="88" spans="1:29" ht="13.5" customHeight="1">
      <c r="A88" s="113"/>
      <c r="B88" s="113"/>
      <c r="C88" s="113"/>
      <c r="D88" s="113"/>
      <c r="E88" s="113"/>
      <c r="F88" s="113"/>
      <c r="G88" s="113"/>
      <c r="H88" s="113"/>
      <c r="I88" s="113"/>
      <c r="J88" s="113"/>
      <c r="K88" s="113"/>
      <c r="L88" s="113"/>
      <c r="M88" s="113"/>
      <c r="N88" s="113"/>
      <c r="O88" s="113"/>
      <c r="P88" s="113"/>
      <c r="Q88" s="113"/>
      <c r="R88" s="113"/>
      <c r="S88" s="113"/>
      <c r="T88" s="113"/>
      <c r="U88" s="113"/>
      <c r="V88" s="113"/>
      <c r="W88" s="113"/>
      <c r="X88" s="113"/>
      <c r="Y88" s="113"/>
      <c r="Z88" s="113"/>
      <c r="AA88" s="113"/>
      <c r="AB88" s="113"/>
      <c r="AC88" s="113"/>
    </row>
    <row r="89" spans="1:29" ht="13.5" customHeight="1">
      <c r="A89" s="113"/>
      <c r="B89" s="113"/>
      <c r="C89" s="113"/>
      <c r="D89" s="113"/>
      <c r="E89" s="113"/>
      <c r="F89" s="113"/>
      <c r="G89" s="113"/>
      <c r="H89" s="113"/>
      <c r="I89" s="113"/>
      <c r="J89" s="113"/>
      <c r="K89" s="113"/>
      <c r="L89" s="113"/>
      <c r="M89" s="113"/>
      <c r="N89" s="113"/>
      <c r="O89" s="113"/>
      <c r="P89" s="113"/>
      <c r="Q89" s="113"/>
      <c r="R89" s="113"/>
      <c r="S89" s="113"/>
      <c r="T89" s="113"/>
      <c r="U89" s="113"/>
      <c r="V89" s="113"/>
      <c r="W89" s="113"/>
      <c r="X89" s="113"/>
      <c r="Y89" s="113"/>
      <c r="Z89" s="113"/>
      <c r="AA89" s="113"/>
      <c r="AB89" s="113"/>
      <c r="AC89" s="113"/>
    </row>
    <row r="90" spans="1:29" ht="13.5" customHeight="1">
      <c r="A90" s="113"/>
      <c r="B90" s="113"/>
      <c r="C90" s="113"/>
      <c r="D90" s="113"/>
      <c r="E90" s="113"/>
      <c r="F90" s="113"/>
      <c r="G90" s="113"/>
      <c r="H90" s="113"/>
      <c r="I90" s="113"/>
      <c r="J90" s="113"/>
      <c r="K90" s="113"/>
      <c r="L90" s="113"/>
      <c r="M90" s="113"/>
      <c r="N90" s="113"/>
      <c r="O90" s="113"/>
      <c r="P90" s="113"/>
      <c r="Q90" s="113"/>
      <c r="R90" s="113"/>
      <c r="S90" s="113"/>
      <c r="T90" s="113"/>
      <c r="U90" s="113"/>
      <c r="V90" s="113"/>
      <c r="W90" s="113"/>
      <c r="X90" s="113"/>
      <c r="Y90" s="113"/>
      <c r="Z90" s="113"/>
      <c r="AA90" s="113"/>
      <c r="AB90" s="113"/>
      <c r="AC90" s="113"/>
    </row>
    <row r="91" spans="1:29" ht="13.5" customHeight="1">
      <c r="A91" s="113"/>
      <c r="B91" s="113"/>
      <c r="C91" s="113"/>
      <c r="D91" s="113"/>
      <c r="E91" s="113"/>
      <c r="F91" s="113"/>
      <c r="G91" s="113"/>
      <c r="H91" s="113"/>
      <c r="I91" s="113"/>
      <c r="J91" s="113"/>
      <c r="K91" s="113"/>
      <c r="L91" s="113"/>
      <c r="M91" s="113"/>
      <c r="N91" s="113"/>
      <c r="O91" s="113"/>
      <c r="P91" s="113"/>
      <c r="Q91" s="113"/>
      <c r="R91" s="113"/>
      <c r="S91" s="113"/>
      <c r="T91" s="113"/>
      <c r="U91" s="113"/>
      <c r="V91" s="113"/>
      <c r="W91" s="113"/>
      <c r="X91" s="113"/>
      <c r="Y91" s="113"/>
      <c r="Z91" s="113"/>
      <c r="AA91" s="113"/>
      <c r="AB91" s="113"/>
      <c r="AC91" s="113"/>
    </row>
    <row r="92" spans="1:29" ht="13.5" customHeight="1">
      <c r="A92" s="113"/>
      <c r="B92" s="113"/>
      <c r="C92" s="113"/>
      <c r="D92" s="113"/>
      <c r="E92" s="113"/>
      <c r="F92" s="113"/>
      <c r="G92" s="113"/>
      <c r="H92" s="113"/>
      <c r="I92" s="113"/>
      <c r="J92" s="113"/>
      <c r="K92" s="113"/>
      <c r="L92" s="113"/>
      <c r="M92" s="113"/>
      <c r="N92" s="113"/>
      <c r="O92" s="113"/>
      <c r="P92" s="113"/>
      <c r="Q92" s="113"/>
      <c r="R92" s="113"/>
      <c r="S92" s="113"/>
      <c r="T92" s="113"/>
      <c r="U92" s="113"/>
      <c r="V92" s="113"/>
      <c r="W92" s="113"/>
      <c r="X92" s="113"/>
      <c r="Y92" s="113"/>
      <c r="Z92" s="113"/>
      <c r="AA92" s="113"/>
      <c r="AB92" s="113"/>
      <c r="AC92" s="113"/>
    </row>
    <row r="93" spans="1:29" ht="13.5" customHeight="1">
      <c r="A93" s="113"/>
      <c r="B93" s="113"/>
      <c r="C93" s="113"/>
      <c r="D93" s="113"/>
      <c r="E93" s="113"/>
      <c r="F93" s="113"/>
      <c r="G93" s="113"/>
      <c r="H93" s="113"/>
      <c r="I93" s="113"/>
      <c r="J93" s="113"/>
      <c r="K93" s="113"/>
      <c r="L93" s="113"/>
      <c r="M93" s="113"/>
      <c r="N93" s="113"/>
      <c r="O93" s="113"/>
      <c r="P93" s="113"/>
      <c r="Q93" s="113"/>
      <c r="R93" s="113"/>
      <c r="S93" s="113"/>
      <c r="T93" s="113"/>
      <c r="U93" s="113"/>
      <c r="V93" s="113"/>
      <c r="W93" s="113"/>
      <c r="X93" s="113"/>
      <c r="Y93" s="113"/>
      <c r="Z93" s="113"/>
      <c r="AA93" s="113"/>
      <c r="AB93" s="113"/>
      <c r="AC93" s="113"/>
    </row>
    <row r="94" spans="1:29" ht="13.5" customHeight="1">
      <c r="A94" s="113"/>
      <c r="B94" s="113"/>
      <c r="C94" s="113"/>
      <c r="D94" s="113"/>
      <c r="E94" s="113"/>
      <c r="F94" s="113"/>
      <c r="G94" s="113"/>
      <c r="H94" s="113"/>
      <c r="I94" s="113"/>
      <c r="J94" s="113"/>
      <c r="K94" s="113"/>
      <c r="L94" s="113"/>
      <c r="M94" s="113"/>
      <c r="N94" s="113"/>
      <c r="O94" s="113"/>
      <c r="P94" s="113"/>
      <c r="Q94" s="113"/>
      <c r="R94" s="113"/>
      <c r="S94" s="113"/>
      <c r="T94" s="113"/>
      <c r="U94" s="113"/>
      <c r="V94" s="113"/>
      <c r="W94" s="113"/>
      <c r="X94" s="113"/>
      <c r="Y94" s="113"/>
      <c r="Z94" s="113"/>
      <c r="AA94" s="113"/>
      <c r="AB94" s="113"/>
      <c r="AC94" s="113"/>
    </row>
    <row r="95" spans="1:29" ht="13.5" customHeight="1">
      <c r="A95" s="113"/>
      <c r="B95" s="113"/>
      <c r="C95" s="113"/>
      <c r="D95" s="113"/>
      <c r="E95" s="113"/>
      <c r="F95" s="113"/>
      <c r="G95" s="113"/>
      <c r="H95" s="113"/>
      <c r="I95" s="113"/>
      <c r="J95" s="113"/>
      <c r="K95" s="113"/>
      <c r="L95" s="113"/>
      <c r="M95" s="113"/>
      <c r="N95" s="113"/>
      <c r="O95" s="113"/>
      <c r="P95" s="113"/>
      <c r="Q95" s="113"/>
      <c r="R95" s="113"/>
      <c r="S95" s="113"/>
      <c r="T95" s="113"/>
      <c r="U95" s="113"/>
      <c r="V95" s="113"/>
      <c r="W95" s="113"/>
      <c r="X95" s="113"/>
      <c r="Y95" s="113"/>
      <c r="Z95" s="113"/>
      <c r="AA95" s="113"/>
      <c r="AB95" s="113"/>
      <c r="AC95" s="113"/>
    </row>
    <row r="96" spans="1:29" ht="13.5" customHeight="1">
      <c r="A96" s="113"/>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c r="AA96" s="113"/>
      <c r="AB96" s="113"/>
      <c r="AC96" s="113"/>
    </row>
    <row r="97" spans="1:29" ht="13.5" customHeight="1">
      <c r="A97" s="113"/>
      <c r="B97" s="113"/>
      <c r="C97" s="113"/>
      <c r="D97" s="113"/>
      <c r="E97" s="113"/>
      <c r="F97" s="113"/>
      <c r="G97" s="113"/>
      <c r="H97" s="113"/>
      <c r="I97" s="113"/>
      <c r="J97" s="113"/>
      <c r="K97" s="113"/>
      <c r="L97" s="113"/>
      <c r="M97" s="113"/>
      <c r="N97" s="113"/>
      <c r="O97" s="113"/>
      <c r="P97" s="113"/>
      <c r="Q97" s="113"/>
      <c r="R97" s="113"/>
      <c r="S97" s="113"/>
      <c r="T97" s="113"/>
      <c r="U97" s="113"/>
      <c r="V97" s="113"/>
      <c r="W97" s="113"/>
      <c r="X97" s="113"/>
      <c r="Y97" s="113"/>
      <c r="Z97" s="113"/>
      <c r="AA97" s="113"/>
      <c r="AB97" s="113"/>
      <c r="AC97" s="113"/>
    </row>
    <row r="98" spans="1:29" ht="13.5" customHeight="1">
      <c r="A98" s="113"/>
      <c r="B98" s="113"/>
      <c r="C98" s="113"/>
      <c r="D98" s="113"/>
      <c r="E98" s="113"/>
      <c r="F98" s="113"/>
      <c r="G98" s="113"/>
      <c r="H98" s="113"/>
      <c r="I98" s="113"/>
      <c r="J98" s="113"/>
      <c r="K98" s="113"/>
      <c r="L98" s="113"/>
      <c r="M98" s="113"/>
      <c r="N98" s="113"/>
      <c r="O98" s="113"/>
      <c r="P98" s="113"/>
      <c r="Q98" s="113"/>
      <c r="R98" s="113"/>
      <c r="S98" s="113"/>
      <c r="T98" s="113"/>
      <c r="U98" s="113"/>
      <c r="V98" s="113"/>
      <c r="W98" s="113"/>
      <c r="X98" s="113"/>
      <c r="Y98" s="113"/>
      <c r="Z98" s="113"/>
      <c r="AA98" s="113"/>
      <c r="AB98" s="113"/>
      <c r="AC98" s="113"/>
    </row>
    <row r="99" spans="1:29" ht="13.5" customHeight="1">
      <c r="A99" s="113"/>
      <c r="B99" s="113"/>
      <c r="C99" s="113"/>
      <c r="D99" s="113"/>
      <c r="E99" s="113"/>
      <c r="F99" s="113"/>
      <c r="G99" s="113"/>
      <c r="H99" s="113"/>
      <c r="I99" s="113"/>
      <c r="J99" s="113"/>
      <c r="K99" s="113"/>
      <c r="L99" s="113"/>
      <c r="M99" s="113"/>
      <c r="N99" s="113"/>
      <c r="O99" s="113"/>
      <c r="P99" s="113"/>
      <c r="Q99" s="113"/>
      <c r="R99" s="113"/>
      <c r="S99" s="113"/>
      <c r="T99" s="113"/>
      <c r="U99" s="113"/>
      <c r="V99" s="113"/>
      <c r="W99" s="113"/>
      <c r="X99" s="113"/>
      <c r="Y99" s="113"/>
      <c r="Z99" s="113"/>
      <c r="AA99" s="113"/>
      <c r="AB99" s="113"/>
      <c r="AC99" s="113"/>
    </row>
    <row r="100" spans="1:29" ht="13.5" customHeight="1">
      <c r="A100" s="113"/>
      <c r="B100" s="113"/>
      <c r="C100" s="113"/>
      <c r="D100" s="113"/>
      <c r="E100" s="113"/>
      <c r="F100" s="113"/>
      <c r="G100" s="113"/>
      <c r="H100" s="113"/>
      <c r="I100" s="113"/>
      <c r="J100" s="113"/>
      <c r="K100" s="113"/>
      <c r="L100" s="113"/>
      <c r="M100" s="113"/>
      <c r="N100" s="113"/>
      <c r="O100" s="113"/>
      <c r="P100" s="113"/>
      <c r="Q100" s="113"/>
      <c r="R100" s="113"/>
      <c r="S100" s="113"/>
      <c r="T100" s="113"/>
      <c r="U100" s="113"/>
      <c r="V100" s="113"/>
      <c r="W100" s="113"/>
      <c r="X100" s="113"/>
      <c r="Y100" s="113"/>
      <c r="Z100" s="113"/>
      <c r="AA100" s="113"/>
      <c r="AB100" s="113"/>
      <c r="AC100" s="113"/>
    </row>
    <row r="101" spans="1:29" ht="13.5" customHeight="1">
      <c r="A101" s="113"/>
      <c r="B101" s="113"/>
      <c r="C101" s="113"/>
      <c r="D101" s="113"/>
      <c r="E101" s="113"/>
      <c r="F101" s="113"/>
      <c r="G101" s="113"/>
      <c r="H101" s="113"/>
      <c r="I101" s="113"/>
      <c r="J101" s="113"/>
      <c r="K101" s="113"/>
      <c r="L101" s="113"/>
      <c r="M101" s="113"/>
      <c r="N101" s="113"/>
      <c r="O101" s="113"/>
      <c r="P101" s="113"/>
      <c r="Q101" s="113"/>
      <c r="R101" s="113"/>
      <c r="S101" s="113"/>
      <c r="T101" s="113"/>
      <c r="U101" s="113"/>
      <c r="V101" s="113"/>
      <c r="W101" s="113"/>
      <c r="X101" s="113"/>
      <c r="Y101" s="113"/>
      <c r="Z101" s="113"/>
      <c r="AA101" s="113"/>
      <c r="AB101" s="113"/>
      <c r="AC101" s="113"/>
    </row>
    <row r="102" spans="1:29" ht="13.5" customHeight="1">
      <c r="A102" s="113"/>
      <c r="B102" s="113"/>
      <c r="C102" s="113"/>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13"/>
      <c r="Z102" s="113"/>
      <c r="AA102" s="113"/>
      <c r="AB102" s="113"/>
      <c r="AC102" s="113"/>
    </row>
    <row r="103" spans="1:29" ht="13.5" customHeight="1">
      <c r="A103" s="113"/>
      <c r="B103" s="113"/>
      <c r="C103" s="113"/>
      <c r="D103" s="113"/>
      <c r="E103" s="113"/>
      <c r="F103" s="113"/>
      <c r="G103" s="113"/>
      <c r="H103" s="113"/>
      <c r="I103" s="113"/>
      <c r="J103" s="113"/>
      <c r="K103" s="113"/>
      <c r="L103" s="113"/>
      <c r="M103" s="113"/>
      <c r="N103" s="113"/>
      <c r="O103" s="113"/>
      <c r="P103" s="113"/>
      <c r="Q103" s="113"/>
      <c r="R103" s="113"/>
      <c r="S103" s="113"/>
      <c r="T103" s="113"/>
      <c r="U103" s="113"/>
      <c r="V103" s="113"/>
      <c r="W103" s="113"/>
      <c r="X103" s="113"/>
      <c r="Y103" s="113"/>
      <c r="Z103" s="113"/>
      <c r="AA103" s="113"/>
      <c r="AB103" s="113"/>
      <c r="AC103" s="113"/>
    </row>
    <row r="104" spans="1:29" ht="13.5" customHeight="1">
      <c r="A104" s="113"/>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c r="AA104" s="113"/>
      <c r="AB104" s="113"/>
      <c r="AC104" s="113"/>
    </row>
    <row r="105" spans="1:29" ht="13.5" customHeight="1">
      <c r="A105" s="113"/>
      <c r="B105" s="113"/>
      <c r="C105" s="113"/>
      <c r="D105" s="113"/>
      <c r="E105" s="113"/>
      <c r="F105" s="113"/>
      <c r="G105" s="113"/>
      <c r="H105" s="113"/>
      <c r="I105" s="113"/>
      <c r="J105" s="113"/>
      <c r="K105" s="113"/>
      <c r="L105" s="113"/>
      <c r="M105" s="113"/>
      <c r="N105" s="113"/>
      <c r="O105" s="113"/>
      <c r="P105" s="113"/>
      <c r="Q105" s="113"/>
      <c r="R105" s="113"/>
      <c r="S105" s="113"/>
      <c r="T105" s="113"/>
      <c r="U105" s="113"/>
      <c r="V105" s="113"/>
      <c r="W105" s="113"/>
      <c r="X105" s="113"/>
      <c r="Y105" s="113"/>
      <c r="Z105" s="113"/>
      <c r="AA105" s="113"/>
      <c r="AB105" s="113"/>
      <c r="AC105" s="113"/>
    </row>
    <row r="106" spans="1:29" ht="13.5" customHeight="1">
      <c r="A106" s="113"/>
      <c r="B106" s="113"/>
      <c r="C106" s="113"/>
      <c r="D106" s="113"/>
      <c r="E106" s="113"/>
      <c r="F106" s="113"/>
      <c r="G106" s="113"/>
      <c r="H106" s="113"/>
      <c r="I106" s="113"/>
      <c r="J106" s="113"/>
      <c r="K106" s="113"/>
      <c r="L106" s="113"/>
      <c r="M106" s="113"/>
      <c r="N106" s="113"/>
      <c r="O106" s="113"/>
      <c r="P106" s="113"/>
      <c r="Q106" s="113"/>
      <c r="R106" s="113"/>
      <c r="S106" s="113"/>
      <c r="T106" s="113"/>
      <c r="U106" s="113"/>
      <c r="V106" s="113"/>
      <c r="W106" s="113"/>
      <c r="X106" s="113"/>
      <c r="Y106" s="113"/>
      <c r="Z106" s="113"/>
      <c r="AA106" s="113"/>
      <c r="AB106" s="113"/>
      <c r="AC106" s="113"/>
    </row>
    <row r="107" spans="1:29" ht="13.5" customHeight="1">
      <c r="A107" s="113"/>
      <c r="B107" s="113"/>
      <c r="C107" s="113"/>
      <c r="D107" s="113"/>
      <c r="E107" s="113"/>
      <c r="F107" s="113"/>
      <c r="G107" s="113"/>
      <c r="H107" s="113"/>
      <c r="I107" s="113"/>
      <c r="J107" s="113"/>
      <c r="K107" s="113"/>
      <c r="L107" s="113"/>
      <c r="M107" s="113"/>
      <c r="N107" s="113"/>
      <c r="O107" s="113"/>
      <c r="P107" s="113"/>
      <c r="Q107" s="113"/>
      <c r="R107" s="113"/>
      <c r="S107" s="113"/>
      <c r="T107" s="113"/>
      <c r="U107" s="113"/>
      <c r="V107" s="113"/>
      <c r="W107" s="113"/>
      <c r="X107" s="113"/>
      <c r="Y107" s="113"/>
      <c r="Z107" s="113"/>
      <c r="AA107" s="113"/>
      <c r="AB107" s="113"/>
      <c r="AC107" s="113"/>
    </row>
    <row r="108" spans="1:29" ht="13.5" customHeight="1">
      <c r="A108" s="113"/>
      <c r="B108" s="113"/>
      <c r="C108" s="113"/>
      <c r="D108" s="113"/>
      <c r="E108" s="113"/>
      <c r="F108" s="113"/>
      <c r="G108" s="113"/>
      <c r="H108" s="113"/>
      <c r="I108" s="113"/>
      <c r="J108" s="113"/>
      <c r="K108" s="113"/>
      <c r="L108" s="113"/>
      <c r="M108" s="113"/>
      <c r="N108" s="113"/>
      <c r="O108" s="113"/>
      <c r="P108" s="113"/>
      <c r="Q108" s="113"/>
      <c r="R108" s="113"/>
      <c r="S108" s="113"/>
      <c r="T108" s="113"/>
      <c r="U108" s="113"/>
      <c r="V108" s="113"/>
      <c r="W108" s="113"/>
      <c r="X108" s="113"/>
      <c r="Y108" s="113"/>
      <c r="Z108" s="113"/>
      <c r="AA108" s="113"/>
      <c r="AB108" s="113"/>
      <c r="AC108" s="113"/>
    </row>
    <row r="109" spans="1:29" ht="13.5" customHeight="1">
      <c r="A109" s="113"/>
      <c r="B109" s="113"/>
      <c r="C109" s="113"/>
      <c r="D109" s="113"/>
      <c r="E109" s="113"/>
      <c r="F109" s="113"/>
      <c r="G109" s="113"/>
      <c r="H109" s="113"/>
      <c r="I109" s="113"/>
      <c r="J109" s="113"/>
      <c r="K109" s="113"/>
      <c r="L109" s="113"/>
      <c r="M109" s="113"/>
      <c r="N109" s="113"/>
      <c r="O109" s="113"/>
      <c r="P109" s="113"/>
      <c r="Q109" s="113"/>
      <c r="R109" s="113"/>
      <c r="S109" s="113"/>
      <c r="T109" s="113"/>
      <c r="U109" s="113"/>
      <c r="V109" s="113"/>
      <c r="W109" s="113"/>
      <c r="X109" s="113"/>
      <c r="Y109" s="113"/>
      <c r="Z109" s="113"/>
      <c r="AA109" s="113"/>
      <c r="AB109" s="113"/>
      <c r="AC109" s="113"/>
    </row>
    <row r="110" spans="1:29" ht="13.5" customHeight="1">
      <c r="A110" s="113"/>
      <c r="B110" s="113"/>
      <c r="C110" s="113"/>
      <c r="D110" s="113"/>
      <c r="E110" s="113"/>
      <c r="F110" s="113"/>
      <c r="G110" s="113"/>
      <c r="H110" s="113"/>
      <c r="I110" s="113"/>
      <c r="J110" s="113"/>
      <c r="K110" s="113"/>
      <c r="L110" s="113"/>
      <c r="M110" s="113"/>
      <c r="N110" s="113"/>
      <c r="O110" s="113"/>
      <c r="P110" s="113"/>
      <c r="Q110" s="113"/>
      <c r="R110" s="113"/>
      <c r="S110" s="113"/>
      <c r="T110" s="113"/>
      <c r="U110" s="113"/>
      <c r="V110" s="113"/>
      <c r="W110" s="113"/>
      <c r="X110" s="113"/>
      <c r="Y110" s="113"/>
      <c r="Z110" s="113"/>
      <c r="AA110" s="113"/>
      <c r="AB110" s="113"/>
      <c r="AC110" s="113"/>
    </row>
    <row r="111" spans="1:29" ht="13.5" customHeight="1">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row>
    <row r="112" spans="1:29" ht="13.5" customHeight="1">
      <c r="A112" s="113"/>
      <c r="B112" s="113"/>
      <c r="C112" s="113"/>
      <c r="D112" s="113"/>
      <c r="E112" s="113"/>
      <c r="F112" s="113"/>
      <c r="G112" s="113"/>
      <c r="H112" s="113"/>
      <c r="I112" s="113"/>
      <c r="J112" s="113"/>
      <c r="K112" s="113"/>
      <c r="L112" s="113"/>
      <c r="M112" s="113"/>
      <c r="N112" s="113"/>
      <c r="O112" s="113"/>
      <c r="P112" s="113"/>
      <c r="Q112" s="113"/>
      <c r="R112" s="113"/>
      <c r="S112" s="113"/>
      <c r="T112" s="113"/>
      <c r="U112" s="113"/>
      <c r="V112" s="113"/>
      <c r="W112" s="113"/>
      <c r="X112" s="113"/>
      <c r="Y112" s="113"/>
      <c r="Z112" s="113"/>
      <c r="AA112" s="113"/>
      <c r="AB112" s="113"/>
      <c r="AC112" s="113"/>
    </row>
    <row r="113" spans="1:29" ht="13.5" customHeight="1">
      <c r="A113" s="113"/>
      <c r="B113" s="113"/>
      <c r="C113" s="113"/>
      <c r="D113" s="113"/>
      <c r="E113" s="113"/>
      <c r="F113" s="113"/>
      <c r="G113" s="113"/>
      <c r="H113" s="113"/>
      <c r="I113" s="113"/>
      <c r="J113" s="113"/>
      <c r="K113" s="113"/>
      <c r="L113" s="113"/>
      <c r="M113" s="113"/>
      <c r="N113" s="113"/>
      <c r="O113" s="113"/>
      <c r="P113" s="113"/>
      <c r="Q113" s="113"/>
      <c r="R113" s="113"/>
      <c r="S113" s="113"/>
      <c r="T113" s="113"/>
      <c r="U113" s="113"/>
      <c r="V113" s="113"/>
      <c r="W113" s="113"/>
      <c r="X113" s="113"/>
      <c r="Y113" s="113"/>
      <c r="Z113" s="113"/>
      <c r="AA113" s="113"/>
      <c r="AB113" s="113"/>
      <c r="AC113" s="113"/>
    </row>
    <row r="114" spans="1:29" ht="13.5" customHeight="1">
      <c r="A114" s="113"/>
      <c r="B114" s="113"/>
      <c r="C114" s="113"/>
      <c r="D114" s="113"/>
      <c r="E114" s="113"/>
      <c r="F114" s="113"/>
      <c r="G114" s="113"/>
      <c r="H114" s="113"/>
      <c r="I114" s="113"/>
      <c r="J114" s="113"/>
      <c r="K114" s="113"/>
      <c r="L114" s="113"/>
      <c r="M114" s="113"/>
      <c r="N114" s="113"/>
      <c r="O114" s="113"/>
      <c r="P114" s="113"/>
      <c r="Q114" s="113"/>
      <c r="R114" s="113"/>
      <c r="S114" s="113"/>
      <c r="T114" s="113"/>
      <c r="U114" s="113"/>
      <c r="V114" s="113"/>
      <c r="W114" s="113"/>
      <c r="X114" s="113"/>
      <c r="Y114" s="113"/>
      <c r="Z114" s="113"/>
      <c r="AA114" s="113"/>
      <c r="AB114" s="113"/>
      <c r="AC114" s="113"/>
    </row>
    <row r="115" spans="1:29" ht="13.5" customHeight="1">
      <c r="A115" s="113"/>
      <c r="B115" s="113"/>
      <c r="C115" s="113"/>
      <c r="D115" s="113"/>
      <c r="E115" s="113"/>
      <c r="F115" s="113"/>
      <c r="G115" s="113"/>
      <c r="H115" s="113"/>
      <c r="I115" s="113"/>
      <c r="J115" s="113"/>
      <c r="K115" s="113"/>
      <c r="L115" s="113"/>
      <c r="M115" s="113"/>
      <c r="N115" s="113"/>
      <c r="O115" s="113"/>
      <c r="P115" s="113"/>
      <c r="Q115" s="113"/>
      <c r="R115" s="113"/>
      <c r="S115" s="113"/>
      <c r="T115" s="113"/>
      <c r="U115" s="113"/>
      <c r="V115" s="113"/>
      <c r="W115" s="113"/>
      <c r="X115" s="113"/>
      <c r="Y115" s="113"/>
      <c r="Z115" s="113"/>
      <c r="AA115" s="113"/>
      <c r="AB115" s="113"/>
      <c r="AC115" s="113"/>
    </row>
    <row r="116" spans="1:29" ht="13.5" customHeight="1">
      <c r="A116" s="113"/>
      <c r="B116" s="113"/>
      <c r="C116" s="113"/>
      <c r="D116" s="113"/>
      <c r="E116" s="113"/>
      <c r="F116" s="113"/>
      <c r="G116" s="113"/>
      <c r="H116" s="113"/>
      <c r="I116" s="113"/>
      <c r="J116" s="113"/>
      <c r="K116" s="113"/>
      <c r="L116" s="113"/>
      <c r="M116" s="113"/>
      <c r="N116" s="113"/>
      <c r="O116" s="113"/>
      <c r="P116" s="113"/>
      <c r="Q116" s="113"/>
      <c r="R116" s="113"/>
      <c r="S116" s="113"/>
      <c r="T116" s="113"/>
      <c r="U116" s="113"/>
      <c r="V116" s="113"/>
      <c r="W116" s="113"/>
      <c r="X116" s="113"/>
      <c r="Y116" s="113"/>
      <c r="Z116" s="113"/>
      <c r="AA116" s="113"/>
      <c r="AB116" s="113"/>
      <c r="AC116" s="113"/>
    </row>
    <row r="117" spans="1:29" ht="13.5" customHeight="1">
      <c r="A117" s="113"/>
      <c r="B117" s="113"/>
      <c r="C117" s="113"/>
      <c r="D117" s="113"/>
      <c r="E117" s="113"/>
      <c r="F117" s="113"/>
      <c r="G117" s="113"/>
      <c r="H117" s="113"/>
      <c r="I117" s="113"/>
      <c r="J117" s="113"/>
      <c r="K117" s="113"/>
      <c r="L117" s="113"/>
      <c r="M117" s="113"/>
      <c r="N117" s="113"/>
      <c r="O117" s="113"/>
      <c r="P117" s="113"/>
      <c r="Q117" s="113"/>
      <c r="R117" s="113"/>
      <c r="S117" s="113"/>
      <c r="T117" s="113"/>
      <c r="U117" s="113"/>
      <c r="V117" s="113"/>
      <c r="W117" s="113"/>
      <c r="X117" s="113"/>
      <c r="Y117" s="113"/>
      <c r="Z117" s="113"/>
      <c r="AA117" s="113"/>
      <c r="AB117" s="113"/>
      <c r="AC117" s="113"/>
    </row>
    <row r="118" spans="1:29" ht="13.5" customHeight="1">
      <c r="A118" s="113"/>
      <c r="B118" s="113"/>
      <c r="C118" s="113"/>
      <c r="D118" s="113"/>
      <c r="E118" s="113"/>
      <c r="F118" s="113"/>
      <c r="G118" s="113"/>
      <c r="H118" s="113"/>
      <c r="I118" s="113"/>
      <c r="J118" s="113"/>
      <c r="K118" s="113"/>
      <c r="L118" s="113"/>
      <c r="M118" s="113"/>
      <c r="N118" s="113"/>
      <c r="O118" s="113"/>
      <c r="P118" s="113"/>
      <c r="Q118" s="113"/>
      <c r="R118" s="113"/>
      <c r="S118" s="113"/>
      <c r="T118" s="113"/>
      <c r="U118" s="113"/>
      <c r="V118" s="113"/>
      <c r="W118" s="113"/>
      <c r="X118" s="113"/>
      <c r="Y118" s="113"/>
      <c r="Z118" s="113"/>
      <c r="AA118" s="113"/>
      <c r="AB118" s="113"/>
      <c r="AC118" s="113"/>
    </row>
    <row r="119" spans="1:29" ht="13.5" customHeight="1">
      <c r="A119" s="113"/>
      <c r="B119" s="113"/>
      <c r="C119" s="113"/>
      <c r="D119" s="113"/>
      <c r="E119" s="113"/>
      <c r="F119" s="113"/>
      <c r="G119" s="113"/>
      <c r="H119" s="113"/>
      <c r="I119" s="113"/>
      <c r="J119" s="113"/>
      <c r="K119" s="113"/>
      <c r="L119" s="113"/>
      <c r="M119" s="113"/>
      <c r="N119" s="113"/>
      <c r="O119" s="113"/>
      <c r="P119" s="113"/>
      <c r="Q119" s="113"/>
      <c r="R119" s="113"/>
      <c r="S119" s="113"/>
      <c r="T119" s="113"/>
      <c r="U119" s="113"/>
      <c r="V119" s="113"/>
      <c r="W119" s="113"/>
      <c r="X119" s="113"/>
      <c r="Y119" s="113"/>
      <c r="Z119" s="113"/>
      <c r="AA119" s="113"/>
      <c r="AB119" s="113"/>
      <c r="AC119" s="113"/>
    </row>
    <row r="120" spans="1:29" ht="13.5" customHeight="1">
      <c r="A120" s="113"/>
      <c r="B120" s="113"/>
      <c r="C120" s="113"/>
      <c r="D120" s="113"/>
      <c r="E120" s="113"/>
      <c r="F120" s="113"/>
      <c r="G120" s="113"/>
      <c r="H120" s="113"/>
      <c r="I120" s="113"/>
      <c r="J120" s="113"/>
      <c r="K120" s="113"/>
      <c r="L120" s="113"/>
      <c r="M120" s="113"/>
      <c r="N120" s="113"/>
      <c r="O120" s="113"/>
      <c r="P120" s="113"/>
      <c r="Q120" s="113"/>
      <c r="R120" s="113"/>
      <c r="S120" s="113"/>
      <c r="T120" s="113"/>
      <c r="U120" s="113"/>
      <c r="V120" s="113"/>
      <c r="W120" s="113"/>
      <c r="X120" s="113"/>
      <c r="Y120" s="113"/>
      <c r="Z120" s="113"/>
      <c r="AA120" s="113"/>
      <c r="AB120" s="113"/>
      <c r="AC120" s="113"/>
    </row>
    <row r="121" spans="1:29" ht="13.5" customHeight="1">
      <c r="A121" s="113"/>
      <c r="B121" s="113"/>
      <c r="C121" s="113"/>
      <c r="D121" s="113"/>
      <c r="E121" s="113"/>
      <c r="F121" s="113"/>
      <c r="G121" s="113"/>
      <c r="H121" s="113"/>
      <c r="I121" s="113"/>
      <c r="J121" s="113"/>
      <c r="K121" s="113"/>
      <c r="L121" s="113"/>
      <c r="M121" s="113"/>
      <c r="N121" s="113"/>
      <c r="O121" s="113"/>
      <c r="P121" s="113"/>
      <c r="Q121" s="113"/>
      <c r="R121" s="113"/>
      <c r="S121" s="113"/>
      <c r="T121" s="113"/>
      <c r="U121" s="113"/>
      <c r="V121" s="113"/>
      <c r="W121" s="113"/>
      <c r="X121" s="113"/>
      <c r="Y121" s="113"/>
      <c r="Z121" s="113"/>
      <c r="AA121" s="113"/>
      <c r="AB121" s="113"/>
      <c r="AC121" s="113"/>
    </row>
    <row r="122" spans="1:29" ht="13.5" customHeight="1">
      <c r="A122" s="113"/>
      <c r="B122" s="113"/>
      <c r="C122" s="113"/>
      <c r="D122" s="113"/>
      <c r="E122" s="113"/>
      <c r="F122" s="113"/>
      <c r="G122" s="113"/>
      <c r="H122" s="113"/>
      <c r="I122" s="113"/>
      <c r="J122" s="113"/>
      <c r="K122" s="113"/>
      <c r="L122" s="113"/>
      <c r="M122" s="113"/>
      <c r="N122" s="113"/>
      <c r="O122" s="113"/>
      <c r="P122" s="113"/>
      <c r="Q122" s="113"/>
      <c r="R122" s="113"/>
      <c r="S122" s="113"/>
      <c r="T122" s="113"/>
      <c r="U122" s="113"/>
      <c r="V122" s="113"/>
      <c r="W122" s="113"/>
      <c r="X122" s="113"/>
      <c r="Y122" s="113"/>
      <c r="Z122" s="113"/>
      <c r="AA122" s="113"/>
      <c r="AB122" s="113"/>
      <c r="AC122" s="113"/>
    </row>
    <row r="123" spans="1:29" ht="13.5" customHeight="1">
      <c r="A123" s="113"/>
      <c r="B123" s="113"/>
      <c r="C123" s="113"/>
      <c r="D123" s="113"/>
      <c r="E123" s="113"/>
      <c r="F123" s="113"/>
      <c r="G123" s="113"/>
      <c r="H123" s="113"/>
      <c r="I123" s="113"/>
      <c r="J123" s="113"/>
      <c r="K123" s="113"/>
      <c r="L123" s="113"/>
      <c r="M123" s="113"/>
      <c r="N123" s="113"/>
      <c r="O123" s="113"/>
      <c r="P123" s="113"/>
      <c r="Q123" s="113"/>
      <c r="R123" s="113"/>
      <c r="S123" s="113"/>
      <c r="T123" s="113"/>
      <c r="U123" s="113"/>
      <c r="V123" s="113"/>
      <c r="W123" s="113"/>
      <c r="X123" s="113"/>
      <c r="Y123" s="113"/>
      <c r="Z123" s="113"/>
      <c r="AA123" s="113"/>
      <c r="AB123" s="113"/>
      <c r="AC123" s="113"/>
    </row>
    <row r="124" spans="1:29" ht="13.5" customHeight="1">
      <c r="A124" s="113"/>
      <c r="B124" s="113"/>
      <c r="C124" s="113"/>
      <c r="D124" s="113"/>
      <c r="E124" s="113"/>
      <c r="F124" s="113"/>
      <c r="G124" s="113"/>
      <c r="H124" s="113"/>
      <c r="I124" s="113"/>
      <c r="J124" s="113"/>
      <c r="K124" s="113"/>
      <c r="L124" s="113"/>
      <c r="M124" s="113"/>
      <c r="N124" s="113"/>
      <c r="O124" s="113"/>
      <c r="P124" s="113"/>
      <c r="Q124" s="113"/>
      <c r="R124" s="113"/>
      <c r="S124" s="113"/>
      <c r="T124" s="113"/>
      <c r="U124" s="113"/>
      <c r="V124" s="113"/>
      <c r="W124" s="113"/>
      <c r="X124" s="113"/>
      <c r="Y124" s="113"/>
      <c r="Z124" s="113"/>
      <c r="AA124" s="113"/>
      <c r="AB124" s="113"/>
      <c r="AC124" s="113"/>
    </row>
    <row r="125" spans="1:29" ht="13.5" customHeight="1">
      <c r="A125" s="113"/>
      <c r="B125" s="113"/>
      <c r="C125" s="113"/>
      <c r="D125" s="113"/>
      <c r="E125" s="113"/>
      <c r="F125" s="113"/>
      <c r="G125" s="113"/>
      <c r="H125" s="113"/>
      <c r="I125" s="113"/>
      <c r="J125" s="113"/>
      <c r="K125" s="113"/>
      <c r="L125" s="113"/>
      <c r="M125" s="113"/>
      <c r="N125" s="113"/>
      <c r="O125" s="113"/>
      <c r="P125" s="113"/>
      <c r="Q125" s="113"/>
      <c r="R125" s="113"/>
      <c r="S125" s="113"/>
      <c r="T125" s="113"/>
      <c r="U125" s="113"/>
      <c r="V125" s="113"/>
      <c r="W125" s="113"/>
      <c r="X125" s="113"/>
      <c r="Y125" s="113"/>
      <c r="Z125" s="113"/>
      <c r="AA125" s="113"/>
      <c r="AB125" s="113"/>
      <c r="AC125" s="113"/>
    </row>
    <row r="126" spans="1:29" ht="13.5" customHeight="1">
      <c r="A126" s="113"/>
      <c r="B126" s="113"/>
      <c r="C126" s="113"/>
      <c r="D126" s="113"/>
      <c r="E126" s="113"/>
      <c r="F126" s="113"/>
      <c r="G126" s="113"/>
      <c r="H126" s="113"/>
      <c r="I126" s="113"/>
      <c r="J126" s="113"/>
      <c r="K126" s="113"/>
      <c r="L126" s="113"/>
      <c r="M126" s="113"/>
      <c r="N126" s="113"/>
      <c r="O126" s="113"/>
      <c r="P126" s="113"/>
      <c r="Q126" s="113"/>
      <c r="R126" s="113"/>
      <c r="S126" s="113"/>
      <c r="T126" s="113"/>
      <c r="U126" s="113"/>
      <c r="V126" s="113"/>
      <c r="W126" s="113"/>
      <c r="X126" s="113"/>
      <c r="Y126" s="113"/>
      <c r="Z126" s="113"/>
      <c r="AA126" s="113"/>
      <c r="AB126" s="113"/>
      <c r="AC126" s="113"/>
    </row>
    <row r="127" spans="1:29" ht="13.5" customHeight="1">
      <c r="A127" s="113"/>
      <c r="B127" s="113"/>
      <c r="C127" s="113"/>
      <c r="D127" s="113"/>
      <c r="E127" s="113"/>
      <c r="F127" s="113"/>
      <c r="G127" s="113"/>
      <c r="H127" s="113"/>
      <c r="I127" s="113"/>
      <c r="J127" s="113"/>
      <c r="K127" s="113"/>
      <c r="L127" s="113"/>
      <c r="M127" s="113"/>
      <c r="N127" s="113"/>
      <c r="O127" s="113"/>
      <c r="P127" s="113"/>
      <c r="Q127" s="113"/>
      <c r="R127" s="113"/>
      <c r="S127" s="113"/>
      <c r="T127" s="113"/>
      <c r="U127" s="113"/>
      <c r="V127" s="113"/>
      <c r="W127" s="113"/>
      <c r="X127" s="113"/>
      <c r="Y127" s="113"/>
      <c r="Z127" s="113"/>
      <c r="AA127" s="113"/>
      <c r="AB127" s="113"/>
      <c r="AC127" s="113"/>
    </row>
    <row r="128" spans="1:29" ht="13.5" customHeight="1">
      <c r="A128" s="113"/>
      <c r="B128" s="113"/>
      <c r="C128" s="113"/>
      <c r="D128" s="113"/>
      <c r="E128" s="113"/>
      <c r="F128" s="113"/>
      <c r="G128" s="113"/>
      <c r="H128" s="113"/>
      <c r="I128" s="113"/>
      <c r="J128" s="113"/>
      <c r="K128" s="113"/>
      <c r="L128" s="113"/>
      <c r="M128" s="113"/>
      <c r="N128" s="113"/>
      <c r="O128" s="113"/>
      <c r="P128" s="113"/>
      <c r="Q128" s="113"/>
      <c r="R128" s="113"/>
      <c r="S128" s="113"/>
      <c r="T128" s="113"/>
      <c r="U128" s="113"/>
      <c r="V128" s="113"/>
      <c r="W128" s="113"/>
      <c r="X128" s="113"/>
      <c r="Y128" s="113"/>
      <c r="Z128" s="113"/>
      <c r="AA128" s="113"/>
      <c r="AB128" s="113"/>
      <c r="AC128" s="113"/>
    </row>
    <row r="129" spans="1:29" ht="13.5" customHeight="1">
      <c r="A129" s="113"/>
      <c r="B129" s="113"/>
      <c r="C129" s="113"/>
      <c r="D129" s="113"/>
      <c r="E129" s="113"/>
      <c r="F129" s="113"/>
      <c r="G129" s="113"/>
      <c r="H129" s="113"/>
      <c r="I129" s="113"/>
      <c r="J129" s="113"/>
      <c r="K129" s="113"/>
      <c r="L129" s="113"/>
      <c r="M129" s="113"/>
      <c r="N129" s="113"/>
      <c r="O129" s="113"/>
      <c r="P129" s="113"/>
      <c r="Q129" s="113"/>
      <c r="R129" s="113"/>
      <c r="S129" s="113"/>
      <c r="T129" s="113"/>
      <c r="U129" s="113"/>
      <c r="V129" s="113"/>
      <c r="W129" s="113"/>
      <c r="X129" s="113"/>
      <c r="Y129" s="113"/>
      <c r="Z129" s="113"/>
      <c r="AA129" s="113"/>
      <c r="AB129" s="113"/>
      <c r="AC129" s="113"/>
    </row>
    <row r="130" spans="1:29" ht="13.5" customHeight="1">
      <c r="A130" s="113"/>
      <c r="B130" s="113"/>
      <c r="C130" s="113"/>
      <c r="D130" s="113"/>
      <c r="E130" s="113"/>
      <c r="F130" s="113"/>
      <c r="G130" s="113"/>
      <c r="H130" s="113"/>
      <c r="I130" s="113"/>
      <c r="J130" s="113"/>
      <c r="K130" s="113"/>
      <c r="L130" s="113"/>
      <c r="M130" s="113"/>
      <c r="N130" s="113"/>
      <c r="O130" s="113"/>
      <c r="P130" s="113"/>
      <c r="Q130" s="113"/>
      <c r="R130" s="113"/>
      <c r="S130" s="113"/>
      <c r="T130" s="113"/>
      <c r="U130" s="113"/>
      <c r="V130" s="113"/>
      <c r="W130" s="113"/>
      <c r="X130" s="113"/>
      <c r="Y130" s="113"/>
      <c r="Z130" s="113"/>
      <c r="AA130" s="113"/>
      <c r="AB130" s="113"/>
      <c r="AC130" s="113"/>
    </row>
    <row r="131" spans="1:29" ht="13.5" customHeight="1">
      <c r="A131" s="113"/>
      <c r="B131" s="113"/>
      <c r="C131" s="113"/>
      <c r="D131" s="113"/>
      <c r="E131" s="113"/>
      <c r="F131" s="113"/>
      <c r="G131" s="113"/>
      <c r="H131" s="113"/>
      <c r="I131" s="113"/>
      <c r="J131" s="113"/>
      <c r="K131" s="113"/>
      <c r="L131" s="113"/>
      <c r="M131" s="113"/>
      <c r="N131" s="113"/>
      <c r="O131" s="113"/>
      <c r="P131" s="113"/>
      <c r="Q131" s="113"/>
      <c r="R131" s="113"/>
      <c r="S131" s="113"/>
      <c r="T131" s="113"/>
      <c r="U131" s="113"/>
      <c r="V131" s="113"/>
      <c r="W131" s="113"/>
      <c r="X131" s="113"/>
      <c r="Y131" s="113"/>
      <c r="Z131" s="113"/>
      <c r="AA131" s="113"/>
      <c r="AB131" s="113"/>
      <c r="AC131" s="113"/>
    </row>
    <row r="132" spans="1:29" ht="13.5" customHeight="1">
      <c r="A132" s="113"/>
      <c r="B132" s="113"/>
      <c r="C132" s="113"/>
      <c r="D132" s="113"/>
      <c r="E132" s="113"/>
      <c r="F132" s="113"/>
      <c r="G132" s="113"/>
      <c r="H132" s="113"/>
      <c r="I132" s="113"/>
      <c r="J132" s="113"/>
      <c r="K132" s="113"/>
      <c r="L132" s="113"/>
      <c r="M132" s="113"/>
      <c r="N132" s="113"/>
      <c r="O132" s="113"/>
      <c r="P132" s="113"/>
      <c r="Q132" s="113"/>
      <c r="R132" s="113"/>
      <c r="S132" s="113"/>
      <c r="T132" s="113"/>
      <c r="U132" s="113"/>
      <c r="V132" s="113"/>
      <c r="W132" s="113"/>
      <c r="X132" s="113"/>
      <c r="Y132" s="113"/>
      <c r="Z132" s="113"/>
      <c r="AA132" s="113"/>
      <c r="AB132" s="113"/>
      <c r="AC132" s="113"/>
    </row>
    <row r="133" spans="1:29" ht="13.5" customHeight="1">
      <c r="A133" s="113"/>
      <c r="B133" s="113"/>
      <c r="C133" s="113"/>
      <c r="D133" s="113"/>
      <c r="E133" s="113"/>
      <c r="F133" s="113"/>
      <c r="G133" s="113"/>
      <c r="H133" s="113"/>
      <c r="I133" s="113"/>
      <c r="J133" s="113"/>
      <c r="K133" s="113"/>
      <c r="L133" s="113"/>
      <c r="M133" s="113"/>
      <c r="N133" s="113"/>
      <c r="O133" s="113"/>
      <c r="P133" s="113"/>
      <c r="Q133" s="113"/>
      <c r="R133" s="113"/>
      <c r="S133" s="113"/>
      <c r="T133" s="113"/>
      <c r="U133" s="113"/>
      <c r="V133" s="113"/>
      <c r="W133" s="113"/>
      <c r="X133" s="113"/>
      <c r="Y133" s="113"/>
      <c r="Z133" s="113"/>
      <c r="AA133" s="113"/>
      <c r="AB133" s="113"/>
      <c r="AC133" s="113"/>
    </row>
    <row r="134" spans="1:29" ht="13.5" customHeight="1">
      <c r="A134" s="113"/>
      <c r="B134" s="113"/>
      <c r="C134" s="113"/>
      <c r="D134" s="113"/>
      <c r="E134" s="113"/>
      <c r="F134" s="113"/>
      <c r="G134" s="113"/>
      <c r="H134" s="113"/>
      <c r="I134" s="113"/>
      <c r="J134" s="113"/>
      <c r="K134" s="113"/>
      <c r="L134" s="113"/>
      <c r="M134" s="113"/>
      <c r="N134" s="113"/>
      <c r="O134" s="113"/>
      <c r="P134" s="113"/>
      <c r="Q134" s="113"/>
      <c r="R134" s="113"/>
      <c r="S134" s="113"/>
      <c r="T134" s="113"/>
      <c r="U134" s="113"/>
      <c r="V134" s="113"/>
      <c r="W134" s="113"/>
      <c r="X134" s="113"/>
      <c r="Y134" s="113"/>
      <c r="Z134" s="113"/>
      <c r="AA134" s="113"/>
      <c r="AB134" s="113"/>
      <c r="AC134" s="113"/>
    </row>
    <row r="135" spans="1:29" ht="13.5" customHeight="1">
      <c r="A135" s="113"/>
      <c r="B135" s="113"/>
      <c r="C135" s="113"/>
      <c r="D135" s="113"/>
      <c r="E135" s="113"/>
      <c r="F135" s="113"/>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row>
    <row r="136" spans="1:29" ht="13.5" customHeight="1">
      <c r="A136" s="113"/>
      <c r="B136" s="113"/>
      <c r="C136" s="113"/>
      <c r="D136" s="113"/>
      <c r="E136" s="113"/>
      <c r="F136" s="113"/>
      <c r="G136" s="113"/>
      <c r="H136" s="113"/>
      <c r="I136" s="113"/>
      <c r="J136" s="113"/>
      <c r="K136" s="113"/>
      <c r="L136" s="113"/>
      <c r="M136" s="113"/>
      <c r="N136" s="113"/>
      <c r="O136" s="113"/>
      <c r="P136" s="113"/>
      <c r="Q136" s="113"/>
      <c r="R136" s="113"/>
      <c r="S136" s="113"/>
      <c r="T136" s="113"/>
      <c r="U136" s="113"/>
      <c r="V136" s="113"/>
      <c r="W136" s="113"/>
      <c r="X136" s="113"/>
      <c r="Y136" s="113"/>
      <c r="Z136" s="113"/>
      <c r="AA136" s="113"/>
      <c r="AB136" s="113"/>
      <c r="AC136" s="113"/>
    </row>
    <row r="137" spans="1:29" ht="13.5" customHeight="1">
      <c r="A137" s="113"/>
      <c r="B137" s="113"/>
      <c r="C137" s="113"/>
      <c r="D137" s="113"/>
      <c r="E137" s="113"/>
      <c r="F137" s="113"/>
      <c r="G137" s="113"/>
      <c r="H137" s="113"/>
      <c r="I137" s="113"/>
      <c r="J137" s="113"/>
      <c r="K137" s="113"/>
      <c r="L137" s="113"/>
      <c r="M137" s="113"/>
      <c r="N137" s="113"/>
      <c r="O137" s="113"/>
      <c r="P137" s="113"/>
      <c r="Q137" s="113"/>
      <c r="R137" s="113"/>
      <c r="S137" s="113"/>
      <c r="T137" s="113"/>
      <c r="U137" s="113"/>
      <c r="V137" s="113"/>
      <c r="W137" s="113"/>
      <c r="X137" s="113"/>
      <c r="Y137" s="113"/>
      <c r="Z137" s="113"/>
      <c r="AA137" s="113"/>
      <c r="AB137" s="113"/>
      <c r="AC137" s="113"/>
    </row>
    <row r="138" spans="1:29" ht="13.5" customHeight="1">
      <c r="A138" s="113"/>
      <c r="B138" s="113"/>
      <c r="C138" s="113"/>
      <c r="D138" s="113"/>
      <c r="E138" s="113"/>
      <c r="F138" s="113"/>
      <c r="G138" s="113"/>
      <c r="H138" s="113"/>
      <c r="I138" s="113"/>
      <c r="J138" s="113"/>
      <c r="K138" s="113"/>
      <c r="L138" s="113"/>
      <c r="M138" s="113"/>
      <c r="N138" s="113"/>
      <c r="O138" s="113"/>
      <c r="P138" s="113"/>
      <c r="Q138" s="113"/>
      <c r="R138" s="113"/>
      <c r="S138" s="113"/>
      <c r="T138" s="113"/>
      <c r="U138" s="113"/>
      <c r="V138" s="113"/>
      <c r="W138" s="113"/>
      <c r="X138" s="113"/>
      <c r="Y138" s="113"/>
      <c r="Z138" s="113"/>
      <c r="AA138" s="113"/>
      <c r="AB138" s="113"/>
      <c r="AC138" s="113"/>
    </row>
    <row r="139" spans="1:29" ht="13.5" customHeight="1">
      <c r="A139" s="113"/>
      <c r="B139" s="113"/>
      <c r="C139" s="113"/>
      <c r="D139" s="113"/>
      <c r="E139" s="113"/>
      <c r="F139" s="113"/>
      <c r="G139" s="113"/>
      <c r="H139" s="113"/>
      <c r="I139" s="113"/>
      <c r="J139" s="113"/>
      <c r="K139" s="113"/>
      <c r="L139" s="113"/>
      <c r="M139" s="113"/>
      <c r="N139" s="113"/>
      <c r="O139" s="113"/>
      <c r="P139" s="113"/>
      <c r="Q139" s="113"/>
      <c r="R139" s="113"/>
      <c r="S139" s="113"/>
      <c r="T139" s="113"/>
      <c r="U139" s="113"/>
      <c r="V139" s="113"/>
      <c r="W139" s="113"/>
      <c r="X139" s="113"/>
      <c r="Y139" s="113"/>
      <c r="Z139" s="113"/>
      <c r="AA139" s="113"/>
      <c r="AB139" s="113"/>
      <c r="AC139" s="113"/>
    </row>
    <row r="140" spans="1:29" ht="13.5" customHeight="1">
      <c r="A140" s="113"/>
      <c r="B140" s="113"/>
      <c r="C140" s="113"/>
      <c r="D140" s="113"/>
      <c r="E140" s="113"/>
      <c r="F140" s="113"/>
      <c r="G140" s="113"/>
      <c r="H140" s="113"/>
      <c r="I140" s="113"/>
      <c r="J140" s="113"/>
      <c r="K140" s="113"/>
      <c r="L140" s="113"/>
      <c r="M140" s="113"/>
      <c r="N140" s="113"/>
      <c r="O140" s="113"/>
      <c r="P140" s="113"/>
      <c r="Q140" s="113"/>
      <c r="R140" s="113"/>
      <c r="S140" s="113"/>
      <c r="T140" s="113"/>
      <c r="U140" s="113"/>
      <c r="V140" s="113"/>
      <c r="W140" s="113"/>
      <c r="X140" s="113"/>
      <c r="Y140" s="113"/>
      <c r="Z140" s="113"/>
      <c r="AA140" s="113"/>
      <c r="AB140" s="113"/>
      <c r="AC140" s="113"/>
    </row>
    <row r="141" spans="1:29" ht="13.5" customHeight="1">
      <c r="A141" s="113"/>
      <c r="B141" s="113"/>
      <c r="C141" s="113"/>
      <c r="D141" s="113"/>
      <c r="E141" s="113"/>
      <c r="F141" s="113"/>
      <c r="G141" s="113"/>
      <c r="H141" s="113"/>
      <c r="I141" s="113"/>
      <c r="J141" s="113"/>
      <c r="K141" s="113"/>
      <c r="L141" s="113"/>
      <c r="M141" s="113"/>
      <c r="N141" s="113"/>
      <c r="O141" s="113"/>
      <c r="P141" s="113"/>
      <c r="Q141" s="113"/>
      <c r="R141" s="113"/>
      <c r="S141" s="113"/>
      <c r="T141" s="113"/>
      <c r="U141" s="113"/>
      <c r="V141" s="113"/>
      <c r="W141" s="113"/>
      <c r="X141" s="113"/>
      <c r="Y141" s="113"/>
      <c r="Z141" s="113"/>
      <c r="AA141" s="113"/>
      <c r="AB141" s="113"/>
      <c r="AC141" s="113"/>
    </row>
    <row r="142" spans="1:29" ht="13.5" customHeight="1">
      <c r="A142" s="113"/>
      <c r="B142" s="113"/>
      <c r="C142" s="113"/>
      <c r="D142" s="113"/>
      <c r="E142" s="113"/>
      <c r="F142" s="113"/>
      <c r="G142" s="113"/>
      <c r="H142" s="113"/>
      <c r="I142" s="113"/>
      <c r="J142" s="113"/>
      <c r="K142" s="113"/>
      <c r="L142" s="113"/>
      <c r="M142" s="113"/>
      <c r="N142" s="113"/>
      <c r="O142" s="113"/>
      <c r="P142" s="113"/>
      <c r="Q142" s="113"/>
      <c r="R142" s="113"/>
      <c r="S142" s="113"/>
      <c r="T142" s="113"/>
      <c r="U142" s="113"/>
      <c r="V142" s="113"/>
      <c r="W142" s="113"/>
      <c r="X142" s="113"/>
      <c r="Y142" s="113"/>
      <c r="Z142" s="113"/>
      <c r="AA142" s="113"/>
      <c r="AB142" s="113"/>
      <c r="AC142" s="113"/>
    </row>
    <row r="143" spans="1:29" ht="13.5" customHeight="1">
      <c r="A143" s="113"/>
      <c r="B143" s="113"/>
      <c r="C143" s="113"/>
      <c r="D143" s="113"/>
      <c r="E143" s="113"/>
      <c r="F143" s="113"/>
      <c r="G143" s="113"/>
      <c r="H143" s="113"/>
      <c r="I143" s="113"/>
      <c r="J143" s="113"/>
      <c r="K143" s="113"/>
      <c r="L143" s="113"/>
      <c r="M143" s="113"/>
      <c r="N143" s="113"/>
      <c r="O143" s="113"/>
      <c r="P143" s="113"/>
      <c r="Q143" s="113"/>
      <c r="R143" s="113"/>
      <c r="S143" s="113"/>
      <c r="T143" s="113"/>
      <c r="U143" s="113"/>
      <c r="V143" s="113"/>
      <c r="W143" s="113"/>
      <c r="X143" s="113"/>
      <c r="Y143" s="113"/>
      <c r="Z143" s="113"/>
      <c r="AA143" s="113"/>
      <c r="AB143" s="113"/>
      <c r="AC143" s="113"/>
    </row>
    <row r="144" spans="1:29" ht="13.5" customHeight="1">
      <c r="A144" s="113"/>
      <c r="B144" s="113"/>
      <c r="C144" s="113"/>
      <c r="D144" s="113"/>
      <c r="E144" s="113"/>
      <c r="F144" s="113"/>
      <c r="G144" s="113"/>
      <c r="H144" s="113"/>
      <c r="I144" s="113"/>
      <c r="J144" s="113"/>
      <c r="K144" s="113"/>
      <c r="L144" s="113"/>
      <c r="M144" s="113"/>
      <c r="N144" s="113"/>
      <c r="O144" s="113"/>
      <c r="P144" s="113"/>
      <c r="Q144" s="113"/>
      <c r="R144" s="113"/>
      <c r="S144" s="113"/>
      <c r="T144" s="113"/>
      <c r="U144" s="113"/>
      <c r="V144" s="113"/>
      <c r="W144" s="113"/>
      <c r="X144" s="113"/>
      <c r="Y144" s="113"/>
      <c r="Z144" s="113"/>
      <c r="AA144" s="113"/>
      <c r="AB144" s="113"/>
      <c r="AC144" s="113"/>
    </row>
    <row r="145" spans="1:29" ht="13.5" customHeight="1">
      <c r="A145" s="113"/>
      <c r="B145" s="113"/>
      <c r="C145" s="113"/>
      <c r="D145" s="113"/>
      <c r="E145" s="113"/>
      <c r="F145" s="113"/>
      <c r="G145" s="113"/>
      <c r="H145" s="113"/>
      <c r="I145" s="113"/>
      <c r="J145" s="113"/>
      <c r="K145" s="113"/>
      <c r="L145" s="113"/>
      <c r="M145" s="113"/>
      <c r="N145" s="113"/>
      <c r="O145" s="113"/>
      <c r="P145" s="113"/>
      <c r="Q145" s="113"/>
      <c r="R145" s="113"/>
      <c r="S145" s="113"/>
      <c r="T145" s="113"/>
      <c r="U145" s="113"/>
      <c r="V145" s="113"/>
      <c r="W145" s="113"/>
      <c r="X145" s="113"/>
      <c r="Y145" s="113"/>
      <c r="Z145" s="113"/>
      <c r="AA145" s="113"/>
      <c r="AB145" s="113"/>
      <c r="AC145" s="113"/>
    </row>
    <row r="146" spans="1:29" ht="13.5" customHeight="1">
      <c r="A146" s="113"/>
      <c r="B146" s="113"/>
      <c r="C146" s="113"/>
      <c r="D146" s="113"/>
      <c r="E146" s="113"/>
      <c r="F146" s="113"/>
      <c r="G146" s="113"/>
      <c r="H146" s="113"/>
      <c r="I146" s="113"/>
      <c r="J146" s="113"/>
      <c r="K146" s="113"/>
      <c r="L146" s="113"/>
      <c r="M146" s="113"/>
      <c r="N146" s="113"/>
      <c r="O146" s="113"/>
      <c r="P146" s="113"/>
      <c r="Q146" s="113"/>
      <c r="R146" s="113"/>
      <c r="S146" s="113"/>
      <c r="T146" s="113"/>
      <c r="U146" s="113"/>
      <c r="V146" s="113"/>
      <c r="W146" s="113"/>
      <c r="X146" s="113"/>
      <c r="Y146" s="113"/>
      <c r="Z146" s="113"/>
      <c r="AA146" s="113"/>
      <c r="AB146" s="113"/>
      <c r="AC146" s="113"/>
    </row>
    <row r="147" spans="1:29" ht="13.5" customHeight="1">
      <c r="A147" s="113"/>
      <c r="B147" s="113"/>
      <c r="C147" s="113"/>
      <c r="D147" s="113"/>
      <c r="E147" s="113"/>
      <c r="F147" s="113"/>
      <c r="G147" s="113"/>
      <c r="H147" s="113"/>
      <c r="I147" s="113"/>
      <c r="J147" s="113"/>
      <c r="K147" s="113"/>
      <c r="L147" s="113"/>
      <c r="M147" s="113"/>
      <c r="N147" s="113"/>
      <c r="O147" s="113"/>
      <c r="P147" s="113"/>
      <c r="Q147" s="113"/>
      <c r="R147" s="113"/>
      <c r="S147" s="113"/>
      <c r="T147" s="113"/>
      <c r="U147" s="113"/>
      <c r="V147" s="113"/>
      <c r="W147" s="113"/>
      <c r="X147" s="113"/>
      <c r="Y147" s="113"/>
      <c r="Z147" s="113"/>
      <c r="AA147" s="113"/>
      <c r="AB147" s="113"/>
      <c r="AC147" s="113"/>
    </row>
    <row r="148" spans="1:29" ht="13.5" customHeight="1">
      <c r="A148" s="113"/>
      <c r="B148" s="113"/>
      <c r="C148" s="113"/>
      <c r="D148" s="113"/>
      <c r="E148" s="113"/>
      <c r="F148" s="113"/>
      <c r="G148" s="113"/>
      <c r="H148" s="113"/>
      <c r="I148" s="113"/>
      <c r="J148" s="113"/>
      <c r="K148" s="113"/>
      <c r="L148" s="113"/>
      <c r="M148" s="113"/>
      <c r="N148" s="113"/>
      <c r="O148" s="113"/>
      <c r="P148" s="113"/>
      <c r="Q148" s="113"/>
      <c r="R148" s="113"/>
      <c r="S148" s="113"/>
      <c r="T148" s="113"/>
      <c r="U148" s="113"/>
      <c r="V148" s="113"/>
      <c r="W148" s="113"/>
      <c r="X148" s="113"/>
      <c r="Y148" s="113"/>
      <c r="Z148" s="113"/>
      <c r="AA148" s="113"/>
      <c r="AB148" s="113"/>
      <c r="AC148" s="113"/>
    </row>
    <row r="149" spans="1:29" ht="13.5" customHeight="1">
      <c r="A149" s="113"/>
      <c r="B149" s="113"/>
      <c r="C149" s="113"/>
      <c r="D149" s="113"/>
      <c r="E149" s="113"/>
      <c r="F149" s="113"/>
      <c r="G149" s="113"/>
      <c r="H149" s="113"/>
      <c r="I149" s="113"/>
      <c r="J149" s="113"/>
      <c r="K149" s="113"/>
      <c r="L149" s="113"/>
      <c r="M149" s="113"/>
      <c r="N149" s="113"/>
      <c r="O149" s="113"/>
      <c r="P149" s="113"/>
      <c r="Q149" s="113"/>
      <c r="R149" s="113"/>
      <c r="S149" s="113"/>
      <c r="T149" s="113"/>
      <c r="U149" s="113"/>
      <c r="V149" s="113"/>
      <c r="W149" s="113"/>
      <c r="X149" s="113"/>
      <c r="Y149" s="113"/>
      <c r="Z149" s="113"/>
      <c r="AA149" s="113"/>
      <c r="AB149" s="113"/>
      <c r="AC149" s="113"/>
    </row>
    <row r="150" spans="1:29" ht="13.5" customHeight="1">
      <c r="A150" s="113"/>
      <c r="B150" s="113"/>
      <c r="C150" s="113"/>
      <c r="D150" s="113"/>
      <c r="E150" s="113"/>
      <c r="F150" s="113"/>
      <c r="G150" s="113"/>
      <c r="H150" s="113"/>
      <c r="I150" s="113"/>
      <c r="J150" s="113"/>
      <c r="K150" s="113"/>
      <c r="L150" s="113"/>
      <c r="M150" s="113"/>
      <c r="N150" s="113"/>
      <c r="O150" s="113"/>
      <c r="P150" s="113"/>
      <c r="Q150" s="113"/>
      <c r="R150" s="113"/>
      <c r="S150" s="113"/>
      <c r="T150" s="113"/>
      <c r="U150" s="113"/>
      <c r="V150" s="113"/>
      <c r="W150" s="113"/>
      <c r="X150" s="113"/>
      <c r="Y150" s="113"/>
      <c r="Z150" s="113"/>
      <c r="AA150" s="113"/>
      <c r="AB150" s="113"/>
      <c r="AC150" s="113"/>
    </row>
    <row r="151" spans="1:29" ht="13.5" customHeight="1">
      <c r="A151" s="113"/>
      <c r="B151" s="113"/>
      <c r="C151" s="113"/>
      <c r="D151" s="113"/>
      <c r="E151" s="113"/>
      <c r="F151" s="113"/>
      <c r="G151" s="113"/>
      <c r="H151" s="113"/>
      <c r="I151" s="113"/>
      <c r="J151" s="113"/>
      <c r="K151" s="113"/>
      <c r="L151" s="113"/>
      <c r="M151" s="113"/>
      <c r="N151" s="113"/>
      <c r="O151" s="113"/>
      <c r="P151" s="113"/>
      <c r="Q151" s="113"/>
      <c r="R151" s="113"/>
      <c r="S151" s="113"/>
      <c r="T151" s="113"/>
      <c r="U151" s="113"/>
      <c r="V151" s="113"/>
      <c r="W151" s="113"/>
      <c r="X151" s="113"/>
      <c r="Y151" s="113"/>
      <c r="Z151" s="113"/>
      <c r="AA151" s="113"/>
      <c r="AB151" s="113"/>
      <c r="AC151" s="113"/>
    </row>
    <row r="152" spans="1:29" ht="13.5" customHeight="1">
      <c r="A152" s="113"/>
      <c r="B152" s="113"/>
      <c r="C152" s="113"/>
      <c r="D152" s="113"/>
      <c r="E152" s="113"/>
      <c r="F152" s="113"/>
      <c r="G152" s="113"/>
      <c r="H152" s="113"/>
      <c r="I152" s="113"/>
      <c r="J152" s="113"/>
      <c r="K152" s="113"/>
      <c r="L152" s="113"/>
      <c r="M152" s="113"/>
      <c r="N152" s="113"/>
      <c r="O152" s="113"/>
      <c r="P152" s="113"/>
      <c r="Q152" s="113"/>
      <c r="R152" s="113"/>
      <c r="S152" s="113"/>
      <c r="T152" s="113"/>
      <c r="U152" s="113"/>
      <c r="V152" s="113"/>
      <c r="W152" s="113"/>
      <c r="X152" s="113"/>
      <c r="Y152" s="113"/>
      <c r="Z152" s="113"/>
      <c r="AA152" s="113"/>
      <c r="AB152" s="113"/>
      <c r="AC152" s="113"/>
    </row>
    <row r="153" spans="1:29" ht="13.5" customHeight="1">
      <c r="A153" s="113"/>
      <c r="B153" s="113"/>
      <c r="C153" s="113"/>
      <c r="D153" s="113"/>
      <c r="E153" s="113"/>
      <c r="F153" s="113"/>
      <c r="G153" s="113"/>
      <c r="H153" s="113"/>
      <c r="I153" s="113"/>
      <c r="J153" s="113"/>
      <c r="K153" s="113"/>
      <c r="L153" s="113"/>
      <c r="M153" s="113"/>
      <c r="N153" s="113"/>
      <c r="O153" s="113"/>
      <c r="P153" s="113"/>
      <c r="Q153" s="113"/>
      <c r="R153" s="113"/>
      <c r="S153" s="113"/>
      <c r="T153" s="113"/>
      <c r="U153" s="113"/>
      <c r="V153" s="113"/>
      <c r="W153" s="113"/>
      <c r="X153" s="113"/>
      <c r="Y153" s="113"/>
      <c r="Z153" s="113"/>
      <c r="AA153" s="113"/>
      <c r="AB153" s="113"/>
      <c r="AC153" s="113"/>
    </row>
    <row r="154" spans="1:29" ht="13.5" customHeight="1">
      <c r="A154" s="113"/>
      <c r="B154" s="113"/>
      <c r="C154" s="113"/>
      <c r="D154" s="113"/>
      <c r="E154" s="113"/>
      <c r="F154" s="113"/>
      <c r="G154" s="113"/>
      <c r="H154" s="113"/>
      <c r="I154" s="113"/>
      <c r="J154" s="113"/>
      <c r="K154" s="113"/>
      <c r="L154" s="113"/>
      <c r="M154" s="113"/>
      <c r="N154" s="113"/>
      <c r="O154" s="113"/>
      <c r="P154" s="113"/>
      <c r="Q154" s="113"/>
      <c r="R154" s="113"/>
      <c r="S154" s="113"/>
      <c r="T154" s="113"/>
      <c r="U154" s="113"/>
      <c r="V154" s="113"/>
      <c r="W154" s="113"/>
      <c r="X154" s="113"/>
      <c r="Y154" s="113"/>
      <c r="Z154" s="113"/>
      <c r="AA154" s="113"/>
      <c r="AB154" s="113"/>
      <c r="AC154" s="113"/>
    </row>
    <row r="155" spans="1:29" ht="13.5" customHeight="1">
      <c r="A155" s="113"/>
      <c r="B155" s="113"/>
      <c r="C155" s="113"/>
      <c r="D155" s="113"/>
      <c r="E155" s="113"/>
      <c r="F155" s="113"/>
      <c r="G155" s="113"/>
      <c r="H155" s="113"/>
      <c r="I155" s="113"/>
      <c r="J155" s="113"/>
      <c r="K155" s="113"/>
      <c r="L155" s="113"/>
      <c r="M155" s="113"/>
      <c r="N155" s="113"/>
      <c r="O155" s="113"/>
      <c r="P155" s="113"/>
      <c r="Q155" s="113"/>
      <c r="R155" s="113"/>
      <c r="S155" s="113"/>
      <c r="T155" s="113"/>
      <c r="U155" s="113"/>
      <c r="V155" s="113"/>
      <c r="W155" s="113"/>
      <c r="X155" s="113"/>
      <c r="Y155" s="113"/>
      <c r="Z155" s="113"/>
      <c r="AA155" s="113"/>
      <c r="AB155" s="113"/>
      <c r="AC155" s="113"/>
    </row>
    <row r="156" spans="1:29" ht="13.5" customHeight="1">
      <c r="A156" s="113"/>
      <c r="B156" s="113"/>
      <c r="C156" s="113"/>
      <c r="D156" s="113"/>
      <c r="E156" s="113"/>
      <c r="F156" s="113"/>
      <c r="G156" s="113"/>
      <c r="H156" s="113"/>
      <c r="I156" s="113"/>
      <c r="J156" s="113"/>
      <c r="K156" s="113"/>
      <c r="L156" s="113"/>
      <c r="M156" s="113"/>
      <c r="N156" s="113"/>
      <c r="O156" s="113"/>
      <c r="P156" s="113"/>
      <c r="Q156" s="113"/>
      <c r="R156" s="113"/>
      <c r="S156" s="113"/>
      <c r="T156" s="113"/>
      <c r="U156" s="113"/>
      <c r="V156" s="113"/>
      <c r="W156" s="113"/>
      <c r="X156" s="113"/>
      <c r="Y156" s="113"/>
      <c r="Z156" s="113"/>
      <c r="AA156" s="113"/>
      <c r="AB156" s="113"/>
      <c r="AC156" s="113"/>
    </row>
    <row r="157" spans="1:29" ht="13.5" customHeight="1">
      <c r="A157" s="113"/>
      <c r="B157" s="113"/>
      <c r="C157" s="113"/>
      <c r="D157" s="113"/>
      <c r="E157" s="113"/>
      <c r="F157" s="113"/>
      <c r="G157" s="113"/>
      <c r="H157" s="113"/>
      <c r="I157" s="113"/>
      <c r="J157" s="113"/>
      <c r="K157" s="113"/>
      <c r="L157" s="113"/>
      <c r="M157" s="113"/>
      <c r="N157" s="113"/>
      <c r="O157" s="113"/>
      <c r="P157" s="113"/>
      <c r="Q157" s="113"/>
      <c r="R157" s="113"/>
      <c r="S157" s="113"/>
      <c r="T157" s="113"/>
      <c r="U157" s="113"/>
      <c r="V157" s="113"/>
      <c r="W157" s="113"/>
      <c r="X157" s="113"/>
      <c r="Y157" s="113"/>
      <c r="Z157" s="113"/>
      <c r="AA157" s="113"/>
      <c r="AB157" s="113"/>
      <c r="AC157" s="113"/>
    </row>
    <row r="158" spans="1:29" ht="13.5" customHeight="1">
      <c r="A158" s="113"/>
      <c r="B158" s="113"/>
      <c r="C158" s="113"/>
      <c r="D158" s="113"/>
      <c r="E158" s="113"/>
      <c r="F158" s="113"/>
      <c r="G158" s="113"/>
      <c r="H158" s="113"/>
      <c r="I158" s="113"/>
      <c r="J158" s="113"/>
      <c r="K158" s="113"/>
      <c r="L158" s="113"/>
      <c r="M158" s="113"/>
      <c r="N158" s="113"/>
      <c r="O158" s="113"/>
      <c r="P158" s="113"/>
      <c r="Q158" s="113"/>
      <c r="R158" s="113"/>
      <c r="S158" s="113"/>
      <c r="T158" s="113"/>
      <c r="U158" s="113"/>
      <c r="V158" s="113"/>
      <c r="W158" s="113"/>
      <c r="X158" s="113"/>
      <c r="Y158" s="113"/>
      <c r="Z158" s="113"/>
      <c r="AA158" s="113"/>
      <c r="AB158" s="113"/>
      <c r="AC158" s="113"/>
    </row>
    <row r="159" spans="1:29" ht="13.5" customHeight="1">
      <c r="A159" s="113"/>
      <c r="B159" s="113"/>
      <c r="C159" s="113"/>
      <c r="D159" s="113"/>
      <c r="E159" s="113"/>
      <c r="F159" s="113"/>
      <c r="G159" s="113"/>
      <c r="H159" s="113"/>
      <c r="I159" s="113"/>
      <c r="J159" s="113"/>
      <c r="K159" s="113"/>
      <c r="L159" s="113"/>
      <c r="M159" s="113"/>
      <c r="N159" s="113"/>
      <c r="O159" s="113"/>
      <c r="P159" s="113"/>
      <c r="Q159" s="113"/>
      <c r="R159" s="113"/>
      <c r="S159" s="113"/>
      <c r="T159" s="113"/>
      <c r="U159" s="113"/>
      <c r="V159" s="113"/>
      <c r="W159" s="113"/>
      <c r="X159" s="113"/>
      <c r="Y159" s="113"/>
      <c r="Z159" s="113"/>
      <c r="AA159" s="113"/>
      <c r="AB159" s="113"/>
      <c r="AC159" s="113"/>
    </row>
    <row r="160" spans="1:29" ht="13.5" customHeight="1">
      <c r="A160" s="113"/>
      <c r="B160" s="113"/>
      <c r="C160" s="113"/>
      <c r="D160" s="113"/>
      <c r="E160" s="113"/>
      <c r="F160" s="113"/>
      <c r="G160" s="113"/>
      <c r="H160" s="113"/>
      <c r="I160" s="113"/>
      <c r="J160" s="113"/>
      <c r="K160" s="113"/>
      <c r="L160" s="113"/>
      <c r="M160" s="113"/>
      <c r="N160" s="113"/>
      <c r="O160" s="113"/>
      <c r="P160" s="113"/>
      <c r="Q160" s="113"/>
      <c r="R160" s="113"/>
      <c r="S160" s="113"/>
      <c r="T160" s="113"/>
      <c r="U160" s="113"/>
      <c r="V160" s="113"/>
      <c r="W160" s="113"/>
      <c r="X160" s="113"/>
      <c r="Y160" s="113"/>
      <c r="Z160" s="113"/>
      <c r="AA160" s="113"/>
      <c r="AB160" s="113"/>
      <c r="AC160" s="113"/>
    </row>
    <row r="161" spans="1:29" ht="13.5" customHeight="1">
      <c r="A161" s="113"/>
      <c r="B161" s="113"/>
      <c r="C161" s="113"/>
      <c r="D161" s="113"/>
      <c r="E161" s="113"/>
      <c r="F161" s="113"/>
      <c r="G161" s="113"/>
      <c r="H161" s="113"/>
      <c r="I161" s="113"/>
      <c r="J161" s="113"/>
      <c r="K161" s="113"/>
      <c r="L161" s="113"/>
      <c r="M161" s="113"/>
      <c r="N161" s="113"/>
      <c r="O161" s="113"/>
      <c r="P161" s="113"/>
      <c r="Q161" s="113"/>
      <c r="R161" s="113"/>
      <c r="S161" s="113"/>
      <c r="T161" s="113"/>
      <c r="U161" s="113"/>
      <c r="V161" s="113"/>
      <c r="W161" s="113"/>
      <c r="X161" s="113"/>
      <c r="Y161" s="113"/>
      <c r="Z161" s="113"/>
      <c r="AA161" s="113"/>
      <c r="AB161" s="113"/>
      <c r="AC161" s="113"/>
    </row>
    <row r="162" spans="1:29" ht="13.5" customHeight="1">
      <c r="A162" s="113"/>
      <c r="B162" s="113"/>
      <c r="C162" s="113"/>
      <c r="D162" s="113"/>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row>
    <row r="163" spans="1:29" ht="13.5" customHeight="1">
      <c r="A163" s="113"/>
      <c r="B163" s="113"/>
      <c r="C163" s="113"/>
      <c r="D163" s="113"/>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113"/>
      <c r="AB163" s="113"/>
      <c r="AC163" s="113"/>
    </row>
    <row r="164" spans="1:29" ht="13.5" customHeight="1">
      <c r="A164" s="113"/>
      <c r="B164" s="113"/>
      <c r="C164" s="113"/>
      <c r="D164" s="113"/>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113"/>
      <c r="AB164" s="113"/>
      <c r="AC164" s="113"/>
    </row>
    <row r="165" spans="1:29" ht="13.5" customHeight="1">
      <c r="A165" s="113"/>
      <c r="B165" s="113"/>
      <c r="C165" s="113"/>
      <c r="D165" s="113"/>
      <c r="E165" s="113"/>
      <c r="F165" s="113"/>
      <c r="G165" s="113"/>
      <c r="H165" s="113"/>
      <c r="I165" s="113"/>
      <c r="J165" s="113"/>
      <c r="K165" s="113"/>
      <c r="L165" s="113"/>
      <c r="M165" s="113"/>
      <c r="N165" s="113"/>
      <c r="O165" s="113"/>
      <c r="P165" s="113"/>
      <c r="Q165" s="113"/>
      <c r="R165" s="113"/>
      <c r="S165" s="113"/>
      <c r="T165" s="113"/>
      <c r="U165" s="113"/>
      <c r="V165" s="113"/>
      <c r="W165" s="113"/>
      <c r="X165" s="113"/>
      <c r="Y165" s="113"/>
      <c r="Z165" s="113"/>
      <c r="AA165" s="113"/>
      <c r="AB165" s="113"/>
      <c r="AC165" s="113"/>
    </row>
    <row r="166" spans="1:29" ht="13.5" customHeight="1">
      <c r="A166" s="113"/>
      <c r="B166" s="113"/>
      <c r="C166" s="113"/>
      <c r="D166" s="113"/>
      <c r="E166" s="113"/>
      <c r="F166" s="113"/>
      <c r="G166" s="113"/>
      <c r="H166" s="113"/>
      <c r="I166" s="113"/>
      <c r="J166" s="113"/>
      <c r="K166" s="113"/>
      <c r="L166" s="113"/>
      <c r="M166" s="113"/>
      <c r="N166" s="113"/>
      <c r="O166" s="113"/>
      <c r="P166" s="113"/>
      <c r="Q166" s="113"/>
      <c r="R166" s="113"/>
      <c r="S166" s="113"/>
      <c r="T166" s="113"/>
      <c r="U166" s="113"/>
      <c r="V166" s="113"/>
      <c r="W166" s="113"/>
      <c r="X166" s="113"/>
      <c r="Y166" s="113"/>
      <c r="Z166" s="113"/>
      <c r="AA166" s="113"/>
      <c r="AB166" s="113"/>
      <c r="AC166" s="113"/>
    </row>
    <row r="167" spans="1:29" ht="13.5" customHeight="1">
      <c r="A167" s="113"/>
      <c r="B167" s="113"/>
      <c r="C167" s="113"/>
      <c r="D167" s="113"/>
      <c r="E167" s="113"/>
      <c r="F167" s="113"/>
      <c r="G167" s="113"/>
      <c r="H167" s="113"/>
      <c r="I167" s="113"/>
      <c r="J167" s="113"/>
      <c r="K167" s="113"/>
      <c r="L167" s="113"/>
      <c r="M167" s="113"/>
      <c r="N167" s="113"/>
      <c r="O167" s="113"/>
      <c r="P167" s="113"/>
      <c r="Q167" s="113"/>
      <c r="R167" s="113"/>
      <c r="S167" s="113"/>
      <c r="T167" s="113"/>
      <c r="U167" s="113"/>
      <c r="V167" s="113"/>
      <c r="W167" s="113"/>
      <c r="X167" s="113"/>
      <c r="Y167" s="113"/>
      <c r="Z167" s="113"/>
      <c r="AA167" s="113"/>
      <c r="AB167" s="113"/>
      <c r="AC167" s="113"/>
    </row>
    <row r="168" spans="1:29" ht="13.5" customHeight="1">
      <c r="A168" s="113"/>
      <c r="B168" s="113"/>
      <c r="C168" s="113"/>
      <c r="D168" s="113"/>
      <c r="E168" s="113"/>
      <c r="F168" s="113"/>
      <c r="G168" s="113"/>
      <c r="H168" s="113"/>
      <c r="I168" s="113"/>
      <c r="J168" s="113"/>
      <c r="K168" s="113"/>
      <c r="L168" s="113"/>
      <c r="M168" s="113"/>
      <c r="N168" s="113"/>
      <c r="O168" s="113"/>
      <c r="P168" s="113"/>
      <c r="Q168" s="113"/>
      <c r="R168" s="113"/>
      <c r="S168" s="113"/>
      <c r="T168" s="113"/>
      <c r="U168" s="113"/>
      <c r="V168" s="113"/>
      <c r="W168" s="113"/>
      <c r="X168" s="113"/>
      <c r="Y168" s="113"/>
      <c r="Z168" s="113"/>
      <c r="AA168" s="113"/>
      <c r="AB168" s="113"/>
      <c r="AC168" s="113"/>
    </row>
    <row r="169" spans="1:29" ht="13.5" customHeight="1">
      <c r="A169" s="113"/>
      <c r="B169" s="113"/>
      <c r="C169" s="113"/>
      <c r="D169" s="113"/>
      <c r="E169" s="113"/>
      <c r="F169" s="113"/>
      <c r="G169" s="113"/>
      <c r="H169" s="113"/>
      <c r="I169" s="113"/>
      <c r="J169" s="113"/>
      <c r="K169" s="113"/>
      <c r="L169" s="113"/>
      <c r="M169" s="113"/>
      <c r="N169" s="113"/>
      <c r="O169" s="113"/>
      <c r="P169" s="113"/>
      <c r="Q169" s="113"/>
      <c r="R169" s="113"/>
      <c r="S169" s="113"/>
      <c r="T169" s="113"/>
      <c r="U169" s="113"/>
      <c r="V169" s="113"/>
      <c r="W169" s="113"/>
      <c r="X169" s="113"/>
      <c r="Y169" s="113"/>
      <c r="Z169" s="113"/>
      <c r="AA169" s="113"/>
      <c r="AB169" s="113"/>
      <c r="AC169" s="113"/>
    </row>
    <row r="170" spans="1:29" ht="13.5" customHeight="1">
      <c r="A170" s="113"/>
      <c r="B170" s="113"/>
      <c r="C170" s="113"/>
      <c r="D170" s="113"/>
      <c r="E170" s="113"/>
      <c r="F170" s="113"/>
      <c r="G170" s="113"/>
      <c r="H170" s="113"/>
      <c r="I170" s="113"/>
      <c r="J170" s="113"/>
      <c r="K170" s="113"/>
      <c r="L170" s="113"/>
      <c r="M170" s="113"/>
      <c r="N170" s="113"/>
      <c r="O170" s="113"/>
      <c r="P170" s="113"/>
      <c r="Q170" s="113"/>
      <c r="R170" s="113"/>
      <c r="S170" s="113"/>
      <c r="T170" s="113"/>
      <c r="U170" s="113"/>
      <c r="V170" s="113"/>
      <c r="W170" s="113"/>
      <c r="X170" s="113"/>
      <c r="Y170" s="113"/>
      <c r="Z170" s="113"/>
      <c r="AA170" s="113"/>
      <c r="AB170" s="113"/>
      <c r="AC170" s="113"/>
    </row>
    <row r="171" spans="1:29" ht="13.5" customHeight="1">
      <c r="A171" s="113"/>
      <c r="B171" s="113"/>
      <c r="C171" s="113"/>
      <c r="D171" s="113"/>
      <c r="E171" s="113"/>
      <c r="F171" s="113"/>
      <c r="G171" s="113"/>
      <c r="H171" s="113"/>
      <c r="I171" s="113"/>
      <c r="J171" s="113"/>
      <c r="K171" s="113"/>
      <c r="L171" s="113"/>
      <c r="M171" s="113"/>
      <c r="N171" s="113"/>
      <c r="O171" s="113"/>
      <c r="P171" s="113"/>
      <c r="Q171" s="113"/>
      <c r="R171" s="113"/>
      <c r="S171" s="113"/>
      <c r="T171" s="113"/>
      <c r="U171" s="113"/>
      <c r="V171" s="113"/>
      <c r="W171" s="113"/>
      <c r="X171" s="113"/>
      <c r="Y171" s="113"/>
      <c r="Z171" s="113"/>
      <c r="AA171" s="113"/>
      <c r="AB171" s="113"/>
      <c r="AC171" s="113"/>
    </row>
    <row r="172" spans="1:29" ht="13.5" customHeight="1">
      <c r="A172" s="113"/>
      <c r="B172" s="113"/>
      <c r="C172" s="113"/>
      <c r="D172" s="113"/>
      <c r="E172" s="113"/>
      <c r="F172" s="113"/>
      <c r="G172" s="113"/>
      <c r="H172" s="113"/>
      <c r="I172" s="113"/>
      <c r="J172" s="113"/>
      <c r="K172" s="113"/>
      <c r="L172" s="113"/>
      <c r="M172" s="113"/>
      <c r="N172" s="113"/>
      <c r="O172" s="113"/>
      <c r="P172" s="113"/>
      <c r="Q172" s="113"/>
      <c r="R172" s="113"/>
      <c r="S172" s="113"/>
      <c r="T172" s="113"/>
      <c r="U172" s="113"/>
      <c r="V172" s="113"/>
      <c r="W172" s="113"/>
      <c r="X172" s="113"/>
      <c r="Y172" s="113"/>
      <c r="Z172" s="113"/>
      <c r="AA172" s="113"/>
      <c r="AB172" s="113"/>
      <c r="AC172" s="113"/>
    </row>
    <row r="173" spans="1:29" ht="13.5" customHeight="1">
      <c r="A173" s="113"/>
      <c r="B173" s="113"/>
      <c r="C173" s="113"/>
      <c r="D173" s="113"/>
      <c r="E173" s="113"/>
      <c r="F173" s="113"/>
      <c r="G173" s="113"/>
      <c r="H173" s="113"/>
      <c r="I173" s="113"/>
      <c r="J173" s="113"/>
      <c r="K173" s="113"/>
      <c r="L173" s="113"/>
      <c r="M173" s="113"/>
      <c r="N173" s="113"/>
      <c r="O173" s="113"/>
      <c r="P173" s="113"/>
      <c r="Q173" s="113"/>
      <c r="R173" s="113"/>
      <c r="S173" s="113"/>
      <c r="T173" s="113"/>
      <c r="U173" s="113"/>
      <c r="V173" s="113"/>
      <c r="W173" s="113"/>
      <c r="X173" s="113"/>
      <c r="Y173" s="113"/>
      <c r="Z173" s="113"/>
      <c r="AA173" s="113"/>
      <c r="AB173" s="113"/>
      <c r="AC173" s="113"/>
    </row>
    <row r="174" spans="1:29" ht="13.5" customHeight="1">
      <c r="A174" s="113"/>
      <c r="B174" s="113"/>
      <c r="C174" s="113"/>
      <c r="D174" s="113"/>
      <c r="E174" s="113"/>
      <c r="F174" s="113"/>
      <c r="G174" s="113"/>
      <c r="H174" s="113"/>
      <c r="I174" s="113"/>
      <c r="J174" s="113"/>
      <c r="K174" s="113"/>
      <c r="L174" s="113"/>
      <c r="M174" s="113"/>
      <c r="N174" s="113"/>
      <c r="O174" s="113"/>
      <c r="P174" s="113"/>
      <c r="Q174" s="113"/>
      <c r="R174" s="113"/>
      <c r="S174" s="113"/>
      <c r="T174" s="113"/>
      <c r="U174" s="113"/>
      <c r="V174" s="113"/>
      <c r="W174" s="113"/>
      <c r="X174" s="113"/>
      <c r="Y174" s="113"/>
      <c r="Z174" s="113"/>
      <c r="AA174" s="113"/>
      <c r="AB174" s="113"/>
      <c r="AC174" s="113"/>
    </row>
    <row r="175" spans="1:29" ht="13.5" customHeight="1">
      <c r="A175" s="113"/>
      <c r="B175" s="113"/>
      <c r="C175" s="113"/>
      <c r="D175" s="113"/>
      <c r="E175" s="113"/>
      <c r="F175" s="113"/>
      <c r="G175" s="113"/>
      <c r="H175" s="113"/>
      <c r="I175" s="113"/>
      <c r="J175" s="113"/>
      <c r="K175" s="113"/>
      <c r="L175" s="113"/>
      <c r="M175" s="113"/>
      <c r="N175" s="113"/>
      <c r="O175" s="113"/>
      <c r="P175" s="113"/>
      <c r="Q175" s="113"/>
      <c r="R175" s="113"/>
      <c r="S175" s="113"/>
      <c r="T175" s="113"/>
      <c r="U175" s="113"/>
      <c r="V175" s="113"/>
      <c r="W175" s="113"/>
      <c r="X175" s="113"/>
      <c r="Y175" s="113"/>
      <c r="Z175" s="113"/>
      <c r="AA175" s="113"/>
      <c r="AB175" s="113"/>
      <c r="AC175" s="113"/>
    </row>
    <row r="176" spans="1:29" ht="13.5" customHeight="1">
      <c r="A176" s="113"/>
      <c r="B176" s="113"/>
      <c r="C176" s="113"/>
      <c r="D176" s="113"/>
      <c r="E176" s="113"/>
      <c r="F176" s="113"/>
      <c r="G176" s="113"/>
      <c r="H176" s="113"/>
      <c r="I176" s="113"/>
      <c r="J176" s="113"/>
      <c r="K176" s="113"/>
      <c r="L176" s="113"/>
      <c r="M176" s="113"/>
      <c r="N176" s="113"/>
      <c r="O176" s="113"/>
      <c r="P176" s="113"/>
      <c r="Q176" s="113"/>
      <c r="R176" s="113"/>
      <c r="S176" s="113"/>
      <c r="T176" s="113"/>
      <c r="U176" s="113"/>
      <c r="V176" s="113"/>
      <c r="W176" s="113"/>
      <c r="X176" s="113"/>
      <c r="Y176" s="113"/>
      <c r="Z176" s="113"/>
      <c r="AA176" s="113"/>
      <c r="AB176" s="113"/>
      <c r="AC176" s="113"/>
    </row>
    <row r="177" spans="1:29" ht="13.5" customHeight="1">
      <c r="A177" s="113"/>
      <c r="B177" s="113"/>
      <c r="C177" s="113"/>
      <c r="D177" s="113"/>
      <c r="E177" s="113"/>
      <c r="F177" s="113"/>
      <c r="G177" s="113"/>
      <c r="H177" s="113"/>
      <c r="I177" s="113"/>
      <c r="J177" s="113"/>
      <c r="K177" s="113"/>
      <c r="L177" s="113"/>
      <c r="M177" s="113"/>
      <c r="N177" s="113"/>
      <c r="O177" s="113"/>
      <c r="P177" s="113"/>
      <c r="Q177" s="113"/>
      <c r="R177" s="113"/>
      <c r="S177" s="113"/>
      <c r="T177" s="113"/>
      <c r="U177" s="113"/>
      <c r="V177" s="113"/>
      <c r="W177" s="113"/>
      <c r="X177" s="113"/>
      <c r="Y177" s="113"/>
      <c r="Z177" s="113"/>
      <c r="AA177" s="113"/>
      <c r="AB177" s="113"/>
      <c r="AC177" s="113"/>
    </row>
    <row r="178" spans="1:29" ht="13.5" customHeight="1">
      <c r="A178" s="113"/>
      <c r="B178" s="113"/>
      <c r="C178" s="113"/>
      <c r="D178" s="113"/>
      <c r="E178" s="113"/>
      <c r="F178" s="113"/>
      <c r="G178" s="113"/>
      <c r="H178" s="113"/>
      <c r="I178" s="113"/>
      <c r="J178" s="113"/>
      <c r="K178" s="113"/>
      <c r="L178" s="113"/>
      <c r="M178" s="113"/>
      <c r="N178" s="113"/>
      <c r="O178" s="113"/>
      <c r="P178" s="113"/>
      <c r="Q178" s="113"/>
      <c r="R178" s="113"/>
      <c r="S178" s="113"/>
      <c r="T178" s="113"/>
      <c r="U178" s="113"/>
      <c r="V178" s="113"/>
      <c r="W178" s="113"/>
      <c r="X178" s="113"/>
      <c r="Y178" s="113"/>
      <c r="Z178" s="113"/>
      <c r="AA178" s="113"/>
      <c r="AB178" s="113"/>
      <c r="AC178" s="113"/>
    </row>
    <row r="179" spans="1:29" ht="13.5" customHeight="1">
      <c r="A179" s="113"/>
      <c r="B179" s="113"/>
      <c r="C179" s="113"/>
      <c r="D179" s="113"/>
      <c r="E179" s="113"/>
      <c r="F179" s="113"/>
      <c r="G179" s="113"/>
      <c r="H179" s="113"/>
      <c r="I179" s="113"/>
      <c r="J179" s="113"/>
      <c r="K179" s="113"/>
      <c r="L179" s="113"/>
      <c r="M179" s="113"/>
      <c r="N179" s="113"/>
      <c r="O179" s="113"/>
      <c r="P179" s="113"/>
      <c r="Q179" s="113"/>
      <c r="R179" s="113"/>
      <c r="S179" s="113"/>
      <c r="T179" s="113"/>
      <c r="U179" s="113"/>
      <c r="V179" s="113"/>
      <c r="W179" s="113"/>
      <c r="X179" s="113"/>
      <c r="Y179" s="113"/>
      <c r="Z179" s="113"/>
      <c r="AA179" s="113"/>
      <c r="AB179" s="113"/>
      <c r="AC179" s="113"/>
    </row>
    <row r="180" spans="1:29" ht="13.5" customHeight="1">
      <c r="A180" s="113"/>
      <c r="B180" s="113"/>
      <c r="C180" s="113"/>
      <c r="D180" s="113"/>
      <c r="E180" s="113"/>
      <c r="F180" s="113"/>
      <c r="G180" s="113"/>
      <c r="H180" s="113"/>
      <c r="I180" s="113"/>
      <c r="J180" s="113"/>
      <c r="K180" s="113"/>
      <c r="L180" s="113"/>
      <c r="M180" s="113"/>
      <c r="N180" s="113"/>
      <c r="O180" s="113"/>
      <c r="P180" s="113"/>
      <c r="Q180" s="113"/>
      <c r="R180" s="113"/>
      <c r="S180" s="113"/>
      <c r="T180" s="113"/>
      <c r="U180" s="113"/>
      <c r="V180" s="113"/>
      <c r="W180" s="113"/>
      <c r="X180" s="113"/>
      <c r="Y180" s="113"/>
      <c r="Z180" s="113"/>
      <c r="AA180" s="113"/>
      <c r="AB180" s="113"/>
      <c r="AC180" s="113"/>
    </row>
    <row r="181" spans="1:29" ht="13.5" customHeight="1">
      <c r="A181" s="113"/>
      <c r="B181" s="113"/>
      <c r="C181" s="113"/>
      <c r="D181" s="113"/>
      <c r="E181" s="113"/>
      <c r="F181" s="113"/>
      <c r="G181" s="113"/>
      <c r="H181" s="113"/>
      <c r="I181" s="113"/>
      <c r="J181" s="113"/>
      <c r="K181" s="113"/>
      <c r="L181" s="113"/>
      <c r="M181" s="113"/>
      <c r="N181" s="113"/>
      <c r="O181" s="113"/>
      <c r="P181" s="113"/>
      <c r="Q181" s="113"/>
      <c r="R181" s="113"/>
      <c r="S181" s="113"/>
      <c r="T181" s="113"/>
      <c r="U181" s="113"/>
      <c r="V181" s="113"/>
      <c r="W181" s="113"/>
      <c r="X181" s="113"/>
      <c r="Y181" s="113"/>
      <c r="Z181" s="113"/>
      <c r="AA181" s="113"/>
      <c r="AB181" s="113"/>
      <c r="AC181" s="113"/>
    </row>
    <row r="182" spans="1:29" ht="13.5" customHeight="1">
      <c r="A182" s="113"/>
      <c r="B182" s="113"/>
      <c r="C182" s="113"/>
      <c r="D182" s="113"/>
      <c r="E182" s="113"/>
      <c r="F182" s="113"/>
      <c r="G182" s="113"/>
      <c r="H182" s="113"/>
      <c r="I182" s="113"/>
      <c r="J182" s="113"/>
      <c r="K182" s="113"/>
      <c r="L182" s="113"/>
      <c r="M182" s="113"/>
      <c r="N182" s="113"/>
      <c r="O182" s="113"/>
      <c r="P182" s="113"/>
      <c r="Q182" s="113"/>
      <c r="R182" s="113"/>
      <c r="S182" s="113"/>
      <c r="T182" s="113"/>
      <c r="U182" s="113"/>
      <c r="V182" s="113"/>
      <c r="W182" s="113"/>
      <c r="X182" s="113"/>
      <c r="Y182" s="113"/>
      <c r="Z182" s="113"/>
      <c r="AA182" s="113"/>
      <c r="AB182" s="113"/>
      <c r="AC182" s="113"/>
    </row>
    <row r="183" spans="1:29" ht="13.5" customHeight="1">
      <c r="A183" s="113"/>
      <c r="B183" s="113"/>
      <c r="C183" s="113"/>
      <c r="D183" s="113"/>
      <c r="E183" s="113"/>
      <c r="F183" s="113"/>
      <c r="G183" s="113"/>
      <c r="H183" s="113"/>
      <c r="I183" s="113"/>
      <c r="J183" s="113"/>
      <c r="K183" s="113"/>
      <c r="L183" s="113"/>
      <c r="M183" s="113"/>
      <c r="N183" s="113"/>
      <c r="O183" s="113"/>
      <c r="P183" s="113"/>
      <c r="Q183" s="113"/>
      <c r="R183" s="113"/>
      <c r="S183" s="113"/>
      <c r="T183" s="113"/>
      <c r="U183" s="113"/>
      <c r="V183" s="113"/>
      <c r="W183" s="113"/>
      <c r="X183" s="113"/>
      <c r="Y183" s="113"/>
      <c r="Z183" s="113"/>
      <c r="AA183" s="113"/>
      <c r="AB183" s="113"/>
      <c r="AC183" s="113"/>
    </row>
    <row r="184" spans="1:29" ht="13.5" customHeight="1">
      <c r="A184" s="113"/>
      <c r="B184" s="113"/>
      <c r="C184" s="113"/>
      <c r="D184" s="113"/>
      <c r="E184" s="113"/>
      <c r="F184" s="113"/>
      <c r="G184" s="113"/>
      <c r="H184" s="113"/>
      <c r="I184" s="113"/>
      <c r="J184" s="113"/>
      <c r="K184" s="113"/>
      <c r="L184" s="113"/>
      <c r="M184" s="113"/>
      <c r="N184" s="113"/>
      <c r="O184" s="113"/>
      <c r="P184" s="113"/>
      <c r="Q184" s="113"/>
      <c r="R184" s="113"/>
      <c r="S184" s="113"/>
      <c r="T184" s="113"/>
      <c r="U184" s="113"/>
      <c r="V184" s="113"/>
      <c r="W184" s="113"/>
      <c r="X184" s="113"/>
      <c r="Y184" s="113"/>
      <c r="Z184" s="113"/>
      <c r="AA184" s="113"/>
      <c r="AB184" s="113"/>
      <c r="AC184" s="113"/>
    </row>
    <row r="185" spans="1:29" ht="13.5" customHeight="1">
      <c r="A185" s="113"/>
      <c r="B185" s="113"/>
      <c r="C185" s="113"/>
      <c r="D185" s="113"/>
      <c r="E185" s="113"/>
      <c r="F185" s="113"/>
      <c r="G185" s="113"/>
      <c r="H185" s="113"/>
      <c r="I185" s="113"/>
      <c r="J185" s="113"/>
      <c r="K185" s="113"/>
      <c r="L185" s="113"/>
      <c r="M185" s="113"/>
      <c r="N185" s="113"/>
      <c r="O185" s="113"/>
      <c r="P185" s="113"/>
      <c r="Q185" s="113"/>
      <c r="R185" s="113"/>
      <c r="S185" s="113"/>
      <c r="T185" s="113"/>
      <c r="U185" s="113"/>
      <c r="V185" s="113"/>
      <c r="W185" s="113"/>
      <c r="X185" s="113"/>
      <c r="Y185" s="113"/>
      <c r="Z185" s="113"/>
      <c r="AA185" s="113"/>
      <c r="AB185" s="113"/>
      <c r="AC185" s="113"/>
    </row>
    <row r="186" spans="1:29" ht="13.5" customHeight="1">
      <c r="A186" s="113"/>
      <c r="B186" s="113"/>
      <c r="C186" s="113"/>
      <c r="D186" s="113"/>
      <c r="E186" s="113"/>
      <c r="F186" s="113"/>
      <c r="G186" s="113"/>
      <c r="H186" s="113"/>
      <c r="I186" s="113"/>
      <c r="J186" s="113"/>
      <c r="K186" s="113"/>
      <c r="L186" s="113"/>
      <c r="M186" s="113"/>
      <c r="N186" s="113"/>
      <c r="O186" s="113"/>
      <c r="P186" s="113"/>
      <c r="Q186" s="113"/>
      <c r="R186" s="113"/>
      <c r="S186" s="113"/>
      <c r="T186" s="113"/>
      <c r="U186" s="113"/>
      <c r="V186" s="113"/>
      <c r="W186" s="113"/>
      <c r="X186" s="113"/>
      <c r="Y186" s="113"/>
      <c r="Z186" s="113"/>
      <c r="AA186" s="113"/>
      <c r="AB186" s="113"/>
      <c r="AC186" s="113"/>
    </row>
    <row r="187" spans="1:29" ht="13.5" customHeight="1">
      <c r="A187" s="113"/>
      <c r="B187" s="113"/>
      <c r="C187" s="113"/>
      <c r="D187" s="113"/>
      <c r="E187" s="113"/>
      <c r="F187" s="113"/>
      <c r="G187" s="113"/>
      <c r="H187" s="113"/>
      <c r="I187" s="113"/>
      <c r="J187" s="113"/>
      <c r="K187" s="113"/>
      <c r="L187" s="113"/>
      <c r="M187" s="113"/>
      <c r="N187" s="113"/>
      <c r="O187" s="113"/>
      <c r="P187" s="113"/>
      <c r="Q187" s="113"/>
      <c r="R187" s="113"/>
      <c r="S187" s="113"/>
      <c r="T187" s="113"/>
      <c r="U187" s="113"/>
      <c r="V187" s="113"/>
      <c r="W187" s="113"/>
      <c r="X187" s="113"/>
      <c r="Y187" s="113"/>
      <c r="Z187" s="113"/>
      <c r="AA187" s="113"/>
      <c r="AB187" s="113"/>
      <c r="AC187" s="113"/>
    </row>
    <row r="188" spans="1:29" ht="13.5" customHeight="1">
      <c r="A188" s="113"/>
      <c r="B188" s="113"/>
      <c r="C188" s="113"/>
      <c r="D188" s="113"/>
      <c r="E188" s="113"/>
      <c r="F188" s="113"/>
      <c r="G188" s="113"/>
      <c r="H188" s="113"/>
      <c r="I188" s="113"/>
      <c r="J188" s="113"/>
      <c r="K188" s="113"/>
      <c r="L188" s="113"/>
      <c r="M188" s="113"/>
      <c r="N188" s="113"/>
      <c r="O188" s="113"/>
      <c r="P188" s="113"/>
      <c r="Q188" s="113"/>
      <c r="R188" s="113"/>
      <c r="S188" s="113"/>
      <c r="T188" s="113"/>
      <c r="U188" s="113"/>
      <c r="V188" s="113"/>
      <c r="W188" s="113"/>
      <c r="X188" s="113"/>
      <c r="Y188" s="113"/>
      <c r="Z188" s="113"/>
      <c r="AA188" s="113"/>
      <c r="AB188" s="113"/>
      <c r="AC188" s="113"/>
    </row>
    <row r="189" spans="1:29" ht="13.5" customHeight="1">
      <c r="A189" s="113"/>
      <c r="B189" s="113"/>
      <c r="C189" s="113"/>
      <c r="D189" s="113"/>
      <c r="E189" s="113"/>
      <c r="F189" s="113"/>
      <c r="G189" s="113"/>
      <c r="H189" s="113"/>
      <c r="I189" s="113"/>
      <c r="J189" s="113"/>
      <c r="K189" s="113"/>
      <c r="L189" s="113"/>
      <c r="M189" s="113"/>
      <c r="N189" s="113"/>
      <c r="O189" s="113"/>
      <c r="P189" s="113"/>
      <c r="Q189" s="113"/>
      <c r="R189" s="113"/>
      <c r="S189" s="113"/>
      <c r="T189" s="113"/>
      <c r="U189" s="113"/>
      <c r="V189" s="113"/>
      <c r="W189" s="113"/>
      <c r="X189" s="113"/>
      <c r="Y189" s="113"/>
      <c r="Z189" s="113"/>
      <c r="AA189" s="113"/>
      <c r="AB189" s="113"/>
      <c r="AC189" s="113"/>
    </row>
    <row r="190" spans="1:29" ht="13.5" customHeight="1">
      <c r="A190" s="113"/>
      <c r="B190" s="113"/>
      <c r="C190" s="113"/>
      <c r="D190" s="113"/>
      <c r="E190" s="113"/>
      <c r="F190" s="113"/>
      <c r="G190" s="113"/>
      <c r="H190" s="113"/>
      <c r="I190" s="113"/>
      <c r="J190" s="113"/>
      <c r="K190" s="113"/>
      <c r="L190" s="113"/>
      <c r="M190" s="113"/>
      <c r="N190" s="113"/>
      <c r="O190" s="113"/>
      <c r="P190" s="113"/>
      <c r="Q190" s="113"/>
      <c r="R190" s="113"/>
      <c r="S190" s="113"/>
      <c r="T190" s="113"/>
      <c r="U190" s="113"/>
      <c r="V190" s="113"/>
      <c r="W190" s="113"/>
      <c r="X190" s="113"/>
      <c r="Y190" s="113"/>
      <c r="Z190" s="113"/>
      <c r="AA190" s="113"/>
      <c r="AB190" s="113"/>
      <c r="AC190" s="113"/>
    </row>
    <row r="191" spans="1:29" ht="13.5" customHeight="1">
      <c r="A191" s="113"/>
      <c r="B191" s="113"/>
      <c r="C191" s="113"/>
      <c r="D191" s="113"/>
      <c r="E191" s="113"/>
      <c r="F191" s="113"/>
      <c r="G191" s="113"/>
      <c r="H191" s="113"/>
      <c r="I191" s="113"/>
      <c r="J191" s="113"/>
      <c r="K191" s="113"/>
      <c r="L191" s="113"/>
      <c r="M191" s="113"/>
      <c r="N191" s="113"/>
      <c r="O191" s="113"/>
      <c r="P191" s="113"/>
      <c r="Q191" s="113"/>
      <c r="R191" s="113"/>
      <c r="S191" s="113"/>
      <c r="T191" s="113"/>
      <c r="U191" s="113"/>
      <c r="V191" s="113"/>
      <c r="W191" s="113"/>
      <c r="X191" s="113"/>
      <c r="Y191" s="113"/>
      <c r="Z191" s="113"/>
      <c r="AA191" s="113"/>
      <c r="AB191" s="113"/>
      <c r="AC191" s="113"/>
    </row>
    <row r="192" spans="1:29" ht="13.5" customHeight="1">
      <c r="A192" s="113"/>
      <c r="B192" s="113"/>
      <c r="C192" s="113"/>
      <c r="D192" s="113"/>
      <c r="E192" s="113"/>
      <c r="F192" s="113"/>
      <c r="G192" s="113"/>
      <c r="H192" s="113"/>
      <c r="I192" s="113"/>
      <c r="J192" s="113"/>
      <c r="K192" s="113"/>
      <c r="L192" s="113"/>
      <c r="M192" s="113"/>
      <c r="N192" s="113"/>
      <c r="O192" s="113"/>
      <c r="P192" s="113"/>
      <c r="Q192" s="113"/>
      <c r="R192" s="113"/>
      <c r="S192" s="113"/>
      <c r="T192" s="113"/>
      <c r="U192" s="113"/>
      <c r="V192" s="113"/>
      <c r="W192" s="113"/>
      <c r="X192" s="113"/>
      <c r="Y192" s="113"/>
      <c r="Z192" s="113"/>
      <c r="AA192" s="113"/>
      <c r="AB192" s="113"/>
      <c r="AC192" s="113"/>
    </row>
    <row r="193" spans="1:29" ht="13.5" customHeight="1">
      <c r="A193" s="113"/>
      <c r="B193" s="113"/>
      <c r="C193" s="113"/>
      <c r="D193" s="113"/>
      <c r="E193" s="113"/>
      <c r="F193" s="113"/>
      <c r="G193" s="113"/>
      <c r="H193" s="113"/>
      <c r="I193" s="113"/>
      <c r="J193" s="113"/>
      <c r="K193" s="113"/>
      <c r="L193" s="113"/>
      <c r="M193" s="113"/>
      <c r="N193" s="113"/>
      <c r="O193" s="113"/>
      <c r="P193" s="113"/>
      <c r="Q193" s="113"/>
      <c r="R193" s="113"/>
      <c r="S193" s="113"/>
      <c r="T193" s="113"/>
      <c r="U193" s="113"/>
      <c r="V193" s="113"/>
      <c r="W193" s="113"/>
      <c r="X193" s="113"/>
      <c r="Y193" s="113"/>
      <c r="Z193" s="113"/>
      <c r="AA193" s="113"/>
      <c r="AB193" s="113"/>
      <c r="AC193" s="113"/>
    </row>
    <row r="194" spans="1:29" ht="13.5" customHeight="1">
      <c r="A194" s="113"/>
      <c r="B194" s="113"/>
      <c r="C194" s="113"/>
      <c r="D194" s="113"/>
      <c r="E194" s="113"/>
      <c r="F194" s="113"/>
      <c r="G194" s="113"/>
      <c r="H194" s="113"/>
      <c r="I194" s="113"/>
      <c r="J194" s="113"/>
      <c r="K194" s="113"/>
      <c r="L194" s="113"/>
      <c r="M194" s="113"/>
      <c r="N194" s="113"/>
      <c r="O194" s="113"/>
      <c r="P194" s="113"/>
      <c r="Q194" s="113"/>
      <c r="R194" s="113"/>
      <c r="S194" s="113"/>
      <c r="T194" s="113"/>
      <c r="U194" s="113"/>
      <c r="V194" s="113"/>
      <c r="W194" s="113"/>
      <c r="X194" s="113"/>
      <c r="Y194" s="113"/>
      <c r="Z194" s="113"/>
      <c r="AA194" s="113"/>
      <c r="AB194" s="113"/>
      <c r="AC194" s="113"/>
    </row>
    <row r="195" spans="1:29" ht="13.5" customHeight="1">
      <c r="A195" s="113"/>
      <c r="B195" s="113"/>
      <c r="C195" s="113"/>
      <c r="D195" s="113"/>
      <c r="E195" s="113"/>
      <c r="F195" s="113"/>
      <c r="G195" s="113"/>
      <c r="H195" s="113"/>
      <c r="I195" s="113"/>
      <c r="J195" s="113"/>
      <c r="K195" s="113"/>
      <c r="L195" s="113"/>
      <c r="M195" s="113"/>
      <c r="N195" s="113"/>
      <c r="O195" s="113"/>
      <c r="P195" s="113"/>
      <c r="Q195" s="113"/>
      <c r="R195" s="113"/>
      <c r="S195" s="113"/>
      <c r="T195" s="113"/>
      <c r="U195" s="113"/>
      <c r="V195" s="113"/>
      <c r="W195" s="113"/>
      <c r="X195" s="113"/>
      <c r="Y195" s="113"/>
      <c r="Z195" s="113"/>
      <c r="AA195" s="113"/>
      <c r="AB195" s="113"/>
      <c r="AC195" s="113"/>
    </row>
    <row r="196" spans="1:29" ht="13.5" customHeight="1">
      <c r="A196" s="113"/>
      <c r="B196" s="113"/>
      <c r="C196" s="113"/>
      <c r="D196" s="113"/>
      <c r="E196" s="113"/>
      <c r="F196" s="113"/>
      <c r="G196" s="113"/>
      <c r="H196" s="113"/>
      <c r="I196" s="113"/>
      <c r="J196" s="113"/>
      <c r="K196" s="113"/>
      <c r="L196" s="113"/>
      <c r="M196" s="113"/>
      <c r="N196" s="113"/>
      <c r="O196" s="113"/>
      <c r="P196" s="113"/>
      <c r="Q196" s="113"/>
      <c r="R196" s="113"/>
      <c r="S196" s="113"/>
      <c r="T196" s="113"/>
      <c r="U196" s="113"/>
      <c r="V196" s="113"/>
      <c r="W196" s="113"/>
      <c r="X196" s="113"/>
      <c r="Y196" s="113"/>
      <c r="Z196" s="113"/>
      <c r="AA196" s="113"/>
      <c r="AB196" s="113"/>
      <c r="AC196" s="113"/>
    </row>
    <row r="197" spans="1:29" ht="13.5" customHeight="1">
      <c r="A197" s="113"/>
      <c r="B197" s="113"/>
      <c r="C197" s="113"/>
      <c r="D197" s="113"/>
      <c r="E197" s="113"/>
      <c r="F197" s="113"/>
      <c r="G197" s="113"/>
      <c r="H197" s="113"/>
      <c r="I197" s="113"/>
      <c r="J197" s="113"/>
      <c r="K197" s="113"/>
      <c r="L197" s="113"/>
      <c r="M197" s="113"/>
      <c r="N197" s="113"/>
      <c r="O197" s="113"/>
      <c r="P197" s="113"/>
      <c r="Q197" s="113"/>
      <c r="R197" s="113"/>
      <c r="S197" s="113"/>
      <c r="T197" s="113"/>
      <c r="U197" s="113"/>
      <c r="V197" s="113"/>
      <c r="W197" s="113"/>
      <c r="X197" s="113"/>
      <c r="Y197" s="113"/>
      <c r="Z197" s="113"/>
      <c r="AA197" s="113"/>
      <c r="AB197" s="113"/>
      <c r="AC197" s="113"/>
    </row>
    <row r="198" spans="1:29" ht="13.5" customHeight="1">
      <c r="A198" s="113"/>
      <c r="B198" s="113"/>
      <c r="C198" s="113"/>
      <c r="D198" s="113"/>
      <c r="E198" s="113"/>
      <c r="F198" s="113"/>
      <c r="G198" s="113"/>
      <c r="H198" s="113"/>
      <c r="I198" s="113"/>
      <c r="J198" s="113"/>
      <c r="K198" s="113"/>
      <c r="L198" s="113"/>
      <c r="M198" s="113"/>
      <c r="N198" s="113"/>
      <c r="O198" s="113"/>
      <c r="P198" s="113"/>
      <c r="Q198" s="113"/>
      <c r="R198" s="113"/>
      <c r="S198" s="113"/>
      <c r="T198" s="113"/>
      <c r="U198" s="113"/>
      <c r="V198" s="113"/>
      <c r="W198" s="113"/>
      <c r="X198" s="113"/>
      <c r="Y198" s="113"/>
      <c r="Z198" s="113"/>
      <c r="AA198" s="113"/>
      <c r="AB198" s="113"/>
      <c r="AC198" s="113"/>
    </row>
    <row r="199" spans="1:29" ht="13.5" customHeight="1">
      <c r="A199" s="113"/>
      <c r="B199" s="113"/>
      <c r="C199" s="113"/>
      <c r="D199" s="113"/>
      <c r="E199" s="113"/>
      <c r="F199" s="113"/>
      <c r="G199" s="113"/>
      <c r="H199" s="113"/>
      <c r="I199" s="113"/>
      <c r="J199" s="113"/>
      <c r="K199" s="113"/>
      <c r="L199" s="113"/>
      <c r="M199" s="113"/>
      <c r="N199" s="113"/>
      <c r="O199" s="113"/>
      <c r="P199" s="113"/>
      <c r="Q199" s="113"/>
      <c r="R199" s="113"/>
      <c r="S199" s="113"/>
      <c r="T199" s="113"/>
      <c r="U199" s="113"/>
      <c r="V199" s="113"/>
      <c r="W199" s="113"/>
      <c r="X199" s="113"/>
      <c r="Y199" s="113"/>
      <c r="Z199" s="113"/>
      <c r="AA199" s="113"/>
      <c r="AB199" s="113"/>
      <c r="AC199" s="113"/>
    </row>
    <row r="200" spans="1:29" ht="13.5" customHeight="1">
      <c r="A200" s="113"/>
      <c r="B200" s="113"/>
      <c r="C200" s="113"/>
      <c r="D200" s="113"/>
      <c r="E200" s="113"/>
      <c r="F200" s="113"/>
      <c r="G200" s="113"/>
      <c r="H200" s="113"/>
      <c r="I200" s="113"/>
      <c r="J200" s="113"/>
      <c r="K200" s="113"/>
      <c r="L200" s="113"/>
      <c r="M200" s="113"/>
      <c r="N200" s="113"/>
      <c r="O200" s="113"/>
      <c r="P200" s="113"/>
      <c r="Q200" s="113"/>
      <c r="R200" s="113"/>
      <c r="S200" s="113"/>
      <c r="T200" s="113"/>
      <c r="U200" s="113"/>
      <c r="V200" s="113"/>
      <c r="W200" s="113"/>
      <c r="X200" s="113"/>
      <c r="Y200" s="113"/>
      <c r="Z200" s="113"/>
      <c r="AA200" s="113"/>
      <c r="AB200" s="113"/>
      <c r="AC200" s="113"/>
    </row>
    <row r="201" spans="1:29" ht="13.5" customHeight="1">
      <c r="A201" s="113"/>
      <c r="B201" s="113"/>
      <c r="C201" s="113"/>
      <c r="D201" s="113"/>
      <c r="E201" s="113"/>
      <c r="F201" s="113"/>
      <c r="G201" s="113"/>
      <c r="H201" s="113"/>
      <c r="I201" s="113"/>
      <c r="J201" s="113"/>
      <c r="K201" s="113"/>
      <c r="L201" s="113"/>
      <c r="M201" s="113"/>
      <c r="N201" s="113"/>
      <c r="O201" s="113"/>
      <c r="P201" s="113"/>
      <c r="Q201" s="113"/>
      <c r="R201" s="113"/>
      <c r="S201" s="113"/>
      <c r="T201" s="113"/>
      <c r="U201" s="113"/>
      <c r="V201" s="113"/>
      <c r="W201" s="113"/>
      <c r="X201" s="113"/>
      <c r="Y201" s="113"/>
      <c r="Z201" s="113"/>
      <c r="AA201" s="113"/>
      <c r="AB201" s="113"/>
      <c r="AC201" s="113"/>
    </row>
    <row r="202" spans="1:29" ht="13.5" customHeight="1">
      <c r="A202" s="113"/>
      <c r="B202" s="113"/>
      <c r="C202" s="113"/>
      <c r="D202" s="113"/>
      <c r="E202" s="113"/>
      <c r="F202" s="113"/>
      <c r="G202" s="113"/>
      <c r="H202" s="113"/>
      <c r="I202" s="113"/>
      <c r="J202" s="113"/>
      <c r="K202" s="113"/>
      <c r="L202" s="113"/>
      <c r="M202" s="113"/>
      <c r="N202" s="113"/>
      <c r="O202" s="113"/>
      <c r="P202" s="113"/>
      <c r="Q202" s="113"/>
      <c r="R202" s="113"/>
      <c r="S202" s="113"/>
      <c r="T202" s="113"/>
      <c r="U202" s="113"/>
      <c r="V202" s="113"/>
      <c r="W202" s="113"/>
      <c r="X202" s="113"/>
      <c r="Y202" s="113"/>
      <c r="Z202" s="113"/>
      <c r="AA202" s="113"/>
      <c r="AB202" s="113"/>
      <c r="AC202" s="113"/>
    </row>
    <row r="203" spans="1:29" ht="13.5" customHeight="1">
      <c r="A203" s="113"/>
      <c r="B203" s="113"/>
      <c r="C203" s="113"/>
      <c r="D203" s="113"/>
      <c r="E203" s="113"/>
      <c r="F203" s="113"/>
      <c r="G203" s="113"/>
      <c r="H203" s="113"/>
      <c r="I203" s="113"/>
      <c r="J203" s="113"/>
      <c r="K203" s="113"/>
      <c r="L203" s="113"/>
      <c r="M203" s="113"/>
      <c r="N203" s="113"/>
      <c r="O203" s="113"/>
      <c r="P203" s="113"/>
      <c r="Q203" s="113"/>
      <c r="R203" s="113"/>
      <c r="S203" s="113"/>
      <c r="T203" s="113"/>
      <c r="U203" s="113"/>
      <c r="V203" s="113"/>
      <c r="W203" s="113"/>
      <c r="X203" s="113"/>
      <c r="Y203" s="113"/>
      <c r="Z203" s="113"/>
      <c r="AA203" s="113"/>
      <c r="AB203" s="113"/>
      <c r="AC203" s="113"/>
    </row>
    <row r="204" spans="1:29" ht="13.5" customHeight="1">
      <c r="A204" s="113"/>
      <c r="B204" s="113"/>
      <c r="C204" s="113"/>
      <c r="D204" s="113"/>
      <c r="E204" s="113"/>
      <c r="F204" s="113"/>
      <c r="G204" s="113"/>
      <c r="H204" s="113"/>
      <c r="I204" s="113"/>
      <c r="J204" s="113"/>
      <c r="K204" s="113"/>
      <c r="L204" s="113"/>
      <c r="M204" s="113"/>
      <c r="N204" s="113"/>
      <c r="O204" s="113"/>
      <c r="P204" s="113"/>
      <c r="Q204" s="113"/>
      <c r="R204" s="113"/>
      <c r="S204" s="113"/>
      <c r="T204" s="113"/>
      <c r="U204" s="113"/>
      <c r="V204" s="113"/>
      <c r="W204" s="113"/>
      <c r="X204" s="113"/>
      <c r="Y204" s="113"/>
      <c r="Z204" s="113"/>
      <c r="AA204" s="113"/>
      <c r="AB204" s="113"/>
      <c r="AC204" s="113"/>
    </row>
    <row r="205" spans="1:29" ht="13.5" customHeight="1">
      <c r="A205" s="113"/>
      <c r="B205" s="113"/>
      <c r="C205" s="113"/>
      <c r="D205" s="113"/>
      <c r="E205" s="113"/>
      <c r="F205" s="113"/>
      <c r="G205" s="113"/>
      <c r="H205" s="113"/>
      <c r="I205" s="113"/>
      <c r="J205" s="113"/>
      <c r="K205" s="113"/>
      <c r="L205" s="113"/>
      <c r="M205" s="113"/>
      <c r="N205" s="113"/>
      <c r="O205" s="113"/>
      <c r="P205" s="113"/>
      <c r="Q205" s="113"/>
      <c r="R205" s="113"/>
      <c r="S205" s="113"/>
      <c r="T205" s="113"/>
      <c r="U205" s="113"/>
      <c r="V205" s="113"/>
      <c r="W205" s="113"/>
      <c r="X205" s="113"/>
      <c r="Y205" s="113"/>
      <c r="Z205" s="113"/>
      <c r="AA205" s="113"/>
      <c r="AB205" s="113"/>
      <c r="AC205" s="113"/>
    </row>
    <row r="206" spans="1:29" ht="13.5" customHeight="1">
      <c r="A206" s="113"/>
      <c r="B206" s="113"/>
      <c r="C206" s="113"/>
      <c r="D206" s="113"/>
      <c r="E206" s="113"/>
      <c r="F206" s="113"/>
      <c r="G206" s="113"/>
      <c r="H206" s="113"/>
      <c r="I206" s="113"/>
      <c r="J206" s="113"/>
      <c r="K206" s="113"/>
      <c r="L206" s="113"/>
      <c r="M206" s="113"/>
      <c r="N206" s="113"/>
      <c r="O206" s="113"/>
      <c r="P206" s="113"/>
      <c r="Q206" s="113"/>
      <c r="R206" s="113"/>
      <c r="S206" s="113"/>
      <c r="T206" s="113"/>
      <c r="U206" s="113"/>
      <c r="V206" s="113"/>
      <c r="W206" s="113"/>
      <c r="X206" s="113"/>
      <c r="Y206" s="113"/>
      <c r="Z206" s="113"/>
      <c r="AA206" s="113"/>
      <c r="AB206" s="113"/>
      <c r="AC206" s="113"/>
    </row>
    <row r="207" spans="1:29" ht="13.5" customHeight="1">
      <c r="A207" s="113"/>
      <c r="B207" s="113"/>
      <c r="C207" s="113"/>
      <c r="D207" s="113"/>
      <c r="E207" s="113"/>
      <c r="F207" s="113"/>
      <c r="G207" s="113"/>
      <c r="H207" s="113"/>
      <c r="I207" s="113"/>
      <c r="J207" s="113"/>
      <c r="K207" s="113"/>
      <c r="L207" s="113"/>
      <c r="M207" s="113"/>
      <c r="N207" s="113"/>
      <c r="O207" s="113"/>
      <c r="P207" s="113"/>
      <c r="Q207" s="113"/>
      <c r="R207" s="113"/>
      <c r="S207" s="113"/>
      <c r="T207" s="113"/>
      <c r="U207" s="113"/>
      <c r="V207" s="113"/>
      <c r="W207" s="113"/>
      <c r="X207" s="113"/>
      <c r="Y207" s="113"/>
      <c r="Z207" s="113"/>
      <c r="AA207" s="113"/>
      <c r="AB207" s="113"/>
      <c r="AC207" s="113"/>
    </row>
    <row r="208" spans="1:29" ht="13.5" customHeight="1">
      <c r="A208" s="113"/>
      <c r="B208" s="113"/>
      <c r="C208" s="113"/>
      <c r="D208" s="113"/>
      <c r="E208" s="113"/>
      <c r="F208" s="113"/>
      <c r="G208" s="113"/>
      <c r="H208" s="113"/>
      <c r="I208" s="113"/>
      <c r="J208" s="113"/>
      <c r="K208" s="113"/>
      <c r="L208" s="113"/>
      <c r="M208" s="113"/>
      <c r="N208" s="113"/>
      <c r="O208" s="113"/>
      <c r="P208" s="113"/>
      <c r="Q208" s="113"/>
      <c r="R208" s="113"/>
      <c r="S208" s="113"/>
      <c r="T208" s="113"/>
      <c r="U208" s="113"/>
      <c r="V208" s="113"/>
      <c r="W208" s="113"/>
      <c r="X208" s="113"/>
      <c r="Y208" s="113"/>
      <c r="Z208" s="113"/>
      <c r="AA208" s="113"/>
      <c r="AB208" s="113"/>
      <c r="AC208" s="113"/>
    </row>
    <row r="209" spans="1:29" ht="13.5" customHeight="1">
      <c r="A209" s="113"/>
      <c r="B209" s="113"/>
      <c r="C209" s="113"/>
      <c r="D209" s="113"/>
      <c r="E209" s="113"/>
      <c r="F209" s="113"/>
      <c r="G209" s="113"/>
      <c r="H209" s="113"/>
      <c r="I209" s="113"/>
      <c r="J209" s="113"/>
      <c r="K209" s="113"/>
      <c r="L209" s="113"/>
      <c r="M209" s="113"/>
      <c r="N209" s="113"/>
      <c r="O209" s="113"/>
      <c r="P209" s="113"/>
      <c r="Q209" s="113"/>
      <c r="R209" s="113"/>
      <c r="S209" s="113"/>
      <c r="T209" s="113"/>
      <c r="U209" s="113"/>
      <c r="V209" s="113"/>
      <c r="W209" s="113"/>
      <c r="X209" s="113"/>
      <c r="Y209" s="113"/>
      <c r="Z209" s="113"/>
      <c r="AA209" s="113"/>
      <c r="AB209" s="113"/>
      <c r="AC209" s="113"/>
    </row>
    <row r="210" spans="1:29" ht="13.5" customHeight="1">
      <c r="A210" s="113"/>
      <c r="B210" s="113"/>
      <c r="C210" s="113"/>
      <c r="D210" s="113"/>
      <c r="E210" s="113"/>
      <c r="F210" s="113"/>
      <c r="G210" s="113"/>
      <c r="H210" s="113"/>
      <c r="I210" s="113"/>
      <c r="J210" s="113"/>
      <c r="K210" s="113"/>
      <c r="L210" s="113"/>
      <c r="M210" s="113"/>
      <c r="N210" s="113"/>
      <c r="O210" s="113"/>
      <c r="P210" s="113"/>
      <c r="Q210" s="113"/>
      <c r="R210" s="113"/>
      <c r="S210" s="113"/>
      <c r="T210" s="113"/>
      <c r="U210" s="113"/>
      <c r="V210" s="113"/>
      <c r="W210" s="113"/>
      <c r="X210" s="113"/>
      <c r="Y210" s="113"/>
      <c r="Z210" s="113"/>
      <c r="AA210" s="113"/>
      <c r="AB210" s="113"/>
      <c r="AC210" s="113"/>
    </row>
    <row r="211" spans="1:29" ht="13.5" customHeight="1">
      <c r="A211" s="113"/>
      <c r="B211" s="113"/>
      <c r="C211" s="113"/>
      <c r="D211" s="113"/>
      <c r="E211" s="113"/>
      <c r="F211" s="113"/>
      <c r="G211" s="113"/>
      <c r="H211" s="113"/>
      <c r="I211" s="113"/>
      <c r="J211" s="113"/>
      <c r="K211" s="113"/>
      <c r="L211" s="113"/>
      <c r="M211" s="113"/>
      <c r="N211" s="113"/>
      <c r="O211" s="113"/>
      <c r="P211" s="113"/>
      <c r="Q211" s="113"/>
      <c r="R211" s="113"/>
      <c r="S211" s="113"/>
      <c r="T211" s="113"/>
      <c r="U211" s="113"/>
      <c r="V211" s="113"/>
      <c r="W211" s="113"/>
      <c r="X211" s="113"/>
      <c r="Y211" s="113"/>
      <c r="Z211" s="113"/>
      <c r="AA211" s="113"/>
      <c r="AB211" s="113"/>
      <c r="AC211" s="113"/>
    </row>
    <row r="212" spans="1:29" ht="13.5" customHeight="1">
      <c r="A212" s="113"/>
      <c r="B212" s="113"/>
      <c r="C212" s="113"/>
      <c r="D212" s="113"/>
      <c r="E212" s="113"/>
      <c r="F212" s="113"/>
      <c r="G212" s="113"/>
      <c r="H212" s="113"/>
      <c r="I212" s="113"/>
      <c r="J212" s="113"/>
      <c r="K212" s="113"/>
      <c r="L212" s="113"/>
      <c r="M212" s="113"/>
      <c r="N212" s="113"/>
      <c r="O212" s="113"/>
      <c r="P212" s="113"/>
      <c r="Q212" s="113"/>
      <c r="R212" s="113"/>
      <c r="S212" s="113"/>
      <c r="T212" s="113"/>
      <c r="U212" s="113"/>
      <c r="V212" s="113"/>
      <c r="W212" s="113"/>
      <c r="X212" s="113"/>
      <c r="Y212" s="113"/>
      <c r="Z212" s="113"/>
      <c r="AA212" s="113"/>
      <c r="AB212" s="113"/>
      <c r="AC212" s="113"/>
    </row>
    <row r="213" spans="1:29" ht="13.5" customHeight="1">
      <c r="A213" s="113"/>
      <c r="B213" s="113"/>
      <c r="C213" s="113"/>
      <c r="D213" s="113"/>
      <c r="E213" s="113"/>
      <c r="F213" s="113"/>
      <c r="G213" s="113"/>
      <c r="H213" s="113"/>
      <c r="I213" s="113"/>
      <c r="J213" s="113"/>
      <c r="K213" s="113"/>
      <c r="L213" s="113"/>
      <c r="M213" s="113"/>
      <c r="N213" s="113"/>
      <c r="O213" s="113"/>
      <c r="P213" s="113"/>
      <c r="Q213" s="113"/>
      <c r="R213" s="113"/>
      <c r="S213" s="113"/>
      <c r="T213" s="113"/>
      <c r="U213" s="113"/>
      <c r="V213" s="113"/>
      <c r="W213" s="113"/>
      <c r="X213" s="113"/>
      <c r="Y213" s="113"/>
      <c r="Z213" s="113"/>
      <c r="AA213" s="113"/>
      <c r="AB213" s="113"/>
      <c r="AC213" s="113"/>
    </row>
    <row r="214" spans="1:29" ht="13.5" customHeight="1">
      <c r="A214" s="113"/>
      <c r="B214" s="113"/>
      <c r="C214" s="113"/>
      <c r="D214" s="113"/>
      <c r="E214" s="113"/>
      <c r="F214" s="113"/>
      <c r="G214" s="113"/>
      <c r="H214" s="113"/>
      <c r="I214" s="113"/>
      <c r="J214" s="113"/>
      <c r="K214" s="113"/>
      <c r="L214" s="113"/>
      <c r="M214" s="113"/>
      <c r="N214" s="113"/>
      <c r="O214" s="113"/>
      <c r="P214" s="113"/>
      <c r="Q214" s="113"/>
      <c r="R214" s="113"/>
      <c r="S214" s="113"/>
      <c r="T214" s="113"/>
      <c r="U214" s="113"/>
      <c r="V214" s="113"/>
      <c r="W214" s="113"/>
      <c r="X214" s="113"/>
      <c r="Y214" s="113"/>
      <c r="Z214" s="113"/>
      <c r="AA214" s="113"/>
      <c r="AB214" s="113"/>
      <c r="AC214" s="113"/>
    </row>
    <row r="215" spans="1:29" ht="13.5" customHeight="1">
      <c r="A215" s="113"/>
      <c r="B215" s="113"/>
      <c r="C215" s="113"/>
      <c r="D215" s="113"/>
      <c r="E215" s="113"/>
      <c r="F215" s="113"/>
      <c r="G215" s="113"/>
      <c r="H215" s="113"/>
      <c r="I215" s="113"/>
      <c r="J215" s="113"/>
      <c r="K215" s="113"/>
      <c r="L215" s="113"/>
      <c r="M215" s="113"/>
      <c r="N215" s="113"/>
      <c r="O215" s="113"/>
      <c r="P215" s="113"/>
      <c r="Q215" s="113"/>
      <c r="R215" s="113"/>
      <c r="S215" s="113"/>
      <c r="T215" s="113"/>
      <c r="U215" s="113"/>
      <c r="V215" s="113"/>
      <c r="W215" s="113"/>
      <c r="X215" s="113"/>
      <c r="Y215" s="113"/>
      <c r="Z215" s="113"/>
      <c r="AA215" s="113"/>
      <c r="AB215" s="113"/>
      <c r="AC215" s="113"/>
    </row>
    <row r="216" spans="1:29" ht="13.5" customHeight="1">
      <c r="A216" s="113"/>
      <c r="B216" s="113"/>
      <c r="C216" s="113"/>
      <c r="D216" s="113"/>
      <c r="E216" s="113"/>
      <c r="F216" s="113"/>
      <c r="G216" s="113"/>
      <c r="H216" s="113"/>
      <c r="I216" s="113"/>
      <c r="J216" s="113"/>
      <c r="K216" s="113"/>
      <c r="L216" s="113"/>
      <c r="M216" s="113"/>
      <c r="N216" s="113"/>
      <c r="O216" s="113"/>
      <c r="P216" s="113"/>
      <c r="Q216" s="113"/>
      <c r="R216" s="113"/>
      <c r="S216" s="113"/>
      <c r="T216" s="113"/>
      <c r="U216" s="113"/>
      <c r="V216" s="113"/>
      <c r="W216" s="113"/>
      <c r="X216" s="113"/>
      <c r="Y216" s="113"/>
      <c r="Z216" s="113"/>
      <c r="AA216" s="113"/>
      <c r="AB216" s="113"/>
      <c r="AC216" s="113"/>
    </row>
    <row r="217" spans="1:29" ht="15.75" customHeight="1"/>
    <row r="218" spans="1:29" ht="15.75" customHeight="1"/>
    <row r="219" spans="1:29" ht="15.75" customHeight="1"/>
    <row r="220" spans="1:29" ht="15.75" customHeight="1"/>
    <row r="221" spans="1:29" ht="15.75" customHeight="1"/>
    <row r="222" spans="1:29" ht="15.75" customHeight="1"/>
    <row r="223" spans="1:29" ht="15.75" customHeight="1"/>
    <row r="224" spans="1: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sheetData>
  <mergeCells count="27">
    <mergeCell ref="B38:E48"/>
    <mergeCell ref="F38:I48"/>
    <mergeCell ref="B7:C7"/>
    <mergeCell ref="H7:I7"/>
    <mergeCell ref="B30:E30"/>
    <mergeCell ref="B31:E37"/>
    <mergeCell ref="F31:I37"/>
    <mergeCell ref="D7:E7"/>
    <mergeCell ref="F7:G7"/>
    <mergeCell ref="H8:H9"/>
    <mergeCell ref="I8:I9"/>
    <mergeCell ref="B28:I28"/>
    <mergeCell ref="B29:I29"/>
    <mergeCell ref="F30:I30"/>
    <mergeCell ref="B4:I4"/>
    <mergeCell ref="B5:C5"/>
    <mergeCell ref="D5:I5"/>
    <mergeCell ref="B6:C6"/>
    <mergeCell ref="D6:E6"/>
    <mergeCell ref="F6:G6"/>
    <mergeCell ref="H6:I6"/>
    <mergeCell ref="B1:C2"/>
    <mergeCell ref="D1:H1"/>
    <mergeCell ref="I1:I2"/>
    <mergeCell ref="D2:H2"/>
    <mergeCell ref="B3:C3"/>
    <mergeCell ref="D3:H3"/>
  </mergeCells>
  <pageMargins left="0.7" right="0.7" top="0.75" bottom="0.75" header="0" footer="0"/>
  <pageSetup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FF9900"/>
  </sheetPr>
  <dimension ref="A1:AC994"/>
  <sheetViews>
    <sheetView topLeftCell="A4" workbookViewId="0">
      <selection activeCell="F30" sqref="F30:I43"/>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7.77734375" customWidth="1"/>
    <col min="10" max="29" width="11.5546875" customWidth="1"/>
  </cols>
  <sheetData>
    <row r="1" spans="1:29" ht="16.5" customHeight="1">
      <c r="A1" s="113"/>
      <c r="B1" s="494" t="s">
        <v>437</v>
      </c>
      <c r="C1" s="412"/>
      <c r="D1" s="495" t="s">
        <v>438</v>
      </c>
      <c r="E1" s="417"/>
      <c r="F1" s="417"/>
      <c r="G1" s="417"/>
      <c r="H1" s="418"/>
      <c r="I1" s="496"/>
      <c r="J1" s="113"/>
      <c r="K1" s="113"/>
      <c r="L1" s="113"/>
      <c r="M1" s="113"/>
      <c r="N1" s="113"/>
      <c r="O1" s="113"/>
      <c r="P1" s="113"/>
      <c r="Q1" s="113"/>
      <c r="R1" s="113"/>
      <c r="S1" s="113"/>
      <c r="T1" s="113"/>
      <c r="U1" s="113"/>
      <c r="V1" s="113"/>
      <c r="W1" s="113"/>
      <c r="X1" s="113"/>
      <c r="Y1" s="113"/>
      <c r="Z1" s="113"/>
      <c r="AA1" s="113"/>
      <c r="AB1" s="113"/>
      <c r="AC1" s="113"/>
    </row>
    <row r="2" spans="1:29" ht="24.75" customHeight="1">
      <c r="A2" s="113"/>
      <c r="B2" s="413"/>
      <c r="C2" s="415"/>
      <c r="D2" s="498" t="s">
        <v>439</v>
      </c>
      <c r="E2" s="417"/>
      <c r="F2" s="417"/>
      <c r="G2" s="417"/>
      <c r="H2" s="418"/>
      <c r="I2" s="497"/>
      <c r="J2" s="113"/>
      <c r="K2" s="113"/>
      <c r="L2" s="113"/>
      <c r="M2" s="113"/>
      <c r="N2" s="113"/>
      <c r="O2" s="113"/>
      <c r="P2" s="113"/>
      <c r="Q2" s="113"/>
      <c r="R2" s="113"/>
      <c r="S2" s="113"/>
      <c r="T2" s="113"/>
      <c r="U2" s="113"/>
      <c r="V2" s="113"/>
      <c r="W2" s="113"/>
      <c r="X2" s="113"/>
      <c r="Y2" s="113"/>
      <c r="Z2" s="113"/>
      <c r="AA2" s="113"/>
      <c r="AB2" s="113"/>
      <c r="AC2" s="113"/>
    </row>
    <row r="3" spans="1:29" ht="13.5" customHeight="1">
      <c r="A3" s="113"/>
      <c r="B3" s="499" t="s">
        <v>440</v>
      </c>
      <c r="C3" s="418"/>
      <c r="D3" s="499" t="s">
        <v>441</v>
      </c>
      <c r="E3" s="417"/>
      <c r="F3" s="417"/>
      <c r="G3" s="417"/>
      <c r="H3" s="418"/>
      <c r="I3" s="51" t="s">
        <v>442</v>
      </c>
      <c r="J3" s="113"/>
      <c r="K3" s="113"/>
      <c r="L3" s="113"/>
      <c r="M3" s="113"/>
      <c r="N3" s="113"/>
      <c r="O3" s="113"/>
      <c r="P3" s="113"/>
      <c r="Q3" s="113"/>
      <c r="R3" s="113"/>
      <c r="S3" s="113"/>
      <c r="T3" s="113"/>
      <c r="U3" s="113"/>
      <c r="V3" s="113"/>
      <c r="W3" s="113"/>
      <c r="X3" s="113"/>
      <c r="Y3" s="113"/>
      <c r="Z3" s="113"/>
      <c r="AA3" s="113"/>
      <c r="AB3" s="113"/>
      <c r="AC3" s="113"/>
    </row>
    <row r="4" spans="1:29" ht="13.5" customHeight="1">
      <c r="A4" s="113"/>
      <c r="B4" s="591"/>
      <c r="C4" s="487"/>
      <c r="D4" s="487"/>
      <c r="E4" s="487"/>
      <c r="F4" s="487"/>
      <c r="G4" s="487"/>
      <c r="H4" s="487"/>
      <c r="I4" s="592"/>
      <c r="J4" s="113"/>
      <c r="K4" s="113"/>
      <c r="L4" s="113"/>
      <c r="M4" s="113"/>
      <c r="N4" s="113"/>
      <c r="O4" s="113"/>
      <c r="P4" s="113"/>
      <c r="Q4" s="113"/>
      <c r="R4" s="113"/>
      <c r="S4" s="113"/>
      <c r="T4" s="113"/>
      <c r="U4" s="113"/>
      <c r="V4" s="113"/>
      <c r="W4" s="113"/>
      <c r="X4" s="113"/>
      <c r="Y4" s="113"/>
      <c r="Z4" s="113"/>
      <c r="AA4" s="113"/>
      <c r="AB4" s="113"/>
      <c r="AC4" s="113"/>
    </row>
    <row r="5" spans="1:29" ht="22.5" customHeight="1">
      <c r="A5" s="113"/>
      <c r="B5" s="489" t="s">
        <v>443</v>
      </c>
      <c r="C5" s="418"/>
      <c r="D5" s="490" t="str">
        <f>Indicadores!F59</f>
        <v>Gestión de Servicios de Información y Soporte Tecnológico (GTI)</v>
      </c>
      <c r="E5" s="417"/>
      <c r="F5" s="417"/>
      <c r="G5" s="417"/>
      <c r="H5" s="417"/>
      <c r="I5" s="418"/>
      <c r="J5" s="113"/>
      <c r="K5" s="113"/>
      <c r="L5" s="113"/>
      <c r="M5" s="113"/>
      <c r="N5" s="113"/>
      <c r="O5" s="113"/>
      <c r="P5" s="113"/>
      <c r="Q5" s="113"/>
      <c r="R5" s="113"/>
      <c r="S5" s="113"/>
      <c r="T5" s="113"/>
      <c r="U5" s="113"/>
      <c r="V5" s="113"/>
      <c r="W5" s="113"/>
      <c r="X5" s="113"/>
      <c r="Y5" s="113"/>
      <c r="Z5" s="113"/>
      <c r="AA5" s="113"/>
      <c r="AB5" s="113"/>
      <c r="AC5" s="113"/>
    </row>
    <row r="6" spans="1:29" ht="34.5" customHeight="1">
      <c r="A6" s="113"/>
      <c r="B6" s="489" t="s">
        <v>444</v>
      </c>
      <c r="C6" s="418"/>
      <c r="D6" s="491" t="str">
        <f>Indicadores!A59</f>
        <v>Backups y respaldos de la información de usuarios</v>
      </c>
      <c r="E6" s="492"/>
      <c r="F6" s="489" t="s">
        <v>445</v>
      </c>
      <c r="G6" s="418"/>
      <c r="H6" s="491" t="str">
        <f>Indicadores!S59</f>
        <v>Jefe Oficina TIC</v>
      </c>
      <c r="I6" s="492"/>
      <c r="J6" s="113"/>
      <c r="K6" s="113"/>
      <c r="L6" s="113"/>
      <c r="M6" s="113"/>
      <c r="N6" s="113"/>
      <c r="O6" s="113"/>
      <c r="P6" s="113"/>
      <c r="Q6" s="113"/>
      <c r="R6" s="113"/>
      <c r="S6" s="113"/>
      <c r="T6" s="113"/>
      <c r="U6" s="113"/>
      <c r="V6" s="113"/>
      <c r="W6" s="113"/>
      <c r="X6" s="113"/>
      <c r="Y6" s="113"/>
      <c r="Z6" s="113"/>
      <c r="AA6" s="113"/>
      <c r="AB6" s="113"/>
      <c r="AC6" s="113"/>
    </row>
    <row r="7" spans="1:29" ht="37.5" customHeight="1">
      <c r="A7" s="113"/>
      <c r="B7" s="489" t="s">
        <v>446</v>
      </c>
      <c r="C7" s="418"/>
      <c r="D7" s="491" t="str">
        <f>Indicadores!G59</f>
        <v>(No de Backups realizados con éxito / No total de Backups realizados) * 100</v>
      </c>
      <c r="E7" s="492"/>
      <c r="F7" s="489" t="s">
        <v>447</v>
      </c>
      <c r="G7" s="418"/>
      <c r="H7" s="491" t="str">
        <f>Indicadores!C59</f>
        <v>Proteger la información del Ministerio o de terceros bajo su custodia</v>
      </c>
      <c r="I7" s="492"/>
      <c r="J7" s="113"/>
      <c r="K7" s="113"/>
      <c r="L7" s="113"/>
      <c r="M7" s="113"/>
      <c r="N7" s="113"/>
      <c r="O7" s="113"/>
      <c r="P7" s="113"/>
      <c r="Q7" s="113"/>
      <c r="R7" s="113"/>
      <c r="S7" s="113"/>
      <c r="T7" s="113"/>
      <c r="U7" s="113"/>
      <c r="V7" s="113"/>
      <c r="W7" s="113"/>
      <c r="X7" s="113"/>
      <c r="Y7" s="113"/>
      <c r="Z7" s="113"/>
      <c r="AA7" s="113"/>
      <c r="AB7" s="113"/>
      <c r="AC7" s="113"/>
    </row>
    <row r="8" spans="1:29" ht="42" customHeight="1">
      <c r="A8" s="113"/>
      <c r="B8" s="32" t="s">
        <v>448</v>
      </c>
      <c r="C8" s="43" t="str">
        <f>Indicadores!P59</f>
        <v>Trimestral</v>
      </c>
      <c r="D8" s="32" t="s">
        <v>449</v>
      </c>
      <c r="E8" s="43" t="str">
        <f>Indicadores!R59</f>
        <v>Mesa de ayuda / Aranda</v>
      </c>
      <c r="F8" s="32" t="s">
        <v>68</v>
      </c>
      <c r="G8" s="43" t="str">
        <f>Indicadores!H59</f>
        <v>Porcentaje</v>
      </c>
      <c r="H8" s="514" t="s">
        <v>450</v>
      </c>
      <c r="I8" s="515" t="str">
        <f>Indicadores!O59</f>
        <v>hacia arriba</v>
      </c>
      <c r="J8" s="113"/>
      <c r="K8" s="113"/>
      <c r="L8" s="113"/>
      <c r="M8" s="113"/>
      <c r="N8" s="113"/>
      <c r="O8" s="113"/>
      <c r="P8" s="113"/>
      <c r="Q8" s="113"/>
      <c r="R8" s="113"/>
      <c r="S8" s="113"/>
      <c r="T8" s="113"/>
      <c r="U8" s="113"/>
      <c r="V8" s="113"/>
      <c r="W8" s="113"/>
      <c r="X8" s="113"/>
      <c r="Y8" s="113"/>
      <c r="Z8" s="113"/>
      <c r="AA8" s="113"/>
      <c r="AB8" s="113"/>
      <c r="AC8" s="113"/>
    </row>
    <row r="9" spans="1:29" ht="33.75" customHeight="1">
      <c r="A9" s="113"/>
      <c r="B9" s="32" t="s">
        <v>415</v>
      </c>
      <c r="C9" s="33">
        <f>Indicadores!N59</f>
        <v>1</v>
      </c>
      <c r="D9" s="34" t="s">
        <v>417</v>
      </c>
      <c r="E9" s="33">
        <f>'TABLERO DE MANDO'!F60</f>
        <v>0.85</v>
      </c>
      <c r="F9" s="35" t="s">
        <v>418</v>
      </c>
      <c r="G9" s="33">
        <f>'TABLERO DE MANDO'!G60</f>
        <v>0.9</v>
      </c>
      <c r="H9" s="497"/>
      <c r="I9" s="516"/>
      <c r="J9" s="113"/>
      <c r="K9" s="113"/>
      <c r="L9" s="113"/>
      <c r="M9" s="113"/>
      <c r="N9" s="113"/>
      <c r="O9" s="113"/>
      <c r="P9" s="113"/>
      <c r="Q9" s="113"/>
      <c r="R9" s="113"/>
      <c r="S9" s="113"/>
      <c r="T9" s="113"/>
      <c r="U9" s="113"/>
      <c r="V9" s="113"/>
      <c r="W9" s="113"/>
      <c r="X9" s="113"/>
      <c r="Y9" s="113"/>
      <c r="Z9" s="113"/>
      <c r="AA9" s="113"/>
      <c r="AB9" s="113"/>
      <c r="AC9" s="113"/>
    </row>
    <row r="10" spans="1:29" ht="13.5" customHeight="1">
      <c r="A10" s="113"/>
      <c r="B10" s="119"/>
      <c r="C10" s="36"/>
      <c r="D10" s="36"/>
      <c r="E10" s="36"/>
      <c r="F10" s="36"/>
      <c r="G10" s="36"/>
      <c r="H10" s="36"/>
      <c r="I10" s="114"/>
      <c r="J10" s="113"/>
      <c r="K10" s="113"/>
      <c r="L10" s="113"/>
      <c r="M10" s="113"/>
      <c r="N10" s="113"/>
      <c r="O10" s="113"/>
      <c r="P10" s="113"/>
      <c r="Q10" s="113"/>
      <c r="R10" s="113"/>
      <c r="S10" s="113"/>
      <c r="T10" s="113"/>
      <c r="U10" s="113"/>
      <c r="V10" s="113"/>
      <c r="W10" s="113"/>
      <c r="X10" s="113"/>
      <c r="Y10" s="113"/>
      <c r="Z10" s="113"/>
      <c r="AA10" s="113"/>
      <c r="AB10" s="113"/>
      <c r="AC10" s="113"/>
    </row>
    <row r="11" spans="1:29" ht="27" customHeight="1">
      <c r="A11" s="113"/>
      <c r="B11" s="46" t="s">
        <v>451</v>
      </c>
      <c r="C11" s="38" t="s">
        <v>452</v>
      </c>
      <c r="D11" s="39" t="str">
        <f>D9</f>
        <v>LIMITE INSATISFACTORIO</v>
      </c>
      <c r="E11" s="39" t="str">
        <f>F9</f>
        <v>LIMITE SATISFACTORIO</v>
      </c>
      <c r="F11" s="36"/>
      <c r="G11" s="36"/>
      <c r="H11" s="115"/>
      <c r="I11" s="123"/>
      <c r="J11" s="113"/>
      <c r="K11" s="113"/>
      <c r="L11" s="113"/>
      <c r="M11" s="113"/>
      <c r="N11" s="113"/>
      <c r="O11" s="113"/>
      <c r="P11" s="113"/>
      <c r="Q11" s="113"/>
      <c r="R11" s="113"/>
      <c r="S11" s="113"/>
      <c r="T11" s="113"/>
      <c r="U11" s="113"/>
      <c r="V11" s="113"/>
      <c r="W11" s="113"/>
      <c r="X11" s="113"/>
      <c r="Y11" s="113"/>
      <c r="Z11" s="113"/>
      <c r="AA11" s="113"/>
      <c r="AB11" s="113"/>
      <c r="AC11" s="113"/>
    </row>
    <row r="12" spans="1:29" ht="13.5" customHeight="1">
      <c r="A12" s="113"/>
      <c r="B12" s="47" t="s">
        <v>422</v>
      </c>
      <c r="C12" s="122"/>
      <c r="D12" s="40">
        <f t="shared" ref="D12:D23" si="0">+$E$9</f>
        <v>0.85</v>
      </c>
      <c r="E12" s="40">
        <f t="shared" ref="E12:E23" si="1">+$G$9</f>
        <v>0.9</v>
      </c>
      <c r="F12" s="36"/>
      <c r="G12" s="36"/>
      <c r="H12" s="115"/>
      <c r="I12" s="123"/>
      <c r="J12" s="113"/>
      <c r="K12" s="113"/>
      <c r="L12" s="113"/>
      <c r="M12" s="113"/>
      <c r="N12" s="113"/>
      <c r="O12" s="113"/>
      <c r="P12" s="113"/>
      <c r="Q12" s="113"/>
      <c r="R12" s="113"/>
      <c r="S12" s="113"/>
      <c r="T12" s="113"/>
      <c r="U12" s="113"/>
      <c r="V12" s="113"/>
      <c r="W12" s="113"/>
      <c r="X12" s="113"/>
      <c r="Y12" s="113"/>
      <c r="Z12" s="113"/>
      <c r="AA12" s="113"/>
      <c r="AB12" s="113"/>
      <c r="AC12" s="113"/>
    </row>
    <row r="13" spans="1:29" ht="13.5" customHeight="1">
      <c r="A13" s="113"/>
      <c r="B13" s="47" t="s">
        <v>423</v>
      </c>
      <c r="C13" s="122"/>
      <c r="D13" s="40">
        <f t="shared" si="0"/>
        <v>0.85</v>
      </c>
      <c r="E13" s="40">
        <f t="shared" si="1"/>
        <v>0.9</v>
      </c>
      <c r="F13" s="36"/>
      <c r="G13" s="36"/>
      <c r="H13" s="115"/>
      <c r="I13" s="123"/>
      <c r="J13" s="113"/>
      <c r="K13" s="113"/>
      <c r="L13" s="113"/>
      <c r="M13" s="113"/>
      <c r="N13" s="113"/>
      <c r="O13" s="113"/>
      <c r="P13" s="113"/>
      <c r="Q13" s="113"/>
      <c r="R13" s="113"/>
      <c r="S13" s="113"/>
      <c r="T13" s="113"/>
      <c r="U13" s="113"/>
      <c r="V13" s="113"/>
      <c r="W13" s="113"/>
      <c r="X13" s="113"/>
      <c r="Y13" s="113"/>
      <c r="Z13" s="113"/>
      <c r="AA13" s="113"/>
      <c r="AB13" s="113"/>
      <c r="AC13" s="113"/>
    </row>
    <row r="14" spans="1:29" ht="13.5" customHeight="1">
      <c r="A14" s="113"/>
      <c r="B14" s="47" t="s">
        <v>424</v>
      </c>
      <c r="C14" s="49">
        <v>0.91</v>
      </c>
      <c r="D14" s="40">
        <f t="shared" si="0"/>
        <v>0.85</v>
      </c>
      <c r="E14" s="40">
        <f t="shared" si="1"/>
        <v>0.9</v>
      </c>
      <c r="F14" s="36"/>
      <c r="G14" s="36"/>
      <c r="H14" s="115"/>
      <c r="I14" s="123"/>
      <c r="J14" s="113"/>
      <c r="K14" s="113"/>
      <c r="L14" s="113"/>
      <c r="M14" s="113"/>
      <c r="N14" s="113"/>
      <c r="O14" s="113"/>
      <c r="P14" s="113"/>
      <c r="Q14" s="113"/>
      <c r="R14" s="113"/>
      <c r="S14" s="113"/>
      <c r="T14" s="113"/>
      <c r="U14" s="113"/>
      <c r="V14" s="113"/>
      <c r="W14" s="113"/>
      <c r="X14" s="113"/>
      <c r="Y14" s="113"/>
      <c r="Z14" s="113"/>
      <c r="AA14" s="113"/>
      <c r="AB14" s="113"/>
      <c r="AC14" s="113"/>
    </row>
    <row r="15" spans="1:29" ht="13.5" customHeight="1">
      <c r="A15" s="113"/>
      <c r="B15" s="47" t="s">
        <v>425</v>
      </c>
      <c r="C15" s="122"/>
      <c r="D15" s="40">
        <f t="shared" si="0"/>
        <v>0.85</v>
      </c>
      <c r="E15" s="40">
        <f t="shared" si="1"/>
        <v>0.9</v>
      </c>
      <c r="F15" s="36"/>
      <c r="G15" s="36"/>
      <c r="H15" s="115"/>
      <c r="I15" s="123"/>
      <c r="J15" s="113"/>
      <c r="K15" s="113"/>
      <c r="L15" s="113"/>
      <c r="M15" s="113"/>
      <c r="N15" s="113"/>
      <c r="O15" s="113"/>
      <c r="P15" s="113"/>
      <c r="Q15" s="113"/>
      <c r="R15" s="113"/>
      <c r="S15" s="113"/>
      <c r="T15" s="113"/>
      <c r="U15" s="113"/>
      <c r="V15" s="113"/>
      <c r="W15" s="113"/>
      <c r="X15" s="113"/>
      <c r="Y15" s="113"/>
      <c r="Z15" s="113"/>
      <c r="AA15" s="113"/>
      <c r="AB15" s="113"/>
      <c r="AC15" s="113"/>
    </row>
    <row r="16" spans="1:29" ht="13.5" customHeight="1">
      <c r="A16" s="113"/>
      <c r="B16" s="47" t="s">
        <v>426</v>
      </c>
      <c r="C16" s="122"/>
      <c r="D16" s="40">
        <f t="shared" si="0"/>
        <v>0.85</v>
      </c>
      <c r="E16" s="40">
        <f t="shared" si="1"/>
        <v>0.9</v>
      </c>
      <c r="F16" s="36"/>
      <c r="G16" s="36"/>
      <c r="H16" s="115"/>
      <c r="I16" s="123"/>
      <c r="J16" s="113"/>
      <c r="K16" s="113"/>
      <c r="L16" s="113"/>
      <c r="M16" s="113"/>
      <c r="N16" s="113"/>
      <c r="O16" s="113"/>
      <c r="P16" s="113"/>
      <c r="Q16" s="113"/>
      <c r="R16" s="113"/>
      <c r="S16" s="113"/>
      <c r="T16" s="113"/>
      <c r="U16" s="113"/>
      <c r="V16" s="113"/>
      <c r="W16" s="113"/>
      <c r="X16" s="113"/>
      <c r="Y16" s="113"/>
      <c r="Z16" s="113"/>
      <c r="AA16" s="113"/>
      <c r="AB16" s="113"/>
      <c r="AC16" s="113"/>
    </row>
    <row r="17" spans="1:29" ht="13.5" customHeight="1">
      <c r="A17" s="113"/>
      <c r="B17" s="47" t="s">
        <v>427</v>
      </c>
      <c r="C17" s="49">
        <v>0.95</v>
      </c>
      <c r="D17" s="40">
        <f t="shared" si="0"/>
        <v>0.85</v>
      </c>
      <c r="E17" s="40">
        <f t="shared" si="1"/>
        <v>0.9</v>
      </c>
      <c r="F17" s="36"/>
      <c r="G17" s="36"/>
      <c r="H17" s="115"/>
      <c r="I17" s="123"/>
      <c r="J17" s="113"/>
      <c r="K17" s="113"/>
      <c r="L17" s="113"/>
      <c r="M17" s="113"/>
      <c r="N17" s="113"/>
      <c r="O17" s="113"/>
      <c r="P17" s="113"/>
      <c r="Q17" s="113"/>
      <c r="R17" s="113"/>
      <c r="S17" s="113"/>
      <c r="T17" s="113"/>
      <c r="U17" s="113"/>
      <c r="V17" s="113"/>
      <c r="W17" s="113"/>
      <c r="X17" s="113"/>
      <c r="Y17" s="113"/>
      <c r="Z17" s="113"/>
      <c r="AA17" s="113"/>
      <c r="AB17" s="113"/>
      <c r="AC17" s="113"/>
    </row>
    <row r="18" spans="1:29" ht="13.5" customHeight="1">
      <c r="A18" s="113"/>
      <c r="B18" s="47" t="s">
        <v>428</v>
      </c>
      <c r="C18" s="41"/>
      <c r="D18" s="40">
        <f t="shared" si="0"/>
        <v>0.85</v>
      </c>
      <c r="E18" s="40">
        <f t="shared" si="1"/>
        <v>0.9</v>
      </c>
      <c r="F18" s="36"/>
      <c r="G18" s="36"/>
      <c r="H18" s="115"/>
      <c r="I18" s="123"/>
      <c r="J18" s="113"/>
      <c r="K18" s="113"/>
      <c r="L18" s="113"/>
      <c r="M18" s="113"/>
      <c r="N18" s="113"/>
      <c r="O18" s="113"/>
      <c r="P18" s="113"/>
      <c r="Q18" s="113"/>
      <c r="R18" s="113"/>
      <c r="S18" s="113"/>
      <c r="T18" s="113"/>
      <c r="U18" s="113"/>
      <c r="V18" s="113"/>
      <c r="W18" s="113"/>
      <c r="X18" s="113"/>
      <c r="Y18" s="113"/>
      <c r="Z18" s="113"/>
      <c r="AA18" s="113"/>
      <c r="AB18" s="113"/>
      <c r="AC18" s="113"/>
    </row>
    <row r="19" spans="1:29" ht="13.5" customHeight="1">
      <c r="A19" s="113"/>
      <c r="B19" s="47" t="s">
        <v>429</v>
      </c>
      <c r="C19" s="41"/>
      <c r="D19" s="40">
        <f t="shared" si="0"/>
        <v>0.85</v>
      </c>
      <c r="E19" s="40">
        <f t="shared" si="1"/>
        <v>0.9</v>
      </c>
      <c r="F19" s="36"/>
      <c r="G19" s="36"/>
      <c r="H19" s="115"/>
      <c r="I19" s="123"/>
      <c r="J19" s="113"/>
      <c r="K19" s="113"/>
      <c r="L19" s="113"/>
      <c r="M19" s="113"/>
      <c r="N19" s="113"/>
      <c r="O19" s="113"/>
      <c r="P19" s="113"/>
      <c r="Q19" s="113"/>
      <c r="R19" s="113"/>
      <c r="S19" s="113"/>
      <c r="T19" s="113"/>
      <c r="U19" s="113"/>
      <c r="V19" s="113"/>
      <c r="W19" s="113"/>
      <c r="X19" s="113"/>
      <c r="Y19" s="113"/>
      <c r="Z19" s="113"/>
      <c r="AA19" s="113"/>
      <c r="AB19" s="113"/>
      <c r="AC19" s="113"/>
    </row>
    <row r="20" spans="1:29" ht="13.5" customHeight="1">
      <c r="A20" s="113"/>
      <c r="B20" s="47" t="s">
        <v>430</v>
      </c>
      <c r="C20" s="271">
        <v>0.95</v>
      </c>
      <c r="D20" s="40">
        <f t="shared" si="0"/>
        <v>0.85</v>
      </c>
      <c r="E20" s="40">
        <f t="shared" si="1"/>
        <v>0.9</v>
      </c>
      <c r="F20" s="36"/>
      <c r="G20" s="36"/>
      <c r="H20" s="115"/>
      <c r="I20" s="123"/>
      <c r="J20" s="113"/>
      <c r="K20" s="113"/>
      <c r="L20" s="113"/>
      <c r="M20" s="113"/>
      <c r="N20" s="113"/>
      <c r="O20" s="113"/>
      <c r="P20" s="113"/>
      <c r="Q20" s="113"/>
      <c r="R20" s="113"/>
      <c r="S20" s="113"/>
      <c r="T20" s="113"/>
      <c r="U20" s="113"/>
      <c r="V20" s="113"/>
      <c r="W20" s="113"/>
      <c r="X20" s="113"/>
      <c r="Y20" s="113"/>
      <c r="Z20" s="113"/>
      <c r="AA20" s="113"/>
      <c r="AB20" s="113"/>
      <c r="AC20" s="113"/>
    </row>
    <row r="21" spans="1:29" ht="13.5" customHeight="1">
      <c r="A21" s="113"/>
      <c r="B21" s="47" t="s">
        <v>431</v>
      </c>
      <c r="C21" s="41"/>
      <c r="D21" s="40">
        <f t="shared" si="0"/>
        <v>0.85</v>
      </c>
      <c r="E21" s="40">
        <f t="shared" si="1"/>
        <v>0.9</v>
      </c>
      <c r="F21" s="36"/>
      <c r="G21" s="36"/>
      <c r="H21" s="115"/>
      <c r="I21" s="123"/>
      <c r="J21" s="113"/>
      <c r="K21" s="113"/>
      <c r="L21" s="113"/>
      <c r="M21" s="113"/>
      <c r="N21" s="113"/>
      <c r="O21" s="113"/>
      <c r="P21" s="113"/>
      <c r="Q21" s="113"/>
      <c r="R21" s="113"/>
      <c r="S21" s="113"/>
      <c r="T21" s="113"/>
      <c r="U21" s="113"/>
      <c r="V21" s="113"/>
      <c r="W21" s="113"/>
      <c r="X21" s="113"/>
      <c r="Y21" s="113"/>
      <c r="Z21" s="113"/>
      <c r="AA21" s="113"/>
      <c r="AB21" s="113"/>
      <c r="AC21" s="113"/>
    </row>
    <row r="22" spans="1:29" ht="13.5" customHeight="1">
      <c r="A22" s="113"/>
      <c r="B22" s="47" t="s">
        <v>432</v>
      </c>
      <c r="C22" s="41"/>
      <c r="D22" s="40">
        <f t="shared" si="0"/>
        <v>0.85</v>
      </c>
      <c r="E22" s="40">
        <f t="shared" si="1"/>
        <v>0.9</v>
      </c>
      <c r="F22" s="36"/>
      <c r="G22" s="36"/>
      <c r="H22" s="115"/>
      <c r="I22" s="123"/>
      <c r="J22" s="113"/>
      <c r="K22" s="113"/>
      <c r="L22" s="113"/>
      <c r="M22" s="113"/>
      <c r="N22" s="113"/>
      <c r="O22" s="113"/>
      <c r="P22" s="113"/>
      <c r="Q22" s="113"/>
      <c r="R22" s="113"/>
      <c r="S22" s="113"/>
      <c r="T22" s="113"/>
      <c r="U22" s="113"/>
      <c r="V22" s="113"/>
      <c r="W22" s="113"/>
      <c r="X22" s="113"/>
      <c r="Y22" s="113"/>
      <c r="Z22" s="113"/>
      <c r="AA22" s="113"/>
      <c r="AB22" s="113"/>
      <c r="AC22" s="113"/>
    </row>
    <row r="23" spans="1:29" ht="13.5" customHeight="1">
      <c r="A23" s="113"/>
      <c r="B23" s="47" t="s">
        <v>433</v>
      </c>
      <c r="C23" s="391">
        <v>0.95</v>
      </c>
      <c r="D23" s="40">
        <f t="shared" si="0"/>
        <v>0.85</v>
      </c>
      <c r="E23" s="40">
        <f t="shared" si="1"/>
        <v>0.9</v>
      </c>
      <c r="F23" s="36"/>
      <c r="G23" s="36"/>
      <c r="H23" s="115"/>
      <c r="I23" s="123"/>
      <c r="J23" s="113"/>
      <c r="K23" s="113"/>
      <c r="L23" s="113"/>
      <c r="M23" s="113"/>
      <c r="N23" s="113"/>
      <c r="O23" s="113"/>
      <c r="P23" s="113"/>
      <c r="Q23" s="113"/>
      <c r="R23" s="113"/>
      <c r="S23" s="113"/>
      <c r="T23" s="113"/>
      <c r="U23" s="113"/>
      <c r="V23" s="113"/>
      <c r="W23" s="113"/>
      <c r="X23" s="113"/>
      <c r="Y23" s="113"/>
      <c r="Z23" s="113"/>
      <c r="AA23" s="113"/>
      <c r="AB23" s="113"/>
      <c r="AC23" s="113"/>
    </row>
    <row r="24" spans="1:29" ht="13.5" customHeight="1">
      <c r="A24" s="113"/>
      <c r="B24" s="119"/>
      <c r="C24" s="36"/>
      <c r="D24" s="36"/>
      <c r="E24" s="36"/>
      <c r="F24" s="36"/>
      <c r="G24" s="36"/>
      <c r="H24" s="36"/>
      <c r="I24" s="123"/>
      <c r="J24" s="113"/>
      <c r="K24" s="113"/>
      <c r="L24" s="113"/>
      <c r="M24" s="113"/>
      <c r="N24" s="113"/>
      <c r="O24" s="113"/>
      <c r="P24" s="113"/>
      <c r="Q24" s="113"/>
      <c r="R24" s="113"/>
      <c r="S24" s="113"/>
      <c r="T24" s="113"/>
      <c r="U24" s="113"/>
      <c r="V24" s="113"/>
      <c r="W24" s="113"/>
      <c r="X24" s="113"/>
      <c r="Y24" s="113"/>
      <c r="Z24" s="113"/>
      <c r="AA24" s="113"/>
      <c r="AB24" s="113"/>
      <c r="AC24" s="113"/>
    </row>
    <row r="25" spans="1:29" ht="13.5" customHeight="1">
      <c r="A25" s="113"/>
      <c r="B25" s="119"/>
      <c r="C25" s="36"/>
      <c r="D25" s="36"/>
      <c r="E25" s="36"/>
      <c r="F25" s="36"/>
      <c r="G25" s="36"/>
      <c r="H25" s="36"/>
      <c r="I25" s="123"/>
      <c r="J25" s="113"/>
      <c r="K25" s="113"/>
      <c r="L25" s="113"/>
      <c r="M25" s="113"/>
      <c r="N25" s="113"/>
      <c r="O25" s="113"/>
      <c r="P25" s="113"/>
      <c r="Q25" s="113"/>
      <c r="R25" s="113"/>
      <c r="S25" s="113"/>
      <c r="T25" s="113"/>
      <c r="U25" s="113"/>
      <c r="V25" s="113"/>
      <c r="W25" s="113"/>
      <c r="X25" s="113"/>
      <c r="Y25" s="113"/>
      <c r="Z25" s="113"/>
      <c r="AA25" s="113"/>
      <c r="AB25" s="113"/>
      <c r="AC25" s="113"/>
    </row>
    <row r="26" spans="1:29" ht="13.5" customHeight="1">
      <c r="A26" s="113"/>
      <c r="B26" s="119"/>
      <c r="C26" s="36"/>
      <c r="D26" s="36"/>
      <c r="E26" s="36"/>
      <c r="F26" s="36"/>
      <c r="G26" s="36"/>
      <c r="H26" s="36"/>
      <c r="I26" s="115"/>
      <c r="J26" s="113"/>
      <c r="K26" s="113"/>
      <c r="L26" s="113"/>
      <c r="M26" s="113"/>
      <c r="N26" s="113"/>
      <c r="O26" s="113"/>
      <c r="P26" s="113"/>
      <c r="Q26" s="113"/>
      <c r="R26" s="113"/>
      <c r="S26" s="113"/>
      <c r="T26" s="113"/>
      <c r="U26" s="113"/>
      <c r="V26" s="113"/>
      <c r="W26" s="113"/>
      <c r="X26" s="113"/>
      <c r="Y26" s="113"/>
      <c r="Z26" s="113"/>
      <c r="AA26" s="113"/>
      <c r="AB26" s="113"/>
      <c r="AC26" s="113"/>
    </row>
    <row r="27" spans="1:29" ht="13.5" customHeight="1">
      <c r="A27" s="113"/>
      <c r="B27" s="119"/>
      <c r="C27" s="36"/>
      <c r="D27" s="36"/>
      <c r="E27" s="36"/>
      <c r="F27" s="36"/>
      <c r="G27" s="36"/>
      <c r="H27" s="36"/>
      <c r="I27" s="115"/>
      <c r="J27" s="113"/>
      <c r="K27" s="113"/>
      <c r="L27" s="113"/>
      <c r="M27" s="113"/>
      <c r="N27" s="113"/>
      <c r="O27" s="113"/>
      <c r="P27" s="113"/>
      <c r="Q27" s="113"/>
      <c r="R27" s="113"/>
      <c r="S27" s="113"/>
      <c r="T27" s="113"/>
      <c r="U27" s="113"/>
      <c r="V27" s="113"/>
      <c r="W27" s="113"/>
      <c r="X27" s="113"/>
      <c r="Y27" s="113"/>
      <c r="Z27" s="113"/>
      <c r="AA27" s="113"/>
      <c r="AB27" s="113"/>
      <c r="AC27" s="113"/>
    </row>
    <row r="28" spans="1:29" ht="13.5" customHeight="1">
      <c r="A28" s="113"/>
      <c r="B28" s="736" t="s">
        <v>453</v>
      </c>
      <c r="C28" s="587"/>
      <c r="D28" s="587"/>
      <c r="E28" s="587"/>
      <c r="F28" s="587"/>
      <c r="G28" s="587"/>
      <c r="H28" s="587"/>
      <c r="I28" s="512"/>
      <c r="J28" s="113"/>
      <c r="K28" s="113"/>
      <c r="L28" s="113"/>
      <c r="M28" s="113"/>
      <c r="N28" s="113"/>
      <c r="O28" s="113"/>
      <c r="P28" s="113"/>
      <c r="Q28" s="113"/>
      <c r="R28" s="113"/>
      <c r="S28" s="113"/>
      <c r="T28" s="113"/>
      <c r="U28" s="113"/>
      <c r="V28" s="113"/>
      <c r="W28" s="113"/>
      <c r="X28" s="113"/>
      <c r="Y28" s="113"/>
      <c r="Z28" s="113"/>
      <c r="AA28" s="113"/>
      <c r="AB28" s="113"/>
      <c r="AC28" s="113"/>
    </row>
    <row r="29" spans="1:29" ht="15.75" customHeight="1">
      <c r="A29" s="113"/>
      <c r="B29" s="756"/>
      <c r="C29" s="511"/>
      <c r="D29" s="511"/>
      <c r="E29" s="511"/>
      <c r="F29" s="511"/>
      <c r="G29" s="511"/>
      <c r="H29" s="511"/>
      <c r="I29" s="512"/>
      <c r="J29" s="113"/>
      <c r="K29" s="113"/>
      <c r="L29" s="113"/>
      <c r="M29" s="113"/>
      <c r="N29" s="113"/>
      <c r="O29" s="113"/>
      <c r="P29" s="113"/>
      <c r="Q29" s="113"/>
      <c r="R29" s="113"/>
      <c r="S29" s="113"/>
      <c r="T29" s="113"/>
      <c r="U29" s="113"/>
      <c r="V29" s="113"/>
      <c r="W29" s="113"/>
      <c r="X29" s="113"/>
      <c r="Y29" s="113"/>
      <c r="Z29" s="113"/>
      <c r="AA29" s="113"/>
      <c r="AB29" s="113"/>
      <c r="AC29" s="113"/>
    </row>
    <row r="30" spans="1:29" ht="15.75" customHeight="1">
      <c r="A30" s="113"/>
      <c r="B30" s="590" t="s">
        <v>454</v>
      </c>
      <c r="C30" s="417"/>
      <c r="D30" s="417"/>
      <c r="E30" s="418"/>
      <c r="F30" s="590" t="s">
        <v>455</v>
      </c>
      <c r="G30" s="417"/>
      <c r="H30" s="417"/>
      <c r="I30" s="418"/>
      <c r="J30" s="113"/>
      <c r="K30" s="113"/>
      <c r="L30" s="113"/>
      <c r="M30" s="113"/>
      <c r="N30" s="113"/>
      <c r="O30" s="113"/>
      <c r="P30" s="113"/>
      <c r="Q30" s="113"/>
      <c r="R30" s="113"/>
      <c r="S30" s="113"/>
      <c r="T30" s="113"/>
      <c r="U30" s="113"/>
      <c r="V30" s="113"/>
      <c r="W30" s="113"/>
      <c r="X30" s="113"/>
      <c r="Y30" s="113"/>
      <c r="Z30" s="113"/>
      <c r="AA30" s="113"/>
      <c r="AB30" s="113"/>
      <c r="AC30" s="113"/>
    </row>
    <row r="31" spans="1:29" ht="13.5" customHeight="1">
      <c r="A31" s="113"/>
      <c r="B31" s="841" t="s">
        <v>556</v>
      </c>
      <c r="C31" s="411"/>
      <c r="D31" s="411"/>
      <c r="E31" s="412"/>
      <c r="F31" s="758"/>
      <c r="G31" s="411"/>
      <c r="H31" s="411"/>
      <c r="I31" s="412"/>
      <c r="J31" s="113"/>
      <c r="K31" s="113"/>
      <c r="L31" s="113"/>
      <c r="M31" s="113"/>
      <c r="N31" s="113"/>
      <c r="O31" s="113"/>
      <c r="P31" s="113"/>
      <c r="Q31" s="113"/>
      <c r="R31" s="113"/>
      <c r="S31" s="113"/>
      <c r="T31" s="113"/>
      <c r="U31" s="113"/>
      <c r="V31" s="113"/>
      <c r="W31" s="113"/>
      <c r="X31" s="113"/>
      <c r="Y31" s="113"/>
      <c r="Z31" s="113"/>
      <c r="AA31" s="113"/>
      <c r="AB31" s="113"/>
      <c r="AC31" s="113"/>
    </row>
    <row r="32" spans="1:29" ht="13.5" customHeight="1">
      <c r="A32" s="113"/>
      <c r="B32" s="510"/>
      <c r="C32" s="511"/>
      <c r="D32" s="511"/>
      <c r="E32" s="512"/>
      <c r="F32" s="510"/>
      <c r="G32" s="511"/>
      <c r="H32" s="511"/>
      <c r="I32" s="512"/>
      <c r="J32" s="113"/>
      <c r="K32" s="113"/>
      <c r="L32" s="113"/>
      <c r="M32" s="113"/>
      <c r="N32" s="113"/>
      <c r="O32" s="113"/>
      <c r="P32" s="113"/>
      <c r="Q32" s="113"/>
      <c r="R32" s="113"/>
      <c r="S32" s="113"/>
      <c r="T32" s="113"/>
      <c r="U32" s="113"/>
      <c r="V32" s="113"/>
      <c r="W32" s="113"/>
      <c r="X32" s="113"/>
      <c r="Y32" s="113"/>
      <c r="Z32" s="113"/>
      <c r="AA32" s="113"/>
      <c r="AB32" s="113"/>
      <c r="AC32" s="113"/>
    </row>
    <row r="33" spans="1:29" ht="41.25" customHeight="1">
      <c r="A33" s="113"/>
      <c r="B33" s="413"/>
      <c r="C33" s="414"/>
      <c r="D33" s="414"/>
      <c r="E33" s="415"/>
      <c r="F33" s="413"/>
      <c r="G33" s="414"/>
      <c r="H33" s="414"/>
      <c r="I33" s="415"/>
      <c r="J33" s="113"/>
      <c r="K33" s="113"/>
      <c r="L33" s="113"/>
      <c r="M33" s="113"/>
      <c r="N33" s="113"/>
      <c r="O33" s="113"/>
      <c r="P33" s="113"/>
      <c r="Q33" s="113"/>
      <c r="R33" s="113"/>
      <c r="S33" s="113"/>
      <c r="T33" s="113"/>
      <c r="U33" s="113"/>
      <c r="V33" s="113"/>
      <c r="W33" s="113"/>
      <c r="X33" s="113"/>
      <c r="Y33" s="113"/>
      <c r="Z33" s="113"/>
      <c r="AA33" s="113"/>
      <c r="AB33" s="113"/>
      <c r="AC33" s="113"/>
    </row>
    <row r="34" spans="1:29" ht="13.5" customHeight="1">
      <c r="A34" s="113"/>
      <c r="B34" s="841" t="s">
        <v>556</v>
      </c>
      <c r="C34" s="411"/>
      <c r="D34" s="411"/>
      <c r="E34" s="412"/>
      <c r="F34" s="841"/>
      <c r="G34" s="411"/>
      <c r="H34" s="411"/>
      <c r="I34" s="412"/>
      <c r="J34" s="113"/>
      <c r="K34" s="113"/>
      <c r="L34" s="113"/>
      <c r="M34" s="113"/>
      <c r="N34" s="113"/>
      <c r="O34" s="113"/>
      <c r="P34" s="113"/>
      <c r="Q34" s="113"/>
      <c r="R34" s="113"/>
      <c r="S34" s="113"/>
      <c r="T34" s="113"/>
      <c r="U34" s="113"/>
      <c r="V34" s="113"/>
      <c r="W34" s="113"/>
      <c r="X34" s="113"/>
      <c r="Y34" s="113"/>
      <c r="Z34" s="113"/>
      <c r="AA34" s="113"/>
      <c r="AB34" s="113"/>
      <c r="AC34" s="113"/>
    </row>
    <row r="35" spans="1:29" ht="13.5" customHeight="1">
      <c r="A35" s="113"/>
      <c r="B35" s="510"/>
      <c r="C35" s="511"/>
      <c r="D35" s="511"/>
      <c r="E35" s="512"/>
      <c r="F35" s="510"/>
      <c r="G35" s="511"/>
      <c r="H35" s="511"/>
      <c r="I35" s="512"/>
      <c r="J35" s="113"/>
      <c r="K35" s="113"/>
      <c r="L35" s="113"/>
      <c r="M35" s="113"/>
      <c r="N35" s="113"/>
      <c r="O35" s="113"/>
      <c r="P35" s="113"/>
      <c r="Q35" s="113"/>
      <c r="R35" s="113"/>
      <c r="S35" s="113"/>
      <c r="T35" s="113"/>
      <c r="U35" s="113"/>
      <c r="V35" s="113"/>
      <c r="W35" s="113"/>
      <c r="X35" s="113"/>
      <c r="Y35" s="113"/>
      <c r="Z35" s="113"/>
      <c r="AA35" s="113"/>
      <c r="AB35" s="113"/>
      <c r="AC35" s="113"/>
    </row>
    <row r="36" spans="1:29" ht="30" customHeight="1" thickBot="1">
      <c r="A36" s="113"/>
      <c r="B36" s="413"/>
      <c r="C36" s="414"/>
      <c r="D36" s="414"/>
      <c r="E36" s="415"/>
      <c r="F36" s="413"/>
      <c r="G36" s="414"/>
      <c r="H36" s="414"/>
      <c r="I36" s="415"/>
      <c r="J36" s="113"/>
      <c r="K36" s="113"/>
      <c r="L36" s="113"/>
      <c r="M36" s="113"/>
      <c r="N36" s="113"/>
      <c r="O36" s="113"/>
      <c r="P36" s="113"/>
      <c r="Q36" s="113"/>
      <c r="R36" s="113"/>
      <c r="S36" s="113"/>
      <c r="T36" s="113"/>
      <c r="U36" s="113"/>
      <c r="V36" s="113"/>
      <c r="W36" s="113"/>
      <c r="X36" s="113"/>
      <c r="Y36" s="113"/>
      <c r="Z36" s="113"/>
      <c r="AA36" s="113"/>
      <c r="AB36" s="113"/>
      <c r="AC36" s="113"/>
    </row>
    <row r="37" spans="1:29" ht="13.5" customHeight="1">
      <c r="A37" s="113"/>
      <c r="B37" s="833" t="s">
        <v>556</v>
      </c>
      <c r="C37" s="834"/>
      <c r="D37" s="834"/>
      <c r="E37" s="834"/>
      <c r="F37" s="837" t="s">
        <v>557</v>
      </c>
      <c r="G37" s="834"/>
      <c r="H37" s="834"/>
      <c r="I37" s="838"/>
      <c r="J37" s="113"/>
      <c r="K37" s="113"/>
      <c r="L37" s="113"/>
      <c r="M37" s="113"/>
      <c r="N37" s="113"/>
      <c r="O37" s="113"/>
      <c r="P37" s="113"/>
      <c r="Q37" s="113"/>
      <c r="R37" s="113"/>
      <c r="S37" s="113"/>
      <c r="T37" s="113"/>
      <c r="U37" s="113"/>
      <c r="V37" s="113"/>
      <c r="W37" s="113"/>
      <c r="X37" s="113"/>
      <c r="Y37" s="113"/>
      <c r="Z37" s="113"/>
      <c r="AA37" s="113"/>
      <c r="AB37" s="113"/>
      <c r="AC37" s="113"/>
    </row>
    <row r="38" spans="1:29" ht="13.5" customHeight="1">
      <c r="A38" s="113"/>
      <c r="B38" s="835"/>
      <c r="C38" s="836"/>
      <c r="D38" s="836"/>
      <c r="E38" s="836"/>
      <c r="F38" s="839"/>
      <c r="G38" s="836"/>
      <c r="H38" s="836"/>
      <c r="I38" s="840"/>
      <c r="J38" s="113"/>
      <c r="K38" s="113"/>
      <c r="L38" s="113"/>
      <c r="M38" s="113"/>
      <c r="N38" s="113"/>
      <c r="O38" s="113"/>
      <c r="P38" s="113"/>
      <c r="Q38" s="113"/>
      <c r="R38" s="113"/>
      <c r="S38" s="113"/>
      <c r="T38" s="113"/>
      <c r="U38" s="113"/>
      <c r="V38" s="113"/>
      <c r="W38" s="113"/>
      <c r="X38" s="113"/>
      <c r="Y38" s="113"/>
      <c r="Z38" s="113"/>
      <c r="AA38" s="113"/>
      <c r="AB38" s="113"/>
      <c r="AC38" s="113"/>
    </row>
    <row r="39" spans="1:29" ht="13.5" customHeight="1">
      <c r="A39" s="113"/>
      <c r="B39" s="835"/>
      <c r="C39" s="836"/>
      <c r="D39" s="836"/>
      <c r="E39" s="836"/>
      <c r="F39" s="839"/>
      <c r="G39" s="836"/>
      <c r="H39" s="836"/>
      <c r="I39" s="840"/>
      <c r="J39" s="113"/>
      <c r="K39" s="113"/>
      <c r="L39" s="113"/>
      <c r="M39" s="113"/>
      <c r="N39" s="113"/>
      <c r="O39" s="113"/>
      <c r="P39" s="113"/>
      <c r="Q39" s="113"/>
      <c r="R39" s="113"/>
      <c r="S39" s="113"/>
      <c r="T39" s="113"/>
      <c r="U39" s="113"/>
      <c r="V39" s="113"/>
      <c r="W39" s="113"/>
      <c r="X39" s="113"/>
      <c r="Y39" s="113"/>
      <c r="Z39" s="113"/>
      <c r="AA39" s="113"/>
      <c r="AB39" s="113"/>
      <c r="AC39" s="113"/>
    </row>
    <row r="40" spans="1:29" ht="13.5" customHeight="1">
      <c r="A40" s="113"/>
      <c r="B40" s="835"/>
      <c r="C40" s="836"/>
      <c r="D40" s="836"/>
      <c r="E40" s="836"/>
      <c r="F40" s="839"/>
      <c r="G40" s="836"/>
      <c r="H40" s="836"/>
      <c r="I40" s="840"/>
      <c r="J40" s="113"/>
      <c r="K40" s="113"/>
      <c r="L40" s="113"/>
      <c r="M40" s="113"/>
      <c r="N40" s="113"/>
      <c r="O40" s="113"/>
      <c r="P40" s="113"/>
      <c r="Q40" s="113"/>
      <c r="R40" s="113"/>
      <c r="S40" s="113"/>
      <c r="T40" s="113"/>
      <c r="U40" s="113"/>
      <c r="V40" s="113"/>
      <c r="W40" s="113"/>
      <c r="X40" s="113"/>
      <c r="Y40" s="113"/>
      <c r="Z40" s="113"/>
      <c r="AA40" s="113"/>
      <c r="AB40" s="113"/>
      <c r="AC40" s="113"/>
    </row>
    <row r="41" spans="1:29" ht="13.5" customHeight="1">
      <c r="A41" s="113"/>
      <c r="B41" s="835"/>
      <c r="C41" s="836"/>
      <c r="D41" s="836"/>
      <c r="E41" s="836"/>
      <c r="F41" s="839"/>
      <c r="G41" s="836"/>
      <c r="H41" s="836"/>
      <c r="I41" s="840"/>
      <c r="J41" s="113"/>
      <c r="K41" s="113"/>
      <c r="L41" s="113"/>
      <c r="M41" s="113"/>
      <c r="N41" s="113"/>
      <c r="O41" s="113"/>
      <c r="P41" s="113"/>
      <c r="Q41" s="113"/>
      <c r="R41" s="113"/>
      <c r="S41" s="113"/>
      <c r="T41" s="113"/>
      <c r="U41" s="113"/>
      <c r="V41" s="113"/>
      <c r="W41" s="113"/>
      <c r="X41" s="113"/>
      <c r="Y41" s="113"/>
      <c r="Z41" s="113"/>
      <c r="AA41" s="113"/>
      <c r="AB41" s="113"/>
      <c r="AC41" s="113"/>
    </row>
    <row r="42" spans="1:29" ht="13.5" customHeight="1">
      <c r="A42" s="113"/>
      <c r="B42" s="835"/>
      <c r="C42" s="836"/>
      <c r="D42" s="836"/>
      <c r="E42" s="836"/>
      <c r="F42" s="839"/>
      <c r="G42" s="836"/>
      <c r="H42" s="836"/>
      <c r="I42" s="840"/>
      <c r="J42" s="113"/>
      <c r="K42" s="113"/>
      <c r="L42" s="113"/>
      <c r="M42" s="113"/>
      <c r="N42" s="113"/>
      <c r="O42" s="113"/>
      <c r="P42" s="113"/>
      <c r="Q42" s="113"/>
      <c r="R42" s="113"/>
      <c r="S42" s="113"/>
      <c r="T42" s="113"/>
      <c r="U42" s="113"/>
      <c r="V42" s="113"/>
      <c r="W42" s="113"/>
      <c r="X42" s="113"/>
      <c r="Y42" s="113"/>
      <c r="Z42" s="113"/>
      <c r="AA42" s="113"/>
      <c r="AB42" s="113"/>
      <c r="AC42" s="113"/>
    </row>
    <row r="43" spans="1:29" ht="13.5" customHeight="1">
      <c r="A43" s="113"/>
      <c r="B43" s="835"/>
      <c r="C43" s="836"/>
      <c r="D43" s="836"/>
      <c r="E43" s="836"/>
      <c r="F43" s="839"/>
      <c r="G43" s="836"/>
      <c r="H43" s="836"/>
      <c r="I43" s="840"/>
      <c r="J43" s="113"/>
      <c r="K43" s="113"/>
      <c r="L43" s="113"/>
      <c r="M43" s="113"/>
      <c r="N43" s="113"/>
      <c r="O43" s="113"/>
      <c r="P43" s="113"/>
      <c r="Q43" s="113"/>
      <c r="R43" s="113"/>
      <c r="S43" s="113"/>
      <c r="T43" s="113"/>
      <c r="U43" s="113"/>
      <c r="V43" s="113"/>
      <c r="W43" s="113"/>
      <c r="X43" s="113"/>
      <c r="Y43" s="113"/>
      <c r="Z43" s="113"/>
      <c r="AA43" s="113"/>
      <c r="AB43" s="113"/>
      <c r="AC43" s="113"/>
    </row>
    <row r="44" spans="1:29" ht="13.5" customHeight="1">
      <c r="A44" s="113"/>
      <c r="B44" s="835"/>
      <c r="C44" s="836"/>
      <c r="D44" s="836"/>
      <c r="E44" s="836"/>
      <c r="F44" s="839"/>
      <c r="G44" s="836"/>
      <c r="H44" s="836"/>
      <c r="I44" s="840"/>
      <c r="J44" s="113"/>
      <c r="K44" s="113"/>
      <c r="L44" s="113"/>
      <c r="M44" s="113"/>
      <c r="N44" s="113"/>
      <c r="O44" s="113"/>
      <c r="P44" s="113"/>
      <c r="Q44" s="113"/>
      <c r="R44" s="113"/>
      <c r="S44" s="113"/>
      <c r="T44" s="113"/>
      <c r="U44" s="113"/>
      <c r="V44" s="113"/>
      <c r="W44" s="113"/>
      <c r="X44" s="113"/>
      <c r="Y44" s="113"/>
      <c r="Z44" s="113"/>
      <c r="AA44" s="113"/>
      <c r="AB44" s="113"/>
      <c r="AC44" s="113"/>
    </row>
    <row r="45" spans="1:29" ht="13.5" customHeight="1">
      <c r="A45" s="113"/>
      <c r="B45" s="113"/>
      <c r="C45" s="113"/>
      <c r="D45" s="113"/>
      <c r="E45" s="113"/>
      <c r="F45" s="113"/>
      <c r="G45" s="113"/>
      <c r="H45" s="113"/>
      <c r="I45" s="113"/>
      <c r="J45" s="113"/>
      <c r="K45" s="113"/>
      <c r="L45" s="113"/>
      <c r="M45" s="113"/>
      <c r="N45" s="113"/>
      <c r="O45" s="113"/>
      <c r="P45" s="113"/>
      <c r="Q45" s="113"/>
      <c r="R45" s="113"/>
      <c r="S45" s="113"/>
      <c r="T45" s="113"/>
      <c r="U45" s="113"/>
      <c r="V45" s="113"/>
      <c r="W45" s="113"/>
      <c r="X45" s="113"/>
      <c r="Y45" s="113"/>
      <c r="Z45" s="113"/>
      <c r="AA45" s="113"/>
      <c r="AB45" s="113"/>
      <c r="AC45" s="113"/>
    </row>
    <row r="46" spans="1:29" ht="13.5" customHeight="1">
      <c r="A46" s="113"/>
      <c r="B46" s="113"/>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c r="AA46" s="113"/>
      <c r="AB46" s="113"/>
      <c r="AC46" s="113"/>
    </row>
    <row r="47" spans="1:29" ht="13.5" customHeight="1">
      <c r="A47" s="113"/>
      <c r="B47" s="113"/>
      <c r="C47" s="113"/>
      <c r="D47" s="113"/>
      <c r="E47" s="113"/>
      <c r="F47" s="113"/>
      <c r="G47" s="113"/>
      <c r="H47" s="113"/>
      <c r="I47" s="113"/>
      <c r="J47" s="113"/>
      <c r="K47" s="113"/>
      <c r="L47" s="113"/>
      <c r="M47" s="113"/>
      <c r="N47" s="113"/>
      <c r="O47" s="113"/>
      <c r="P47" s="113"/>
      <c r="Q47" s="113"/>
      <c r="R47" s="113"/>
      <c r="S47" s="113"/>
      <c r="T47" s="113"/>
      <c r="U47" s="113"/>
      <c r="V47" s="113"/>
      <c r="W47" s="113"/>
      <c r="X47" s="113"/>
      <c r="Y47" s="113"/>
      <c r="Z47" s="113"/>
      <c r="AA47" s="113"/>
      <c r="AB47" s="113"/>
      <c r="AC47" s="113"/>
    </row>
    <row r="48" spans="1:29" ht="13.5" customHeight="1">
      <c r="A48" s="113"/>
      <c r="B48" s="113"/>
      <c r="C48" s="113"/>
      <c r="D48" s="113"/>
      <c r="E48" s="113"/>
      <c r="F48" s="113"/>
      <c r="G48" s="113"/>
      <c r="H48" s="113"/>
      <c r="I48" s="113"/>
      <c r="J48" s="113"/>
      <c r="K48" s="113"/>
      <c r="L48" s="113"/>
      <c r="M48" s="113"/>
      <c r="N48" s="113"/>
      <c r="O48" s="113"/>
      <c r="P48" s="113"/>
      <c r="Q48" s="113"/>
      <c r="R48" s="113"/>
      <c r="S48" s="113"/>
      <c r="T48" s="113"/>
      <c r="U48" s="113"/>
      <c r="V48" s="113"/>
      <c r="W48" s="113"/>
      <c r="X48" s="113"/>
      <c r="Y48" s="113"/>
      <c r="Z48" s="113"/>
      <c r="AA48" s="113"/>
      <c r="AB48" s="113"/>
      <c r="AC48" s="113"/>
    </row>
    <row r="49" spans="1:29" ht="13.5" customHeight="1">
      <c r="A49" s="113"/>
      <c r="B49" s="113"/>
      <c r="C49" s="113"/>
      <c r="D49" s="113"/>
      <c r="E49" s="113"/>
      <c r="F49" s="113"/>
      <c r="G49" s="113"/>
      <c r="H49" s="113"/>
      <c r="I49" s="113"/>
      <c r="J49" s="113"/>
      <c r="K49" s="113"/>
      <c r="L49" s="113"/>
      <c r="M49" s="113"/>
      <c r="N49" s="113"/>
      <c r="O49" s="113"/>
      <c r="P49" s="113"/>
      <c r="Q49" s="113"/>
      <c r="R49" s="113"/>
      <c r="S49" s="113"/>
      <c r="T49" s="113"/>
      <c r="U49" s="113"/>
      <c r="V49" s="113"/>
      <c r="W49" s="113"/>
      <c r="X49" s="113"/>
      <c r="Y49" s="113"/>
      <c r="Z49" s="113"/>
      <c r="AA49" s="113"/>
      <c r="AB49" s="113"/>
      <c r="AC49" s="113"/>
    </row>
    <row r="50" spans="1:29" ht="13.5" customHeight="1">
      <c r="A50" s="113"/>
      <c r="B50" s="113"/>
      <c r="C50" s="113"/>
      <c r="D50" s="113"/>
      <c r="E50" s="113"/>
      <c r="F50" s="113"/>
      <c r="G50" s="113"/>
      <c r="H50" s="113"/>
      <c r="I50" s="113"/>
      <c r="J50" s="113"/>
      <c r="K50" s="113"/>
      <c r="L50" s="113"/>
      <c r="M50" s="113"/>
      <c r="N50" s="113"/>
      <c r="O50" s="113"/>
      <c r="P50" s="113"/>
      <c r="Q50" s="113"/>
      <c r="R50" s="113"/>
      <c r="S50" s="113"/>
      <c r="T50" s="113"/>
      <c r="U50" s="113"/>
      <c r="V50" s="113"/>
      <c r="W50" s="113"/>
      <c r="X50" s="113"/>
      <c r="Y50" s="113"/>
      <c r="Z50" s="113"/>
      <c r="AA50" s="113"/>
      <c r="AB50" s="113"/>
      <c r="AC50" s="113"/>
    </row>
    <row r="51" spans="1:29" ht="13.5" customHeight="1">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c r="AA51" s="113"/>
      <c r="AB51" s="113"/>
      <c r="AC51" s="113"/>
    </row>
    <row r="52" spans="1:29" ht="13.5" customHeight="1">
      <c r="A52" s="113"/>
      <c r="B52" s="113"/>
      <c r="C52" s="113"/>
      <c r="D52" s="113"/>
      <c r="E52" s="113"/>
      <c r="F52" s="113"/>
      <c r="G52" s="113"/>
      <c r="H52" s="113"/>
      <c r="I52" s="113"/>
      <c r="J52" s="113"/>
      <c r="K52" s="113"/>
      <c r="L52" s="113"/>
      <c r="M52" s="113"/>
      <c r="N52" s="113"/>
      <c r="O52" s="113"/>
      <c r="P52" s="113"/>
      <c r="Q52" s="113"/>
      <c r="R52" s="113"/>
      <c r="S52" s="113"/>
      <c r="T52" s="113"/>
      <c r="U52" s="113"/>
      <c r="V52" s="113"/>
      <c r="W52" s="113"/>
      <c r="X52" s="113"/>
      <c r="Y52" s="113"/>
      <c r="Z52" s="113"/>
      <c r="AA52" s="113"/>
      <c r="AB52" s="113"/>
      <c r="AC52" s="113"/>
    </row>
    <row r="53" spans="1:29" ht="13.5" customHeight="1">
      <c r="A53" s="113"/>
      <c r="B53" s="113"/>
      <c r="C53" s="113"/>
      <c r="D53" s="113"/>
      <c r="E53" s="113"/>
      <c r="F53" s="113"/>
      <c r="G53" s="113"/>
      <c r="H53" s="113"/>
      <c r="I53" s="113"/>
      <c r="J53" s="113"/>
      <c r="K53" s="113"/>
      <c r="L53" s="113"/>
      <c r="M53" s="113"/>
      <c r="N53" s="113"/>
      <c r="O53" s="113"/>
      <c r="P53" s="113"/>
      <c r="Q53" s="113"/>
      <c r="R53" s="113"/>
      <c r="S53" s="113"/>
      <c r="T53" s="113"/>
      <c r="U53" s="113"/>
      <c r="V53" s="113"/>
      <c r="W53" s="113"/>
      <c r="X53" s="113"/>
      <c r="Y53" s="113"/>
      <c r="Z53" s="113"/>
      <c r="AA53" s="113"/>
      <c r="AB53" s="113"/>
      <c r="AC53" s="113"/>
    </row>
    <row r="54" spans="1:29" ht="13.5" customHeight="1">
      <c r="A54" s="113"/>
      <c r="B54" s="113"/>
      <c r="C54" s="113"/>
      <c r="D54" s="113"/>
      <c r="E54" s="113"/>
      <c r="F54" s="113"/>
      <c r="G54" s="113"/>
      <c r="H54" s="113"/>
      <c r="I54" s="113"/>
      <c r="J54" s="113"/>
      <c r="K54" s="113"/>
      <c r="L54" s="113"/>
      <c r="M54" s="113"/>
      <c r="N54" s="113"/>
      <c r="O54" s="113"/>
      <c r="P54" s="113"/>
      <c r="Q54" s="113"/>
      <c r="R54" s="113"/>
      <c r="S54" s="113"/>
      <c r="T54" s="113"/>
      <c r="U54" s="113"/>
      <c r="V54" s="113"/>
      <c r="W54" s="113"/>
      <c r="X54" s="113"/>
      <c r="Y54" s="113"/>
      <c r="Z54" s="113"/>
      <c r="AA54" s="113"/>
      <c r="AB54" s="113"/>
      <c r="AC54" s="113"/>
    </row>
    <row r="55" spans="1:29" ht="13.5" customHeight="1">
      <c r="A55" s="113"/>
      <c r="B55" s="113"/>
      <c r="C55" s="113"/>
      <c r="D55" s="113"/>
      <c r="E55" s="113"/>
      <c r="F55" s="113"/>
      <c r="G55" s="113"/>
      <c r="H55" s="113"/>
      <c r="I55" s="113"/>
      <c r="J55" s="113"/>
      <c r="K55" s="113"/>
      <c r="L55" s="113"/>
      <c r="M55" s="113"/>
      <c r="N55" s="113"/>
      <c r="O55" s="113"/>
      <c r="P55" s="113"/>
      <c r="Q55" s="113"/>
      <c r="R55" s="113"/>
      <c r="S55" s="113"/>
      <c r="T55" s="113"/>
      <c r="U55" s="113"/>
      <c r="V55" s="113"/>
      <c r="W55" s="113"/>
      <c r="X55" s="113"/>
      <c r="Y55" s="113"/>
      <c r="Z55" s="113"/>
      <c r="AA55" s="113"/>
      <c r="AB55" s="113"/>
      <c r="AC55" s="113"/>
    </row>
    <row r="56" spans="1:29" ht="13.5" customHeight="1">
      <c r="A56" s="113"/>
      <c r="B56" s="113"/>
      <c r="C56" s="113"/>
      <c r="D56" s="113"/>
      <c r="E56" s="113"/>
      <c r="F56" s="113"/>
      <c r="G56" s="113"/>
      <c r="H56" s="113"/>
      <c r="I56" s="113"/>
      <c r="J56" s="113"/>
      <c r="K56" s="113"/>
      <c r="L56" s="113"/>
      <c r="M56" s="113"/>
      <c r="N56" s="113"/>
      <c r="O56" s="113"/>
      <c r="P56" s="113"/>
      <c r="Q56" s="113"/>
      <c r="R56" s="113"/>
      <c r="S56" s="113"/>
      <c r="T56" s="113"/>
      <c r="U56" s="113"/>
      <c r="V56" s="113"/>
      <c r="W56" s="113"/>
      <c r="X56" s="113"/>
      <c r="Y56" s="113"/>
      <c r="Z56" s="113"/>
      <c r="AA56" s="113"/>
      <c r="AB56" s="113"/>
      <c r="AC56" s="113"/>
    </row>
    <row r="57" spans="1:29" ht="13.5" customHeight="1">
      <c r="A57" s="113"/>
      <c r="B57" s="113"/>
      <c r="C57" s="113"/>
      <c r="D57" s="113"/>
      <c r="E57" s="113"/>
      <c r="F57" s="113"/>
      <c r="G57" s="113"/>
      <c r="H57" s="113"/>
      <c r="I57" s="113"/>
      <c r="J57" s="113"/>
      <c r="K57" s="113"/>
      <c r="L57" s="113"/>
      <c r="M57" s="113"/>
      <c r="N57" s="113"/>
      <c r="O57" s="113"/>
      <c r="P57" s="113"/>
      <c r="Q57" s="113"/>
      <c r="R57" s="113"/>
      <c r="S57" s="113"/>
      <c r="T57" s="113"/>
      <c r="U57" s="113"/>
      <c r="V57" s="113"/>
      <c r="W57" s="113"/>
      <c r="X57" s="113"/>
      <c r="Y57" s="113"/>
      <c r="Z57" s="113"/>
      <c r="AA57" s="113"/>
      <c r="AB57" s="113"/>
      <c r="AC57" s="113"/>
    </row>
    <row r="58" spans="1:29" ht="13.5" customHeight="1">
      <c r="A58" s="113"/>
      <c r="B58" s="113"/>
      <c r="C58" s="113"/>
      <c r="D58" s="113"/>
      <c r="E58" s="113"/>
      <c r="F58" s="113"/>
      <c r="G58" s="113"/>
      <c r="H58" s="113"/>
      <c r="I58" s="113"/>
      <c r="J58" s="113"/>
      <c r="K58" s="113"/>
      <c r="L58" s="113"/>
      <c r="M58" s="113"/>
      <c r="N58" s="113"/>
      <c r="O58" s="113"/>
      <c r="P58" s="113"/>
      <c r="Q58" s="113"/>
      <c r="R58" s="113"/>
      <c r="S58" s="113"/>
      <c r="T58" s="113"/>
      <c r="U58" s="113"/>
      <c r="V58" s="113"/>
      <c r="W58" s="113"/>
      <c r="X58" s="113"/>
      <c r="Y58" s="113"/>
      <c r="Z58" s="113"/>
      <c r="AA58" s="113"/>
      <c r="AB58" s="113"/>
      <c r="AC58" s="113"/>
    </row>
    <row r="59" spans="1:29" ht="13.5" customHeight="1">
      <c r="A59" s="113"/>
      <c r="B59" s="113"/>
      <c r="C59" s="113"/>
      <c r="D59" s="113"/>
      <c r="E59" s="113"/>
      <c r="F59" s="113"/>
      <c r="G59" s="113"/>
      <c r="H59" s="113"/>
      <c r="I59" s="113"/>
      <c r="J59" s="113"/>
      <c r="K59" s="113"/>
      <c r="L59" s="113"/>
      <c r="M59" s="113"/>
      <c r="N59" s="113"/>
      <c r="O59" s="113"/>
      <c r="P59" s="113"/>
      <c r="Q59" s="113"/>
      <c r="R59" s="113"/>
      <c r="S59" s="113"/>
      <c r="T59" s="113"/>
      <c r="U59" s="113"/>
      <c r="V59" s="113"/>
      <c r="W59" s="113"/>
      <c r="X59" s="113"/>
      <c r="Y59" s="113"/>
      <c r="Z59" s="113"/>
      <c r="AA59" s="113"/>
      <c r="AB59" s="113"/>
      <c r="AC59" s="113"/>
    </row>
    <row r="60" spans="1:29" ht="13.5" customHeight="1">
      <c r="A60" s="113"/>
      <c r="B60" s="113"/>
      <c r="C60" s="113"/>
      <c r="D60" s="113"/>
      <c r="E60" s="113"/>
      <c r="F60" s="113"/>
      <c r="G60" s="113"/>
      <c r="H60" s="113"/>
      <c r="I60" s="113"/>
      <c r="J60" s="113"/>
      <c r="K60" s="113"/>
      <c r="L60" s="113"/>
      <c r="M60" s="113"/>
      <c r="N60" s="113"/>
      <c r="O60" s="113"/>
      <c r="P60" s="113"/>
      <c r="Q60" s="113"/>
      <c r="R60" s="113"/>
      <c r="S60" s="113"/>
      <c r="T60" s="113"/>
      <c r="U60" s="113"/>
      <c r="V60" s="113"/>
      <c r="W60" s="113"/>
      <c r="X60" s="113"/>
      <c r="Y60" s="113"/>
      <c r="Z60" s="113"/>
      <c r="AA60" s="113"/>
      <c r="AB60" s="113"/>
      <c r="AC60" s="113"/>
    </row>
    <row r="61" spans="1:29" ht="13.5" customHeight="1">
      <c r="A61" s="113"/>
      <c r="B61" s="113"/>
      <c r="C61" s="113"/>
      <c r="D61" s="113"/>
      <c r="E61" s="113"/>
      <c r="F61" s="113"/>
      <c r="G61" s="113"/>
      <c r="H61" s="113"/>
      <c r="I61" s="113"/>
      <c r="J61" s="113"/>
      <c r="K61" s="113"/>
      <c r="L61" s="113"/>
      <c r="M61" s="113"/>
      <c r="N61" s="113"/>
      <c r="O61" s="113"/>
      <c r="P61" s="113"/>
      <c r="Q61" s="113"/>
      <c r="R61" s="113"/>
      <c r="S61" s="113"/>
      <c r="T61" s="113"/>
      <c r="U61" s="113"/>
      <c r="V61" s="113"/>
      <c r="W61" s="113"/>
      <c r="X61" s="113"/>
      <c r="Y61" s="113"/>
      <c r="Z61" s="113"/>
      <c r="AA61" s="113"/>
      <c r="AB61" s="113"/>
      <c r="AC61" s="113"/>
    </row>
    <row r="62" spans="1:29" ht="13.5" customHeight="1">
      <c r="A62" s="113"/>
      <c r="B62" s="113"/>
      <c r="C62" s="113"/>
      <c r="D62" s="113"/>
      <c r="E62" s="113"/>
      <c r="F62" s="113"/>
      <c r="G62" s="113"/>
      <c r="H62" s="113"/>
      <c r="I62" s="113"/>
      <c r="J62" s="113"/>
      <c r="K62" s="113"/>
      <c r="L62" s="113"/>
      <c r="M62" s="113"/>
      <c r="N62" s="113"/>
      <c r="O62" s="113"/>
      <c r="P62" s="113"/>
      <c r="Q62" s="113"/>
      <c r="R62" s="113"/>
      <c r="S62" s="113"/>
      <c r="T62" s="113"/>
      <c r="U62" s="113"/>
      <c r="V62" s="113"/>
      <c r="W62" s="113"/>
      <c r="X62" s="113"/>
      <c r="Y62" s="113"/>
      <c r="Z62" s="113"/>
      <c r="AA62" s="113"/>
      <c r="AB62" s="113"/>
      <c r="AC62" s="113"/>
    </row>
    <row r="63" spans="1:29" ht="13.5" customHeight="1">
      <c r="A63" s="113"/>
      <c r="B63" s="113"/>
      <c r="C63" s="113"/>
      <c r="D63" s="113"/>
      <c r="E63" s="113"/>
      <c r="F63" s="113"/>
      <c r="G63" s="113"/>
      <c r="H63" s="113"/>
      <c r="I63" s="113"/>
      <c r="J63" s="113"/>
      <c r="K63" s="113"/>
      <c r="L63" s="113"/>
      <c r="M63" s="113"/>
      <c r="N63" s="113"/>
      <c r="O63" s="113"/>
      <c r="P63" s="113"/>
      <c r="Q63" s="113"/>
      <c r="R63" s="113"/>
      <c r="S63" s="113"/>
      <c r="T63" s="113"/>
      <c r="U63" s="113"/>
      <c r="V63" s="113"/>
      <c r="W63" s="113"/>
      <c r="X63" s="113"/>
      <c r="Y63" s="113"/>
      <c r="Z63" s="113"/>
      <c r="AA63" s="113"/>
      <c r="AB63" s="113"/>
      <c r="AC63" s="113"/>
    </row>
    <row r="64" spans="1:29" ht="13.5" customHeight="1">
      <c r="A64" s="113"/>
      <c r="B64" s="113"/>
      <c r="C64" s="113"/>
      <c r="D64" s="113"/>
      <c r="E64" s="113"/>
      <c r="F64" s="113"/>
      <c r="G64" s="113"/>
      <c r="H64" s="113"/>
      <c r="I64" s="113"/>
      <c r="J64" s="113"/>
      <c r="K64" s="113"/>
      <c r="L64" s="113"/>
      <c r="M64" s="113"/>
      <c r="N64" s="113"/>
      <c r="O64" s="113"/>
      <c r="P64" s="113"/>
      <c r="Q64" s="113"/>
      <c r="R64" s="113"/>
      <c r="S64" s="113"/>
      <c r="T64" s="113"/>
      <c r="U64" s="113"/>
      <c r="V64" s="113"/>
      <c r="W64" s="113"/>
      <c r="X64" s="113"/>
      <c r="Y64" s="113"/>
      <c r="Z64" s="113"/>
      <c r="AA64" s="113"/>
      <c r="AB64" s="113"/>
      <c r="AC64" s="113"/>
    </row>
    <row r="65" spans="1:29" ht="13.5" customHeight="1">
      <c r="A65" s="113"/>
      <c r="B65" s="113"/>
      <c r="C65" s="113"/>
      <c r="D65" s="113"/>
      <c r="E65" s="113"/>
      <c r="F65" s="113"/>
      <c r="G65" s="113"/>
      <c r="H65" s="113"/>
      <c r="I65" s="113"/>
      <c r="J65" s="113"/>
      <c r="K65" s="113"/>
      <c r="L65" s="113"/>
      <c r="M65" s="113"/>
      <c r="N65" s="113"/>
      <c r="O65" s="113"/>
      <c r="P65" s="113"/>
      <c r="Q65" s="113"/>
      <c r="R65" s="113"/>
      <c r="S65" s="113"/>
      <c r="T65" s="113"/>
      <c r="U65" s="113"/>
      <c r="V65" s="113"/>
      <c r="W65" s="113"/>
      <c r="X65" s="113"/>
      <c r="Y65" s="113"/>
      <c r="Z65" s="113"/>
      <c r="AA65" s="113"/>
      <c r="AB65" s="113"/>
      <c r="AC65" s="113"/>
    </row>
    <row r="66" spans="1:29" ht="13.5" customHeight="1">
      <c r="A66" s="113"/>
      <c r="B66" s="113"/>
      <c r="C66" s="113"/>
      <c r="D66" s="113"/>
      <c r="E66" s="113"/>
      <c r="F66" s="113"/>
      <c r="G66" s="113"/>
      <c r="H66" s="113"/>
      <c r="I66" s="113"/>
      <c r="J66" s="113"/>
      <c r="K66" s="113"/>
      <c r="L66" s="113"/>
      <c r="M66" s="113"/>
      <c r="N66" s="113"/>
      <c r="O66" s="113"/>
      <c r="P66" s="113"/>
      <c r="Q66" s="113"/>
      <c r="R66" s="113"/>
      <c r="S66" s="113"/>
      <c r="T66" s="113"/>
      <c r="U66" s="113"/>
      <c r="V66" s="113"/>
      <c r="W66" s="113"/>
      <c r="X66" s="113"/>
      <c r="Y66" s="113"/>
      <c r="Z66" s="113"/>
      <c r="AA66" s="113"/>
      <c r="AB66" s="113"/>
      <c r="AC66" s="113"/>
    </row>
    <row r="67" spans="1:29" ht="13.5" customHeight="1">
      <c r="A67" s="113"/>
      <c r="B67" s="113"/>
      <c r="C67" s="113"/>
      <c r="D67" s="113"/>
      <c r="E67" s="113"/>
      <c r="F67" s="113"/>
      <c r="G67" s="113"/>
      <c r="H67" s="113"/>
      <c r="I67" s="113"/>
      <c r="J67" s="113"/>
      <c r="K67" s="113"/>
      <c r="L67" s="113"/>
      <c r="M67" s="113"/>
      <c r="N67" s="113"/>
      <c r="O67" s="113"/>
      <c r="P67" s="113"/>
      <c r="Q67" s="113"/>
      <c r="R67" s="113"/>
      <c r="S67" s="113"/>
      <c r="T67" s="113"/>
      <c r="U67" s="113"/>
      <c r="V67" s="113"/>
      <c r="W67" s="113"/>
      <c r="X67" s="113"/>
      <c r="Y67" s="113"/>
      <c r="Z67" s="113"/>
      <c r="AA67" s="113"/>
      <c r="AB67" s="113"/>
      <c r="AC67" s="113"/>
    </row>
    <row r="68" spans="1:29" ht="13.5" customHeight="1">
      <c r="A68" s="113"/>
      <c r="B68" s="113"/>
      <c r="C68" s="113"/>
      <c r="D68" s="113"/>
      <c r="E68" s="113"/>
      <c r="F68" s="113"/>
      <c r="G68" s="113"/>
      <c r="H68" s="113"/>
      <c r="I68" s="113"/>
      <c r="J68" s="113"/>
      <c r="K68" s="113"/>
      <c r="L68" s="113"/>
      <c r="M68" s="113"/>
      <c r="N68" s="113"/>
      <c r="O68" s="113"/>
      <c r="P68" s="113"/>
      <c r="Q68" s="113"/>
      <c r="R68" s="113"/>
      <c r="S68" s="113"/>
      <c r="T68" s="113"/>
      <c r="U68" s="113"/>
      <c r="V68" s="113"/>
      <c r="W68" s="113"/>
      <c r="X68" s="113"/>
      <c r="Y68" s="113"/>
      <c r="Z68" s="113"/>
      <c r="AA68" s="113"/>
      <c r="AB68" s="113"/>
      <c r="AC68" s="113"/>
    </row>
    <row r="69" spans="1:29" ht="13.5" customHeight="1">
      <c r="A69" s="113"/>
      <c r="B69" s="113"/>
      <c r="C69" s="113"/>
      <c r="D69" s="113"/>
      <c r="E69" s="113"/>
      <c r="F69" s="113"/>
      <c r="G69" s="113"/>
      <c r="H69" s="113"/>
      <c r="I69" s="113"/>
      <c r="J69" s="113"/>
      <c r="K69" s="113"/>
      <c r="L69" s="113"/>
      <c r="M69" s="113"/>
      <c r="N69" s="113"/>
      <c r="O69" s="113"/>
      <c r="P69" s="113"/>
      <c r="Q69" s="113"/>
      <c r="R69" s="113"/>
      <c r="S69" s="113"/>
      <c r="T69" s="113"/>
      <c r="U69" s="113"/>
      <c r="V69" s="113"/>
      <c r="W69" s="113"/>
      <c r="X69" s="113"/>
      <c r="Y69" s="113"/>
      <c r="Z69" s="113"/>
      <c r="AA69" s="113"/>
      <c r="AB69" s="113"/>
      <c r="AC69" s="113"/>
    </row>
    <row r="70" spans="1:29" ht="13.5" customHeight="1">
      <c r="A70" s="113"/>
      <c r="B70" s="113"/>
      <c r="C70" s="113"/>
      <c r="D70" s="113"/>
      <c r="E70" s="113"/>
      <c r="F70" s="113"/>
      <c r="G70" s="113"/>
      <c r="H70" s="113"/>
      <c r="I70" s="113"/>
      <c r="J70" s="113"/>
      <c r="K70" s="113"/>
      <c r="L70" s="113"/>
      <c r="M70" s="113"/>
      <c r="N70" s="113"/>
      <c r="O70" s="113"/>
      <c r="P70" s="113"/>
      <c r="Q70" s="113"/>
      <c r="R70" s="113"/>
      <c r="S70" s="113"/>
      <c r="T70" s="113"/>
      <c r="U70" s="113"/>
      <c r="V70" s="113"/>
      <c r="W70" s="113"/>
      <c r="X70" s="113"/>
      <c r="Y70" s="113"/>
      <c r="Z70" s="113"/>
      <c r="AA70" s="113"/>
      <c r="AB70" s="113"/>
      <c r="AC70" s="113"/>
    </row>
    <row r="71" spans="1:29" ht="13.5" customHeight="1">
      <c r="A71" s="113"/>
      <c r="B71" s="113"/>
      <c r="C71" s="113"/>
      <c r="D71" s="113"/>
      <c r="E71" s="113"/>
      <c r="F71" s="113"/>
      <c r="G71" s="113"/>
      <c r="H71" s="113"/>
      <c r="I71" s="113"/>
      <c r="J71" s="113"/>
      <c r="K71" s="113"/>
      <c r="L71" s="113"/>
      <c r="M71" s="113"/>
      <c r="N71" s="113"/>
      <c r="O71" s="113"/>
      <c r="P71" s="113"/>
      <c r="Q71" s="113"/>
      <c r="R71" s="113"/>
      <c r="S71" s="113"/>
      <c r="T71" s="113"/>
      <c r="U71" s="113"/>
      <c r="V71" s="113"/>
      <c r="W71" s="113"/>
      <c r="X71" s="113"/>
      <c r="Y71" s="113"/>
      <c r="Z71" s="113"/>
      <c r="AA71" s="113"/>
      <c r="AB71" s="113"/>
      <c r="AC71" s="113"/>
    </row>
    <row r="72" spans="1:29" ht="13.5" customHeight="1">
      <c r="A72" s="113"/>
      <c r="B72" s="113"/>
      <c r="C72" s="113"/>
      <c r="D72" s="113"/>
      <c r="E72" s="113"/>
      <c r="F72" s="113"/>
      <c r="G72" s="113"/>
      <c r="H72" s="113"/>
      <c r="I72" s="113"/>
      <c r="J72" s="113"/>
      <c r="K72" s="113"/>
      <c r="L72" s="113"/>
      <c r="M72" s="113"/>
      <c r="N72" s="113"/>
      <c r="O72" s="113"/>
      <c r="P72" s="113"/>
      <c r="Q72" s="113"/>
      <c r="R72" s="113"/>
      <c r="S72" s="113"/>
      <c r="T72" s="113"/>
      <c r="U72" s="113"/>
      <c r="V72" s="113"/>
      <c r="W72" s="113"/>
      <c r="X72" s="113"/>
      <c r="Y72" s="113"/>
      <c r="Z72" s="113"/>
      <c r="AA72" s="113"/>
      <c r="AB72" s="113"/>
      <c r="AC72" s="113"/>
    </row>
    <row r="73" spans="1:29" ht="13.5" customHeight="1">
      <c r="A73" s="113"/>
      <c r="B73" s="113"/>
      <c r="C73" s="113"/>
      <c r="D73" s="113"/>
      <c r="E73" s="113"/>
      <c r="F73" s="113"/>
      <c r="G73" s="113"/>
      <c r="H73" s="113"/>
      <c r="I73" s="113"/>
      <c r="J73" s="113"/>
      <c r="K73" s="113"/>
      <c r="L73" s="113"/>
      <c r="M73" s="113"/>
      <c r="N73" s="113"/>
      <c r="O73" s="113"/>
      <c r="P73" s="113"/>
      <c r="Q73" s="113"/>
      <c r="R73" s="113"/>
      <c r="S73" s="113"/>
      <c r="T73" s="113"/>
      <c r="U73" s="113"/>
      <c r="V73" s="113"/>
      <c r="W73" s="113"/>
      <c r="X73" s="113"/>
      <c r="Y73" s="113"/>
      <c r="Z73" s="113"/>
      <c r="AA73" s="113"/>
      <c r="AB73" s="113"/>
      <c r="AC73" s="113"/>
    </row>
    <row r="74" spans="1:29" ht="13.5" customHeight="1">
      <c r="A74" s="113"/>
      <c r="B74" s="113"/>
      <c r="C74" s="113"/>
      <c r="D74" s="113"/>
      <c r="E74" s="113"/>
      <c r="F74" s="113"/>
      <c r="G74" s="113"/>
      <c r="H74" s="113"/>
      <c r="I74" s="113"/>
      <c r="J74" s="113"/>
      <c r="K74" s="113"/>
      <c r="L74" s="113"/>
      <c r="M74" s="113"/>
      <c r="N74" s="113"/>
      <c r="O74" s="113"/>
      <c r="P74" s="113"/>
      <c r="Q74" s="113"/>
      <c r="R74" s="113"/>
      <c r="S74" s="113"/>
      <c r="T74" s="113"/>
      <c r="U74" s="113"/>
      <c r="V74" s="113"/>
      <c r="W74" s="113"/>
      <c r="X74" s="113"/>
      <c r="Y74" s="113"/>
      <c r="Z74" s="113"/>
      <c r="AA74" s="113"/>
      <c r="AB74" s="113"/>
      <c r="AC74" s="113"/>
    </row>
    <row r="75" spans="1:29" ht="13.5" customHeight="1">
      <c r="A75" s="113"/>
      <c r="B75" s="113"/>
      <c r="C75" s="113"/>
      <c r="D75" s="113"/>
      <c r="E75" s="113"/>
      <c r="F75" s="113"/>
      <c r="G75" s="113"/>
      <c r="H75" s="113"/>
      <c r="I75" s="113"/>
      <c r="J75" s="113"/>
      <c r="K75" s="113"/>
      <c r="L75" s="113"/>
      <c r="M75" s="113"/>
      <c r="N75" s="113"/>
      <c r="O75" s="113"/>
      <c r="P75" s="113"/>
      <c r="Q75" s="113"/>
      <c r="R75" s="113"/>
      <c r="S75" s="113"/>
      <c r="T75" s="113"/>
      <c r="U75" s="113"/>
      <c r="V75" s="113"/>
      <c r="W75" s="113"/>
      <c r="X75" s="113"/>
      <c r="Y75" s="113"/>
      <c r="Z75" s="113"/>
      <c r="AA75" s="113"/>
      <c r="AB75" s="113"/>
      <c r="AC75" s="113"/>
    </row>
    <row r="76" spans="1:29" ht="13.5" customHeight="1">
      <c r="A76" s="113"/>
      <c r="B76" s="113"/>
      <c r="C76" s="113"/>
      <c r="D76" s="113"/>
      <c r="E76" s="113"/>
      <c r="F76" s="113"/>
      <c r="G76" s="113"/>
      <c r="H76" s="113"/>
      <c r="I76" s="113"/>
      <c r="J76" s="113"/>
      <c r="K76" s="113"/>
      <c r="L76" s="113"/>
      <c r="M76" s="113"/>
      <c r="N76" s="113"/>
      <c r="O76" s="113"/>
      <c r="P76" s="113"/>
      <c r="Q76" s="113"/>
      <c r="R76" s="113"/>
      <c r="S76" s="113"/>
      <c r="T76" s="113"/>
      <c r="U76" s="113"/>
      <c r="V76" s="113"/>
      <c r="W76" s="113"/>
      <c r="X76" s="113"/>
      <c r="Y76" s="113"/>
      <c r="Z76" s="113"/>
      <c r="AA76" s="113"/>
      <c r="AB76" s="113"/>
      <c r="AC76" s="113"/>
    </row>
    <row r="77" spans="1:29" ht="13.5" customHeight="1">
      <c r="A77" s="113"/>
      <c r="B77" s="113"/>
      <c r="C77" s="113"/>
      <c r="D77" s="113"/>
      <c r="E77" s="113"/>
      <c r="F77" s="113"/>
      <c r="G77" s="113"/>
      <c r="H77" s="113"/>
      <c r="I77" s="113"/>
      <c r="J77" s="113"/>
      <c r="K77" s="113"/>
      <c r="L77" s="113"/>
      <c r="M77" s="113"/>
      <c r="N77" s="113"/>
      <c r="O77" s="113"/>
      <c r="P77" s="113"/>
      <c r="Q77" s="113"/>
      <c r="R77" s="113"/>
      <c r="S77" s="113"/>
      <c r="T77" s="113"/>
      <c r="U77" s="113"/>
      <c r="V77" s="113"/>
      <c r="W77" s="113"/>
      <c r="X77" s="113"/>
      <c r="Y77" s="113"/>
      <c r="Z77" s="113"/>
      <c r="AA77" s="113"/>
      <c r="AB77" s="113"/>
      <c r="AC77" s="113"/>
    </row>
    <row r="78" spans="1:29" ht="13.5" customHeight="1">
      <c r="A78" s="113"/>
      <c r="B78" s="113"/>
      <c r="C78" s="113"/>
      <c r="D78" s="113"/>
      <c r="E78" s="113"/>
      <c r="F78" s="113"/>
      <c r="G78" s="113"/>
      <c r="H78" s="113"/>
      <c r="I78" s="113"/>
      <c r="J78" s="113"/>
      <c r="K78" s="113"/>
      <c r="L78" s="113"/>
      <c r="M78" s="113"/>
      <c r="N78" s="113"/>
      <c r="O78" s="113"/>
      <c r="P78" s="113"/>
      <c r="Q78" s="113"/>
      <c r="R78" s="113"/>
      <c r="S78" s="113"/>
      <c r="T78" s="113"/>
      <c r="U78" s="113"/>
      <c r="V78" s="113"/>
      <c r="W78" s="113"/>
      <c r="X78" s="113"/>
      <c r="Y78" s="113"/>
      <c r="Z78" s="113"/>
      <c r="AA78" s="113"/>
      <c r="AB78" s="113"/>
      <c r="AC78" s="113"/>
    </row>
    <row r="79" spans="1:29" ht="13.5" customHeight="1">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row>
    <row r="80" spans="1:29" ht="13.5" customHeight="1">
      <c r="A80" s="113"/>
      <c r="B80" s="113"/>
      <c r="C80" s="113"/>
      <c r="D80" s="113"/>
      <c r="E80" s="113"/>
      <c r="F80" s="113"/>
      <c r="G80" s="113"/>
      <c r="H80" s="113"/>
      <c r="I80" s="113"/>
      <c r="J80" s="113"/>
      <c r="K80" s="113"/>
      <c r="L80" s="113"/>
      <c r="M80" s="113"/>
      <c r="N80" s="113"/>
      <c r="O80" s="113"/>
      <c r="P80" s="113"/>
      <c r="Q80" s="113"/>
      <c r="R80" s="113"/>
      <c r="S80" s="113"/>
      <c r="T80" s="113"/>
      <c r="U80" s="113"/>
      <c r="V80" s="113"/>
      <c r="W80" s="113"/>
      <c r="X80" s="113"/>
      <c r="Y80" s="113"/>
      <c r="Z80" s="113"/>
      <c r="AA80" s="113"/>
      <c r="AB80" s="113"/>
      <c r="AC80" s="113"/>
    </row>
    <row r="81" spans="1:29" ht="13.5" customHeight="1">
      <c r="A81" s="113"/>
      <c r="B81" s="113"/>
      <c r="C81" s="113"/>
      <c r="D81" s="113"/>
      <c r="E81" s="113"/>
      <c r="F81" s="113"/>
      <c r="G81" s="113"/>
      <c r="H81" s="113"/>
      <c r="I81" s="113"/>
      <c r="J81" s="113"/>
      <c r="K81" s="113"/>
      <c r="L81" s="113"/>
      <c r="M81" s="113"/>
      <c r="N81" s="113"/>
      <c r="O81" s="113"/>
      <c r="P81" s="113"/>
      <c r="Q81" s="113"/>
      <c r="R81" s="113"/>
      <c r="S81" s="113"/>
      <c r="T81" s="113"/>
      <c r="U81" s="113"/>
      <c r="V81" s="113"/>
      <c r="W81" s="113"/>
      <c r="X81" s="113"/>
      <c r="Y81" s="113"/>
      <c r="Z81" s="113"/>
      <c r="AA81" s="113"/>
      <c r="AB81" s="113"/>
      <c r="AC81" s="113"/>
    </row>
    <row r="82" spans="1:29" ht="13.5" customHeight="1">
      <c r="A82" s="113"/>
      <c r="B82" s="113"/>
      <c r="C82" s="113"/>
      <c r="D82" s="113"/>
      <c r="E82" s="113"/>
      <c r="F82" s="113"/>
      <c r="G82" s="113"/>
      <c r="H82" s="113"/>
      <c r="I82" s="113"/>
      <c r="J82" s="113"/>
      <c r="K82" s="113"/>
      <c r="L82" s="113"/>
      <c r="M82" s="113"/>
      <c r="N82" s="113"/>
      <c r="O82" s="113"/>
      <c r="P82" s="113"/>
      <c r="Q82" s="113"/>
      <c r="R82" s="113"/>
      <c r="S82" s="113"/>
      <c r="T82" s="113"/>
      <c r="U82" s="113"/>
      <c r="V82" s="113"/>
      <c r="W82" s="113"/>
      <c r="X82" s="113"/>
      <c r="Y82" s="113"/>
      <c r="Z82" s="113"/>
      <c r="AA82" s="113"/>
      <c r="AB82" s="113"/>
      <c r="AC82" s="113"/>
    </row>
    <row r="83" spans="1:29" ht="13.5" customHeight="1">
      <c r="A83" s="113"/>
      <c r="B83" s="113"/>
      <c r="C83" s="113"/>
      <c r="D83" s="113"/>
      <c r="E83" s="113"/>
      <c r="F83" s="113"/>
      <c r="G83" s="113"/>
      <c r="H83" s="113"/>
      <c r="I83" s="113"/>
      <c r="J83" s="113"/>
      <c r="K83" s="113"/>
      <c r="L83" s="113"/>
      <c r="M83" s="113"/>
      <c r="N83" s="113"/>
      <c r="O83" s="113"/>
      <c r="P83" s="113"/>
      <c r="Q83" s="113"/>
      <c r="R83" s="113"/>
      <c r="S83" s="113"/>
      <c r="T83" s="113"/>
      <c r="U83" s="113"/>
      <c r="V83" s="113"/>
      <c r="W83" s="113"/>
      <c r="X83" s="113"/>
      <c r="Y83" s="113"/>
      <c r="Z83" s="113"/>
      <c r="AA83" s="113"/>
      <c r="AB83" s="113"/>
      <c r="AC83" s="113"/>
    </row>
    <row r="84" spans="1:29" ht="13.5" customHeight="1">
      <c r="A84" s="113"/>
      <c r="B84" s="113"/>
      <c r="C84" s="113"/>
      <c r="D84" s="113"/>
      <c r="E84" s="113"/>
      <c r="F84" s="113"/>
      <c r="G84" s="113"/>
      <c r="H84" s="113"/>
      <c r="I84" s="113"/>
      <c r="J84" s="113"/>
      <c r="K84" s="113"/>
      <c r="L84" s="113"/>
      <c r="M84" s="113"/>
      <c r="N84" s="113"/>
      <c r="O84" s="113"/>
      <c r="P84" s="113"/>
      <c r="Q84" s="113"/>
      <c r="R84" s="113"/>
      <c r="S84" s="113"/>
      <c r="T84" s="113"/>
      <c r="U84" s="113"/>
      <c r="V84" s="113"/>
      <c r="W84" s="113"/>
      <c r="X84" s="113"/>
      <c r="Y84" s="113"/>
      <c r="Z84" s="113"/>
      <c r="AA84" s="113"/>
      <c r="AB84" s="113"/>
      <c r="AC84" s="113"/>
    </row>
    <row r="85" spans="1:29" ht="13.5" customHeight="1">
      <c r="A85" s="113"/>
      <c r="B85" s="113"/>
      <c r="C85" s="113"/>
      <c r="D85" s="113"/>
      <c r="E85" s="113"/>
      <c r="F85" s="113"/>
      <c r="G85" s="113"/>
      <c r="H85" s="113"/>
      <c r="I85" s="113"/>
      <c r="J85" s="113"/>
      <c r="K85" s="113"/>
      <c r="L85" s="113"/>
      <c r="M85" s="113"/>
      <c r="N85" s="113"/>
      <c r="O85" s="113"/>
      <c r="P85" s="113"/>
      <c r="Q85" s="113"/>
      <c r="R85" s="113"/>
      <c r="S85" s="113"/>
      <c r="T85" s="113"/>
      <c r="U85" s="113"/>
      <c r="V85" s="113"/>
      <c r="W85" s="113"/>
      <c r="X85" s="113"/>
      <c r="Y85" s="113"/>
      <c r="Z85" s="113"/>
      <c r="AA85" s="113"/>
      <c r="AB85" s="113"/>
      <c r="AC85" s="113"/>
    </row>
    <row r="86" spans="1:29" ht="13.5" customHeight="1">
      <c r="A86" s="113"/>
      <c r="B86" s="113"/>
      <c r="C86" s="113"/>
      <c r="D86" s="113"/>
      <c r="E86" s="113"/>
      <c r="F86" s="113"/>
      <c r="G86" s="113"/>
      <c r="H86" s="113"/>
      <c r="I86" s="113"/>
      <c r="J86" s="113"/>
      <c r="K86" s="113"/>
      <c r="L86" s="113"/>
      <c r="M86" s="113"/>
      <c r="N86" s="113"/>
      <c r="O86" s="113"/>
      <c r="P86" s="113"/>
      <c r="Q86" s="113"/>
      <c r="R86" s="113"/>
      <c r="S86" s="113"/>
      <c r="T86" s="113"/>
      <c r="U86" s="113"/>
      <c r="V86" s="113"/>
      <c r="W86" s="113"/>
      <c r="X86" s="113"/>
      <c r="Y86" s="113"/>
      <c r="Z86" s="113"/>
      <c r="AA86" s="113"/>
      <c r="AB86" s="113"/>
      <c r="AC86" s="113"/>
    </row>
    <row r="87" spans="1:29" ht="13.5" customHeight="1">
      <c r="A87" s="113"/>
      <c r="B87" s="113"/>
      <c r="C87" s="113"/>
      <c r="D87" s="113"/>
      <c r="E87" s="113"/>
      <c r="F87" s="113"/>
      <c r="G87" s="113"/>
      <c r="H87" s="113"/>
      <c r="I87" s="113"/>
      <c r="J87" s="113"/>
      <c r="K87" s="113"/>
      <c r="L87" s="113"/>
      <c r="M87" s="113"/>
      <c r="N87" s="113"/>
      <c r="O87" s="113"/>
      <c r="P87" s="113"/>
      <c r="Q87" s="113"/>
      <c r="R87" s="113"/>
      <c r="S87" s="113"/>
      <c r="T87" s="113"/>
      <c r="U87" s="113"/>
      <c r="V87" s="113"/>
      <c r="W87" s="113"/>
      <c r="X87" s="113"/>
      <c r="Y87" s="113"/>
      <c r="Z87" s="113"/>
      <c r="AA87" s="113"/>
      <c r="AB87" s="113"/>
      <c r="AC87" s="113"/>
    </row>
    <row r="88" spans="1:29" ht="13.5" customHeight="1">
      <c r="A88" s="113"/>
      <c r="B88" s="113"/>
      <c r="C88" s="113"/>
      <c r="D88" s="113"/>
      <c r="E88" s="113"/>
      <c r="F88" s="113"/>
      <c r="G88" s="113"/>
      <c r="H88" s="113"/>
      <c r="I88" s="113"/>
      <c r="J88" s="113"/>
      <c r="K88" s="113"/>
      <c r="L88" s="113"/>
      <c r="M88" s="113"/>
      <c r="N88" s="113"/>
      <c r="O88" s="113"/>
      <c r="P88" s="113"/>
      <c r="Q88" s="113"/>
      <c r="R88" s="113"/>
      <c r="S88" s="113"/>
      <c r="T88" s="113"/>
      <c r="U88" s="113"/>
      <c r="V88" s="113"/>
      <c r="W88" s="113"/>
      <c r="X88" s="113"/>
      <c r="Y88" s="113"/>
      <c r="Z88" s="113"/>
      <c r="AA88" s="113"/>
      <c r="AB88" s="113"/>
      <c r="AC88" s="113"/>
    </row>
    <row r="89" spans="1:29" ht="13.5" customHeight="1">
      <c r="A89" s="113"/>
      <c r="B89" s="113"/>
      <c r="C89" s="113"/>
      <c r="D89" s="113"/>
      <c r="E89" s="113"/>
      <c r="F89" s="113"/>
      <c r="G89" s="113"/>
      <c r="H89" s="113"/>
      <c r="I89" s="113"/>
      <c r="J89" s="113"/>
      <c r="K89" s="113"/>
      <c r="L89" s="113"/>
      <c r="M89" s="113"/>
      <c r="N89" s="113"/>
      <c r="O89" s="113"/>
      <c r="P89" s="113"/>
      <c r="Q89" s="113"/>
      <c r="R89" s="113"/>
      <c r="S89" s="113"/>
      <c r="T89" s="113"/>
      <c r="U89" s="113"/>
      <c r="V89" s="113"/>
      <c r="W89" s="113"/>
      <c r="X89" s="113"/>
      <c r="Y89" s="113"/>
      <c r="Z89" s="113"/>
      <c r="AA89" s="113"/>
      <c r="AB89" s="113"/>
      <c r="AC89" s="113"/>
    </row>
    <row r="90" spans="1:29" ht="13.5" customHeight="1">
      <c r="A90" s="113"/>
      <c r="B90" s="113"/>
      <c r="C90" s="113"/>
      <c r="D90" s="113"/>
      <c r="E90" s="113"/>
      <c r="F90" s="113"/>
      <c r="G90" s="113"/>
      <c r="H90" s="113"/>
      <c r="I90" s="113"/>
      <c r="J90" s="113"/>
      <c r="K90" s="113"/>
      <c r="L90" s="113"/>
      <c r="M90" s="113"/>
      <c r="N90" s="113"/>
      <c r="O90" s="113"/>
      <c r="P90" s="113"/>
      <c r="Q90" s="113"/>
      <c r="R90" s="113"/>
      <c r="S90" s="113"/>
      <c r="T90" s="113"/>
      <c r="U90" s="113"/>
      <c r="V90" s="113"/>
      <c r="W90" s="113"/>
      <c r="X90" s="113"/>
      <c r="Y90" s="113"/>
      <c r="Z90" s="113"/>
      <c r="AA90" s="113"/>
      <c r="AB90" s="113"/>
      <c r="AC90" s="113"/>
    </row>
    <row r="91" spans="1:29" ht="13.5" customHeight="1">
      <c r="A91" s="113"/>
      <c r="B91" s="113"/>
      <c r="C91" s="113"/>
      <c r="D91" s="113"/>
      <c r="E91" s="113"/>
      <c r="F91" s="113"/>
      <c r="G91" s="113"/>
      <c r="H91" s="113"/>
      <c r="I91" s="113"/>
      <c r="J91" s="113"/>
      <c r="K91" s="113"/>
      <c r="L91" s="113"/>
      <c r="M91" s="113"/>
      <c r="N91" s="113"/>
      <c r="O91" s="113"/>
      <c r="P91" s="113"/>
      <c r="Q91" s="113"/>
      <c r="R91" s="113"/>
      <c r="S91" s="113"/>
      <c r="T91" s="113"/>
      <c r="U91" s="113"/>
      <c r="V91" s="113"/>
      <c r="W91" s="113"/>
      <c r="X91" s="113"/>
      <c r="Y91" s="113"/>
      <c r="Z91" s="113"/>
      <c r="AA91" s="113"/>
      <c r="AB91" s="113"/>
      <c r="AC91" s="113"/>
    </row>
    <row r="92" spans="1:29" ht="13.5" customHeight="1">
      <c r="A92" s="113"/>
      <c r="B92" s="113"/>
      <c r="C92" s="113"/>
      <c r="D92" s="113"/>
      <c r="E92" s="113"/>
      <c r="F92" s="113"/>
      <c r="G92" s="113"/>
      <c r="H92" s="113"/>
      <c r="I92" s="113"/>
      <c r="J92" s="113"/>
      <c r="K92" s="113"/>
      <c r="L92" s="113"/>
      <c r="M92" s="113"/>
      <c r="N92" s="113"/>
      <c r="O92" s="113"/>
      <c r="P92" s="113"/>
      <c r="Q92" s="113"/>
      <c r="R92" s="113"/>
      <c r="S92" s="113"/>
      <c r="T92" s="113"/>
      <c r="U92" s="113"/>
      <c r="V92" s="113"/>
      <c r="W92" s="113"/>
      <c r="X92" s="113"/>
      <c r="Y92" s="113"/>
      <c r="Z92" s="113"/>
      <c r="AA92" s="113"/>
      <c r="AB92" s="113"/>
      <c r="AC92" s="113"/>
    </row>
    <row r="93" spans="1:29" ht="13.5" customHeight="1">
      <c r="A93" s="113"/>
      <c r="B93" s="113"/>
      <c r="C93" s="113"/>
      <c r="D93" s="113"/>
      <c r="E93" s="113"/>
      <c r="F93" s="113"/>
      <c r="G93" s="113"/>
      <c r="H93" s="113"/>
      <c r="I93" s="113"/>
      <c r="J93" s="113"/>
      <c r="K93" s="113"/>
      <c r="L93" s="113"/>
      <c r="M93" s="113"/>
      <c r="N93" s="113"/>
      <c r="O93" s="113"/>
      <c r="P93" s="113"/>
      <c r="Q93" s="113"/>
      <c r="R93" s="113"/>
      <c r="S93" s="113"/>
      <c r="T93" s="113"/>
      <c r="U93" s="113"/>
      <c r="V93" s="113"/>
      <c r="W93" s="113"/>
      <c r="X93" s="113"/>
      <c r="Y93" s="113"/>
      <c r="Z93" s="113"/>
      <c r="AA93" s="113"/>
      <c r="AB93" s="113"/>
      <c r="AC93" s="113"/>
    </row>
    <row r="94" spans="1:29" ht="13.5" customHeight="1">
      <c r="A94" s="113"/>
      <c r="B94" s="113"/>
      <c r="C94" s="113"/>
      <c r="D94" s="113"/>
      <c r="E94" s="113"/>
      <c r="F94" s="113"/>
      <c r="G94" s="113"/>
      <c r="H94" s="113"/>
      <c r="I94" s="113"/>
      <c r="J94" s="113"/>
      <c r="K94" s="113"/>
      <c r="L94" s="113"/>
      <c r="M94" s="113"/>
      <c r="N94" s="113"/>
      <c r="O94" s="113"/>
      <c r="P94" s="113"/>
      <c r="Q94" s="113"/>
      <c r="R94" s="113"/>
      <c r="S94" s="113"/>
      <c r="T94" s="113"/>
      <c r="U94" s="113"/>
      <c r="V94" s="113"/>
      <c r="W94" s="113"/>
      <c r="X94" s="113"/>
      <c r="Y94" s="113"/>
      <c r="Z94" s="113"/>
      <c r="AA94" s="113"/>
      <c r="AB94" s="113"/>
      <c r="AC94" s="113"/>
    </row>
    <row r="95" spans="1:29" ht="13.5" customHeight="1">
      <c r="A95" s="113"/>
      <c r="B95" s="113"/>
      <c r="C95" s="113"/>
      <c r="D95" s="113"/>
      <c r="E95" s="113"/>
      <c r="F95" s="113"/>
      <c r="G95" s="113"/>
      <c r="H95" s="113"/>
      <c r="I95" s="113"/>
      <c r="J95" s="113"/>
      <c r="K95" s="113"/>
      <c r="L95" s="113"/>
      <c r="M95" s="113"/>
      <c r="N95" s="113"/>
      <c r="O95" s="113"/>
      <c r="P95" s="113"/>
      <c r="Q95" s="113"/>
      <c r="R95" s="113"/>
      <c r="S95" s="113"/>
      <c r="T95" s="113"/>
      <c r="U95" s="113"/>
      <c r="V95" s="113"/>
      <c r="W95" s="113"/>
      <c r="X95" s="113"/>
      <c r="Y95" s="113"/>
      <c r="Z95" s="113"/>
      <c r="AA95" s="113"/>
      <c r="AB95" s="113"/>
      <c r="AC95" s="113"/>
    </row>
    <row r="96" spans="1:29" ht="13.5" customHeight="1">
      <c r="A96" s="113"/>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c r="AA96" s="113"/>
      <c r="AB96" s="113"/>
      <c r="AC96" s="113"/>
    </row>
    <row r="97" spans="1:29" ht="13.5" customHeight="1">
      <c r="A97" s="113"/>
      <c r="B97" s="113"/>
      <c r="C97" s="113"/>
      <c r="D97" s="113"/>
      <c r="E97" s="113"/>
      <c r="F97" s="113"/>
      <c r="G97" s="113"/>
      <c r="H97" s="113"/>
      <c r="I97" s="113"/>
      <c r="J97" s="113"/>
      <c r="K97" s="113"/>
      <c r="L97" s="113"/>
      <c r="M97" s="113"/>
      <c r="N97" s="113"/>
      <c r="O97" s="113"/>
      <c r="P97" s="113"/>
      <c r="Q97" s="113"/>
      <c r="R97" s="113"/>
      <c r="S97" s="113"/>
      <c r="T97" s="113"/>
      <c r="U97" s="113"/>
      <c r="V97" s="113"/>
      <c r="W97" s="113"/>
      <c r="X97" s="113"/>
      <c r="Y97" s="113"/>
      <c r="Z97" s="113"/>
      <c r="AA97" s="113"/>
      <c r="AB97" s="113"/>
      <c r="AC97" s="113"/>
    </row>
    <row r="98" spans="1:29" ht="13.5" customHeight="1">
      <c r="A98" s="113"/>
      <c r="B98" s="113"/>
      <c r="C98" s="113"/>
      <c r="D98" s="113"/>
      <c r="E98" s="113"/>
      <c r="F98" s="113"/>
      <c r="G98" s="113"/>
      <c r="H98" s="113"/>
      <c r="I98" s="113"/>
      <c r="J98" s="113"/>
      <c r="K98" s="113"/>
      <c r="L98" s="113"/>
      <c r="M98" s="113"/>
      <c r="N98" s="113"/>
      <c r="O98" s="113"/>
      <c r="P98" s="113"/>
      <c r="Q98" s="113"/>
      <c r="R98" s="113"/>
      <c r="S98" s="113"/>
      <c r="T98" s="113"/>
      <c r="U98" s="113"/>
      <c r="V98" s="113"/>
      <c r="W98" s="113"/>
      <c r="X98" s="113"/>
      <c r="Y98" s="113"/>
      <c r="Z98" s="113"/>
      <c r="AA98" s="113"/>
      <c r="AB98" s="113"/>
      <c r="AC98" s="113"/>
    </row>
    <row r="99" spans="1:29" ht="13.5" customHeight="1">
      <c r="A99" s="113"/>
      <c r="B99" s="113"/>
      <c r="C99" s="113"/>
      <c r="D99" s="113"/>
      <c r="E99" s="113"/>
      <c r="F99" s="113"/>
      <c r="G99" s="113"/>
      <c r="H99" s="113"/>
      <c r="I99" s="113"/>
      <c r="J99" s="113"/>
      <c r="K99" s="113"/>
      <c r="L99" s="113"/>
      <c r="M99" s="113"/>
      <c r="N99" s="113"/>
      <c r="O99" s="113"/>
      <c r="P99" s="113"/>
      <c r="Q99" s="113"/>
      <c r="R99" s="113"/>
      <c r="S99" s="113"/>
      <c r="T99" s="113"/>
      <c r="U99" s="113"/>
      <c r="V99" s="113"/>
      <c r="W99" s="113"/>
      <c r="X99" s="113"/>
      <c r="Y99" s="113"/>
      <c r="Z99" s="113"/>
      <c r="AA99" s="113"/>
      <c r="AB99" s="113"/>
      <c r="AC99" s="113"/>
    </row>
    <row r="100" spans="1:29" ht="13.5" customHeight="1">
      <c r="A100" s="113"/>
      <c r="B100" s="113"/>
      <c r="C100" s="113"/>
      <c r="D100" s="113"/>
      <c r="E100" s="113"/>
      <c r="F100" s="113"/>
      <c r="G100" s="113"/>
      <c r="H100" s="113"/>
      <c r="I100" s="113"/>
      <c r="J100" s="113"/>
      <c r="K100" s="113"/>
      <c r="L100" s="113"/>
      <c r="M100" s="113"/>
      <c r="N100" s="113"/>
      <c r="O100" s="113"/>
      <c r="P100" s="113"/>
      <c r="Q100" s="113"/>
      <c r="R100" s="113"/>
      <c r="S100" s="113"/>
      <c r="T100" s="113"/>
      <c r="U100" s="113"/>
      <c r="V100" s="113"/>
      <c r="W100" s="113"/>
      <c r="X100" s="113"/>
      <c r="Y100" s="113"/>
      <c r="Z100" s="113"/>
      <c r="AA100" s="113"/>
      <c r="AB100" s="113"/>
      <c r="AC100" s="113"/>
    </row>
    <row r="101" spans="1:29" ht="13.5" customHeight="1">
      <c r="A101" s="113"/>
      <c r="B101" s="113"/>
      <c r="C101" s="113"/>
      <c r="D101" s="113"/>
      <c r="E101" s="113"/>
      <c r="F101" s="113"/>
      <c r="G101" s="113"/>
      <c r="H101" s="113"/>
      <c r="I101" s="113"/>
      <c r="J101" s="113"/>
      <c r="K101" s="113"/>
      <c r="L101" s="113"/>
      <c r="M101" s="113"/>
      <c r="N101" s="113"/>
      <c r="O101" s="113"/>
      <c r="P101" s="113"/>
      <c r="Q101" s="113"/>
      <c r="R101" s="113"/>
      <c r="S101" s="113"/>
      <c r="T101" s="113"/>
      <c r="U101" s="113"/>
      <c r="V101" s="113"/>
      <c r="W101" s="113"/>
      <c r="X101" s="113"/>
      <c r="Y101" s="113"/>
      <c r="Z101" s="113"/>
      <c r="AA101" s="113"/>
      <c r="AB101" s="113"/>
      <c r="AC101" s="113"/>
    </row>
    <row r="102" spans="1:29" ht="13.5" customHeight="1">
      <c r="A102" s="113"/>
      <c r="B102" s="113"/>
      <c r="C102" s="113"/>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13"/>
      <c r="Z102" s="113"/>
      <c r="AA102" s="113"/>
      <c r="AB102" s="113"/>
      <c r="AC102" s="113"/>
    </row>
    <row r="103" spans="1:29" ht="13.5" customHeight="1">
      <c r="A103" s="113"/>
      <c r="B103" s="113"/>
      <c r="C103" s="113"/>
      <c r="D103" s="113"/>
      <c r="E103" s="113"/>
      <c r="F103" s="113"/>
      <c r="G103" s="113"/>
      <c r="H103" s="113"/>
      <c r="I103" s="113"/>
      <c r="J103" s="113"/>
      <c r="K103" s="113"/>
      <c r="L103" s="113"/>
      <c r="M103" s="113"/>
      <c r="N103" s="113"/>
      <c r="O103" s="113"/>
      <c r="P103" s="113"/>
      <c r="Q103" s="113"/>
      <c r="R103" s="113"/>
      <c r="S103" s="113"/>
      <c r="T103" s="113"/>
      <c r="U103" s="113"/>
      <c r="V103" s="113"/>
      <c r="W103" s="113"/>
      <c r="X103" s="113"/>
      <c r="Y103" s="113"/>
      <c r="Z103" s="113"/>
      <c r="AA103" s="113"/>
      <c r="AB103" s="113"/>
      <c r="AC103" s="113"/>
    </row>
    <row r="104" spans="1:29" ht="13.5" customHeight="1">
      <c r="A104" s="113"/>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c r="AA104" s="113"/>
      <c r="AB104" s="113"/>
      <c r="AC104" s="113"/>
    </row>
    <row r="105" spans="1:29" ht="13.5" customHeight="1">
      <c r="A105" s="113"/>
      <c r="B105" s="113"/>
      <c r="C105" s="113"/>
      <c r="D105" s="113"/>
      <c r="E105" s="113"/>
      <c r="F105" s="113"/>
      <c r="G105" s="113"/>
      <c r="H105" s="113"/>
      <c r="I105" s="113"/>
      <c r="J105" s="113"/>
      <c r="K105" s="113"/>
      <c r="L105" s="113"/>
      <c r="M105" s="113"/>
      <c r="N105" s="113"/>
      <c r="O105" s="113"/>
      <c r="P105" s="113"/>
      <c r="Q105" s="113"/>
      <c r="R105" s="113"/>
      <c r="S105" s="113"/>
      <c r="T105" s="113"/>
      <c r="U105" s="113"/>
      <c r="V105" s="113"/>
      <c r="W105" s="113"/>
      <c r="X105" s="113"/>
      <c r="Y105" s="113"/>
      <c r="Z105" s="113"/>
      <c r="AA105" s="113"/>
      <c r="AB105" s="113"/>
      <c r="AC105" s="113"/>
    </row>
    <row r="106" spans="1:29" ht="13.5" customHeight="1">
      <c r="A106" s="113"/>
      <c r="B106" s="113"/>
      <c r="C106" s="113"/>
      <c r="D106" s="113"/>
      <c r="E106" s="113"/>
      <c r="F106" s="113"/>
      <c r="G106" s="113"/>
      <c r="H106" s="113"/>
      <c r="I106" s="113"/>
      <c r="J106" s="113"/>
      <c r="K106" s="113"/>
      <c r="L106" s="113"/>
      <c r="M106" s="113"/>
      <c r="N106" s="113"/>
      <c r="O106" s="113"/>
      <c r="P106" s="113"/>
      <c r="Q106" s="113"/>
      <c r="R106" s="113"/>
      <c r="S106" s="113"/>
      <c r="T106" s="113"/>
      <c r="U106" s="113"/>
      <c r="V106" s="113"/>
      <c r="W106" s="113"/>
      <c r="X106" s="113"/>
      <c r="Y106" s="113"/>
      <c r="Z106" s="113"/>
      <c r="AA106" s="113"/>
      <c r="AB106" s="113"/>
      <c r="AC106" s="113"/>
    </row>
    <row r="107" spans="1:29" ht="13.5" customHeight="1">
      <c r="A107" s="113"/>
      <c r="B107" s="113"/>
      <c r="C107" s="113"/>
      <c r="D107" s="113"/>
      <c r="E107" s="113"/>
      <c r="F107" s="113"/>
      <c r="G107" s="113"/>
      <c r="H107" s="113"/>
      <c r="I107" s="113"/>
      <c r="J107" s="113"/>
      <c r="K107" s="113"/>
      <c r="L107" s="113"/>
      <c r="M107" s="113"/>
      <c r="N107" s="113"/>
      <c r="O107" s="113"/>
      <c r="P107" s="113"/>
      <c r="Q107" s="113"/>
      <c r="R107" s="113"/>
      <c r="S107" s="113"/>
      <c r="T107" s="113"/>
      <c r="U107" s="113"/>
      <c r="V107" s="113"/>
      <c r="W107" s="113"/>
      <c r="X107" s="113"/>
      <c r="Y107" s="113"/>
      <c r="Z107" s="113"/>
      <c r="AA107" s="113"/>
      <c r="AB107" s="113"/>
      <c r="AC107" s="113"/>
    </row>
    <row r="108" spans="1:29" ht="13.5" customHeight="1">
      <c r="A108" s="113"/>
      <c r="B108" s="113"/>
      <c r="C108" s="113"/>
      <c r="D108" s="113"/>
      <c r="E108" s="113"/>
      <c r="F108" s="113"/>
      <c r="G108" s="113"/>
      <c r="H108" s="113"/>
      <c r="I108" s="113"/>
      <c r="J108" s="113"/>
      <c r="K108" s="113"/>
      <c r="L108" s="113"/>
      <c r="M108" s="113"/>
      <c r="N108" s="113"/>
      <c r="O108" s="113"/>
      <c r="P108" s="113"/>
      <c r="Q108" s="113"/>
      <c r="R108" s="113"/>
      <c r="S108" s="113"/>
      <c r="T108" s="113"/>
      <c r="U108" s="113"/>
      <c r="V108" s="113"/>
      <c r="W108" s="113"/>
      <c r="X108" s="113"/>
      <c r="Y108" s="113"/>
      <c r="Z108" s="113"/>
      <c r="AA108" s="113"/>
      <c r="AB108" s="113"/>
      <c r="AC108" s="113"/>
    </row>
    <row r="109" spans="1:29" ht="13.5" customHeight="1">
      <c r="A109" s="113"/>
      <c r="B109" s="113"/>
      <c r="C109" s="113"/>
      <c r="D109" s="113"/>
      <c r="E109" s="113"/>
      <c r="F109" s="113"/>
      <c r="G109" s="113"/>
      <c r="H109" s="113"/>
      <c r="I109" s="113"/>
      <c r="J109" s="113"/>
      <c r="K109" s="113"/>
      <c r="L109" s="113"/>
      <c r="M109" s="113"/>
      <c r="N109" s="113"/>
      <c r="O109" s="113"/>
      <c r="P109" s="113"/>
      <c r="Q109" s="113"/>
      <c r="R109" s="113"/>
      <c r="S109" s="113"/>
      <c r="T109" s="113"/>
      <c r="U109" s="113"/>
      <c r="V109" s="113"/>
      <c r="W109" s="113"/>
      <c r="X109" s="113"/>
      <c r="Y109" s="113"/>
      <c r="Z109" s="113"/>
      <c r="AA109" s="113"/>
      <c r="AB109" s="113"/>
      <c r="AC109" s="113"/>
    </row>
    <row r="110" spans="1:29" ht="13.5" customHeight="1">
      <c r="A110" s="113"/>
      <c r="B110" s="113"/>
      <c r="C110" s="113"/>
      <c r="D110" s="113"/>
      <c r="E110" s="113"/>
      <c r="F110" s="113"/>
      <c r="G110" s="113"/>
      <c r="H110" s="113"/>
      <c r="I110" s="113"/>
      <c r="J110" s="113"/>
      <c r="K110" s="113"/>
      <c r="L110" s="113"/>
      <c r="M110" s="113"/>
      <c r="N110" s="113"/>
      <c r="O110" s="113"/>
      <c r="P110" s="113"/>
      <c r="Q110" s="113"/>
      <c r="R110" s="113"/>
      <c r="S110" s="113"/>
      <c r="T110" s="113"/>
      <c r="U110" s="113"/>
      <c r="V110" s="113"/>
      <c r="W110" s="113"/>
      <c r="X110" s="113"/>
      <c r="Y110" s="113"/>
      <c r="Z110" s="113"/>
      <c r="AA110" s="113"/>
      <c r="AB110" s="113"/>
      <c r="AC110" s="113"/>
    </row>
    <row r="111" spans="1:29" ht="13.5" customHeight="1">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row>
    <row r="112" spans="1:29" ht="13.5" customHeight="1">
      <c r="A112" s="113"/>
      <c r="B112" s="113"/>
      <c r="C112" s="113"/>
      <c r="D112" s="113"/>
      <c r="E112" s="113"/>
      <c r="F112" s="113"/>
      <c r="G112" s="113"/>
      <c r="H112" s="113"/>
      <c r="I112" s="113"/>
      <c r="J112" s="113"/>
      <c r="K112" s="113"/>
      <c r="L112" s="113"/>
      <c r="M112" s="113"/>
      <c r="N112" s="113"/>
      <c r="O112" s="113"/>
      <c r="P112" s="113"/>
      <c r="Q112" s="113"/>
      <c r="R112" s="113"/>
      <c r="S112" s="113"/>
      <c r="T112" s="113"/>
      <c r="U112" s="113"/>
      <c r="V112" s="113"/>
      <c r="W112" s="113"/>
      <c r="X112" s="113"/>
      <c r="Y112" s="113"/>
      <c r="Z112" s="113"/>
      <c r="AA112" s="113"/>
      <c r="AB112" s="113"/>
      <c r="AC112" s="113"/>
    </row>
    <row r="113" spans="1:29" ht="13.5" customHeight="1">
      <c r="A113" s="113"/>
      <c r="B113" s="113"/>
      <c r="C113" s="113"/>
      <c r="D113" s="113"/>
      <c r="E113" s="113"/>
      <c r="F113" s="113"/>
      <c r="G113" s="113"/>
      <c r="H113" s="113"/>
      <c r="I113" s="113"/>
      <c r="J113" s="113"/>
      <c r="K113" s="113"/>
      <c r="L113" s="113"/>
      <c r="M113" s="113"/>
      <c r="N113" s="113"/>
      <c r="O113" s="113"/>
      <c r="P113" s="113"/>
      <c r="Q113" s="113"/>
      <c r="R113" s="113"/>
      <c r="S113" s="113"/>
      <c r="T113" s="113"/>
      <c r="U113" s="113"/>
      <c r="V113" s="113"/>
      <c r="W113" s="113"/>
      <c r="X113" s="113"/>
      <c r="Y113" s="113"/>
      <c r="Z113" s="113"/>
      <c r="AA113" s="113"/>
      <c r="AB113" s="113"/>
      <c r="AC113" s="113"/>
    </row>
    <row r="114" spans="1:29" ht="13.5" customHeight="1">
      <c r="A114" s="113"/>
      <c r="B114" s="113"/>
      <c r="C114" s="113"/>
      <c r="D114" s="113"/>
      <c r="E114" s="113"/>
      <c r="F114" s="113"/>
      <c r="G114" s="113"/>
      <c r="H114" s="113"/>
      <c r="I114" s="113"/>
      <c r="J114" s="113"/>
      <c r="K114" s="113"/>
      <c r="L114" s="113"/>
      <c r="M114" s="113"/>
      <c r="N114" s="113"/>
      <c r="O114" s="113"/>
      <c r="P114" s="113"/>
      <c r="Q114" s="113"/>
      <c r="R114" s="113"/>
      <c r="S114" s="113"/>
      <c r="T114" s="113"/>
      <c r="U114" s="113"/>
      <c r="V114" s="113"/>
      <c r="W114" s="113"/>
      <c r="X114" s="113"/>
      <c r="Y114" s="113"/>
      <c r="Z114" s="113"/>
      <c r="AA114" s="113"/>
      <c r="AB114" s="113"/>
      <c r="AC114" s="113"/>
    </row>
    <row r="115" spans="1:29" ht="13.5" customHeight="1">
      <c r="A115" s="113"/>
      <c r="B115" s="113"/>
      <c r="C115" s="113"/>
      <c r="D115" s="113"/>
      <c r="E115" s="113"/>
      <c r="F115" s="113"/>
      <c r="G115" s="113"/>
      <c r="H115" s="113"/>
      <c r="I115" s="113"/>
      <c r="J115" s="113"/>
      <c r="K115" s="113"/>
      <c r="L115" s="113"/>
      <c r="M115" s="113"/>
      <c r="N115" s="113"/>
      <c r="O115" s="113"/>
      <c r="P115" s="113"/>
      <c r="Q115" s="113"/>
      <c r="R115" s="113"/>
      <c r="S115" s="113"/>
      <c r="T115" s="113"/>
      <c r="U115" s="113"/>
      <c r="V115" s="113"/>
      <c r="W115" s="113"/>
      <c r="X115" s="113"/>
      <c r="Y115" s="113"/>
      <c r="Z115" s="113"/>
      <c r="AA115" s="113"/>
      <c r="AB115" s="113"/>
      <c r="AC115" s="113"/>
    </row>
    <row r="116" spans="1:29" ht="13.5" customHeight="1">
      <c r="A116" s="113"/>
      <c r="B116" s="113"/>
      <c r="C116" s="113"/>
      <c r="D116" s="113"/>
      <c r="E116" s="113"/>
      <c r="F116" s="113"/>
      <c r="G116" s="113"/>
      <c r="H116" s="113"/>
      <c r="I116" s="113"/>
      <c r="J116" s="113"/>
      <c r="K116" s="113"/>
      <c r="L116" s="113"/>
      <c r="M116" s="113"/>
      <c r="N116" s="113"/>
      <c r="O116" s="113"/>
      <c r="P116" s="113"/>
      <c r="Q116" s="113"/>
      <c r="R116" s="113"/>
      <c r="S116" s="113"/>
      <c r="T116" s="113"/>
      <c r="U116" s="113"/>
      <c r="V116" s="113"/>
      <c r="W116" s="113"/>
      <c r="X116" s="113"/>
      <c r="Y116" s="113"/>
      <c r="Z116" s="113"/>
      <c r="AA116" s="113"/>
      <c r="AB116" s="113"/>
      <c r="AC116" s="113"/>
    </row>
    <row r="117" spans="1:29" ht="13.5" customHeight="1">
      <c r="A117" s="113"/>
      <c r="B117" s="113"/>
      <c r="C117" s="113"/>
      <c r="D117" s="113"/>
      <c r="E117" s="113"/>
      <c r="F117" s="113"/>
      <c r="G117" s="113"/>
      <c r="H117" s="113"/>
      <c r="I117" s="113"/>
      <c r="J117" s="113"/>
      <c r="K117" s="113"/>
      <c r="L117" s="113"/>
      <c r="M117" s="113"/>
      <c r="N117" s="113"/>
      <c r="O117" s="113"/>
      <c r="P117" s="113"/>
      <c r="Q117" s="113"/>
      <c r="R117" s="113"/>
      <c r="S117" s="113"/>
      <c r="T117" s="113"/>
      <c r="U117" s="113"/>
      <c r="V117" s="113"/>
      <c r="W117" s="113"/>
      <c r="X117" s="113"/>
      <c r="Y117" s="113"/>
      <c r="Z117" s="113"/>
      <c r="AA117" s="113"/>
      <c r="AB117" s="113"/>
      <c r="AC117" s="113"/>
    </row>
    <row r="118" spans="1:29" ht="13.5" customHeight="1">
      <c r="A118" s="113"/>
      <c r="B118" s="113"/>
      <c r="C118" s="113"/>
      <c r="D118" s="113"/>
      <c r="E118" s="113"/>
      <c r="F118" s="113"/>
      <c r="G118" s="113"/>
      <c r="H118" s="113"/>
      <c r="I118" s="113"/>
      <c r="J118" s="113"/>
      <c r="K118" s="113"/>
      <c r="L118" s="113"/>
      <c r="M118" s="113"/>
      <c r="N118" s="113"/>
      <c r="O118" s="113"/>
      <c r="P118" s="113"/>
      <c r="Q118" s="113"/>
      <c r="R118" s="113"/>
      <c r="S118" s="113"/>
      <c r="T118" s="113"/>
      <c r="U118" s="113"/>
      <c r="V118" s="113"/>
      <c r="W118" s="113"/>
      <c r="X118" s="113"/>
      <c r="Y118" s="113"/>
      <c r="Z118" s="113"/>
      <c r="AA118" s="113"/>
      <c r="AB118" s="113"/>
      <c r="AC118" s="113"/>
    </row>
    <row r="119" spans="1:29" ht="13.5" customHeight="1">
      <c r="A119" s="113"/>
      <c r="B119" s="113"/>
      <c r="C119" s="113"/>
      <c r="D119" s="113"/>
      <c r="E119" s="113"/>
      <c r="F119" s="113"/>
      <c r="G119" s="113"/>
      <c r="H119" s="113"/>
      <c r="I119" s="113"/>
      <c r="J119" s="113"/>
      <c r="K119" s="113"/>
      <c r="L119" s="113"/>
      <c r="M119" s="113"/>
      <c r="N119" s="113"/>
      <c r="O119" s="113"/>
      <c r="P119" s="113"/>
      <c r="Q119" s="113"/>
      <c r="R119" s="113"/>
      <c r="S119" s="113"/>
      <c r="T119" s="113"/>
      <c r="U119" s="113"/>
      <c r="V119" s="113"/>
      <c r="W119" s="113"/>
      <c r="X119" s="113"/>
      <c r="Y119" s="113"/>
      <c r="Z119" s="113"/>
      <c r="AA119" s="113"/>
      <c r="AB119" s="113"/>
      <c r="AC119" s="113"/>
    </row>
    <row r="120" spans="1:29" ht="13.5" customHeight="1">
      <c r="A120" s="113"/>
      <c r="B120" s="113"/>
      <c r="C120" s="113"/>
      <c r="D120" s="113"/>
      <c r="E120" s="113"/>
      <c r="F120" s="113"/>
      <c r="G120" s="113"/>
      <c r="H120" s="113"/>
      <c r="I120" s="113"/>
      <c r="J120" s="113"/>
      <c r="K120" s="113"/>
      <c r="L120" s="113"/>
      <c r="M120" s="113"/>
      <c r="N120" s="113"/>
      <c r="O120" s="113"/>
      <c r="P120" s="113"/>
      <c r="Q120" s="113"/>
      <c r="R120" s="113"/>
      <c r="S120" s="113"/>
      <c r="T120" s="113"/>
      <c r="U120" s="113"/>
      <c r="V120" s="113"/>
      <c r="W120" s="113"/>
      <c r="X120" s="113"/>
      <c r="Y120" s="113"/>
      <c r="Z120" s="113"/>
      <c r="AA120" s="113"/>
      <c r="AB120" s="113"/>
      <c r="AC120" s="113"/>
    </row>
    <row r="121" spans="1:29" ht="13.5" customHeight="1">
      <c r="A121" s="113"/>
      <c r="B121" s="113"/>
      <c r="C121" s="113"/>
      <c r="D121" s="113"/>
      <c r="E121" s="113"/>
      <c r="F121" s="113"/>
      <c r="G121" s="113"/>
      <c r="H121" s="113"/>
      <c r="I121" s="113"/>
      <c r="J121" s="113"/>
      <c r="K121" s="113"/>
      <c r="L121" s="113"/>
      <c r="M121" s="113"/>
      <c r="N121" s="113"/>
      <c r="O121" s="113"/>
      <c r="P121" s="113"/>
      <c r="Q121" s="113"/>
      <c r="R121" s="113"/>
      <c r="S121" s="113"/>
      <c r="T121" s="113"/>
      <c r="U121" s="113"/>
      <c r="V121" s="113"/>
      <c r="W121" s="113"/>
      <c r="X121" s="113"/>
      <c r="Y121" s="113"/>
      <c r="Z121" s="113"/>
      <c r="AA121" s="113"/>
      <c r="AB121" s="113"/>
      <c r="AC121" s="113"/>
    </row>
    <row r="122" spans="1:29" ht="13.5" customHeight="1">
      <c r="A122" s="113"/>
      <c r="B122" s="113"/>
      <c r="C122" s="113"/>
      <c r="D122" s="113"/>
      <c r="E122" s="113"/>
      <c r="F122" s="113"/>
      <c r="G122" s="113"/>
      <c r="H122" s="113"/>
      <c r="I122" s="113"/>
      <c r="J122" s="113"/>
      <c r="K122" s="113"/>
      <c r="L122" s="113"/>
      <c r="M122" s="113"/>
      <c r="N122" s="113"/>
      <c r="O122" s="113"/>
      <c r="P122" s="113"/>
      <c r="Q122" s="113"/>
      <c r="R122" s="113"/>
      <c r="S122" s="113"/>
      <c r="T122" s="113"/>
      <c r="U122" s="113"/>
      <c r="V122" s="113"/>
      <c r="W122" s="113"/>
      <c r="X122" s="113"/>
      <c r="Y122" s="113"/>
      <c r="Z122" s="113"/>
      <c r="AA122" s="113"/>
      <c r="AB122" s="113"/>
      <c r="AC122" s="113"/>
    </row>
    <row r="123" spans="1:29" ht="13.5" customHeight="1">
      <c r="A123" s="113"/>
      <c r="B123" s="113"/>
      <c r="C123" s="113"/>
      <c r="D123" s="113"/>
      <c r="E123" s="113"/>
      <c r="F123" s="113"/>
      <c r="G123" s="113"/>
      <c r="H123" s="113"/>
      <c r="I123" s="113"/>
      <c r="J123" s="113"/>
      <c r="K123" s="113"/>
      <c r="L123" s="113"/>
      <c r="M123" s="113"/>
      <c r="N123" s="113"/>
      <c r="O123" s="113"/>
      <c r="P123" s="113"/>
      <c r="Q123" s="113"/>
      <c r="R123" s="113"/>
      <c r="S123" s="113"/>
      <c r="T123" s="113"/>
      <c r="U123" s="113"/>
      <c r="V123" s="113"/>
      <c r="W123" s="113"/>
      <c r="X123" s="113"/>
      <c r="Y123" s="113"/>
      <c r="Z123" s="113"/>
      <c r="AA123" s="113"/>
      <c r="AB123" s="113"/>
      <c r="AC123" s="113"/>
    </row>
    <row r="124" spans="1:29" ht="13.5" customHeight="1">
      <c r="A124" s="113"/>
      <c r="B124" s="113"/>
      <c r="C124" s="113"/>
      <c r="D124" s="113"/>
      <c r="E124" s="113"/>
      <c r="F124" s="113"/>
      <c r="G124" s="113"/>
      <c r="H124" s="113"/>
      <c r="I124" s="113"/>
      <c r="J124" s="113"/>
      <c r="K124" s="113"/>
      <c r="L124" s="113"/>
      <c r="M124" s="113"/>
      <c r="N124" s="113"/>
      <c r="O124" s="113"/>
      <c r="P124" s="113"/>
      <c r="Q124" s="113"/>
      <c r="R124" s="113"/>
      <c r="S124" s="113"/>
      <c r="T124" s="113"/>
      <c r="U124" s="113"/>
      <c r="V124" s="113"/>
      <c r="W124" s="113"/>
      <c r="X124" s="113"/>
      <c r="Y124" s="113"/>
      <c r="Z124" s="113"/>
      <c r="AA124" s="113"/>
      <c r="AB124" s="113"/>
      <c r="AC124" s="113"/>
    </row>
    <row r="125" spans="1:29" ht="13.5" customHeight="1">
      <c r="A125" s="113"/>
      <c r="B125" s="113"/>
      <c r="C125" s="113"/>
      <c r="D125" s="113"/>
      <c r="E125" s="113"/>
      <c r="F125" s="113"/>
      <c r="G125" s="113"/>
      <c r="H125" s="113"/>
      <c r="I125" s="113"/>
      <c r="J125" s="113"/>
      <c r="K125" s="113"/>
      <c r="L125" s="113"/>
      <c r="M125" s="113"/>
      <c r="N125" s="113"/>
      <c r="O125" s="113"/>
      <c r="P125" s="113"/>
      <c r="Q125" s="113"/>
      <c r="R125" s="113"/>
      <c r="S125" s="113"/>
      <c r="T125" s="113"/>
      <c r="U125" s="113"/>
      <c r="V125" s="113"/>
      <c r="W125" s="113"/>
      <c r="X125" s="113"/>
      <c r="Y125" s="113"/>
      <c r="Z125" s="113"/>
      <c r="AA125" s="113"/>
      <c r="AB125" s="113"/>
      <c r="AC125" s="113"/>
    </row>
    <row r="126" spans="1:29" ht="13.5" customHeight="1">
      <c r="A126" s="113"/>
      <c r="B126" s="113"/>
      <c r="C126" s="113"/>
      <c r="D126" s="113"/>
      <c r="E126" s="113"/>
      <c r="F126" s="113"/>
      <c r="G126" s="113"/>
      <c r="H126" s="113"/>
      <c r="I126" s="113"/>
      <c r="J126" s="113"/>
      <c r="K126" s="113"/>
      <c r="L126" s="113"/>
      <c r="M126" s="113"/>
      <c r="N126" s="113"/>
      <c r="O126" s="113"/>
      <c r="P126" s="113"/>
      <c r="Q126" s="113"/>
      <c r="R126" s="113"/>
      <c r="S126" s="113"/>
      <c r="T126" s="113"/>
      <c r="U126" s="113"/>
      <c r="V126" s="113"/>
      <c r="W126" s="113"/>
      <c r="X126" s="113"/>
      <c r="Y126" s="113"/>
      <c r="Z126" s="113"/>
      <c r="AA126" s="113"/>
      <c r="AB126" s="113"/>
      <c r="AC126" s="113"/>
    </row>
    <row r="127" spans="1:29" ht="13.5" customHeight="1">
      <c r="A127" s="113"/>
      <c r="B127" s="113"/>
      <c r="C127" s="113"/>
      <c r="D127" s="113"/>
      <c r="E127" s="113"/>
      <c r="F127" s="113"/>
      <c r="G127" s="113"/>
      <c r="H127" s="113"/>
      <c r="I127" s="113"/>
      <c r="J127" s="113"/>
      <c r="K127" s="113"/>
      <c r="L127" s="113"/>
      <c r="M127" s="113"/>
      <c r="N127" s="113"/>
      <c r="O127" s="113"/>
      <c r="P127" s="113"/>
      <c r="Q127" s="113"/>
      <c r="R127" s="113"/>
      <c r="S127" s="113"/>
      <c r="T127" s="113"/>
      <c r="U127" s="113"/>
      <c r="V127" s="113"/>
      <c r="W127" s="113"/>
      <c r="X127" s="113"/>
      <c r="Y127" s="113"/>
      <c r="Z127" s="113"/>
      <c r="AA127" s="113"/>
      <c r="AB127" s="113"/>
      <c r="AC127" s="113"/>
    </row>
    <row r="128" spans="1:29" ht="13.5" customHeight="1">
      <c r="A128" s="113"/>
      <c r="B128" s="113"/>
      <c r="C128" s="113"/>
      <c r="D128" s="113"/>
      <c r="E128" s="113"/>
      <c r="F128" s="113"/>
      <c r="G128" s="113"/>
      <c r="H128" s="113"/>
      <c r="I128" s="113"/>
      <c r="J128" s="113"/>
      <c r="K128" s="113"/>
      <c r="L128" s="113"/>
      <c r="M128" s="113"/>
      <c r="N128" s="113"/>
      <c r="O128" s="113"/>
      <c r="P128" s="113"/>
      <c r="Q128" s="113"/>
      <c r="R128" s="113"/>
      <c r="S128" s="113"/>
      <c r="T128" s="113"/>
      <c r="U128" s="113"/>
      <c r="V128" s="113"/>
      <c r="W128" s="113"/>
      <c r="X128" s="113"/>
      <c r="Y128" s="113"/>
      <c r="Z128" s="113"/>
      <c r="AA128" s="113"/>
      <c r="AB128" s="113"/>
      <c r="AC128" s="113"/>
    </row>
    <row r="129" spans="1:29" ht="13.5" customHeight="1">
      <c r="A129" s="113"/>
      <c r="B129" s="113"/>
      <c r="C129" s="113"/>
      <c r="D129" s="113"/>
      <c r="E129" s="113"/>
      <c r="F129" s="113"/>
      <c r="G129" s="113"/>
      <c r="H129" s="113"/>
      <c r="I129" s="113"/>
      <c r="J129" s="113"/>
      <c r="K129" s="113"/>
      <c r="L129" s="113"/>
      <c r="M129" s="113"/>
      <c r="N129" s="113"/>
      <c r="O129" s="113"/>
      <c r="P129" s="113"/>
      <c r="Q129" s="113"/>
      <c r="R129" s="113"/>
      <c r="S129" s="113"/>
      <c r="T129" s="113"/>
      <c r="U129" s="113"/>
      <c r="V129" s="113"/>
      <c r="W129" s="113"/>
      <c r="X129" s="113"/>
      <c r="Y129" s="113"/>
      <c r="Z129" s="113"/>
      <c r="AA129" s="113"/>
      <c r="AB129" s="113"/>
      <c r="AC129" s="113"/>
    </row>
    <row r="130" spans="1:29" ht="13.5" customHeight="1">
      <c r="A130" s="113"/>
      <c r="B130" s="113"/>
      <c r="C130" s="113"/>
      <c r="D130" s="113"/>
      <c r="E130" s="113"/>
      <c r="F130" s="113"/>
      <c r="G130" s="113"/>
      <c r="H130" s="113"/>
      <c r="I130" s="113"/>
      <c r="J130" s="113"/>
      <c r="K130" s="113"/>
      <c r="L130" s="113"/>
      <c r="M130" s="113"/>
      <c r="N130" s="113"/>
      <c r="O130" s="113"/>
      <c r="P130" s="113"/>
      <c r="Q130" s="113"/>
      <c r="R130" s="113"/>
      <c r="S130" s="113"/>
      <c r="T130" s="113"/>
      <c r="U130" s="113"/>
      <c r="V130" s="113"/>
      <c r="W130" s="113"/>
      <c r="X130" s="113"/>
      <c r="Y130" s="113"/>
      <c r="Z130" s="113"/>
      <c r="AA130" s="113"/>
      <c r="AB130" s="113"/>
      <c r="AC130" s="113"/>
    </row>
    <row r="131" spans="1:29" ht="13.5" customHeight="1">
      <c r="A131" s="113"/>
      <c r="B131" s="113"/>
      <c r="C131" s="113"/>
      <c r="D131" s="113"/>
      <c r="E131" s="113"/>
      <c r="F131" s="113"/>
      <c r="G131" s="113"/>
      <c r="H131" s="113"/>
      <c r="I131" s="113"/>
      <c r="J131" s="113"/>
      <c r="K131" s="113"/>
      <c r="L131" s="113"/>
      <c r="M131" s="113"/>
      <c r="N131" s="113"/>
      <c r="O131" s="113"/>
      <c r="P131" s="113"/>
      <c r="Q131" s="113"/>
      <c r="R131" s="113"/>
      <c r="S131" s="113"/>
      <c r="T131" s="113"/>
      <c r="U131" s="113"/>
      <c r="V131" s="113"/>
      <c r="W131" s="113"/>
      <c r="X131" s="113"/>
      <c r="Y131" s="113"/>
      <c r="Z131" s="113"/>
      <c r="AA131" s="113"/>
      <c r="AB131" s="113"/>
      <c r="AC131" s="113"/>
    </row>
    <row r="132" spans="1:29" ht="13.5" customHeight="1">
      <c r="A132" s="113"/>
      <c r="B132" s="113"/>
      <c r="C132" s="113"/>
      <c r="D132" s="113"/>
      <c r="E132" s="113"/>
      <c r="F132" s="113"/>
      <c r="G132" s="113"/>
      <c r="H132" s="113"/>
      <c r="I132" s="113"/>
      <c r="J132" s="113"/>
      <c r="K132" s="113"/>
      <c r="L132" s="113"/>
      <c r="M132" s="113"/>
      <c r="N132" s="113"/>
      <c r="O132" s="113"/>
      <c r="P132" s="113"/>
      <c r="Q132" s="113"/>
      <c r="R132" s="113"/>
      <c r="S132" s="113"/>
      <c r="T132" s="113"/>
      <c r="U132" s="113"/>
      <c r="V132" s="113"/>
      <c r="W132" s="113"/>
      <c r="X132" s="113"/>
      <c r="Y132" s="113"/>
      <c r="Z132" s="113"/>
      <c r="AA132" s="113"/>
      <c r="AB132" s="113"/>
      <c r="AC132" s="113"/>
    </row>
    <row r="133" spans="1:29" ht="13.5" customHeight="1">
      <c r="A133" s="113"/>
      <c r="B133" s="113"/>
      <c r="C133" s="113"/>
      <c r="D133" s="113"/>
      <c r="E133" s="113"/>
      <c r="F133" s="113"/>
      <c r="G133" s="113"/>
      <c r="H133" s="113"/>
      <c r="I133" s="113"/>
      <c r="J133" s="113"/>
      <c r="K133" s="113"/>
      <c r="L133" s="113"/>
      <c r="M133" s="113"/>
      <c r="N133" s="113"/>
      <c r="O133" s="113"/>
      <c r="P133" s="113"/>
      <c r="Q133" s="113"/>
      <c r="R133" s="113"/>
      <c r="S133" s="113"/>
      <c r="T133" s="113"/>
      <c r="U133" s="113"/>
      <c r="V133" s="113"/>
      <c r="W133" s="113"/>
      <c r="X133" s="113"/>
      <c r="Y133" s="113"/>
      <c r="Z133" s="113"/>
      <c r="AA133" s="113"/>
      <c r="AB133" s="113"/>
      <c r="AC133" s="113"/>
    </row>
    <row r="134" spans="1:29" ht="13.5" customHeight="1">
      <c r="A134" s="113"/>
      <c r="B134" s="113"/>
      <c r="C134" s="113"/>
      <c r="D134" s="113"/>
      <c r="E134" s="113"/>
      <c r="F134" s="113"/>
      <c r="G134" s="113"/>
      <c r="H134" s="113"/>
      <c r="I134" s="113"/>
      <c r="J134" s="113"/>
      <c r="K134" s="113"/>
      <c r="L134" s="113"/>
      <c r="M134" s="113"/>
      <c r="N134" s="113"/>
      <c r="O134" s="113"/>
      <c r="P134" s="113"/>
      <c r="Q134" s="113"/>
      <c r="R134" s="113"/>
      <c r="S134" s="113"/>
      <c r="T134" s="113"/>
      <c r="U134" s="113"/>
      <c r="V134" s="113"/>
      <c r="W134" s="113"/>
      <c r="X134" s="113"/>
      <c r="Y134" s="113"/>
      <c r="Z134" s="113"/>
      <c r="AA134" s="113"/>
      <c r="AB134" s="113"/>
      <c r="AC134" s="113"/>
    </row>
    <row r="135" spans="1:29" ht="13.5" customHeight="1">
      <c r="A135" s="113"/>
      <c r="B135" s="113"/>
      <c r="C135" s="113"/>
      <c r="D135" s="113"/>
      <c r="E135" s="113"/>
      <c r="F135" s="113"/>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row>
    <row r="136" spans="1:29" ht="13.5" customHeight="1">
      <c r="A136" s="113"/>
      <c r="B136" s="113"/>
      <c r="C136" s="113"/>
      <c r="D136" s="113"/>
      <c r="E136" s="113"/>
      <c r="F136" s="113"/>
      <c r="G136" s="113"/>
      <c r="H136" s="113"/>
      <c r="I136" s="113"/>
      <c r="J136" s="113"/>
      <c r="K136" s="113"/>
      <c r="L136" s="113"/>
      <c r="M136" s="113"/>
      <c r="N136" s="113"/>
      <c r="O136" s="113"/>
      <c r="P136" s="113"/>
      <c r="Q136" s="113"/>
      <c r="R136" s="113"/>
      <c r="S136" s="113"/>
      <c r="T136" s="113"/>
      <c r="U136" s="113"/>
      <c r="V136" s="113"/>
      <c r="W136" s="113"/>
      <c r="X136" s="113"/>
      <c r="Y136" s="113"/>
      <c r="Z136" s="113"/>
      <c r="AA136" s="113"/>
      <c r="AB136" s="113"/>
      <c r="AC136" s="113"/>
    </row>
    <row r="137" spans="1:29" ht="13.5" customHeight="1">
      <c r="A137" s="113"/>
      <c r="B137" s="113"/>
      <c r="C137" s="113"/>
      <c r="D137" s="113"/>
      <c r="E137" s="113"/>
      <c r="F137" s="113"/>
      <c r="G137" s="113"/>
      <c r="H137" s="113"/>
      <c r="I137" s="113"/>
      <c r="J137" s="113"/>
      <c r="K137" s="113"/>
      <c r="L137" s="113"/>
      <c r="M137" s="113"/>
      <c r="N137" s="113"/>
      <c r="O137" s="113"/>
      <c r="P137" s="113"/>
      <c r="Q137" s="113"/>
      <c r="R137" s="113"/>
      <c r="S137" s="113"/>
      <c r="T137" s="113"/>
      <c r="U137" s="113"/>
      <c r="V137" s="113"/>
      <c r="W137" s="113"/>
      <c r="X137" s="113"/>
      <c r="Y137" s="113"/>
      <c r="Z137" s="113"/>
      <c r="AA137" s="113"/>
      <c r="AB137" s="113"/>
      <c r="AC137" s="113"/>
    </row>
    <row r="138" spans="1:29" ht="13.5" customHeight="1">
      <c r="A138" s="113"/>
      <c r="B138" s="113"/>
      <c r="C138" s="113"/>
      <c r="D138" s="113"/>
      <c r="E138" s="113"/>
      <c r="F138" s="113"/>
      <c r="G138" s="113"/>
      <c r="H138" s="113"/>
      <c r="I138" s="113"/>
      <c r="J138" s="113"/>
      <c r="K138" s="113"/>
      <c r="L138" s="113"/>
      <c r="M138" s="113"/>
      <c r="N138" s="113"/>
      <c r="O138" s="113"/>
      <c r="P138" s="113"/>
      <c r="Q138" s="113"/>
      <c r="R138" s="113"/>
      <c r="S138" s="113"/>
      <c r="T138" s="113"/>
      <c r="U138" s="113"/>
      <c r="V138" s="113"/>
      <c r="W138" s="113"/>
      <c r="X138" s="113"/>
      <c r="Y138" s="113"/>
      <c r="Z138" s="113"/>
      <c r="AA138" s="113"/>
      <c r="AB138" s="113"/>
      <c r="AC138" s="113"/>
    </row>
    <row r="139" spans="1:29" ht="13.5" customHeight="1">
      <c r="A139" s="113"/>
      <c r="B139" s="113"/>
      <c r="C139" s="113"/>
      <c r="D139" s="113"/>
      <c r="E139" s="113"/>
      <c r="F139" s="113"/>
      <c r="G139" s="113"/>
      <c r="H139" s="113"/>
      <c r="I139" s="113"/>
      <c r="J139" s="113"/>
      <c r="K139" s="113"/>
      <c r="L139" s="113"/>
      <c r="M139" s="113"/>
      <c r="N139" s="113"/>
      <c r="O139" s="113"/>
      <c r="P139" s="113"/>
      <c r="Q139" s="113"/>
      <c r="R139" s="113"/>
      <c r="S139" s="113"/>
      <c r="T139" s="113"/>
      <c r="U139" s="113"/>
      <c r="V139" s="113"/>
      <c r="W139" s="113"/>
      <c r="X139" s="113"/>
      <c r="Y139" s="113"/>
      <c r="Z139" s="113"/>
      <c r="AA139" s="113"/>
      <c r="AB139" s="113"/>
      <c r="AC139" s="113"/>
    </row>
    <row r="140" spans="1:29" ht="13.5" customHeight="1">
      <c r="A140" s="113"/>
      <c r="B140" s="113"/>
      <c r="C140" s="113"/>
      <c r="D140" s="113"/>
      <c r="E140" s="113"/>
      <c r="F140" s="113"/>
      <c r="G140" s="113"/>
      <c r="H140" s="113"/>
      <c r="I140" s="113"/>
      <c r="J140" s="113"/>
      <c r="K140" s="113"/>
      <c r="L140" s="113"/>
      <c r="M140" s="113"/>
      <c r="N140" s="113"/>
      <c r="O140" s="113"/>
      <c r="P140" s="113"/>
      <c r="Q140" s="113"/>
      <c r="R140" s="113"/>
      <c r="S140" s="113"/>
      <c r="T140" s="113"/>
      <c r="U140" s="113"/>
      <c r="V140" s="113"/>
      <c r="W140" s="113"/>
      <c r="X140" s="113"/>
      <c r="Y140" s="113"/>
      <c r="Z140" s="113"/>
      <c r="AA140" s="113"/>
      <c r="AB140" s="113"/>
      <c r="AC140" s="113"/>
    </row>
    <row r="141" spans="1:29" ht="13.5" customHeight="1">
      <c r="A141" s="113"/>
      <c r="B141" s="113"/>
      <c r="C141" s="113"/>
      <c r="D141" s="113"/>
      <c r="E141" s="113"/>
      <c r="F141" s="113"/>
      <c r="G141" s="113"/>
      <c r="H141" s="113"/>
      <c r="I141" s="113"/>
      <c r="J141" s="113"/>
      <c r="K141" s="113"/>
      <c r="L141" s="113"/>
      <c r="M141" s="113"/>
      <c r="N141" s="113"/>
      <c r="O141" s="113"/>
      <c r="P141" s="113"/>
      <c r="Q141" s="113"/>
      <c r="R141" s="113"/>
      <c r="S141" s="113"/>
      <c r="T141" s="113"/>
      <c r="U141" s="113"/>
      <c r="V141" s="113"/>
      <c r="W141" s="113"/>
      <c r="X141" s="113"/>
      <c r="Y141" s="113"/>
      <c r="Z141" s="113"/>
      <c r="AA141" s="113"/>
      <c r="AB141" s="113"/>
      <c r="AC141" s="113"/>
    </row>
    <row r="142" spans="1:29" ht="13.5" customHeight="1">
      <c r="A142" s="113"/>
      <c r="B142" s="113"/>
      <c r="C142" s="113"/>
      <c r="D142" s="113"/>
      <c r="E142" s="113"/>
      <c r="F142" s="113"/>
      <c r="G142" s="113"/>
      <c r="H142" s="113"/>
      <c r="I142" s="113"/>
      <c r="J142" s="113"/>
      <c r="K142" s="113"/>
      <c r="L142" s="113"/>
      <c r="M142" s="113"/>
      <c r="N142" s="113"/>
      <c r="O142" s="113"/>
      <c r="P142" s="113"/>
      <c r="Q142" s="113"/>
      <c r="R142" s="113"/>
      <c r="S142" s="113"/>
      <c r="T142" s="113"/>
      <c r="U142" s="113"/>
      <c r="V142" s="113"/>
      <c r="W142" s="113"/>
      <c r="X142" s="113"/>
      <c r="Y142" s="113"/>
      <c r="Z142" s="113"/>
      <c r="AA142" s="113"/>
      <c r="AB142" s="113"/>
      <c r="AC142" s="113"/>
    </row>
    <row r="143" spans="1:29" ht="13.5" customHeight="1">
      <c r="A143" s="113"/>
      <c r="B143" s="113"/>
      <c r="C143" s="113"/>
      <c r="D143" s="113"/>
      <c r="E143" s="113"/>
      <c r="F143" s="113"/>
      <c r="G143" s="113"/>
      <c r="H143" s="113"/>
      <c r="I143" s="113"/>
      <c r="J143" s="113"/>
      <c r="K143" s="113"/>
      <c r="L143" s="113"/>
      <c r="M143" s="113"/>
      <c r="N143" s="113"/>
      <c r="O143" s="113"/>
      <c r="P143" s="113"/>
      <c r="Q143" s="113"/>
      <c r="R143" s="113"/>
      <c r="S143" s="113"/>
      <c r="T143" s="113"/>
      <c r="U143" s="113"/>
      <c r="V143" s="113"/>
      <c r="W143" s="113"/>
      <c r="X143" s="113"/>
      <c r="Y143" s="113"/>
      <c r="Z143" s="113"/>
      <c r="AA143" s="113"/>
      <c r="AB143" s="113"/>
      <c r="AC143" s="113"/>
    </row>
    <row r="144" spans="1:29" ht="13.5" customHeight="1">
      <c r="A144" s="113"/>
      <c r="B144" s="113"/>
      <c r="C144" s="113"/>
      <c r="D144" s="113"/>
      <c r="E144" s="113"/>
      <c r="F144" s="113"/>
      <c r="G144" s="113"/>
      <c r="H144" s="113"/>
      <c r="I144" s="113"/>
      <c r="J144" s="113"/>
      <c r="K144" s="113"/>
      <c r="L144" s="113"/>
      <c r="M144" s="113"/>
      <c r="N144" s="113"/>
      <c r="O144" s="113"/>
      <c r="P144" s="113"/>
      <c r="Q144" s="113"/>
      <c r="R144" s="113"/>
      <c r="S144" s="113"/>
      <c r="T144" s="113"/>
      <c r="U144" s="113"/>
      <c r="V144" s="113"/>
      <c r="W144" s="113"/>
      <c r="X144" s="113"/>
      <c r="Y144" s="113"/>
      <c r="Z144" s="113"/>
      <c r="AA144" s="113"/>
      <c r="AB144" s="113"/>
      <c r="AC144" s="113"/>
    </row>
    <row r="145" spans="1:29" ht="13.5" customHeight="1">
      <c r="A145" s="113"/>
      <c r="B145" s="113"/>
      <c r="C145" s="113"/>
      <c r="D145" s="113"/>
      <c r="E145" s="113"/>
      <c r="F145" s="113"/>
      <c r="G145" s="113"/>
      <c r="H145" s="113"/>
      <c r="I145" s="113"/>
      <c r="J145" s="113"/>
      <c r="K145" s="113"/>
      <c r="L145" s="113"/>
      <c r="M145" s="113"/>
      <c r="N145" s="113"/>
      <c r="O145" s="113"/>
      <c r="P145" s="113"/>
      <c r="Q145" s="113"/>
      <c r="R145" s="113"/>
      <c r="S145" s="113"/>
      <c r="T145" s="113"/>
      <c r="U145" s="113"/>
      <c r="V145" s="113"/>
      <c r="W145" s="113"/>
      <c r="X145" s="113"/>
      <c r="Y145" s="113"/>
      <c r="Z145" s="113"/>
      <c r="AA145" s="113"/>
      <c r="AB145" s="113"/>
      <c r="AC145" s="113"/>
    </row>
    <row r="146" spans="1:29" ht="13.5" customHeight="1">
      <c r="A146" s="113"/>
      <c r="B146" s="113"/>
      <c r="C146" s="113"/>
      <c r="D146" s="113"/>
      <c r="E146" s="113"/>
      <c r="F146" s="113"/>
      <c r="G146" s="113"/>
      <c r="H146" s="113"/>
      <c r="I146" s="113"/>
      <c r="J146" s="113"/>
      <c r="K146" s="113"/>
      <c r="L146" s="113"/>
      <c r="M146" s="113"/>
      <c r="N146" s="113"/>
      <c r="O146" s="113"/>
      <c r="P146" s="113"/>
      <c r="Q146" s="113"/>
      <c r="R146" s="113"/>
      <c r="S146" s="113"/>
      <c r="T146" s="113"/>
      <c r="U146" s="113"/>
      <c r="V146" s="113"/>
      <c r="W146" s="113"/>
      <c r="X146" s="113"/>
      <c r="Y146" s="113"/>
      <c r="Z146" s="113"/>
      <c r="AA146" s="113"/>
      <c r="AB146" s="113"/>
      <c r="AC146" s="113"/>
    </row>
    <row r="147" spans="1:29" ht="13.5" customHeight="1">
      <c r="A147" s="113"/>
      <c r="B147" s="113"/>
      <c r="C147" s="113"/>
      <c r="D147" s="113"/>
      <c r="E147" s="113"/>
      <c r="F147" s="113"/>
      <c r="G147" s="113"/>
      <c r="H147" s="113"/>
      <c r="I147" s="113"/>
      <c r="J147" s="113"/>
      <c r="K147" s="113"/>
      <c r="L147" s="113"/>
      <c r="M147" s="113"/>
      <c r="N147" s="113"/>
      <c r="O147" s="113"/>
      <c r="P147" s="113"/>
      <c r="Q147" s="113"/>
      <c r="R147" s="113"/>
      <c r="S147" s="113"/>
      <c r="T147" s="113"/>
      <c r="U147" s="113"/>
      <c r="V147" s="113"/>
      <c r="W147" s="113"/>
      <c r="X147" s="113"/>
      <c r="Y147" s="113"/>
      <c r="Z147" s="113"/>
      <c r="AA147" s="113"/>
      <c r="AB147" s="113"/>
      <c r="AC147" s="113"/>
    </row>
    <row r="148" spans="1:29" ht="13.5" customHeight="1">
      <c r="A148" s="113"/>
      <c r="B148" s="113"/>
      <c r="C148" s="113"/>
      <c r="D148" s="113"/>
      <c r="E148" s="113"/>
      <c r="F148" s="113"/>
      <c r="G148" s="113"/>
      <c r="H148" s="113"/>
      <c r="I148" s="113"/>
      <c r="J148" s="113"/>
      <c r="K148" s="113"/>
      <c r="L148" s="113"/>
      <c r="M148" s="113"/>
      <c r="N148" s="113"/>
      <c r="O148" s="113"/>
      <c r="P148" s="113"/>
      <c r="Q148" s="113"/>
      <c r="R148" s="113"/>
      <c r="S148" s="113"/>
      <c r="T148" s="113"/>
      <c r="U148" s="113"/>
      <c r="V148" s="113"/>
      <c r="W148" s="113"/>
      <c r="X148" s="113"/>
      <c r="Y148" s="113"/>
      <c r="Z148" s="113"/>
      <c r="AA148" s="113"/>
      <c r="AB148" s="113"/>
      <c r="AC148" s="113"/>
    </row>
    <row r="149" spans="1:29" ht="13.5" customHeight="1">
      <c r="A149" s="113"/>
      <c r="B149" s="113"/>
      <c r="C149" s="113"/>
      <c r="D149" s="113"/>
      <c r="E149" s="113"/>
      <c r="F149" s="113"/>
      <c r="G149" s="113"/>
      <c r="H149" s="113"/>
      <c r="I149" s="113"/>
      <c r="J149" s="113"/>
      <c r="K149" s="113"/>
      <c r="L149" s="113"/>
      <c r="M149" s="113"/>
      <c r="N149" s="113"/>
      <c r="O149" s="113"/>
      <c r="P149" s="113"/>
      <c r="Q149" s="113"/>
      <c r="R149" s="113"/>
      <c r="S149" s="113"/>
      <c r="T149" s="113"/>
      <c r="U149" s="113"/>
      <c r="V149" s="113"/>
      <c r="W149" s="113"/>
      <c r="X149" s="113"/>
      <c r="Y149" s="113"/>
      <c r="Z149" s="113"/>
      <c r="AA149" s="113"/>
      <c r="AB149" s="113"/>
      <c r="AC149" s="113"/>
    </row>
    <row r="150" spans="1:29" ht="13.5" customHeight="1">
      <c r="A150" s="113"/>
      <c r="B150" s="113"/>
      <c r="C150" s="113"/>
      <c r="D150" s="113"/>
      <c r="E150" s="113"/>
      <c r="F150" s="113"/>
      <c r="G150" s="113"/>
      <c r="H150" s="113"/>
      <c r="I150" s="113"/>
      <c r="J150" s="113"/>
      <c r="K150" s="113"/>
      <c r="L150" s="113"/>
      <c r="M150" s="113"/>
      <c r="N150" s="113"/>
      <c r="O150" s="113"/>
      <c r="P150" s="113"/>
      <c r="Q150" s="113"/>
      <c r="R150" s="113"/>
      <c r="S150" s="113"/>
      <c r="T150" s="113"/>
      <c r="U150" s="113"/>
      <c r="V150" s="113"/>
      <c r="W150" s="113"/>
      <c r="X150" s="113"/>
      <c r="Y150" s="113"/>
      <c r="Z150" s="113"/>
      <c r="AA150" s="113"/>
      <c r="AB150" s="113"/>
      <c r="AC150" s="113"/>
    </row>
    <row r="151" spans="1:29" ht="13.5" customHeight="1">
      <c r="A151" s="113"/>
      <c r="B151" s="113"/>
      <c r="C151" s="113"/>
      <c r="D151" s="113"/>
      <c r="E151" s="113"/>
      <c r="F151" s="113"/>
      <c r="G151" s="113"/>
      <c r="H151" s="113"/>
      <c r="I151" s="113"/>
      <c r="J151" s="113"/>
      <c r="K151" s="113"/>
      <c r="L151" s="113"/>
      <c r="M151" s="113"/>
      <c r="N151" s="113"/>
      <c r="O151" s="113"/>
      <c r="P151" s="113"/>
      <c r="Q151" s="113"/>
      <c r="R151" s="113"/>
      <c r="S151" s="113"/>
      <c r="T151" s="113"/>
      <c r="U151" s="113"/>
      <c r="V151" s="113"/>
      <c r="W151" s="113"/>
      <c r="X151" s="113"/>
      <c r="Y151" s="113"/>
      <c r="Z151" s="113"/>
      <c r="AA151" s="113"/>
      <c r="AB151" s="113"/>
      <c r="AC151" s="113"/>
    </row>
    <row r="152" spans="1:29" ht="13.5" customHeight="1">
      <c r="A152" s="113"/>
      <c r="B152" s="113"/>
      <c r="C152" s="113"/>
      <c r="D152" s="113"/>
      <c r="E152" s="113"/>
      <c r="F152" s="113"/>
      <c r="G152" s="113"/>
      <c r="H152" s="113"/>
      <c r="I152" s="113"/>
      <c r="J152" s="113"/>
      <c r="K152" s="113"/>
      <c r="L152" s="113"/>
      <c r="M152" s="113"/>
      <c r="N152" s="113"/>
      <c r="O152" s="113"/>
      <c r="P152" s="113"/>
      <c r="Q152" s="113"/>
      <c r="R152" s="113"/>
      <c r="S152" s="113"/>
      <c r="T152" s="113"/>
      <c r="U152" s="113"/>
      <c r="V152" s="113"/>
      <c r="W152" s="113"/>
      <c r="X152" s="113"/>
      <c r="Y152" s="113"/>
      <c r="Z152" s="113"/>
      <c r="AA152" s="113"/>
      <c r="AB152" s="113"/>
      <c r="AC152" s="113"/>
    </row>
    <row r="153" spans="1:29" ht="13.5" customHeight="1">
      <c r="A153" s="113"/>
      <c r="B153" s="113"/>
      <c r="C153" s="113"/>
      <c r="D153" s="113"/>
      <c r="E153" s="113"/>
      <c r="F153" s="113"/>
      <c r="G153" s="113"/>
      <c r="H153" s="113"/>
      <c r="I153" s="113"/>
      <c r="J153" s="113"/>
      <c r="K153" s="113"/>
      <c r="L153" s="113"/>
      <c r="M153" s="113"/>
      <c r="N153" s="113"/>
      <c r="O153" s="113"/>
      <c r="P153" s="113"/>
      <c r="Q153" s="113"/>
      <c r="R153" s="113"/>
      <c r="S153" s="113"/>
      <c r="T153" s="113"/>
      <c r="U153" s="113"/>
      <c r="V153" s="113"/>
      <c r="W153" s="113"/>
      <c r="X153" s="113"/>
      <c r="Y153" s="113"/>
      <c r="Z153" s="113"/>
      <c r="AA153" s="113"/>
      <c r="AB153" s="113"/>
      <c r="AC153" s="113"/>
    </row>
    <row r="154" spans="1:29" ht="13.5" customHeight="1">
      <c r="A154" s="113"/>
      <c r="B154" s="113"/>
      <c r="C154" s="113"/>
      <c r="D154" s="113"/>
      <c r="E154" s="113"/>
      <c r="F154" s="113"/>
      <c r="G154" s="113"/>
      <c r="H154" s="113"/>
      <c r="I154" s="113"/>
      <c r="J154" s="113"/>
      <c r="K154" s="113"/>
      <c r="L154" s="113"/>
      <c r="M154" s="113"/>
      <c r="N154" s="113"/>
      <c r="O154" s="113"/>
      <c r="P154" s="113"/>
      <c r="Q154" s="113"/>
      <c r="R154" s="113"/>
      <c r="S154" s="113"/>
      <c r="T154" s="113"/>
      <c r="U154" s="113"/>
      <c r="V154" s="113"/>
      <c r="W154" s="113"/>
      <c r="X154" s="113"/>
      <c r="Y154" s="113"/>
      <c r="Z154" s="113"/>
      <c r="AA154" s="113"/>
      <c r="AB154" s="113"/>
      <c r="AC154" s="113"/>
    </row>
    <row r="155" spans="1:29" ht="13.5" customHeight="1">
      <c r="A155" s="113"/>
      <c r="B155" s="113"/>
      <c r="C155" s="113"/>
      <c r="D155" s="113"/>
      <c r="E155" s="113"/>
      <c r="F155" s="113"/>
      <c r="G155" s="113"/>
      <c r="H155" s="113"/>
      <c r="I155" s="113"/>
      <c r="J155" s="113"/>
      <c r="K155" s="113"/>
      <c r="L155" s="113"/>
      <c r="M155" s="113"/>
      <c r="N155" s="113"/>
      <c r="O155" s="113"/>
      <c r="P155" s="113"/>
      <c r="Q155" s="113"/>
      <c r="R155" s="113"/>
      <c r="S155" s="113"/>
      <c r="T155" s="113"/>
      <c r="U155" s="113"/>
      <c r="V155" s="113"/>
      <c r="W155" s="113"/>
      <c r="X155" s="113"/>
      <c r="Y155" s="113"/>
      <c r="Z155" s="113"/>
      <c r="AA155" s="113"/>
      <c r="AB155" s="113"/>
      <c r="AC155" s="113"/>
    </row>
    <row r="156" spans="1:29" ht="13.5" customHeight="1">
      <c r="A156" s="113"/>
      <c r="B156" s="113"/>
      <c r="C156" s="113"/>
      <c r="D156" s="113"/>
      <c r="E156" s="113"/>
      <c r="F156" s="113"/>
      <c r="G156" s="113"/>
      <c r="H156" s="113"/>
      <c r="I156" s="113"/>
      <c r="J156" s="113"/>
      <c r="K156" s="113"/>
      <c r="L156" s="113"/>
      <c r="M156" s="113"/>
      <c r="N156" s="113"/>
      <c r="O156" s="113"/>
      <c r="P156" s="113"/>
      <c r="Q156" s="113"/>
      <c r="R156" s="113"/>
      <c r="S156" s="113"/>
      <c r="T156" s="113"/>
      <c r="U156" s="113"/>
      <c r="V156" s="113"/>
      <c r="W156" s="113"/>
      <c r="X156" s="113"/>
      <c r="Y156" s="113"/>
      <c r="Z156" s="113"/>
      <c r="AA156" s="113"/>
      <c r="AB156" s="113"/>
      <c r="AC156" s="113"/>
    </row>
    <row r="157" spans="1:29" ht="13.5" customHeight="1">
      <c r="A157" s="113"/>
      <c r="B157" s="113"/>
      <c r="C157" s="113"/>
      <c r="D157" s="113"/>
      <c r="E157" s="113"/>
      <c r="F157" s="113"/>
      <c r="G157" s="113"/>
      <c r="H157" s="113"/>
      <c r="I157" s="113"/>
      <c r="J157" s="113"/>
      <c r="K157" s="113"/>
      <c r="L157" s="113"/>
      <c r="M157" s="113"/>
      <c r="N157" s="113"/>
      <c r="O157" s="113"/>
      <c r="P157" s="113"/>
      <c r="Q157" s="113"/>
      <c r="R157" s="113"/>
      <c r="S157" s="113"/>
      <c r="T157" s="113"/>
      <c r="U157" s="113"/>
      <c r="V157" s="113"/>
      <c r="W157" s="113"/>
      <c r="X157" s="113"/>
      <c r="Y157" s="113"/>
      <c r="Z157" s="113"/>
      <c r="AA157" s="113"/>
      <c r="AB157" s="113"/>
      <c r="AC157" s="113"/>
    </row>
    <row r="158" spans="1:29" ht="13.5" customHeight="1">
      <c r="A158" s="113"/>
      <c r="B158" s="113"/>
      <c r="C158" s="113"/>
      <c r="D158" s="113"/>
      <c r="E158" s="113"/>
      <c r="F158" s="113"/>
      <c r="G158" s="113"/>
      <c r="H158" s="113"/>
      <c r="I158" s="113"/>
      <c r="J158" s="113"/>
      <c r="K158" s="113"/>
      <c r="L158" s="113"/>
      <c r="M158" s="113"/>
      <c r="N158" s="113"/>
      <c r="O158" s="113"/>
      <c r="P158" s="113"/>
      <c r="Q158" s="113"/>
      <c r="R158" s="113"/>
      <c r="S158" s="113"/>
      <c r="T158" s="113"/>
      <c r="U158" s="113"/>
      <c r="V158" s="113"/>
      <c r="W158" s="113"/>
      <c r="X158" s="113"/>
      <c r="Y158" s="113"/>
      <c r="Z158" s="113"/>
      <c r="AA158" s="113"/>
      <c r="AB158" s="113"/>
      <c r="AC158" s="113"/>
    </row>
    <row r="159" spans="1:29" ht="13.5" customHeight="1">
      <c r="A159" s="113"/>
      <c r="B159" s="113"/>
      <c r="C159" s="113"/>
      <c r="D159" s="113"/>
      <c r="E159" s="113"/>
      <c r="F159" s="113"/>
      <c r="G159" s="113"/>
      <c r="H159" s="113"/>
      <c r="I159" s="113"/>
      <c r="J159" s="113"/>
      <c r="K159" s="113"/>
      <c r="L159" s="113"/>
      <c r="M159" s="113"/>
      <c r="N159" s="113"/>
      <c r="O159" s="113"/>
      <c r="P159" s="113"/>
      <c r="Q159" s="113"/>
      <c r="R159" s="113"/>
      <c r="S159" s="113"/>
      <c r="T159" s="113"/>
      <c r="U159" s="113"/>
      <c r="V159" s="113"/>
      <c r="W159" s="113"/>
      <c r="X159" s="113"/>
      <c r="Y159" s="113"/>
      <c r="Z159" s="113"/>
      <c r="AA159" s="113"/>
      <c r="AB159" s="113"/>
      <c r="AC159" s="113"/>
    </row>
    <row r="160" spans="1:29" ht="13.5" customHeight="1">
      <c r="A160" s="113"/>
      <c r="B160" s="113"/>
      <c r="C160" s="113"/>
      <c r="D160" s="113"/>
      <c r="E160" s="113"/>
      <c r="F160" s="113"/>
      <c r="G160" s="113"/>
      <c r="H160" s="113"/>
      <c r="I160" s="113"/>
      <c r="J160" s="113"/>
      <c r="K160" s="113"/>
      <c r="L160" s="113"/>
      <c r="M160" s="113"/>
      <c r="N160" s="113"/>
      <c r="O160" s="113"/>
      <c r="P160" s="113"/>
      <c r="Q160" s="113"/>
      <c r="R160" s="113"/>
      <c r="S160" s="113"/>
      <c r="T160" s="113"/>
      <c r="U160" s="113"/>
      <c r="V160" s="113"/>
      <c r="W160" s="113"/>
      <c r="X160" s="113"/>
      <c r="Y160" s="113"/>
      <c r="Z160" s="113"/>
      <c r="AA160" s="113"/>
      <c r="AB160" s="113"/>
      <c r="AC160" s="113"/>
    </row>
    <row r="161" spans="1:29" ht="13.5" customHeight="1">
      <c r="A161" s="113"/>
      <c r="B161" s="113"/>
      <c r="C161" s="113"/>
      <c r="D161" s="113"/>
      <c r="E161" s="113"/>
      <c r="F161" s="113"/>
      <c r="G161" s="113"/>
      <c r="H161" s="113"/>
      <c r="I161" s="113"/>
      <c r="J161" s="113"/>
      <c r="K161" s="113"/>
      <c r="L161" s="113"/>
      <c r="M161" s="113"/>
      <c r="N161" s="113"/>
      <c r="O161" s="113"/>
      <c r="P161" s="113"/>
      <c r="Q161" s="113"/>
      <c r="R161" s="113"/>
      <c r="S161" s="113"/>
      <c r="T161" s="113"/>
      <c r="U161" s="113"/>
      <c r="V161" s="113"/>
      <c r="W161" s="113"/>
      <c r="X161" s="113"/>
      <c r="Y161" s="113"/>
      <c r="Z161" s="113"/>
      <c r="AA161" s="113"/>
      <c r="AB161" s="113"/>
      <c r="AC161" s="113"/>
    </row>
    <row r="162" spans="1:29" ht="13.5" customHeight="1">
      <c r="A162" s="113"/>
      <c r="B162" s="113"/>
      <c r="C162" s="113"/>
      <c r="D162" s="113"/>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row>
    <row r="163" spans="1:29" ht="13.5" customHeight="1">
      <c r="A163" s="113"/>
      <c r="B163" s="113"/>
      <c r="C163" s="113"/>
      <c r="D163" s="113"/>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113"/>
      <c r="AB163" s="113"/>
      <c r="AC163" s="113"/>
    </row>
    <row r="164" spans="1:29" ht="13.5" customHeight="1">
      <c r="A164" s="113"/>
      <c r="B164" s="113"/>
      <c r="C164" s="113"/>
      <c r="D164" s="113"/>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113"/>
      <c r="AB164" s="113"/>
      <c r="AC164" s="113"/>
    </row>
    <row r="165" spans="1:29" ht="13.5" customHeight="1">
      <c r="A165" s="113"/>
      <c r="B165" s="113"/>
      <c r="C165" s="113"/>
      <c r="D165" s="113"/>
      <c r="E165" s="113"/>
      <c r="F165" s="113"/>
      <c r="G165" s="113"/>
      <c r="H165" s="113"/>
      <c r="I165" s="113"/>
      <c r="J165" s="113"/>
      <c r="K165" s="113"/>
      <c r="L165" s="113"/>
      <c r="M165" s="113"/>
      <c r="N165" s="113"/>
      <c r="O165" s="113"/>
      <c r="P165" s="113"/>
      <c r="Q165" s="113"/>
      <c r="R165" s="113"/>
      <c r="S165" s="113"/>
      <c r="T165" s="113"/>
      <c r="U165" s="113"/>
      <c r="V165" s="113"/>
      <c r="W165" s="113"/>
      <c r="X165" s="113"/>
      <c r="Y165" s="113"/>
      <c r="Z165" s="113"/>
      <c r="AA165" s="113"/>
      <c r="AB165" s="113"/>
      <c r="AC165" s="113"/>
    </row>
    <row r="166" spans="1:29" ht="13.5" customHeight="1">
      <c r="A166" s="113"/>
      <c r="B166" s="113"/>
      <c r="C166" s="113"/>
      <c r="D166" s="113"/>
      <c r="E166" s="113"/>
      <c r="F166" s="113"/>
      <c r="G166" s="113"/>
      <c r="H166" s="113"/>
      <c r="I166" s="113"/>
      <c r="J166" s="113"/>
      <c r="K166" s="113"/>
      <c r="L166" s="113"/>
      <c r="M166" s="113"/>
      <c r="N166" s="113"/>
      <c r="O166" s="113"/>
      <c r="P166" s="113"/>
      <c r="Q166" s="113"/>
      <c r="R166" s="113"/>
      <c r="S166" s="113"/>
      <c r="T166" s="113"/>
      <c r="U166" s="113"/>
      <c r="V166" s="113"/>
      <c r="W166" s="113"/>
      <c r="X166" s="113"/>
      <c r="Y166" s="113"/>
      <c r="Z166" s="113"/>
      <c r="AA166" s="113"/>
      <c r="AB166" s="113"/>
      <c r="AC166" s="113"/>
    </row>
    <row r="167" spans="1:29" ht="13.5" customHeight="1">
      <c r="A167" s="113"/>
      <c r="B167" s="113"/>
      <c r="C167" s="113"/>
      <c r="D167" s="113"/>
      <c r="E167" s="113"/>
      <c r="F167" s="113"/>
      <c r="G167" s="113"/>
      <c r="H167" s="113"/>
      <c r="I167" s="113"/>
      <c r="J167" s="113"/>
      <c r="K167" s="113"/>
      <c r="L167" s="113"/>
      <c r="M167" s="113"/>
      <c r="N167" s="113"/>
      <c r="O167" s="113"/>
      <c r="P167" s="113"/>
      <c r="Q167" s="113"/>
      <c r="R167" s="113"/>
      <c r="S167" s="113"/>
      <c r="T167" s="113"/>
      <c r="U167" s="113"/>
      <c r="V167" s="113"/>
      <c r="W167" s="113"/>
      <c r="X167" s="113"/>
      <c r="Y167" s="113"/>
      <c r="Z167" s="113"/>
      <c r="AA167" s="113"/>
      <c r="AB167" s="113"/>
      <c r="AC167" s="113"/>
    </row>
    <row r="168" spans="1:29" ht="13.5" customHeight="1">
      <c r="A168" s="113"/>
      <c r="B168" s="113"/>
      <c r="C168" s="113"/>
      <c r="D168" s="113"/>
      <c r="E168" s="113"/>
      <c r="F168" s="113"/>
      <c r="G168" s="113"/>
      <c r="H168" s="113"/>
      <c r="I168" s="113"/>
      <c r="J168" s="113"/>
      <c r="K168" s="113"/>
      <c r="L168" s="113"/>
      <c r="M168" s="113"/>
      <c r="N168" s="113"/>
      <c r="O168" s="113"/>
      <c r="P168" s="113"/>
      <c r="Q168" s="113"/>
      <c r="R168" s="113"/>
      <c r="S168" s="113"/>
      <c r="T168" s="113"/>
      <c r="U168" s="113"/>
      <c r="V168" s="113"/>
      <c r="W168" s="113"/>
      <c r="X168" s="113"/>
      <c r="Y168" s="113"/>
      <c r="Z168" s="113"/>
      <c r="AA168" s="113"/>
      <c r="AB168" s="113"/>
      <c r="AC168" s="113"/>
    </row>
    <row r="169" spans="1:29" ht="13.5" customHeight="1">
      <c r="A169" s="113"/>
      <c r="B169" s="113"/>
      <c r="C169" s="113"/>
      <c r="D169" s="113"/>
      <c r="E169" s="113"/>
      <c r="F169" s="113"/>
      <c r="G169" s="113"/>
      <c r="H169" s="113"/>
      <c r="I169" s="113"/>
      <c r="J169" s="113"/>
      <c r="K169" s="113"/>
      <c r="L169" s="113"/>
      <c r="M169" s="113"/>
      <c r="N169" s="113"/>
      <c r="O169" s="113"/>
      <c r="P169" s="113"/>
      <c r="Q169" s="113"/>
      <c r="R169" s="113"/>
      <c r="S169" s="113"/>
      <c r="T169" s="113"/>
      <c r="U169" s="113"/>
      <c r="V169" s="113"/>
      <c r="W169" s="113"/>
      <c r="X169" s="113"/>
      <c r="Y169" s="113"/>
      <c r="Z169" s="113"/>
      <c r="AA169" s="113"/>
      <c r="AB169" s="113"/>
      <c r="AC169" s="113"/>
    </row>
    <row r="170" spans="1:29" ht="13.5" customHeight="1">
      <c r="A170" s="113"/>
      <c r="B170" s="113"/>
      <c r="C170" s="113"/>
      <c r="D170" s="113"/>
      <c r="E170" s="113"/>
      <c r="F170" s="113"/>
      <c r="G170" s="113"/>
      <c r="H170" s="113"/>
      <c r="I170" s="113"/>
      <c r="J170" s="113"/>
      <c r="K170" s="113"/>
      <c r="L170" s="113"/>
      <c r="M170" s="113"/>
      <c r="N170" s="113"/>
      <c r="O170" s="113"/>
      <c r="P170" s="113"/>
      <c r="Q170" s="113"/>
      <c r="R170" s="113"/>
      <c r="S170" s="113"/>
      <c r="T170" s="113"/>
      <c r="U170" s="113"/>
      <c r="V170" s="113"/>
      <c r="W170" s="113"/>
      <c r="X170" s="113"/>
      <c r="Y170" s="113"/>
      <c r="Z170" s="113"/>
      <c r="AA170" s="113"/>
      <c r="AB170" s="113"/>
      <c r="AC170" s="113"/>
    </row>
    <row r="171" spans="1:29" ht="13.5" customHeight="1">
      <c r="A171" s="113"/>
      <c r="B171" s="113"/>
      <c r="C171" s="113"/>
      <c r="D171" s="113"/>
      <c r="E171" s="113"/>
      <c r="F171" s="113"/>
      <c r="G171" s="113"/>
      <c r="H171" s="113"/>
      <c r="I171" s="113"/>
      <c r="J171" s="113"/>
      <c r="K171" s="113"/>
      <c r="L171" s="113"/>
      <c r="M171" s="113"/>
      <c r="N171" s="113"/>
      <c r="O171" s="113"/>
      <c r="P171" s="113"/>
      <c r="Q171" s="113"/>
      <c r="R171" s="113"/>
      <c r="S171" s="113"/>
      <c r="T171" s="113"/>
      <c r="U171" s="113"/>
      <c r="V171" s="113"/>
      <c r="W171" s="113"/>
      <c r="X171" s="113"/>
      <c r="Y171" s="113"/>
      <c r="Z171" s="113"/>
      <c r="AA171" s="113"/>
      <c r="AB171" s="113"/>
      <c r="AC171" s="113"/>
    </row>
    <row r="172" spans="1:29" ht="13.5" customHeight="1">
      <c r="A172" s="113"/>
      <c r="B172" s="113"/>
      <c r="C172" s="113"/>
      <c r="D172" s="113"/>
      <c r="E172" s="113"/>
      <c r="F172" s="113"/>
      <c r="G172" s="113"/>
      <c r="H172" s="113"/>
      <c r="I172" s="113"/>
      <c r="J172" s="113"/>
      <c r="K172" s="113"/>
      <c r="L172" s="113"/>
      <c r="M172" s="113"/>
      <c r="N172" s="113"/>
      <c r="O172" s="113"/>
      <c r="P172" s="113"/>
      <c r="Q172" s="113"/>
      <c r="R172" s="113"/>
      <c r="S172" s="113"/>
      <c r="T172" s="113"/>
      <c r="U172" s="113"/>
      <c r="V172" s="113"/>
      <c r="W172" s="113"/>
      <c r="X172" s="113"/>
      <c r="Y172" s="113"/>
      <c r="Z172" s="113"/>
      <c r="AA172" s="113"/>
      <c r="AB172" s="113"/>
      <c r="AC172" s="113"/>
    </row>
    <row r="173" spans="1:29" ht="13.5" customHeight="1">
      <c r="A173" s="113"/>
      <c r="B173" s="113"/>
      <c r="C173" s="113"/>
      <c r="D173" s="113"/>
      <c r="E173" s="113"/>
      <c r="F173" s="113"/>
      <c r="G173" s="113"/>
      <c r="H173" s="113"/>
      <c r="I173" s="113"/>
      <c r="J173" s="113"/>
      <c r="K173" s="113"/>
      <c r="L173" s="113"/>
      <c r="M173" s="113"/>
      <c r="N173" s="113"/>
      <c r="O173" s="113"/>
      <c r="P173" s="113"/>
      <c r="Q173" s="113"/>
      <c r="R173" s="113"/>
      <c r="S173" s="113"/>
      <c r="T173" s="113"/>
      <c r="U173" s="113"/>
      <c r="V173" s="113"/>
      <c r="W173" s="113"/>
      <c r="X173" s="113"/>
      <c r="Y173" s="113"/>
      <c r="Z173" s="113"/>
      <c r="AA173" s="113"/>
      <c r="AB173" s="113"/>
      <c r="AC173" s="113"/>
    </row>
    <row r="174" spans="1:29" ht="13.5" customHeight="1">
      <c r="A174" s="113"/>
      <c r="B174" s="113"/>
      <c r="C174" s="113"/>
      <c r="D174" s="113"/>
      <c r="E174" s="113"/>
      <c r="F174" s="113"/>
      <c r="G174" s="113"/>
      <c r="H174" s="113"/>
      <c r="I174" s="113"/>
      <c r="J174" s="113"/>
      <c r="K174" s="113"/>
      <c r="L174" s="113"/>
      <c r="M174" s="113"/>
      <c r="N174" s="113"/>
      <c r="O174" s="113"/>
      <c r="P174" s="113"/>
      <c r="Q174" s="113"/>
      <c r="R174" s="113"/>
      <c r="S174" s="113"/>
      <c r="T174" s="113"/>
      <c r="U174" s="113"/>
      <c r="V174" s="113"/>
      <c r="W174" s="113"/>
      <c r="X174" s="113"/>
      <c r="Y174" s="113"/>
      <c r="Z174" s="113"/>
      <c r="AA174" s="113"/>
      <c r="AB174" s="113"/>
      <c r="AC174" s="113"/>
    </row>
    <row r="175" spans="1:29" ht="13.5" customHeight="1">
      <c r="A175" s="113"/>
      <c r="B175" s="113"/>
      <c r="C175" s="113"/>
      <c r="D175" s="113"/>
      <c r="E175" s="113"/>
      <c r="F175" s="113"/>
      <c r="G175" s="113"/>
      <c r="H175" s="113"/>
      <c r="I175" s="113"/>
      <c r="J175" s="113"/>
      <c r="K175" s="113"/>
      <c r="L175" s="113"/>
      <c r="M175" s="113"/>
      <c r="N175" s="113"/>
      <c r="O175" s="113"/>
      <c r="P175" s="113"/>
      <c r="Q175" s="113"/>
      <c r="R175" s="113"/>
      <c r="S175" s="113"/>
      <c r="T175" s="113"/>
      <c r="U175" s="113"/>
      <c r="V175" s="113"/>
      <c r="W175" s="113"/>
      <c r="X175" s="113"/>
      <c r="Y175" s="113"/>
      <c r="Z175" s="113"/>
      <c r="AA175" s="113"/>
      <c r="AB175" s="113"/>
      <c r="AC175" s="113"/>
    </row>
    <row r="176" spans="1:29" ht="13.5" customHeight="1">
      <c r="A176" s="113"/>
      <c r="B176" s="113"/>
      <c r="C176" s="113"/>
      <c r="D176" s="113"/>
      <c r="E176" s="113"/>
      <c r="F176" s="113"/>
      <c r="G176" s="113"/>
      <c r="H176" s="113"/>
      <c r="I176" s="113"/>
      <c r="J176" s="113"/>
      <c r="K176" s="113"/>
      <c r="L176" s="113"/>
      <c r="M176" s="113"/>
      <c r="N176" s="113"/>
      <c r="O176" s="113"/>
      <c r="P176" s="113"/>
      <c r="Q176" s="113"/>
      <c r="R176" s="113"/>
      <c r="S176" s="113"/>
      <c r="T176" s="113"/>
      <c r="U176" s="113"/>
      <c r="V176" s="113"/>
      <c r="W176" s="113"/>
      <c r="X176" s="113"/>
      <c r="Y176" s="113"/>
      <c r="Z176" s="113"/>
      <c r="AA176" s="113"/>
      <c r="AB176" s="113"/>
      <c r="AC176" s="113"/>
    </row>
    <row r="177" spans="1:29" ht="13.5" customHeight="1">
      <c r="A177" s="113"/>
      <c r="B177" s="113"/>
      <c r="C177" s="113"/>
      <c r="D177" s="113"/>
      <c r="E177" s="113"/>
      <c r="F177" s="113"/>
      <c r="G177" s="113"/>
      <c r="H177" s="113"/>
      <c r="I177" s="113"/>
      <c r="J177" s="113"/>
      <c r="K177" s="113"/>
      <c r="L177" s="113"/>
      <c r="M177" s="113"/>
      <c r="N177" s="113"/>
      <c r="O177" s="113"/>
      <c r="P177" s="113"/>
      <c r="Q177" s="113"/>
      <c r="R177" s="113"/>
      <c r="S177" s="113"/>
      <c r="T177" s="113"/>
      <c r="U177" s="113"/>
      <c r="V177" s="113"/>
      <c r="W177" s="113"/>
      <c r="X177" s="113"/>
      <c r="Y177" s="113"/>
      <c r="Z177" s="113"/>
      <c r="AA177" s="113"/>
      <c r="AB177" s="113"/>
      <c r="AC177" s="113"/>
    </row>
    <row r="178" spans="1:29" ht="13.5" customHeight="1">
      <c r="A178" s="113"/>
      <c r="B178" s="113"/>
      <c r="C178" s="113"/>
      <c r="D178" s="113"/>
      <c r="E178" s="113"/>
      <c r="F178" s="113"/>
      <c r="G178" s="113"/>
      <c r="H178" s="113"/>
      <c r="I178" s="113"/>
      <c r="J178" s="113"/>
      <c r="K178" s="113"/>
      <c r="L178" s="113"/>
      <c r="M178" s="113"/>
      <c r="N178" s="113"/>
      <c r="O178" s="113"/>
      <c r="P178" s="113"/>
      <c r="Q178" s="113"/>
      <c r="R178" s="113"/>
      <c r="S178" s="113"/>
      <c r="T178" s="113"/>
      <c r="U178" s="113"/>
      <c r="V178" s="113"/>
      <c r="W178" s="113"/>
      <c r="X178" s="113"/>
      <c r="Y178" s="113"/>
      <c r="Z178" s="113"/>
      <c r="AA178" s="113"/>
      <c r="AB178" s="113"/>
      <c r="AC178" s="113"/>
    </row>
    <row r="179" spans="1:29" ht="13.5" customHeight="1">
      <c r="A179" s="113"/>
      <c r="B179" s="113"/>
      <c r="C179" s="113"/>
      <c r="D179" s="113"/>
      <c r="E179" s="113"/>
      <c r="F179" s="113"/>
      <c r="G179" s="113"/>
      <c r="H179" s="113"/>
      <c r="I179" s="113"/>
      <c r="J179" s="113"/>
      <c r="K179" s="113"/>
      <c r="L179" s="113"/>
      <c r="M179" s="113"/>
      <c r="N179" s="113"/>
      <c r="O179" s="113"/>
      <c r="P179" s="113"/>
      <c r="Q179" s="113"/>
      <c r="R179" s="113"/>
      <c r="S179" s="113"/>
      <c r="T179" s="113"/>
      <c r="U179" s="113"/>
      <c r="V179" s="113"/>
      <c r="W179" s="113"/>
      <c r="X179" s="113"/>
      <c r="Y179" s="113"/>
      <c r="Z179" s="113"/>
      <c r="AA179" s="113"/>
      <c r="AB179" s="113"/>
      <c r="AC179" s="113"/>
    </row>
    <row r="180" spans="1:29" ht="13.5" customHeight="1">
      <c r="A180" s="113"/>
      <c r="B180" s="113"/>
      <c r="C180" s="113"/>
      <c r="D180" s="113"/>
      <c r="E180" s="113"/>
      <c r="F180" s="113"/>
      <c r="G180" s="113"/>
      <c r="H180" s="113"/>
      <c r="I180" s="113"/>
      <c r="J180" s="113"/>
      <c r="K180" s="113"/>
      <c r="L180" s="113"/>
      <c r="M180" s="113"/>
      <c r="N180" s="113"/>
      <c r="O180" s="113"/>
      <c r="P180" s="113"/>
      <c r="Q180" s="113"/>
      <c r="R180" s="113"/>
      <c r="S180" s="113"/>
      <c r="T180" s="113"/>
      <c r="U180" s="113"/>
      <c r="V180" s="113"/>
      <c r="W180" s="113"/>
      <c r="X180" s="113"/>
      <c r="Y180" s="113"/>
      <c r="Z180" s="113"/>
      <c r="AA180" s="113"/>
      <c r="AB180" s="113"/>
      <c r="AC180" s="113"/>
    </row>
    <row r="181" spans="1:29" ht="13.5" customHeight="1">
      <c r="A181" s="113"/>
      <c r="B181" s="113"/>
      <c r="C181" s="113"/>
      <c r="D181" s="113"/>
      <c r="E181" s="113"/>
      <c r="F181" s="113"/>
      <c r="G181" s="113"/>
      <c r="H181" s="113"/>
      <c r="I181" s="113"/>
      <c r="J181" s="113"/>
      <c r="K181" s="113"/>
      <c r="L181" s="113"/>
      <c r="M181" s="113"/>
      <c r="N181" s="113"/>
      <c r="O181" s="113"/>
      <c r="P181" s="113"/>
      <c r="Q181" s="113"/>
      <c r="R181" s="113"/>
      <c r="S181" s="113"/>
      <c r="T181" s="113"/>
      <c r="U181" s="113"/>
      <c r="V181" s="113"/>
      <c r="W181" s="113"/>
      <c r="X181" s="113"/>
      <c r="Y181" s="113"/>
      <c r="Z181" s="113"/>
      <c r="AA181" s="113"/>
      <c r="AB181" s="113"/>
      <c r="AC181" s="113"/>
    </row>
    <row r="182" spans="1:29" ht="13.5" customHeight="1">
      <c r="A182" s="113"/>
      <c r="B182" s="113"/>
      <c r="C182" s="113"/>
      <c r="D182" s="113"/>
      <c r="E182" s="113"/>
      <c r="F182" s="113"/>
      <c r="G182" s="113"/>
      <c r="H182" s="113"/>
      <c r="I182" s="113"/>
      <c r="J182" s="113"/>
      <c r="K182" s="113"/>
      <c r="L182" s="113"/>
      <c r="M182" s="113"/>
      <c r="N182" s="113"/>
      <c r="O182" s="113"/>
      <c r="P182" s="113"/>
      <c r="Q182" s="113"/>
      <c r="R182" s="113"/>
      <c r="S182" s="113"/>
      <c r="T182" s="113"/>
      <c r="U182" s="113"/>
      <c r="V182" s="113"/>
      <c r="W182" s="113"/>
      <c r="X182" s="113"/>
      <c r="Y182" s="113"/>
      <c r="Z182" s="113"/>
      <c r="AA182" s="113"/>
      <c r="AB182" s="113"/>
      <c r="AC182" s="113"/>
    </row>
    <row r="183" spans="1:29" ht="13.5" customHeight="1">
      <c r="A183" s="113"/>
      <c r="B183" s="113"/>
      <c r="C183" s="113"/>
      <c r="D183" s="113"/>
      <c r="E183" s="113"/>
      <c r="F183" s="113"/>
      <c r="G183" s="113"/>
      <c r="H183" s="113"/>
      <c r="I183" s="113"/>
      <c r="J183" s="113"/>
      <c r="K183" s="113"/>
      <c r="L183" s="113"/>
      <c r="M183" s="113"/>
      <c r="N183" s="113"/>
      <c r="O183" s="113"/>
      <c r="P183" s="113"/>
      <c r="Q183" s="113"/>
      <c r="R183" s="113"/>
      <c r="S183" s="113"/>
      <c r="T183" s="113"/>
      <c r="U183" s="113"/>
      <c r="V183" s="113"/>
      <c r="W183" s="113"/>
      <c r="X183" s="113"/>
      <c r="Y183" s="113"/>
      <c r="Z183" s="113"/>
      <c r="AA183" s="113"/>
      <c r="AB183" s="113"/>
      <c r="AC183" s="113"/>
    </row>
    <row r="184" spans="1:29" ht="13.5" customHeight="1">
      <c r="A184" s="113"/>
      <c r="B184" s="113"/>
      <c r="C184" s="113"/>
      <c r="D184" s="113"/>
      <c r="E184" s="113"/>
      <c r="F184" s="113"/>
      <c r="G184" s="113"/>
      <c r="H184" s="113"/>
      <c r="I184" s="113"/>
      <c r="J184" s="113"/>
      <c r="K184" s="113"/>
      <c r="L184" s="113"/>
      <c r="M184" s="113"/>
      <c r="N184" s="113"/>
      <c r="O184" s="113"/>
      <c r="P184" s="113"/>
      <c r="Q184" s="113"/>
      <c r="R184" s="113"/>
      <c r="S184" s="113"/>
      <c r="T184" s="113"/>
      <c r="U184" s="113"/>
      <c r="V184" s="113"/>
      <c r="W184" s="113"/>
      <c r="X184" s="113"/>
      <c r="Y184" s="113"/>
      <c r="Z184" s="113"/>
      <c r="AA184" s="113"/>
      <c r="AB184" s="113"/>
      <c r="AC184" s="113"/>
    </row>
    <row r="185" spans="1:29" ht="13.5" customHeight="1">
      <c r="A185" s="113"/>
      <c r="B185" s="113"/>
      <c r="C185" s="113"/>
      <c r="D185" s="113"/>
      <c r="E185" s="113"/>
      <c r="F185" s="113"/>
      <c r="G185" s="113"/>
      <c r="H185" s="113"/>
      <c r="I185" s="113"/>
      <c r="J185" s="113"/>
      <c r="K185" s="113"/>
      <c r="L185" s="113"/>
      <c r="M185" s="113"/>
      <c r="N185" s="113"/>
      <c r="O185" s="113"/>
      <c r="P185" s="113"/>
      <c r="Q185" s="113"/>
      <c r="R185" s="113"/>
      <c r="S185" s="113"/>
      <c r="T185" s="113"/>
      <c r="U185" s="113"/>
      <c r="V185" s="113"/>
      <c r="W185" s="113"/>
      <c r="X185" s="113"/>
      <c r="Y185" s="113"/>
      <c r="Z185" s="113"/>
      <c r="AA185" s="113"/>
      <c r="AB185" s="113"/>
      <c r="AC185" s="113"/>
    </row>
    <row r="186" spans="1:29" ht="13.5" customHeight="1">
      <c r="A186" s="113"/>
      <c r="B186" s="113"/>
      <c r="C186" s="113"/>
      <c r="D186" s="113"/>
      <c r="E186" s="113"/>
      <c r="F186" s="113"/>
      <c r="G186" s="113"/>
      <c r="H186" s="113"/>
      <c r="I186" s="113"/>
      <c r="J186" s="113"/>
      <c r="K186" s="113"/>
      <c r="L186" s="113"/>
      <c r="M186" s="113"/>
      <c r="N186" s="113"/>
      <c r="O186" s="113"/>
      <c r="P186" s="113"/>
      <c r="Q186" s="113"/>
      <c r="R186" s="113"/>
      <c r="S186" s="113"/>
      <c r="T186" s="113"/>
      <c r="U186" s="113"/>
      <c r="V186" s="113"/>
      <c r="W186" s="113"/>
      <c r="X186" s="113"/>
      <c r="Y186" s="113"/>
      <c r="Z186" s="113"/>
      <c r="AA186" s="113"/>
      <c r="AB186" s="113"/>
      <c r="AC186" s="113"/>
    </row>
    <row r="187" spans="1:29" ht="13.5" customHeight="1">
      <c r="A187" s="113"/>
      <c r="B187" s="113"/>
      <c r="C187" s="113"/>
      <c r="D187" s="113"/>
      <c r="E187" s="113"/>
      <c r="F187" s="113"/>
      <c r="G187" s="113"/>
      <c r="H187" s="113"/>
      <c r="I187" s="113"/>
      <c r="J187" s="113"/>
      <c r="K187" s="113"/>
      <c r="L187" s="113"/>
      <c r="M187" s="113"/>
      <c r="N187" s="113"/>
      <c r="O187" s="113"/>
      <c r="P187" s="113"/>
      <c r="Q187" s="113"/>
      <c r="R187" s="113"/>
      <c r="S187" s="113"/>
      <c r="T187" s="113"/>
      <c r="U187" s="113"/>
      <c r="V187" s="113"/>
      <c r="W187" s="113"/>
      <c r="X187" s="113"/>
      <c r="Y187" s="113"/>
      <c r="Z187" s="113"/>
      <c r="AA187" s="113"/>
      <c r="AB187" s="113"/>
      <c r="AC187" s="113"/>
    </row>
    <row r="188" spans="1:29" ht="13.5" customHeight="1">
      <c r="A188" s="113"/>
      <c r="B188" s="113"/>
      <c r="C188" s="113"/>
      <c r="D188" s="113"/>
      <c r="E188" s="113"/>
      <c r="F188" s="113"/>
      <c r="G188" s="113"/>
      <c r="H188" s="113"/>
      <c r="I188" s="113"/>
      <c r="J188" s="113"/>
      <c r="K188" s="113"/>
      <c r="L188" s="113"/>
      <c r="M188" s="113"/>
      <c r="N188" s="113"/>
      <c r="O188" s="113"/>
      <c r="P188" s="113"/>
      <c r="Q188" s="113"/>
      <c r="R188" s="113"/>
      <c r="S188" s="113"/>
      <c r="T188" s="113"/>
      <c r="U188" s="113"/>
      <c r="V188" s="113"/>
      <c r="W188" s="113"/>
      <c r="X188" s="113"/>
      <c r="Y188" s="113"/>
      <c r="Z188" s="113"/>
      <c r="AA188" s="113"/>
      <c r="AB188" s="113"/>
      <c r="AC188" s="113"/>
    </row>
    <row r="189" spans="1:29" ht="13.5" customHeight="1">
      <c r="A189" s="113"/>
      <c r="B189" s="113"/>
      <c r="C189" s="113"/>
      <c r="D189" s="113"/>
      <c r="E189" s="113"/>
      <c r="F189" s="113"/>
      <c r="G189" s="113"/>
      <c r="H189" s="113"/>
      <c r="I189" s="113"/>
      <c r="J189" s="113"/>
      <c r="K189" s="113"/>
      <c r="L189" s="113"/>
      <c r="M189" s="113"/>
      <c r="N189" s="113"/>
      <c r="O189" s="113"/>
      <c r="P189" s="113"/>
      <c r="Q189" s="113"/>
      <c r="R189" s="113"/>
      <c r="S189" s="113"/>
      <c r="T189" s="113"/>
      <c r="U189" s="113"/>
      <c r="V189" s="113"/>
      <c r="W189" s="113"/>
      <c r="X189" s="113"/>
      <c r="Y189" s="113"/>
      <c r="Z189" s="113"/>
      <c r="AA189" s="113"/>
      <c r="AB189" s="113"/>
      <c r="AC189" s="113"/>
    </row>
    <row r="190" spans="1:29" ht="13.5" customHeight="1">
      <c r="A190" s="113"/>
      <c r="B190" s="113"/>
      <c r="C190" s="113"/>
      <c r="D190" s="113"/>
      <c r="E190" s="113"/>
      <c r="F190" s="113"/>
      <c r="G190" s="113"/>
      <c r="H190" s="113"/>
      <c r="I190" s="113"/>
      <c r="J190" s="113"/>
      <c r="K190" s="113"/>
      <c r="L190" s="113"/>
      <c r="M190" s="113"/>
      <c r="N190" s="113"/>
      <c r="O190" s="113"/>
      <c r="P190" s="113"/>
      <c r="Q190" s="113"/>
      <c r="R190" s="113"/>
      <c r="S190" s="113"/>
      <c r="T190" s="113"/>
      <c r="U190" s="113"/>
      <c r="V190" s="113"/>
      <c r="W190" s="113"/>
      <c r="X190" s="113"/>
      <c r="Y190" s="113"/>
      <c r="Z190" s="113"/>
      <c r="AA190" s="113"/>
      <c r="AB190" s="113"/>
      <c r="AC190" s="113"/>
    </row>
    <row r="191" spans="1:29" ht="13.5" customHeight="1">
      <c r="A191" s="113"/>
      <c r="B191" s="113"/>
      <c r="C191" s="113"/>
      <c r="D191" s="113"/>
      <c r="E191" s="113"/>
      <c r="F191" s="113"/>
      <c r="G191" s="113"/>
      <c r="H191" s="113"/>
      <c r="I191" s="113"/>
      <c r="J191" s="113"/>
      <c r="K191" s="113"/>
      <c r="L191" s="113"/>
      <c r="M191" s="113"/>
      <c r="N191" s="113"/>
      <c r="O191" s="113"/>
      <c r="P191" s="113"/>
      <c r="Q191" s="113"/>
      <c r="R191" s="113"/>
      <c r="S191" s="113"/>
      <c r="T191" s="113"/>
      <c r="U191" s="113"/>
      <c r="V191" s="113"/>
      <c r="W191" s="113"/>
      <c r="X191" s="113"/>
      <c r="Y191" s="113"/>
      <c r="Z191" s="113"/>
      <c r="AA191" s="113"/>
      <c r="AB191" s="113"/>
      <c r="AC191" s="113"/>
    </row>
    <row r="192" spans="1:29" ht="13.5" customHeight="1">
      <c r="A192" s="113"/>
      <c r="B192" s="113"/>
      <c r="C192" s="113"/>
      <c r="D192" s="113"/>
      <c r="E192" s="113"/>
      <c r="F192" s="113"/>
      <c r="G192" s="113"/>
      <c r="H192" s="113"/>
      <c r="I192" s="113"/>
      <c r="J192" s="113"/>
      <c r="K192" s="113"/>
      <c r="L192" s="113"/>
      <c r="M192" s="113"/>
      <c r="N192" s="113"/>
      <c r="O192" s="113"/>
      <c r="P192" s="113"/>
      <c r="Q192" s="113"/>
      <c r="R192" s="113"/>
      <c r="S192" s="113"/>
      <c r="T192" s="113"/>
      <c r="U192" s="113"/>
      <c r="V192" s="113"/>
      <c r="W192" s="113"/>
      <c r="X192" s="113"/>
      <c r="Y192" s="113"/>
      <c r="Z192" s="113"/>
      <c r="AA192" s="113"/>
      <c r="AB192" s="113"/>
      <c r="AC192" s="113"/>
    </row>
    <row r="193" spans="1:29" ht="13.5" customHeight="1">
      <c r="A193" s="113"/>
      <c r="B193" s="113"/>
      <c r="C193" s="113"/>
      <c r="D193" s="113"/>
      <c r="E193" s="113"/>
      <c r="F193" s="113"/>
      <c r="G193" s="113"/>
      <c r="H193" s="113"/>
      <c r="I193" s="113"/>
      <c r="J193" s="113"/>
      <c r="K193" s="113"/>
      <c r="L193" s="113"/>
      <c r="M193" s="113"/>
      <c r="N193" s="113"/>
      <c r="O193" s="113"/>
      <c r="P193" s="113"/>
      <c r="Q193" s="113"/>
      <c r="R193" s="113"/>
      <c r="S193" s="113"/>
      <c r="T193" s="113"/>
      <c r="U193" s="113"/>
      <c r="V193" s="113"/>
      <c r="W193" s="113"/>
      <c r="X193" s="113"/>
      <c r="Y193" s="113"/>
      <c r="Z193" s="113"/>
      <c r="AA193" s="113"/>
      <c r="AB193" s="113"/>
      <c r="AC193" s="113"/>
    </row>
    <row r="194" spans="1:29" ht="13.5" customHeight="1">
      <c r="A194" s="113"/>
      <c r="B194" s="113"/>
      <c r="C194" s="113"/>
      <c r="D194" s="113"/>
      <c r="E194" s="113"/>
      <c r="F194" s="113"/>
      <c r="G194" s="113"/>
      <c r="H194" s="113"/>
      <c r="I194" s="113"/>
      <c r="J194" s="113"/>
      <c r="K194" s="113"/>
      <c r="L194" s="113"/>
      <c r="M194" s="113"/>
      <c r="N194" s="113"/>
      <c r="O194" s="113"/>
      <c r="P194" s="113"/>
      <c r="Q194" s="113"/>
      <c r="R194" s="113"/>
      <c r="S194" s="113"/>
      <c r="T194" s="113"/>
      <c r="U194" s="113"/>
      <c r="V194" s="113"/>
      <c r="W194" s="113"/>
      <c r="X194" s="113"/>
      <c r="Y194" s="113"/>
      <c r="Z194" s="113"/>
      <c r="AA194" s="113"/>
      <c r="AB194" s="113"/>
      <c r="AC194" s="113"/>
    </row>
    <row r="195" spans="1:29" ht="13.5" customHeight="1">
      <c r="A195" s="113"/>
      <c r="B195" s="113"/>
      <c r="C195" s="113"/>
      <c r="D195" s="113"/>
      <c r="E195" s="113"/>
      <c r="F195" s="113"/>
      <c r="G195" s="113"/>
      <c r="H195" s="113"/>
      <c r="I195" s="113"/>
      <c r="J195" s="113"/>
      <c r="K195" s="113"/>
      <c r="L195" s="113"/>
      <c r="M195" s="113"/>
      <c r="N195" s="113"/>
      <c r="O195" s="113"/>
      <c r="P195" s="113"/>
      <c r="Q195" s="113"/>
      <c r="R195" s="113"/>
      <c r="S195" s="113"/>
      <c r="T195" s="113"/>
      <c r="U195" s="113"/>
      <c r="V195" s="113"/>
      <c r="W195" s="113"/>
      <c r="X195" s="113"/>
      <c r="Y195" s="113"/>
      <c r="Z195" s="113"/>
      <c r="AA195" s="113"/>
      <c r="AB195" s="113"/>
      <c r="AC195" s="113"/>
    </row>
    <row r="196" spans="1:29" ht="13.5" customHeight="1">
      <c r="A196" s="113"/>
      <c r="B196" s="113"/>
      <c r="C196" s="113"/>
      <c r="D196" s="113"/>
      <c r="E196" s="113"/>
      <c r="F196" s="113"/>
      <c r="G196" s="113"/>
      <c r="H196" s="113"/>
      <c r="I196" s="113"/>
      <c r="J196" s="113"/>
      <c r="K196" s="113"/>
      <c r="L196" s="113"/>
      <c r="M196" s="113"/>
      <c r="N196" s="113"/>
      <c r="O196" s="113"/>
      <c r="P196" s="113"/>
      <c r="Q196" s="113"/>
      <c r="R196" s="113"/>
      <c r="S196" s="113"/>
      <c r="T196" s="113"/>
      <c r="U196" s="113"/>
      <c r="V196" s="113"/>
      <c r="W196" s="113"/>
      <c r="X196" s="113"/>
      <c r="Y196" s="113"/>
      <c r="Z196" s="113"/>
      <c r="AA196" s="113"/>
      <c r="AB196" s="113"/>
      <c r="AC196" s="113"/>
    </row>
    <row r="197" spans="1:29" ht="13.5" customHeight="1">
      <c r="A197" s="113"/>
      <c r="B197" s="113"/>
      <c r="C197" s="113"/>
      <c r="D197" s="113"/>
      <c r="E197" s="113"/>
      <c r="F197" s="113"/>
      <c r="G197" s="113"/>
      <c r="H197" s="113"/>
      <c r="I197" s="113"/>
      <c r="J197" s="113"/>
      <c r="K197" s="113"/>
      <c r="L197" s="113"/>
      <c r="M197" s="113"/>
      <c r="N197" s="113"/>
      <c r="O197" s="113"/>
      <c r="P197" s="113"/>
      <c r="Q197" s="113"/>
      <c r="R197" s="113"/>
      <c r="S197" s="113"/>
      <c r="T197" s="113"/>
      <c r="U197" s="113"/>
      <c r="V197" s="113"/>
      <c r="W197" s="113"/>
      <c r="X197" s="113"/>
      <c r="Y197" s="113"/>
      <c r="Z197" s="113"/>
      <c r="AA197" s="113"/>
      <c r="AB197" s="113"/>
      <c r="AC197" s="113"/>
    </row>
    <row r="198" spans="1:29" ht="13.5" customHeight="1">
      <c r="A198" s="113"/>
      <c r="B198" s="113"/>
      <c r="C198" s="113"/>
      <c r="D198" s="113"/>
      <c r="E198" s="113"/>
      <c r="F198" s="113"/>
      <c r="G198" s="113"/>
      <c r="H198" s="113"/>
      <c r="I198" s="113"/>
      <c r="J198" s="113"/>
      <c r="K198" s="113"/>
      <c r="L198" s="113"/>
      <c r="M198" s="113"/>
      <c r="N198" s="113"/>
      <c r="O198" s="113"/>
      <c r="P198" s="113"/>
      <c r="Q198" s="113"/>
      <c r="R198" s="113"/>
      <c r="S198" s="113"/>
      <c r="T198" s="113"/>
      <c r="U198" s="113"/>
      <c r="V198" s="113"/>
      <c r="W198" s="113"/>
      <c r="X198" s="113"/>
      <c r="Y198" s="113"/>
      <c r="Z198" s="113"/>
      <c r="AA198" s="113"/>
      <c r="AB198" s="113"/>
      <c r="AC198" s="113"/>
    </row>
    <row r="199" spans="1:29" ht="13.5" customHeight="1">
      <c r="A199" s="113"/>
      <c r="B199" s="113"/>
      <c r="C199" s="113"/>
      <c r="D199" s="113"/>
      <c r="E199" s="113"/>
      <c r="F199" s="113"/>
      <c r="G199" s="113"/>
      <c r="H199" s="113"/>
      <c r="I199" s="113"/>
      <c r="J199" s="113"/>
      <c r="K199" s="113"/>
      <c r="L199" s="113"/>
      <c r="M199" s="113"/>
      <c r="N199" s="113"/>
      <c r="O199" s="113"/>
      <c r="P199" s="113"/>
      <c r="Q199" s="113"/>
      <c r="R199" s="113"/>
      <c r="S199" s="113"/>
      <c r="T199" s="113"/>
      <c r="U199" s="113"/>
      <c r="V199" s="113"/>
      <c r="W199" s="113"/>
      <c r="X199" s="113"/>
      <c r="Y199" s="113"/>
      <c r="Z199" s="113"/>
      <c r="AA199" s="113"/>
      <c r="AB199" s="113"/>
      <c r="AC199" s="113"/>
    </row>
    <row r="200" spans="1:29" ht="13.5" customHeight="1">
      <c r="A200" s="113"/>
      <c r="B200" s="113"/>
      <c r="C200" s="113"/>
      <c r="D200" s="113"/>
      <c r="E200" s="113"/>
      <c r="F200" s="113"/>
      <c r="G200" s="113"/>
      <c r="H200" s="113"/>
      <c r="I200" s="113"/>
      <c r="J200" s="113"/>
      <c r="K200" s="113"/>
      <c r="L200" s="113"/>
      <c r="M200" s="113"/>
      <c r="N200" s="113"/>
      <c r="O200" s="113"/>
      <c r="P200" s="113"/>
      <c r="Q200" s="113"/>
      <c r="R200" s="113"/>
      <c r="S200" s="113"/>
      <c r="T200" s="113"/>
      <c r="U200" s="113"/>
      <c r="V200" s="113"/>
      <c r="W200" s="113"/>
      <c r="X200" s="113"/>
      <c r="Y200" s="113"/>
      <c r="Z200" s="113"/>
      <c r="AA200" s="113"/>
      <c r="AB200" s="113"/>
      <c r="AC200" s="113"/>
    </row>
    <row r="201" spans="1:29" ht="13.5" customHeight="1">
      <c r="A201" s="113"/>
      <c r="B201" s="113"/>
      <c r="C201" s="113"/>
      <c r="D201" s="113"/>
      <c r="E201" s="113"/>
      <c r="F201" s="113"/>
      <c r="G201" s="113"/>
      <c r="H201" s="113"/>
      <c r="I201" s="113"/>
      <c r="J201" s="113"/>
      <c r="K201" s="113"/>
      <c r="L201" s="113"/>
      <c r="M201" s="113"/>
      <c r="N201" s="113"/>
      <c r="O201" s="113"/>
      <c r="P201" s="113"/>
      <c r="Q201" s="113"/>
      <c r="R201" s="113"/>
      <c r="S201" s="113"/>
      <c r="T201" s="113"/>
      <c r="U201" s="113"/>
      <c r="V201" s="113"/>
      <c r="W201" s="113"/>
      <c r="X201" s="113"/>
      <c r="Y201" s="113"/>
      <c r="Z201" s="113"/>
      <c r="AA201" s="113"/>
      <c r="AB201" s="113"/>
      <c r="AC201" s="113"/>
    </row>
    <row r="202" spans="1:29" ht="13.5" customHeight="1">
      <c r="A202" s="113"/>
      <c r="B202" s="113"/>
      <c r="C202" s="113"/>
      <c r="D202" s="113"/>
      <c r="E202" s="113"/>
      <c r="F202" s="113"/>
      <c r="G202" s="113"/>
      <c r="H202" s="113"/>
      <c r="I202" s="113"/>
      <c r="J202" s="113"/>
      <c r="K202" s="113"/>
      <c r="L202" s="113"/>
      <c r="M202" s="113"/>
      <c r="N202" s="113"/>
      <c r="O202" s="113"/>
      <c r="P202" s="113"/>
      <c r="Q202" s="113"/>
      <c r="R202" s="113"/>
      <c r="S202" s="113"/>
      <c r="T202" s="113"/>
      <c r="U202" s="113"/>
      <c r="V202" s="113"/>
      <c r="W202" s="113"/>
      <c r="X202" s="113"/>
      <c r="Y202" s="113"/>
      <c r="Z202" s="113"/>
      <c r="AA202" s="113"/>
      <c r="AB202" s="113"/>
      <c r="AC202" s="113"/>
    </row>
    <row r="203" spans="1:29" ht="13.5" customHeight="1">
      <c r="A203" s="113"/>
      <c r="B203" s="113"/>
      <c r="C203" s="113"/>
      <c r="D203" s="113"/>
      <c r="E203" s="113"/>
      <c r="F203" s="113"/>
      <c r="G203" s="113"/>
      <c r="H203" s="113"/>
      <c r="I203" s="113"/>
      <c r="J203" s="113"/>
      <c r="K203" s="113"/>
      <c r="L203" s="113"/>
      <c r="M203" s="113"/>
      <c r="N203" s="113"/>
      <c r="O203" s="113"/>
      <c r="P203" s="113"/>
      <c r="Q203" s="113"/>
      <c r="R203" s="113"/>
      <c r="S203" s="113"/>
      <c r="T203" s="113"/>
      <c r="U203" s="113"/>
      <c r="V203" s="113"/>
      <c r="W203" s="113"/>
      <c r="X203" s="113"/>
      <c r="Y203" s="113"/>
      <c r="Z203" s="113"/>
      <c r="AA203" s="113"/>
      <c r="AB203" s="113"/>
      <c r="AC203" s="113"/>
    </row>
    <row r="204" spans="1:29" ht="13.5" customHeight="1">
      <c r="A204" s="113"/>
      <c r="B204" s="113"/>
      <c r="C204" s="113"/>
      <c r="D204" s="113"/>
      <c r="E204" s="113"/>
      <c r="F204" s="113"/>
      <c r="G204" s="113"/>
      <c r="H204" s="113"/>
      <c r="I204" s="113"/>
      <c r="J204" s="113"/>
      <c r="K204" s="113"/>
      <c r="L204" s="113"/>
      <c r="M204" s="113"/>
      <c r="N204" s="113"/>
      <c r="O204" s="113"/>
      <c r="P204" s="113"/>
      <c r="Q204" s="113"/>
      <c r="R204" s="113"/>
      <c r="S204" s="113"/>
      <c r="T204" s="113"/>
      <c r="U204" s="113"/>
      <c r="V204" s="113"/>
      <c r="W204" s="113"/>
      <c r="X204" s="113"/>
      <c r="Y204" s="113"/>
      <c r="Z204" s="113"/>
      <c r="AA204" s="113"/>
      <c r="AB204" s="113"/>
      <c r="AC204" s="113"/>
    </row>
    <row r="205" spans="1:29" ht="13.5" customHeight="1">
      <c r="A205" s="113"/>
      <c r="B205" s="113"/>
      <c r="C205" s="113"/>
      <c r="D205" s="113"/>
      <c r="E205" s="113"/>
      <c r="F205" s="113"/>
      <c r="G205" s="113"/>
      <c r="H205" s="113"/>
      <c r="I205" s="113"/>
      <c r="J205" s="113"/>
      <c r="K205" s="113"/>
      <c r="L205" s="113"/>
      <c r="M205" s="113"/>
      <c r="N205" s="113"/>
      <c r="O205" s="113"/>
      <c r="P205" s="113"/>
      <c r="Q205" s="113"/>
      <c r="R205" s="113"/>
      <c r="S205" s="113"/>
      <c r="T205" s="113"/>
      <c r="U205" s="113"/>
      <c r="V205" s="113"/>
      <c r="W205" s="113"/>
      <c r="X205" s="113"/>
      <c r="Y205" s="113"/>
      <c r="Z205" s="113"/>
      <c r="AA205" s="113"/>
      <c r="AB205" s="113"/>
      <c r="AC205" s="113"/>
    </row>
    <row r="206" spans="1:29" ht="13.5" customHeight="1">
      <c r="A206" s="113"/>
      <c r="B206" s="113"/>
      <c r="C206" s="113"/>
      <c r="D206" s="113"/>
      <c r="E206" s="113"/>
      <c r="F206" s="113"/>
      <c r="G206" s="113"/>
      <c r="H206" s="113"/>
      <c r="I206" s="113"/>
      <c r="J206" s="113"/>
      <c r="K206" s="113"/>
      <c r="L206" s="113"/>
      <c r="M206" s="113"/>
      <c r="N206" s="113"/>
      <c r="O206" s="113"/>
      <c r="P206" s="113"/>
      <c r="Q206" s="113"/>
      <c r="R206" s="113"/>
      <c r="S206" s="113"/>
      <c r="T206" s="113"/>
      <c r="U206" s="113"/>
      <c r="V206" s="113"/>
      <c r="W206" s="113"/>
      <c r="X206" s="113"/>
      <c r="Y206" s="113"/>
      <c r="Z206" s="113"/>
      <c r="AA206" s="113"/>
      <c r="AB206" s="113"/>
      <c r="AC206" s="113"/>
    </row>
    <row r="207" spans="1:29" ht="13.5" customHeight="1">
      <c r="A207" s="113"/>
      <c r="B207" s="113"/>
      <c r="C207" s="113"/>
      <c r="D207" s="113"/>
      <c r="E207" s="113"/>
      <c r="F207" s="113"/>
      <c r="G207" s="113"/>
      <c r="H207" s="113"/>
      <c r="I207" s="113"/>
      <c r="J207" s="113"/>
      <c r="K207" s="113"/>
      <c r="L207" s="113"/>
      <c r="M207" s="113"/>
      <c r="N207" s="113"/>
      <c r="O207" s="113"/>
      <c r="P207" s="113"/>
      <c r="Q207" s="113"/>
      <c r="R207" s="113"/>
      <c r="S207" s="113"/>
      <c r="T207" s="113"/>
      <c r="U207" s="113"/>
      <c r="V207" s="113"/>
      <c r="W207" s="113"/>
      <c r="X207" s="113"/>
      <c r="Y207" s="113"/>
      <c r="Z207" s="113"/>
      <c r="AA207" s="113"/>
      <c r="AB207" s="113"/>
      <c r="AC207" s="113"/>
    </row>
    <row r="208" spans="1:29" ht="13.5" customHeight="1">
      <c r="A208" s="113"/>
      <c r="B208" s="113"/>
      <c r="C208" s="113"/>
      <c r="D208" s="113"/>
      <c r="E208" s="113"/>
      <c r="F208" s="113"/>
      <c r="G208" s="113"/>
      <c r="H208" s="113"/>
      <c r="I208" s="113"/>
      <c r="J208" s="113"/>
      <c r="K208" s="113"/>
      <c r="L208" s="113"/>
      <c r="M208" s="113"/>
      <c r="N208" s="113"/>
      <c r="O208" s="113"/>
      <c r="P208" s="113"/>
      <c r="Q208" s="113"/>
      <c r="R208" s="113"/>
      <c r="S208" s="113"/>
      <c r="T208" s="113"/>
      <c r="U208" s="113"/>
      <c r="V208" s="113"/>
      <c r="W208" s="113"/>
      <c r="X208" s="113"/>
      <c r="Y208" s="113"/>
      <c r="Z208" s="113"/>
      <c r="AA208" s="113"/>
      <c r="AB208" s="113"/>
      <c r="AC208" s="113"/>
    </row>
    <row r="209" spans="1:29" ht="13.5" customHeight="1">
      <c r="A209" s="113"/>
      <c r="B209" s="113"/>
      <c r="C209" s="113"/>
      <c r="D209" s="113"/>
      <c r="E209" s="113"/>
      <c r="F209" s="113"/>
      <c r="G209" s="113"/>
      <c r="H209" s="113"/>
      <c r="I209" s="113"/>
      <c r="J209" s="113"/>
      <c r="K209" s="113"/>
      <c r="L209" s="113"/>
      <c r="M209" s="113"/>
      <c r="N209" s="113"/>
      <c r="O209" s="113"/>
      <c r="P209" s="113"/>
      <c r="Q209" s="113"/>
      <c r="R209" s="113"/>
      <c r="S209" s="113"/>
      <c r="T209" s="113"/>
      <c r="U209" s="113"/>
      <c r="V209" s="113"/>
      <c r="W209" s="113"/>
      <c r="X209" s="113"/>
      <c r="Y209" s="113"/>
      <c r="Z209" s="113"/>
      <c r="AA209" s="113"/>
      <c r="AB209" s="113"/>
      <c r="AC209" s="113"/>
    </row>
    <row r="210" spans="1:29" ht="13.5" customHeight="1">
      <c r="A210" s="113"/>
      <c r="B210" s="113"/>
      <c r="C210" s="113"/>
      <c r="D210" s="113"/>
      <c r="E210" s="113"/>
      <c r="F210" s="113"/>
      <c r="G210" s="113"/>
      <c r="H210" s="113"/>
      <c r="I210" s="113"/>
      <c r="J210" s="113"/>
      <c r="K210" s="113"/>
      <c r="L210" s="113"/>
      <c r="M210" s="113"/>
      <c r="N210" s="113"/>
      <c r="O210" s="113"/>
      <c r="P210" s="113"/>
      <c r="Q210" s="113"/>
      <c r="R210" s="113"/>
      <c r="S210" s="113"/>
      <c r="T210" s="113"/>
      <c r="U210" s="113"/>
      <c r="V210" s="113"/>
      <c r="W210" s="113"/>
      <c r="X210" s="113"/>
      <c r="Y210" s="113"/>
      <c r="Z210" s="113"/>
      <c r="AA210" s="113"/>
      <c r="AB210" s="113"/>
      <c r="AC210" s="113"/>
    </row>
    <row r="211" spans="1:29" ht="13.5" customHeight="1">
      <c r="A211" s="113"/>
      <c r="B211" s="113"/>
      <c r="C211" s="113"/>
      <c r="D211" s="113"/>
      <c r="E211" s="113"/>
      <c r="F211" s="113"/>
      <c r="G211" s="113"/>
      <c r="H211" s="113"/>
      <c r="I211" s="113"/>
      <c r="J211" s="113"/>
      <c r="K211" s="113"/>
      <c r="L211" s="113"/>
      <c r="M211" s="113"/>
      <c r="N211" s="113"/>
      <c r="O211" s="113"/>
      <c r="P211" s="113"/>
      <c r="Q211" s="113"/>
      <c r="R211" s="113"/>
      <c r="S211" s="113"/>
      <c r="T211" s="113"/>
      <c r="U211" s="113"/>
      <c r="V211" s="113"/>
      <c r="W211" s="113"/>
      <c r="X211" s="113"/>
      <c r="Y211" s="113"/>
      <c r="Z211" s="113"/>
      <c r="AA211" s="113"/>
      <c r="AB211" s="113"/>
      <c r="AC211" s="113"/>
    </row>
    <row r="212" spans="1:29" ht="13.5" customHeight="1">
      <c r="A212" s="113"/>
      <c r="B212" s="113"/>
      <c r="C212" s="113"/>
      <c r="D212" s="113"/>
      <c r="E212" s="113"/>
      <c r="F212" s="113"/>
      <c r="G212" s="113"/>
      <c r="H212" s="113"/>
      <c r="I212" s="113"/>
      <c r="J212" s="113"/>
      <c r="K212" s="113"/>
      <c r="L212" s="113"/>
      <c r="M212" s="113"/>
      <c r="N212" s="113"/>
      <c r="O212" s="113"/>
      <c r="P212" s="113"/>
      <c r="Q212" s="113"/>
      <c r="R212" s="113"/>
      <c r="S212" s="113"/>
      <c r="T212" s="113"/>
      <c r="U212" s="113"/>
      <c r="V212" s="113"/>
      <c r="W212" s="113"/>
      <c r="X212" s="113"/>
      <c r="Y212" s="113"/>
      <c r="Z212" s="113"/>
      <c r="AA212" s="113"/>
      <c r="AB212" s="113"/>
      <c r="AC212" s="113"/>
    </row>
    <row r="213" spans="1:29" ht="13.5" customHeight="1">
      <c r="A213" s="113"/>
      <c r="B213" s="113"/>
      <c r="C213" s="113"/>
      <c r="D213" s="113"/>
      <c r="E213" s="113"/>
      <c r="F213" s="113"/>
      <c r="G213" s="113"/>
      <c r="H213" s="113"/>
      <c r="I213" s="113"/>
      <c r="J213" s="113"/>
      <c r="K213" s="113"/>
      <c r="L213" s="113"/>
      <c r="M213" s="113"/>
      <c r="N213" s="113"/>
      <c r="O213" s="113"/>
      <c r="P213" s="113"/>
      <c r="Q213" s="113"/>
      <c r="R213" s="113"/>
      <c r="S213" s="113"/>
      <c r="T213" s="113"/>
      <c r="U213" s="113"/>
      <c r="V213" s="113"/>
      <c r="W213" s="113"/>
      <c r="X213" s="113"/>
      <c r="Y213" s="113"/>
      <c r="Z213" s="113"/>
      <c r="AA213" s="113"/>
      <c r="AB213" s="113"/>
      <c r="AC213" s="113"/>
    </row>
    <row r="214" spans="1:29" ht="13.5" customHeight="1">
      <c r="A214" s="113"/>
      <c r="B214" s="113"/>
      <c r="C214" s="113"/>
      <c r="D214" s="113"/>
      <c r="E214" s="113"/>
      <c r="F214" s="113"/>
      <c r="G214" s="113"/>
      <c r="H214" s="113"/>
      <c r="I214" s="113"/>
      <c r="J214" s="113"/>
      <c r="K214" s="113"/>
      <c r="L214" s="113"/>
      <c r="M214" s="113"/>
      <c r="N214" s="113"/>
      <c r="O214" s="113"/>
      <c r="P214" s="113"/>
      <c r="Q214" s="113"/>
      <c r="R214" s="113"/>
      <c r="S214" s="113"/>
      <c r="T214" s="113"/>
      <c r="U214" s="113"/>
      <c r="V214" s="113"/>
      <c r="W214" s="113"/>
      <c r="X214" s="113"/>
      <c r="Y214" s="113"/>
      <c r="Z214" s="113"/>
      <c r="AA214" s="113"/>
      <c r="AB214" s="113"/>
      <c r="AC214" s="113"/>
    </row>
    <row r="215" spans="1:29" ht="13.5" customHeight="1">
      <c r="A215" s="113"/>
      <c r="B215" s="113"/>
      <c r="C215" s="113"/>
      <c r="D215" s="113"/>
      <c r="E215" s="113"/>
      <c r="F215" s="113"/>
      <c r="G215" s="113"/>
      <c r="H215" s="113"/>
      <c r="I215" s="113"/>
      <c r="J215" s="113"/>
      <c r="K215" s="113"/>
      <c r="L215" s="113"/>
      <c r="M215" s="113"/>
      <c r="N215" s="113"/>
      <c r="O215" s="113"/>
      <c r="P215" s="113"/>
      <c r="Q215" s="113"/>
      <c r="R215" s="113"/>
      <c r="S215" s="113"/>
      <c r="T215" s="113"/>
      <c r="U215" s="113"/>
      <c r="V215" s="113"/>
      <c r="W215" s="113"/>
      <c r="X215" s="113"/>
      <c r="Y215" s="113"/>
      <c r="Z215" s="113"/>
      <c r="AA215" s="113"/>
      <c r="AB215" s="113"/>
      <c r="AC215" s="113"/>
    </row>
    <row r="216" spans="1:29" ht="13.5" customHeight="1">
      <c r="A216" s="113"/>
      <c r="B216" s="113"/>
      <c r="C216" s="113"/>
      <c r="D216" s="113"/>
      <c r="E216" s="113"/>
      <c r="F216" s="113"/>
      <c r="G216" s="113"/>
      <c r="H216" s="113"/>
      <c r="I216" s="113"/>
      <c r="J216" s="113"/>
      <c r="K216" s="113"/>
      <c r="L216" s="113"/>
      <c r="M216" s="113"/>
      <c r="N216" s="113"/>
      <c r="O216" s="113"/>
      <c r="P216" s="113"/>
      <c r="Q216" s="113"/>
      <c r="R216" s="113"/>
      <c r="S216" s="113"/>
      <c r="T216" s="113"/>
      <c r="U216" s="113"/>
      <c r="V216" s="113"/>
      <c r="W216" s="113"/>
      <c r="X216" s="113"/>
      <c r="Y216" s="113"/>
      <c r="Z216" s="113"/>
      <c r="AA216" s="113"/>
      <c r="AB216" s="113"/>
      <c r="AC216" s="113"/>
    </row>
    <row r="217" spans="1:29" ht="13.5" customHeight="1">
      <c r="A217" s="113"/>
      <c r="B217" s="113"/>
      <c r="C217" s="113"/>
      <c r="D217" s="113"/>
      <c r="E217" s="113"/>
      <c r="F217" s="113"/>
      <c r="G217" s="113"/>
      <c r="H217" s="113"/>
      <c r="I217" s="113"/>
      <c r="J217" s="113"/>
      <c r="K217" s="113"/>
      <c r="L217" s="113"/>
      <c r="M217" s="113"/>
      <c r="N217" s="113"/>
      <c r="O217" s="113"/>
      <c r="P217" s="113"/>
      <c r="Q217" s="113"/>
      <c r="R217" s="113"/>
      <c r="S217" s="113"/>
      <c r="T217" s="113"/>
      <c r="U217" s="113"/>
      <c r="V217" s="113"/>
      <c r="W217" s="113"/>
      <c r="X217" s="113"/>
      <c r="Y217" s="113"/>
      <c r="Z217" s="113"/>
      <c r="AA217" s="113"/>
      <c r="AB217" s="113"/>
      <c r="AC217" s="113"/>
    </row>
    <row r="218" spans="1:29" ht="13.5" customHeight="1">
      <c r="A218" s="113"/>
      <c r="B218" s="113"/>
      <c r="C218" s="113"/>
      <c r="D218" s="113"/>
      <c r="E218" s="113"/>
      <c r="F218" s="113"/>
      <c r="G218" s="113"/>
      <c r="H218" s="113"/>
      <c r="I218" s="113"/>
      <c r="J218" s="113"/>
      <c r="K218" s="113"/>
      <c r="L218" s="113"/>
      <c r="M218" s="113"/>
      <c r="N218" s="113"/>
      <c r="O218" s="113"/>
      <c r="P218" s="113"/>
      <c r="Q218" s="113"/>
      <c r="R218" s="113"/>
      <c r="S218" s="113"/>
      <c r="T218" s="113"/>
      <c r="U218" s="113"/>
      <c r="V218" s="113"/>
      <c r="W218" s="113"/>
      <c r="X218" s="113"/>
      <c r="Y218" s="113"/>
      <c r="Z218" s="113"/>
      <c r="AA218" s="113"/>
      <c r="AB218" s="113"/>
      <c r="AC218" s="113"/>
    </row>
    <row r="219" spans="1:29" ht="13.5" customHeight="1">
      <c r="A219" s="113"/>
      <c r="B219" s="113"/>
      <c r="C219" s="113"/>
      <c r="D219" s="113"/>
      <c r="E219" s="113"/>
      <c r="F219" s="113"/>
      <c r="G219" s="113"/>
      <c r="H219" s="113"/>
      <c r="I219" s="113"/>
      <c r="J219" s="113"/>
      <c r="K219" s="113"/>
      <c r="L219" s="113"/>
      <c r="M219" s="113"/>
      <c r="N219" s="113"/>
      <c r="O219" s="113"/>
      <c r="P219" s="113"/>
      <c r="Q219" s="113"/>
      <c r="R219" s="113"/>
      <c r="S219" s="113"/>
      <c r="T219" s="113"/>
      <c r="U219" s="113"/>
      <c r="V219" s="113"/>
      <c r="W219" s="113"/>
      <c r="X219" s="113"/>
      <c r="Y219" s="113"/>
      <c r="Z219" s="113"/>
      <c r="AA219" s="113"/>
      <c r="AB219" s="113"/>
      <c r="AC219" s="113"/>
    </row>
    <row r="220" spans="1:29" ht="13.5" customHeight="1">
      <c r="A220" s="36"/>
      <c r="B220" s="36"/>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c r="AA220" s="36"/>
      <c r="AB220" s="36"/>
      <c r="AC220" s="36"/>
    </row>
    <row r="221" spans="1:29" ht="13.5" customHeight="1">
      <c r="A221" s="36"/>
      <c r="B221" s="36"/>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c r="AA221" s="36"/>
      <c r="AB221" s="36"/>
      <c r="AC221" s="36"/>
    </row>
    <row r="222" spans="1:29" ht="13.5" customHeight="1">
      <c r="A222" s="36"/>
      <c r="B222" s="36"/>
      <c r="C222" s="36"/>
      <c r="D222" s="36"/>
      <c r="E222" s="36"/>
      <c r="F222" s="36"/>
      <c r="G222" s="36"/>
      <c r="H222" s="36"/>
      <c r="I222" s="36"/>
      <c r="J222" s="36"/>
      <c r="K222" s="36"/>
      <c r="L222" s="36"/>
      <c r="M222" s="36"/>
      <c r="N222" s="36"/>
      <c r="O222" s="36"/>
      <c r="P222" s="36"/>
      <c r="Q222" s="36"/>
      <c r="R222" s="36"/>
      <c r="S222" s="36"/>
      <c r="T222" s="36"/>
      <c r="U222" s="36"/>
      <c r="V222" s="36"/>
      <c r="W222" s="36"/>
      <c r="X222" s="36"/>
      <c r="Y222" s="36"/>
      <c r="Z222" s="36"/>
      <c r="AA222" s="36"/>
      <c r="AB222" s="36"/>
      <c r="AC222" s="36"/>
    </row>
    <row r="223" spans="1:29" ht="13.5" customHeight="1">
      <c r="A223" s="36"/>
      <c r="B223" s="36"/>
      <c r="C223" s="36"/>
      <c r="D223" s="36"/>
      <c r="E223" s="36"/>
      <c r="F223" s="36"/>
      <c r="G223" s="36"/>
      <c r="H223" s="36"/>
      <c r="I223" s="36"/>
      <c r="J223" s="36"/>
      <c r="K223" s="36"/>
      <c r="L223" s="36"/>
      <c r="M223" s="36"/>
      <c r="N223" s="36"/>
      <c r="O223" s="36"/>
      <c r="P223" s="36"/>
      <c r="Q223" s="36"/>
      <c r="R223" s="36"/>
      <c r="S223" s="36"/>
      <c r="T223" s="36"/>
      <c r="U223" s="36"/>
      <c r="V223" s="36"/>
      <c r="W223" s="36"/>
      <c r="X223" s="36"/>
      <c r="Y223" s="36"/>
      <c r="Z223" s="36"/>
      <c r="AA223" s="36"/>
      <c r="AB223" s="36"/>
      <c r="AC223" s="36"/>
    </row>
    <row r="224" spans="1:29" ht="13.5" customHeight="1">
      <c r="A224" s="36"/>
      <c r="B224" s="36"/>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6"/>
      <c r="AA224" s="36"/>
      <c r="AB224" s="36"/>
      <c r="AC224" s="36"/>
    </row>
    <row r="225" spans="1:29" ht="13.5" customHeight="1">
      <c r="A225" s="36"/>
      <c r="B225" s="36"/>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c r="AA225" s="36"/>
      <c r="AB225" s="36"/>
      <c r="AC225" s="36"/>
    </row>
    <row r="226" spans="1:29" ht="13.5" customHeight="1">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c r="AA226" s="36"/>
      <c r="AB226" s="36"/>
      <c r="AC226" s="36"/>
    </row>
    <row r="227" spans="1:29" ht="15.75" customHeight="1"/>
    <row r="228" spans="1:29" ht="15.75" customHeight="1"/>
    <row r="229" spans="1:29" ht="15.75" customHeight="1"/>
    <row r="230" spans="1:29" ht="15.75" customHeight="1"/>
    <row r="231" spans="1:29" ht="15.75" customHeight="1"/>
    <row r="232" spans="1:29" ht="15.75" customHeight="1"/>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mergeCells count="29">
    <mergeCell ref="B37:E44"/>
    <mergeCell ref="F37:I44"/>
    <mergeCell ref="B34:E36"/>
    <mergeCell ref="F34:I36"/>
    <mergeCell ref="D7:E7"/>
    <mergeCell ref="F7:G7"/>
    <mergeCell ref="H8:H9"/>
    <mergeCell ref="I8:I9"/>
    <mergeCell ref="B28:I28"/>
    <mergeCell ref="B29:I29"/>
    <mergeCell ref="F30:I30"/>
    <mergeCell ref="B7:C7"/>
    <mergeCell ref="H7:I7"/>
    <mergeCell ref="B30:E30"/>
    <mergeCell ref="B31:E33"/>
    <mergeCell ref="F31:I33"/>
    <mergeCell ref="B4:I4"/>
    <mergeCell ref="B5:C5"/>
    <mergeCell ref="D5:I5"/>
    <mergeCell ref="B6:C6"/>
    <mergeCell ref="D6:E6"/>
    <mergeCell ref="F6:G6"/>
    <mergeCell ref="H6:I6"/>
    <mergeCell ref="B1:C2"/>
    <mergeCell ref="D1:H1"/>
    <mergeCell ref="I1:I2"/>
    <mergeCell ref="D2:H2"/>
    <mergeCell ref="B3:C3"/>
    <mergeCell ref="D3:H3"/>
  </mergeCells>
  <pageMargins left="0.7" right="0.7" top="0.75" bottom="0.75" header="0" footer="0"/>
  <pageSetup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FF9900"/>
  </sheetPr>
  <dimension ref="A1:AC993"/>
  <sheetViews>
    <sheetView topLeftCell="A4" workbookViewId="0">
      <selection activeCell="F30" sqref="F30:I43"/>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7.77734375" customWidth="1"/>
    <col min="10" max="29" width="11.5546875" customWidth="1"/>
  </cols>
  <sheetData>
    <row r="1" spans="1:29" ht="15" customHeight="1">
      <c r="A1" s="113"/>
      <c r="B1" s="494" t="s">
        <v>437</v>
      </c>
      <c r="C1" s="412"/>
      <c r="D1" s="495" t="s">
        <v>438</v>
      </c>
      <c r="E1" s="417"/>
      <c r="F1" s="417"/>
      <c r="G1" s="417"/>
      <c r="H1" s="418"/>
      <c r="I1" s="496"/>
      <c r="J1" s="113"/>
      <c r="K1" s="113"/>
      <c r="L1" s="113"/>
      <c r="M1" s="113"/>
      <c r="N1" s="113"/>
      <c r="O1" s="113"/>
      <c r="P1" s="113"/>
      <c r="Q1" s="113"/>
      <c r="R1" s="113"/>
      <c r="S1" s="113"/>
      <c r="T1" s="113"/>
      <c r="U1" s="113"/>
      <c r="V1" s="113"/>
      <c r="W1" s="113"/>
      <c r="X1" s="113"/>
      <c r="Y1" s="113"/>
      <c r="Z1" s="113"/>
      <c r="AA1" s="113"/>
      <c r="AB1" s="113"/>
      <c r="AC1" s="113"/>
    </row>
    <row r="2" spans="1:29" ht="24.75" customHeight="1">
      <c r="A2" s="113"/>
      <c r="B2" s="413"/>
      <c r="C2" s="415"/>
      <c r="D2" s="498" t="s">
        <v>439</v>
      </c>
      <c r="E2" s="417"/>
      <c r="F2" s="417"/>
      <c r="G2" s="417"/>
      <c r="H2" s="418"/>
      <c r="I2" s="497"/>
      <c r="J2" s="113"/>
      <c r="K2" s="113"/>
      <c r="L2" s="113"/>
      <c r="M2" s="113"/>
      <c r="N2" s="113"/>
      <c r="O2" s="113"/>
      <c r="P2" s="113"/>
      <c r="Q2" s="113"/>
      <c r="R2" s="113"/>
      <c r="S2" s="113"/>
      <c r="T2" s="113"/>
      <c r="U2" s="113"/>
      <c r="V2" s="113"/>
      <c r="W2" s="113"/>
      <c r="X2" s="113"/>
      <c r="Y2" s="113"/>
      <c r="Z2" s="113"/>
      <c r="AA2" s="113"/>
      <c r="AB2" s="113"/>
      <c r="AC2" s="113"/>
    </row>
    <row r="3" spans="1:29" ht="13.5" customHeight="1">
      <c r="A3" s="113"/>
      <c r="B3" s="499" t="s">
        <v>440</v>
      </c>
      <c r="C3" s="418"/>
      <c r="D3" s="499" t="s">
        <v>441</v>
      </c>
      <c r="E3" s="417"/>
      <c r="F3" s="417"/>
      <c r="G3" s="417"/>
      <c r="H3" s="418"/>
      <c r="I3" s="51" t="s">
        <v>442</v>
      </c>
      <c r="J3" s="113"/>
      <c r="K3" s="113"/>
      <c r="L3" s="113"/>
      <c r="M3" s="113"/>
      <c r="N3" s="113"/>
      <c r="O3" s="113"/>
      <c r="P3" s="113"/>
      <c r="Q3" s="113"/>
      <c r="R3" s="113"/>
      <c r="S3" s="113"/>
      <c r="T3" s="113"/>
      <c r="U3" s="113"/>
      <c r="V3" s="113"/>
      <c r="W3" s="113"/>
      <c r="X3" s="113"/>
      <c r="Y3" s="113"/>
      <c r="Z3" s="113"/>
      <c r="AA3" s="113"/>
      <c r="AB3" s="113"/>
      <c r="AC3" s="113"/>
    </row>
    <row r="4" spans="1:29" ht="13.5" customHeight="1">
      <c r="A4" s="113"/>
      <c r="B4" s="591"/>
      <c r="C4" s="487"/>
      <c r="D4" s="487"/>
      <c r="E4" s="487"/>
      <c r="F4" s="487"/>
      <c r="G4" s="487"/>
      <c r="H4" s="487"/>
      <c r="I4" s="592"/>
      <c r="J4" s="113"/>
      <c r="K4" s="113"/>
      <c r="L4" s="113"/>
      <c r="M4" s="113"/>
      <c r="N4" s="113"/>
      <c r="O4" s="113"/>
      <c r="P4" s="113"/>
      <c r="Q4" s="113"/>
      <c r="R4" s="113"/>
      <c r="S4" s="113"/>
      <c r="T4" s="113"/>
      <c r="U4" s="113"/>
      <c r="V4" s="113"/>
      <c r="W4" s="113"/>
      <c r="X4" s="113"/>
      <c r="Y4" s="113"/>
      <c r="Z4" s="113"/>
      <c r="AA4" s="113"/>
      <c r="AB4" s="113"/>
      <c r="AC4" s="113"/>
    </row>
    <row r="5" spans="1:29" ht="22.5" customHeight="1">
      <c r="A5" s="113"/>
      <c r="B5" s="489" t="s">
        <v>443</v>
      </c>
      <c r="C5" s="418"/>
      <c r="D5" s="490" t="str">
        <f>Indicadores!F59</f>
        <v>Gestión de Servicios de Información y Soporte Tecnológico (GTI)</v>
      </c>
      <c r="E5" s="417"/>
      <c r="F5" s="417"/>
      <c r="G5" s="417"/>
      <c r="H5" s="417"/>
      <c r="I5" s="418"/>
      <c r="J5" s="113"/>
      <c r="K5" s="113"/>
      <c r="L5" s="113"/>
      <c r="M5" s="113"/>
      <c r="N5" s="113"/>
      <c r="O5" s="113"/>
      <c r="P5" s="113"/>
      <c r="Q5" s="113"/>
      <c r="R5" s="113"/>
      <c r="S5" s="113"/>
      <c r="T5" s="113"/>
      <c r="U5" s="113"/>
      <c r="V5" s="113"/>
      <c r="W5" s="113"/>
      <c r="X5" s="113"/>
      <c r="Y5" s="113"/>
      <c r="Z5" s="113"/>
      <c r="AA5" s="113"/>
      <c r="AB5" s="113"/>
      <c r="AC5" s="113"/>
    </row>
    <row r="6" spans="1:29" ht="34.5" customHeight="1">
      <c r="A6" s="113"/>
      <c r="B6" s="489" t="s">
        <v>444</v>
      </c>
      <c r="C6" s="418"/>
      <c r="D6" s="491" t="str">
        <f>Indicadores!A60</f>
        <v>Consumo de papel impresiones por usuario</v>
      </c>
      <c r="E6" s="492"/>
      <c r="F6" s="489" t="s">
        <v>445</v>
      </c>
      <c r="G6" s="418"/>
      <c r="H6" s="491" t="str">
        <f>Indicadores!S60</f>
        <v>Jefe Oficina TIC</v>
      </c>
      <c r="I6" s="492"/>
      <c r="J6" s="113"/>
      <c r="K6" s="113"/>
      <c r="L6" s="113"/>
      <c r="M6" s="113"/>
      <c r="N6" s="113"/>
      <c r="O6" s="113"/>
      <c r="P6" s="113"/>
      <c r="Q6" s="113"/>
      <c r="R6" s="113"/>
      <c r="S6" s="113"/>
      <c r="T6" s="113"/>
      <c r="U6" s="113"/>
      <c r="V6" s="113"/>
      <c r="W6" s="113"/>
      <c r="X6" s="113"/>
      <c r="Y6" s="113"/>
      <c r="Z6" s="113"/>
      <c r="AA6" s="113"/>
      <c r="AB6" s="113"/>
      <c r="AC6" s="113"/>
    </row>
    <row r="7" spans="1:29" ht="37.5" customHeight="1">
      <c r="A7" s="113"/>
      <c r="B7" s="489" t="s">
        <v>446</v>
      </c>
      <c r="C7" s="418"/>
      <c r="D7" s="491" t="str">
        <f>Indicadores!G60</f>
        <v>((# mensual de impresiones 2021 - # promedio mensual de impresiones 2019) / # promedio mensual de impresiones 2019) * 100</v>
      </c>
      <c r="E7" s="492"/>
      <c r="F7" s="489" t="s">
        <v>447</v>
      </c>
      <c r="G7" s="418"/>
      <c r="H7" s="491" t="str">
        <f>Indicadores!C60</f>
        <v>Analizar el comportamiento del consumo mensual de papel según las impresiones por usuario.</v>
      </c>
      <c r="I7" s="492"/>
      <c r="J7" s="113"/>
      <c r="K7" s="113"/>
      <c r="L7" s="113"/>
      <c r="M7" s="113"/>
      <c r="N7" s="113"/>
      <c r="O7" s="113"/>
      <c r="P7" s="113"/>
      <c r="Q7" s="113"/>
      <c r="R7" s="113"/>
      <c r="S7" s="113"/>
      <c r="T7" s="113"/>
      <c r="U7" s="113"/>
      <c r="V7" s="113"/>
      <c r="W7" s="113"/>
      <c r="X7" s="113"/>
      <c r="Y7" s="113"/>
      <c r="Z7" s="113"/>
      <c r="AA7" s="113"/>
      <c r="AB7" s="113"/>
      <c r="AC7" s="113"/>
    </row>
    <row r="8" spans="1:29" ht="42" customHeight="1">
      <c r="A8" s="113"/>
      <c r="B8" s="32" t="s">
        <v>448</v>
      </c>
      <c r="C8" s="43" t="str">
        <f>Indicadores!P60</f>
        <v>Mensual</v>
      </c>
      <c r="D8" s="32" t="s">
        <v>449</v>
      </c>
      <c r="E8" s="43" t="str">
        <f>Indicadores!R60</f>
        <v>Oficina de Tecnologías de Información y Comunicación</v>
      </c>
      <c r="F8" s="32" t="s">
        <v>68</v>
      </c>
      <c r="G8" s="43" t="str">
        <f>Indicadores!H60</f>
        <v xml:space="preserve">Unidades </v>
      </c>
      <c r="H8" s="514" t="s">
        <v>450</v>
      </c>
      <c r="I8" s="515" t="str">
        <f>Indicadores!O60</f>
        <v xml:space="preserve">Hacia abajo </v>
      </c>
      <c r="J8" s="113"/>
      <c r="K8" s="113"/>
      <c r="L8" s="113"/>
      <c r="M8" s="113"/>
      <c r="N8" s="113"/>
      <c r="O8" s="113"/>
      <c r="P8" s="113"/>
      <c r="Q8" s="113"/>
      <c r="R8" s="113"/>
      <c r="S8" s="113"/>
      <c r="T8" s="113"/>
      <c r="U8" s="113"/>
      <c r="V8" s="113"/>
      <c r="W8" s="113"/>
      <c r="X8" s="113"/>
      <c r="Y8" s="113"/>
      <c r="Z8" s="113"/>
      <c r="AA8" s="113"/>
      <c r="AB8" s="113"/>
      <c r="AC8" s="113"/>
    </row>
    <row r="9" spans="1:29" ht="33.75" customHeight="1">
      <c r="A9" s="113"/>
      <c r="B9" s="32" t="s">
        <v>415</v>
      </c>
      <c r="C9" s="33">
        <f>Indicadores!N60</f>
        <v>-0.03</v>
      </c>
      <c r="D9" s="34" t="s">
        <v>417</v>
      </c>
      <c r="E9" s="72">
        <f>'TABLERO DE MANDO'!F61</f>
        <v>-2.8499999999999998E-2</v>
      </c>
      <c r="F9" s="35" t="s">
        <v>418</v>
      </c>
      <c r="G9" s="73">
        <f>'TABLERO DE MANDO'!G61</f>
        <v>-2.5499999999999998E-2</v>
      </c>
      <c r="H9" s="497"/>
      <c r="I9" s="516"/>
      <c r="J9" s="113"/>
      <c r="K9" s="113"/>
      <c r="L9" s="113"/>
      <c r="M9" s="113"/>
      <c r="N9" s="113"/>
      <c r="O9" s="113"/>
      <c r="P9" s="113"/>
      <c r="Q9" s="113"/>
      <c r="R9" s="113"/>
      <c r="S9" s="113"/>
      <c r="T9" s="113"/>
      <c r="U9" s="113"/>
      <c r="V9" s="113"/>
      <c r="W9" s="113"/>
      <c r="X9" s="113"/>
      <c r="Y9" s="113"/>
      <c r="Z9" s="113"/>
      <c r="AA9" s="113"/>
      <c r="AB9" s="113"/>
      <c r="AC9" s="113"/>
    </row>
    <row r="10" spans="1:29" ht="13.5" customHeight="1">
      <c r="A10" s="113"/>
      <c r="B10" s="119"/>
      <c r="C10" s="36"/>
      <c r="D10" s="36"/>
      <c r="E10" s="36"/>
      <c r="F10" s="36"/>
      <c r="G10" s="36"/>
      <c r="H10" s="36"/>
      <c r="I10" s="114"/>
      <c r="J10" s="113"/>
      <c r="K10" s="113"/>
      <c r="L10" s="113"/>
      <c r="M10" s="113"/>
      <c r="N10" s="113"/>
      <c r="O10" s="113"/>
      <c r="P10" s="113"/>
      <c r="Q10" s="113"/>
      <c r="R10" s="113"/>
      <c r="S10" s="113"/>
      <c r="T10" s="113"/>
      <c r="U10" s="113"/>
      <c r="V10" s="113"/>
      <c r="W10" s="113"/>
      <c r="X10" s="113"/>
      <c r="Y10" s="113"/>
      <c r="Z10" s="113"/>
      <c r="AA10" s="113"/>
      <c r="AB10" s="113"/>
      <c r="AC10" s="113"/>
    </row>
    <row r="11" spans="1:29" ht="27" customHeight="1">
      <c r="A11" s="113"/>
      <c r="B11" s="46" t="s">
        <v>451</v>
      </c>
      <c r="C11" s="38" t="s">
        <v>452</v>
      </c>
      <c r="D11" s="39" t="str">
        <f>D9</f>
        <v>LIMITE INSATISFACTORIO</v>
      </c>
      <c r="E11" s="39" t="str">
        <f>F9</f>
        <v>LIMITE SATISFACTORIO</v>
      </c>
      <c r="F11" s="36"/>
      <c r="G11" s="36"/>
      <c r="H11" s="115"/>
      <c r="I11" s="123"/>
      <c r="J11" s="113"/>
      <c r="K11" s="113"/>
      <c r="L11" s="113"/>
      <c r="M11" s="113"/>
      <c r="N11" s="113"/>
      <c r="O11" s="113"/>
      <c r="P11" s="113"/>
      <c r="Q11" s="113"/>
      <c r="R11" s="113"/>
      <c r="S11" s="113"/>
      <c r="T11" s="113"/>
      <c r="U11" s="113"/>
      <c r="V11" s="113"/>
      <c r="W11" s="113"/>
      <c r="X11" s="113"/>
      <c r="Y11" s="113"/>
      <c r="Z11" s="113"/>
      <c r="AA11" s="113"/>
      <c r="AB11" s="113"/>
      <c r="AC11" s="113"/>
    </row>
    <row r="12" spans="1:29" ht="13.5" customHeight="1">
      <c r="A12" s="113"/>
      <c r="B12" s="47" t="s">
        <v>422</v>
      </c>
      <c r="C12" s="271">
        <v>-0.53</v>
      </c>
      <c r="D12" s="40">
        <f t="shared" ref="D12:D23" si="0">+$E$9</f>
        <v>-2.8499999999999998E-2</v>
      </c>
      <c r="E12" s="40">
        <f t="shared" ref="E12:E23" si="1">+$G$9</f>
        <v>-2.5499999999999998E-2</v>
      </c>
      <c r="F12" s="36"/>
      <c r="G12" s="36"/>
      <c r="H12" s="115"/>
      <c r="I12" s="123"/>
      <c r="J12" s="113"/>
      <c r="K12" s="113"/>
      <c r="L12" s="113"/>
      <c r="M12" s="113"/>
      <c r="N12" s="113"/>
      <c r="O12" s="113"/>
      <c r="P12" s="113"/>
      <c r="Q12" s="113"/>
      <c r="R12" s="113"/>
      <c r="S12" s="113"/>
      <c r="T12" s="113"/>
      <c r="U12" s="113"/>
      <c r="V12" s="113"/>
      <c r="W12" s="113"/>
      <c r="X12" s="113"/>
      <c r="Y12" s="113"/>
      <c r="Z12" s="113"/>
      <c r="AA12" s="113"/>
      <c r="AB12" s="113"/>
      <c r="AC12" s="113"/>
    </row>
    <row r="13" spans="1:29" ht="13.5" customHeight="1">
      <c r="A13" s="113"/>
      <c r="B13" s="47" t="s">
        <v>423</v>
      </c>
      <c r="C13" s="271">
        <v>-0.66</v>
      </c>
      <c r="D13" s="40">
        <f t="shared" si="0"/>
        <v>-2.8499999999999998E-2</v>
      </c>
      <c r="E13" s="40">
        <f t="shared" si="1"/>
        <v>-2.5499999999999998E-2</v>
      </c>
      <c r="F13" s="36"/>
      <c r="G13" s="36"/>
      <c r="H13" s="115"/>
      <c r="I13" s="123"/>
      <c r="J13" s="113"/>
      <c r="K13" s="113"/>
      <c r="L13" s="113"/>
      <c r="M13" s="113"/>
      <c r="N13" s="113"/>
      <c r="O13" s="113"/>
      <c r="P13" s="113"/>
      <c r="Q13" s="113"/>
      <c r="R13" s="113"/>
      <c r="S13" s="113"/>
      <c r="T13" s="113"/>
      <c r="U13" s="113"/>
      <c r="V13" s="113"/>
      <c r="W13" s="113"/>
      <c r="X13" s="113"/>
      <c r="Y13" s="113"/>
      <c r="Z13" s="113"/>
      <c r="AA13" s="113"/>
      <c r="AB13" s="113"/>
      <c r="AC13" s="113"/>
    </row>
    <row r="14" spans="1:29" ht="13.5" customHeight="1">
      <c r="A14" s="113"/>
      <c r="B14" s="47" t="s">
        <v>424</v>
      </c>
      <c r="C14" s="271">
        <v>-0.71</v>
      </c>
      <c r="D14" s="40">
        <f t="shared" si="0"/>
        <v>-2.8499999999999998E-2</v>
      </c>
      <c r="E14" s="40">
        <f t="shared" si="1"/>
        <v>-2.5499999999999998E-2</v>
      </c>
      <c r="F14" s="36"/>
      <c r="G14" s="36"/>
      <c r="H14" s="115"/>
      <c r="I14" s="123"/>
      <c r="J14" s="113"/>
      <c r="K14" s="113"/>
      <c r="L14" s="113"/>
      <c r="M14" s="113"/>
      <c r="N14" s="113"/>
      <c r="O14" s="113"/>
      <c r="P14" s="113"/>
      <c r="Q14" s="113"/>
      <c r="R14" s="113"/>
      <c r="S14" s="113"/>
      <c r="T14" s="113"/>
      <c r="U14" s="113"/>
      <c r="V14" s="113"/>
      <c r="W14" s="113"/>
      <c r="X14" s="113"/>
      <c r="Y14" s="113"/>
      <c r="Z14" s="113"/>
      <c r="AA14" s="113"/>
      <c r="AB14" s="113"/>
      <c r="AC14" s="113"/>
    </row>
    <row r="15" spans="1:29" ht="13.5" customHeight="1">
      <c r="A15" s="113"/>
      <c r="B15" s="47" t="s">
        <v>425</v>
      </c>
      <c r="C15" s="271">
        <v>-0.79</v>
      </c>
      <c r="D15" s="40">
        <f t="shared" si="0"/>
        <v>-2.8499999999999998E-2</v>
      </c>
      <c r="E15" s="40">
        <f t="shared" si="1"/>
        <v>-2.5499999999999998E-2</v>
      </c>
      <c r="F15" s="36"/>
      <c r="G15" s="36"/>
      <c r="H15" s="115"/>
      <c r="I15" s="123"/>
      <c r="J15" s="113"/>
      <c r="K15" s="113"/>
      <c r="L15" s="113"/>
      <c r="M15" s="113"/>
      <c r="N15" s="113"/>
      <c r="O15" s="113"/>
      <c r="P15" s="113"/>
      <c r="Q15" s="113"/>
      <c r="R15" s="113"/>
      <c r="S15" s="113"/>
      <c r="T15" s="113"/>
      <c r="U15" s="113"/>
      <c r="V15" s="113"/>
      <c r="W15" s="113"/>
      <c r="X15" s="113"/>
      <c r="Y15" s="113"/>
      <c r="Z15" s="113"/>
      <c r="AA15" s="113"/>
      <c r="AB15" s="113"/>
      <c r="AC15" s="113"/>
    </row>
    <row r="16" spans="1:29" ht="13.5" customHeight="1">
      <c r="A16" s="113"/>
      <c r="B16" s="47" t="s">
        <v>426</v>
      </c>
      <c r="C16" s="271">
        <v>-0.81</v>
      </c>
      <c r="D16" s="40">
        <f t="shared" si="0"/>
        <v>-2.8499999999999998E-2</v>
      </c>
      <c r="E16" s="40">
        <f t="shared" si="1"/>
        <v>-2.5499999999999998E-2</v>
      </c>
      <c r="F16" s="36"/>
      <c r="G16" s="36"/>
      <c r="H16" s="115"/>
      <c r="I16" s="123"/>
      <c r="J16" s="113"/>
      <c r="K16" s="113"/>
      <c r="L16" s="113"/>
      <c r="M16" s="113"/>
      <c r="N16" s="113"/>
      <c r="O16" s="113"/>
      <c r="P16" s="113"/>
      <c r="Q16" s="113"/>
      <c r="R16" s="113"/>
      <c r="S16" s="113"/>
      <c r="T16" s="113"/>
      <c r="U16" s="113"/>
      <c r="V16" s="113"/>
      <c r="W16" s="113"/>
      <c r="X16" s="113"/>
      <c r="Y16" s="113"/>
      <c r="Z16" s="113"/>
      <c r="AA16" s="113"/>
      <c r="AB16" s="113"/>
      <c r="AC16" s="113"/>
    </row>
    <row r="17" spans="1:29" ht="13.5" customHeight="1">
      <c r="A17" s="113"/>
      <c r="B17" s="47" t="s">
        <v>427</v>
      </c>
      <c r="C17" s="271">
        <v>-0.91</v>
      </c>
      <c r="D17" s="40">
        <f t="shared" si="0"/>
        <v>-2.8499999999999998E-2</v>
      </c>
      <c r="E17" s="40">
        <f t="shared" si="1"/>
        <v>-2.5499999999999998E-2</v>
      </c>
      <c r="F17" s="36"/>
      <c r="G17" s="36"/>
      <c r="H17" s="115"/>
      <c r="I17" s="123"/>
      <c r="J17" s="113"/>
      <c r="K17" s="113"/>
      <c r="L17" s="113"/>
      <c r="M17" s="113"/>
      <c r="N17" s="113"/>
      <c r="O17" s="113"/>
      <c r="P17" s="113"/>
      <c r="Q17" s="113"/>
      <c r="R17" s="113"/>
      <c r="S17" s="113"/>
      <c r="T17" s="113"/>
      <c r="U17" s="113"/>
      <c r="V17" s="113"/>
      <c r="W17" s="113"/>
      <c r="X17" s="113"/>
      <c r="Y17" s="113"/>
      <c r="Z17" s="113"/>
      <c r="AA17" s="113"/>
      <c r="AB17" s="113"/>
      <c r="AC17" s="113"/>
    </row>
    <row r="18" spans="1:29" ht="13.5" customHeight="1">
      <c r="A18" s="113"/>
      <c r="B18" s="47" t="s">
        <v>428</v>
      </c>
      <c r="C18" s="271">
        <v>-0.75</v>
      </c>
      <c r="D18" s="40">
        <f t="shared" si="0"/>
        <v>-2.8499999999999998E-2</v>
      </c>
      <c r="E18" s="40">
        <f t="shared" si="1"/>
        <v>-2.5499999999999998E-2</v>
      </c>
      <c r="F18" s="36"/>
      <c r="G18" s="36"/>
      <c r="H18" s="115"/>
      <c r="I18" s="123"/>
      <c r="J18" s="113"/>
      <c r="K18" s="113"/>
      <c r="L18" s="113"/>
      <c r="M18" s="113"/>
      <c r="N18" s="113"/>
      <c r="O18" s="113"/>
      <c r="P18" s="113"/>
      <c r="Q18" s="113"/>
      <c r="R18" s="113"/>
      <c r="S18" s="113"/>
      <c r="T18" s="113"/>
      <c r="U18" s="113"/>
      <c r="V18" s="113"/>
      <c r="W18" s="113"/>
      <c r="X18" s="113"/>
      <c r="Y18" s="113"/>
      <c r="Z18" s="113"/>
      <c r="AA18" s="113"/>
      <c r="AB18" s="113"/>
      <c r="AC18" s="113"/>
    </row>
    <row r="19" spans="1:29" ht="13.5" customHeight="1">
      <c r="A19" s="113"/>
      <c r="B19" s="47" t="s">
        <v>429</v>
      </c>
      <c r="C19" s="271">
        <v>-0.63</v>
      </c>
      <c r="D19" s="40">
        <f t="shared" si="0"/>
        <v>-2.8499999999999998E-2</v>
      </c>
      <c r="E19" s="40">
        <f t="shared" si="1"/>
        <v>-2.5499999999999998E-2</v>
      </c>
      <c r="F19" s="36"/>
      <c r="G19" s="36"/>
      <c r="H19" s="115"/>
      <c r="I19" s="123"/>
      <c r="J19" s="113"/>
      <c r="K19" s="113"/>
      <c r="L19" s="113"/>
      <c r="M19" s="113"/>
      <c r="N19" s="113"/>
      <c r="O19" s="113"/>
      <c r="P19" s="113"/>
      <c r="Q19" s="113"/>
      <c r="R19" s="113"/>
      <c r="S19" s="113"/>
      <c r="T19" s="113"/>
      <c r="U19" s="113"/>
      <c r="V19" s="113"/>
      <c r="W19" s="113"/>
      <c r="X19" s="113"/>
      <c r="Y19" s="113"/>
      <c r="Z19" s="113"/>
      <c r="AA19" s="113"/>
      <c r="AB19" s="113"/>
      <c r="AC19" s="113"/>
    </row>
    <row r="20" spans="1:29" ht="13.5" customHeight="1">
      <c r="A20" s="113"/>
      <c r="B20" s="47" t="s">
        <v>430</v>
      </c>
      <c r="C20" s="271">
        <v>-0.7</v>
      </c>
      <c r="D20" s="40">
        <f t="shared" si="0"/>
        <v>-2.8499999999999998E-2</v>
      </c>
      <c r="E20" s="40">
        <f t="shared" si="1"/>
        <v>-2.5499999999999998E-2</v>
      </c>
      <c r="F20" s="36"/>
      <c r="G20" s="36"/>
      <c r="H20" s="115"/>
      <c r="I20" s="123"/>
      <c r="J20" s="113"/>
      <c r="K20" s="113"/>
      <c r="L20" s="113"/>
      <c r="M20" s="113"/>
      <c r="N20" s="113"/>
      <c r="O20" s="113"/>
      <c r="P20" s="113"/>
      <c r="Q20" s="113"/>
      <c r="R20" s="113"/>
      <c r="S20" s="113"/>
      <c r="T20" s="113"/>
      <c r="U20" s="113"/>
      <c r="V20" s="113"/>
      <c r="W20" s="113"/>
      <c r="X20" s="113"/>
      <c r="Y20" s="113"/>
      <c r="Z20" s="113"/>
      <c r="AA20" s="113"/>
      <c r="AB20" s="113"/>
      <c r="AC20" s="113"/>
    </row>
    <row r="21" spans="1:29" ht="13.5" customHeight="1">
      <c r="A21" s="113"/>
      <c r="B21" s="47" t="s">
        <v>431</v>
      </c>
      <c r="C21" s="391">
        <v>-0.85</v>
      </c>
      <c r="D21" s="40">
        <f t="shared" si="0"/>
        <v>-2.8499999999999998E-2</v>
      </c>
      <c r="E21" s="40">
        <f t="shared" si="1"/>
        <v>-2.5499999999999998E-2</v>
      </c>
      <c r="F21" s="36"/>
      <c r="G21" s="36"/>
      <c r="H21" s="115"/>
      <c r="I21" s="123"/>
      <c r="J21" s="113"/>
      <c r="K21" s="113"/>
      <c r="L21" s="113"/>
      <c r="M21" s="113"/>
      <c r="N21" s="113"/>
      <c r="O21" s="113"/>
      <c r="P21" s="113"/>
      <c r="Q21" s="113"/>
      <c r="R21" s="113"/>
      <c r="S21" s="113"/>
      <c r="T21" s="113"/>
      <c r="U21" s="113"/>
      <c r="V21" s="113"/>
      <c r="W21" s="113"/>
      <c r="X21" s="113"/>
      <c r="Y21" s="113"/>
      <c r="Z21" s="113"/>
      <c r="AA21" s="113"/>
      <c r="AB21" s="113"/>
      <c r="AC21" s="113"/>
    </row>
    <row r="22" spans="1:29" ht="13.5" customHeight="1">
      <c r="A22" s="113"/>
      <c r="B22" s="47" t="s">
        <v>432</v>
      </c>
      <c r="C22" s="391">
        <v>-0.88</v>
      </c>
      <c r="D22" s="40">
        <f t="shared" si="0"/>
        <v>-2.8499999999999998E-2</v>
      </c>
      <c r="E22" s="40">
        <f t="shared" si="1"/>
        <v>-2.5499999999999998E-2</v>
      </c>
      <c r="F22" s="36"/>
      <c r="G22" s="36"/>
      <c r="H22" s="115"/>
      <c r="I22" s="123"/>
      <c r="J22" s="113"/>
      <c r="K22" s="113"/>
      <c r="L22" s="113"/>
      <c r="M22" s="113"/>
      <c r="N22" s="113"/>
      <c r="O22" s="113"/>
      <c r="P22" s="113"/>
      <c r="Q22" s="113"/>
      <c r="R22" s="113"/>
      <c r="S22" s="113"/>
      <c r="T22" s="113"/>
      <c r="U22" s="113"/>
      <c r="V22" s="113"/>
      <c r="W22" s="113"/>
      <c r="X22" s="113"/>
      <c r="Y22" s="113"/>
      <c r="Z22" s="113"/>
      <c r="AA22" s="113"/>
      <c r="AB22" s="113"/>
      <c r="AC22" s="113"/>
    </row>
    <row r="23" spans="1:29" ht="13.5" customHeight="1">
      <c r="A23" s="113"/>
      <c r="B23" s="47" t="s">
        <v>433</v>
      </c>
      <c r="C23" s="391">
        <v>-0.86</v>
      </c>
      <c r="D23" s="40">
        <f t="shared" si="0"/>
        <v>-2.8499999999999998E-2</v>
      </c>
      <c r="E23" s="40">
        <f t="shared" si="1"/>
        <v>-2.5499999999999998E-2</v>
      </c>
      <c r="F23" s="36"/>
      <c r="G23" s="36"/>
      <c r="H23" s="115"/>
      <c r="I23" s="123"/>
      <c r="J23" s="113"/>
      <c r="K23" s="113"/>
      <c r="L23" s="113"/>
      <c r="M23" s="113"/>
      <c r="N23" s="113"/>
      <c r="O23" s="113"/>
      <c r="P23" s="113"/>
      <c r="Q23" s="113"/>
      <c r="R23" s="113"/>
      <c r="S23" s="113"/>
      <c r="T23" s="113"/>
      <c r="U23" s="113"/>
      <c r="V23" s="113"/>
      <c r="W23" s="113"/>
      <c r="X23" s="113"/>
      <c r="Y23" s="113"/>
      <c r="Z23" s="113"/>
      <c r="AA23" s="113"/>
      <c r="AB23" s="113"/>
      <c r="AC23" s="113"/>
    </row>
    <row r="24" spans="1:29" ht="13.5" customHeight="1">
      <c r="A24" s="113"/>
      <c r="B24" s="119"/>
      <c r="C24" s="36"/>
      <c r="D24" s="36"/>
      <c r="E24" s="36"/>
      <c r="F24" s="36"/>
      <c r="G24" s="36"/>
      <c r="H24" s="36"/>
      <c r="I24" s="123"/>
      <c r="J24" s="113"/>
      <c r="K24" s="113"/>
      <c r="L24" s="113"/>
      <c r="M24" s="113"/>
      <c r="N24" s="113"/>
      <c r="O24" s="113"/>
      <c r="P24" s="113"/>
      <c r="Q24" s="113"/>
      <c r="R24" s="113"/>
      <c r="S24" s="113"/>
      <c r="T24" s="113"/>
      <c r="U24" s="113"/>
      <c r="V24" s="113"/>
      <c r="W24" s="113"/>
      <c r="X24" s="113"/>
      <c r="Y24" s="113"/>
      <c r="Z24" s="113"/>
      <c r="AA24" s="113"/>
      <c r="AB24" s="113"/>
      <c r="AC24" s="113"/>
    </row>
    <row r="25" spans="1:29" ht="13.5" customHeight="1">
      <c r="A25" s="113"/>
      <c r="B25" s="119"/>
      <c r="C25" s="36"/>
      <c r="D25" s="36"/>
      <c r="E25" s="36"/>
      <c r="F25" s="36"/>
      <c r="G25" s="36"/>
      <c r="H25" s="36"/>
      <c r="I25" s="123"/>
      <c r="J25" s="113"/>
      <c r="K25" s="113"/>
      <c r="L25" s="113"/>
      <c r="M25" s="113"/>
      <c r="N25" s="113"/>
      <c r="O25" s="113"/>
      <c r="P25" s="113"/>
      <c r="Q25" s="113"/>
      <c r="R25" s="113"/>
      <c r="S25" s="113"/>
      <c r="T25" s="113"/>
      <c r="U25" s="113"/>
      <c r="V25" s="113"/>
      <c r="W25" s="113"/>
      <c r="X25" s="113"/>
      <c r="Y25" s="113"/>
      <c r="Z25" s="113"/>
      <c r="AA25" s="113"/>
      <c r="AB25" s="113"/>
      <c r="AC25" s="113"/>
    </row>
    <row r="26" spans="1:29" ht="13.5" customHeight="1">
      <c r="A26" s="113"/>
      <c r="B26" s="119"/>
      <c r="C26" s="36"/>
      <c r="D26" s="36"/>
      <c r="E26" s="36"/>
      <c r="F26" s="36"/>
      <c r="G26" s="36"/>
      <c r="H26" s="36"/>
      <c r="I26" s="115"/>
      <c r="J26" s="113"/>
      <c r="K26" s="113"/>
      <c r="L26" s="113"/>
      <c r="M26" s="113"/>
      <c r="N26" s="113"/>
      <c r="O26" s="113"/>
      <c r="P26" s="113"/>
      <c r="Q26" s="113"/>
      <c r="R26" s="113"/>
      <c r="S26" s="113"/>
      <c r="T26" s="113"/>
      <c r="U26" s="113"/>
      <c r="V26" s="113"/>
      <c r="W26" s="113"/>
      <c r="X26" s="113"/>
      <c r="Y26" s="113"/>
      <c r="Z26" s="113"/>
      <c r="AA26" s="113"/>
      <c r="AB26" s="113"/>
      <c r="AC26" s="113"/>
    </row>
    <row r="27" spans="1:29" ht="13.5" customHeight="1">
      <c r="A27" s="113"/>
      <c r="B27" s="119"/>
      <c r="C27" s="36"/>
      <c r="D27" s="36"/>
      <c r="E27" s="36"/>
      <c r="F27" s="36"/>
      <c r="G27" s="36"/>
      <c r="H27" s="36"/>
      <c r="I27" s="115"/>
      <c r="J27" s="113"/>
      <c r="K27" s="113"/>
      <c r="L27" s="113"/>
      <c r="M27" s="113"/>
      <c r="N27" s="113"/>
      <c r="O27" s="113"/>
      <c r="P27" s="113"/>
      <c r="Q27" s="113"/>
      <c r="R27" s="113"/>
      <c r="S27" s="113"/>
      <c r="T27" s="113"/>
      <c r="U27" s="113"/>
      <c r="V27" s="113"/>
      <c r="W27" s="113"/>
      <c r="X27" s="113"/>
      <c r="Y27" s="113"/>
      <c r="Z27" s="113"/>
      <c r="AA27" s="113"/>
      <c r="AB27" s="113"/>
      <c r="AC27" s="113"/>
    </row>
    <row r="28" spans="1:29" ht="13.5" customHeight="1">
      <c r="A28" s="113"/>
      <c r="B28" s="736" t="s">
        <v>453</v>
      </c>
      <c r="C28" s="587"/>
      <c r="D28" s="587"/>
      <c r="E28" s="587"/>
      <c r="F28" s="587"/>
      <c r="G28" s="587"/>
      <c r="H28" s="587"/>
      <c r="I28" s="512"/>
      <c r="J28" s="113"/>
      <c r="K28" s="113"/>
      <c r="L28" s="113"/>
      <c r="M28" s="113"/>
      <c r="N28" s="113"/>
      <c r="O28" s="113"/>
      <c r="P28" s="113"/>
      <c r="Q28" s="113"/>
      <c r="R28" s="113"/>
      <c r="S28" s="113"/>
      <c r="T28" s="113"/>
      <c r="U28" s="113"/>
      <c r="V28" s="113"/>
      <c r="W28" s="113"/>
      <c r="X28" s="113"/>
      <c r="Y28" s="113"/>
      <c r="Z28" s="113"/>
      <c r="AA28" s="113"/>
      <c r="AB28" s="113"/>
      <c r="AC28" s="113"/>
    </row>
    <row r="29" spans="1:29" ht="15.75" customHeight="1">
      <c r="A29" s="113"/>
      <c r="B29" s="756"/>
      <c r="C29" s="511"/>
      <c r="D29" s="511"/>
      <c r="E29" s="511"/>
      <c r="F29" s="511"/>
      <c r="G29" s="511"/>
      <c r="H29" s="511"/>
      <c r="I29" s="512"/>
      <c r="J29" s="113"/>
      <c r="K29" s="113"/>
      <c r="L29" s="113"/>
      <c r="M29" s="113"/>
      <c r="N29" s="113"/>
      <c r="O29" s="113"/>
      <c r="P29" s="113"/>
      <c r="Q29" s="113"/>
      <c r="R29" s="113"/>
      <c r="S29" s="113"/>
      <c r="T29" s="113"/>
      <c r="U29" s="113"/>
      <c r="V29" s="113"/>
      <c r="W29" s="113"/>
      <c r="X29" s="113"/>
      <c r="Y29" s="113"/>
      <c r="Z29" s="113"/>
      <c r="AA29" s="113"/>
      <c r="AB29" s="113"/>
      <c r="AC29" s="113"/>
    </row>
    <row r="30" spans="1:29" ht="15.75" customHeight="1">
      <c r="A30" s="113"/>
      <c r="B30" s="590" t="s">
        <v>454</v>
      </c>
      <c r="C30" s="417"/>
      <c r="D30" s="417"/>
      <c r="E30" s="418"/>
      <c r="F30" s="590" t="s">
        <v>455</v>
      </c>
      <c r="G30" s="417"/>
      <c r="H30" s="417"/>
      <c r="I30" s="418"/>
      <c r="J30" s="113"/>
      <c r="K30" s="113"/>
      <c r="L30" s="113"/>
      <c r="M30" s="113"/>
      <c r="N30" s="113"/>
      <c r="O30" s="113"/>
      <c r="P30" s="113"/>
      <c r="Q30" s="113"/>
      <c r="R30" s="113"/>
      <c r="S30" s="113"/>
      <c r="T30" s="113"/>
      <c r="U30" s="113"/>
      <c r="V30" s="113"/>
      <c r="W30" s="113"/>
      <c r="X30" s="113"/>
      <c r="Y30" s="113"/>
      <c r="Z30" s="113"/>
      <c r="AA30" s="113"/>
      <c r="AB30" s="113"/>
      <c r="AC30" s="113"/>
    </row>
    <row r="31" spans="1:29" ht="13.5" customHeight="1">
      <c r="A31" s="113"/>
      <c r="B31" s="841" t="s">
        <v>558</v>
      </c>
      <c r="C31" s="411"/>
      <c r="D31" s="411"/>
      <c r="E31" s="412"/>
      <c r="F31" s="841"/>
      <c r="G31" s="411"/>
      <c r="H31" s="411"/>
      <c r="I31" s="412"/>
      <c r="J31" s="113"/>
      <c r="K31" s="113"/>
      <c r="L31" s="113"/>
      <c r="M31" s="113"/>
      <c r="N31" s="113"/>
      <c r="O31" s="113"/>
      <c r="P31" s="113"/>
      <c r="Q31" s="113"/>
      <c r="R31" s="113"/>
      <c r="S31" s="113"/>
      <c r="T31" s="113"/>
      <c r="U31" s="113"/>
      <c r="V31" s="113"/>
      <c r="W31" s="113"/>
      <c r="X31" s="113"/>
      <c r="Y31" s="113"/>
      <c r="Z31" s="113"/>
      <c r="AA31" s="113"/>
      <c r="AB31" s="113"/>
      <c r="AC31" s="113"/>
    </row>
    <row r="32" spans="1:29" ht="13.5" customHeight="1">
      <c r="A32" s="113"/>
      <c r="B32" s="510"/>
      <c r="C32" s="511"/>
      <c r="D32" s="511"/>
      <c r="E32" s="512"/>
      <c r="F32" s="510"/>
      <c r="G32" s="511"/>
      <c r="H32" s="511"/>
      <c r="I32" s="512"/>
      <c r="J32" s="113"/>
      <c r="K32" s="113"/>
      <c r="L32" s="113"/>
      <c r="M32" s="113"/>
      <c r="N32" s="113"/>
      <c r="O32" s="113"/>
      <c r="P32" s="113"/>
      <c r="Q32" s="113"/>
      <c r="R32" s="113"/>
      <c r="S32" s="113"/>
      <c r="T32" s="113"/>
      <c r="U32" s="113"/>
      <c r="V32" s="113"/>
      <c r="W32" s="113"/>
      <c r="X32" s="113"/>
      <c r="Y32" s="113"/>
      <c r="Z32" s="113"/>
      <c r="AA32" s="113"/>
      <c r="AB32" s="113"/>
      <c r="AC32" s="113"/>
    </row>
    <row r="33" spans="1:29" ht="93" customHeight="1">
      <c r="A33" s="113"/>
      <c r="B33" s="413"/>
      <c r="C33" s="414"/>
      <c r="D33" s="414"/>
      <c r="E33" s="415"/>
      <c r="F33" s="413"/>
      <c r="G33" s="414"/>
      <c r="H33" s="414"/>
      <c r="I33" s="415"/>
      <c r="J33" s="113"/>
      <c r="K33" s="113"/>
      <c r="L33" s="113"/>
      <c r="M33" s="113"/>
      <c r="N33" s="113"/>
      <c r="O33" s="113"/>
      <c r="P33" s="113"/>
      <c r="Q33" s="113"/>
      <c r="R33" s="113"/>
      <c r="S33" s="113"/>
      <c r="T33" s="113"/>
      <c r="U33" s="113"/>
      <c r="V33" s="113"/>
      <c r="W33" s="113"/>
      <c r="X33" s="113"/>
      <c r="Y33" s="113"/>
      <c r="Z33" s="113"/>
      <c r="AA33" s="113"/>
      <c r="AB33" s="113"/>
      <c r="AC33" s="113"/>
    </row>
    <row r="34" spans="1:29" ht="13.5" customHeight="1">
      <c r="A34" s="113"/>
      <c r="B34" s="842" t="s">
        <v>723</v>
      </c>
      <c r="C34" s="842"/>
      <c r="D34" s="842"/>
      <c r="E34" s="842"/>
      <c r="F34" s="842"/>
      <c r="G34" s="842"/>
      <c r="H34" s="842"/>
      <c r="I34" s="842"/>
      <c r="J34" s="113"/>
      <c r="K34" s="113"/>
      <c r="L34" s="113"/>
      <c r="M34" s="113"/>
      <c r="N34" s="113"/>
      <c r="O34" s="113"/>
      <c r="P34" s="113"/>
      <c r="Q34" s="113"/>
      <c r="R34" s="113"/>
      <c r="S34" s="113"/>
      <c r="T34" s="113"/>
      <c r="U34" s="113"/>
      <c r="V34" s="113"/>
      <c r="W34" s="113"/>
      <c r="X34" s="113"/>
      <c r="Y34" s="113"/>
      <c r="Z34" s="113"/>
      <c r="AA34" s="113"/>
      <c r="AB34" s="113"/>
      <c r="AC34" s="113"/>
    </row>
    <row r="35" spans="1:29" ht="64.5" customHeight="1">
      <c r="A35" s="113"/>
      <c r="B35" s="842"/>
      <c r="C35" s="842"/>
      <c r="D35" s="842"/>
      <c r="E35" s="842"/>
      <c r="F35" s="842"/>
      <c r="G35" s="842"/>
      <c r="H35" s="842"/>
      <c r="I35" s="842"/>
      <c r="J35" s="113"/>
      <c r="K35" s="113"/>
      <c r="L35" s="113"/>
      <c r="M35" s="113"/>
      <c r="N35" s="113"/>
      <c r="O35" s="113"/>
      <c r="P35" s="113"/>
      <c r="Q35" s="113"/>
      <c r="R35" s="113"/>
      <c r="S35" s="113"/>
      <c r="T35" s="113"/>
      <c r="U35" s="113"/>
      <c r="V35" s="113"/>
      <c r="W35" s="113"/>
      <c r="X35" s="113"/>
      <c r="Y35" s="113"/>
      <c r="Z35" s="113"/>
      <c r="AA35" s="113"/>
      <c r="AB35" s="113"/>
      <c r="AC35" s="113"/>
    </row>
    <row r="36" spans="1:29" ht="13.5" customHeight="1">
      <c r="A36" s="113"/>
      <c r="B36" s="113"/>
      <c r="C36" s="113"/>
      <c r="D36" s="113"/>
      <c r="E36" s="113"/>
      <c r="F36" s="113"/>
      <c r="G36" s="113"/>
      <c r="H36" s="113"/>
      <c r="I36" s="113"/>
      <c r="J36" s="113"/>
      <c r="K36" s="113"/>
      <c r="L36" s="113"/>
      <c r="M36" s="113"/>
      <c r="N36" s="113"/>
      <c r="O36" s="113"/>
      <c r="P36" s="113"/>
      <c r="Q36" s="113"/>
      <c r="R36" s="113"/>
      <c r="S36" s="113"/>
      <c r="T36" s="113"/>
      <c r="U36" s="113"/>
      <c r="V36" s="113"/>
      <c r="W36" s="113"/>
      <c r="X36" s="113"/>
      <c r="Y36" s="113"/>
      <c r="Z36" s="113"/>
      <c r="AA36" s="113"/>
      <c r="AB36" s="113"/>
      <c r="AC36" s="113"/>
    </row>
    <row r="37" spans="1:29" ht="13.5" customHeight="1">
      <c r="A37" s="113"/>
      <c r="B37" s="113"/>
      <c r="C37" s="113"/>
      <c r="D37" s="113"/>
      <c r="E37" s="113"/>
      <c r="F37" s="113"/>
      <c r="G37" s="113"/>
      <c r="H37" s="113"/>
      <c r="I37" s="113"/>
      <c r="J37" s="113"/>
      <c r="K37" s="113"/>
      <c r="L37" s="113"/>
      <c r="M37" s="113"/>
      <c r="N37" s="113"/>
      <c r="O37" s="113"/>
      <c r="P37" s="113"/>
      <c r="Q37" s="113"/>
      <c r="R37" s="113"/>
      <c r="S37" s="113"/>
      <c r="T37" s="113"/>
      <c r="U37" s="113"/>
      <c r="V37" s="113"/>
      <c r="W37" s="113"/>
      <c r="X37" s="113"/>
      <c r="Y37" s="113"/>
      <c r="Z37" s="113"/>
      <c r="AA37" s="113"/>
      <c r="AB37" s="113"/>
      <c r="AC37" s="113"/>
    </row>
    <row r="38" spans="1:29" ht="13.5" customHeight="1">
      <c r="A38" s="113"/>
      <c r="B38" s="113"/>
      <c r="C38" s="113"/>
      <c r="D38" s="113"/>
      <c r="E38" s="113"/>
      <c r="F38" s="113"/>
      <c r="G38" s="113"/>
      <c r="H38" s="113"/>
      <c r="I38" s="113"/>
      <c r="J38" s="113"/>
      <c r="K38" s="113"/>
      <c r="L38" s="113"/>
      <c r="M38" s="113"/>
      <c r="N38" s="113"/>
      <c r="O38" s="113"/>
      <c r="P38" s="113"/>
      <c r="Q38" s="113"/>
      <c r="R38" s="113"/>
      <c r="S38" s="113"/>
      <c r="T38" s="113"/>
      <c r="U38" s="113"/>
      <c r="V38" s="113"/>
      <c r="W38" s="113"/>
      <c r="X38" s="113"/>
      <c r="Y38" s="113"/>
      <c r="Z38" s="113"/>
      <c r="AA38" s="113"/>
      <c r="AB38" s="113"/>
      <c r="AC38" s="113"/>
    </row>
    <row r="39" spans="1:29" ht="13.5" customHeight="1">
      <c r="A39" s="113"/>
      <c r="B39" s="113"/>
      <c r="C39" s="113"/>
      <c r="D39" s="113"/>
      <c r="E39" s="113"/>
      <c r="F39" s="113"/>
      <c r="G39" s="113"/>
      <c r="H39" s="113"/>
      <c r="I39" s="113"/>
      <c r="J39" s="113"/>
      <c r="K39" s="113"/>
      <c r="L39" s="113"/>
      <c r="M39" s="113"/>
      <c r="N39" s="113"/>
      <c r="O39" s="113"/>
      <c r="P39" s="113"/>
      <c r="Q39" s="113"/>
      <c r="R39" s="113"/>
      <c r="S39" s="113"/>
      <c r="T39" s="113"/>
      <c r="U39" s="113"/>
      <c r="V39" s="113"/>
      <c r="W39" s="113"/>
      <c r="X39" s="113"/>
      <c r="Y39" s="113"/>
      <c r="Z39" s="113"/>
      <c r="AA39" s="113"/>
      <c r="AB39" s="113"/>
      <c r="AC39" s="113"/>
    </row>
    <row r="40" spans="1:29" ht="13.5" customHeight="1">
      <c r="A40" s="113"/>
      <c r="B40" s="113"/>
      <c r="C40" s="113"/>
      <c r="D40" s="113"/>
      <c r="E40" s="113"/>
      <c r="F40" s="113"/>
      <c r="G40" s="113"/>
      <c r="H40" s="113"/>
      <c r="I40" s="113"/>
      <c r="J40" s="113"/>
      <c r="K40" s="113"/>
      <c r="L40" s="113"/>
      <c r="M40" s="113"/>
      <c r="N40" s="113"/>
      <c r="O40" s="113"/>
      <c r="P40" s="113"/>
      <c r="Q40" s="113"/>
      <c r="R40" s="113"/>
      <c r="S40" s="113"/>
      <c r="T40" s="113"/>
      <c r="U40" s="113"/>
      <c r="V40" s="113"/>
      <c r="W40" s="113"/>
      <c r="X40" s="113"/>
      <c r="Y40" s="113"/>
      <c r="Z40" s="113"/>
      <c r="AA40" s="113"/>
      <c r="AB40" s="113"/>
      <c r="AC40" s="113"/>
    </row>
    <row r="41" spans="1:29" ht="13.5" customHeight="1">
      <c r="A41" s="113"/>
      <c r="B41" s="113"/>
      <c r="C41" s="113"/>
      <c r="D41" s="113"/>
      <c r="E41" s="113"/>
      <c r="F41" s="113"/>
      <c r="G41" s="113"/>
      <c r="H41" s="113"/>
      <c r="I41" s="113"/>
      <c r="J41" s="113"/>
      <c r="K41" s="113"/>
      <c r="L41" s="113"/>
      <c r="M41" s="113"/>
      <c r="N41" s="113"/>
      <c r="O41" s="113"/>
      <c r="P41" s="113"/>
      <c r="Q41" s="113"/>
      <c r="R41" s="113"/>
      <c r="S41" s="113"/>
      <c r="T41" s="113"/>
      <c r="U41" s="113"/>
      <c r="V41" s="113"/>
      <c r="W41" s="113"/>
      <c r="X41" s="113"/>
      <c r="Y41" s="113"/>
      <c r="Z41" s="113"/>
      <c r="AA41" s="113"/>
      <c r="AB41" s="113"/>
      <c r="AC41" s="113"/>
    </row>
    <row r="42" spans="1:29" ht="13.5" customHeight="1">
      <c r="A42" s="113"/>
      <c r="B42" s="113"/>
      <c r="C42" s="113"/>
      <c r="D42" s="113"/>
      <c r="E42" s="113"/>
      <c r="F42" s="113"/>
      <c r="G42" s="113"/>
      <c r="H42" s="113"/>
      <c r="I42" s="113"/>
      <c r="J42" s="113"/>
      <c r="K42" s="113"/>
      <c r="L42" s="113"/>
      <c r="M42" s="113"/>
      <c r="N42" s="113"/>
      <c r="O42" s="113"/>
      <c r="P42" s="113"/>
      <c r="Q42" s="113"/>
      <c r="R42" s="113"/>
      <c r="S42" s="113"/>
      <c r="T42" s="113"/>
      <c r="U42" s="113"/>
      <c r="V42" s="113"/>
      <c r="W42" s="113"/>
      <c r="X42" s="113"/>
      <c r="Y42" s="113"/>
      <c r="Z42" s="113"/>
      <c r="AA42" s="113"/>
      <c r="AB42" s="113"/>
      <c r="AC42" s="113"/>
    </row>
    <row r="43" spans="1:29" ht="13.5" customHeight="1">
      <c r="A43" s="113"/>
      <c r="B43" s="113"/>
      <c r="C43" s="113"/>
      <c r="D43" s="113"/>
      <c r="E43" s="113"/>
      <c r="F43" s="113"/>
      <c r="G43" s="113"/>
      <c r="H43" s="113"/>
      <c r="I43" s="113"/>
      <c r="J43" s="113"/>
      <c r="K43" s="113"/>
      <c r="L43" s="113"/>
      <c r="M43" s="113"/>
      <c r="N43" s="113"/>
      <c r="O43" s="113"/>
      <c r="P43" s="113"/>
      <c r="Q43" s="113"/>
      <c r="R43" s="113"/>
      <c r="S43" s="113"/>
      <c r="T43" s="113"/>
      <c r="U43" s="113"/>
      <c r="V43" s="113"/>
      <c r="W43" s="113"/>
      <c r="X43" s="113"/>
      <c r="Y43" s="113"/>
      <c r="Z43" s="113"/>
      <c r="AA43" s="113"/>
      <c r="AB43" s="113"/>
      <c r="AC43" s="113"/>
    </row>
    <row r="44" spans="1:29" ht="13.5" customHeight="1">
      <c r="A44" s="113"/>
      <c r="B44" s="113"/>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row>
    <row r="45" spans="1:29" ht="13.5" customHeight="1">
      <c r="A45" s="113"/>
      <c r="B45" s="113"/>
      <c r="C45" s="113"/>
      <c r="D45" s="113"/>
      <c r="E45" s="113"/>
      <c r="F45" s="113"/>
      <c r="G45" s="113"/>
      <c r="H45" s="113"/>
      <c r="I45" s="113"/>
      <c r="J45" s="113"/>
      <c r="K45" s="113"/>
      <c r="L45" s="113"/>
      <c r="M45" s="113"/>
      <c r="N45" s="113"/>
      <c r="O45" s="113"/>
      <c r="P45" s="113"/>
      <c r="Q45" s="113"/>
      <c r="R45" s="113"/>
      <c r="S45" s="113"/>
      <c r="T45" s="113"/>
      <c r="U45" s="113"/>
      <c r="V45" s="113"/>
      <c r="W45" s="113"/>
      <c r="X45" s="113"/>
      <c r="Y45" s="113"/>
      <c r="Z45" s="113"/>
      <c r="AA45" s="113"/>
      <c r="AB45" s="113"/>
      <c r="AC45" s="113"/>
    </row>
    <row r="46" spans="1:29" ht="13.5" customHeight="1">
      <c r="A46" s="113"/>
      <c r="B46" s="113"/>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c r="AA46" s="113"/>
      <c r="AB46" s="113"/>
      <c r="AC46" s="113"/>
    </row>
    <row r="47" spans="1:29" ht="13.5" customHeight="1">
      <c r="A47" s="113"/>
      <c r="B47" s="113"/>
      <c r="C47" s="113"/>
      <c r="D47" s="113"/>
      <c r="E47" s="113"/>
      <c r="F47" s="113"/>
      <c r="G47" s="113"/>
      <c r="H47" s="113"/>
      <c r="I47" s="113"/>
      <c r="J47" s="113"/>
      <c r="K47" s="113"/>
      <c r="L47" s="113"/>
      <c r="M47" s="113"/>
      <c r="N47" s="113"/>
      <c r="O47" s="113"/>
      <c r="P47" s="113"/>
      <c r="Q47" s="113"/>
      <c r="R47" s="113"/>
      <c r="S47" s="113"/>
      <c r="T47" s="113"/>
      <c r="U47" s="113"/>
      <c r="V47" s="113"/>
      <c r="W47" s="113"/>
      <c r="X47" s="113"/>
      <c r="Y47" s="113"/>
      <c r="Z47" s="113"/>
      <c r="AA47" s="113"/>
      <c r="AB47" s="113"/>
      <c r="AC47" s="113"/>
    </row>
    <row r="48" spans="1:29" ht="13.5" customHeight="1">
      <c r="A48" s="113"/>
      <c r="B48" s="113"/>
      <c r="C48" s="113"/>
      <c r="D48" s="113"/>
      <c r="E48" s="113"/>
      <c r="F48" s="113"/>
      <c r="G48" s="113"/>
      <c r="H48" s="113"/>
      <c r="I48" s="113"/>
      <c r="J48" s="113"/>
      <c r="K48" s="113"/>
      <c r="L48" s="113"/>
      <c r="M48" s="113"/>
      <c r="N48" s="113"/>
      <c r="O48" s="113"/>
      <c r="P48" s="113"/>
      <c r="Q48" s="113"/>
      <c r="R48" s="113"/>
      <c r="S48" s="113"/>
      <c r="T48" s="113"/>
      <c r="U48" s="113"/>
      <c r="V48" s="113"/>
      <c r="W48" s="113"/>
      <c r="X48" s="113"/>
      <c r="Y48" s="113"/>
      <c r="Z48" s="113"/>
      <c r="AA48" s="113"/>
      <c r="AB48" s="113"/>
      <c r="AC48" s="113"/>
    </row>
    <row r="49" spans="1:29" ht="13.5" customHeight="1">
      <c r="A49" s="113"/>
      <c r="B49" s="113"/>
      <c r="C49" s="113"/>
      <c r="D49" s="113"/>
      <c r="E49" s="113"/>
      <c r="F49" s="113"/>
      <c r="G49" s="113"/>
      <c r="H49" s="113"/>
      <c r="I49" s="113"/>
      <c r="J49" s="113"/>
      <c r="K49" s="113"/>
      <c r="L49" s="113"/>
      <c r="M49" s="113"/>
      <c r="N49" s="113"/>
      <c r="O49" s="113"/>
      <c r="P49" s="113"/>
      <c r="Q49" s="113"/>
      <c r="R49" s="113"/>
      <c r="S49" s="113"/>
      <c r="T49" s="113"/>
      <c r="U49" s="113"/>
      <c r="V49" s="113"/>
      <c r="W49" s="113"/>
      <c r="X49" s="113"/>
      <c r="Y49" s="113"/>
      <c r="Z49" s="113"/>
      <c r="AA49" s="113"/>
      <c r="AB49" s="113"/>
      <c r="AC49" s="113"/>
    </row>
    <row r="50" spans="1:29" ht="13.5" customHeight="1">
      <c r="A50" s="113"/>
      <c r="B50" s="113"/>
      <c r="C50" s="113"/>
      <c r="D50" s="113"/>
      <c r="E50" s="113"/>
      <c r="F50" s="113"/>
      <c r="G50" s="113"/>
      <c r="H50" s="113"/>
      <c r="I50" s="113"/>
      <c r="J50" s="113"/>
      <c r="K50" s="113"/>
      <c r="L50" s="113"/>
      <c r="M50" s="113"/>
      <c r="N50" s="113"/>
      <c r="O50" s="113"/>
      <c r="P50" s="113"/>
      <c r="Q50" s="113"/>
      <c r="R50" s="113"/>
      <c r="S50" s="113"/>
      <c r="T50" s="113"/>
      <c r="U50" s="113"/>
      <c r="V50" s="113"/>
      <c r="W50" s="113"/>
      <c r="X50" s="113"/>
      <c r="Y50" s="113"/>
      <c r="Z50" s="113"/>
      <c r="AA50" s="113"/>
      <c r="AB50" s="113"/>
      <c r="AC50" s="113"/>
    </row>
    <row r="51" spans="1:29" ht="13.5" customHeight="1">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c r="AA51" s="113"/>
      <c r="AB51" s="113"/>
      <c r="AC51" s="113"/>
    </row>
    <row r="52" spans="1:29" ht="13.5" customHeight="1">
      <c r="A52" s="113"/>
      <c r="B52" s="113"/>
      <c r="C52" s="113"/>
      <c r="D52" s="113"/>
      <c r="E52" s="113"/>
      <c r="F52" s="113"/>
      <c r="G52" s="113"/>
      <c r="H52" s="113"/>
      <c r="I52" s="113"/>
      <c r="J52" s="113"/>
      <c r="K52" s="113"/>
      <c r="L52" s="113"/>
      <c r="M52" s="113"/>
      <c r="N52" s="113"/>
      <c r="O52" s="113"/>
      <c r="P52" s="113"/>
      <c r="Q52" s="113"/>
      <c r="R52" s="113"/>
      <c r="S52" s="113"/>
      <c r="T52" s="113"/>
      <c r="U52" s="113"/>
      <c r="V52" s="113"/>
      <c r="W52" s="113"/>
      <c r="X52" s="113"/>
      <c r="Y52" s="113"/>
      <c r="Z52" s="113"/>
      <c r="AA52" s="113"/>
      <c r="AB52" s="113"/>
      <c r="AC52" s="113"/>
    </row>
    <row r="53" spans="1:29" ht="13.5" customHeight="1">
      <c r="A53" s="113"/>
      <c r="B53" s="113"/>
      <c r="C53" s="113"/>
      <c r="D53" s="113"/>
      <c r="E53" s="113"/>
      <c r="F53" s="113"/>
      <c r="G53" s="113"/>
      <c r="H53" s="113"/>
      <c r="I53" s="113"/>
      <c r="J53" s="113"/>
      <c r="K53" s="113"/>
      <c r="L53" s="113"/>
      <c r="M53" s="113"/>
      <c r="N53" s="113"/>
      <c r="O53" s="113"/>
      <c r="P53" s="113"/>
      <c r="Q53" s="113"/>
      <c r="R53" s="113"/>
      <c r="S53" s="113"/>
      <c r="T53" s="113"/>
      <c r="U53" s="113"/>
      <c r="V53" s="113"/>
      <c r="W53" s="113"/>
      <c r="X53" s="113"/>
      <c r="Y53" s="113"/>
      <c r="Z53" s="113"/>
      <c r="AA53" s="113"/>
      <c r="AB53" s="113"/>
      <c r="AC53" s="113"/>
    </row>
    <row r="54" spans="1:29" ht="13.5" customHeight="1">
      <c r="A54" s="113"/>
      <c r="B54" s="113"/>
      <c r="C54" s="113"/>
      <c r="D54" s="113"/>
      <c r="E54" s="113"/>
      <c r="F54" s="113"/>
      <c r="G54" s="113"/>
      <c r="H54" s="113"/>
      <c r="I54" s="113"/>
      <c r="J54" s="113"/>
      <c r="K54" s="113"/>
      <c r="L54" s="113"/>
      <c r="M54" s="113"/>
      <c r="N54" s="113"/>
      <c r="O54" s="113"/>
      <c r="P54" s="113"/>
      <c r="Q54" s="113"/>
      <c r="R54" s="113"/>
      <c r="S54" s="113"/>
      <c r="T54" s="113"/>
      <c r="U54" s="113"/>
      <c r="V54" s="113"/>
      <c r="W54" s="113"/>
      <c r="X54" s="113"/>
      <c r="Y54" s="113"/>
      <c r="Z54" s="113"/>
      <c r="AA54" s="113"/>
      <c r="AB54" s="113"/>
      <c r="AC54" s="113"/>
    </row>
    <row r="55" spans="1:29" ht="13.5" customHeight="1">
      <c r="A55" s="113"/>
      <c r="B55" s="113"/>
      <c r="C55" s="113"/>
      <c r="D55" s="113"/>
      <c r="E55" s="113"/>
      <c r="F55" s="113"/>
      <c r="G55" s="113"/>
      <c r="H55" s="113"/>
      <c r="I55" s="113"/>
      <c r="J55" s="113"/>
      <c r="K55" s="113"/>
      <c r="L55" s="113"/>
      <c r="M55" s="113"/>
      <c r="N55" s="113"/>
      <c r="O55" s="113"/>
      <c r="P55" s="113"/>
      <c r="Q55" s="113"/>
      <c r="R55" s="113"/>
      <c r="S55" s="113"/>
      <c r="T55" s="113"/>
      <c r="U55" s="113"/>
      <c r="V55" s="113"/>
      <c r="W55" s="113"/>
      <c r="X55" s="113"/>
      <c r="Y55" s="113"/>
      <c r="Z55" s="113"/>
      <c r="AA55" s="113"/>
      <c r="AB55" s="113"/>
      <c r="AC55" s="113"/>
    </row>
    <row r="56" spans="1:29" ht="13.5" customHeight="1">
      <c r="A56" s="113"/>
      <c r="B56" s="113"/>
      <c r="C56" s="113"/>
      <c r="D56" s="113"/>
      <c r="E56" s="113"/>
      <c r="F56" s="113"/>
      <c r="G56" s="113"/>
      <c r="H56" s="113"/>
      <c r="I56" s="113"/>
      <c r="J56" s="113"/>
      <c r="K56" s="113"/>
      <c r="L56" s="113"/>
      <c r="M56" s="113"/>
      <c r="N56" s="113"/>
      <c r="O56" s="113"/>
      <c r="P56" s="113"/>
      <c r="Q56" s="113"/>
      <c r="R56" s="113"/>
      <c r="S56" s="113"/>
      <c r="T56" s="113"/>
      <c r="U56" s="113"/>
      <c r="V56" s="113"/>
      <c r="W56" s="113"/>
      <c r="X56" s="113"/>
      <c r="Y56" s="113"/>
      <c r="Z56" s="113"/>
      <c r="AA56" s="113"/>
      <c r="AB56" s="113"/>
      <c r="AC56" s="113"/>
    </row>
    <row r="57" spans="1:29" ht="13.5" customHeight="1">
      <c r="A57" s="113"/>
      <c r="B57" s="113"/>
      <c r="C57" s="113"/>
      <c r="D57" s="113"/>
      <c r="E57" s="113"/>
      <c r="F57" s="113"/>
      <c r="G57" s="113"/>
      <c r="H57" s="113"/>
      <c r="I57" s="113"/>
      <c r="J57" s="113"/>
      <c r="K57" s="113"/>
      <c r="L57" s="113"/>
      <c r="M57" s="113"/>
      <c r="N57" s="113"/>
      <c r="O57" s="113"/>
      <c r="P57" s="113"/>
      <c r="Q57" s="113"/>
      <c r="R57" s="113"/>
      <c r="S57" s="113"/>
      <c r="T57" s="113"/>
      <c r="U57" s="113"/>
      <c r="V57" s="113"/>
      <c r="W57" s="113"/>
      <c r="X57" s="113"/>
      <c r="Y57" s="113"/>
      <c r="Z57" s="113"/>
      <c r="AA57" s="113"/>
      <c r="AB57" s="113"/>
      <c r="AC57" s="113"/>
    </row>
    <row r="58" spans="1:29" ht="13.5" customHeight="1">
      <c r="A58" s="113"/>
      <c r="B58" s="113"/>
      <c r="C58" s="113"/>
      <c r="D58" s="113"/>
      <c r="E58" s="113"/>
      <c r="F58" s="113"/>
      <c r="G58" s="113"/>
      <c r="H58" s="113"/>
      <c r="I58" s="113"/>
      <c r="J58" s="113"/>
      <c r="K58" s="113"/>
      <c r="L58" s="113"/>
      <c r="M58" s="113"/>
      <c r="N58" s="113"/>
      <c r="O58" s="113"/>
      <c r="P58" s="113"/>
      <c r="Q58" s="113"/>
      <c r="R58" s="113"/>
      <c r="S58" s="113"/>
      <c r="T58" s="113"/>
      <c r="U58" s="113"/>
      <c r="V58" s="113"/>
      <c r="W58" s="113"/>
      <c r="X58" s="113"/>
      <c r="Y58" s="113"/>
      <c r="Z58" s="113"/>
      <c r="AA58" s="113"/>
      <c r="AB58" s="113"/>
      <c r="AC58" s="113"/>
    </row>
    <row r="59" spans="1:29" ht="13.5" customHeight="1">
      <c r="A59" s="113"/>
      <c r="B59" s="113"/>
      <c r="C59" s="113"/>
      <c r="D59" s="113"/>
      <c r="E59" s="113"/>
      <c r="F59" s="113"/>
      <c r="G59" s="113"/>
      <c r="H59" s="113"/>
      <c r="I59" s="113"/>
      <c r="J59" s="113"/>
      <c r="K59" s="113"/>
      <c r="L59" s="113"/>
      <c r="M59" s="113"/>
      <c r="N59" s="113"/>
      <c r="O59" s="113"/>
      <c r="P59" s="113"/>
      <c r="Q59" s="113"/>
      <c r="R59" s="113"/>
      <c r="S59" s="113"/>
      <c r="T59" s="113"/>
      <c r="U59" s="113"/>
      <c r="V59" s="113"/>
      <c r="W59" s="113"/>
      <c r="X59" s="113"/>
      <c r="Y59" s="113"/>
      <c r="Z59" s="113"/>
      <c r="AA59" s="113"/>
      <c r="AB59" s="113"/>
      <c r="AC59" s="113"/>
    </row>
    <row r="60" spans="1:29" ht="13.5" customHeight="1">
      <c r="A60" s="113"/>
      <c r="B60" s="113"/>
      <c r="C60" s="113"/>
      <c r="D60" s="113"/>
      <c r="E60" s="113"/>
      <c r="F60" s="113"/>
      <c r="G60" s="113"/>
      <c r="H60" s="113"/>
      <c r="I60" s="113"/>
      <c r="J60" s="113"/>
      <c r="K60" s="113"/>
      <c r="L60" s="113"/>
      <c r="M60" s="113"/>
      <c r="N60" s="113"/>
      <c r="O60" s="113"/>
      <c r="P60" s="113"/>
      <c r="Q60" s="113"/>
      <c r="R60" s="113"/>
      <c r="S60" s="113"/>
      <c r="T60" s="113"/>
      <c r="U60" s="113"/>
      <c r="V60" s="113"/>
      <c r="W60" s="113"/>
      <c r="X60" s="113"/>
      <c r="Y60" s="113"/>
      <c r="Z60" s="113"/>
      <c r="AA60" s="113"/>
      <c r="AB60" s="113"/>
      <c r="AC60" s="113"/>
    </row>
    <row r="61" spans="1:29" ht="13.5" customHeight="1">
      <c r="A61" s="113"/>
      <c r="B61" s="113"/>
      <c r="C61" s="113"/>
      <c r="D61" s="113"/>
      <c r="E61" s="113"/>
      <c r="F61" s="113"/>
      <c r="G61" s="113"/>
      <c r="H61" s="113"/>
      <c r="I61" s="113"/>
      <c r="J61" s="113"/>
      <c r="K61" s="113"/>
      <c r="L61" s="113"/>
      <c r="M61" s="113"/>
      <c r="N61" s="113"/>
      <c r="O61" s="113"/>
      <c r="P61" s="113"/>
      <c r="Q61" s="113"/>
      <c r="R61" s="113"/>
      <c r="S61" s="113"/>
      <c r="T61" s="113"/>
      <c r="U61" s="113"/>
      <c r="V61" s="113"/>
      <c r="W61" s="113"/>
      <c r="X61" s="113"/>
      <c r="Y61" s="113"/>
      <c r="Z61" s="113"/>
      <c r="AA61" s="113"/>
      <c r="AB61" s="113"/>
      <c r="AC61" s="113"/>
    </row>
    <row r="62" spans="1:29" ht="13.5" customHeight="1">
      <c r="A62" s="113"/>
      <c r="B62" s="113"/>
      <c r="C62" s="113"/>
      <c r="D62" s="113"/>
      <c r="E62" s="113"/>
      <c r="F62" s="113"/>
      <c r="G62" s="113"/>
      <c r="H62" s="113"/>
      <c r="I62" s="113"/>
      <c r="J62" s="113"/>
      <c r="K62" s="113"/>
      <c r="L62" s="113"/>
      <c r="M62" s="113"/>
      <c r="N62" s="113"/>
      <c r="O62" s="113"/>
      <c r="P62" s="113"/>
      <c r="Q62" s="113"/>
      <c r="R62" s="113"/>
      <c r="S62" s="113"/>
      <c r="T62" s="113"/>
      <c r="U62" s="113"/>
      <c r="V62" s="113"/>
      <c r="W62" s="113"/>
      <c r="X62" s="113"/>
      <c r="Y62" s="113"/>
      <c r="Z62" s="113"/>
      <c r="AA62" s="113"/>
      <c r="AB62" s="113"/>
      <c r="AC62" s="113"/>
    </row>
    <row r="63" spans="1:29" ht="13.5" customHeight="1">
      <c r="A63" s="113"/>
      <c r="B63" s="113"/>
      <c r="C63" s="113"/>
      <c r="D63" s="113"/>
      <c r="E63" s="113"/>
      <c r="F63" s="113"/>
      <c r="G63" s="113"/>
      <c r="H63" s="113"/>
      <c r="I63" s="113"/>
      <c r="J63" s="113"/>
      <c r="K63" s="113"/>
      <c r="L63" s="113"/>
      <c r="M63" s="113"/>
      <c r="N63" s="113"/>
      <c r="O63" s="113"/>
      <c r="P63" s="113"/>
      <c r="Q63" s="113"/>
      <c r="R63" s="113"/>
      <c r="S63" s="113"/>
      <c r="T63" s="113"/>
      <c r="U63" s="113"/>
      <c r="V63" s="113"/>
      <c r="W63" s="113"/>
      <c r="X63" s="113"/>
      <c r="Y63" s="113"/>
      <c r="Z63" s="113"/>
      <c r="AA63" s="113"/>
      <c r="AB63" s="113"/>
      <c r="AC63" s="113"/>
    </row>
    <row r="64" spans="1:29" ht="13.5" customHeight="1">
      <c r="A64" s="113"/>
      <c r="B64" s="113"/>
      <c r="C64" s="113"/>
      <c r="D64" s="113"/>
      <c r="E64" s="113"/>
      <c r="F64" s="113"/>
      <c r="G64" s="113"/>
      <c r="H64" s="113"/>
      <c r="I64" s="113"/>
      <c r="J64" s="113"/>
      <c r="K64" s="113"/>
      <c r="L64" s="113"/>
      <c r="M64" s="113"/>
      <c r="N64" s="113"/>
      <c r="O64" s="113"/>
      <c r="P64" s="113"/>
      <c r="Q64" s="113"/>
      <c r="R64" s="113"/>
      <c r="S64" s="113"/>
      <c r="T64" s="113"/>
      <c r="U64" s="113"/>
      <c r="V64" s="113"/>
      <c r="W64" s="113"/>
      <c r="X64" s="113"/>
      <c r="Y64" s="113"/>
      <c r="Z64" s="113"/>
      <c r="AA64" s="113"/>
      <c r="AB64" s="113"/>
      <c r="AC64" s="113"/>
    </row>
    <row r="65" spans="1:29" ht="13.5" customHeight="1">
      <c r="A65" s="113"/>
      <c r="B65" s="113"/>
      <c r="C65" s="113"/>
      <c r="D65" s="113"/>
      <c r="E65" s="113"/>
      <c r="F65" s="113"/>
      <c r="G65" s="113"/>
      <c r="H65" s="113"/>
      <c r="I65" s="113"/>
      <c r="J65" s="113"/>
      <c r="K65" s="113"/>
      <c r="L65" s="113"/>
      <c r="M65" s="113"/>
      <c r="N65" s="113"/>
      <c r="O65" s="113"/>
      <c r="P65" s="113"/>
      <c r="Q65" s="113"/>
      <c r="R65" s="113"/>
      <c r="S65" s="113"/>
      <c r="T65" s="113"/>
      <c r="U65" s="113"/>
      <c r="V65" s="113"/>
      <c r="W65" s="113"/>
      <c r="X65" s="113"/>
      <c r="Y65" s="113"/>
      <c r="Z65" s="113"/>
      <c r="AA65" s="113"/>
      <c r="AB65" s="113"/>
      <c r="AC65" s="113"/>
    </row>
    <row r="66" spans="1:29" ht="13.5" customHeight="1">
      <c r="A66" s="113"/>
      <c r="B66" s="113"/>
      <c r="C66" s="113"/>
      <c r="D66" s="113"/>
      <c r="E66" s="113"/>
      <c r="F66" s="113"/>
      <c r="G66" s="113"/>
      <c r="H66" s="113"/>
      <c r="I66" s="113"/>
      <c r="J66" s="113"/>
      <c r="K66" s="113"/>
      <c r="L66" s="113"/>
      <c r="M66" s="113"/>
      <c r="N66" s="113"/>
      <c r="O66" s="113"/>
      <c r="P66" s="113"/>
      <c r="Q66" s="113"/>
      <c r="R66" s="113"/>
      <c r="S66" s="113"/>
      <c r="T66" s="113"/>
      <c r="U66" s="113"/>
      <c r="V66" s="113"/>
      <c r="W66" s="113"/>
      <c r="X66" s="113"/>
      <c r="Y66" s="113"/>
      <c r="Z66" s="113"/>
      <c r="AA66" s="113"/>
      <c r="AB66" s="113"/>
      <c r="AC66" s="113"/>
    </row>
    <row r="67" spans="1:29" ht="13.5" customHeight="1">
      <c r="A67" s="113"/>
      <c r="B67" s="113"/>
      <c r="C67" s="113"/>
      <c r="D67" s="113"/>
      <c r="E67" s="113"/>
      <c r="F67" s="113"/>
      <c r="G67" s="113"/>
      <c r="H67" s="113"/>
      <c r="I67" s="113"/>
      <c r="J67" s="113"/>
      <c r="K67" s="113"/>
      <c r="L67" s="113"/>
      <c r="M67" s="113"/>
      <c r="N67" s="113"/>
      <c r="O67" s="113"/>
      <c r="P67" s="113"/>
      <c r="Q67" s="113"/>
      <c r="R67" s="113"/>
      <c r="S67" s="113"/>
      <c r="T67" s="113"/>
      <c r="U67" s="113"/>
      <c r="V67" s="113"/>
      <c r="W67" s="113"/>
      <c r="X67" s="113"/>
      <c r="Y67" s="113"/>
      <c r="Z67" s="113"/>
      <c r="AA67" s="113"/>
      <c r="AB67" s="113"/>
      <c r="AC67" s="113"/>
    </row>
    <row r="68" spans="1:29" ht="13.5" customHeight="1">
      <c r="A68" s="113"/>
      <c r="B68" s="113"/>
      <c r="C68" s="113"/>
      <c r="D68" s="113"/>
      <c r="E68" s="113"/>
      <c r="F68" s="113"/>
      <c r="G68" s="113"/>
      <c r="H68" s="113"/>
      <c r="I68" s="113"/>
      <c r="J68" s="113"/>
      <c r="K68" s="113"/>
      <c r="L68" s="113"/>
      <c r="M68" s="113"/>
      <c r="N68" s="113"/>
      <c r="O68" s="113"/>
      <c r="P68" s="113"/>
      <c r="Q68" s="113"/>
      <c r="R68" s="113"/>
      <c r="S68" s="113"/>
      <c r="T68" s="113"/>
      <c r="U68" s="113"/>
      <c r="V68" s="113"/>
      <c r="W68" s="113"/>
      <c r="X68" s="113"/>
      <c r="Y68" s="113"/>
      <c r="Z68" s="113"/>
      <c r="AA68" s="113"/>
      <c r="AB68" s="113"/>
      <c r="AC68" s="113"/>
    </row>
    <row r="69" spans="1:29" ht="13.5" customHeight="1">
      <c r="A69" s="113"/>
      <c r="B69" s="113"/>
      <c r="C69" s="113"/>
      <c r="D69" s="113"/>
      <c r="E69" s="113"/>
      <c r="F69" s="113"/>
      <c r="G69" s="113"/>
      <c r="H69" s="113"/>
      <c r="I69" s="113"/>
      <c r="J69" s="113"/>
      <c r="K69" s="113"/>
      <c r="L69" s="113"/>
      <c r="M69" s="113"/>
      <c r="N69" s="113"/>
      <c r="O69" s="113"/>
      <c r="P69" s="113"/>
      <c r="Q69" s="113"/>
      <c r="R69" s="113"/>
      <c r="S69" s="113"/>
      <c r="T69" s="113"/>
      <c r="U69" s="113"/>
      <c r="V69" s="113"/>
      <c r="W69" s="113"/>
      <c r="X69" s="113"/>
      <c r="Y69" s="113"/>
      <c r="Z69" s="113"/>
      <c r="AA69" s="113"/>
      <c r="AB69" s="113"/>
      <c r="AC69" s="113"/>
    </row>
    <row r="70" spans="1:29" ht="13.5" customHeight="1">
      <c r="A70" s="113"/>
      <c r="B70" s="113"/>
      <c r="C70" s="113"/>
      <c r="D70" s="113"/>
      <c r="E70" s="113"/>
      <c r="F70" s="113"/>
      <c r="G70" s="113"/>
      <c r="H70" s="113"/>
      <c r="I70" s="113"/>
      <c r="J70" s="113"/>
      <c r="K70" s="113"/>
      <c r="L70" s="113"/>
      <c r="M70" s="113"/>
      <c r="N70" s="113"/>
      <c r="O70" s="113"/>
      <c r="P70" s="113"/>
      <c r="Q70" s="113"/>
      <c r="R70" s="113"/>
      <c r="S70" s="113"/>
      <c r="T70" s="113"/>
      <c r="U70" s="113"/>
      <c r="V70" s="113"/>
      <c r="W70" s="113"/>
      <c r="X70" s="113"/>
      <c r="Y70" s="113"/>
      <c r="Z70" s="113"/>
      <c r="AA70" s="113"/>
      <c r="AB70" s="113"/>
      <c r="AC70" s="113"/>
    </row>
    <row r="71" spans="1:29" ht="13.5" customHeight="1">
      <c r="A71" s="113"/>
      <c r="B71" s="113"/>
      <c r="C71" s="113"/>
      <c r="D71" s="113"/>
      <c r="E71" s="113"/>
      <c r="F71" s="113"/>
      <c r="G71" s="113"/>
      <c r="H71" s="113"/>
      <c r="I71" s="113"/>
      <c r="J71" s="113"/>
      <c r="K71" s="113"/>
      <c r="L71" s="113"/>
      <c r="M71" s="113"/>
      <c r="N71" s="113"/>
      <c r="O71" s="113"/>
      <c r="P71" s="113"/>
      <c r="Q71" s="113"/>
      <c r="R71" s="113"/>
      <c r="S71" s="113"/>
      <c r="T71" s="113"/>
      <c r="U71" s="113"/>
      <c r="V71" s="113"/>
      <c r="W71" s="113"/>
      <c r="X71" s="113"/>
      <c r="Y71" s="113"/>
      <c r="Z71" s="113"/>
      <c r="AA71" s="113"/>
      <c r="AB71" s="113"/>
      <c r="AC71" s="113"/>
    </row>
    <row r="72" spans="1:29" ht="13.5" customHeight="1">
      <c r="A72" s="113"/>
      <c r="B72" s="113"/>
      <c r="C72" s="113"/>
      <c r="D72" s="113"/>
      <c r="E72" s="113"/>
      <c r="F72" s="113"/>
      <c r="G72" s="113"/>
      <c r="H72" s="113"/>
      <c r="I72" s="113"/>
      <c r="J72" s="113"/>
      <c r="K72" s="113"/>
      <c r="L72" s="113"/>
      <c r="M72" s="113"/>
      <c r="N72" s="113"/>
      <c r="O72" s="113"/>
      <c r="P72" s="113"/>
      <c r="Q72" s="113"/>
      <c r="R72" s="113"/>
      <c r="S72" s="113"/>
      <c r="T72" s="113"/>
      <c r="U72" s="113"/>
      <c r="V72" s="113"/>
      <c r="W72" s="113"/>
      <c r="X72" s="113"/>
      <c r="Y72" s="113"/>
      <c r="Z72" s="113"/>
      <c r="AA72" s="113"/>
      <c r="AB72" s="113"/>
      <c r="AC72" s="113"/>
    </row>
    <row r="73" spans="1:29" ht="13.5" customHeight="1">
      <c r="A73" s="113"/>
      <c r="B73" s="113"/>
      <c r="C73" s="113"/>
      <c r="D73" s="113"/>
      <c r="E73" s="113"/>
      <c r="F73" s="113"/>
      <c r="G73" s="113"/>
      <c r="H73" s="113"/>
      <c r="I73" s="113"/>
      <c r="J73" s="113"/>
      <c r="K73" s="113"/>
      <c r="L73" s="113"/>
      <c r="M73" s="113"/>
      <c r="N73" s="113"/>
      <c r="O73" s="113"/>
      <c r="P73" s="113"/>
      <c r="Q73" s="113"/>
      <c r="R73" s="113"/>
      <c r="S73" s="113"/>
      <c r="T73" s="113"/>
      <c r="U73" s="113"/>
      <c r="V73" s="113"/>
      <c r="W73" s="113"/>
      <c r="X73" s="113"/>
      <c r="Y73" s="113"/>
      <c r="Z73" s="113"/>
      <c r="AA73" s="113"/>
      <c r="AB73" s="113"/>
      <c r="AC73" s="113"/>
    </row>
    <row r="74" spans="1:29" ht="13.5" customHeight="1">
      <c r="A74" s="113"/>
      <c r="B74" s="113"/>
      <c r="C74" s="113"/>
      <c r="D74" s="113"/>
      <c r="E74" s="113"/>
      <c r="F74" s="113"/>
      <c r="G74" s="113"/>
      <c r="H74" s="113"/>
      <c r="I74" s="113"/>
      <c r="J74" s="113"/>
      <c r="K74" s="113"/>
      <c r="L74" s="113"/>
      <c r="M74" s="113"/>
      <c r="N74" s="113"/>
      <c r="O74" s="113"/>
      <c r="P74" s="113"/>
      <c r="Q74" s="113"/>
      <c r="R74" s="113"/>
      <c r="S74" s="113"/>
      <c r="T74" s="113"/>
      <c r="U74" s="113"/>
      <c r="V74" s="113"/>
      <c r="W74" s="113"/>
      <c r="X74" s="113"/>
      <c r="Y74" s="113"/>
      <c r="Z74" s="113"/>
      <c r="AA74" s="113"/>
      <c r="AB74" s="113"/>
      <c r="AC74" s="113"/>
    </row>
    <row r="75" spans="1:29" ht="13.5" customHeight="1">
      <c r="A75" s="113"/>
      <c r="B75" s="113"/>
      <c r="C75" s="113"/>
      <c r="D75" s="113"/>
      <c r="E75" s="113"/>
      <c r="F75" s="113"/>
      <c r="G75" s="113"/>
      <c r="H75" s="113"/>
      <c r="I75" s="113"/>
      <c r="J75" s="113"/>
      <c r="K75" s="113"/>
      <c r="L75" s="113"/>
      <c r="M75" s="113"/>
      <c r="N75" s="113"/>
      <c r="O75" s="113"/>
      <c r="P75" s="113"/>
      <c r="Q75" s="113"/>
      <c r="R75" s="113"/>
      <c r="S75" s="113"/>
      <c r="T75" s="113"/>
      <c r="U75" s="113"/>
      <c r="V75" s="113"/>
      <c r="W75" s="113"/>
      <c r="X75" s="113"/>
      <c r="Y75" s="113"/>
      <c r="Z75" s="113"/>
      <c r="AA75" s="113"/>
      <c r="AB75" s="113"/>
      <c r="AC75" s="113"/>
    </row>
    <row r="76" spans="1:29" ht="13.5" customHeight="1">
      <c r="A76" s="113"/>
      <c r="B76" s="113"/>
      <c r="C76" s="113"/>
      <c r="D76" s="113"/>
      <c r="E76" s="113"/>
      <c r="F76" s="113"/>
      <c r="G76" s="113"/>
      <c r="H76" s="113"/>
      <c r="I76" s="113"/>
      <c r="J76" s="113"/>
      <c r="K76" s="113"/>
      <c r="L76" s="113"/>
      <c r="M76" s="113"/>
      <c r="N76" s="113"/>
      <c r="O76" s="113"/>
      <c r="P76" s="113"/>
      <c r="Q76" s="113"/>
      <c r="R76" s="113"/>
      <c r="S76" s="113"/>
      <c r="T76" s="113"/>
      <c r="U76" s="113"/>
      <c r="V76" s="113"/>
      <c r="W76" s="113"/>
      <c r="X76" s="113"/>
      <c r="Y76" s="113"/>
      <c r="Z76" s="113"/>
      <c r="AA76" s="113"/>
      <c r="AB76" s="113"/>
      <c r="AC76" s="113"/>
    </row>
    <row r="77" spans="1:29" ht="13.5" customHeight="1">
      <c r="A77" s="113"/>
      <c r="B77" s="113"/>
      <c r="C77" s="113"/>
      <c r="D77" s="113"/>
      <c r="E77" s="113"/>
      <c r="F77" s="113"/>
      <c r="G77" s="113"/>
      <c r="H77" s="113"/>
      <c r="I77" s="113"/>
      <c r="J77" s="113"/>
      <c r="K77" s="113"/>
      <c r="L77" s="113"/>
      <c r="M77" s="113"/>
      <c r="N77" s="113"/>
      <c r="O77" s="113"/>
      <c r="P77" s="113"/>
      <c r="Q77" s="113"/>
      <c r="R77" s="113"/>
      <c r="S77" s="113"/>
      <c r="T77" s="113"/>
      <c r="U77" s="113"/>
      <c r="V77" s="113"/>
      <c r="W77" s="113"/>
      <c r="X77" s="113"/>
      <c r="Y77" s="113"/>
      <c r="Z77" s="113"/>
      <c r="AA77" s="113"/>
      <c r="AB77" s="113"/>
      <c r="AC77" s="113"/>
    </row>
    <row r="78" spans="1:29" ht="13.5" customHeight="1">
      <c r="A78" s="113"/>
      <c r="B78" s="113"/>
      <c r="C78" s="113"/>
      <c r="D78" s="113"/>
      <c r="E78" s="113"/>
      <c r="F78" s="113"/>
      <c r="G78" s="113"/>
      <c r="H78" s="113"/>
      <c r="I78" s="113"/>
      <c r="J78" s="113"/>
      <c r="K78" s="113"/>
      <c r="L78" s="113"/>
      <c r="M78" s="113"/>
      <c r="N78" s="113"/>
      <c r="O78" s="113"/>
      <c r="P78" s="113"/>
      <c r="Q78" s="113"/>
      <c r="R78" s="113"/>
      <c r="S78" s="113"/>
      <c r="T78" s="113"/>
      <c r="U78" s="113"/>
      <c r="V78" s="113"/>
      <c r="W78" s="113"/>
      <c r="X78" s="113"/>
      <c r="Y78" s="113"/>
      <c r="Z78" s="113"/>
      <c r="AA78" s="113"/>
      <c r="AB78" s="113"/>
      <c r="AC78" s="113"/>
    </row>
    <row r="79" spans="1:29" ht="13.5" customHeight="1">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row>
    <row r="80" spans="1:29" ht="13.5" customHeight="1">
      <c r="A80" s="113"/>
      <c r="B80" s="113"/>
      <c r="C80" s="113"/>
      <c r="D80" s="113"/>
      <c r="E80" s="113"/>
      <c r="F80" s="113"/>
      <c r="G80" s="113"/>
      <c r="H80" s="113"/>
      <c r="I80" s="113"/>
      <c r="J80" s="113"/>
      <c r="K80" s="113"/>
      <c r="L80" s="113"/>
      <c r="M80" s="113"/>
      <c r="N80" s="113"/>
      <c r="O80" s="113"/>
      <c r="P80" s="113"/>
      <c r="Q80" s="113"/>
      <c r="R80" s="113"/>
      <c r="S80" s="113"/>
      <c r="T80" s="113"/>
      <c r="U80" s="113"/>
      <c r="V80" s="113"/>
      <c r="W80" s="113"/>
      <c r="X80" s="113"/>
      <c r="Y80" s="113"/>
      <c r="Z80" s="113"/>
      <c r="AA80" s="113"/>
      <c r="AB80" s="113"/>
      <c r="AC80" s="113"/>
    </row>
    <row r="81" spans="1:29" ht="13.5" customHeight="1">
      <c r="A81" s="113"/>
      <c r="B81" s="113"/>
      <c r="C81" s="113"/>
      <c r="D81" s="113"/>
      <c r="E81" s="113"/>
      <c r="F81" s="113"/>
      <c r="G81" s="113"/>
      <c r="H81" s="113"/>
      <c r="I81" s="113"/>
      <c r="J81" s="113"/>
      <c r="K81" s="113"/>
      <c r="L81" s="113"/>
      <c r="M81" s="113"/>
      <c r="N81" s="113"/>
      <c r="O81" s="113"/>
      <c r="P81" s="113"/>
      <c r="Q81" s="113"/>
      <c r="R81" s="113"/>
      <c r="S81" s="113"/>
      <c r="T81" s="113"/>
      <c r="U81" s="113"/>
      <c r="V81" s="113"/>
      <c r="W81" s="113"/>
      <c r="X81" s="113"/>
      <c r="Y81" s="113"/>
      <c r="Z81" s="113"/>
      <c r="AA81" s="113"/>
      <c r="AB81" s="113"/>
      <c r="AC81" s="113"/>
    </row>
    <row r="82" spans="1:29" ht="13.5" customHeight="1">
      <c r="A82" s="113"/>
      <c r="B82" s="113"/>
      <c r="C82" s="113"/>
      <c r="D82" s="113"/>
      <c r="E82" s="113"/>
      <c r="F82" s="113"/>
      <c r="G82" s="113"/>
      <c r="H82" s="113"/>
      <c r="I82" s="113"/>
      <c r="J82" s="113"/>
      <c r="K82" s="113"/>
      <c r="L82" s="113"/>
      <c r="M82" s="113"/>
      <c r="N82" s="113"/>
      <c r="O82" s="113"/>
      <c r="P82" s="113"/>
      <c r="Q82" s="113"/>
      <c r="R82" s="113"/>
      <c r="S82" s="113"/>
      <c r="T82" s="113"/>
      <c r="U82" s="113"/>
      <c r="V82" s="113"/>
      <c r="W82" s="113"/>
      <c r="X82" s="113"/>
      <c r="Y82" s="113"/>
      <c r="Z82" s="113"/>
      <c r="AA82" s="113"/>
      <c r="AB82" s="113"/>
      <c r="AC82" s="113"/>
    </row>
    <row r="83" spans="1:29" ht="13.5" customHeight="1">
      <c r="A83" s="113"/>
      <c r="B83" s="113"/>
      <c r="C83" s="113"/>
      <c r="D83" s="113"/>
      <c r="E83" s="113"/>
      <c r="F83" s="113"/>
      <c r="G83" s="113"/>
      <c r="H83" s="113"/>
      <c r="I83" s="113"/>
      <c r="J83" s="113"/>
      <c r="K83" s="113"/>
      <c r="L83" s="113"/>
      <c r="M83" s="113"/>
      <c r="N83" s="113"/>
      <c r="O83" s="113"/>
      <c r="P83" s="113"/>
      <c r="Q83" s="113"/>
      <c r="R83" s="113"/>
      <c r="S83" s="113"/>
      <c r="T83" s="113"/>
      <c r="U83" s="113"/>
      <c r="V83" s="113"/>
      <c r="W83" s="113"/>
      <c r="X83" s="113"/>
      <c r="Y83" s="113"/>
      <c r="Z83" s="113"/>
      <c r="AA83" s="113"/>
      <c r="AB83" s="113"/>
      <c r="AC83" s="113"/>
    </row>
    <row r="84" spans="1:29" ht="13.5" customHeight="1">
      <c r="A84" s="113"/>
      <c r="B84" s="113"/>
      <c r="C84" s="113"/>
      <c r="D84" s="113"/>
      <c r="E84" s="113"/>
      <c r="F84" s="113"/>
      <c r="G84" s="113"/>
      <c r="H84" s="113"/>
      <c r="I84" s="113"/>
      <c r="J84" s="113"/>
      <c r="K84" s="113"/>
      <c r="L84" s="113"/>
      <c r="M84" s="113"/>
      <c r="N84" s="113"/>
      <c r="O84" s="113"/>
      <c r="P84" s="113"/>
      <c r="Q84" s="113"/>
      <c r="R84" s="113"/>
      <c r="S84" s="113"/>
      <c r="T84" s="113"/>
      <c r="U84" s="113"/>
      <c r="V84" s="113"/>
      <c r="W84" s="113"/>
      <c r="X84" s="113"/>
      <c r="Y84" s="113"/>
      <c r="Z84" s="113"/>
      <c r="AA84" s="113"/>
      <c r="AB84" s="113"/>
      <c r="AC84" s="113"/>
    </row>
    <row r="85" spans="1:29" ht="13.5" customHeight="1">
      <c r="A85" s="113"/>
      <c r="B85" s="113"/>
      <c r="C85" s="113"/>
      <c r="D85" s="113"/>
      <c r="E85" s="113"/>
      <c r="F85" s="113"/>
      <c r="G85" s="113"/>
      <c r="H85" s="113"/>
      <c r="I85" s="113"/>
      <c r="J85" s="113"/>
      <c r="K85" s="113"/>
      <c r="L85" s="113"/>
      <c r="M85" s="113"/>
      <c r="N85" s="113"/>
      <c r="O85" s="113"/>
      <c r="P85" s="113"/>
      <c r="Q85" s="113"/>
      <c r="R85" s="113"/>
      <c r="S85" s="113"/>
      <c r="T85" s="113"/>
      <c r="U85" s="113"/>
      <c r="V85" s="113"/>
      <c r="W85" s="113"/>
      <c r="X85" s="113"/>
      <c r="Y85" s="113"/>
      <c r="Z85" s="113"/>
      <c r="AA85" s="113"/>
      <c r="AB85" s="113"/>
      <c r="AC85" s="113"/>
    </row>
    <row r="86" spans="1:29" ht="13.5" customHeight="1">
      <c r="A86" s="113"/>
      <c r="B86" s="113"/>
      <c r="C86" s="113"/>
      <c r="D86" s="113"/>
      <c r="E86" s="113"/>
      <c r="F86" s="113"/>
      <c r="G86" s="113"/>
      <c r="H86" s="113"/>
      <c r="I86" s="113"/>
      <c r="J86" s="113"/>
      <c r="K86" s="113"/>
      <c r="L86" s="113"/>
      <c r="M86" s="113"/>
      <c r="N86" s="113"/>
      <c r="O86" s="113"/>
      <c r="P86" s="113"/>
      <c r="Q86" s="113"/>
      <c r="R86" s="113"/>
      <c r="S86" s="113"/>
      <c r="T86" s="113"/>
      <c r="U86" s="113"/>
      <c r="V86" s="113"/>
      <c r="W86" s="113"/>
      <c r="X86" s="113"/>
      <c r="Y86" s="113"/>
      <c r="Z86" s="113"/>
      <c r="AA86" s="113"/>
      <c r="AB86" s="113"/>
      <c r="AC86" s="113"/>
    </row>
    <row r="87" spans="1:29" ht="13.5" customHeight="1">
      <c r="A87" s="113"/>
      <c r="B87" s="113"/>
      <c r="C87" s="113"/>
      <c r="D87" s="113"/>
      <c r="E87" s="113"/>
      <c r="F87" s="113"/>
      <c r="G87" s="113"/>
      <c r="H87" s="113"/>
      <c r="I87" s="113"/>
      <c r="J87" s="113"/>
      <c r="K87" s="113"/>
      <c r="L87" s="113"/>
      <c r="M87" s="113"/>
      <c r="N87" s="113"/>
      <c r="O87" s="113"/>
      <c r="P87" s="113"/>
      <c r="Q87" s="113"/>
      <c r="R87" s="113"/>
      <c r="S87" s="113"/>
      <c r="T87" s="113"/>
      <c r="U87" s="113"/>
      <c r="V87" s="113"/>
      <c r="W87" s="113"/>
      <c r="X87" s="113"/>
      <c r="Y87" s="113"/>
      <c r="Z87" s="113"/>
      <c r="AA87" s="113"/>
      <c r="AB87" s="113"/>
      <c r="AC87" s="113"/>
    </row>
    <row r="88" spans="1:29" ht="13.5" customHeight="1">
      <c r="A88" s="113"/>
      <c r="B88" s="113"/>
      <c r="C88" s="113"/>
      <c r="D88" s="113"/>
      <c r="E88" s="113"/>
      <c r="F88" s="113"/>
      <c r="G88" s="113"/>
      <c r="H88" s="113"/>
      <c r="I88" s="113"/>
      <c r="J88" s="113"/>
      <c r="K88" s="113"/>
      <c r="L88" s="113"/>
      <c r="M88" s="113"/>
      <c r="N88" s="113"/>
      <c r="O88" s="113"/>
      <c r="P88" s="113"/>
      <c r="Q88" s="113"/>
      <c r="R88" s="113"/>
      <c r="S88" s="113"/>
      <c r="T88" s="113"/>
      <c r="U88" s="113"/>
      <c r="V88" s="113"/>
      <c r="W88" s="113"/>
      <c r="X88" s="113"/>
      <c r="Y88" s="113"/>
      <c r="Z88" s="113"/>
      <c r="AA88" s="113"/>
      <c r="AB88" s="113"/>
      <c r="AC88" s="113"/>
    </row>
    <row r="89" spans="1:29" ht="13.5" customHeight="1">
      <c r="A89" s="113"/>
      <c r="B89" s="113"/>
      <c r="C89" s="113"/>
      <c r="D89" s="113"/>
      <c r="E89" s="113"/>
      <c r="F89" s="113"/>
      <c r="G89" s="113"/>
      <c r="H89" s="113"/>
      <c r="I89" s="113"/>
      <c r="J89" s="113"/>
      <c r="K89" s="113"/>
      <c r="L89" s="113"/>
      <c r="M89" s="113"/>
      <c r="N89" s="113"/>
      <c r="O89" s="113"/>
      <c r="P89" s="113"/>
      <c r="Q89" s="113"/>
      <c r="R89" s="113"/>
      <c r="S89" s="113"/>
      <c r="T89" s="113"/>
      <c r="U89" s="113"/>
      <c r="V89" s="113"/>
      <c r="W89" s="113"/>
      <c r="X89" s="113"/>
      <c r="Y89" s="113"/>
      <c r="Z89" s="113"/>
      <c r="AA89" s="113"/>
      <c r="AB89" s="113"/>
      <c r="AC89" s="113"/>
    </row>
    <row r="90" spans="1:29" ht="13.5" customHeight="1">
      <c r="A90" s="113"/>
      <c r="B90" s="113"/>
      <c r="C90" s="113"/>
      <c r="D90" s="113"/>
      <c r="E90" s="113"/>
      <c r="F90" s="113"/>
      <c r="G90" s="113"/>
      <c r="H90" s="113"/>
      <c r="I90" s="113"/>
      <c r="J90" s="113"/>
      <c r="K90" s="113"/>
      <c r="L90" s="113"/>
      <c r="M90" s="113"/>
      <c r="N90" s="113"/>
      <c r="O90" s="113"/>
      <c r="P90" s="113"/>
      <c r="Q90" s="113"/>
      <c r="R90" s="113"/>
      <c r="S90" s="113"/>
      <c r="T90" s="113"/>
      <c r="U90" s="113"/>
      <c r="V90" s="113"/>
      <c r="W90" s="113"/>
      <c r="X90" s="113"/>
      <c r="Y90" s="113"/>
      <c r="Z90" s="113"/>
      <c r="AA90" s="113"/>
      <c r="AB90" s="113"/>
      <c r="AC90" s="113"/>
    </row>
    <row r="91" spans="1:29" ht="13.5" customHeight="1">
      <c r="A91" s="113"/>
      <c r="B91" s="113"/>
      <c r="C91" s="113"/>
      <c r="D91" s="113"/>
      <c r="E91" s="113"/>
      <c r="F91" s="113"/>
      <c r="G91" s="113"/>
      <c r="H91" s="113"/>
      <c r="I91" s="113"/>
      <c r="J91" s="113"/>
      <c r="K91" s="113"/>
      <c r="L91" s="113"/>
      <c r="M91" s="113"/>
      <c r="N91" s="113"/>
      <c r="O91" s="113"/>
      <c r="P91" s="113"/>
      <c r="Q91" s="113"/>
      <c r="R91" s="113"/>
      <c r="S91" s="113"/>
      <c r="T91" s="113"/>
      <c r="U91" s="113"/>
      <c r="V91" s="113"/>
      <c r="W91" s="113"/>
      <c r="X91" s="113"/>
      <c r="Y91" s="113"/>
      <c r="Z91" s="113"/>
      <c r="AA91" s="113"/>
      <c r="AB91" s="113"/>
      <c r="AC91" s="113"/>
    </row>
    <row r="92" spans="1:29" ht="13.5" customHeight="1">
      <c r="A92" s="113"/>
      <c r="B92" s="113"/>
      <c r="C92" s="113"/>
      <c r="D92" s="113"/>
      <c r="E92" s="113"/>
      <c r="F92" s="113"/>
      <c r="G92" s="113"/>
      <c r="H92" s="113"/>
      <c r="I92" s="113"/>
      <c r="J92" s="113"/>
      <c r="K92" s="113"/>
      <c r="L92" s="113"/>
      <c r="M92" s="113"/>
      <c r="N92" s="113"/>
      <c r="O92" s="113"/>
      <c r="P92" s="113"/>
      <c r="Q92" s="113"/>
      <c r="R92" s="113"/>
      <c r="S92" s="113"/>
      <c r="T92" s="113"/>
      <c r="U92" s="113"/>
      <c r="V92" s="113"/>
      <c r="W92" s="113"/>
      <c r="X92" s="113"/>
      <c r="Y92" s="113"/>
      <c r="Z92" s="113"/>
      <c r="AA92" s="113"/>
      <c r="AB92" s="113"/>
      <c r="AC92" s="113"/>
    </row>
    <row r="93" spans="1:29" ht="13.5" customHeight="1">
      <c r="A93" s="113"/>
      <c r="B93" s="113"/>
      <c r="C93" s="113"/>
      <c r="D93" s="113"/>
      <c r="E93" s="113"/>
      <c r="F93" s="113"/>
      <c r="G93" s="113"/>
      <c r="H93" s="113"/>
      <c r="I93" s="113"/>
      <c r="J93" s="113"/>
      <c r="K93" s="113"/>
      <c r="L93" s="113"/>
      <c r="M93" s="113"/>
      <c r="N93" s="113"/>
      <c r="O93" s="113"/>
      <c r="P93" s="113"/>
      <c r="Q93" s="113"/>
      <c r="R93" s="113"/>
      <c r="S93" s="113"/>
      <c r="T93" s="113"/>
      <c r="U93" s="113"/>
      <c r="V93" s="113"/>
      <c r="W93" s="113"/>
      <c r="X93" s="113"/>
      <c r="Y93" s="113"/>
      <c r="Z93" s="113"/>
      <c r="AA93" s="113"/>
      <c r="AB93" s="113"/>
      <c r="AC93" s="113"/>
    </row>
    <row r="94" spans="1:29" ht="13.5" customHeight="1">
      <c r="A94" s="113"/>
      <c r="B94" s="113"/>
      <c r="C94" s="113"/>
      <c r="D94" s="113"/>
      <c r="E94" s="113"/>
      <c r="F94" s="113"/>
      <c r="G94" s="113"/>
      <c r="H94" s="113"/>
      <c r="I94" s="113"/>
      <c r="J94" s="113"/>
      <c r="K94" s="113"/>
      <c r="L94" s="113"/>
      <c r="M94" s="113"/>
      <c r="N94" s="113"/>
      <c r="O94" s="113"/>
      <c r="P94" s="113"/>
      <c r="Q94" s="113"/>
      <c r="R94" s="113"/>
      <c r="S94" s="113"/>
      <c r="T94" s="113"/>
      <c r="U94" s="113"/>
      <c r="V94" s="113"/>
      <c r="W94" s="113"/>
      <c r="X94" s="113"/>
      <c r="Y94" s="113"/>
      <c r="Z94" s="113"/>
      <c r="AA94" s="113"/>
      <c r="AB94" s="113"/>
      <c r="AC94" s="113"/>
    </row>
    <row r="95" spans="1:29" ht="13.5" customHeight="1">
      <c r="A95" s="113"/>
      <c r="B95" s="113"/>
      <c r="C95" s="113"/>
      <c r="D95" s="113"/>
      <c r="E95" s="113"/>
      <c r="F95" s="113"/>
      <c r="G95" s="113"/>
      <c r="H95" s="113"/>
      <c r="I95" s="113"/>
      <c r="J95" s="113"/>
      <c r="K95" s="113"/>
      <c r="L95" s="113"/>
      <c r="M95" s="113"/>
      <c r="N95" s="113"/>
      <c r="O95" s="113"/>
      <c r="P95" s="113"/>
      <c r="Q95" s="113"/>
      <c r="R95" s="113"/>
      <c r="S95" s="113"/>
      <c r="T95" s="113"/>
      <c r="U95" s="113"/>
      <c r="V95" s="113"/>
      <c r="W95" s="113"/>
      <c r="X95" s="113"/>
      <c r="Y95" s="113"/>
      <c r="Z95" s="113"/>
      <c r="AA95" s="113"/>
      <c r="AB95" s="113"/>
      <c r="AC95" s="113"/>
    </row>
    <row r="96" spans="1:29" ht="13.5" customHeight="1">
      <c r="A96" s="113"/>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c r="AA96" s="113"/>
      <c r="AB96" s="113"/>
      <c r="AC96" s="113"/>
    </row>
    <row r="97" spans="1:29" ht="13.5" customHeight="1">
      <c r="A97" s="113"/>
      <c r="B97" s="113"/>
      <c r="C97" s="113"/>
      <c r="D97" s="113"/>
      <c r="E97" s="113"/>
      <c r="F97" s="113"/>
      <c r="G97" s="113"/>
      <c r="H97" s="113"/>
      <c r="I97" s="113"/>
      <c r="J97" s="113"/>
      <c r="K97" s="113"/>
      <c r="L97" s="113"/>
      <c r="M97" s="113"/>
      <c r="N97" s="113"/>
      <c r="O97" s="113"/>
      <c r="P97" s="113"/>
      <c r="Q97" s="113"/>
      <c r="R97" s="113"/>
      <c r="S97" s="113"/>
      <c r="T97" s="113"/>
      <c r="U97" s="113"/>
      <c r="V97" s="113"/>
      <c r="W97" s="113"/>
      <c r="X97" s="113"/>
      <c r="Y97" s="113"/>
      <c r="Z97" s="113"/>
      <c r="AA97" s="113"/>
      <c r="AB97" s="113"/>
      <c r="AC97" s="113"/>
    </row>
    <row r="98" spans="1:29" ht="13.5" customHeight="1">
      <c r="A98" s="113"/>
      <c r="B98" s="113"/>
      <c r="C98" s="113"/>
      <c r="D98" s="113"/>
      <c r="E98" s="113"/>
      <c r="F98" s="113"/>
      <c r="G98" s="113"/>
      <c r="H98" s="113"/>
      <c r="I98" s="113"/>
      <c r="J98" s="113"/>
      <c r="K98" s="113"/>
      <c r="L98" s="113"/>
      <c r="M98" s="113"/>
      <c r="N98" s="113"/>
      <c r="O98" s="113"/>
      <c r="P98" s="113"/>
      <c r="Q98" s="113"/>
      <c r="R98" s="113"/>
      <c r="S98" s="113"/>
      <c r="T98" s="113"/>
      <c r="U98" s="113"/>
      <c r="V98" s="113"/>
      <c r="W98" s="113"/>
      <c r="X98" s="113"/>
      <c r="Y98" s="113"/>
      <c r="Z98" s="113"/>
      <c r="AA98" s="113"/>
      <c r="AB98" s="113"/>
      <c r="AC98" s="113"/>
    </row>
    <row r="99" spans="1:29" ht="13.5" customHeight="1">
      <c r="A99" s="113"/>
      <c r="B99" s="113"/>
      <c r="C99" s="113"/>
      <c r="D99" s="113"/>
      <c r="E99" s="113"/>
      <c r="F99" s="113"/>
      <c r="G99" s="113"/>
      <c r="H99" s="113"/>
      <c r="I99" s="113"/>
      <c r="J99" s="113"/>
      <c r="K99" s="113"/>
      <c r="L99" s="113"/>
      <c r="M99" s="113"/>
      <c r="N99" s="113"/>
      <c r="O99" s="113"/>
      <c r="P99" s="113"/>
      <c r="Q99" s="113"/>
      <c r="R99" s="113"/>
      <c r="S99" s="113"/>
      <c r="T99" s="113"/>
      <c r="U99" s="113"/>
      <c r="V99" s="113"/>
      <c r="W99" s="113"/>
      <c r="X99" s="113"/>
      <c r="Y99" s="113"/>
      <c r="Z99" s="113"/>
      <c r="AA99" s="113"/>
      <c r="AB99" s="113"/>
      <c r="AC99" s="113"/>
    </row>
    <row r="100" spans="1:29" ht="13.5" customHeight="1">
      <c r="A100" s="113"/>
      <c r="B100" s="113"/>
      <c r="C100" s="113"/>
      <c r="D100" s="113"/>
      <c r="E100" s="113"/>
      <c r="F100" s="113"/>
      <c r="G100" s="113"/>
      <c r="H100" s="113"/>
      <c r="I100" s="113"/>
      <c r="J100" s="113"/>
      <c r="K100" s="113"/>
      <c r="L100" s="113"/>
      <c r="M100" s="113"/>
      <c r="N100" s="113"/>
      <c r="O100" s="113"/>
      <c r="P100" s="113"/>
      <c r="Q100" s="113"/>
      <c r="R100" s="113"/>
      <c r="S100" s="113"/>
      <c r="T100" s="113"/>
      <c r="U100" s="113"/>
      <c r="V100" s="113"/>
      <c r="W100" s="113"/>
      <c r="X100" s="113"/>
      <c r="Y100" s="113"/>
      <c r="Z100" s="113"/>
      <c r="AA100" s="113"/>
      <c r="AB100" s="113"/>
      <c r="AC100" s="113"/>
    </row>
    <row r="101" spans="1:29" ht="13.5" customHeight="1">
      <c r="A101" s="113"/>
      <c r="B101" s="113"/>
      <c r="C101" s="113"/>
      <c r="D101" s="113"/>
      <c r="E101" s="113"/>
      <c r="F101" s="113"/>
      <c r="G101" s="113"/>
      <c r="H101" s="113"/>
      <c r="I101" s="113"/>
      <c r="J101" s="113"/>
      <c r="K101" s="113"/>
      <c r="L101" s="113"/>
      <c r="M101" s="113"/>
      <c r="N101" s="113"/>
      <c r="O101" s="113"/>
      <c r="P101" s="113"/>
      <c r="Q101" s="113"/>
      <c r="R101" s="113"/>
      <c r="S101" s="113"/>
      <c r="T101" s="113"/>
      <c r="U101" s="113"/>
      <c r="V101" s="113"/>
      <c r="W101" s="113"/>
      <c r="X101" s="113"/>
      <c r="Y101" s="113"/>
      <c r="Z101" s="113"/>
      <c r="AA101" s="113"/>
      <c r="AB101" s="113"/>
      <c r="AC101" s="113"/>
    </row>
    <row r="102" spans="1:29" ht="13.5" customHeight="1">
      <c r="A102" s="113"/>
      <c r="B102" s="113"/>
      <c r="C102" s="113"/>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13"/>
      <c r="Z102" s="113"/>
      <c r="AA102" s="113"/>
      <c r="AB102" s="113"/>
      <c r="AC102" s="113"/>
    </row>
    <row r="103" spans="1:29" ht="13.5" customHeight="1">
      <c r="A103" s="113"/>
      <c r="B103" s="113"/>
      <c r="C103" s="113"/>
      <c r="D103" s="113"/>
      <c r="E103" s="113"/>
      <c r="F103" s="113"/>
      <c r="G103" s="113"/>
      <c r="H103" s="113"/>
      <c r="I103" s="113"/>
      <c r="J103" s="113"/>
      <c r="K103" s="113"/>
      <c r="L103" s="113"/>
      <c r="M103" s="113"/>
      <c r="N103" s="113"/>
      <c r="O103" s="113"/>
      <c r="P103" s="113"/>
      <c r="Q103" s="113"/>
      <c r="R103" s="113"/>
      <c r="S103" s="113"/>
      <c r="T103" s="113"/>
      <c r="U103" s="113"/>
      <c r="V103" s="113"/>
      <c r="W103" s="113"/>
      <c r="X103" s="113"/>
      <c r="Y103" s="113"/>
      <c r="Z103" s="113"/>
      <c r="AA103" s="113"/>
      <c r="AB103" s="113"/>
      <c r="AC103" s="113"/>
    </row>
    <row r="104" spans="1:29" ht="13.5" customHeight="1">
      <c r="A104" s="113"/>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c r="AA104" s="113"/>
      <c r="AB104" s="113"/>
      <c r="AC104" s="113"/>
    </row>
    <row r="105" spans="1:29" ht="13.5" customHeight="1">
      <c r="A105" s="113"/>
      <c r="B105" s="113"/>
      <c r="C105" s="113"/>
      <c r="D105" s="113"/>
      <c r="E105" s="113"/>
      <c r="F105" s="113"/>
      <c r="G105" s="113"/>
      <c r="H105" s="113"/>
      <c r="I105" s="113"/>
      <c r="J105" s="113"/>
      <c r="K105" s="113"/>
      <c r="L105" s="113"/>
      <c r="M105" s="113"/>
      <c r="N105" s="113"/>
      <c r="O105" s="113"/>
      <c r="P105" s="113"/>
      <c r="Q105" s="113"/>
      <c r="R105" s="113"/>
      <c r="S105" s="113"/>
      <c r="T105" s="113"/>
      <c r="U105" s="113"/>
      <c r="V105" s="113"/>
      <c r="W105" s="113"/>
      <c r="X105" s="113"/>
      <c r="Y105" s="113"/>
      <c r="Z105" s="113"/>
      <c r="AA105" s="113"/>
      <c r="AB105" s="113"/>
      <c r="AC105" s="113"/>
    </row>
    <row r="106" spans="1:29" ht="13.5" customHeight="1">
      <c r="A106" s="113"/>
      <c r="B106" s="113"/>
      <c r="C106" s="113"/>
      <c r="D106" s="113"/>
      <c r="E106" s="113"/>
      <c r="F106" s="113"/>
      <c r="G106" s="113"/>
      <c r="H106" s="113"/>
      <c r="I106" s="113"/>
      <c r="J106" s="113"/>
      <c r="K106" s="113"/>
      <c r="L106" s="113"/>
      <c r="M106" s="113"/>
      <c r="N106" s="113"/>
      <c r="O106" s="113"/>
      <c r="P106" s="113"/>
      <c r="Q106" s="113"/>
      <c r="R106" s="113"/>
      <c r="S106" s="113"/>
      <c r="T106" s="113"/>
      <c r="U106" s="113"/>
      <c r="V106" s="113"/>
      <c r="W106" s="113"/>
      <c r="X106" s="113"/>
      <c r="Y106" s="113"/>
      <c r="Z106" s="113"/>
      <c r="AA106" s="113"/>
      <c r="AB106" s="113"/>
      <c r="AC106" s="113"/>
    </row>
    <row r="107" spans="1:29" ht="13.5" customHeight="1">
      <c r="A107" s="113"/>
      <c r="B107" s="113"/>
      <c r="C107" s="113"/>
      <c r="D107" s="113"/>
      <c r="E107" s="113"/>
      <c r="F107" s="113"/>
      <c r="G107" s="113"/>
      <c r="H107" s="113"/>
      <c r="I107" s="113"/>
      <c r="J107" s="113"/>
      <c r="K107" s="113"/>
      <c r="L107" s="113"/>
      <c r="M107" s="113"/>
      <c r="N107" s="113"/>
      <c r="O107" s="113"/>
      <c r="P107" s="113"/>
      <c r="Q107" s="113"/>
      <c r="R107" s="113"/>
      <c r="S107" s="113"/>
      <c r="T107" s="113"/>
      <c r="U107" s="113"/>
      <c r="V107" s="113"/>
      <c r="W107" s="113"/>
      <c r="X107" s="113"/>
      <c r="Y107" s="113"/>
      <c r="Z107" s="113"/>
      <c r="AA107" s="113"/>
      <c r="AB107" s="113"/>
      <c r="AC107" s="113"/>
    </row>
    <row r="108" spans="1:29" ht="13.5" customHeight="1">
      <c r="A108" s="113"/>
      <c r="B108" s="113"/>
      <c r="C108" s="113"/>
      <c r="D108" s="113"/>
      <c r="E108" s="113"/>
      <c r="F108" s="113"/>
      <c r="G108" s="113"/>
      <c r="H108" s="113"/>
      <c r="I108" s="113"/>
      <c r="J108" s="113"/>
      <c r="K108" s="113"/>
      <c r="L108" s="113"/>
      <c r="M108" s="113"/>
      <c r="N108" s="113"/>
      <c r="O108" s="113"/>
      <c r="P108" s="113"/>
      <c r="Q108" s="113"/>
      <c r="R108" s="113"/>
      <c r="S108" s="113"/>
      <c r="T108" s="113"/>
      <c r="U108" s="113"/>
      <c r="V108" s="113"/>
      <c r="W108" s="113"/>
      <c r="X108" s="113"/>
      <c r="Y108" s="113"/>
      <c r="Z108" s="113"/>
      <c r="AA108" s="113"/>
      <c r="AB108" s="113"/>
      <c r="AC108" s="113"/>
    </row>
    <row r="109" spans="1:29" ht="13.5" customHeight="1">
      <c r="A109" s="113"/>
      <c r="B109" s="113"/>
      <c r="C109" s="113"/>
      <c r="D109" s="113"/>
      <c r="E109" s="113"/>
      <c r="F109" s="113"/>
      <c r="G109" s="113"/>
      <c r="H109" s="113"/>
      <c r="I109" s="113"/>
      <c r="J109" s="113"/>
      <c r="K109" s="113"/>
      <c r="L109" s="113"/>
      <c r="M109" s="113"/>
      <c r="N109" s="113"/>
      <c r="O109" s="113"/>
      <c r="P109" s="113"/>
      <c r="Q109" s="113"/>
      <c r="R109" s="113"/>
      <c r="S109" s="113"/>
      <c r="T109" s="113"/>
      <c r="U109" s="113"/>
      <c r="V109" s="113"/>
      <c r="W109" s="113"/>
      <c r="X109" s="113"/>
      <c r="Y109" s="113"/>
      <c r="Z109" s="113"/>
      <c r="AA109" s="113"/>
      <c r="AB109" s="113"/>
      <c r="AC109" s="113"/>
    </row>
    <row r="110" spans="1:29" ht="13.5" customHeight="1">
      <c r="A110" s="113"/>
      <c r="B110" s="113"/>
      <c r="C110" s="113"/>
      <c r="D110" s="113"/>
      <c r="E110" s="113"/>
      <c r="F110" s="113"/>
      <c r="G110" s="113"/>
      <c r="H110" s="113"/>
      <c r="I110" s="113"/>
      <c r="J110" s="113"/>
      <c r="K110" s="113"/>
      <c r="L110" s="113"/>
      <c r="M110" s="113"/>
      <c r="N110" s="113"/>
      <c r="O110" s="113"/>
      <c r="P110" s="113"/>
      <c r="Q110" s="113"/>
      <c r="R110" s="113"/>
      <c r="S110" s="113"/>
      <c r="T110" s="113"/>
      <c r="U110" s="113"/>
      <c r="V110" s="113"/>
      <c r="W110" s="113"/>
      <c r="X110" s="113"/>
      <c r="Y110" s="113"/>
      <c r="Z110" s="113"/>
      <c r="AA110" s="113"/>
      <c r="AB110" s="113"/>
      <c r="AC110" s="113"/>
    </row>
    <row r="111" spans="1:29" ht="13.5" customHeight="1">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row>
    <row r="112" spans="1:29" ht="13.5" customHeight="1">
      <c r="A112" s="113"/>
      <c r="B112" s="113"/>
      <c r="C112" s="113"/>
      <c r="D112" s="113"/>
      <c r="E112" s="113"/>
      <c r="F112" s="113"/>
      <c r="G112" s="113"/>
      <c r="H112" s="113"/>
      <c r="I112" s="113"/>
      <c r="J112" s="113"/>
      <c r="K112" s="113"/>
      <c r="L112" s="113"/>
      <c r="M112" s="113"/>
      <c r="N112" s="113"/>
      <c r="O112" s="113"/>
      <c r="P112" s="113"/>
      <c r="Q112" s="113"/>
      <c r="R112" s="113"/>
      <c r="S112" s="113"/>
      <c r="T112" s="113"/>
      <c r="U112" s="113"/>
      <c r="V112" s="113"/>
      <c r="W112" s="113"/>
      <c r="X112" s="113"/>
      <c r="Y112" s="113"/>
      <c r="Z112" s="113"/>
      <c r="AA112" s="113"/>
      <c r="AB112" s="113"/>
      <c r="AC112" s="113"/>
    </row>
    <row r="113" spans="1:29" ht="13.5" customHeight="1">
      <c r="A113" s="113"/>
      <c r="B113" s="113"/>
      <c r="C113" s="113"/>
      <c r="D113" s="113"/>
      <c r="E113" s="113"/>
      <c r="F113" s="113"/>
      <c r="G113" s="113"/>
      <c r="H113" s="113"/>
      <c r="I113" s="113"/>
      <c r="J113" s="113"/>
      <c r="K113" s="113"/>
      <c r="L113" s="113"/>
      <c r="M113" s="113"/>
      <c r="N113" s="113"/>
      <c r="O113" s="113"/>
      <c r="P113" s="113"/>
      <c r="Q113" s="113"/>
      <c r="R113" s="113"/>
      <c r="S113" s="113"/>
      <c r="T113" s="113"/>
      <c r="U113" s="113"/>
      <c r="V113" s="113"/>
      <c r="W113" s="113"/>
      <c r="X113" s="113"/>
      <c r="Y113" s="113"/>
      <c r="Z113" s="113"/>
      <c r="AA113" s="113"/>
      <c r="AB113" s="113"/>
      <c r="AC113" s="113"/>
    </row>
    <row r="114" spans="1:29" ht="13.5" customHeight="1">
      <c r="A114" s="113"/>
      <c r="B114" s="113"/>
      <c r="C114" s="113"/>
      <c r="D114" s="113"/>
      <c r="E114" s="113"/>
      <c r="F114" s="113"/>
      <c r="G114" s="113"/>
      <c r="H114" s="113"/>
      <c r="I114" s="113"/>
      <c r="J114" s="113"/>
      <c r="K114" s="113"/>
      <c r="L114" s="113"/>
      <c r="M114" s="113"/>
      <c r="N114" s="113"/>
      <c r="O114" s="113"/>
      <c r="P114" s="113"/>
      <c r="Q114" s="113"/>
      <c r="R114" s="113"/>
      <c r="S114" s="113"/>
      <c r="T114" s="113"/>
      <c r="U114" s="113"/>
      <c r="V114" s="113"/>
      <c r="W114" s="113"/>
      <c r="X114" s="113"/>
      <c r="Y114" s="113"/>
      <c r="Z114" s="113"/>
      <c r="AA114" s="113"/>
      <c r="AB114" s="113"/>
      <c r="AC114" s="113"/>
    </row>
    <row r="115" spans="1:29" ht="13.5" customHeight="1">
      <c r="A115" s="113"/>
      <c r="B115" s="113"/>
      <c r="C115" s="113"/>
      <c r="D115" s="113"/>
      <c r="E115" s="113"/>
      <c r="F115" s="113"/>
      <c r="G115" s="113"/>
      <c r="H115" s="113"/>
      <c r="I115" s="113"/>
      <c r="J115" s="113"/>
      <c r="K115" s="113"/>
      <c r="L115" s="113"/>
      <c r="M115" s="113"/>
      <c r="N115" s="113"/>
      <c r="O115" s="113"/>
      <c r="P115" s="113"/>
      <c r="Q115" s="113"/>
      <c r="R115" s="113"/>
      <c r="S115" s="113"/>
      <c r="T115" s="113"/>
      <c r="U115" s="113"/>
      <c r="V115" s="113"/>
      <c r="W115" s="113"/>
      <c r="X115" s="113"/>
      <c r="Y115" s="113"/>
      <c r="Z115" s="113"/>
      <c r="AA115" s="113"/>
      <c r="AB115" s="113"/>
      <c r="AC115" s="113"/>
    </row>
    <row r="116" spans="1:29" ht="13.5" customHeight="1">
      <c r="A116" s="113"/>
      <c r="B116" s="113"/>
      <c r="C116" s="113"/>
      <c r="D116" s="113"/>
      <c r="E116" s="113"/>
      <c r="F116" s="113"/>
      <c r="G116" s="113"/>
      <c r="H116" s="113"/>
      <c r="I116" s="113"/>
      <c r="J116" s="113"/>
      <c r="K116" s="113"/>
      <c r="L116" s="113"/>
      <c r="M116" s="113"/>
      <c r="N116" s="113"/>
      <c r="O116" s="113"/>
      <c r="P116" s="113"/>
      <c r="Q116" s="113"/>
      <c r="R116" s="113"/>
      <c r="S116" s="113"/>
      <c r="T116" s="113"/>
      <c r="U116" s="113"/>
      <c r="V116" s="113"/>
      <c r="W116" s="113"/>
      <c r="X116" s="113"/>
      <c r="Y116" s="113"/>
      <c r="Z116" s="113"/>
      <c r="AA116" s="113"/>
      <c r="AB116" s="113"/>
      <c r="AC116" s="113"/>
    </row>
    <row r="117" spans="1:29" ht="13.5" customHeight="1">
      <c r="A117" s="113"/>
      <c r="B117" s="113"/>
      <c r="C117" s="113"/>
      <c r="D117" s="113"/>
      <c r="E117" s="113"/>
      <c r="F117" s="113"/>
      <c r="G117" s="113"/>
      <c r="H117" s="113"/>
      <c r="I117" s="113"/>
      <c r="J117" s="113"/>
      <c r="K117" s="113"/>
      <c r="L117" s="113"/>
      <c r="M117" s="113"/>
      <c r="N117" s="113"/>
      <c r="O117" s="113"/>
      <c r="P117" s="113"/>
      <c r="Q117" s="113"/>
      <c r="R117" s="113"/>
      <c r="S117" s="113"/>
      <c r="T117" s="113"/>
      <c r="U117" s="113"/>
      <c r="V117" s="113"/>
      <c r="W117" s="113"/>
      <c r="X117" s="113"/>
      <c r="Y117" s="113"/>
      <c r="Z117" s="113"/>
      <c r="AA117" s="113"/>
      <c r="AB117" s="113"/>
      <c r="AC117" s="113"/>
    </row>
    <row r="118" spans="1:29" ht="13.5" customHeight="1">
      <c r="A118" s="113"/>
      <c r="B118" s="113"/>
      <c r="C118" s="113"/>
      <c r="D118" s="113"/>
      <c r="E118" s="113"/>
      <c r="F118" s="113"/>
      <c r="G118" s="113"/>
      <c r="H118" s="113"/>
      <c r="I118" s="113"/>
      <c r="J118" s="113"/>
      <c r="K118" s="113"/>
      <c r="L118" s="113"/>
      <c r="M118" s="113"/>
      <c r="N118" s="113"/>
      <c r="O118" s="113"/>
      <c r="P118" s="113"/>
      <c r="Q118" s="113"/>
      <c r="R118" s="113"/>
      <c r="S118" s="113"/>
      <c r="T118" s="113"/>
      <c r="U118" s="113"/>
      <c r="V118" s="113"/>
      <c r="W118" s="113"/>
      <c r="X118" s="113"/>
      <c r="Y118" s="113"/>
      <c r="Z118" s="113"/>
      <c r="AA118" s="113"/>
      <c r="AB118" s="113"/>
      <c r="AC118" s="113"/>
    </row>
    <row r="119" spans="1:29" ht="13.5" customHeight="1">
      <c r="A119" s="113"/>
      <c r="B119" s="113"/>
      <c r="C119" s="113"/>
      <c r="D119" s="113"/>
      <c r="E119" s="113"/>
      <c r="F119" s="113"/>
      <c r="G119" s="113"/>
      <c r="H119" s="113"/>
      <c r="I119" s="113"/>
      <c r="J119" s="113"/>
      <c r="K119" s="113"/>
      <c r="L119" s="113"/>
      <c r="M119" s="113"/>
      <c r="N119" s="113"/>
      <c r="O119" s="113"/>
      <c r="P119" s="113"/>
      <c r="Q119" s="113"/>
      <c r="R119" s="113"/>
      <c r="S119" s="113"/>
      <c r="T119" s="113"/>
      <c r="U119" s="113"/>
      <c r="V119" s="113"/>
      <c r="W119" s="113"/>
      <c r="X119" s="113"/>
      <c r="Y119" s="113"/>
      <c r="Z119" s="113"/>
      <c r="AA119" s="113"/>
      <c r="AB119" s="113"/>
      <c r="AC119" s="113"/>
    </row>
    <row r="120" spans="1:29" ht="13.5" customHeight="1">
      <c r="A120" s="113"/>
      <c r="B120" s="113"/>
      <c r="C120" s="113"/>
      <c r="D120" s="113"/>
      <c r="E120" s="113"/>
      <c r="F120" s="113"/>
      <c r="G120" s="113"/>
      <c r="H120" s="113"/>
      <c r="I120" s="113"/>
      <c r="J120" s="113"/>
      <c r="K120" s="113"/>
      <c r="L120" s="113"/>
      <c r="M120" s="113"/>
      <c r="N120" s="113"/>
      <c r="O120" s="113"/>
      <c r="P120" s="113"/>
      <c r="Q120" s="113"/>
      <c r="R120" s="113"/>
      <c r="S120" s="113"/>
      <c r="T120" s="113"/>
      <c r="U120" s="113"/>
      <c r="V120" s="113"/>
      <c r="W120" s="113"/>
      <c r="X120" s="113"/>
      <c r="Y120" s="113"/>
      <c r="Z120" s="113"/>
      <c r="AA120" s="113"/>
      <c r="AB120" s="113"/>
      <c r="AC120" s="113"/>
    </row>
    <row r="121" spans="1:29" ht="13.5" customHeight="1">
      <c r="A121" s="113"/>
      <c r="B121" s="113"/>
      <c r="C121" s="113"/>
      <c r="D121" s="113"/>
      <c r="E121" s="113"/>
      <c r="F121" s="113"/>
      <c r="G121" s="113"/>
      <c r="H121" s="113"/>
      <c r="I121" s="113"/>
      <c r="J121" s="113"/>
      <c r="K121" s="113"/>
      <c r="L121" s="113"/>
      <c r="M121" s="113"/>
      <c r="N121" s="113"/>
      <c r="O121" s="113"/>
      <c r="P121" s="113"/>
      <c r="Q121" s="113"/>
      <c r="R121" s="113"/>
      <c r="S121" s="113"/>
      <c r="T121" s="113"/>
      <c r="U121" s="113"/>
      <c r="V121" s="113"/>
      <c r="W121" s="113"/>
      <c r="X121" s="113"/>
      <c r="Y121" s="113"/>
      <c r="Z121" s="113"/>
      <c r="AA121" s="113"/>
      <c r="AB121" s="113"/>
      <c r="AC121" s="113"/>
    </row>
    <row r="122" spans="1:29" ht="13.5" customHeight="1">
      <c r="A122" s="113"/>
      <c r="B122" s="113"/>
      <c r="C122" s="113"/>
      <c r="D122" s="113"/>
      <c r="E122" s="113"/>
      <c r="F122" s="113"/>
      <c r="G122" s="113"/>
      <c r="H122" s="113"/>
      <c r="I122" s="113"/>
      <c r="J122" s="113"/>
      <c r="K122" s="113"/>
      <c r="L122" s="113"/>
      <c r="M122" s="113"/>
      <c r="N122" s="113"/>
      <c r="O122" s="113"/>
      <c r="P122" s="113"/>
      <c r="Q122" s="113"/>
      <c r="R122" s="113"/>
      <c r="S122" s="113"/>
      <c r="T122" s="113"/>
      <c r="U122" s="113"/>
      <c r="V122" s="113"/>
      <c r="W122" s="113"/>
      <c r="X122" s="113"/>
      <c r="Y122" s="113"/>
      <c r="Z122" s="113"/>
      <c r="AA122" s="113"/>
      <c r="AB122" s="113"/>
      <c r="AC122" s="113"/>
    </row>
    <row r="123" spans="1:29" ht="13.5" customHeight="1">
      <c r="A123" s="113"/>
      <c r="B123" s="113"/>
      <c r="C123" s="113"/>
      <c r="D123" s="113"/>
      <c r="E123" s="113"/>
      <c r="F123" s="113"/>
      <c r="G123" s="113"/>
      <c r="H123" s="113"/>
      <c r="I123" s="113"/>
      <c r="J123" s="113"/>
      <c r="K123" s="113"/>
      <c r="L123" s="113"/>
      <c r="M123" s="113"/>
      <c r="N123" s="113"/>
      <c r="O123" s="113"/>
      <c r="P123" s="113"/>
      <c r="Q123" s="113"/>
      <c r="R123" s="113"/>
      <c r="S123" s="113"/>
      <c r="T123" s="113"/>
      <c r="U123" s="113"/>
      <c r="V123" s="113"/>
      <c r="W123" s="113"/>
      <c r="X123" s="113"/>
      <c r="Y123" s="113"/>
      <c r="Z123" s="113"/>
      <c r="AA123" s="113"/>
      <c r="AB123" s="113"/>
      <c r="AC123" s="113"/>
    </row>
    <row r="124" spans="1:29" ht="13.5" customHeight="1">
      <c r="A124" s="113"/>
      <c r="B124" s="113"/>
      <c r="C124" s="113"/>
      <c r="D124" s="113"/>
      <c r="E124" s="113"/>
      <c r="F124" s="113"/>
      <c r="G124" s="113"/>
      <c r="H124" s="113"/>
      <c r="I124" s="113"/>
      <c r="J124" s="113"/>
      <c r="K124" s="113"/>
      <c r="L124" s="113"/>
      <c r="M124" s="113"/>
      <c r="N124" s="113"/>
      <c r="O124" s="113"/>
      <c r="P124" s="113"/>
      <c r="Q124" s="113"/>
      <c r="R124" s="113"/>
      <c r="S124" s="113"/>
      <c r="T124" s="113"/>
      <c r="U124" s="113"/>
      <c r="V124" s="113"/>
      <c r="W124" s="113"/>
      <c r="X124" s="113"/>
      <c r="Y124" s="113"/>
      <c r="Z124" s="113"/>
      <c r="AA124" s="113"/>
      <c r="AB124" s="113"/>
      <c r="AC124" s="113"/>
    </row>
    <row r="125" spans="1:29" ht="13.5" customHeight="1">
      <c r="A125" s="113"/>
      <c r="B125" s="113"/>
      <c r="C125" s="113"/>
      <c r="D125" s="113"/>
      <c r="E125" s="113"/>
      <c r="F125" s="113"/>
      <c r="G125" s="113"/>
      <c r="H125" s="113"/>
      <c r="I125" s="113"/>
      <c r="J125" s="113"/>
      <c r="K125" s="113"/>
      <c r="L125" s="113"/>
      <c r="M125" s="113"/>
      <c r="N125" s="113"/>
      <c r="O125" s="113"/>
      <c r="P125" s="113"/>
      <c r="Q125" s="113"/>
      <c r="R125" s="113"/>
      <c r="S125" s="113"/>
      <c r="T125" s="113"/>
      <c r="U125" s="113"/>
      <c r="V125" s="113"/>
      <c r="W125" s="113"/>
      <c r="X125" s="113"/>
      <c r="Y125" s="113"/>
      <c r="Z125" s="113"/>
      <c r="AA125" s="113"/>
      <c r="AB125" s="113"/>
      <c r="AC125" s="113"/>
    </row>
    <row r="126" spans="1:29" ht="13.5" customHeight="1">
      <c r="A126" s="113"/>
      <c r="B126" s="113"/>
      <c r="C126" s="113"/>
      <c r="D126" s="113"/>
      <c r="E126" s="113"/>
      <c r="F126" s="113"/>
      <c r="G126" s="113"/>
      <c r="H126" s="113"/>
      <c r="I126" s="113"/>
      <c r="J126" s="113"/>
      <c r="K126" s="113"/>
      <c r="L126" s="113"/>
      <c r="M126" s="113"/>
      <c r="N126" s="113"/>
      <c r="O126" s="113"/>
      <c r="P126" s="113"/>
      <c r="Q126" s="113"/>
      <c r="R126" s="113"/>
      <c r="S126" s="113"/>
      <c r="T126" s="113"/>
      <c r="U126" s="113"/>
      <c r="V126" s="113"/>
      <c r="W126" s="113"/>
      <c r="X126" s="113"/>
      <c r="Y126" s="113"/>
      <c r="Z126" s="113"/>
      <c r="AA126" s="113"/>
      <c r="AB126" s="113"/>
      <c r="AC126" s="113"/>
    </row>
    <row r="127" spans="1:29" ht="13.5" customHeight="1">
      <c r="A127" s="113"/>
      <c r="B127" s="113"/>
      <c r="C127" s="113"/>
      <c r="D127" s="113"/>
      <c r="E127" s="113"/>
      <c r="F127" s="113"/>
      <c r="G127" s="113"/>
      <c r="H127" s="113"/>
      <c r="I127" s="113"/>
      <c r="J127" s="113"/>
      <c r="K127" s="113"/>
      <c r="L127" s="113"/>
      <c r="M127" s="113"/>
      <c r="N127" s="113"/>
      <c r="O127" s="113"/>
      <c r="P127" s="113"/>
      <c r="Q127" s="113"/>
      <c r="R127" s="113"/>
      <c r="S127" s="113"/>
      <c r="T127" s="113"/>
      <c r="U127" s="113"/>
      <c r="V127" s="113"/>
      <c r="W127" s="113"/>
      <c r="X127" s="113"/>
      <c r="Y127" s="113"/>
      <c r="Z127" s="113"/>
      <c r="AA127" s="113"/>
      <c r="AB127" s="113"/>
      <c r="AC127" s="113"/>
    </row>
    <row r="128" spans="1:29" ht="13.5" customHeight="1">
      <c r="A128" s="113"/>
      <c r="B128" s="113"/>
      <c r="C128" s="113"/>
      <c r="D128" s="113"/>
      <c r="E128" s="113"/>
      <c r="F128" s="113"/>
      <c r="G128" s="113"/>
      <c r="H128" s="113"/>
      <c r="I128" s="113"/>
      <c r="J128" s="113"/>
      <c r="K128" s="113"/>
      <c r="L128" s="113"/>
      <c r="M128" s="113"/>
      <c r="N128" s="113"/>
      <c r="O128" s="113"/>
      <c r="P128" s="113"/>
      <c r="Q128" s="113"/>
      <c r="R128" s="113"/>
      <c r="S128" s="113"/>
      <c r="T128" s="113"/>
      <c r="U128" s="113"/>
      <c r="V128" s="113"/>
      <c r="W128" s="113"/>
      <c r="X128" s="113"/>
      <c r="Y128" s="113"/>
      <c r="Z128" s="113"/>
      <c r="AA128" s="113"/>
      <c r="AB128" s="113"/>
      <c r="AC128" s="113"/>
    </row>
    <row r="129" spans="1:29" ht="13.5" customHeight="1">
      <c r="A129" s="113"/>
      <c r="B129" s="113"/>
      <c r="C129" s="113"/>
      <c r="D129" s="113"/>
      <c r="E129" s="113"/>
      <c r="F129" s="113"/>
      <c r="G129" s="113"/>
      <c r="H129" s="113"/>
      <c r="I129" s="113"/>
      <c r="J129" s="113"/>
      <c r="K129" s="113"/>
      <c r="L129" s="113"/>
      <c r="M129" s="113"/>
      <c r="N129" s="113"/>
      <c r="O129" s="113"/>
      <c r="P129" s="113"/>
      <c r="Q129" s="113"/>
      <c r="R129" s="113"/>
      <c r="S129" s="113"/>
      <c r="T129" s="113"/>
      <c r="U129" s="113"/>
      <c r="V129" s="113"/>
      <c r="W129" s="113"/>
      <c r="X129" s="113"/>
      <c r="Y129" s="113"/>
      <c r="Z129" s="113"/>
      <c r="AA129" s="113"/>
      <c r="AB129" s="113"/>
      <c r="AC129" s="113"/>
    </row>
    <row r="130" spans="1:29" ht="13.5" customHeight="1">
      <c r="A130" s="113"/>
      <c r="B130" s="113"/>
      <c r="C130" s="113"/>
      <c r="D130" s="113"/>
      <c r="E130" s="113"/>
      <c r="F130" s="113"/>
      <c r="G130" s="113"/>
      <c r="H130" s="113"/>
      <c r="I130" s="113"/>
      <c r="J130" s="113"/>
      <c r="K130" s="113"/>
      <c r="L130" s="113"/>
      <c r="M130" s="113"/>
      <c r="N130" s="113"/>
      <c r="O130" s="113"/>
      <c r="P130" s="113"/>
      <c r="Q130" s="113"/>
      <c r="R130" s="113"/>
      <c r="S130" s="113"/>
      <c r="T130" s="113"/>
      <c r="U130" s="113"/>
      <c r="V130" s="113"/>
      <c r="W130" s="113"/>
      <c r="X130" s="113"/>
      <c r="Y130" s="113"/>
      <c r="Z130" s="113"/>
      <c r="AA130" s="113"/>
      <c r="AB130" s="113"/>
      <c r="AC130" s="113"/>
    </row>
    <row r="131" spans="1:29" ht="13.5" customHeight="1">
      <c r="A131" s="113"/>
      <c r="B131" s="113"/>
      <c r="C131" s="113"/>
      <c r="D131" s="113"/>
      <c r="E131" s="113"/>
      <c r="F131" s="113"/>
      <c r="G131" s="113"/>
      <c r="H131" s="113"/>
      <c r="I131" s="113"/>
      <c r="J131" s="113"/>
      <c r="K131" s="113"/>
      <c r="L131" s="113"/>
      <c r="M131" s="113"/>
      <c r="N131" s="113"/>
      <c r="O131" s="113"/>
      <c r="P131" s="113"/>
      <c r="Q131" s="113"/>
      <c r="R131" s="113"/>
      <c r="S131" s="113"/>
      <c r="T131" s="113"/>
      <c r="U131" s="113"/>
      <c r="V131" s="113"/>
      <c r="W131" s="113"/>
      <c r="X131" s="113"/>
      <c r="Y131" s="113"/>
      <c r="Z131" s="113"/>
      <c r="AA131" s="113"/>
      <c r="AB131" s="113"/>
      <c r="AC131" s="113"/>
    </row>
    <row r="132" spans="1:29" ht="13.5" customHeight="1">
      <c r="A132" s="113"/>
      <c r="B132" s="113"/>
      <c r="C132" s="113"/>
      <c r="D132" s="113"/>
      <c r="E132" s="113"/>
      <c r="F132" s="113"/>
      <c r="G132" s="113"/>
      <c r="H132" s="113"/>
      <c r="I132" s="113"/>
      <c r="J132" s="113"/>
      <c r="K132" s="113"/>
      <c r="L132" s="113"/>
      <c r="M132" s="113"/>
      <c r="N132" s="113"/>
      <c r="O132" s="113"/>
      <c r="P132" s="113"/>
      <c r="Q132" s="113"/>
      <c r="R132" s="113"/>
      <c r="S132" s="113"/>
      <c r="T132" s="113"/>
      <c r="U132" s="113"/>
      <c r="V132" s="113"/>
      <c r="W132" s="113"/>
      <c r="X132" s="113"/>
      <c r="Y132" s="113"/>
      <c r="Z132" s="113"/>
      <c r="AA132" s="113"/>
      <c r="AB132" s="113"/>
      <c r="AC132" s="113"/>
    </row>
    <row r="133" spans="1:29" ht="13.5" customHeight="1">
      <c r="A133" s="113"/>
      <c r="B133" s="113"/>
      <c r="C133" s="113"/>
      <c r="D133" s="113"/>
      <c r="E133" s="113"/>
      <c r="F133" s="113"/>
      <c r="G133" s="113"/>
      <c r="H133" s="113"/>
      <c r="I133" s="113"/>
      <c r="J133" s="113"/>
      <c r="K133" s="113"/>
      <c r="L133" s="113"/>
      <c r="M133" s="113"/>
      <c r="N133" s="113"/>
      <c r="O133" s="113"/>
      <c r="P133" s="113"/>
      <c r="Q133" s="113"/>
      <c r="R133" s="113"/>
      <c r="S133" s="113"/>
      <c r="T133" s="113"/>
      <c r="U133" s="113"/>
      <c r="V133" s="113"/>
      <c r="W133" s="113"/>
      <c r="X133" s="113"/>
      <c r="Y133" s="113"/>
      <c r="Z133" s="113"/>
      <c r="AA133" s="113"/>
      <c r="AB133" s="113"/>
      <c r="AC133" s="113"/>
    </row>
    <row r="134" spans="1:29" ht="13.5" customHeight="1">
      <c r="A134" s="113"/>
      <c r="B134" s="113"/>
      <c r="C134" s="113"/>
      <c r="D134" s="113"/>
      <c r="E134" s="113"/>
      <c r="F134" s="113"/>
      <c r="G134" s="113"/>
      <c r="H134" s="113"/>
      <c r="I134" s="113"/>
      <c r="J134" s="113"/>
      <c r="K134" s="113"/>
      <c r="L134" s="113"/>
      <c r="M134" s="113"/>
      <c r="N134" s="113"/>
      <c r="O134" s="113"/>
      <c r="P134" s="113"/>
      <c r="Q134" s="113"/>
      <c r="R134" s="113"/>
      <c r="S134" s="113"/>
      <c r="T134" s="113"/>
      <c r="U134" s="113"/>
      <c r="V134" s="113"/>
      <c r="W134" s="113"/>
      <c r="X134" s="113"/>
      <c r="Y134" s="113"/>
      <c r="Z134" s="113"/>
      <c r="AA134" s="113"/>
      <c r="AB134" s="113"/>
      <c r="AC134" s="113"/>
    </row>
    <row r="135" spans="1:29" ht="13.5" customHeight="1">
      <c r="A135" s="113"/>
      <c r="B135" s="113"/>
      <c r="C135" s="113"/>
      <c r="D135" s="113"/>
      <c r="E135" s="113"/>
      <c r="F135" s="113"/>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row>
    <row r="136" spans="1:29" ht="13.5" customHeight="1">
      <c r="A136" s="113"/>
      <c r="B136" s="113"/>
      <c r="C136" s="113"/>
      <c r="D136" s="113"/>
      <c r="E136" s="113"/>
      <c r="F136" s="113"/>
      <c r="G136" s="113"/>
      <c r="H136" s="113"/>
      <c r="I136" s="113"/>
      <c r="J136" s="113"/>
      <c r="K136" s="113"/>
      <c r="L136" s="113"/>
      <c r="M136" s="113"/>
      <c r="N136" s="113"/>
      <c r="O136" s="113"/>
      <c r="P136" s="113"/>
      <c r="Q136" s="113"/>
      <c r="R136" s="113"/>
      <c r="S136" s="113"/>
      <c r="T136" s="113"/>
      <c r="U136" s="113"/>
      <c r="V136" s="113"/>
      <c r="W136" s="113"/>
      <c r="X136" s="113"/>
      <c r="Y136" s="113"/>
      <c r="Z136" s="113"/>
      <c r="AA136" s="113"/>
      <c r="AB136" s="113"/>
      <c r="AC136" s="113"/>
    </row>
    <row r="137" spans="1:29" ht="13.5" customHeight="1">
      <c r="A137" s="113"/>
      <c r="B137" s="113"/>
      <c r="C137" s="113"/>
      <c r="D137" s="113"/>
      <c r="E137" s="113"/>
      <c r="F137" s="113"/>
      <c r="G137" s="113"/>
      <c r="H137" s="113"/>
      <c r="I137" s="113"/>
      <c r="J137" s="113"/>
      <c r="K137" s="113"/>
      <c r="L137" s="113"/>
      <c r="M137" s="113"/>
      <c r="N137" s="113"/>
      <c r="O137" s="113"/>
      <c r="P137" s="113"/>
      <c r="Q137" s="113"/>
      <c r="R137" s="113"/>
      <c r="S137" s="113"/>
      <c r="T137" s="113"/>
      <c r="U137" s="113"/>
      <c r="V137" s="113"/>
      <c r="W137" s="113"/>
      <c r="X137" s="113"/>
      <c r="Y137" s="113"/>
      <c r="Z137" s="113"/>
      <c r="AA137" s="113"/>
      <c r="AB137" s="113"/>
      <c r="AC137" s="113"/>
    </row>
    <row r="138" spans="1:29" ht="13.5" customHeight="1">
      <c r="A138" s="113"/>
      <c r="B138" s="113"/>
      <c r="C138" s="113"/>
      <c r="D138" s="113"/>
      <c r="E138" s="113"/>
      <c r="F138" s="113"/>
      <c r="G138" s="113"/>
      <c r="H138" s="113"/>
      <c r="I138" s="113"/>
      <c r="J138" s="113"/>
      <c r="K138" s="113"/>
      <c r="L138" s="113"/>
      <c r="M138" s="113"/>
      <c r="N138" s="113"/>
      <c r="O138" s="113"/>
      <c r="P138" s="113"/>
      <c r="Q138" s="113"/>
      <c r="R138" s="113"/>
      <c r="S138" s="113"/>
      <c r="T138" s="113"/>
      <c r="U138" s="113"/>
      <c r="V138" s="113"/>
      <c r="W138" s="113"/>
      <c r="X138" s="113"/>
      <c r="Y138" s="113"/>
      <c r="Z138" s="113"/>
      <c r="AA138" s="113"/>
      <c r="AB138" s="113"/>
      <c r="AC138" s="113"/>
    </row>
    <row r="139" spans="1:29" ht="13.5" customHeight="1">
      <c r="A139" s="113"/>
      <c r="B139" s="113"/>
      <c r="C139" s="113"/>
      <c r="D139" s="113"/>
      <c r="E139" s="113"/>
      <c r="F139" s="113"/>
      <c r="G139" s="113"/>
      <c r="H139" s="113"/>
      <c r="I139" s="113"/>
      <c r="J139" s="113"/>
      <c r="K139" s="113"/>
      <c r="L139" s="113"/>
      <c r="M139" s="113"/>
      <c r="N139" s="113"/>
      <c r="O139" s="113"/>
      <c r="P139" s="113"/>
      <c r="Q139" s="113"/>
      <c r="R139" s="113"/>
      <c r="S139" s="113"/>
      <c r="T139" s="113"/>
      <c r="U139" s="113"/>
      <c r="V139" s="113"/>
      <c r="W139" s="113"/>
      <c r="X139" s="113"/>
      <c r="Y139" s="113"/>
      <c r="Z139" s="113"/>
      <c r="AA139" s="113"/>
      <c r="AB139" s="113"/>
      <c r="AC139" s="113"/>
    </row>
    <row r="140" spans="1:29" ht="13.5" customHeight="1">
      <c r="A140" s="113"/>
      <c r="B140" s="113"/>
      <c r="C140" s="113"/>
      <c r="D140" s="113"/>
      <c r="E140" s="113"/>
      <c r="F140" s="113"/>
      <c r="G140" s="113"/>
      <c r="H140" s="113"/>
      <c r="I140" s="113"/>
      <c r="J140" s="113"/>
      <c r="K140" s="113"/>
      <c r="L140" s="113"/>
      <c r="M140" s="113"/>
      <c r="N140" s="113"/>
      <c r="O140" s="113"/>
      <c r="P140" s="113"/>
      <c r="Q140" s="113"/>
      <c r="R140" s="113"/>
      <c r="S140" s="113"/>
      <c r="T140" s="113"/>
      <c r="U140" s="113"/>
      <c r="V140" s="113"/>
      <c r="W140" s="113"/>
      <c r="X140" s="113"/>
      <c r="Y140" s="113"/>
      <c r="Z140" s="113"/>
      <c r="AA140" s="113"/>
      <c r="AB140" s="113"/>
      <c r="AC140" s="113"/>
    </row>
    <row r="141" spans="1:29" ht="13.5" customHeight="1">
      <c r="A141" s="113"/>
      <c r="B141" s="113"/>
      <c r="C141" s="113"/>
      <c r="D141" s="113"/>
      <c r="E141" s="113"/>
      <c r="F141" s="113"/>
      <c r="G141" s="113"/>
      <c r="H141" s="113"/>
      <c r="I141" s="113"/>
      <c r="J141" s="113"/>
      <c r="K141" s="113"/>
      <c r="L141" s="113"/>
      <c r="M141" s="113"/>
      <c r="N141" s="113"/>
      <c r="O141" s="113"/>
      <c r="P141" s="113"/>
      <c r="Q141" s="113"/>
      <c r="R141" s="113"/>
      <c r="S141" s="113"/>
      <c r="T141" s="113"/>
      <c r="U141" s="113"/>
      <c r="V141" s="113"/>
      <c r="W141" s="113"/>
      <c r="X141" s="113"/>
      <c r="Y141" s="113"/>
      <c r="Z141" s="113"/>
      <c r="AA141" s="113"/>
      <c r="AB141" s="113"/>
      <c r="AC141" s="113"/>
    </row>
    <row r="142" spans="1:29" ht="13.5" customHeight="1">
      <c r="A142" s="113"/>
      <c r="B142" s="113"/>
      <c r="C142" s="113"/>
      <c r="D142" s="113"/>
      <c r="E142" s="113"/>
      <c r="F142" s="113"/>
      <c r="G142" s="113"/>
      <c r="H142" s="113"/>
      <c r="I142" s="113"/>
      <c r="J142" s="113"/>
      <c r="K142" s="113"/>
      <c r="L142" s="113"/>
      <c r="M142" s="113"/>
      <c r="N142" s="113"/>
      <c r="O142" s="113"/>
      <c r="P142" s="113"/>
      <c r="Q142" s="113"/>
      <c r="R142" s="113"/>
      <c r="S142" s="113"/>
      <c r="T142" s="113"/>
      <c r="U142" s="113"/>
      <c r="V142" s="113"/>
      <c r="W142" s="113"/>
      <c r="X142" s="113"/>
      <c r="Y142" s="113"/>
      <c r="Z142" s="113"/>
      <c r="AA142" s="113"/>
      <c r="AB142" s="113"/>
      <c r="AC142" s="113"/>
    </row>
    <row r="143" spans="1:29" ht="13.5" customHeight="1">
      <c r="A143" s="113"/>
      <c r="B143" s="113"/>
      <c r="C143" s="113"/>
      <c r="D143" s="113"/>
      <c r="E143" s="113"/>
      <c r="F143" s="113"/>
      <c r="G143" s="113"/>
      <c r="H143" s="113"/>
      <c r="I143" s="113"/>
      <c r="J143" s="113"/>
      <c r="K143" s="113"/>
      <c r="L143" s="113"/>
      <c r="M143" s="113"/>
      <c r="N143" s="113"/>
      <c r="O143" s="113"/>
      <c r="P143" s="113"/>
      <c r="Q143" s="113"/>
      <c r="R143" s="113"/>
      <c r="S143" s="113"/>
      <c r="T143" s="113"/>
      <c r="U143" s="113"/>
      <c r="V143" s="113"/>
      <c r="W143" s="113"/>
      <c r="X143" s="113"/>
      <c r="Y143" s="113"/>
      <c r="Z143" s="113"/>
      <c r="AA143" s="113"/>
      <c r="AB143" s="113"/>
      <c r="AC143" s="113"/>
    </row>
    <row r="144" spans="1:29" ht="13.5" customHeight="1">
      <c r="A144" s="113"/>
      <c r="B144" s="113"/>
      <c r="C144" s="113"/>
      <c r="D144" s="113"/>
      <c r="E144" s="113"/>
      <c r="F144" s="113"/>
      <c r="G144" s="113"/>
      <c r="H144" s="113"/>
      <c r="I144" s="113"/>
      <c r="J144" s="113"/>
      <c r="K144" s="113"/>
      <c r="L144" s="113"/>
      <c r="M144" s="113"/>
      <c r="N144" s="113"/>
      <c r="O144" s="113"/>
      <c r="P144" s="113"/>
      <c r="Q144" s="113"/>
      <c r="R144" s="113"/>
      <c r="S144" s="113"/>
      <c r="T144" s="113"/>
      <c r="U144" s="113"/>
      <c r="V144" s="113"/>
      <c r="W144" s="113"/>
      <c r="X144" s="113"/>
      <c r="Y144" s="113"/>
      <c r="Z144" s="113"/>
      <c r="AA144" s="113"/>
      <c r="AB144" s="113"/>
      <c r="AC144" s="113"/>
    </row>
    <row r="145" spans="1:29" ht="13.5" customHeight="1">
      <c r="A145" s="113"/>
      <c r="B145" s="113"/>
      <c r="C145" s="113"/>
      <c r="D145" s="113"/>
      <c r="E145" s="113"/>
      <c r="F145" s="113"/>
      <c r="G145" s="113"/>
      <c r="H145" s="113"/>
      <c r="I145" s="113"/>
      <c r="J145" s="113"/>
      <c r="K145" s="113"/>
      <c r="L145" s="113"/>
      <c r="M145" s="113"/>
      <c r="N145" s="113"/>
      <c r="O145" s="113"/>
      <c r="P145" s="113"/>
      <c r="Q145" s="113"/>
      <c r="R145" s="113"/>
      <c r="S145" s="113"/>
      <c r="T145" s="113"/>
      <c r="U145" s="113"/>
      <c r="V145" s="113"/>
      <c r="W145" s="113"/>
      <c r="X145" s="113"/>
      <c r="Y145" s="113"/>
      <c r="Z145" s="113"/>
      <c r="AA145" s="113"/>
      <c r="AB145" s="113"/>
      <c r="AC145" s="113"/>
    </row>
    <row r="146" spans="1:29" ht="13.5" customHeight="1">
      <c r="A146" s="113"/>
      <c r="B146" s="113"/>
      <c r="C146" s="113"/>
      <c r="D146" s="113"/>
      <c r="E146" s="113"/>
      <c r="F146" s="113"/>
      <c r="G146" s="113"/>
      <c r="H146" s="113"/>
      <c r="I146" s="113"/>
      <c r="J146" s="113"/>
      <c r="K146" s="113"/>
      <c r="L146" s="113"/>
      <c r="M146" s="113"/>
      <c r="N146" s="113"/>
      <c r="O146" s="113"/>
      <c r="P146" s="113"/>
      <c r="Q146" s="113"/>
      <c r="R146" s="113"/>
      <c r="S146" s="113"/>
      <c r="T146" s="113"/>
      <c r="U146" s="113"/>
      <c r="V146" s="113"/>
      <c r="W146" s="113"/>
      <c r="X146" s="113"/>
      <c r="Y146" s="113"/>
      <c r="Z146" s="113"/>
      <c r="AA146" s="113"/>
      <c r="AB146" s="113"/>
      <c r="AC146" s="113"/>
    </row>
    <row r="147" spans="1:29" ht="13.5" customHeight="1">
      <c r="A147" s="113"/>
      <c r="B147" s="113"/>
      <c r="C147" s="113"/>
      <c r="D147" s="113"/>
      <c r="E147" s="113"/>
      <c r="F147" s="113"/>
      <c r="G147" s="113"/>
      <c r="H147" s="113"/>
      <c r="I147" s="113"/>
      <c r="J147" s="113"/>
      <c r="K147" s="113"/>
      <c r="L147" s="113"/>
      <c r="M147" s="113"/>
      <c r="N147" s="113"/>
      <c r="O147" s="113"/>
      <c r="P147" s="113"/>
      <c r="Q147" s="113"/>
      <c r="R147" s="113"/>
      <c r="S147" s="113"/>
      <c r="T147" s="113"/>
      <c r="U147" s="113"/>
      <c r="V147" s="113"/>
      <c r="W147" s="113"/>
      <c r="X147" s="113"/>
      <c r="Y147" s="113"/>
      <c r="Z147" s="113"/>
      <c r="AA147" s="113"/>
      <c r="AB147" s="113"/>
      <c r="AC147" s="113"/>
    </row>
    <row r="148" spans="1:29" ht="13.5" customHeight="1">
      <c r="A148" s="113"/>
      <c r="B148" s="113"/>
      <c r="C148" s="113"/>
      <c r="D148" s="113"/>
      <c r="E148" s="113"/>
      <c r="F148" s="113"/>
      <c r="G148" s="113"/>
      <c r="H148" s="113"/>
      <c r="I148" s="113"/>
      <c r="J148" s="113"/>
      <c r="K148" s="113"/>
      <c r="L148" s="113"/>
      <c r="M148" s="113"/>
      <c r="N148" s="113"/>
      <c r="O148" s="113"/>
      <c r="P148" s="113"/>
      <c r="Q148" s="113"/>
      <c r="R148" s="113"/>
      <c r="S148" s="113"/>
      <c r="T148" s="113"/>
      <c r="U148" s="113"/>
      <c r="V148" s="113"/>
      <c r="W148" s="113"/>
      <c r="X148" s="113"/>
      <c r="Y148" s="113"/>
      <c r="Z148" s="113"/>
      <c r="AA148" s="113"/>
      <c r="AB148" s="113"/>
      <c r="AC148" s="113"/>
    </row>
    <row r="149" spans="1:29" ht="13.5" customHeight="1">
      <c r="A149" s="113"/>
      <c r="B149" s="113"/>
      <c r="C149" s="113"/>
      <c r="D149" s="113"/>
      <c r="E149" s="113"/>
      <c r="F149" s="113"/>
      <c r="G149" s="113"/>
      <c r="H149" s="113"/>
      <c r="I149" s="113"/>
      <c r="J149" s="113"/>
      <c r="K149" s="113"/>
      <c r="L149" s="113"/>
      <c r="M149" s="113"/>
      <c r="N149" s="113"/>
      <c r="O149" s="113"/>
      <c r="P149" s="113"/>
      <c r="Q149" s="113"/>
      <c r="R149" s="113"/>
      <c r="S149" s="113"/>
      <c r="T149" s="113"/>
      <c r="U149" s="113"/>
      <c r="V149" s="113"/>
      <c r="W149" s="113"/>
      <c r="X149" s="113"/>
      <c r="Y149" s="113"/>
      <c r="Z149" s="113"/>
      <c r="AA149" s="113"/>
      <c r="AB149" s="113"/>
      <c r="AC149" s="113"/>
    </row>
    <row r="150" spans="1:29" ht="13.5" customHeight="1">
      <c r="A150" s="113"/>
      <c r="B150" s="113"/>
      <c r="C150" s="113"/>
      <c r="D150" s="113"/>
      <c r="E150" s="113"/>
      <c r="F150" s="113"/>
      <c r="G150" s="113"/>
      <c r="H150" s="113"/>
      <c r="I150" s="113"/>
      <c r="J150" s="113"/>
      <c r="K150" s="113"/>
      <c r="L150" s="113"/>
      <c r="M150" s="113"/>
      <c r="N150" s="113"/>
      <c r="O150" s="113"/>
      <c r="P150" s="113"/>
      <c r="Q150" s="113"/>
      <c r="R150" s="113"/>
      <c r="S150" s="113"/>
      <c r="T150" s="113"/>
      <c r="U150" s="113"/>
      <c r="V150" s="113"/>
      <c r="W150" s="113"/>
      <c r="X150" s="113"/>
      <c r="Y150" s="113"/>
      <c r="Z150" s="113"/>
      <c r="AA150" s="113"/>
      <c r="AB150" s="113"/>
      <c r="AC150" s="113"/>
    </row>
    <row r="151" spans="1:29" ht="13.5" customHeight="1">
      <c r="A151" s="113"/>
      <c r="B151" s="113"/>
      <c r="C151" s="113"/>
      <c r="D151" s="113"/>
      <c r="E151" s="113"/>
      <c r="F151" s="113"/>
      <c r="G151" s="113"/>
      <c r="H151" s="113"/>
      <c r="I151" s="113"/>
      <c r="J151" s="113"/>
      <c r="K151" s="113"/>
      <c r="L151" s="113"/>
      <c r="M151" s="113"/>
      <c r="N151" s="113"/>
      <c r="O151" s="113"/>
      <c r="P151" s="113"/>
      <c r="Q151" s="113"/>
      <c r="R151" s="113"/>
      <c r="S151" s="113"/>
      <c r="T151" s="113"/>
      <c r="U151" s="113"/>
      <c r="V151" s="113"/>
      <c r="W151" s="113"/>
      <c r="X151" s="113"/>
      <c r="Y151" s="113"/>
      <c r="Z151" s="113"/>
      <c r="AA151" s="113"/>
      <c r="AB151" s="113"/>
      <c r="AC151" s="113"/>
    </row>
    <row r="152" spans="1:29" ht="13.5" customHeight="1">
      <c r="A152" s="113"/>
      <c r="B152" s="113"/>
      <c r="C152" s="113"/>
      <c r="D152" s="113"/>
      <c r="E152" s="113"/>
      <c r="F152" s="113"/>
      <c r="G152" s="113"/>
      <c r="H152" s="113"/>
      <c r="I152" s="113"/>
      <c r="J152" s="113"/>
      <c r="K152" s="113"/>
      <c r="L152" s="113"/>
      <c r="M152" s="113"/>
      <c r="N152" s="113"/>
      <c r="O152" s="113"/>
      <c r="P152" s="113"/>
      <c r="Q152" s="113"/>
      <c r="R152" s="113"/>
      <c r="S152" s="113"/>
      <c r="T152" s="113"/>
      <c r="U152" s="113"/>
      <c r="V152" s="113"/>
      <c r="W152" s="113"/>
      <c r="X152" s="113"/>
      <c r="Y152" s="113"/>
      <c r="Z152" s="113"/>
      <c r="AA152" s="113"/>
      <c r="AB152" s="113"/>
      <c r="AC152" s="113"/>
    </row>
    <row r="153" spans="1:29" ht="13.5" customHeight="1">
      <c r="A153" s="113"/>
      <c r="B153" s="113"/>
      <c r="C153" s="113"/>
      <c r="D153" s="113"/>
      <c r="E153" s="113"/>
      <c r="F153" s="113"/>
      <c r="G153" s="113"/>
      <c r="H153" s="113"/>
      <c r="I153" s="113"/>
      <c r="J153" s="113"/>
      <c r="K153" s="113"/>
      <c r="L153" s="113"/>
      <c r="M153" s="113"/>
      <c r="N153" s="113"/>
      <c r="O153" s="113"/>
      <c r="P153" s="113"/>
      <c r="Q153" s="113"/>
      <c r="R153" s="113"/>
      <c r="S153" s="113"/>
      <c r="T153" s="113"/>
      <c r="U153" s="113"/>
      <c r="V153" s="113"/>
      <c r="W153" s="113"/>
      <c r="X153" s="113"/>
      <c r="Y153" s="113"/>
      <c r="Z153" s="113"/>
      <c r="AA153" s="113"/>
      <c r="AB153" s="113"/>
      <c r="AC153" s="113"/>
    </row>
    <row r="154" spans="1:29" ht="13.5" customHeight="1">
      <c r="A154" s="113"/>
      <c r="B154" s="113"/>
      <c r="C154" s="113"/>
      <c r="D154" s="113"/>
      <c r="E154" s="113"/>
      <c r="F154" s="113"/>
      <c r="G154" s="113"/>
      <c r="H154" s="113"/>
      <c r="I154" s="113"/>
      <c r="J154" s="113"/>
      <c r="K154" s="113"/>
      <c r="L154" s="113"/>
      <c r="M154" s="113"/>
      <c r="N154" s="113"/>
      <c r="O154" s="113"/>
      <c r="P154" s="113"/>
      <c r="Q154" s="113"/>
      <c r="R154" s="113"/>
      <c r="S154" s="113"/>
      <c r="T154" s="113"/>
      <c r="U154" s="113"/>
      <c r="V154" s="113"/>
      <c r="W154" s="113"/>
      <c r="X154" s="113"/>
      <c r="Y154" s="113"/>
      <c r="Z154" s="113"/>
      <c r="AA154" s="113"/>
      <c r="AB154" s="113"/>
      <c r="AC154" s="113"/>
    </row>
    <row r="155" spans="1:29" ht="13.5" customHeight="1">
      <c r="A155" s="113"/>
      <c r="B155" s="113"/>
      <c r="C155" s="113"/>
      <c r="D155" s="113"/>
      <c r="E155" s="113"/>
      <c r="F155" s="113"/>
      <c r="G155" s="113"/>
      <c r="H155" s="113"/>
      <c r="I155" s="113"/>
      <c r="J155" s="113"/>
      <c r="K155" s="113"/>
      <c r="L155" s="113"/>
      <c r="M155" s="113"/>
      <c r="N155" s="113"/>
      <c r="O155" s="113"/>
      <c r="P155" s="113"/>
      <c r="Q155" s="113"/>
      <c r="R155" s="113"/>
      <c r="S155" s="113"/>
      <c r="T155" s="113"/>
      <c r="U155" s="113"/>
      <c r="V155" s="113"/>
      <c r="W155" s="113"/>
      <c r="X155" s="113"/>
      <c r="Y155" s="113"/>
      <c r="Z155" s="113"/>
      <c r="AA155" s="113"/>
      <c r="AB155" s="113"/>
      <c r="AC155" s="113"/>
    </row>
    <row r="156" spans="1:29" ht="13.5" customHeight="1">
      <c r="A156" s="113"/>
      <c r="B156" s="113"/>
      <c r="C156" s="113"/>
      <c r="D156" s="113"/>
      <c r="E156" s="113"/>
      <c r="F156" s="113"/>
      <c r="G156" s="113"/>
      <c r="H156" s="113"/>
      <c r="I156" s="113"/>
      <c r="J156" s="113"/>
      <c r="K156" s="113"/>
      <c r="L156" s="113"/>
      <c r="M156" s="113"/>
      <c r="N156" s="113"/>
      <c r="O156" s="113"/>
      <c r="P156" s="113"/>
      <c r="Q156" s="113"/>
      <c r="R156" s="113"/>
      <c r="S156" s="113"/>
      <c r="T156" s="113"/>
      <c r="U156" s="113"/>
      <c r="V156" s="113"/>
      <c r="W156" s="113"/>
      <c r="X156" s="113"/>
      <c r="Y156" s="113"/>
      <c r="Z156" s="113"/>
      <c r="AA156" s="113"/>
      <c r="AB156" s="113"/>
      <c r="AC156" s="113"/>
    </row>
    <row r="157" spans="1:29" ht="13.5" customHeight="1">
      <c r="A157" s="113"/>
      <c r="B157" s="113"/>
      <c r="C157" s="113"/>
      <c r="D157" s="113"/>
      <c r="E157" s="113"/>
      <c r="F157" s="113"/>
      <c r="G157" s="113"/>
      <c r="H157" s="113"/>
      <c r="I157" s="113"/>
      <c r="J157" s="113"/>
      <c r="K157" s="113"/>
      <c r="L157" s="113"/>
      <c r="M157" s="113"/>
      <c r="N157" s="113"/>
      <c r="O157" s="113"/>
      <c r="P157" s="113"/>
      <c r="Q157" s="113"/>
      <c r="R157" s="113"/>
      <c r="S157" s="113"/>
      <c r="T157" s="113"/>
      <c r="U157" s="113"/>
      <c r="V157" s="113"/>
      <c r="W157" s="113"/>
      <c r="X157" s="113"/>
      <c r="Y157" s="113"/>
      <c r="Z157" s="113"/>
      <c r="AA157" s="113"/>
      <c r="AB157" s="113"/>
      <c r="AC157" s="113"/>
    </row>
    <row r="158" spans="1:29" ht="13.5" customHeight="1">
      <c r="A158" s="113"/>
      <c r="B158" s="113"/>
      <c r="C158" s="113"/>
      <c r="D158" s="113"/>
      <c r="E158" s="113"/>
      <c r="F158" s="113"/>
      <c r="G158" s="113"/>
      <c r="H158" s="113"/>
      <c r="I158" s="113"/>
      <c r="J158" s="113"/>
      <c r="K158" s="113"/>
      <c r="L158" s="113"/>
      <c r="M158" s="113"/>
      <c r="N158" s="113"/>
      <c r="O158" s="113"/>
      <c r="P158" s="113"/>
      <c r="Q158" s="113"/>
      <c r="R158" s="113"/>
      <c r="S158" s="113"/>
      <c r="T158" s="113"/>
      <c r="U158" s="113"/>
      <c r="V158" s="113"/>
      <c r="W158" s="113"/>
      <c r="X158" s="113"/>
      <c r="Y158" s="113"/>
      <c r="Z158" s="113"/>
      <c r="AA158" s="113"/>
      <c r="AB158" s="113"/>
      <c r="AC158" s="113"/>
    </row>
    <row r="159" spans="1:29" ht="13.5" customHeight="1">
      <c r="A159" s="113"/>
      <c r="B159" s="113"/>
      <c r="C159" s="113"/>
      <c r="D159" s="113"/>
      <c r="E159" s="113"/>
      <c r="F159" s="113"/>
      <c r="G159" s="113"/>
      <c r="H159" s="113"/>
      <c r="I159" s="113"/>
      <c r="J159" s="113"/>
      <c r="K159" s="113"/>
      <c r="L159" s="113"/>
      <c r="M159" s="113"/>
      <c r="N159" s="113"/>
      <c r="O159" s="113"/>
      <c r="P159" s="113"/>
      <c r="Q159" s="113"/>
      <c r="R159" s="113"/>
      <c r="S159" s="113"/>
      <c r="T159" s="113"/>
      <c r="U159" s="113"/>
      <c r="V159" s="113"/>
      <c r="W159" s="113"/>
      <c r="X159" s="113"/>
      <c r="Y159" s="113"/>
      <c r="Z159" s="113"/>
      <c r="AA159" s="113"/>
      <c r="AB159" s="113"/>
      <c r="AC159" s="113"/>
    </row>
    <row r="160" spans="1:29" ht="13.5" customHeight="1">
      <c r="A160" s="113"/>
      <c r="B160" s="113"/>
      <c r="C160" s="113"/>
      <c r="D160" s="113"/>
      <c r="E160" s="113"/>
      <c r="F160" s="113"/>
      <c r="G160" s="113"/>
      <c r="H160" s="113"/>
      <c r="I160" s="113"/>
      <c r="J160" s="113"/>
      <c r="K160" s="113"/>
      <c r="L160" s="113"/>
      <c r="M160" s="113"/>
      <c r="N160" s="113"/>
      <c r="O160" s="113"/>
      <c r="P160" s="113"/>
      <c r="Q160" s="113"/>
      <c r="R160" s="113"/>
      <c r="S160" s="113"/>
      <c r="T160" s="113"/>
      <c r="U160" s="113"/>
      <c r="V160" s="113"/>
      <c r="W160" s="113"/>
      <c r="X160" s="113"/>
      <c r="Y160" s="113"/>
      <c r="Z160" s="113"/>
      <c r="AA160" s="113"/>
      <c r="AB160" s="113"/>
      <c r="AC160" s="113"/>
    </row>
    <row r="161" spans="1:29" ht="13.5" customHeight="1">
      <c r="A161" s="113"/>
      <c r="B161" s="113"/>
      <c r="C161" s="113"/>
      <c r="D161" s="113"/>
      <c r="E161" s="113"/>
      <c r="F161" s="113"/>
      <c r="G161" s="113"/>
      <c r="H161" s="113"/>
      <c r="I161" s="113"/>
      <c r="J161" s="113"/>
      <c r="K161" s="113"/>
      <c r="L161" s="113"/>
      <c r="M161" s="113"/>
      <c r="N161" s="113"/>
      <c r="O161" s="113"/>
      <c r="P161" s="113"/>
      <c r="Q161" s="113"/>
      <c r="R161" s="113"/>
      <c r="S161" s="113"/>
      <c r="T161" s="113"/>
      <c r="U161" s="113"/>
      <c r="V161" s="113"/>
      <c r="W161" s="113"/>
      <c r="X161" s="113"/>
      <c r="Y161" s="113"/>
      <c r="Z161" s="113"/>
      <c r="AA161" s="113"/>
      <c r="AB161" s="113"/>
      <c r="AC161" s="113"/>
    </row>
    <row r="162" spans="1:29" ht="13.5" customHeight="1">
      <c r="A162" s="113"/>
      <c r="B162" s="113"/>
      <c r="C162" s="113"/>
      <c r="D162" s="113"/>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row>
    <row r="163" spans="1:29" ht="13.5" customHeight="1">
      <c r="A163" s="113"/>
      <c r="B163" s="113"/>
      <c r="C163" s="113"/>
      <c r="D163" s="113"/>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113"/>
      <c r="AB163" s="113"/>
      <c r="AC163" s="113"/>
    </row>
    <row r="164" spans="1:29" ht="13.5" customHeight="1">
      <c r="A164" s="113"/>
      <c r="B164" s="113"/>
      <c r="C164" s="113"/>
      <c r="D164" s="113"/>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113"/>
      <c r="AB164" s="113"/>
      <c r="AC164" s="113"/>
    </row>
    <row r="165" spans="1:29" ht="13.5" customHeight="1">
      <c r="A165" s="113"/>
      <c r="B165" s="113"/>
      <c r="C165" s="113"/>
      <c r="D165" s="113"/>
      <c r="E165" s="113"/>
      <c r="F165" s="113"/>
      <c r="G165" s="113"/>
      <c r="H165" s="113"/>
      <c r="I165" s="113"/>
      <c r="J165" s="113"/>
      <c r="K165" s="113"/>
      <c r="L165" s="113"/>
      <c r="M165" s="113"/>
      <c r="N165" s="113"/>
      <c r="O165" s="113"/>
      <c r="P165" s="113"/>
      <c r="Q165" s="113"/>
      <c r="R165" s="113"/>
      <c r="S165" s="113"/>
      <c r="T165" s="113"/>
      <c r="U165" s="113"/>
      <c r="V165" s="113"/>
      <c r="W165" s="113"/>
      <c r="X165" s="113"/>
      <c r="Y165" s="113"/>
      <c r="Z165" s="113"/>
      <c r="AA165" s="113"/>
      <c r="AB165" s="113"/>
      <c r="AC165" s="113"/>
    </row>
    <row r="166" spans="1:29" ht="13.5" customHeight="1">
      <c r="A166" s="113"/>
      <c r="B166" s="113"/>
      <c r="C166" s="113"/>
      <c r="D166" s="113"/>
      <c r="E166" s="113"/>
      <c r="F166" s="113"/>
      <c r="G166" s="113"/>
      <c r="H166" s="113"/>
      <c r="I166" s="113"/>
      <c r="J166" s="113"/>
      <c r="K166" s="113"/>
      <c r="L166" s="113"/>
      <c r="M166" s="113"/>
      <c r="N166" s="113"/>
      <c r="O166" s="113"/>
      <c r="P166" s="113"/>
      <c r="Q166" s="113"/>
      <c r="R166" s="113"/>
      <c r="S166" s="113"/>
      <c r="T166" s="113"/>
      <c r="U166" s="113"/>
      <c r="V166" s="113"/>
      <c r="W166" s="113"/>
      <c r="X166" s="113"/>
      <c r="Y166" s="113"/>
      <c r="Z166" s="113"/>
      <c r="AA166" s="113"/>
      <c r="AB166" s="113"/>
      <c r="AC166" s="113"/>
    </row>
    <row r="167" spans="1:29" ht="13.5" customHeight="1">
      <c r="A167" s="113"/>
      <c r="B167" s="113"/>
      <c r="C167" s="113"/>
      <c r="D167" s="113"/>
      <c r="E167" s="113"/>
      <c r="F167" s="113"/>
      <c r="G167" s="113"/>
      <c r="H167" s="113"/>
      <c r="I167" s="113"/>
      <c r="J167" s="113"/>
      <c r="K167" s="113"/>
      <c r="L167" s="113"/>
      <c r="M167" s="113"/>
      <c r="N167" s="113"/>
      <c r="O167" s="113"/>
      <c r="P167" s="113"/>
      <c r="Q167" s="113"/>
      <c r="R167" s="113"/>
      <c r="S167" s="113"/>
      <c r="T167" s="113"/>
      <c r="U167" s="113"/>
      <c r="V167" s="113"/>
      <c r="W167" s="113"/>
      <c r="X167" s="113"/>
      <c r="Y167" s="113"/>
      <c r="Z167" s="113"/>
      <c r="AA167" s="113"/>
      <c r="AB167" s="113"/>
      <c r="AC167" s="113"/>
    </row>
    <row r="168" spans="1:29" ht="13.5" customHeight="1">
      <c r="A168" s="113"/>
      <c r="B168" s="113"/>
      <c r="C168" s="113"/>
      <c r="D168" s="113"/>
      <c r="E168" s="113"/>
      <c r="F168" s="113"/>
      <c r="G168" s="113"/>
      <c r="H168" s="113"/>
      <c r="I168" s="113"/>
      <c r="J168" s="113"/>
      <c r="K168" s="113"/>
      <c r="L168" s="113"/>
      <c r="M168" s="113"/>
      <c r="N168" s="113"/>
      <c r="O168" s="113"/>
      <c r="P168" s="113"/>
      <c r="Q168" s="113"/>
      <c r="R168" s="113"/>
      <c r="S168" s="113"/>
      <c r="T168" s="113"/>
      <c r="U168" s="113"/>
      <c r="V168" s="113"/>
      <c r="W168" s="113"/>
      <c r="X168" s="113"/>
      <c r="Y168" s="113"/>
      <c r="Z168" s="113"/>
      <c r="AA168" s="113"/>
      <c r="AB168" s="113"/>
      <c r="AC168" s="113"/>
    </row>
    <row r="169" spans="1:29" ht="13.5" customHeight="1">
      <c r="A169" s="113"/>
      <c r="B169" s="113"/>
      <c r="C169" s="113"/>
      <c r="D169" s="113"/>
      <c r="E169" s="113"/>
      <c r="F169" s="113"/>
      <c r="G169" s="113"/>
      <c r="H169" s="113"/>
      <c r="I169" s="113"/>
      <c r="J169" s="113"/>
      <c r="K169" s="113"/>
      <c r="L169" s="113"/>
      <c r="M169" s="113"/>
      <c r="N169" s="113"/>
      <c r="O169" s="113"/>
      <c r="P169" s="113"/>
      <c r="Q169" s="113"/>
      <c r="R169" s="113"/>
      <c r="S169" s="113"/>
      <c r="T169" s="113"/>
      <c r="U169" s="113"/>
      <c r="V169" s="113"/>
      <c r="W169" s="113"/>
      <c r="X169" s="113"/>
      <c r="Y169" s="113"/>
      <c r="Z169" s="113"/>
      <c r="AA169" s="113"/>
      <c r="AB169" s="113"/>
      <c r="AC169" s="113"/>
    </row>
    <row r="170" spans="1:29" ht="13.5" customHeight="1">
      <c r="A170" s="113"/>
      <c r="B170" s="113"/>
      <c r="C170" s="113"/>
      <c r="D170" s="113"/>
      <c r="E170" s="113"/>
      <c r="F170" s="113"/>
      <c r="G170" s="113"/>
      <c r="H170" s="113"/>
      <c r="I170" s="113"/>
      <c r="J170" s="113"/>
      <c r="K170" s="113"/>
      <c r="L170" s="113"/>
      <c r="M170" s="113"/>
      <c r="N170" s="113"/>
      <c r="O170" s="113"/>
      <c r="P170" s="113"/>
      <c r="Q170" s="113"/>
      <c r="R170" s="113"/>
      <c r="S170" s="113"/>
      <c r="T170" s="113"/>
      <c r="U170" s="113"/>
      <c r="V170" s="113"/>
      <c r="W170" s="113"/>
      <c r="X170" s="113"/>
      <c r="Y170" s="113"/>
      <c r="Z170" s="113"/>
      <c r="AA170" s="113"/>
      <c r="AB170" s="113"/>
      <c r="AC170" s="113"/>
    </row>
    <row r="171" spans="1:29" ht="13.5" customHeight="1">
      <c r="A171" s="113"/>
      <c r="B171" s="113"/>
      <c r="C171" s="113"/>
      <c r="D171" s="113"/>
      <c r="E171" s="113"/>
      <c r="F171" s="113"/>
      <c r="G171" s="113"/>
      <c r="H171" s="113"/>
      <c r="I171" s="113"/>
      <c r="J171" s="113"/>
      <c r="K171" s="113"/>
      <c r="L171" s="113"/>
      <c r="M171" s="113"/>
      <c r="N171" s="113"/>
      <c r="O171" s="113"/>
      <c r="P171" s="113"/>
      <c r="Q171" s="113"/>
      <c r="R171" s="113"/>
      <c r="S171" s="113"/>
      <c r="T171" s="113"/>
      <c r="U171" s="113"/>
      <c r="V171" s="113"/>
      <c r="W171" s="113"/>
      <c r="X171" s="113"/>
      <c r="Y171" s="113"/>
      <c r="Z171" s="113"/>
      <c r="AA171" s="113"/>
      <c r="AB171" s="113"/>
      <c r="AC171" s="113"/>
    </row>
    <row r="172" spans="1:29" ht="13.5" customHeight="1">
      <c r="A172" s="113"/>
      <c r="B172" s="113"/>
      <c r="C172" s="113"/>
      <c r="D172" s="113"/>
      <c r="E172" s="113"/>
      <c r="F172" s="113"/>
      <c r="G172" s="113"/>
      <c r="H172" s="113"/>
      <c r="I172" s="113"/>
      <c r="J172" s="113"/>
      <c r="K172" s="113"/>
      <c r="L172" s="113"/>
      <c r="M172" s="113"/>
      <c r="N172" s="113"/>
      <c r="O172" s="113"/>
      <c r="P172" s="113"/>
      <c r="Q172" s="113"/>
      <c r="R172" s="113"/>
      <c r="S172" s="113"/>
      <c r="T172" s="113"/>
      <c r="U172" s="113"/>
      <c r="V172" s="113"/>
      <c r="W172" s="113"/>
      <c r="X172" s="113"/>
      <c r="Y172" s="113"/>
      <c r="Z172" s="113"/>
      <c r="AA172" s="113"/>
      <c r="AB172" s="113"/>
      <c r="AC172" s="113"/>
    </row>
    <row r="173" spans="1:29" ht="13.5" customHeight="1">
      <c r="A173" s="113"/>
      <c r="B173" s="113"/>
      <c r="C173" s="113"/>
      <c r="D173" s="113"/>
      <c r="E173" s="113"/>
      <c r="F173" s="113"/>
      <c r="G173" s="113"/>
      <c r="H173" s="113"/>
      <c r="I173" s="113"/>
      <c r="J173" s="113"/>
      <c r="K173" s="113"/>
      <c r="L173" s="113"/>
      <c r="M173" s="113"/>
      <c r="N173" s="113"/>
      <c r="O173" s="113"/>
      <c r="P173" s="113"/>
      <c r="Q173" s="113"/>
      <c r="R173" s="113"/>
      <c r="S173" s="113"/>
      <c r="T173" s="113"/>
      <c r="U173" s="113"/>
      <c r="V173" s="113"/>
      <c r="W173" s="113"/>
      <c r="X173" s="113"/>
      <c r="Y173" s="113"/>
      <c r="Z173" s="113"/>
      <c r="AA173" s="113"/>
      <c r="AB173" s="113"/>
      <c r="AC173" s="113"/>
    </row>
    <row r="174" spans="1:29" ht="13.5" customHeight="1">
      <c r="A174" s="113"/>
      <c r="B174" s="113"/>
      <c r="C174" s="113"/>
      <c r="D174" s="113"/>
      <c r="E174" s="113"/>
      <c r="F174" s="113"/>
      <c r="G174" s="113"/>
      <c r="H174" s="113"/>
      <c r="I174" s="113"/>
      <c r="J174" s="113"/>
      <c r="K174" s="113"/>
      <c r="L174" s="113"/>
      <c r="M174" s="113"/>
      <c r="N174" s="113"/>
      <c r="O174" s="113"/>
      <c r="P174" s="113"/>
      <c r="Q174" s="113"/>
      <c r="R174" s="113"/>
      <c r="S174" s="113"/>
      <c r="T174" s="113"/>
      <c r="U174" s="113"/>
      <c r="V174" s="113"/>
      <c r="W174" s="113"/>
      <c r="X174" s="113"/>
      <c r="Y174" s="113"/>
      <c r="Z174" s="113"/>
      <c r="AA174" s="113"/>
      <c r="AB174" s="113"/>
      <c r="AC174" s="113"/>
    </row>
    <row r="175" spans="1:29" ht="13.5" customHeight="1">
      <c r="A175" s="113"/>
      <c r="B175" s="113"/>
      <c r="C175" s="113"/>
      <c r="D175" s="113"/>
      <c r="E175" s="113"/>
      <c r="F175" s="113"/>
      <c r="G175" s="113"/>
      <c r="H175" s="113"/>
      <c r="I175" s="113"/>
      <c r="J175" s="113"/>
      <c r="K175" s="113"/>
      <c r="L175" s="113"/>
      <c r="M175" s="113"/>
      <c r="N175" s="113"/>
      <c r="O175" s="113"/>
      <c r="P175" s="113"/>
      <c r="Q175" s="113"/>
      <c r="R175" s="113"/>
      <c r="S175" s="113"/>
      <c r="T175" s="113"/>
      <c r="U175" s="113"/>
      <c r="V175" s="113"/>
      <c r="W175" s="113"/>
      <c r="X175" s="113"/>
      <c r="Y175" s="113"/>
      <c r="Z175" s="113"/>
      <c r="AA175" s="113"/>
      <c r="AB175" s="113"/>
      <c r="AC175" s="113"/>
    </row>
    <row r="176" spans="1:29" ht="13.5" customHeight="1">
      <c r="A176" s="113"/>
      <c r="B176" s="113"/>
      <c r="C176" s="113"/>
      <c r="D176" s="113"/>
      <c r="E176" s="113"/>
      <c r="F176" s="113"/>
      <c r="G176" s="113"/>
      <c r="H176" s="113"/>
      <c r="I176" s="113"/>
      <c r="J176" s="113"/>
      <c r="K176" s="113"/>
      <c r="L176" s="113"/>
      <c r="M176" s="113"/>
      <c r="N176" s="113"/>
      <c r="O176" s="113"/>
      <c r="P176" s="113"/>
      <c r="Q176" s="113"/>
      <c r="R176" s="113"/>
      <c r="S176" s="113"/>
      <c r="T176" s="113"/>
      <c r="U176" s="113"/>
      <c r="V176" s="113"/>
      <c r="W176" s="113"/>
      <c r="X176" s="113"/>
      <c r="Y176" s="113"/>
      <c r="Z176" s="113"/>
      <c r="AA176" s="113"/>
      <c r="AB176" s="113"/>
      <c r="AC176" s="113"/>
    </row>
    <row r="177" spans="1:29" ht="13.5" customHeight="1">
      <c r="A177" s="113"/>
      <c r="B177" s="113"/>
      <c r="C177" s="113"/>
      <c r="D177" s="113"/>
      <c r="E177" s="113"/>
      <c r="F177" s="113"/>
      <c r="G177" s="113"/>
      <c r="H177" s="113"/>
      <c r="I177" s="113"/>
      <c r="J177" s="113"/>
      <c r="K177" s="113"/>
      <c r="L177" s="113"/>
      <c r="M177" s="113"/>
      <c r="N177" s="113"/>
      <c r="O177" s="113"/>
      <c r="P177" s="113"/>
      <c r="Q177" s="113"/>
      <c r="R177" s="113"/>
      <c r="S177" s="113"/>
      <c r="T177" s="113"/>
      <c r="U177" s="113"/>
      <c r="V177" s="113"/>
      <c r="W177" s="113"/>
      <c r="X177" s="113"/>
      <c r="Y177" s="113"/>
      <c r="Z177" s="113"/>
      <c r="AA177" s="113"/>
      <c r="AB177" s="113"/>
      <c r="AC177" s="113"/>
    </row>
    <row r="178" spans="1:29" ht="13.5" customHeight="1">
      <c r="A178" s="113"/>
      <c r="B178" s="113"/>
      <c r="C178" s="113"/>
      <c r="D178" s="113"/>
      <c r="E178" s="113"/>
      <c r="F178" s="113"/>
      <c r="G178" s="113"/>
      <c r="H178" s="113"/>
      <c r="I178" s="113"/>
      <c r="J178" s="113"/>
      <c r="K178" s="113"/>
      <c r="L178" s="113"/>
      <c r="M178" s="113"/>
      <c r="N178" s="113"/>
      <c r="O178" s="113"/>
      <c r="P178" s="113"/>
      <c r="Q178" s="113"/>
      <c r="R178" s="113"/>
      <c r="S178" s="113"/>
      <c r="T178" s="113"/>
      <c r="U178" s="113"/>
      <c r="V178" s="113"/>
      <c r="W178" s="113"/>
      <c r="X178" s="113"/>
      <c r="Y178" s="113"/>
      <c r="Z178" s="113"/>
      <c r="AA178" s="113"/>
      <c r="AB178" s="113"/>
      <c r="AC178" s="113"/>
    </row>
    <row r="179" spans="1:29" ht="13.5" customHeight="1">
      <c r="A179" s="113"/>
      <c r="B179" s="113"/>
      <c r="C179" s="113"/>
      <c r="D179" s="113"/>
      <c r="E179" s="113"/>
      <c r="F179" s="113"/>
      <c r="G179" s="113"/>
      <c r="H179" s="113"/>
      <c r="I179" s="113"/>
      <c r="J179" s="113"/>
      <c r="K179" s="113"/>
      <c r="L179" s="113"/>
      <c r="M179" s="113"/>
      <c r="N179" s="113"/>
      <c r="O179" s="113"/>
      <c r="P179" s="113"/>
      <c r="Q179" s="113"/>
      <c r="R179" s="113"/>
      <c r="S179" s="113"/>
      <c r="T179" s="113"/>
      <c r="U179" s="113"/>
      <c r="V179" s="113"/>
      <c r="W179" s="113"/>
      <c r="X179" s="113"/>
      <c r="Y179" s="113"/>
      <c r="Z179" s="113"/>
      <c r="AA179" s="113"/>
      <c r="AB179" s="113"/>
      <c r="AC179" s="113"/>
    </row>
    <row r="180" spans="1:29" ht="13.5" customHeight="1">
      <c r="A180" s="113"/>
      <c r="B180" s="113"/>
      <c r="C180" s="113"/>
      <c r="D180" s="113"/>
      <c r="E180" s="113"/>
      <c r="F180" s="113"/>
      <c r="G180" s="113"/>
      <c r="H180" s="113"/>
      <c r="I180" s="113"/>
      <c r="J180" s="113"/>
      <c r="K180" s="113"/>
      <c r="L180" s="113"/>
      <c r="M180" s="113"/>
      <c r="N180" s="113"/>
      <c r="O180" s="113"/>
      <c r="P180" s="113"/>
      <c r="Q180" s="113"/>
      <c r="R180" s="113"/>
      <c r="S180" s="113"/>
      <c r="T180" s="113"/>
      <c r="U180" s="113"/>
      <c r="V180" s="113"/>
      <c r="W180" s="113"/>
      <c r="X180" s="113"/>
      <c r="Y180" s="113"/>
      <c r="Z180" s="113"/>
      <c r="AA180" s="113"/>
      <c r="AB180" s="113"/>
      <c r="AC180" s="113"/>
    </row>
    <row r="181" spans="1:29" ht="13.5" customHeight="1">
      <c r="A181" s="113"/>
      <c r="B181" s="113"/>
      <c r="C181" s="113"/>
      <c r="D181" s="113"/>
      <c r="E181" s="113"/>
      <c r="F181" s="113"/>
      <c r="G181" s="113"/>
      <c r="H181" s="113"/>
      <c r="I181" s="113"/>
      <c r="J181" s="113"/>
      <c r="K181" s="113"/>
      <c r="L181" s="113"/>
      <c r="M181" s="113"/>
      <c r="N181" s="113"/>
      <c r="O181" s="113"/>
      <c r="P181" s="113"/>
      <c r="Q181" s="113"/>
      <c r="R181" s="113"/>
      <c r="S181" s="113"/>
      <c r="T181" s="113"/>
      <c r="U181" s="113"/>
      <c r="V181" s="113"/>
      <c r="W181" s="113"/>
      <c r="X181" s="113"/>
      <c r="Y181" s="113"/>
      <c r="Z181" s="113"/>
      <c r="AA181" s="113"/>
      <c r="AB181" s="113"/>
      <c r="AC181" s="113"/>
    </row>
    <row r="182" spans="1:29" ht="13.5" customHeight="1">
      <c r="A182" s="113"/>
      <c r="B182" s="113"/>
      <c r="C182" s="113"/>
      <c r="D182" s="113"/>
      <c r="E182" s="113"/>
      <c r="F182" s="113"/>
      <c r="G182" s="113"/>
      <c r="H182" s="113"/>
      <c r="I182" s="113"/>
      <c r="J182" s="113"/>
      <c r="K182" s="113"/>
      <c r="L182" s="113"/>
      <c r="M182" s="113"/>
      <c r="N182" s="113"/>
      <c r="O182" s="113"/>
      <c r="P182" s="113"/>
      <c r="Q182" s="113"/>
      <c r="R182" s="113"/>
      <c r="S182" s="113"/>
      <c r="T182" s="113"/>
      <c r="U182" s="113"/>
      <c r="V182" s="113"/>
      <c r="W182" s="113"/>
      <c r="X182" s="113"/>
      <c r="Y182" s="113"/>
      <c r="Z182" s="113"/>
      <c r="AA182" s="113"/>
      <c r="AB182" s="113"/>
      <c r="AC182" s="113"/>
    </row>
    <row r="183" spans="1:29" ht="13.5" customHeight="1">
      <c r="A183" s="113"/>
      <c r="B183" s="113"/>
      <c r="C183" s="113"/>
      <c r="D183" s="113"/>
      <c r="E183" s="113"/>
      <c r="F183" s="113"/>
      <c r="G183" s="113"/>
      <c r="H183" s="113"/>
      <c r="I183" s="113"/>
      <c r="J183" s="113"/>
      <c r="K183" s="113"/>
      <c r="L183" s="113"/>
      <c r="M183" s="113"/>
      <c r="N183" s="113"/>
      <c r="O183" s="113"/>
      <c r="P183" s="113"/>
      <c r="Q183" s="113"/>
      <c r="R183" s="113"/>
      <c r="S183" s="113"/>
      <c r="T183" s="113"/>
      <c r="U183" s="113"/>
      <c r="V183" s="113"/>
      <c r="W183" s="113"/>
      <c r="X183" s="113"/>
      <c r="Y183" s="113"/>
      <c r="Z183" s="113"/>
      <c r="AA183" s="113"/>
      <c r="AB183" s="113"/>
      <c r="AC183" s="113"/>
    </row>
    <row r="184" spans="1:29" ht="13.5" customHeight="1">
      <c r="A184" s="113"/>
      <c r="B184" s="113"/>
      <c r="C184" s="113"/>
      <c r="D184" s="113"/>
      <c r="E184" s="113"/>
      <c r="F184" s="113"/>
      <c r="G184" s="113"/>
      <c r="H184" s="113"/>
      <c r="I184" s="113"/>
      <c r="J184" s="113"/>
      <c r="K184" s="113"/>
      <c r="L184" s="113"/>
      <c r="M184" s="113"/>
      <c r="N184" s="113"/>
      <c r="O184" s="113"/>
      <c r="P184" s="113"/>
      <c r="Q184" s="113"/>
      <c r="R184" s="113"/>
      <c r="S184" s="113"/>
      <c r="T184" s="113"/>
      <c r="U184" s="113"/>
      <c r="V184" s="113"/>
      <c r="W184" s="113"/>
      <c r="X184" s="113"/>
      <c r="Y184" s="113"/>
      <c r="Z184" s="113"/>
      <c r="AA184" s="113"/>
      <c r="AB184" s="113"/>
      <c r="AC184" s="113"/>
    </row>
    <row r="185" spans="1:29" ht="13.5" customHeight="1">
      <c r="A185" s="113"/>
      <c r="B185" s="113"/>
      <c r="C185" s="113"/>
      <c r="D185" s="113"/>
      <c r="E185" s="113"/>
      <c r="F185" s="113"/>
      <c r="G185" s="113"/>
      <c r="H185" s="113"/>
      <c r="I185" s="113"/>
      <c r="J185" s="113"/>
      <c r="K185" s="113"/>
      <c r="L185" s="113"/>
      <c r="M185" s="113"/>
      <c r="N185" s="113"/>
      <c r="O185" s="113"/>
      <c r="P185" s="113"/>
      <c r="Q185" s="113"/>
      <c r="R185" s="113"/>
      <c r="S185" s="113"/>
      <c r="T185" s="113"/>
      <c r="U185" s="113"/>
      <c r="V185" s="113"/>
      <c r="W185" s="113"/>
      <c r="X185" s="113"/>
      <c r="Y185" s="113"/>
      <c r="Z185" s="113"/>
      <c r="AA185" s="113"/>
      <c r="AB185" s="113"/>
      <c r="AC185" s="113"/>
    </row>
    <row r="186" spans="1:29" ht="13.5" customHeight="1">
      <c r="A186" s="113"/>
      <c r="B186" s="113"/>
      <c r="C186" s="113"/>
      <c r="D186" s="113"/>
      <c r="E186" s="113"/>
      <c r="F186" s="113"/>
      <c r="G186" s="113"/>
      <c r="H186" s="113"/>
      <c r="I186" s="113"/>
      <c r="J186" s="113"/>
      <c r="K186" s="113"/>
      <c r="L186" s="113"/>
      <c r="M186" s="113"/>
      <c r="N186" s="113"/>
      <c r="O186" s="113"/>
      <c r="P186" s="113"/>
      <c r="Q186" s="113"/>
      <c r="R186" s="113"/>
      <c r="S186" s="113"/>
      <c r="T186" s="113"/>
      <c r="U186" s="113"/>
      <c r="V186" s="113"/>
      <c r="W186" s="113"/>
      <c r="X186" s="113"/>
      <c r="Y186" s="113"/>
      <c r="Z186" s="113"/>
      <c r="AA186" s="113"/>
      <c r="AB186" s="113"/>
      <c r="AC186" s="113"/>
    </row>
    <row r="187" spans="1:29" ht="13.5" customHeight="1">
      <c r="A187" s="113"/>
      <c r="B187" s="113"/>
      <c r="C187" s="113"/>
      <c r="D187" s="113"/>
      <c r="E187" s="113"/>
      <c r="F187" s="113"/>
      <c r="G187" s="113"/>
      <c r="H187" s="113"/>
      <c r="I187" s="113"/>
      <c r="J187" s="113"/>
      <c r="K187" s="113"/>
      <c r="L187" s="113"/>
      <c r="M187" s="113"/>
      <c r="N187" s="113"/>
      <c r="O187" s="113"/>
      <c r="P187" s="113"/>
      <c r="Q187" s="113"/>
      <c r="R187" s="113"/>
      <c r="S187" s="113"/>
      <c r="T187" s="113"/>
      <c r="U187" s="113"/>
      <c r="V187" s="113"/>
      <c r="W187" s="113"/>
      <c r="X187" s="113"/>
      <c r="Y187" s="113"/>
      <c r="Z187" s="113"/>
      <c r="AA187" s="113"/>
      <c r="AB187" s="113"/>
      <c r="AC187" s="113"/>
    </row>
    <row r="188" spans="1:29" ht="13.5" customHeight="1">
      <c r="A188" s="113"/>
      <c r="B188" s="113"/>
      <c r="C188" s="113"/>
      <c r="D188" s="113"/>
      <c r="E188" s="113"/>
      <c r="F188" s="113"/>
      <c r="G188" s="113"/>
      <c r="H188" s="113"/>
      <c r="I188" s="113"/>
      <c r="J188" s="113"/>
      <c r="K188" s="113"/>
      <c r="L188" s="113"/>
      <c r="M188" s="113"/>
      <c r="N188" s="113"/>
      <c r="O188" s="113"/>
      <c r="P188" s="113"/>
      <c r="Q188" s="113"/>
      <c r="R188" s="113"/>
      <c r="S188" s="113"/>
      <c r="T188" s="113"/>
      <c r="U188" s="113"/>
      <c r="V188" s="113"/>
      <c r="W188" s="113"/>
      <c r="X188" s="113"/>
      <c r="Y188" s="113"/>
      <c r="Z188" s="113"/>
      <c r="AA188" s="113"/>
      <c r="AB188" s="113"/>
      <c r="AC188" s="113"/>
    </row>
    <row r="189" spans="1:29" ht="13.5" customHeight="1">
      <c r="A189" s="113"/>
      <c r="B189" s="113"/>
      <c r="C189" s="113"/>
      <c r="D189" s="113"/>
      <c r="E189" s="113"/>
      <c r="F189" s="113"/>
      <c r="G189" s="113"/>
      <c r="H189" s="113"/>
      <c r="I189" s="113"/>
      <c r="J189" s="113"/>
      <c r="K189" s="113"/>
      <c r="L189" s="113"/>
      <c r="M189" s="113"/>
      <c r="N189" s="113"/>
      <c r="O189" s="113"/>
      <c r="P189" s="113"/>
      <c r="Q189" s="113"/>
      <c r="R189" s="113"/>
      <c r="S189" s="113"/>
      <c r="T189" s="113"/>
      <c r="U189" s="113"/>
      <c r="V189" s="113"/>
      <c r="W189" s="113"/>
      <c r="X189" s="113"/>
      <c r="Y189" s="113"/>
      <c r="Z189" s="113"/>
      <c r="AA189" s="113"/>
      <c r="AB189" s="113"/>
      <c r="AC189" s="113"/>
    </row>
    <row r="190" spans="1:29" ht="13.5" customHeight="1">
      <c r="A190" s="113"/>
      <c r="B190" s="113"/>
      <c r="C190" s="113"/>
      <c r="D190" s="113"/>
      <c r="E190" s="113"/>
      <c r="F190" s="113"/>
      <c r="G190" s="113"/>
      <c r="H190" s="113"/>
      <c r="I190" s="113"/>
      <c r="J190" s="113"/>
      <c r="K190" s="113"/>
      <c r="L190" s="113"/>
      <c r="M190" s="113"/>
      <c r="N190" s="113"/>
      <c r="O190" s="113"/>
      <c r="P190" s="113"/>
      <c r="Q190" s="113"/>
      <c r="R190" s="113"/>
      <c r="S190" s="113"/>
      <c r="T190" s="113"/>
      <c r="U190" s="113"/>
      <c r="V190" s="113"/>
      <c r="W190" s="113"/>
      <c r="X190" s="113"/>
      <c r="Y190" s="113"/>
      <c r="Z190" s="113"/>
      <c r="AA190" s="113"/>
      <c r="AB190" s="113"/>
      <c r="AC190" s="113"/>
    </row>
    <row r="191" spans="1:29" ht="13.5" customHeight="1">
      <c r="A191" s="113"/>
      <c r="B191" s="113"/>
      <c r="C191" s="113"/>
      <c r="D191" s="113"/>
      <c r="E191" s="113"/>
      <c r="F191" s="113"/>
      <c r="G191" s="113"/>
      <c r="H191" s="113"/>
      <c r="I191" s="113"/>
      <c r="J191" s="113"/>
      <c r="K191" s="113"/>
      <c r="L191" s="113"/>
      <c r="M191" s="113"/>
      <c r="N191" s="113"/>
      <c r="O191" s="113"/>
      <c r="P191" s="113"/>
      <c r="Q191" s="113"/>
      <c r="R191" s="113"/>
      <c r="S191" s="113"/>
      <c r="T191" s="113"/>
      <c r="U191" s="113"/>
      <c r="V191" s="113"/>
      <c r="W191" s="113"/>
      <c r="X191" s="113"/>
      <c r="Y191" s="113"/>
      <c r="Z191" s="113"/>
      <c r="AA191" s="113"/>
      <c r="AB191" s="113"/>
      <c r="AC191" s="113"/>
    </row>
    <row r="192" spans="1:29" ht="13.5" customHeight="1">
      <c r="A192" s="113"/>
      <c r="B192" s="113"/>
      <c r="C192" s="113"/>
      <c r="D192" s="113"/>
      <c r="E192" s="113"/>
      <c r="F192" s="113"/>
      <c r="G192" s="113"/>
      <c r="H192" s="113"/>
      <c r="I192" s="113"/>
      <c r="J192" s="113"/>
      <c r="K192" s="113"/>
      <c r="L192" s="113"/>
      <c r="M192" s="113"/>
      <c r="N192" s="113"/>
      <c r="O192" s="113"/>
      <c r="P192" s="113"/>
      <c r="Q192" s="113"/>
      <c r="R192" s="113"/>
      <c r="S192" s="113"/>
      <c r="T192" s="113"/>
      <c r="U192" s="113"/>
      <c r="V192" s="113"/>
      <c r="W192" s="113"/>
      <c r="X192" s="113"/>
      <c r="Y192" s="113"/>
      <c r="Z192" s="113"/>
      <c r="AA192" s="113"/>
      <c r="AB192" s="113"/>
      <c r="AC192" s="113"/>
    </row>
    <row r="193" spans="1:29" ht="13.5" customHeight="1">
      <c r="A193" s="113"/>
      <c r="B193" s="113"/>
      <c r="C193" s="113"/>
      <c r="D193" s="113"/>
      <c r="E193" s="113"/>
      <c r="F193" s="113"/>
      <c r="G193" s="113"/>
      <c r="H193" s="113"/>
      <c r="I193" s="113"/>
      <c r="J193" s="113"/>
      <c r="K193" s="113"/>
      <c r="L193" s="113"/>
      <c r="M193" s="113"/>
      <c r="N193" s="113"/>
      <c r="O193" s="113"/>
      <c r="P193" s="113"/>
      <c r="Q193" s="113"/>
      <c r="R193" s="113"/>
      <c r="S193" s="113"/>
      <c r="T193" s="113"/>
      <c r="U193" s="113"/>
      <c r="V193" s="113"/>
      <c r="W193" s="113"/>
      <c r="X193" s="113"/>
      <c r="Y193" s="113"/>
      <c r="Z193" s="113"/>
      <c r="AA193" s="113"/>
      <c r="AB193" s="113"/>
      <c r="AC193" s="113"/>
    </row>
    <row r="194" spans="1:29" ht="13.5" customHeight="1">
      <c r="A194" s="113"/>
      <c r="B194" s="113"/>
      <c r="C194" s="113"/>
      <c r="D194" s="113"/>
      <c r="E194" s="113"/>
      <c r="F194" s="113"/>
      <c r="G194" s="113"/>
      <c r="H194" s="113"/>
      <c r="I194" s="113"/>
      <c r="J194" s="113"/>
      <c r="K194" s="113"/>
      <c r="L194" s="113"/>
      <c r="M194" s="113"/>
      <c r="N194" s="113"/>
      <c r="O194" s="113"/>
      <c r="P194" s="113"/>
      <c r="Q194" s="113"/>
      <c r="R194" s="113"/>
      <c r="S194" s="113"/>
      <c r="T194" s="113"/>
      <c r="U194" s="113"/>
      <c r="V194" s="113"/>
      <c r="W194" s="113"/>
      <c r="X194" s="113"/>
      <c r="Y194" s="113"/>
      <c r="Z194" s="113"/>
      <c r="AA194" s="113"/>
      <c r="AB194" s="113"/>
      <c r="AC194" s="113"/>
    </row>
    <row r="195" spans="1:29" ht="13.5" customHeight="1">
      <c r="A195" s="113"/>
      <c r="B195" s="113"/>
      <c r="C195" s="113"/>
      <c r="D195" s="113"/>
      <c r="E195" s="113"/>
      <c r="F195" s="113"/>
      <c r="G195" s="113"/>
      <c r="H195" s="113"/>
      <c r="I195" s="113"/>
      <c r="J195" s="113"/>
      <c r="K195" s="113"/>
      <c r="L195" s="113"/>
      <c r="M195" s="113"/>
      <c r="N195" s="113"/>
      <c r="O195" s="113"/>
      <c r="P195" s="113"/>
      <c r="Q195" s="113"/>
      <c r="R195" s="113"/>
      <c r="S195" s="113"/>
      <c r="T195" s="113"/>
      <c r="U195" s="113"/>
      <c r="V195" s="113"/>
      <c r="W195" s="113"/>
      <c r="X195" s="113"/>
      <c r="Y195" s="113"/>
      <c r="Z195" s="113"/>
      <c r="AA195" s="113"/>
      <c r="AB195" s="113"/>
      <c r="AC195" s="113"/>
    </row>
    <row r="196" spans="1:29" ht="13.5" customHeight="1">
      <c r="A196" s="113"/>
      <c r="B196" s="113"/>
      <c r="C196" s="113"/>
      <c r="D196" s="113"/>
      <c r="E196" s="113"/>
      <c r="F196" s="113"/>
      <c r="G196" s="113"/>
      <c r="H196" s="113"/>
      <c r="I196" s="113"/>
      <c r="J196" s="113"/>
      <c r="K196" s="113"/>
      <c r="L196" s="113"/>
      <c r="M196" s="113"/>
      <c r="N196" s="113"/>
      <c r="O196" s="113"/>
      <c r="P196" s="113"/>
      <c r="Q196" s="113"/>
      <c r="R196" s="113"/>
      <c r="S196" s="113"/>
      <c r="T196" s="113"/>
      <c r="U196" s="113"/>
      <c r="V196" s="113"/>
      <c r="W196" s="113"/>
      <c r="X196" s="113"/>
      <c r="Y196" s="113"/>
      <c r="Z196" s="113"/>
      <c r="AA196" s="113"/>
      <c r="AB196" s="113"/>
      <c r="AC196" s="113"/>
    </row>
    <row r="197" spans="1:29" ht="13.5" customHeight="1">
      <c r="A197" s="113"/>
      <c r="B197" s="113"/>
      <c r="C197" s="113"/>
      <c r="D197" s="113"/>
      <c r="E197" s="113"/>
      <c r="F197" s="113"/>
      <c r="G197" s="113"/>
      <c r="H197" s="113"/>
      <c r="I197" s="113"/>
      <c r="J197" s="113"/>
      <c r="K197" s="113"/>
      <c r="L197" s="113"/>
      <c r="M197" s="113"/>
      <c r="N197" s="113"/>
      <c r="O197" s="113"/>
      <c r="P197" s="113"/>
      <c r="Q197" s="113"/>
      <c r="R197" s="113"/>
      <c r="S197" s="113"/>
      <c r="T197" s="113"/>
      <c r="U197" s="113"/>
      <c r="V197" s="113"/>
      <c r="W197" s="113"/>
      <c r="X197" s="113"/>
      <c r="Y197" s="113"/>
      <c r="Z197" s="113"/>
      <c r="AA197" s="113"/>
      <c r="AB197" s="113"/>
      <c r="AC197" s="113"/>
    </row>
    <row r="198" spans="1:29" ht="13.5" customHeight="1">
      <c r="A198" s="113"/>
      <c r="B198" s="113"/>
      <c r="C198" s="113"/>
      <c r="D198" s="113"/>
      <c r="E198" s="113"/>
      <c r="F198" s="113"/>
      <c r="G198" s="113"/>
      <c r="H198" s="113"/>
      <c r="I198" s="113"/>
      <c r="J198" s="113"/>
      <c r="K198" s="113"/>
      <c r="L198" s="113"/>
      <c r="M198" s="113"/>
      <c r="N198" s="113"/>
      <c r="O198" s="113"/>
      <c r="P198" s="113"/>
      <c r="Q198" s="113"/>
      <c r="R198" s="113"/>
      <c r="S198" s="113"/>
      <c r="T198" s="113"/>
      <c r="U198" s="113"/>
      <c r="V198" s="113"/>
      <c r="W198" s="113"/>
      <c r="X198" s="113"/>
      <c r="Y198" s="113"/>
      <c r="Z198" s="113"/>
      <c r="AA198" s="113"/>
      <c r="AB198" s="113"/>
      <c r="AC198" s="113"/>
    </row>
    <row r="199" spans="1:29" ht="13.5" customHeight="1">
      <c r="A199" s="113"/>
      <c r="B199" s="113"/>
      <c r="C199" s="113"/>
      <c r="D199" s="113"/>
      <c r="E199" s="113"/>
      <c r="F199" s="113"/>
      <c r="G199" s="113"/>
      <c r="H199" s="113"/>
      <c r="I199" s="113"/>
      <c r="J199" s="113"/>
      <c r="K199" s="113"/>
      <c r="L199" s="113"/>
      <c r="M199" s="113"/>
      <c r="N199" s="113"/>
      <c r="O199" s="113"/>
      <c r="P199" s="113"/>
      <c r="Q199" s="113"/>
      <c r="R199" s="113"/>
      <c r="S199" s="113"/>
      <c r="T199" s="113"/>
      <c r="U199" s="113"/>
      <c r="V199" s="113"/>
      <c r="W199" s="113"/>
      <c r="X199" s="113"/>
      <c r="Y199" s="113"/>
      <c r="Z199" s="113"/>
      <c r="AA199" s="113"/>
      <c r="AB199" s="113"/>
      <c r="AC199" s="113"/>
    </row>
    <row r="200" spans="1:29" ht="13.5" customHeight="1">
      <c r="A200" s="113"/>
      <c r="B200" s="113"/>
      <c r="C200" s="113"/>
      <c r="D200" s="113"/>
      <c r="E200" s="113"/>
      <c r="F200" s="113"/>
      <c r="G200" s="113"/>
      <c r="H200" s="113"/>
      <c r="I200" s="113"/>
      <c r="J200" s="113"/>
      <c r="K200" s="113"/>
      <c r="L200" s="113"/>
      <c r="M200" s="113"/>
      <c r="N200" s="113"/>
      <c r="O200" s="113"/>
      <c r="P200" s="113"/>
      <c r="Q200" s="113"/>
      <c r="R200" s="113"/>
      <c r="S200" s="113"/>
      <c r="T200" s="113"/>
      <c r="U200" s="113"/>
      <c r="V200" s="113"/>
      <c r="W200" s="113"/>
      <c r="X200" s="113"/>
      <c r="Y200" s="113"/>
      <c r="Z200" s="113"/>
      <c r="AA200" s="113"/>
      <c r="AB200" s="113"/>
      <c r="AC200" s="113"/>
    </row>
    <row r="201" spans="1:29" ht="13.5" customHeight="1">
      <c r="A201" s="113"/>
      <c r="B201" s="113"/>
      <c r="C201" s="113"/>
      <c r="D201" s="113"/>
      <c r="E201" s="113"/>
      <c r="F201" s="113"/>
      <c r="G201" s="113"/>
      <c r="H201" s="113"/>
      <c r="I201" s="113"/>
      <c r="J201" s="113"/>
      <c r="K201" s="113"/>
      <c r="L201" s="113"/>
      <c r="M201" s="113"/>
      <c r="N201" s="113"/>
      <c r="O201" s="113"/>
      <c r="P201" s="113"/>
      <c r="Q201" s="113"/>
      <c r="R201" s="113"/>
      <c r="S201" s="113"/>
      <c r="T201" s="113"/>
      <c r="U201" s="113"/>
      <c r="V201" s="113"/>
      <c r="W201" s="113"/>
      <c r="X201" s="113"/>
      <c r="Y201" s="113"/>
      <c r="Z201" s="113"/>
      <c r="AA201" s="113"/>
      <c r="AB201" s="113"/>
      <c r="AC201" s="113"/>
    </row>
    <row r="202" spans="1:29" ht="13.5" customHeight="1">
      <c r="A202" s="113"/>
      <c r="B202" s="113"/>
      <c r="C202" s="113"/>
      <c r="D202" s="113"/>
      <c r="E202" s="113"/>
      <c r="F202" s="113"/>
      <c r="G202" s="113"/>
      <c r="H202" s="113"/>
      <c r="I202" s="113"/>
      <c r="J202" s="113"/>
      <c r="K202" s="113"/>
      <c r="L202" s="113"/>
      <c r="M202" s="113"/>
      <c r="N202" s="113"/>
      <c r="O202" s="113"/>
      <c r="P202" s="113"/>
      <c r="Q202" s="113"/>
      <c r="R202" s="113"/>
      <c r="S202" s="113"/>
      <c r="T202" s="113"/>
      <c r="U202" s="113"/>
      <c r="V202" s="113"/>
      <c r="W202" s="113"/>
      <c r="X202" s="113"/>
      <c r="Y202" s="113"/>
      <c r="Z202" s="113"/>
      <c r="AA202" s="113"/>
      <c r="AB202" s="113"/>
      <c r="AC202" s="113"/>
    </row>
    <row r="203" spans="1:29" ht="13.5" customHeight="1">
      <c r="A203" s="113"/>
      <c r="B203" s="113"/>
      <c r="C203" s="113"/>
      <c r="D203" s="113"/>
      <c r="E203" s="113"/>
      <c r="F203" s="113"/>
      <c r="G203" s="113"/>
      <c r="H203" s="113"/>
      <c r="I203" s="113"/>
      <c r="J203" s="113"/>
      <c r="K203" s="113"/>
      <c r="L203" s="113"/>
      <c r="M203" s="113"/>
      <c r="N203" s="113"/>
      <c r="O203" s="113"/>
      <c r="P203" s="113"/>
      <c r="Q203" s="113"/>
      <c r="R203" s="113"/>
      <c r="S203" s="113"/>
      <c r="T203" s="113"/>
      <c r="U203" s="113"/>
      <c r="V203" s="113"/>
      <c r="W203" s="113"/>
      <c r="X203" s="113"/>
      <c r="Y203" s="113"/>
      <c r="Z203" s="113"/>
      <c r="AA203" s="113"/>
      <c r="AB203" s="113"/>
      <c r="AC203" s="113"/>
    </row>
    <row r="204" spans="1:29" ht="13.5" customHeight="1">
      <c r="A204" s="113"/>
      <c r="B204" s="113"/>
      <c r="C204" s="113"/>
      <c r="D204" s="113"/>
      <c r="E204" s="113"/>
      <c r="F204" s="113"/>
      <c r="G204" s="113"/>
      <c r="H204" s="113"/>
      <c r="I204" s="113"/>
      <c r="J204" s="113"/>
      <c r="K204" s="113"/>
      <c r="L204" s="113"/>
      <c r="M204" s="113"/>
      <c r="N204" s="113"/>
      <c r="O204" s="113"/>
      <c r="P204" s="113"/>
      <c r="Q204" s="113"/>
      <c r="R204" s="113"/>
      <c r="S204" s="113"/>
      <c r="T204" s="113"/>
      <c r="U204" s="113"/>
      <c r="V204" s="113"/>
      <c r="W204" s="113"/>
      <c r="X204" s="113"/>
      <c r="Y204" s="113"/>
      <c r="Z204" s="113"/>
      <c r="AA204" s="113"/>
      <c r="AB204" s="113"/>
      <c r="AC204" s="113"/>
    </row>
    <row r="205" spans="1:29" ht="13.5" customHeight="1">
      <c r="A205" s="113"/>
      <c r="B205" s="113"/>
      <c r="C205" s="113"/>
      <c r="D205" s="113"/>
      <c r="E205" s="113"/>
      <c r="F205" s="113"/>
      <c r="G205" s="113"/>
      <c r="H205" s="113"/>
      <c r="I205" s="113"/>
      <c r="J205" s="113"/>
      <c r="K205" s="113"/>
      <c r="L205" s="113"/>
      <c r="M205" s="113"/>
      <c r="N205" s="113"/>
      <c r="O205" s="113"/>
      <c r="P205" s="113"/>
      <c r="Q205" s="113"/>
      <c r="R205" s="113"/>
      <c r="S205" s="113"/>
      <c r="T205" s="113"/>
      <c r="U205" s="113"/>
      <c r="V205" s="113"/>
      <c r="W205" s="113"/>
      <c r="X205" s="113"/>
      <c r="Y205" s="113"/>
      <c r="Z205" s="113"/>
      <c r="AA205" s="113"/>
      <c r="AB205" s="113"/>
      <c r="AC205" s="113"/>
    </row>
    <row r="206" spans="1:29" ht="13.5" customHeight="1">
      <c r="A206" s="113"/>
      <c r="B206" s="113"/>
      <c r="C206" s="113"/>
      <c r="D206" s="113"/>
      <c r="E206" s="113"/>
      <c r="F206" s="113"/>
      <c r="G206" s="113"/>
      <c r="H206" s="113"/>
      <c r="I206" s="113"/>
      <c r="J206" s="113"/>
      <c r="K206" s="113"/>
      <c r="L206" s="113"/>
      <c r="M206" s="113"/>
      <c r="N206" s="113"/>
      <c r="O206" s="113"/>
      <c r="P206" s="113"/>
      <c r="Q206" s="113"/>
      <c r="R206" s="113"/>
      <c r="S206" s="113"/>
      <c r="T206" s="113"/>
      <c r="U206" s="113"/>
      <c r="V206" s="113"/>
      <c r="W206" s="113"/>
      <c r="X206" s="113"/>
      <c r="Y206" s="113"/>
      <c r="Z206" s="113"/>
      <c r="AA206" s="113"/>
      <c r="AB206" s="113"/>
      <c r="AC206" s="113"/>
    </row>
    <row r="207" spans="1:29" ht="13.5" customHeight="1">
      <c r="A207" s="113"/>
      <c r="B207" s="113"/>
      <c r="C207" s="113"/>
      <c r="D207" s="113"/>
      <c r="E207" s="113"/>
      <c r="F207" s="113"/>
      <c r="G207" s="113"/>
      <c r="H207" s="113"/>
      <c r="I207" s="113"/>
      <c r="J207" s="113"/>
      <c r="K207" s="113"/>
      <c r="L207" s="113"/>
      <c r="M207" s="113"/>
      <c r="N207" s="113"/>
      <c r="O207" s="113"/>
      <c r="P207" s="113"/>
      <c r="Q207" s="113"/>
      <c r="R207" s="113"/>
      <c r="S207" s="113"/>
      <c r="T207" s="113"/>
      <c r="U207" s="113"/>
      <c r="V207" s="113"/>
      <c r="W207" s="113"/>
      <c r="X207" s="113"/>
      <c r="Y207" s="113"/>
      <c r="Z207" s="113"/>
      <c r="AA207" s="113"/>
      <c r="AB207" s="113"/>
      <c r="AC207" s="113"/>
    </row>
    <row r="208" spans="1:29" ht="13.5" customHeight="1">
      <c r="A208" s="113"/>
      <c r="B208" s="113"/>
      <c r="C208" s="113"/>
      <c r="D208" s="113"/>
      <c r="E208" s="113"/>
      <c r="F208" s="113"/>
      <c r="G208" s="113"/>
      <c r="H208" s="113"/>
      <c r="I208" s="113"/>
      <c r="J208" s="113"/>
      <c r="K208" s="113"/>
      <c r="L208" s="113"/>
      <c r="M208" s="113"/>
      <c r="N208" s="113"/>
      <c r="O208" s="113"/>
      <c r="P208" s="113"/>
      <c r="Q208" s="113"/>
      <c r="R208" s="113"/>
      <c r="S208" s="113"/>
      <c r="T208" s="113"/>
      <c r="U208" s="113"/>
      <c r="V208" s="113"/>
      <c r="W208" s="113"/>
      <c r="X208" s="113"/>
      <c r="Y208" s="113"/>
      <c r="Z208" s="113"/>
      <c r="AA208" s="113"/>
      <c r="AB208" s="113"/>
      <c r="AC208" s="113"/>
    </row>
    <row r="209" spans="1:29" ht="13.5" customHeight="1">
      <c r="A209" s="113"/>
      <c r="B209" s="113"/>
      <c r="C209" s="113"/>
      <c r="D209" s="113"/>
      <c r="E209" s="113"/>
      <c r="F209" s="113"/>
      <c r="G209" s="113"/>
      <c r="H209" s="113"/>
      <c r="I209" s="113"/>
      <c r="J209" s="113"/>
      <c r="K209" s="113"/>
      <c r="L209" s="113"/>
      <c r="M209" s="113"/>
      <c r="N209" s="113"/>
      <c r="O209" s="113"/>
      <c r="P209" s="113"/>
      <c r="Q209" s="113"/>
      <c r="R209" s="113"/>
      <c r="S209" s="113"/>
      <c r="T209" s="113"/>
      <c r="U209" s="113"/>
      <c r="V209" s="113"/>
      <c r="W209" s="113"/>
      <c r="X209" s="113"/>
      <c r="Y209" s="113"/>
      <c r="Z209" s="113"/>
      <c r="AA209" s="113"/>
      <c r="AB209" s="113"/>
      <c r="AC209" s="113"/>
    </row>
    <row r="210" spans="1:29" ht="13.5" customHeight="1">
      <c r="A210" s="113"/>
      <c r="B210" s="113"/>
      <c r="C210" s="113"/>
      <c r="D210" s="113"/>
      <c r="E210" s="113"/>
      <c r="F210" s="113"/>
      <c r="G210" s="113"/>
      <c r="H210" s="113"/>
      <c r="I210" s="113"/>
      <c r="J210" s="113"/>
      <c r="K210" s="113"/>
      <c r="L210" s="113"/>
      <c r="M210" s="113"/>
      <c r="N210" s="113"/>
      <c r="O210" s="113"/>
      <c r="P210" s="113"/>
      <c r="Q210" s="113"/>
      <c r="R210" s="113"/>
      <c r="S210" s="113"/>
      <c r="T210" s="113"/>
      <c r="U210" s="113"/>
      <c r="V210" s="113"/>
      <c r="W210" s="113"/>
      <c r="X210" s="113"/>
      <c r="Y210" s="113"/>
      <c r="Z210" s="113"/>
      <c r="AA210" s="113"/>
      <c r="AB210" s="113"/>
      <c r="AC210" s="113"/>
    </row>
    <row r="211" spans="1:29" ht="13.5" customHeight="1">
      <c r="A211" s="113"/>
      <c r="B211" s="113"/>
      <c r="C211" s="113"/>
      <c r="D211" s="113"/>
      <c r="E211" s="113"/>
      <c r="F211" s="113"/>
      <c r="G211" s="113"/>
      <c r="H211" s="113"/>
      <c r="I211" s="113"/>
      <c r="J211" s="113"/>
      <c r="K211" s="113"/>
      <c r="L211" s="113"/>
      <c r="M211" s="113"/>
      <c r="N211" s="113"/>
      <c r="O211" s="113"/>
      <c r="P211" s="113"/>
      <c r="Q211" s="113"/>
      <c r="R211" s="113"/>
      <c r="S211" s="113"/>
      <c r="T211" s="113"/>
      <c r="U211" s="113"/>
      <c r="V211" s="113"/>
      <c r="W211" s="113"/>
      <c r="X211" s="113"/>
      <c r="Y211" s="113"/>
      <c r="Z211" s="113"/>
      <c r="AA211" s="113"/>
      <c r="AB211" s="113"/>
      <c r="AC211" s="113"/>
    </row>
    <row r="212" spans="1:29" ht="13.5" customHeight="1">
      <c r="A212" s="113"/>
      <c r="B212" s="113"/>
      <c r="C212" s="113"/>
      <c r="D212" s="113"/>
      <c r="E212" s="113"/>
      <c r="F212" s="113"/>
      <c r="G212" s="113"/>
      <c r="H212" s="113"/>
      <c r="I212" s="113"/>
      <c r="J212" s="113"/>
      <c r="K212" s="113"/>
      <c r="L212" s="113"/>
      <c r="M212" s="113"/>
      <c r="N212" s="113"/>
      <c r="O212" s="113"/>
      <c r="P212" s="113"/>
      <c r="Q212" s="113"/>
      <c r="R212" s="113"/>
      <c r="S212" s="113"/>
      <c r="T212" s="113"/>
      <c r="U212" s="113"/>
      <c r="V212" s="113"/>
      <c r="W212" s="113"/>
      <c r="X212" s="113"/>
      <c r="Y212" s="113"/>
      <c r="Z212" s="113"/>
      <c r="AA212" s="113"/>
      <c r="AB212" s="113"/>
      <c r="AC212" s="113"/>
    </row>
    <row r="213" spans="1:29" ht="13.5" customHeight="1">
      <c r="A213" s="113"/>
      <c r="B213" s="113"/>
      <c r="C213" s="113"/>
      <c r="D213" s="113"/>
      <c r="E213" s="113"/>
      <c r="F213" s="113"/>
      <c r="G213" s="113"/>
      <c r="H213" s="113"/>
      <c r="I213" s="113"/>
      <c r="J213" s="113"/>
      <c r="K213" s="113"/>
      <c r="L213" s="113"/>
      <c r="M213" s="113"/>
      <c r="N213" s="113"/>
      <c r="O213" s="113"/>
      <c r="P213" s="113"/>
      <c r="Q213" s="113"/>
      <c r="R213" s="113"/>
      <c r="S213" s="113"/>
      <c r="T213" s="113"/>
      <c r="U213" s="113"/>
      <c r="V213" s="113"/>
      <c r="W213" s="113"/>
      <c r="X213" s="113"/>
      <c r="Y213" s="113"/>
      <c r="Z213" s="113"/>
      <c r="AA213" s="113"/>
      <c r="AB213" s="113"/>
      <c r="AC213" s="113"/>
    </row>
    <row r="214" spans="1:29" ht="13.5" customHeight="1">
      <c r="A214" s="113"/>
      <c r="B214" s="113"/>
      <c r="C214" s="113"/>
      <c r="D214" s="113"/>
      <c r="E214" s="113"/>
      <c r="F214" s="113"/>
      <c r="G214" s="113"/>
      <c r="H214" s="113"/>
      <c r="I214" s="113"/>
      <c r="J214" s="113"/>
      <c r="K214" s="113"/>
      <c r="L214" s="113"/>
      <c r="M214" s="113"/>
      <c r="N214" s="113"/>
      <c r="O214" s="113"/>
      <c r="P214" s="113"/>
      <c r="Q214" s="113"/>
      <c r="R214" s="113"/>
      <c r="S214" s="113"/>
      <c r="T214" s="113"/>
      <c r="U214" s="113"/>
      <c r="V214" s="113"/>
      <c r="W214" s="113"/>
      <c r="X214" s="113"/>
      <c r="Y214" s="113"/>
      <c r="Z214" s="113"/>
      <c r="AA214" s="113"/>
      <c r="AB214" s="113"/>
      <c r="AC214" s="113"/>
    </row>
    <row r="215" spans="1:29" ht="13.5" customHeight="1">
      <c r="A215" s="113"/>
      <c r="B215" s="113"/>
      <c r="C215" s="113"/>
      <c r="D215" s="113"/>
      <c r="E215" s="113"/>
      <c r="F215" s="113"/>
      <c r="G215" s="113"/>
      <c r="H215" s="113"/>
      <c r="I215" s="113"/>
      <c r="J215" s="113"/>
      <c r="K215" s="113"/>
      <c r="L215" s="113"/>
      <c r="M215" s="113"/>
      <c r="N215" s="113"/>
      <c r="O215" s="113"/>
      <c r="P215" s="113"/>
      <c r="Q215" s="113"/>
      <c r="R215" s="113"/>
      <c r="S215" s="113"/>
      <c r="T215" s="113"/>
      <c r="U215" s="113"/>
      <c r="V215" s="113"/>
      <c r="W215" s="113"/>
      <c r="X215" s="113"/>
      <c r="Y215" s="113"/>
      <c r="Z215" s="113"/>
      <c r="AA215" s="113"/>
      <c r="AB215" s="113"/>
      <c r="AC215" s="113"/>
    </row>
    <row r="216" spans="1:29" ht="13.5" customHeight="1">
      <c r="A216" s="113"/>
      <c r="B216" s="113"/>
      <c r="C216" s="113"/>
      <c r="D216" s="113"/>
      <c r="E216" s="113"/>
      <c r="F216" s="113"/>
      <c r="G216" s="113"/>
      <c r="H216" s="113"/>
      <c r="I216" s="113"/>
      <c r="J216" s="113"/>
      <c r="K216" s="113"/>
      <c r="L216" s="113"/>
      <c r="M216" s="113"/>
      <c r="N216" s="113"/>
      <c r="O216" s="113"/>
      <c r="P216" s="113"/>
      <c r="Q216" s="113"/>
      <c r="R216" s="113"/>
      <c r="S216" s="113"/>
      <c r="T216" s="113"/>
      <c r="U216" s="113"/>
      <c r="V216" s="113"/>
      <c r="W216" s="113"/>
      <c r="X216" s="113"/>
      <c r="Y216" s="113"/>
      <c r="Z216" s="113"/>
      <c r="AA216" s="113"/>
      <c r="AB216" s="113"/>
      <c r="AC216" s="113"/>
    </row>
    <row r="217" spans="1:29" ht="13.5" customHeight="1">
      <c r="A217" s="113"/>
      <c r="B217" s="113"/>
      <c r="C217" s="113"/>
      <c r="D217" s="113"/>
      <c r="E217" s="113"/>
      <c r="F217" s="113"/>
      <c r="G217" s="113"/>
      <c r="H217" s="113"/>
      <c r="I217" s="113"/>
      <c r="J217" s="113"/>
      <c r="K217" s="113"/>
      <c r="L217" s="113"/>
      <c r="M217" s="113"/>
      <c r="N217" s="113"/>
      <c r="O217" s="113"/>
      <c r="P217" s="113"/>
      <c r="Q217" s="113"/>
      <c r="R217" s="113"/>
      <c r="S217" s="113"/>
      <c r="T217" s="113"/>
      <c r="U217" s="113"/>
      <c r="V217" s="113"/>
      <c r="W217" s="113"/>
      <c r="X217" s="113"/>
      <c r="Y217" s="113"/>
      <c r="Z217" s="113"/>
      <c r="AA217" s="113"/>
      <c r="AB217" s="113"/>
      <c r="AC217" s="113"/>
    </row>
    <row r="218" spans="1:29" ht="13.5" customHeight="1">
      <c r="A218" s="113"/>
      <c r="B218" s="113"/>
      <c r="C218" s="113"/>
      <c r="D218" s="113"/>
      <c r="E218" s="113"/>
      <c r="F218" s="113"/>
      <c r="G218" s="113"/>
      <c r="H218" s="113"/>
      <c r="I218" s="113"/>
      <c r="J218" s="113"/>
      <c r="K218" s="113"/>
      <c r="L218" s="113"/>
      <c r="M218" s="113"/>
      <c r="N218" s="113"/>
      <c r="O218" s="113"/>
      <c r="P218" s="113"/>
      <c r="Q218" s="113"/>
      <c r="R218" s="113"/>
      <c r="S218" s="113"/>
      <c r="T218" s="113"/>
      <c r="U218" s="113"/>
      <c r="V218" s="113"/>
      <c r="W218" s="113"/>
      <c r="X218" s="113"/>
      <c r="Y218" s="113"/>
      <c r="Z218" s="113"/>
      <c r="AA218" s="113"/>
      <c r="AB218" s="113"/>
      <c r="AC218" s="113"/>
    </row>
    <row r="219" spans="1:29" ht="13.5" customHeight="1">
      <c r="A219" s="36"/>
      <c r="B219" s="36"/>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6"/>
      <c r="AA219" s="36"/>
      <c r="AB219" s="36"/>
      <c r="AC219" s="36"/>
    </row>
    <row r="220" spans="1:29" ht="13.5" customHeight="1">
      <c r="A220" s="36"/>
      <c r="B220" s="36"/>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c r="AA220" s="36"/>
      <c r="AB220" s="36"/>
      <c r="AC220" s="36"/>
    </row>
    <row r="221" spans="1:29" ht="13.5" customHeight="1">
      <c r="A221" s="36"/>
      <c r="B221" s="36"/>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c r="AA221" s="36"/>
      <c r="AB221" s="36"/>
      <c r="AC221" s="36"/>
    </row>
    <row r="222" spans="1:29" ht="13.5" customHeight="1">
      <c r="A222" s="36"/>
      <c r="B222" s="36"/>
      <c r="C222" s="36"/>
      <c r="D222" s="36"/>
      <c r="E222" s="36"/>
      <c r="F222" s="36"/>
      <c r="G222" s="36"/>
      <c r="H222" s="36"/>
      <c r="I222" s="36"/>
      <c r="J222" s="36"/>
      <c r="K222" s="36"/>
      <c r="L222" s="36"/>
      <c r="M222" s="36"/>
      <c r="N222" s="36"/>
      <c r="O222" s="36"/>
      <c r="P222" s="36"/>
      <c r="Q222" s="36"/>
      <c r="R222" s="36"/>
      <c r="S222" s="36"/>
      <c r="T222" s="36"/>
      <c r="U222" s="36"/>
      <c r="V222" s="36"/>
      <c r="W222" s="36"/>
      <c r="X222" s="36"/>
      <c r="Y222" s="36"/>
      <c r="Z222" s="36"/>
      <c r="AA222" s="36"/>
      <c r="AB222" s="36"/>
      <c r="AC222" s="36"/>
    </row>
    <row r="223" spans="1:29" ht="13.5" customHeight="1">
      <c r="A223" s="36"/>
      <c r="B223" s="36"/>
      <c r="C223" s="36"/>
      <c r="D223" s="36"/>
      <c r="E223" s="36"/>
      <c r="F223" s="36"/>
      <c r="G223" s="36"/>
      <c r="H223" s="36"/>
      <c r="I223" s="36"/>
      <c r="J223" s="36"/>
      <c r="K223" s="36"/>
      <c r="L223" s="36"/>
      <c r="M223" s="36"/>
      <c r="N223" s="36"/>
      <c r="O223" s="36"/>
      <c r="P223" s="36"/>
      <c r="Q223" s="36"/>
      <c r="R223" s="36"/>
      <c r="S223" s="36"/>
      <c r="T223" s="36"/>
      <c r="U223" s="36"/>
      <c r="V223" s="36"/>
      <c r="W223" s="36"/>
      <c r="X223" s="36"/>
      <c r="Y223" s="36"/>
      <c r="Z223" s="36"/>
      <c r="AA223" s="36"/>
      <c r="AB223" s="36"/>
      <c r="AC223" s="36"/>
    </row>
    <row r="224" spans="1:29" ht="13.5" customHeight="1">
      <c r="A224" s="36"/>
      <c r="B224" s="36"/>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6"/>
      <c r="AA224" s="36"/>
      <c r="AB224" s="36"/>
      <c r="AC224" s="36"/>
    </row>
    <row r="225" spans="1:29" ht="13.5" customHeight="1">
      <c r="A225" s="36"/>
      <c r="B225" s="36"/>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c r="AA225" s="36"/>
      <c r="AB225" s="36"/>
      <c r="AC225" s="36"/>
    </row>
    <row r="226" spans="1:29" ht="15.75" customHeight="1"/>
    <row r="227" spans="1:29" ht="15.75" customHeight="1"/>
    <row r="228" spans="1:29" ht="15.75" customHeight="1"/>
    <row r="229" spans="1:29" ht="15.75" customHeight="1"/>
    <row r="230" spans="1:29" ht="15.75" customHeight="1"/>
    <row r="231" spans="1:29" ht="15.75" customHeight="1"/>
    <row r="232" spans="1:29" ht="15.75" customHeight="1"/>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sheetData>
  <mergeCells count="27">
    <mergeCell ref="F31:I33"/>
    <mergeCell ref="B29:I29"/>
    <mergeCell ref="F30:I30"/>
    <mergeCell ref="B7:C7"/>
    <mergeCell ref="H7:I7"/>
    <mergeCell ref="B30:E30"/>
    <mergeCell ref="D7:E7"/>
    <mergeCell ref="F7:G7"/>
    <mergeCell ref="H8:H9"/>
    <mergeCell ref="I8:I9"/>
    <mergeCell ref="B28:I28"/>
    <mergeCell ref="B34:E35"/>
    <mergeCell ref="F34:I35"/>
    <mergeCell ref="B1:C2"/>
    <mergeCell ref="D1:H1"/>
    <mergeCell ref="I1:I2"/>
    <mergeCell ref="D2:H2"/>
    <mergeCell ref="B3:C3"/>
    <mergeCell ref="D3:H3"/>
    <mergeCell ref="B4:I4"/>
    <mergeCell ref="B5:C5"/>
    <mergeCell ref="D5:I5"/>
    <mergeCell ref="B6:C6"/>
    <mergeCell ref="D6:E6"/>
    <mergeCell ref="F6:G6"/>
    <mergeCell ref="H6:I6"/>
    <mergeCell ref="B31:E33"/>
  </mergeCells>
  <pageMargins left="0.7" right="0.7" top="0.75" bottom="0.75" header="0" footer="0"/>
  <pageSetup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FF9900"/>
  </sheetPr>
  <dimension ref="A1:AC997"/>
  <sheetViews>
    <sheetView topLeftCell="A10" workbookViewId="0">
      <selection activeCell="F30" sqref="F30:I43"/>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30" customHeight="1">
      <c r="A1" s="113"/>
      <c r="B1" s="494" t="s">
        <v>437</v>
      </c>
      <c r="C1" s="412"/>
      <c r="D1" s="495" t="s">
        <v>438</v>
      </c>
      <c r="E1" s="417"/>
      <c r="F1" s="417"/>
      <c r="G1" s="417"/>
      <c r="H1" s="418"/>
      <c r="I1" s="496"/>
      <c r="J1" s="113"/>
      <c r="K1" s="113"/>
      <c r="L1" s="113"/>
      <c r="M1" s="113"/>
      <c r="N1" s="113"/>
      <c r="O1" s="113"/>
      <c r="P1" s="113"/>
      <c r="Q1" s="113"/>
      <c r="R1" s="113"/>
      <c r="S1" s="113"/>
      <c r="T1" s="113"/>
      <c r="U1" s="113"/>
      <c r="V1" s="113"/>
      <c r="W1" s="113"/>
      <c r="X1" s="113"/>
      <c r="Y1" s="113"/>
      <c r="Z1" s="113"/>
      <c r="AA1" s="113"/>
      <c r="AB1" s="113"/>
      <c r="AC1" s="113"/>
    </row>
    <row r="2" spans="1:29" ht="29.25" customHeight="1">
      <c r="A2" s="113"/>
      <c r="B2" s="413"/>
      <c r="C2" s="415"/>
      <c r="D2" s="498" t="s">
        <v>439</v>
      </c>
      <c r="E2" s="417"/>
      <c r="F2" s="417"/>
      <c r="G2" s="417"/>
      <c r="H2" s="418"/>
      <c r="I2" s="497"/>
      <c r="J2" s="113"/>
      <c r="K2" s="113"/>
      <c r="L2" s="113"/>
      <c r="M2" s="113"/>
      <c r="N2" s="113"/>
      <c r="O2" s="113"/>
      <c r="P2" s="113"/>
      <c r="Q2" s="113"/>
      <c r="R2" s="113"/>
      <c r="S2" s="113"/>
      <c r="T2" s="113"/>
      <c r="U2" s="113"/>
      <c r="V2" s="113"/>
      <c r="W2" s="113"/>
      <c r="X2" s="113"/>
      <c r="Y2" s="113"/>
      <c r="Z2" s="113"/>
      <c r="AA2" s="113"/>
      <c r="AB2" s="113"/>
      <c r="AC2" s="113"/>
    </row>
    <row r="3" spans="1:29" ht="13.5" customHeight="1">
      <c r="A3" s="113"/>
      <c r="B3" s="499" t="s">
        <v>440</v>
      </c>
      <c r="C3" s="418"/>
      <c r="D3" s="499" t="s">
        <v>441</v>
      </c>
      <c r="E3" s="417"/>
      <c r="F3" s="417"/>
      <c r="G3" s="417"/>
      <c r="H3" s="418"/>
      <c r="I3" s="51" t="s">
        <v>442</v>
      </c>
      <c r="J3" s="113"/>
      <c r="K3" s="113"/>
      <c r="L3" s="113"/>
      <c r="M3" s="113"/>
      <c r="N3" s="113"/>
      <c r="O3" s="113"/>
      <c r="P3" s="113"/>
      <c r="Q3" s="113"/>
      <c r="R3" s="113"/>
      <c r="S3" s="113"/>
      <c r="T3" s="113"/>
      <c r="U3" s="113"/>
      <c r="V3" s="113"/>
      <c r="W3" s="113"/>
      <c r="X3" s="113"/>
      <c r="Y3" s="113"/>
      <c r="Z3" s="113"/>
      <c r="AA3" s="113"/>
      <c r="AB3" s="113"/>
      <c r="AC3" s="113"/>
    </row>
    <row r="4" spans="1:29" ht="7.5" customHeight="1">
      <c r="A4" s="113"/>
      <c r="B4" s="486"/>
      <c r="C4" s="487"/>
      <c r="D4" s="487"/>
      <c r="E4" s="487"/>
      <c r="F4" s="487"/>
      <c r="G4" s="487"/>
      <c r="H4" s="487"/>
      <c r="I4" s="488"/>
      <c r="J4" s="113"/>
      <c r="K4" s="113"/>
      <c r="L4" s="113"/>
      <c r="M4" s="113"/>
      <c r="N4" s="113"/>
      <c r="O4" s="113"/>
      <c r="P4" s="113"/>
      <c r="Q4" s="113"/>
      <c r="R4" s="113"/>
      <c r="S4" s="113"/>
      <c r="T4" s="113"/>
      <c r="U4" s="113"/>
      <c r="V4" s="113"/>
      <c r="W4" s="113"/>
      <c r="X4" s="113"/>
      <c r="Y4" s="113"/>
      <c r="Z4" s="113"/>
      <c r="AA4" s="113"/>
      <c r="AB4" s="113"/>
      <c r="AC4" s="113"/>
    </row>
    <row r="5" spans="1:29" ht="22.5" customHeight="1">
      <c r="A5" s="113"/>
      <c r="B5" s="489" t="s">
        <v>443</v>
      </c>
      <c r="C5" s="418"/>
      <c r="D5" s="490" t="str">
        <f>Indicadores!F61</f>
        <v>Gestión Disciplinaria. (DIS)</v>
      </c>
      <c r="E5" s="417"/>
      <c r="F5" s="417"/>
      <c r="G5" s="417"/>
      <c r="H5" s="417"/>
      <c r="I5" s="418"/>
      <c r="J5" s="113"/>
      <c r="K5" s="113"/>
      <c r="L5" s="113"/>
      <c r="M5" s="113"/>
      <c r="N5" s="113"/>
      <c r="O5" s="113"/>
      <c r="P5" s="113"/>
      <c r="Q5" s="113"/>
      <c r="R5" s="113"/>
      <c r="S5" s="113"/>
      <c r="T5" s="113"/>
      <c r="U5" s="113"/>
      <c r="V5" s="113"/>
      <c r="W5" s="113"/>
      <c r="X5" s="113"/>
      <c r="Y5" s="113"/>
      <c r="Z5" s="113"/>
      <c r="AA5" s="113"/>
      <c r="AB5" s="113"/>
      <c r="AC5" s="113"/>
    </row>
    <row r="6" spans="1:29" ht="34.5" customHeight="1">
      <c r="A6" s="113"/>
      <c r="B6" s="489" t="s">
        <v>444</v>
      </c>
      <c r="C6" s="418"/>
      <c r="D6" s="491" t="str">
        <f>Indicadores!A61</f>
        <v>Autos Administrativos generados en el periodo</v>
      </c>
      <c r="E6" s="492"/>
      <c r="F6" s="489" t="s">
        <v>445</v>
      </c>
      <c r="G6" s="418"/>
      <c r="H6" s="491" t="str">
        <f>Indicadores!S61</f>
        <v xml:space="preserve">Susana Valderrama Montoya </v>
      </c>
      <c r="I6" s="492"/>
      <c r="J6" s="113"/>
      <c r="K6" s="113"/>
      <c r="L6" s="113"/>
      <c r="M6" s="113"/>
      <c r="N6" s="113"/>
      <c r="O6" s="113"/>
      <c r="P6" s="113"/>
      <c r="Q6" s="113"/>
      <c r="R6" s="113"/>
      <c r="S6" s="113"/>
      <c r="T6" s="113"/>
      <c r="U6" s="113"/>
      <c r="V6" s="113"/>
      <c r="W6" s="113"/>
      <c r="X6" s="113"/>
      <c r="Y6" s="113"/>
      <c r="Z6" s="113"/>
      <c r="AA6" s="113"/>
      <c r="AB6" s="113"/>
      <c r="AC6" s="113"/>
    </row>
    <row r="7" spans="1:29" ht="39.75" customHeight="1">
      <c r="A7" s="113"/>
      <c r="B7" s="489" t="s">
        <v>446</v>
      </c>
      <c r="C7" s="418"/>
      <c r="D7" s="491" t="str">
        <f>Indicadores!G61</f>
        <v>Autos Administrativos realizados / Autos administrativos programados) *100</v>
      </c>
      <c r="E7" s="492"/>
      <c r="F7" s="489" t="s">
        <v>447</v>
      </c>
      <c r="G7" s="418"/>
      <c r="H7" s="491" t="str">
        <f>Indicadores!C61</f>
        <v>Medición de las acciones de sustanciación de los procesos a cargo del Grupo Disciplinario</v>
      </c>
      <c r="I7" s="492"/>
      <c r="J7" s="113"/>
      <c r="K7" s="113"/>
      <c r="L7" s="113"/>
      <c r="M7" s="113"/>
      <c r="N7" s="113"/>
      <c r="O7" s="113"/>
      <c r="P7" s="113"/>
      <c r="Q7" s="113"/>
      <c r="R7" s="113"/>
      <c r="S7" s="113"/>
      <c r="T7" s="113"/>
      <c r="U7" s="113"/>
      <c r="V7" s="113"/>
      <c r="W7" s="113"/>
      <c r="X7" s="113"/>
      <c r="Y7" s="113"/>
      <c r="Z7" s="113"/>
      <c r="AA7" s="113"/>
      <c r="AB7" s="113"/>
      <c r="AC7" s="113"/>
    </row>
    <row r="8" spans="1:29" ht="42" customHeight="1">
      <c r="A8" s="113"/>
      <c r="B8" s="32" t="s">
        <v>448</v>
      </c>
      <c r="C8" s="43" t="str">
        <f>Indicadores!P61</f>
        <v>Trimestral</v>
      </c>
      <c r="D8" s="32" t="s">
        <v>449</v>
      </c>
      <c r="E8" s="43" t="str">
        <f>Indicadores!R61</f>
        <v>Control Disciplinario</v>
      </c>
      <c r="F8" s="32" t="s">
        <v>68</v>
      </c>
      <c r="G8" s="43" t="str">
        <f>Indicadores!H61</f>
        <v>Porcentaje</v>
      </c>
      <c r="H8" s="514" t="s">
        <v>450</v>
      </c>
      <c r="I8" s="515" t="str">
        <f>Indicadores!O61</f>
        <v>Hacia arriba</v>
      </c>
      <c r="J8" s="113"/>
      <c r="K8" s="113"/>
      <c r="L8" s="113"/>
      <c r="M8" s="113"/>
      <c r="N8" s="113"/>
      <c r="O8" s="113"/>
      <c r="P8" s="113"/>
      <c r="Q8" s="113"/>
      <c r="R8" s="113"/>
      <c r="S8" s="113"/>
      <c r="T8" s="113"/>
      <c r="U8" s="113"/>
      <c r="V8" s="113"/>
      <c r="W8" s="113"/>
      <c r="X8" s="113"/>
      <c r="Y8" s="113"/>
      <c r="Z8" s="113"/>
      <c r="AA8" s="113"/>
      <c r="AB8" s="113"/>
      <c r="AC8" s="113"/>
    </row>
    <row r="9" spans="1:29" ht="33.75" customHeight="1">
      <c r="A9" s="113"/>
      <c r="B9" s="32" t="s">
        <v>415</v>
      </c>
      <c r="C9" s="33">
        <f>Indicadores!N61</f>
        <v>0.9</v>
      </c>
      <c r="D9" s="34" t="s">
        <v>417</v>
      </c>
      <c r="E9" s="33">
        <f>'TABLERO DE MANDO'!F62</f>
        <v>0.76500000000000001</v>
      </c>
      <c r="F9" s="35" t="s">
        <v>418</v>
      </c>
      <c r="G9" s="33">
        <f>'TABLERO DE MANDO'!G62</f>
        <v>0.81</v>
      </c>
      <c r="H9" s="497"/>
      <c r="I9" s="516"/>
      <c r="J9" s="113"/>
      <c r="K9" s="113"/>
      <c r="L9" s="113"/>
      <c r="M9" s="113"/>
      <c r="N9" s="113"/>
      <c r="O9" s="113"/>
      <c r="P9" s="113"/>
      <c r="Q9" s="113"/>
      <c r="R9" s="113"/>
      <c r="S9" s="113"/>
      <c r="T9" s="113"/>
      <c r="U9" s="113"/>
      <c r="V9" s="113"/>
      <c r="W9" s="113"/>
      <c r="X9" s="113"/>
      <c r="Y9" s="113"/>
      <c r="Z9" s="113"/>
      <c r="AA9" s="113"/>
      <c r="AB9" s="113"/>
      <c r="AC9" s="113"/>
    </row>
    <row r="10" spans="1:29" ht="13.5" customHeight="1">
      <c r="A10" s="113"/>
      <c r="B10" s="119"/>
      <c r="C10" s="36"/>
      <c r="D10" s="36"/>
      <c r="E10" s="36"/>
      <c r="F10" s="36"/>
      <c r="G10" s="36"/>
      <c r="H10" s="36"/>
      <c r="I10" s="114"/>
      <c r="J10" s="113"/>
      <c r="K10" s="113"/>
      <c r="L10" s="113"/>
      <c r="M10" s="113"/>
      <c r="N10" s="113"/>
      <c r="O10" s="113"/>
      <c r="P10" s="113"/>
      <c r="Q10" s="113"/>
      <c r="R10" s="113"/>
      <c r="S10" s="113"/>
      <c r="T10" s="113"/>
      <c r="U10" s="113"/>
      <c r="V10" s="113"/>
      <c r="W10" s="113"/>
      <c r="X10" s="113"/>
      <c r="Y10" s="113"/>
      <c r="Z10" s="113"/>
      <c r="AA10" s="113"/>
      <c r="AB10" s="113"/>
      <c r="AC10" s="113"/>
    </row>
    <row r="11" spans="1:29" ht="19.5" customHeight="1">
      <c r="A11" s="113"/>
      <c r="B11" s="46" t="s">
        <v>451</v>
      </c>
      <c r="C11" s="38" t="s">
        <v>452</v>
      </c>
      <c r="D11" s="39" t="str">
        <f>D9</f>
        <v>LIMITE INSATISFACTORIO</v>
      </c>
      <c r="E11" s="39" t="str">
        <f>F9</f>
        <v>LIMITE SATISFACTORIO</v>
      </c>
      <c r="F11" s="36"/>
      <c r="G11" s="36"/>
      <c r="H11" s="115"/>
      <c r="I11" s="123"/>
      <c r="J11" s="113"/>
      <c r="K11" s="113"/>
      <c r="L11" s="113"/>
      <c r="M11" s="113"/>
      <c r="N11" s="113"/>
      <c r="O11" s="113"/>
      <c r="P11" s="113"/>
      <c r="Q11" s="113"/>
      <c r="R11" s="113"/>
      <c r="S11" s="113"/>
      <c r="T11" s="113"/>
      <c r="U11" s="113"/>
      <c r="V11" s="113"/>
      <c r="W11" s="113"/>
      <c r="X11" s="113"/>
      <c r="Y11" s="113"/>
      <c r="Z11" s="113"/>
      <c r="AA11" s="113"/>
      <c r="AB11" s="113"/>
      <c r="AC11" s="113"/>
    </row>
    <row r="12" spans="1:29" ht="13.5" customHeight="1">
      <c r="A12" s="113"/>
      <c r="B12" s="47" t="s">
        <v>422</v>
      </c>
      <c r="C12" s="122"/>
      <c r="D12" s="40">
        <f t="shared" ref="D12:D23" si="0">+$E$9</f>
        <v>0.76500000000000001</v>
      </c>
      <c r="E12" s="40">
        <f t="shared" ref="E12:E23" si="1">+$G$9</f>
        <v>0.81</v>
      </c>
      <c r="F12" s="36"/>
      <c r="G12" s="36"/>
      <c r="H12" s="115"/>
      <c r="I12" s="123"/>
      <c r="J12" s="113"/>
      <c r="K12" s="113"/>
      <c r="L12" s="113"/>
      <c r="M12" s="113"/>
      <c r="N12" s="113"/>
      <c r="O12" s="113"/>
      <c r="P12" s="113"/>
      <c r="Q12" s="113"/>
      <c r="R12" s="113"/>
      <c r="S12" s="113"/>
      <c r="T12" s="113"/>
      <c r="U12" s="113"/>
      <c r="V12" s="113"/>
      <c r="W12" s="113"/>
      <c r="X12" s="113"/>
      <c r="Y12" s="113"/>
      <c r="Z12" s="113"/>
      <c r="AA12" s="113"/>
      <c r="AB12" s="113"/>
      <c r="AC12" s="113"/>
    </row>
    <row r="13" spans="1:29" ht="13.5" customHeight="1">
      <c r="A13" s="113"/>
      <c r="B13" s="47" t="s">
        <v>423</v>
      </c>
      <c r="C13" s="122"/>
      <c r="D13" s="40">
        <f t="shared" si="0"/>
        <v>0.76500000000000001</v>
      </c>
      <c r="E13" s="40">
        <f t="shared" si="1"/>
        <v>0.81</v>
      </c>
      <c r="F13" s="36"/>
      <c r="G13" s="36"/>
      <c r="H13" s="115"/>
      <c r="I13" s="123"/>
      <c r="J13" s="113"/>
      <c r="K13" s="113"/>
      <c r="L13" s="113"/>
      <c r="M13" s="113"/>
      <c r="N13" s="113"/>
      <c r="O13" s="113"/>
      <c r="P13" s="113"/>
      <c r="Q13" s="113"/>
      <c r="R13" s="113"/>
      <c r="S13" s="113"/>
      <c r="T13" s="113"/>
      <c r="U13" s="113"/>
      <c r="V13" s="113"/>
      <c r="W13" s="113"/>
      <c r="X13" s="113"/>
      <c r="Y13" s="113"/>
      <c r="Z13" s="113"/>
      <c r="AA13" s="113"/>
      <c r="AB13" s="113"/>
      <c r="AC13" s="113"/>
    </row>
    <row r="14" spans="1:29" ht="13.5" customHeight="1">
      <c r="A14" s="113"/>
      <c r="B14" s="47" t="s">
        <v>424</v>
      </c>
      <c r="C14" s="122">
        <v>1.26</v>
      </c>
      <c r="D14" s="40">
        <f t="shared" si="0"/>
        <v>0.76500000000000001</v>
      </c>
      <c r="E14" s="40">
        <f t="shared" si="1"/>
        <v>0.81</v>
      </c>
      <c r="F14" s="36"/>
      <c r="G14" s="36"/>
      <c r="H14" s="115"/>
      <c r="I14" s="123"/>
      <c r="J14" s="113"/>
      <c r="K14" s="113"/>
      <c r="L14" s="113"/>
      <c r="M14" s="113"/>
      <c r="N14" s="113"/>
      <c r="O14" s="113"/>
      <c r="P14" s="113"/>
      <c r="Q14" s="113"/>
      <c r="R14" s="113"/>
      <c r="S14" s="113"/>
      <c r="T14" s="113"/>
      <c r="U14" s="113"/>
      <c r="V14" s="113"/>
      <c r="W14" s="113"/>
      <c r="X14" s="113"/>
      <c r="Y14" s="113"/>
      <c r="Z14" s="113"/>
      <c r="AA14" s="113"/>
      <c r="AB14" s="113"/>
      <c r="AC14" s="113"/>
    </row>
    <row r="15" spans="1:29" ht="13.5" customHeight="1">
      <c r="A15" s="113"/>
      <c r="B15" s="47" t="s">
        <v>425</v>
      </c>
      <c r="C15" s="122"/>
      <c r="D15" s="40">
        <f t="shared" si="0"/>
        <v>0.76500000000000001</v>
      </c>
      <c r="E15" s="40">
        <f t="shared" si="1"/>
        <v>0.81</v>
      </c>
      <c r="F15" s="36"/>
      <c r="G15" s="36"/>
      <c r="H15" s="115"/>
      <c r="I15" s="123"/>
      <c r="J15" s="113"/>
      <c r="K15" s="113"/>
      <c r="L15" s="113"/>
      <c r="M15" s="113"/>
      <c r="N15" s="113"/>
      <c r="O15" s="113"/>
      <c r="P15" s="113"/>
      <c r="Q15" s="113"/>
      <c r="R15" s="113"/>
      <c r="S15" s="113"/>
      <c r="T15" s="113"/>
      <c r="U15" s="113"/>
      <c r="V15" s="113"/>
      <c r="W15" s="113"/>
      <c r="X15" s="113"/>
      <c r="Y15" s="113"/>
      <c r="Z15" s="113"/>
      <c r="AA15" s="113"/>
      <c r="AB15" s="113"/>
      <c r="AC15" s="113"/>
    </row>
    <row r="16" spans="1:29" ht="13.5" customHeight="1">
      <c r="A16" s="113"/>
      <c r="B16" s="47" t="s">
        <v>426</v>
      </c>
      <c r="C16" s="122"/>
      <c r="D16" s="40">
        <f t="shared" si="0"/>
        <v>0.76500000000000001</v>
      </c>
      <c r="E16" s="40">
        <f t="shared" si="1"/>
        <v>0.81</v>
      </c>
      <c r="F16" s="36"/>
      <c r="G16" s="36"/>
      <c r="H16" s="115"/>
      <c r="I16" s="123"/>
      <c r="J16" s="113"/>
      <c r="K16" s="113"/>
      <c r="L16" s="113"/>
      <c r="M16" s="113"/>
      <c r="N16" s="113"/>
      <c r="O16" s="113"/>
      <c r="P16" s="113"/>
      <c r="Q16" s="113"/>
      <c r="R16" s="113"/>
      <c r="S16" s="113"/>
      <c r="T16" s="113"/>
      <c r="U16" s="113"/>
      <c r="V16" s="113"/>
      <c r="W16" s="113"/>
      <c r="X16" s="113"/>
      <c r="Y16" s="113"/>
      <c r="Z16" s="113"/>
      <c r="AA16" s="113"/>
      <c r="AB16" s="113"/>
      <c r="AC16" s="113"/>
    </row>
    <row r="17" spans="1:29" ht="13.5" customHeight="1">
      <c r="A17" s="113"/>
      <c r="B17" s="47" t="s">
        <v>427</v>
      </c>
      <c r="C17" s="49">
        <v>1.2</v>
      </c>
      <c r="D17" s="40">
        <f t="shared" si="0"/>
        <v>0.76500000000000001</v>
      </c>
      <c r="E17" s="40">
        <f t="shared" si="1"/>
        <v>0.81</v>
      </c>
      <c r="F17" s="36"/>
      <c r="G17" s="36"/>
      <c r="H17" s="115"/>
      <c r="I17" s="123"/>
      <c r="J17" s="113"/>
      <c r="K17" s="113"/>
      <c r="L17" s="113"/>
      <c r="M17" s="113"/>
      <c r="N17" s="113"/>
      <c r="O17" s="113"/>
      <c r="P17" s="113"/>
      <c r="Q17" s="113"/>
      <c r="R17" s="113"/>
      <c r="S17" s="113"/>
      <c r="T17" s="113"/>
      <c r="U17" s="113"/>
      <c r="V17" s="113"/>
      <c r="W17" s="113"/>
      <c r="X17" s="113"/>
      <c r="Y17" s="113"/>
      <c r="Z17" s="113"/>
      <c r="AA17" s="113"/>
      <c r="AB17" s="113"/>
      <c r="AC17" s="113"/>
    </row>
    <row r="18" spans="1:29" ht="13.5" customHeight="1">
      <c r="A18" s="113"/>
      <c r="B18" s="47" t="s">
        <v>428</v>
      </c>
      <c r="C18" s="41"/>
      <c r="D18" s="40">
        <f t="shared" si="0"/>
        <v>0.76500000000000001</v>
      </c>
      <c r="E18" s="40">
        <f t="shared" si="1"/>
        <v>0.81</v>
      </c>
      <c r="F18" s="36"/>
      <c r="G18" s="36"/>
      <c r="H18" s="115"/>
      <c r="I18" s="123"/>
      <c r="J18" s="113"/>
      <c r="K18" s="113"/>
      <c r="L18" s="113"/>
      <c r="M18" s="113"/>
      <c r="N18" s="113"/>
      <c r="O18" s="113"/>
      <c r="P18" s="113"/>
      <c r="Q18" s="113"/>
      <c r="R18" s="113"/>
      <c r="S18" s="113"/>
      <c r="T18" s="113"/>
      <c r="U18" s="113"/>
      <c r="V18" s="113"/>
      <c r="W18" s="113"/>
      <c r="X18" s="113"/>
      <c r="Y18" s="113"/>
      <c r="Z18" s="113"/>
      <c r="AA18" s="113"/>
      <c r="AB18" s="113"/>
      <c r="AC18" s="113"/>
    </row>
    <row r="19" spans="1:29" ht="13.5" customHeight="1">
      <c r="A19" s="113"/>
      <c r="B19" s="47" t="s">
        <v>429</v>
      </c>
      <c r="C19" s="41"/>
      <c r="D19" s="40">
        <f t="shared" si="0"/>
        <v>0.76500000000000001</v>
      </c>
      <c r="E19" s="40">
        <f t="shared" si="1"/>
        <v>0.81</v>
      </c>
      <c r="F19" s="36"/>
      <c r="G19" s="36"/>
      <c r="H19" s="115"/>
      <c r="I19" s="123"/>
      <c r="J19" s="113"/>
      <c r="K19" s="113"/>
      <c r="L19" s="113"/>
      <c r="M19" s="113"/>
      <c r="N19" s="113"/>
      <c r="O19" s="113"/>
      <c r="P19" s="113"/>
      <c r="Q19" s="113"/>
      <c r="R19" s="113"/>
      <c r="S19" s="113"/>
      <c r="T19" s="113"/>
      <c r="U19" s="113"/>
      <c r="V19" s="113"/>
      <c r="W19" s="113"/>
      <c r="X19" s="113"/>
      <c r="Y19" s="113"/>
      <c r="Z19" s="113"/>
      <c r="AA19" s="113"/>
      <c r="AB19" s="113"/>
      <c r="AC19" s="113"/>
    </row>
    <row r="20" spans="1:29" ht="13.5" customHeight="1">
      <c r="A20" s="113"/>
      <c r="B20" s="47" t="s">
        <v>430</v>
      </c>
      <c r="C20" s="41">
        <v>1.33</v>
      </c>
      <c r="D20" s="40">
        <f t="shared" si="0"/>
        <v>0.76500000000000001</v>
      </c>
      <c r="E20" s="40">
        <f t="shared" si="1"/>
        <v>0.81</v>
      </c>
      <c r="F20" s="36"/>
      <c r="G20" s="36"/>
      <c r="H20" s="115"/>
      <c r="I20" s="123"/>
      <c r="J20" s="113"/>
      <c r="K20" s="113"/>
      <c r="L20" s="113"/>
      <c r="M20" s="113"/>
      <c r="N20" s="113"/>
      <c r="O20" s="113"/>
      <c r="P20" s="113"/>
      <c r="Q20" s="113"/>
      <c r="R20" s="113"/>
      <c r="S20" s="113"/>
      <c r="T20" s="113"/>
      <c r="U20" s="113"/>
      <c r="V20" s="113"/>
      <c r="W20" s="113"/>
      <c r="X20" s="113"/>
      <c r="Y20" s="113"/>
      <c r="Z20" s="113"/>
      <c r="AA20" s="113"/>
      <c r="AB20" s="113"/>
      <c r="AC20" s="113"/>
    </row>
    <row r="21" spans="1:29" ht="13.5" customHeight="1">
      <c r="A21" s="113"/>
      <c r="B21" s="47" t="s">
        <v>431</v>
      </c>
      <c r="C21" s="41"/>
      <c r="D21" s="40">
        <f t="shared" si="0"/>
        <v>0.76500000000000001</v>
      </c>
      <c r="E21" s="40">
        <f t="shared" si="1"/>
        <v>0.81</v>
      </c>
      <c r="F21" s="36"/>
      <c r="G21" s="36"/>
      <c r="H21" s="115"/>
      <c r="I21" s="123"/>
      <c r="J21" s="113"/>
      <c r="K21" s="113"/>
      <c r="L21" s="113"/>
      <c r="M21" s="113"/>
      <c r="N21" s="113"/>
      <c r="O21" s="113"/>
      <c r="P21" s="113"/>
      <c r="Q21" s="113"/>
      <c r="R21" s="113"/>
      <c r="S21" s="113"/>
      <c r="T21" s="113"/>
      <c r="U21" s="113"/>
      <c r="V21" s="113"/>
      <c r="W21" s="113"/>
      <c r="X21" s="113"/>
      <c r="Y21" s="113"/>
      <c r="Z21" s="113"/>
      <c r="AA21" s="113"/>
      <c r="AB21" s="113"/>
      <c r="AC21" s="113"/>
    </row>
    <row r="22" spans="1:29" ht="13.5" customHeight="1">
      <c r="A22" s="113"/>
      <c r="B22" s="47" t="s">
        <v>432</v>
      </c>
      <c r="C22" s="41"/>
      <c r="D22" s="40">
        <f t="shared" si="0"/>
        <v>0.76500000000000001</v>
      </c>
      <c r="E22" s="40">
        <f t="shared" si="1"/>
        <v>0.81</v>
      </c>
      <c r="F22" s="36"/>
      <c r="G22" s="36"/>
      <c r="H22" s="115"/>
      <c r="I22" s="123"/>
      <c r="J22" s="113"/>
      <c r="K22" s="113"/>
      <c r="L22" s="113"/>
      <c r="M22" s="113"/>
      <c r="N22" s="113"/>
      <c r="O22" s="113"/>
      <c r="P22" s="113"/>
      <c r="Q22" s="113"/>
      <c r="R22" s="113"/>
      <c r="S22" s="113"/>
      <c r="T22" s="113"/>
      <c r="U22" s="113"/>
      <c r="V22" s="113"/>
      <c r="W22" s="113"/>
      <c r="X22" s="113"/>
      <c r="Y22" s="113"/>
      <c r="Z22" s="113"/>
      <c r="AA22" s="113"/>
      <c r="AB22" s="113"/>
      <c r="AC22" s="113"/>
    </row>
    <row r="23" spans="1:29" ht="13.5" customHeight="1">
      <c r="A23" s="113"/>
      <c r="B23" s="47" t="s">
        <v>433</v>
      </c>
      <c r="C23" s="41">
        <v>2</v>
      </c>
      <c r="D23" s="40">
        <f t="shared" si="0"/>
        <v>0.76500000000000001</v>
      </c>
      <c r="E23" s="40">
        <f t="shared" si="1"/>
        <v>0.81</v>
      </c>
      <c r="F23" s="36"/>
      <c r="G23" s="36"/>
      <c r="H23" s="115"/>
      <c r="I23" s="123"/>
      <c r="J23" s="113"/>
      <c r="K23" s="113"/>
      <c r="L23" s="113"/>
      <c r="M23" s="113"/>
      <c r="N23" s="113"/>
      <c r="O23" s="113"/>
      <c r="P23" s="113"/>
      <c r="Q23" s="113"/>
      <c r="R23" s="113"/>
      <c r="S23" s="113"/>
      <c r="T23" s="113"/>
      <c r="U23" s="113"/>
      <c r="V23" s="113"/>
      <c r="W23" s="113"/>
      <c r="X23" s="113"/>
      <c r="Y23" s="113"/>
      <c r="Z23" s="113"/>
      <c r="AA23" s="113"/>
      <c r="AB23" s="113"/>
      <c r="AC23" s="113"/>
    </row>
    <row r="24" spans="1:29" ht="13.5" customHeight="1">
      <c r="A24" s="113"/>
      <c r="B24" s="119"/>
      <c r="C24" s="36"/>
      <c r="D24" s="36"/>
      <c r="E24" s="36"/>
      <c r="F24" s="36"/>
      <c r="G24" s="36"/>
      <c r="H24" s="36"/>
      <c r="I24" s="123"/>
      <c r="J24" s="113"/>
      <c r="K24" s="113"/>
      <c r="L24" s="113"/>
      <c r="M24" s="113"/>
      <c r="N24" s="113"/>
      <c r="O24" s="113"/>
      <c r="P24" s="113"/>
      <c r="Q24" s="113"/>
      <c r="R24" s="113"/>
      <c r="S24" s="113"/>
      <c r="T24" s="113"/>
      <c r="U24" s="113"/>
      <c r="V24" s="113"/>
      <c r="W24" s="113"/>
      <c r="X24" s="113"/>
      <c r="Y24" s="113"/>
      <c r="Z24" s="113"/>
      <c r="AA24" s="113"/>
      <c r="AB24" s="113"/>
      <c r="AC24" s="113"/>
    </row>
    <row r="25" spans="1:29" ht="13.5" customHeight="1">
      <c r="A25" s="113"/>
      <c r="B25" s="119"/>
      <c r="C25" s="36"/>
      <c r="D25" s="36"/>
      <c r="E25" s="36"/>
      <c r="F25" s="36"/>
      <c r="G25" s="36"/>
      <c r="H25" s="36"/>
      <c r="I25" s="123"/>
      <c r="J25" s="113"/>
      <c r="K25" s="113"/>
      <c r="L25" s="113"/>
      <c r="M25" s="113"/>
      <c r="N25" s="113"/>
      <c r="O25" s="113"/>
      <c r="P25" s="113"/>
      <c r="Q25" s="113"/>
      <c r="R25" s="113"/>
      <c r="S25" s="113"/>
      <c r="T25" s="113"/>
      <c r="U25" s="113"/>
      <c r="V25" s="113"/>
      <c r="W25" s="113"/>
      <c r="X25" s="113"/>
      <c r="Y25" s="113"/>
      <c r="Z25" s="113"/>
      <c r="AA25" s="113"/>
      <c r="AB25" s="113"/>
      <c r="AC25" s="113"/>
    </row>
    <row r="26" spans="1:29" ht="13.5" customHeight="1">
      <c r="A26" s="113"/>
      <c r="B26" s="119"/>
      <c r="C26" s="36"/>
      <c r="D26" s="36"/>
      <c r="E26" s="36"/>
      <c r="F26" s="36"/>
      <c r="G26" s="36"/>
      <c r="H26" s="36"/>
      <c r="I26" s="115"/>
      <c r="J26" s="113"/>
      <c r="K26" s="113"/>
      <c r="L26" s="113"/>
      <c r="M26" s="113"/>
      <c r="N26" s="113"/>
      <c r="O26" s="113"/>
      <c r="P26" s="113"/>
      <c r="Q26" s="113"/>
      <c r="R26" s="113"/>
      <c r="S26" s="113"/>
      <c r="T26" s="113"/>
      <c r="U26" s="113"/>
      <c r="V26" s="113"/>
      <c r="W26" s="113"/>
      <c r="X26" s="113"/>
      <c r="Y26" s="113"/>
      <c r="Z26" s="113"/>
      <c r="AA26" s="113"/>
      <c r="AB26" s="113"/>
      <c r="AC26" s="113"/>
    </row>
    <row r="27" spans="1:29" ht="13.5" customHeight="1">
      <c r="A27" s="113"/>
      <c r="B27" s="119"/>
      <c r="C27" s="36"/>
      <c r="D27" s="36"/>
      <c r="E27" s="36"/>
      <c r="F27" s="36"/>
      <c r="G27" s="36"/>
      <c r="H27" s="36"/>
      <c r="I27" s="115"/>
      <c r="J27" s="113"/>
      <c r="K27" s="113"/>
      <c r="L27" s="113"/>
      <c r="M27" s="113"/>
      <c r="N27" s="113"/>
      <c r="O27" s="113"/>
      <c r="P27" s="113"/>
      <c r="Q27" s="113"/>
      <c r="R27" s="113"/>
      <c r="S27" s="113"/>
      <c r="T27" s="113"/>
      <c r="U27" s="113"/>
      <c r="V27" s="113"/>
      <c r="W27" s="113"/>
      <c r="X27" s="113"/>
      <c r="Y27" s="113"/>
      <c r="Z27" s="113"/>
      <c r="AA27" s="113"/>
      <c r="AB27" s="113"/>
      <c r="AC27" s="113"/>
    </row>
    <row r="28" spans="1:29" ht="13.5" customHeight="1">
      <c r="A28" s="113"/>
      <c r="B28" s="844" t="s">
        <v>453</v>
      </c>
      <c r="C28" s="417"/>
      <c r="D28" s="417"/>
      <c r="E28" s="417"/>
      <c r="F28" s="417"/>
      <c r="G28" s="417"/>
      <c r="H28" s="417"/>
      <c r="I28" s="418"/>
      <c r="J28" s="113"/>
      <c r="K28" s="113"/>
      <c r="L28" s="113"/>
      <c r="M28" s="113"/>
      <c r="N28" s="113"/>
      <c r="O28" s="113"/>
      <c r="P28" s="113"/>
      <c r="Q28" s="113"/>
      <c r="R28" s="113"/>
      <c r="S28" s="113"/>
      <c r="T28" s="113"/>
      <c r="U28" s="113"/>
      <c r="V28" s="113"/>
      <c r="W28" s="113"/>
      <c r="X28" s="113"/>
      <c r="Y28" s="113"/>
      <c r="Z28" s="113"/>
      <c r="AA28" s="113"/>
      <c r="AB28" s="113"/>
      <c r="AC28" s="113"/>
    </row>
    <row r="29" spans="1:29" ht="15.75" customHeight="1">
      <c r="A29" s="113"/>
      <c r="B29" s="590" t="s">
        <v>454</v>
      </c>
      <c r="C29" s="417"/>
      <c r="D29" s="417"/>
      <c r="E29" s="418"/>
      <c r="F29" s="590" t="s">
        <v>455</v>
      </c>
      <c r="G29" s="417"/>
      <c r="H29" s="417"/>
      <c r="I29" s="418"/>
      <c r="J29" s="113"/>
      <c r="K29" s="113"/>
      <c r="L29" s="113"/>
      <c r="M29" s="113"/>
      <c r="N29" s="113"/>
      <c r="O29" s="113"/>
      <c r="P29" s="113"/>
      <c r="Q29" s="113"/>
      <c r="R29" s="113"/>
      <c r="S29" s="113"/>
      <c r="T29" s="113"/>
      <c r="U29" s="113"/>
      <c r="V29" s="113"/>
      <c r="W29" s="113"/>
      <c r="X29" s="113"/>
      <c r="Y29" s="113"/>
      <c r="Z29" s="113"/>
      <c r="AA29" s="113"/>
      <c r="AB29" s="113"/>
      <c r="AC29" s="113"/>
    </row>
    <row r="30" spans="1:29" ht="81.75" customHeight="1">
      <c r="A30" s="113"/>
      <c r="B30" s="843" t="s">
        <v>559</v>
      </c>
      <c r="C30" s="411"/>
      <c r="D30" s="411"/>
      <c r="E30" s="412"/>
      <c r="F30" s="758"/>
      <c r="G30" s="411"/>
      <c r="H30" s="411"/>
      <c r="I30" s="412"/>
      <c r="J30" s="113"/>
      <c r="K30" s="113"/>
      <c r="L30" s="113"/>
      <c r="M30" s="113"/>
      <c r="N30" s="113"/>
      <c r="O30" s="113"/>
      <c r="P30" s="113"/>
      <c r="Q30" s="113"/>
      <c r="R30" s="113"/>
      <c r="S30" s="113"/>
      <c r="T30" s="113"/>
      <c r="U30" s="113"/>
      <c r="V30" s="113"/>
      <c r="W30" s="113"/>
      <c r="X30" s="113"/>
      <c r="Y30" s="113"/>
      <c r="Z30" s="113"/>
      <c r="AA30" s="113"/>
      <c r="AB30" s="113"/>
      <c r="AC30" s="113"/>
    </row>
    <row r="31" spans="1:29" ht="58.5" customHeight="1">
      <c r="A31" s="113"/>
      <c r="B31" s="510"/>
      <c r="C31" s="511"/>
      <c r="D31" s="511"/>
      <c r="E31" s="512"/>
      <c r="F31" s="510"/>
      <c r="G31" s="511"/>
      <c r="H31" s="511"/>
      <c r="I31" s="512"/>
      <c r="J31" s="113"/>
      <c r="K31" s="113"/>
      <c r="L31" s="113"/>
      <c r="M31" s="113"/>
      <c r="N31" s="113"/>
      <c r="O31" s="113"/>
      <c r="P31" s="113"/>
      <c r="Q31" s="113"/>
      <c r="R31" s="113"/>
      <c r="S31" s="113"/>
      <c r="T31" s="113"/>
      <c r="U31" s="113"/>
      <c r="V31" s="113"/>
      <c r="W31" s="113"/>
      <c r="X31" s="113"/>
      <c r="Y31" s="113"/>
      <c r="Z31" s="113"/>
      <c r="AA31" s="113"/>
      <c r="AB31" s="113"/>
      <c r="AC31" s="113"/>
    </row>
    <row r="32" spans="1:29" ht="62.25" customHeight="1">
      <c r="A32" s="113"/>
      <c r="B32" s="510"/>
      <c r="C32" s="511"/>
      <c r="D32" s="511"/>
      <c r="E32" s="512"/>
      <c r="F32" s="510"/>
      <c r="G32" s="511"/>
      <c r="H32" s="511"/>
      <c r="I32" s="512"/>
      <c r="J32" s="113"/>
      <c r="K32" s="113"/>
      <c r="L32" s="113"/>
      <c r="M32" s="113"/>
      <c r="N32" s="113"/>
      <c r="O32" s="113"/>
      <c r="P32" s="113"/>
      <c r="Q32" s="113"/>
      <c r="R32" s="113"/>
      <c r="S32" s="113"/>
      <c r="T32" s="113"/>
      <c r="U32" s="113"/>
      <c r="V32" s="113"/>
      <c r="W32" s="113"/>
      <c r="X32" s="113"/>
      <c r="Y32" s="113"/>
      <c r="Z32" s="113"/>
      <c r="AA32" s="113"/>
      <c r="AB32" s="113"/>
      <c r="AC32" s="113"/>
    </row>
    <row r="33" spans="1:29" ht="57.75" customHeight="1">
      <c r="A33" s="113"/>
      <c r="B33" s="510"/>
      <c r="C33" s="511"/>
      <c r="D33" s="511"/>
      <c r="E33" s="512"/>
      <c r="F33" s="510"/>
      <c r="G33" s="511"/>
      <c r="H33" s="511"/>
      <c r="I33" s="512"/>
      <c r="J33" s="113"/>
      <c r="K33" s="113"/>
      <c r="L33" s="113"/>
      <c r="M33" s="113"/>
      <c r="N33" s="113"/>
      <c r="O33" s="113"/>
      <c r="P33" s="113"/>
      <c r="Q33" s="113"/>
      <c r="R33" s="113"/>
      <c r="S33" s="113"/>
      <c r="T33" s="113"/>
      <c r="U33" s="113"/>
      <c r="V33" s="113"/>
      <c r="W33" s="113"/>
      <c r="X33" s="113"/>
      <c r="Y33" s="113"/>
      <c r="Z33" s="113"/>
      <c r="AA33" s="113"/>
      <c r="AB33" s="113"/>
      <c r="AC33" s="113"/>
    </row>
    <row r="34" spans="1:29" ht="54.75" customHeight="1">
      <c r="A34" s="113"/>
      <c r="B34" s="510"/>
      <c r="C34" s="511"/>
      <c r="D34" s="511"/>
      <c r="E34" s="512"/>
      <c r="F34" s="510"/>
      <c r="G34" s="511"/>
      <c r="H34" s="511"/>
      <c r="I34" s="512"/>
      <c r="J34" s="113"/>
      <c r="K34" s="113"/>
      <c r="L34" s="113"/>
      <c r="M34" s="113"/>
      <c r="N34" s="113"/>
      <c r="O34" s="113"/>
      <c r="P34" s="113"/>
      <c r="Q34" s="113"/>
      <c r="R34" s="113"/>
      <c r="S34" s="113"/>
      <c r="T34" s="113"/>
      <c r="U34" s="113"/>
      <c r="V34" s="113"/>
      <c r="W34" s="113"/>
      <c r="X34" s="113"/>
      <c r="Y34" s="113"/>
      <c r="Z34" s="113"/>
      <c r="AA34" s="113"/>
      <c r="AB34" s="113"/>
      <c r="AC34" s="113"/>
    </row>
    <row r="35" spans="1:29" ht="64.5" customHeight="1">
      <c r="A35" s="113"/>
      <c r="B35" s="510"/>
      <c r="C35" s="511"/>
      <c r="D35" s="511"/>
      <c r="E35" s="512"/>
      <c r="F35" s="510"/>
      <c r="G35" s="511"/>
      <c r="H35" s="511"/>
      <c r="I35" s="512"/>
      <c r="J35" s="113"/>
      <c r="K35" s="113"/>
      <c r="L35" s="113"/>
      <c r="M35" s="113"/>
      <c r="N35" s="113"/>
      <c r="O35" s="113"/>
      <c r="P35" s="113"/>
      <c r="Q35" s="113"/>
      <c r="R35" s="113"/>
      <c r="S35" s="113"/>
      <c r="T35" s="113"/>
      <c r="U35" s="113"/>
      <c r="V35" s="113"/>
      <c r="W35" s="113"/>
      <c r="X35" s="113"/>
      <c r="Y35" s="113"/>
      <c r="Z35" s="113"/>
      <c r="AA35" s="113"/>
      <c r="AB35" s="113"/>
      <c r="AC35" s="113"/>
    </row>
    <row r="36" spans="1:29" ht="67.5" customHeight="1">
      <c r="A36" s="113"/>
      <c r="B36" s="510"/>
      <c r="C36" s="511"/>
      <c r="D36" s="511"/>
      <c r="E36" s="512"/>
      <c r="F36" s="510"/>
      <c r="G36" s="511"/>
      <c r="H36" s="511"/>
      <c r="I36" s="512"/>
      <c r="J36" s="113"/>
      <c r="K36" s="113"/>
      <c r="L36" s="113"/>
      <c r="M36" s="113"/>
      <c r="N36" s="113"/>
      <c r="O36" s="113"/>
      <c r="P36" s="113"/>
      <c r="Q36" s="113"/>
      <c r="R36" s="113"/>
      <c r="S36" s="113"/>
      <c r="T36" s="113"/>
      <c r="U36" s="113"/>
      <c r="V36" s="113"/>
      <c r="W36" s="113"/>
      <c r="X36" s="113"/>
      <c r="Y36" s="113"/>
      <c r="Z36" s="113"/>
      <c r="AA36" s="113"/>
      <c r="AB36" s="113"/>
      <c r="AC36" s="113"/>
    </row>
    <row r="37" spans="1:29" ht="77.25" customHeight="1">
      <c r="A37" s="113"/>
      <c r="B37" s="510"/>
      <c r="C37" s="511"/>
      <c r="D37" s="511"/>
      <c r="E37" s="512"/>
      <c r="F37" s="510"/>
      <c r="G37" s="511"/>
      <c r="H37" s="511"/>
      <c r="I37" s="512"/>
      <c r="J37" s="113"/>
      <c r="K37" s="113"/>
      <c r="L37" s="113"/>
      <c r="M37" s="113"/>
      <c r="N37" s="113"/>
      <c r="O37" s="113"/>
      <c r="P37" s="113"/>
      <c r="Q37" s="113"/>
      <c r="R37" s="113"/>
      <c r="S37" s="113"/>
      <c r="T37" s="113"/>
      <c r="U37" s="113"/>
      <c r="V37" s="113"/>
      <c r="W37" s="113"/>
      <c r="X37" s="113"/>
      <c r="Y37" s="113"/>
      <c r="Z37" s="113"/>
      <c r="AA37" s="113"/>
      <c r="AB37" s="113"/>
      <c r="AC37" s="113"/>
    </row>
    <row r="38" spans="1:29" ht="61.5" customHeight="1">
      <c r="A38" s="113"/>
      <c r="B38" s="510"/>
      <c r="C38" s="511"/>
      <c r="D38" s="511"/>
      <c r="E38" s="512"/>
      <c r="F38" s="510"/>
      <c r="G38" s="511"/>
      <c r="H38" s="511"/>
      <c r="I38" s="512"/>
      <c r="J38" s="113"/>
      <c r="K38" s="113"/>
      <c r="L38" s="113"/>
      <c r="M38" s="113"/>
      <c r="N38" s="113"/>
      <c r="O38" s="113"/>
      <c r="P38" s="113"/>
      <c r="Q38" s="113"/>
      <c r="R38" s="113"/>
      <c r="S38" s="113"/>
      <c r="T38" s="113"/>
      <c r="U38" s="113"/>
      <c r="V38" s="113"/>
      <c r="W38" s="113"/>
      <c r="X38" s="113"/>
      <c r="Y38" s="113"/>
      <c r="Z38" s="113"/>
      <c r="AA38" s="113"/>
      <c r="AB38" s="113"/>
      <c r="AC38" s="113"/>
    </row>
    <row r="39" spans="1:29" ht="87.75" customHeight="1">
      <c r="A39" s="113"/>
      <c r="B39" s="510"/>
      <c r="C39" s="511"/>
      <c r="D39" s="511"/>
      <c r="E39" s="512"/>
      <c r="F39" s="510"/>
      <c r="G39" s="511"/>
      <c r="H39" s="511"/>
      <c r="I39" s="512"/>
      <c r="J39" s="113"/>
      <c r="K39" s="113"/>
      <c r="L39" s="113"/>
      <c r="M39" s="113"/>
      <c r="N39" s="113"/>
      <c r="O39" s="113"/>
      <c r="P39" s="113"/>
      <c r="Q39" s="113"/>
      <c r="R39" s="113"/>
      <c r="S39" s="113"/>
      <c r="T39" s="113"/>
      <c r="U39" s="113"/>
      <c r="V39" s="113"/>
      <c r="W39" s="113"/>
      <c r="X39" s="113"/>
      <c r="Y39" s="113"/>
      <c r="Z39" s="113"/>
      <c r="AA39" s="113"/>
      <c r="AB39" s="113"/>
      <c r="AC39" s="113"/>
    </row>
    <row r="40" spans="1:29" ht="391.5" customHeight="1">
      <c r="A40" s="113"/>
      <c r="B40" s="413"/>
      <c r="C40" s="414"/>
      <c r="D40" s="414"/>
      <c r="E40" s="415"/>
      <c r="F40" s="413"/>
      <c r="G40" s="414"/>
      <c r="H40" s="414"/>
      <c r="I40" s="415"/>
      <c r="J40" s="113"/>
      <c r="K40" s="113"/>
      <c r="L40" s="113"/>
      <c r="M40" s="113"/>
      <c r="N40" s="113"/>
      <c r="O40" s="113"/>
      <c r="P40" s="113"/>
      <c r="Q40" s="113"/>
      <c r="R40" s="113"/>
      <c r="S40" s="113"/>
      <c r="T40" s="113"/>
      <c r="U40" s="113"/>
      <c r="V40" s="113"/>
      <c r="W40" s="113"/>
      <c r="X40" s="113"/>
      <c r="Y40" s="113"/>
      <c r="Z40" s="113"/>
      <c r="AA40" s="113"/>
      <c r="AB40" s="113"/>
      <c r="AC40" s="113"/>
    </row>
    <row r="41" spans="1:29" ht="13.5" customHeight="1">
      <c r="A41" s="113"/>
      <c r="B41" s="843" t="s">
        <v>641</v>
      </c>
      <c r="C41" s="411"/>
      <c r="D41" s="411"/>
      <c r="E41" s="412"/>
      <c r="F41" s="843"/>
      <c r="G41" s="411"/>
      <c r="H41" s="411"/>
      <c r="I41" s="412"/>
      <c r="J41" s="113"/>
      <c r="K41" s="113"/>
      <c r="L41" s="113"/>
      <c r="M41" s="113"/>
      <c r="N41" s="113"/>
      <c r="O41" s="113"/>
      <c r="P41" s="113"/>
      <c r="Q41" s="113"/>
      <c r="R41" s="113"/>
      <c r="S41" s="113"/>
      <c r="T41" s="113"/>
      <c r="U41" s="113"/>
      <c r="V41" s="113"/>
      <c r="W41" s="113"/>
      <c r="X41" s="113"/>
      <c r="Y41" s="113"/>
      <c r="Z41" s="113"/>
      <c r="AA41" s="113"/>
      <c r="AB41" s="113"/>
      <c r="AC41" s="113"/>
    </row>
    <row r="42" spans="1:29" ht="13.5" customHeight="1">
      <c r="A42" s="113"/>
      <c r="B42" s="510" t="s">
        <v>633</v>
      </c>
      <c r="C42" s="511"/>
      <c r="D42" s="511"/>
      <c r="E42" s="512"/>
      <c r="F42" s="510"/>
      <c r="G42" s="511"/>
      <c r="H42" s="511"/>
      <c r="I42" s="512"/>
      <c r="J42" s="113"/>
      <c r="K42" s="113"/>
      <c r="L42" s="113"/>
      <c r="M42" s="113"/>
      <c r="N42" s="113"/>
      <c r="O42" s="113"/>
      <c r="P42" s="113"/>
      <c r="Q42" s="113"/>
      <c r="R42" s="113"/>
      <c r="S42" s="113"/>
      <c r="T42" s="113"/>
      <c r="U42" s="113"/>
      <c r="V42" s="113"/>
      <c r="W42" s="113"/>
      <c r="X42" s="113"/>
      <c r="Y42" s="113"/>
      <c r="Z42" s="113"/>
      <c r="AA42" s="113"/>
      <c r="AB42" s="113"/>
      <c r="AC42" s="113"/>
    </row>
    <row r="43" spans="1:29" ht="13.5" customHeight="1">
      <c r="A43" s="113"/>
      <c r="B43" s="510" t="s">
        <v>634</v>
      </c>
      <c r="C43" s="511"/>
      <c r="D43" s="511"/>
      <c r="E43" s="512"/>
      <c r="F43" s="510"/>
      <c r="G43" s="511"/>
      <c r="H43" s="511"/>
      <c r="I43" s="512"/>
      <c r="J43" s="113"/>
      <c r="K43" s="113"/>
      <c r="L43" s="113"/>
      <c r="M43" s="113"/>
      <c r="N43" s="113"/>
      <c r="O43" s="113"/>
      <c r="P43" s="113"/>
      <c r="Q43" s="113"/>
      <c r="R43" s="113"/>
      <c r="S43" s="113"/>
      <c r="T43" s="113"/>
      <c r="U43" s="113"/>
      <c r="V43" s="113"/>
      <c r="W43" s="113"/>
      <c r="X43" s="113"/>
      <c r="Y43" s="113"/>
      <c r="Z43" s="113"/>
      <c r="AA43" s="113"/>
      <c r="AB43" s="113"/>
      <c r="AC43" s="113"/>
    </row>
    <row r="44" spans="1:29" ht="13.5" customHeight="1">
      <c r="A44" s="113"/>
      <c r="B44" s="510" t="s">
        <v>635</v>
      </c>
      <c r="C44" s="511"/>
      <c r="D44" s="511"/>
      <c r="E44" s="512"/>
      <c r="F44" s="510"/>
      <c r="G44" s="511"/>
      <c r="H44" s="511"/>
      <c r="I44" s="512"/>
      <c r="J44" s="113"/>
      <c r="K44" s="113"/>
      <c r="L44" s="113"/>
      <c r="M44" s="113"/>
      <c r="N44" s="113"/>
      <c r="O44" s="113"/>
      <c r="P44" s="113"/>
      <c r="Q44" s="113"/>
      <c r="R44" s="113"/>
      <c r="S44" s="113"/>
      <c r="T44" s="113"/>
      <c r="U44" s="113"/>
      <c r="V44" s="113"/>
      <c r="W44" s="113"/>
      <c r="X44" s="113"/>
      <c r="Y44" s="113"/>
      <c r="Z44" s="113"/>
      <c r="AA44" s="113"/>
      <c r="AB44" s="113"/>
      <c r="AC44" s="113"/>
    </row>
    <row r="45" spans="1:29" ht="13.5" customHeight="1">
      <c r="A45" s="113"/>
      <c r="B45" s="510" t="s">
        <v>636</v>
      </c>
      <c r="C45" s="511"/>
      <c r="D45" s="511"/>
      <c r="E45" s="512"/>
      <c r="F45" s="510"/>
      <c r="G45" s="511"/>
      <c r="H45" s="511"/>
      <c r="I45" s="512"/>
      <c r="J45" s="113"/>
      <c r="K45" s="113"/>
      <c r="L45" s="113"/>
      <c r="M45" s="113"/>
      <c r="N45" s="113"/>
      <c r="O45" s="113"/>
      <c r="P45" s="113"/>
      <c r="Q45" s="113"/>
      <c r="R45" s="113"/>
      <c r="S45" s="113"/>
      <c r="T45" s="113"/>
      <c r="U45" s="113"/>
      <c r="V45" s="113"/>
      <c r="W45" s="113"/>
      <c r="X45" s="113"/>
      <c r="Y45" s="113"/>
      <c r="Z45" s="113"/>
      <c r="AA45" s="113"/>
      <c r="AB45" s="113"/>
      <c r="AC45" s="113"/>
    </row>
    <row r="46" spans="1:29" ht="13.5" customHeight="1">
      <c r="A46" s="113"/>
      <c r="B46" s="510" t="s">
        <v>637</v>
      </c>
      <c r="C46" s="511"/>
      <c r="D46" s="511"/>
      <c r="E46" s="512"/>
      <c r="F46" s="510"/>
      <c r="G46" s="511"/>
      <c r="H46" s="511"/>
      <c r="I46" s="512"/>
      <c r="J46" s="113"/>
      <c r="K46" s="113"/>
      <c r="L46" s="113"/>
      <c r="M46" s="113"/>
      <c r="N46" s="113"/>
      <c r="O46" s="113"/>
      <c r="P46" s="113"/>
      <c r="Q46" s="113"/>
      <c r="R46" s="113"/>
      <c r="S46" s="113"/>
      <c r="T46" s="113"/>
      <c r="U46" s="113"/>
      <c r="V46" s="113"/>
      <c r="W46" s="113"/>
      <c r="X46" s="113"/>
      <c r="Y46" s="113"/>
      <c r="Z46" s="113"/>
      <c r="AA46" s="113"/>
      <c r="AB46" s="113"/>
      <c r="AC46" s="113"/>
    </row>
    <row r="47" spans="1:29" ht="13.5" customHeight="1">
      <c r="A47" s="113"/>
      <c r="B47" s="510" t="s">
        <v>638</v>
      </c>
      <c r="C47" s="511"/>
      <c r="D47" s="511"/>
      <c r="E47" s="512"/>
      <c r="F47" s="510"/>
      <c r="G47" s="511"/>
      <c r="H47" s="511"/>
      <c r="I47" s="512"/>
      <c r="J47" s="113"/>
      <c r="K47" s="113"/>
      <c r="L47" s="113"/>
      <c r="M47" s="113"/>
      <c r="N47" s="113"/>
      <c r="O47" s="113"/>
      <c r="P47" s="113"/>
      <c r="Q47" s="113"/>
      <c r="R47" s="113"/>
      <c r="S47" s="113"/>
      <c r="T47" s="113"/>
      <c r="U47" s="113"/>
      <c r="V47" s="113"/>
      <c r="W47" s="113"/>
      <c r="X47" s="113"/>
      <c r="Y47" s="113"/>
      <c r="Z47" s="113"/>
      <c r="AA47" s="113"/>
      <c r="AB47" s="113"/>
      <c r="AC47" s="113"/>
    </row>
    <row r="48" spans="1:29" ht="13.5" customHeight="1">
      <c r="A48" s="113"/>
      <c r="B48" s="510" t="s">
        <v>639</v>
      </c>
      <c r="C48" s="511"/>
      <c r="D48" s="511"/>
      <c r="E48" s="512"/>
      <c r="F48" s="510"/>
      <c r="G48" s="511"/>
      <c r="H48" s="511"/>
      <c r="I48" s="512"/>
      <c r="J48" s="113"/>
      <c r="K48" s="113"/>
      <c r="L48" s="113"/>
      <c r="M48" s="113"/>
      <c r="N48" s="113"/>
      <c r="O48" s="113"/>
      <c r="P48" s="113"/>
      <c r="Q48" s="113"/>
      <c r="R48" s="113"/>
      <c r="S48" s="113"/>
      <c r="T48" s="113"/>
      <c r="U48" s="113"/>
      <c r="V48" s="113"/>
      <c r="W48" s="113"/>
      <c r="X48" s="113"/>
      <c r="Y48" s="113"/>
      <c r="Z48" s="113"/>
      <c r="AA48" s="113"/>
      <c r="AB48" s="113"/>
      <c r="AC48" s="113"/>
    </row>
    <row r="49" spans="1:29" ht="13.5" customHeight="1">
      <c r="A49" s="113"/>
      <c r="B49" s="510" t="s">
        <v>640</v>
      </c>
      <c r="C49" s="511"/>
      <c r="D49" s="511"/>
      <c r="E49" s="512"/>
      <c r="F49" s="510"/>
      <c r="G49" s="511"/>
      <c r="H49" s="511"/>
      <c r="I49" s="512"/>
      <c r="J49" s="113"/>
      <c r="K49" s="113"/>
      <c r="L49" s="113"/>
      <c r="M49" s="113"/>
      <c r="N49" s="113"/>
      <c r="O49" s="113"/>
      <c r="P49" s="113"/>
      <c r="Q49" s="113"/>
      <c r="R49" s="113"/>
      <c r="S49" s="113"/>
      <c r="T49" s="113"/>
      <c r="U49" s="113"/>
      <c r="V49" s="113"/>
      <c r="W49" s="113"/>
      <c r="X49" s="113"/>
      <c r="Y49" s="113"/>
      <c r="Z49" s="113"/>
      <c r="AA49" s="113"/>
      <c r="AB49" s="113"/>
      <c r="AC49" s="113"/>
    </row>
    <row r="50" spans="1:29" ht="13.5" customHeight="1">
      <c r="A50" s="113"/>
      <c r="B50" s="510"/>
      <c r="C50" s="511"/>
      <c r="D50" s="511"/>
      <c r="E50" s="512"/>
      <c r="F50" s="510"/>
      <c r="G50" s="511"/>
      <c r="H50" s="511"/>
      <c r="I50" s="512"/>
      <c r="J50" s="113"/>
      <c r="K50" s="113"/>
      <c r="L50" s="113"/>
      <c r="M50" s="113"/>
      <c r="N50" s="113"/>
      <c r="O50" s="113"/>
      <c r="P50" s="113"/>
      <c r="Q50" s="113"/>
      <c r="R50" s="113"/>
      <c r="S50" s="113"/>
      <c r="T50" s="113"/>
      <c r="U50" s="113"/>
      <c r="V50" s="113"/>
      <c r="W50" s="113"/>
      <c r="X50" s="113"/>
      <c r="Y50" s="113"/>
      <c r="Z50" s="113"/>
      <c r="AA50" s="113"/>
      <c r="AB50" s="113"/>
      <c r="AC50" s="113"/>
    </row>
    <row r="51" spans="1:29" ht="286.5" customHeight="1">
      <c r="A51" s="113"/>
      <c r="B51" s="413"/>
      <c r="C51" s="414"/>
      <c r="D51" s="414"/>
      <c r="E51" s="415"/>
      <c r="F51" s="413"/>
      <c r="G51" s="414"/>
      <c r="H51" s="414"/>
      <c r="I51" s="415"/>
      <c r="J51" s="113"/>
      <c r="K51" s="113"/>
      <c r="L51" s="113"/>
      <c r="M51" s="113"/>
      <c r="N51" s="113"/>
      <c r="O51" s="113"/>
      <c r="P51" s="113"/>
      <c r="Q51" s="113"/>
      <c r="R51" s="113"/>
      <c r="S51" s="113"/>
      <c r="T51" s="113"/>
      <c r="U51" s="113"/>
      <c r="V51" s="113"/>
      <c r="W51" s="113"/>
      <c r="X51" s="113"/>
      <c r="Y51" s="113"/>
      <c r="Z51" s="113"/>
      <c r="AA51" s="113"/>
      <c r="AB51" s="113"/>
      <c r="AC51" s="113"/>
    </row>
    <row r="52" spans="1:29" ht="13.5" customHeight="1">
      <c r="A52" s="113"/>
      <c r="B52" s="113"/>
      <c r="C52" s="113"/>
      <c r="D52" s="113"/>
      <c r="E52" s="113"/>
      <c r="F52" s="113"/>
      <c r="G52" s="113"/>
      <c r="H52" s="113"/>
      <c r="I52" s="113"/>
      <c r="J52" s="113"/>
      <c r="K52" s="113"/>
      <c r="L52" s="113"/>
      <c r="M52" s="113"/>
      <c r="N52" s="113"/>
      <c r="O52" s="113"/>
      <c r="P52" s="113"/>
      <c r="Q52" s="113"/>
      <c r="R52" s="113"/>
      <c r="S52" s="113"/>
      <c r="T52" s="113"/>
      <c r="U52" s="113"/>
      <c r="V52" s="113"/>
      <c r="W52" s="113"/>
      <c r="X52" s="113"/>
      <c r="Y52" s="113"/>
      <c r="Z52" s="113"/>
      <c r="AA52" s="113"/>
      <c r="AB52" s="113"/>
      <c r="AC52" s="113"/>
    </row>
    <row r="53" spans="1:29" ht="13.5" customHeight="1">
      <c r="A53" s="113"/>
      <c r="B53" s="113"/>
      <c r="C53" s="113"/>
      <c r="D53" s="113"/>
      <c r="E53" s="113"/>
      <c r="F53" s="113"/>
      <c r="G53" s="113"/>
      <c r="H53" s="113"/>
      <c r="I53" s="113"/>
      <c r="J53" s="113"/>
      <c r="K53" s="113"/>
      <c r="L53" s="113"/>
      <c r="M53" s="113"/>
      <c r="N53" s="113"/>
      <c r="O53" s="113"/>
      <c r="P53" s="113"/>
      <c r="Q53" s="113"/>
      <c r="R53" s="113"/>
      <c r="S53" s="113"/>
      <c r="T53" s="113"/>
      <c r="U53" s="113"/>
      <c r="V53" s="113"/>
      <c r="W53" s="113"/>
      <c r="X53" s="113"/>
      <c r="Y53" s="113"/>
      <c r="Z53" s="113"/>
      <c r="AA53" s="113"/>
      <c r="AB53" s="113"/>
      <c r="AC53" s="113"/>
    </row>
    <row r="54" spans="1:29" ht="13.5" customHeight="1">
      <c r="A54" s="113"/>
      <c r="B54" s="113"/>
      <c r="C54" s="113"/>
      <c r="D54" s="113"/>
      <c r="E54" s="113"/>
      <c r="F54" s="113"/>
      <c r="G54" s="113"/>
      <c r="H54" s="113"/>
      <c r="I54" s="113"/>
      <c r="J54" s="113"/>
      <c r="K54" s="113"/>
      <c r="L54" s="113"/>
      <c r="M54" s="113"/>
      <c r="N54" s="113"/>
      <c r="O54" s="113"/>
      <c r="P54" s="113"/>
      <c r="Q54" s="113"/>
      <c r="R54" s="113"/>
      <c r="S54" s="113"/>
      <c r="T54" s="113"/>
      <c r="U54" s="113"/>
      <c r="V54" s="113"/>
      <c r="W54" s="113"/>
      <c r="X54" s="113"/>
      <c r="Y54" s="113"/>
      <c r="Z54" s="113"/>
      <c r="AA54" s="113"/>
      <c r="AB54" s="113"/>
      <c r="AC54" s="113"/>
    </row>
    <row r="55" spans="1:29" ht="13.5" customHeight="1">
      <c r="A55" s="113"/>
      <c r="B55" s="113"/>
      <c r="C55" s="113"/>
      <c r="D55" s="113"/>
      <c r="E55" s="113"/>
      <c r="F55" s="113"/>
      <c r="G55" s="113"/>
      <c r="H55" s="113"/>
      <c r="I55" s="113"/>
      <c r="J55" s="113"/>
      <c r="K55" s="113"/>
      <c r="L55" s="113"/>
      <c r="M55" s="113"/>
      <c r="N55" s="113"/>
      <c r="O55" s="113"/>
      <c r="P55" s="113"/>
      <c r="Q55" s="113"/>
      <c r="R55" s="113"/>
      <c r="S55" s="113"/>
      <c r="T55" s="113"/>
      <c r="U55" s="113"/>
      <c r="V55" s="113"/>
      <c r="W55" s="113"/>
      <c r="X55" s="113"/>
      <c r="Y55" s="113"/>
      <c r="Z55" s="113"/>
      <c r="AA55" s="113"/>
      <c r="AB55" s="113"/>
      <c r="AC55" s="113"/>
    </row>
    <row r="56" spans="1:29" ht="13.5" customHeight="1">
      <c r="A56" s="113"/>
      <c r="B56" s="113"/>
      <c r="C56" s="113"/>
      <c r="D56" s="113"/>
      <c r="E56" s="113"/>
      <c r="F56" s="113"/>
      <c r="G56" s="113"/>
      <c r="H56" s="113"/>
      <c r="I56" s="113"/>
      <c r="J56" s="113"/>
      <c r="K56" s="113"/>
      <c r="L56" s="113"/>
      <c r="M56" s="113"/>
      <c r="N56" s="113"/>
      <c r="O56" s="113"/>
      <c r="P56" s="113"/>
      <c r="Q56" s="113"/>
      <c r="R56" s="113"/>
      <c r="S56" s="113"/>
      <c r="T56" s="113"/>
      <c r="U56" s="113"/>
      <c r="V56" s="113"/>
      <c r="W56" s="113"/>
      <c r="X56" s="113"/>
      <c r="Y56" s="113"/>
      <c r="Z56" s="113"/>
      <c r="AA56" s="113"/>
      <c r="AB56" s="113"/>
      <c r="AC56" s="113"/>
    </row>
    <row r="57" spans="1:29" ht="13.5" customHeight="1">
      <c r="A57" s="113"/>
      <c r="B57" s="113"/>
      <c r="C57" s="113"/>
      <c r="D57" s="113"/>
      <c r="E57" s="113"/>
      <c r="F57" s="113"/>
      <c r="G57" s="113"/>
      <c r="H57" s="113"/>
      <c r="I57" s="113"/>
      <c r="J57" s="113"/>
      <c r="K57" s="113"/>
      <c r="L57" s="113"/>
      <c r="M57" s="113"/>
      <c r="N57" s="113"/>
      <c r="O57" s="113"/>
      <c r="P57" s="113"/>
      <c r="Q57" s="113"/>
      <c r="R57" s="113"/>
      <c r="S57" s="113"/>
      <c r="T57" s="113"/>
      <c r="U57" s="113"/>
      <c r="V57" s="113"/>
      <c r="W57" s="113"/>
      <c r="X57" s="113"/>
      <c r="Y57" s="113"/>
      <c r="Z57" s="113"/>
      <c r="AA57" s="113"/>
      <c r="AB57" s="113"/>
      <c r="AC57" s="113"/>
    </row>
    <row r="58" spans="1:29" ht="13.5" customHeight="1">
      <c r="A58" s="113"/>
      <c r="B58" s="113"/>
      <c r="C58" s="113"/>
      <c r="D58" s="113"/>
      <c r="E58" s="113"/>
      <c r="F58" s="113"/>
      <c r="G58" s="113"/>
      <c r="H58" s="113"/>
      <c r="I58" s="113"/>
      <c r="J58" s="113"/>
      <c r="K58" s="113"/>
      <c r="L58" s="113"/>
      <c r="M58" s="113"/>
      <c r="N58" s="113"/>
      <c r="O58" s="113"/>
      <c r="P58" s="113"/>
      <c r="Q58" s="113"/>
      <c r="R58" s="113"/>
      <c r="S58" s="113"/>
      <c r="T58" s="113"/>
      <c r="U58" s="113"/>
      <c r="V58" s="113"/>
      <c r="W58" s="113"/>
      <c r="X58" s="113"/>
      <c r="Y58" s="113"/>
      <c r="Z58" s="113"/>
      <c r="AA58" s="113"/>
      <c r="AB58" s="113"/>
      <c r="AC58" s="113"/>
    </row>
    <row r="59" spans="1:29" ht="13.5" customHeight="1">
      <c r="A59" s="113"/>
      <c r="B59" s="113"/>
      <c r="C59" s="113"/>
      <c r="D59" s="113"/>
      <c r="E59" s="113"/>
      <c r="F59" s="113"/>
      <c r="G59" s="113"/>
      <c r="H59" s="113"/>
      <c r="I59" s="113"/>
      <c r="J59" s="113"/>
      <c r="K59" s="113"/>
      <c r="L59" s="113"/>
      <c r="M59" s="113"/>
      <c r="N59" s="113"/>
      <c r="O59" s="113"/>
      <c r="P59" s="113"/>
      <c r="Q59" s="113"/>
      <c r="R59" s="113"/>
      <c r="S59" s="113"/>
      <c r="T59" s="113"/>
      <c r="U59" s="113"/>
      <c r="V59" s="113"/>
      <c r="W59" s="113"/>
      <c r="X59" s="113"/>
      <c r="Y59" s="113"/>
      <c r="Z59" s="113"/>
      <c r="AA59" s="113"/>
      <c r="AB59" s="113"/>
      <c r="AC59" s="113"/>
    </row>
    <row r="60" spans="1:29" ht="13.5" customHeight="1">
      <c r="A60" s="113"/>
      <c r="B60" s="113"/>
      <c r="C60" s="113"/>
      <c r="D60" s="113"/>
      <c r="E60" s="113"/>
      <c r="F60" s="113"/>
      <c r="G60" s="113"/>
      <c r="H60" s="113"/>
      <c r="I60" s="113"/>
      <c r="J60" s="113"/>
      <c r="K60" s="113"/>
      <c r="L60" s="113"/>
      <c r="M60" s="113"/>
      <c r="N60" s="113"/>
      <c r="O60" s="113"/>
      <c r="P60" s="113"/>
      <c r="Q60" s="113"/>
      <c r="R60" s="113"/>
      <c r="S60" s="113"/>
      <c r="T60" s="113"/>
      <c r="U60" s="113"/>
      <c r="V60" s="113"/>
      <c r="W60" s="113"/>
      <c r="X60" s="113"/>
      <c r="Y60" s="113"/>
      <c r="Z60" s="113"/>
      <c r="AA60" s="113"/>
      <c r="AB60" s="113"/>
      <c r="AC60" s="113"/>
    </row>
    <row r="61" spans="1:29" ht="13.5" customHeight="1">
      <c r="A61" s="113"/>
      <c r="B61" s="113"/>
      <c r="C61" s="113"/>
      <c r="D61" s="113"/>
      <c r="E61" s="113"/>
      <c r="F61" s="113"/>
      <c r="G61" s="113"/>
      <c r="H61" s="113"/>
      <c r="I61" s="113"/>
      <c r="J61" s="113"/>
      <c r="K61" s="113"/>
      <c r="L61" s="113"/>
      <c r="M61" s="113"/>
      <c r="N61" s="113"/>
      <c r="O61" s="113"/>
      <c r="P61" s="113"/>
      <c r="Q61" s="113"/>
      <c r="R61" s="113"/>
      <c r="S61" s="113"/>
      <c r="T61" s="113"/>
      <c r="U61" s="113"/>
      <c r="V61" s="113"/>
      <c r="W61" s="113"/>
      <c r="X61" s="113"/>
      <c r="Y61" s="113"/>
      <c r="Z61" s="113"/>
      <c r="AA61" s="113"/>
      <c r="AB61" s="113"/>
      <c r="AC61" s="113"/>
    </row>
    <row r="62" spans="1:29" ht="13.5" customHeight="1">
      <c r="A62" s="113"/>
      <c r="B62" s="113"/>
      <c r="C62" s="113"/>
      <c r="D62" s="113"/>
      <c r="E62" s="113"/>
      <c r="F62" s="113"/>
      <c r="G62" s="113"/>
      <c r="H62" s="113"/>
      <c r="I62" s="113"/>
      <c r="J62" s="113"/>
      <c r="K62" s="113"/>
      <c r="L62" s="113"/>
      <c r="M62" s="113"/>
      <c r="N62" s="113"/>
      <c r="O62" s="113"/>
      <c r="P62" s="113"/>
      <c r="Q62" s="113"/>
      <c r="R62" s="113"/>
      <c r="S62" s="113"/>
      <c r="T62" s="113"/>
      <c r="U62" s="113"/>
      <c r="V62" s="113"/>
      <c r="W62" s="113"/>
      <c r="X62" s="113"/>
      <c r="Y62" s="113"/>
      <c r="Z62" s="113"/>
      <c r="AA62" s="113"/>
      <c r="AB62" s="113"/>
      <c r="AC62" s="113"/>
    </row>
    <row r="63" spans="1:29" ht="13.5" customHeight="1">
      <c r="A63" s="113"/>
      <c r="B63" s="113"/>
      <c r="C63" s="113"/>
      <c r="D63" s="113"/>
      <c r="E63" s="113"/>
      <c r="F63" s="113"/>
      <c r="G63" s="113"/>
      <c r="H63" s="113"/>
      <c r="I63" s="113"/>
      <c r="J63" s="113"/>
      <c r="K63" s="113"/>
      <c r="L63" s="113"/>
      <c r="M63" s="113"/>
      <c r="N63" s="113"/>
      <c r="O63" s="113"/>
      <c r="P63" s="113"/>
      <c r="Q63" s="113"/>
      <c r="R63" s="113"/>
      <c r="S63" s="113"/>
      <c r="T63" s="113"/>
      <c r="U63" s="113"/>
      <c r="V63" s="113"/>
      <c r="W63" s="113"/>
      <c r="X63" s="113"/>
      <c r="Y63" s="113"/>
      <c r="Z63" s="113"/>
      <c r="AA63" s="113"/>
      <c r="AB63" s="113"/>
      <c r="AC63" s="113"/>
    </row>
    <row r="64" spans="1:29" ht="13.5" customHeight="1">
      <c r="A64" s="113"/>
      <c r="B64" s="113"/>
      <c r="C64" s="113"/>
      <c r="D64" s="113"/>
      <c r="E64" s="113"/>
      <c r="F64" s="113"/>
      <c r="G64" s="113"/>
      <c r="H64" s="113"/>
      <c r="I64" s="113"/>
      <c r="J64" s="113"/>
      <c r="K64" s="113"/>
      <c r="L64" s="113"/>
      <c r="M64" s="113"/>
      <c r="N64" s="113"/>
      <c r="O64" s="113"/>
      <c r="P64" s="113"/>
      <c r="Q64" s="113"/>
      <c r="R64" s="113"/>
      <c r="S64" s="113"/>
      <c r="T64" s="113"/>
      <c r="U64" s="113"/>
      <c r="V64" s="113"/>
      <c r="W64" s="113"/>
      <c r="X64" s="113"/>
      <c r="Y64" s="113"/>
      <c r="Z64" s="113"/>
      <c r="AA64" s="113"/>
      <c r="AB64" s="113"/>
      <c r="AC64" s="113"/>
    </row>
    <row r="65" spans="1:29" ht="13.5" customHeight="1">
      <c r="A65" s="113"/>
      <c r="B65" s="113"/>
      <c r="C65" s="113"/>
      <c r="D65" s="113"/>
      <c r="E65" s="113"/>
      <c r="F65" s="113"/>
      <c r="G65" s="113"/>
      <c r="H65" s="113"/>
      <c r="I65" s="113"/>
      <c r="J65" s="113"/>
      <c r="K65" s="113"/>
      <c r="L65" s="113"/>
      <c r="M65" s="113"/>
      <c r="N65" s="113"/>
      <c r="O65" s="113"/>
      <c r="P65" s="113"/>
      <c r="Q65" s="113"/>
      <c r="R65" s="113"/>
      <c r="S65" s="113"/>
      <c r="T65" s="113"/>
      <c r="U65" s="113"/>
      <c r="V65" s="113"/>
      <c r="W65" s="113"/>
      <c r="X65" s="113"/>
      <c r="Y65" s="113"/>
      <c r="Z65" s="113"/>
      <c r="AA65" s="113"/>
      <c r="AB65" s="113"/>
      <c r="AC65" s="113"/>
    </row>
    <row r="66" spans="1:29" ht="13.5" customHeight="1">
      <c r="A66" s="113"/>
      <c r="B66" s="113"/>
      <c r="C66" s="113"/>
      <c r="D66" s="113"/>
      <c r="E66" s="113"/>
      <c r="F66" s="113"/>
      <c r="G66" s="113"/>
      <c r="H66" s="113"/>
      <c r="I66" s="113"/>
      <c r="J66" s="113"/>
      <c r="K66" s="113"/>
      <c r="L66" s="113"/>
      <c r="M66" s="113"/>
      <c r="N66" s="113"/>
      <c r="O66" s="113"/>
      <c r="P66" s="113"/>
      <c r="Q66" s="113"/>
      <c r="R66" s="113"/>
      <c r="S66" s="113"/>
      <c r="T66" s="113"/>
      <c r="U66" s="113"/>
      <c r="V66" s="113"/>
      <c r="W66" s="113"/>
      <c r="X66" s="113"/>
      <c r="Y66" s="113"/>
      <c r="Z66" s="113"/>
      <c r="AA66" s="113"/>
      <c r="AB66" s="113"/>
      <c r="AC66" s="113"/>
    </row>
    <row r="67" spans="1:29" ht="13.5" customHeight="1">
      <c r="A67" s="113"/>
      <c r="B67" s="113"/>
      <c r="C67" s="113"/>
      <c r="D67" s="113"/>
      <c r="E67" s="113"/>
      <c r="F67" s="113"/>
      <c r="G67" s="113"/>
      <c r="H67" s="113"/>
      <c r="I67" s="113"/>
      <c r="J67" s="113"/>
      <c r="K67" s="113"/>
      <c r="L67" s="113"/>
      <c r="M67" s="113"/>
      <c r="N67" s="113"/>
      <c r="O67" s="113"/>
      <c r="P67" s="113"/>
      <c r="Q67" s="113"/>
      <c r="R67" s="113"/>
      <c r="S67" s="113"/>
      <c r="T67" s="113"/>
      <c r="U67" s="113"/>
      <c r="V67" s="113"/>
      <c r="W67" s="113"/>
      <c r="X67" s="113"/>
      <c r="Y67" s="113"/>
      <c r="Z67" s="113"/>
      <c r="AA67" s="113"/>
      <c r="AB67" s="113"/>
      <c r="AC67" s="113"/>
    </row>
    <row r="68" spans="1:29" ht="13.5" customHeight="1">
      <c r="A68" s="113"/>
      <c r="B68" s="113"/>
      <c r="C68" s="113"/>
      <c r="D68" s="113"/>
      <c r="E68" s="113"/>
      <c r="F68" s="113"/>
      <c r="G68" s="113"/>
      <c r="H68" s="113"/>
      <c r="I68" s="113"/>
      <c r="J68" s="113"/>
      <c r="K68" s="113"/>
      <c r="L68" s="113"/>
      <c r="M68" s="113"/>
      <c r="N68" s="113"/>
      <c r="O68" s="113"/>
      <c r="P68" s="113"/>
      <c r="Q68" s="113"/>
      <c r="R68" s="113"/>
      <c r="S68" s="113"/>
      <c r="T68" s="113"/>
      <c r="U68" s="113"/>
      <c r="V68" s="113"/>
      <c r="W68" s="113"/>
      <c r="X68" s="113"/>
      <c r="Y68" s="113"/>
      <c r="Z68" s="113"/>
      <c r="AA68" s="113"/>
      <c r="AB68" s="113"/>
      <c r="AC68" s="113"/>
    </row>
    <row r="69" spans="1:29" ht="13.5" customHeight="1">
      <c r="A69" s="113"/>
      <c r="B69" s="113"/>
      <c r="C69" s="113"/>
      <c r="D69" s="113"/>
      <c r="E69" s="113"/>
      <c r="F69" s="113"/>
      <c r="G69" s="113"/>
      <c r="H69" s="113"/>
      <c r="I69" s="113"/>
      <c r="J69" s="113"/>
      <c r="K69" s="113"/>
      <c r="L69" s="113"/>
      <c r="M69" s="113"/>
      <c r="N69" s="113"/>
      <c r="O69" s="113"/>
      <c r="P69" s="113"/>
      <c r="Q69" s="113"/>
      <c r="R69" s="113"/>
      <c r="S69" s="113"/>
      <c r="T69" s="113"/>
      <c r="U69" s="113"/>
      <c r="V69" s="113"/>
      <c r="W69" s="113"/>
      <c r="X69" s="113"/>
      <c r="Y69" s="113"/>
      <c r="Z69" s="113"/>
      <c r="AA69" s="113"/>
      <c r="AB69" s="113"/>
      <c r="AC69" s="113"/>
    </row>
    <row r="70" spans="1:29" ht="13.5" customHeight="1">
      <c r="A70" s="113"/>
      <c r="B70" s="113"/>
      <c r="C70" s="113"/>
      <c r="D70" s="113"/>
      <c r="E70" s="113"/>
      <c r="F70" s="113"/>
      <c r="G70" s="113"/>
      <c r="H70" s="113"/>
      <c r="I70" s="113"/>
      <c r="J70" s="113"/>
      <c r="K70" s="113"/>
      <c r="L70" s="113"/>
      <c r="M70" s="113"/>
      <c r="N70" s="113"/>
      <c r="O70" s="113"/>
      <c r="P70" s="113"/>
      <c r="Q70" s="113"/>
      <c r="R70" s="113"/>
      <c r="S70" s="113"/>
      <c r="T70" s="113"/>
      <c r="U70" s="113"/>
      <c r="V70" s="113"/>
      <c r="W70" s="113"/>
      <c r="X70" s="113"/>
      <c r="Y70" s="113"/>
      <c r="Z70" s="113"/>
      <c r="AA70" s="113"/>
      <c r="AB70" s="113"/>
      <c r="AC70" s="113"/>
    </row>
    <row r="71" spans="1:29" ht="13.5" customHeight="1">
      <c r="A71" s="113"/>
      <c r="B71" s="113"/>
      <c r="C71" s="113"/>
      <c r="D71" s="113"/>
      <c r="E71" s="113"/>
      <c r="F71" s="113"/>
      <c r="G71" s="113"/>
      <c r="H71" s="113"/>
      <c r="I71" s="113"/>
      <c r="J71" s="113"/>
      <c r="K71" s="113"/>
      <c r="L71" s="113"/>
      <c r="M71" s="113"/>
      <c r="N71" s="113"/>
      <c r="O71" s="113"/>
      <c r="P71" s="113"/>
      <c r="Q71" s="113"/>
      <c r="R71" s="113"/>
      <c r="S71" s="113"/>
      <c r="T71" s="113"/>
      <c r="U71" s="113"/>
      <c r="V71" s="113"/>
      <c r="W71" s="113"/>
      <c r="X71" s="113"/>
      <c r="Y71" s="113"/>
      <c r="Z71" s="113"/>
      <c r="AA71" s="113"/>
      <c r="AB71" s="113"/>
      <c r="AC71" s="113"/>
    </row>
    <row r="72" spans="1:29" ht="13.5" customHeight="1">
      <c r="A72" s="113"/>
      <c r="B72" s="113"/>
      <c r="C72" s="113"/>
      <c r="D72" s="113"/>
      <c r="E72" s="113"/>
      <c r="F72" s="113"/>
      <c r="G72" s="113"/>
      <c r="H72" s="113"/>
      <c r="I72" s="113"/>
      <c r="J72" s="113"/>
      <c r="K72" s="113"/>
      <c r="L72" s="113"/>
      <c r="M72" s="113"/>
      <c r="N72" s="113"/>
      <c r="O72" s="113"/>
      <c r="P72" s="113"/>
      <c r="Q72" s="113"/>
      <c r="R72" s="113"/>
      <c r="S72" s="113"/>
      <c r="T72" s="113"/>
      <c r="U72" s="113"/>
      <c r="V72" s="113"/>
      <c r="W72" s="113"/>
      <c r="X72" s="113"/>
      <c r="Y72" s="113"/>
      <c r="Z72" s="113"/>
      <c r="AA72" s="113"/>
      <c r="AB72" s="113"/>
      <c r="AC72" s="113"/>
    </row>
    <row r="73" spans="1:29" ht="13.5" customHeight="1">
      <c r="A73" s="113"/>
      <c r="B73" s="113"/>
      <c r="C73" s="113"/>
      <c r="D73" s="113"/>
      <c r="E73" s="113"/>
      <c r="F73" s="113"/>
      <c r="G73" s="113"/>
      <c r="H73" s="113"/>
      <c r="I73" s="113"/>
      <c r="J73" s="113"/>
      <c r="K73" s="113"/>
      <c r="L73" s="113"/>
      <c r="M73" s="113"/>
      <c r="N73" s="113"/>
      <c r="O73" s="113"/>
      <c r="P73" s="113"/>
      <c r="Q73" s="113"/>
      <c r="R73" s="113"/>
      <c r="S73" s="113"/>
      <c r="T73" s="113"/>
      <c r="U73" s="113"/>
      <c r="V73" s="113"/>
      <c r="W73" s="113"/>
      <c r="X73" s="113"/>
      <c r="Y73" s="113"/>
      <c r="Z73" s="113"/>
      <c r="AA73" s="113"/>
      <c r="AB73" s="113"/>
      <c r="AC73" s="113"/>
    </row>
    <row r="74" spans="1:29" ht="13.5" customHeight="1">
      <c r="A74" s="113"/>
      <c r="B74" s="113"/>
      <c r="C74" s="113"/>
      <c r="D74" s="113"/>
      <c r="E74" s="113"/>
      <c r="F74" s="113"/>
      <c r="G74" s="113"/>
      <c r="H74" s="113"/>
      <c r="I74" s="113"/>
      <c r="J74" s="113"/>
      <c r="K74" s="113"/>
      <c r="L74" s="113"/>
      <c r="M74" s="113"/>
      <c r="N74" s="113"/>
      <c r="O74" s="113"/>
      <c r="P74" s="113"/>
      <c r="Q74" s="113"/>
      <c r="R74" s="113"/>
      <c r="S74" s="113"/>
      <c r="T74" s="113"/>
      <c r="U74" s="113"/>
      <c r="V74" s="113"/>
      <c r="W74" s="113"/>
      <c r="X74" s="113"/>
      <c r="Y74" s="113"/>
      <c r="Z74" s="113"/>
      <c r="AA74" s="113"/>
      <c r="AB74" s="113"/>
      <c r="AC74" s="113"/>
    </row>
    <row r="75" spans="1:29" ht="13.5" customHeight="1">
      <c r="A75" s="113"/>
      <c r="B75" s="113"/>
      <c r="C75" s="113"/>
      <c r="D75" s="113"/>
      <c r="E75" s="113"/>
      <c r="F75" s="113"/>
      <c r="G75" s="113"/>
      <c r="H75" s="113"/>
      <c r="I75" s="113"/>
      <c r="J75" s="113"/>
      <c r="K75" s="113"/>
      <c r="L75" s="113"/>
      <c r="M75" s="113"/>
      <c r="N75" s="113"/>
      <c r="O75" s="113"/>
      <c r="P75" s="113"/>
      <c r="Q75" s="113"/>
      <c r="R75" s="113"/>
      <c r="S75" s="113"/>
      <c r="T75" s="113"/>
      <c r="U75" s="113"/>
      <c r="V75" s="113"/>
      <c r="W75" s="113"/>
      <c r="X75" s="113"/>
      <c r="Y75" s="113"/>
      <c r="Z75" s="113"/>
      <c r="AA75" s="113"/>
      <c r="AB75" s="113"/>
      <c r="AC75" s="113"/>
    </row>
    <row r="76" spans="1:29" ht="13.5" customHeight="1">
      <c r="A76" s="113"/>
      <c r="B76" s="113"/>
      <c r="C76" s="113"/>
      <c r="D76" s="113"/>
      <c r="E76" s="113"/>
      <c r="F76" s="113"/>
      <c r="G76" s="113"/>
      <c r="H76" s="113"/>
      <c r="I76" s="113"/>
      <c r="J76" s="113"/>
      <c r="K76" s="113"/>
      <c r="L76" s="113"/>
      <c r="M76" s="113"/>
      <c r="N76" s="113"/>
      <c r="O76" s="113"/>
      <c r="P76" s="113"/>
      <c r="Q76" s="113"/>
      <c r="R76" s="113"/>
      <c r="S76" s="113"/>
      <c r="T76" s="113"/>
      <c r="U76" s="113"/>
      <c r="V76" s="113"/>
      <c r="W76" s="113"/>
      <c r="X76" s="113"/>
      <c r="Y76" s="113"/>
      <c r="Z76" s="113"/>
      <c r="AA76" s="113"/>
      <c r="AB76" s="113"/>
      <c r="AC76" s="113"/>
    </row>
    <row r="77" spans="1:29" ht="13.5" customHeight="1">
      <c r="A77" s="113"/>
      <c r="B77" s="113"/>
      <c r="C77" s="113"/>
      <c r="D77" s="113"/>
      <c r="E77" s="113"/>
      <c r="F77" s="113"/>
      <c r="G77" s="113"/>
      <c r="H77" s="113"/>
      <c r="I77" s="113"/>
      <c r="J77" s="113"/>
      <c r="K77" s="113"/>
      <c r="L77" s="113"/>
      <c r="M77" s="113"/>
      <c r="N77" s="113"/>
      <c r="O77" s="113"/>
      <c r="P77" s="113"/>
      <c r="Q77" s="113"/>
      <c r="R77" s="113"/>
      <c r="S77" s="113"/>
      <c r="T77" s="113"/>
      <c r="U77" s="113"/>
      <c r="V77" s="113"/>
      <c r="W77" s="113"/>
      <c r="X77" s="113"/>
      <c r="Y77" s="113"/>
      <c r="Z77" s="113"/>
      <c r="AA77" s="113"/>
      <c r="AB77" s="113"/>
      <c r="AC77" s="113"/>
    </row>
    <row r="78" spans="1:29" ht="13.5" customHeight="1">
      <c r="A78" s="113"/>
      <c r="B78" s="113"/>
      <c r="C78" s="113"/>
      <c r="D78" s="113"/>
      <c r="E78" s="113"/>
      <c r="F78" s="113"/>
      <c r="G78" s="113"/>
      <c r="H78" s="113"/>
      <c r="I78" s="113"/>
      <c r="J78" s="113"/>
      <c r="K78" s="113"/>
      <c r="L78" s="113"/>
      <c r="M78" s="113"/>
      <c r="N78" s="113"/>
      <c r="O78" s="113"/>
      <c r="P78" s="113"/>
      <c r="Q78" s="113"/>
      <c r="R78" s="113"/>
      <c r="S78" s="113"/>
      <c r="T78" s="113"/>
      <c r="U78" s="113"/>
      <c r="V78" s="113"/>
      <c r="W78" s="113"/>
      <c r="X78" s="113"/>
      <c r="Y78" s="113"/>
      <c r="Z78" s="113"/>
      <c r="AA78" s="113"/>
      <c r="AB78" s="113"/>
      <c r="AC78" s="113"/>
    </row>
    <row r="79" spans="1:29" ht="13.5" customHeight="1">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row>
    <row r="80" spans="1:29" ht="13.5" customHeight="1">
      <c r="A80" s="113"/>
      <c r="B80" s="113"/>
      <c r="C80" s="113"/>
      <c r="D80" s="113"/>
      <c r="E80" s="113"/>
      <c r="F80" s="113"/>
      <c r="G80" s="113"/>
      <c r="H80" s="113"/>
      <c r="I80" s="113"/>
      <c r="J80" s="113"/>
      <c r="K80" s="113"/>
      <c r="L80" s="113"/>
      <c r="M80" s="113"/>
      <c r="N80" s="113"/>
      <c r="O80" s="113"/>
      <c r="P80" s="113"/>
      <c r="Q80" s="113"/>
      <c r="R80" s="113"/>
      <c r="S80" s="113"/>
      <c r="T80" s="113"/>
      <c r="U80" s="113"/>
      <c r="V80" s="113"/>
      <c r="W80" s="113"/>
      <c r="X80" s="113"/>
      <c r="Y80" s="113"/>
      <c r="Z80" s="113"/>
      <c r="AA80" s="113"/>
      <c r="AB80" s="113"/>
      <c r="AC80" s="113"/>
    </row>
    <row r="81" spans="1:29" ht="13.5" customHeight="1">
      <c r="A81" s="113"/>
      <c r="B81" s="113"/>
      <c r="C81" s="113"/>
      <c r="D81" s="113"/>
      <c r="E81" s="113"/>
      <c r="F81" s="113"/>
      <c r="G81" s="113"/>
      <c r="H81" s="113"/>
      <c r="I81" s="113"/>
      <c r="J81" s="113"/>
      <c r="K81" s="113"/>
      <c r="L81" s="113"/>
      <c r="M81" s="113"/>
      <c r="N81" s="113"/>
      <c r="O81" s="113"/>
      <c r="P81" s="113"/>
      <c r="Q81" s="113"/>
      <c r="R81" s="113"/>
      <c r="S81" s="113"/>
      <c r="T81" s="113"/>
      <c r="U81" s="113"/>
      <c r="V81" s="113"/>
      <c r="W81" s="113"/>
      <c r="X81" s="113"/>
      <c r="Y81" s="113"/>
      <c r="Z81" s="113"/>
      <c r="AA81" s="113"/>
      <c r="AB81" s="113"/>
      <c r="AC81" s="113"/>
    </row>
    <row r="82" spans="1:29" ht="13.5" customHeight="1">
      <c r="A82" s="113"/>
      <c r="B82" s="113"/>
      <c r="C82" s="113"/>
      <c r="D82" s="113"/>
      <c r="E82" s="113"/>
      <c r="F82" s="113"/>
      <c r="G82" s="113"/>
      <c r="H82" s="113"/>
      <c r="I82" s="113"/>
      <c r="J82" s="113"/>
      <c r="K82" s="113"/>
      <c r="L82" s="113"/>
      <c r="M82" s="113"/>
      <c r="N82" s="113"/>
      <c r="O82" s="113"/>
      <c r="P82" s="113"/>
      <c r="Q82" s="113"/>
      <c r="R82" s="113"/>
      <c r="S82" s="113"/>
      <c r="T82" s="113"/>
      <c r="U82" s="113"/>
      <c r="V82" s="113"/>
      <c r="W82" s="113"/>
      <c r="X82" s="113"/>
      <c r="Y82" s="113"/>
      <c r="Z82" s="113"/>
      <c r="AA82" s="113"/>
      <c r="AB82" s="113"/>
      <c r="AC82" s="113"/>
    </row>
    <row r="83" spans="1:29" ht="13.5" customHeight="1">
      <c r="A83" s="113"/>
      <c r="B83" s="113"/>
      <c r="C83" s="113"/>
      <c r="D83" s="113"/>
      <c r="E83" s="113"/>
      <c r="F83" s="113"/>
      <c r="G83" s="113"/>
      <c r="H83" s="113"/>
      <c r="I83" s="113"/>
      <c r="J83" s="113"/>
      <c r="K83" s="113"/>
      <c r="L83" s="113"/>
      <c r="M83" s="113"/>
      <c r="N83" s="113"/>
      <c r="O83" s="113"/>
      <c r="P83" s="113"/>
      <c r="Q83" s="113"/>
      <c r="R83" s="113"/>
      <c r="S83" s="113"/>
      <c r="T83" s="113"/>
      <c r="U83" s="113"/>
      <c r="V83" s="113"/>
      <c r="W83" s="113"/>
      <c r="X83" s="113"/>
      <c r="Y83" s="113"/>
      <c r="Z83" s="113"/>
      <c r="AA83" s="113"/>
      <c r="AB83" s="113"/>
      <c r="AC83" s="113"/>
    </row>
    <row r="84" spans="1:29" ht="13.5" customHeight="1">
      <c r="A84" s="113"/>
      <c r="B84" s="113"/>
      <c r="C84" s="113"/>
      <c r="D84" s="113"/>
      <c r="E84" s="113"/>
      <c r="F84" s="113"/>
      <c r="G84" s="113"/>
      <c r="H84" s="113"/>
      <c r="I84" s="113"/>
      <c r="J84" s="113"/>
      <c r="K84" s="113"/>
      <c r="L84" s="113"/>
      <c r="M84" s="113"/>
      <c r="N84" s="113"/>
      <c r="O84" s="113"/>
      <c r="P84" s="113"/>
      <c r="Q84" s="113"/>
      <c r="R84" s="113"/>
      <c r="S84" s="113"/>
      <c r="T84" s="113"/>
      <c r="U84" s="113"/>
      <c r="V84" s="113"/>
      <c r="W84" s="113"/>
      <c r="X84" s="113"/>
      <c r="Y84" s="113"/>
      <c r="Z84" s="113"/>
      <c r="AA84" s="113"/>
      <c r="AB84" s="113"/>
      <c r="AC84" s="113"/>
    </row>
    <row r="85" spans="1:29" ht="13.5" customHeight="1">
      <c r="A85" s="113"/>
      <c r="B85" s="113"/>
      <c r="C85" s="113"/>
      <c r="D85" s="113"/>
      <c r="E85" s="113"/>
      <c r="F85" s="113"/>
      <c r="G85" s="113"/>
      <c r="H85" s="113"/>
      <c r="I85" s="113"/>
      <c r="J85" s="113"/>
      <c r="K85" s="113"/>
      <c r="L85" s="113"/>
      <c r="M85" s="113"/>
      <c r="N85" s="113"/>
      <c r="O85" s="113"/>
      <c r="P85" s="113"/>
      <c r="Q85" s="113"/>
      <c r="R85" s="113"/>
      <c r="S85" s="113"/>
      <c r="T85" s="113"/>
      <c r="U85" s="113"/>
      <c r="V85" s="113"/>
      <c r="W85" s="113"/>
      <c r="X85" s="113"/>
      <c r="Y85" s="113"/>
      <c r="Z85" s="113"/>
      <c r="AA85" s="113"/>
      <c r="AB85" s="113"/>
      <c r="AC85" s="113"/>
    </row>
    <row r="86" spans="1:29" ht="13.5" customHeight="1">
      <c r="A86" s="113"/>
      <c r="B86" s="113"/>
      <c r="C86" s="113"/>
      <c r="D86" s="113"/>
      <c r="E86" s="113"/>
      <c r="F86" s="113"/>
      <c r="G86" s="113"/>
      <c r="H86" s="113"/>
      <c r="I86" s="113"/>
      <c r="J86" s="113"/>
      <c r="K86" s="113"/>
      <c r="L86" s="113"/>
      <c r="M86" s="113"/>
      <c r="N86" s="113"/>
      <c r="O86" s="113"/>
      <c r="P86" s="113"/>
      <c r="Q86" s="113"/>
      <c r="R86" s="113"/>
      <c r="S86" s="113"/>
      <c r="T86" s="113"/>
      <c r="U86" s="113"/>
      <c r="V86" s="113"/>
      <c r="W86" s="113"/>
      <c r="X86" s="113"/>
      <c r="Y86" s="113"/>
      <c r="Z86" s="113"/>
      <c r="AA86" s="113"/>
      <c r="AB86" s="113"/>
      <c r="AC86" s="113"/>
    </row>
    <row r="87" spans="1:29" ht="13.5" customHeight="1">
      <c r="A87" s="113"/>
      <c r="B87" s="113"/>
      <c r="C87" s="113"/>
      <c r="D87" s="113"/>
      <c r="E87" s="113"/>
      <c r="F87" s="113"/>
      <c r="G87" s="113"/>
      <c r="H87" s="113"/>
      <c r="I87" s="113"/>
      <c r="J87" s="113"/>
      <c r="K87" s="113"/>
      <c r="L87" s="113"/>
      <c r="M87" s="113"/>
      <c r="N87" s="113"/>
      <c r="O87" s="113"/>
      <c r="P87" s="113"/>
      <c r="Q87" s="113"/>
      <c r="R87" s="113"/>
      <c r="S87" s="113"/>
      <c r="T87" s="113"/>
      <c r="U87" s="113"/>
      <c r="V87" s="113"/>
      <c r="W87" s="113"/>
      <c r="X87" s="113"/>
      <c r="Y87" s="113"/>
      <c r="Z87" s="113"/>
      <c r="AA87" s="113"/>
      <c r="AB87" s="113"/>
      <c r="AC87" s="113"/>
    </row>
    <row r="88" spans="1:29" ht="13.5" customHeight="1">
      <c r="A88" s="113"/>
      <c r="B88" s="113"/>
      <c r="C88" s="113"/>
      <c r="D88" s="113"/>
      <c r="E88" s="113"/>
      <c r="F88" s="113"/>
      <c r="G88" s="113"/>
      <c r="H88" s="113"/>
      <c r="I88" s="113"/>
      <c r="J88" s="113"/>
      <c r="K88" s="113"/>
      <c r="L88" s="113"/>
      <c r="M88" s="113"/>
      <c r="N88" s="113"/>
      <c r="O88" s="113"/>
      <c r="P88" s="113"/>
      <c r="Q88" s="113"/>
      <c r="R88" s="113"/>
      <c r="S88" s="113"/>
      <c r="T88" s="113"/>
      <c r="U88" s="113"/>
      <c r="V88" s="113"/>
      <c r="W88" s="113"/>
      <c r="X88" s="113"/>
      <c r="Y88" s="113"/>
      <c r="Z88" s="113"/>
      <c r="AA88" s="113"/>
      <c r="AB88" s="113"/>
      <c r="AC88" s="113"/>
    </row>
    <row r="89" spans="1:29" ht="13.5" customHeight="1">
      <c r="A89" s="113"/>
      <c r="B89" s="113"/>
      <c r="C89" s="113"/>
      <c r="D89" s="113"/>
      <c r="E89" s="113"/>
      <c r="F89" s="113"/>
      <c r="G89" s="113"/>
      <c r="H89" s="113"/>
      <c r="I89" s="113"/>
      <c r="J89" s="113"/>
      <c r="K89" s="113"/>
      <c r="L89" s="113"/>
      <c r="M89" s="113"/>
      <c r="N89" s="113"/>
      <c r="O89" s="113"/>
      <c r="P89" s="113"/>
      <c r="Q89" s="113"/>
      <c r="R89" s="113"/>
      <c r="S89" s="113"/>
      <c r="T89" s="113"/>
      <c r="U89" s="113"/>
      <c r="V89" s="113"/>
      <c r="W89" s="113"/>
      <c r="X89" s="113"/>
      <c r="Y89" s="113"/>
      <c r="Z89" s="113"/>
      <c r="AA89" s="113"/>
      <c r="AB89" s="113"/>
      <c r="AC89" s="113"/>
    </row>
    <row r="90" spans="1:29" ht="13.5" customHeight="1">
      <c r="A90" s="113"/>
      <c r="B90" s="113"/>
      <c r="C90" s="113"/>
      <c r="D90" s="113"/>
      <c r="E90" s="113"/>
      <c r="F90" s="113"/>
      <c r="G90" s="113"/>
      <c r="H90" s="113"/>
      <c r="I90" s="113"/>
      <c r="J90" s="113"/>
      <c r="K90" s="113"/>
      <c r="L90" s="113"/>
      <c r="M90" s="113"/>
      <c r="N90" s="113"/>
      <c r="O90" s="113"/>
      <c r="P90" s="113"/>
      <c r="Q90" s="113"/>
      <c r="R90" s="113"/>
      <c r="S90" s="113"/>
      <c r="T90" s="113"/>
      <c r="U90" s="113"/>
      <c r="V90" s="113"/>
      <c r="W90" s="113"/>
      <c r="X90" s="113"/>
      <c r="Y90" s="113"/>
      <c r="Z90" s="113"/>
      <c r="AA90" s="113"/>
      <c r="AB90" s="113"/>
      <c r="AC90" s="113"/>
    </row>
    <row r="91" spans="1:29" ht="13.5" customHeight="1">
      <c r="A91" s="113"/>
      <c r="B91" s="113"/>
      <c r="C91" s="113"/>
      <c r="D91" s="113"/>
      <c r="E91" s="113"/>
      <c r="F91" s="113"/>
      <c r="G91" s="113"/>
      <c r="H91" s="113"/>
      <c r="I91" s="113"/>
      <c r="J91" s="113"/>
      <c r="K91" s="113"/>
      <c r="L91" s="113"/>
      <c r="M91" s="113"/>
      <c r="N91" s="113"/>
      <c r="O91" s="113"/>
      <c r="P91" s="113"/>
      <c r="Q91" s="113"/>
      <c r="R91" s="113"/>
      <c r="S91" s="113"/>
      <c r="T91" s="113"/>
      <c r="U91" s="113"/>
      <c r="V91" s="113"/>
      <c r="W91" s="113"/>
      <c r="X91" s="113"/>
      <c r="Y91" s="113"/>
      <c r="Z91" s="113"/>
      <c r="AA91" s="113"/>
      <c r="AB91" s="113"/>
      <c r="AC91" s="113"/>
    </row>
    <row r="92" spans="1:29" ht="13.5" customHeight="1">
      <c r="A92" s="113"/>
      <c r="B92" s="113"/>
      <c r="C92" s="113"/>
      <c r="D92" s="113"/>
      <c r="E92" s="113"/>
      <c r="F92" s="113"/>
      <c r="G92" s="113"/>
      <c r="H92" s="113"/>
      <c r="I92" s="113"/>
      <c r="J92" s="113"/>
      <c r="K92" s="113"/>
      <c r="L92" s="113"/>
      <c r="M92" s="113"/>
      <c r="N92" s="113"/>
      <c r="O92" s="113"/>
      <c r="P92" s="113"/>
      <c r="Q92" s="113"/>
      <c r="R92" s="113"/>
      <c r="S92" s="113"/>
      <c r="T92" s="113"/>
      <c r="U92" s="113"/>
      <c r="V92" s="113"/>
      <c r="W92" s="113"/>
      <c r="X92" s="113"/>
      <c r="Y92" s="113"/>
      <c r="Z92" s="113"/>
      <c r="AA92" s="113"/>
      <c r="AB92" s="113"/>
      <c r="AC92" s="113"/>
    </row>
    <row r="93" spans="1:29" ht="13.5" customHeight="1">
      <c r="A93" s="113"/>
      <c r="B93" s="113"/>
      <c r="C93" s="113"/>
      <c r="D93" s="113"/>
      <c r="E93" s="113"/>
      <c r="F93" s="113"/>
      <c r="G93" s="113"/>
      <c r="H93" s="113"/>
      <c r="I93" s="113"/>
      <c r="J93" s="113"/>
      <c r="K93" s="113"/>
      <c r="L93" s="113"/>
      <c r="M93" s="113"/>
      <c r="N93" s="113"/>
      <c r="O93" s="113"/>
      <c r="P93" s="113"/>
      <c r="Q93" s="113"/>
      <c r="R93" s="113"/>
      <c r="S93" s="113"/>
      <c r="T93" s="113"/>
      <c r="U93" s="113"/>
      <c r="V93" s="113"/>
      <c r="W93" s="113"/>
      <c r="X93" s="113"/>
      <c r="Y93" s="113"/>
      <c r="Z93" s="113"/>
      <c r="AA93" s="113"/>
      <c r="AB93" s="113"/>
      <c r="AC93" s="113"/>
    </row>
    <row r="94" spans="1:29" ht="13.5" customHeight="1">
      <c r="A94" s="113"/>
      <c r="B94" s="113"/>
      <c r="C94" s="113"/>
      <c r="D94" s="113"/>
      <c r="E94" s="113"/>
      <c r="F94" s="113"/>
      <c r="G94" s="113"/>
      <c r="H94" s="113"/>
      <c r="I94" s="113"/>
      <c r="J94" s="113"/>
      <c r="K94" s="113"/>
      <c r="L94" s="113"/>
      <c r="M94" s="113"/>
      <c r="N94" s="113"/>
      <c r="O94" s="113"/>
      <c r="P94" s="113"/>
      <c r="Q94" s="113"/>
      <c r="R94" s="113"/>
      <c r="S94" s="113"/>
      <c r="T94" s="113"/>
      <c r="U94" s="113"/>
      <c r="V94" s="113"/>
      <c r="W94" s="113"/>
      <c r="X94" s="113"/>
      <c r="Y94" s="113"/>
      <c r="Z94" s="113"/>
      <c r="AA94" s="113"/>
      <c r="AB94" s="113"/>
      <c r="AC94" s="113"/>
    </row>
    <row r="95" spans="1:29" ht="13.5" customHeight="1">
      <c r="A95" s="113"/>
      <c r="B95" s="113"/>
      <c r="C95" s="113"/>
      <c r="D95" s="113"/>
      <c r="E95" s="113"/>
      <c r="F95" s="113"/>
      <c r="G95" s="113"/>
      <c r="H95" s="113"/>
      <c r="I95" s="113"/>
      <c r="J95" s="113"/>
      <c r="K95" s="113"/>
      <c r="L95" s="113"/>
      <c r="M95" s="113"/>
      <c r="N95" s="113"/>
      <c r="O95" s="113"/>
      <c r="P95" s="113"/>
      <c r="Q95" s="113"/>
      <c r="R95" s="113"/>
      <c r="S95" s="113"/>
      <c r="T95" s="113"/>
      <c r="U95" s="113"/>
      <c r="V95" s="113"/>
      <c r="W95" s="113"/>
      <c r="X95" s="113"/>
      <c r="Y95" s="113"/>
      <c r="Z95" s="113"/>
      <c r="AA95" s="113"/>
      <c r="AB95" s="113"/>
      <c r="AC95" s="113"/>
    </row>
    <row r="96" spans="1:29" ht="13.5" customHeight="1">
      <c r="A96" s="113"/>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c r="AA96" s="113"/>
      <c r="AB96" s="113"/>
      <c r="AC96" s="113"/>
    </row>
    <row r="97" spans="1:29" ht="13.5" customHeight="1">
      <c r="A97" s="113"/>
      <c r="B97" s="113"/>
      <c r="C97" s="113"/>
      <c r="D97" s="113"/>
      <c r="E97" s="113"/>
      <c r="F97" s="113"/>
      <c r="G97" s="113"/>
      <c r="H97" s="113"/>
      <c r="I97" s="113"/>
      <c r="J97" s="113"/>
      <c r="K97" s="113"/>
      <c r="L97" s="113"/>
      <c r="M97" s="113"/>
      <c r="N97" s="113"/>
      <c r="O97" s="113"/>
      <c r="P97" s="113"/>
      <c r="Q97" s="113"/>
      <c r="R97" s="113"/>
      <c r="S97" s="113"/>
      <c r="T97" s="113"/>
      <c r="U97" s="113"/>
      <c r="V97" s="113"/>
      <c r="W97" s="113"/>
      <c r="X97" s="113"/>
      <c r="Y97" s="113"/>
      <c r="Z97" s="113"/>
      <c r="AA97" s="113"/>
      <c r="AB97" s="113"/>
      <c r="AC97" s="113"/>
    </row>
    <row r="98" spans="1:29" ht="13.5" customHeight="1">
      <c r="A98" s="113"/>
      <c r="B98" s="113"/>
      <c r="C98" s="113"/>
      <c r="D98" s="113"/>
      <c r="E98" s="113"/>
      <c r="F98" s="113"/>
      <c r="G98" s="113"/>
      <c r="H98" s="113"/>
      <c r="I98" s="113"/>
      <c r="J98" s="113"/>
      <c r="K98" s="113"/>
      <c r="L98" s="113"/>
      <c r="M98" s="113"/>
      <c r="N98" s="113"/>
      <c r="O98" s="113"/>
      <c r="P98" s="113"/>
      <c r="Q98" s="113"/>
      <c r="R98" s="113"/>
      <c r="S98" s="113"/>
      <c r="T98" s="113"/>
      <c r="U98" s="113"/>
      <c r="V98" s="113"/>
      <c r="W98" s="113"/>
      <c r="X98" s="113"/>
      <c r="Y98" s="113"/>
      <c r="Z98" s="113"/>
      <c r="AA98" s="113"/>
      <c r="AB98" s="113"/>
      <c r="AC98" s="113"/>
    </row>
    <row r="99" spans="1:29" ht="13.5" customHeight="1">
      <c r="A99" s="113"/>
      <c r="B99" s="113"/>
      <c r="C99" s="113"/>
      <c r="D99" s="113"/>
      <c r="E99" s="113"/>
      <c r="F99" s="113"/>
      <c r="G99" s="113"/>
      <c r="H99" s="113"/>
      <c r="I99" s="113"/>
      <c r="J99" s="113"/>
      <c r="K99" s="113"/>
      <c r="L99" s="113"/>
      <c r="M99" s="113"/>
      <c r="N99" s="113"/>
      <c r="O99" s="113"/>
      <c r="P99" s="113"/>
      <c r="Q99" s="113"/>
      <c r="R99" s="113"/>
      <c r="S99" s="113"/>
      <c r="T99" s="113"/>
      <c r="U99" s="113"/>
      <c r="V99" s="113"/>
      <c r="W99" s="113"/>
      <c r="X99" s="113"/>
      <c r="Y99" s="113"/>
      <c r="Z99" s="113"/>
      <c r="AA99" s="113"/>
      <c r="AB99" s="113"/>
      <c r="AC99" s="113"/>
    </row>
    <row r="100" spans="1:29" ht="13.5" customHeight="1">
      <c r="A100" s="113"/>
      <c r="B100" s="113"/>
      <c r="C100" s="113"/>
      <c r="D100" s="113"/>
      <c r="E100" s="113"/>
      <c r="F100" s="113"/>
      <c r="G100" s="113"/>
      <c r="H100" s="113"/>
      <c r="I100" s="113"/>
      <c r="J100" s="113"/>
      <c r="K100" s="113"/>
      <c r="L100" s="113"/>
      <c r="M100" s="113"/>
      <c r="N100" s="113"/>
      <c r="O100" s="113"/>
      <c r="P100" s="113"/>
      <c r="Q100" s="113"/>
      <c r="R100" s="113"/>
      <c r="S100" s="113"/>
      <c r="T100" s="113"/>
      <c r="U100" s="113"/>
      <c r="V100" s="113"/>
      <c r="W100" s="113"/>
      <c r="X100" s="113"/>
      <c r="Y100" s="113"/>
      <c r="Z100" s="113"/>
      <c r="AA100" s="113"/>
      <c r="AB100" s="113"/>
      <c r="AC100" s="113"/>
    </row>
    <row r="101" spans="1:29" ht="13.5" customHeight="1">
      <c r="A101" s="113"/>
      <c r="B101" s="113"/>
      <c r="C101" s="113"/>
      <c r="D101" s="113"/>
      <c r="E101" s="113"/>
      <c r="F101" s="113"/>
      <c r="G101" s="113"/>
      <c r="H101" s="113"/>
      <c r="I101" s="113"/>
      <c r="J101" s="113"/>
      <c r="K101" s="113"/>
      <c r="L101" s="113"/>
      <c r="M101" s="113"/>
      <c r="N101" s="113"/>
      <c r="O101" s="113"/>
      <c r="P101" s="113"/>
      <c r="Q101" s="113"/>
      <c r="R101" s="113"/>
      <c r="S101" s="113"/>
      <c r="T101" s="113"/>
      <c r="U101" s="113"/>
      <c r="V101" s="113"/>
      <c r="W101" s="113"/>
      <c r="X101" s="113"/>
      <c r="Y101" s="113"/>
      <c r="Z101" s="113"/>
      <c r="AA101" s="113"/>
      <c r="AB101" s="113"/>
      <c r="AC101" s="113"/>
    </row>
    <row r="102" spans="1:29" ht="13.5" customHeight="1">
      <c r="A102" s="113"/>
      <c r="B102" s="113"/>
      <c r="C102" s="113"/>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13"/>
      <c r="Z102" s="113"/>
      <c r="AA102" s="113"/>
      <c r="AB102" s="113"/>
      <c r="AC102" s="113"/>
    </row>
    <row r="103" spans="1:29" ht="13.5" customHeight="1">
      <c r="A103" s="113"/>
      <c r="B103" s="113"/>
      <c r="C103" s="113"/>
      <c r="D103" s="113"/>
      <c r="E103" s="113"/>
      <c r="F103" s="113"/>
      <c r="G103" s="113"/>
      <c r="H103" s="113"/>
      <c r="I103" s="113"/>
      <c r="J103" s="113"/>
      <c r="K103" s="113"/>
      <c r="L103" s="113"/>
      <c r="M103" s="113"/>
      <c r="N103" s="113"/>
      <c r="O103" s="113"/>
      <c r="P103" s="113"/>
      <c r="Q103" s="113"/>
      <c r="R103" s="113"/>
      <c r="S103" s="113"/>
      <c r="T103" s="113"/>
      <c r="U103" s="113"/>
      <c r="V103" s="113"/>
      <c r="W103" s="113"/>
      <c r="X103" s="113"/>
      <c r="Y103" s="113"/>
      <c r="Z103" s="113"/>
      <c r="AA103" s="113"/>
      <c r="AB103" s="113"/>
      <c r="AC103" s="113"/>
    </row>
    <row r="104" spans="1:29" ht="13.5" customHeight="1">
      <c r="A104" s="113"/>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c r="AA104" s="113"/>
      <c r="AB104" s="113"/>
      <c r="AC104" s="113"/>
    </row>
    <row r="105" spans="1:29" ht="13.5" customHeight="1">
      <c r="A105" s="113"/>
      <c r="B105" s="113"/>
      <c r="C105" s="113"/>
      <c r="D105" s="113"/>
      <c r="E105" s="113"/>
      <c r="F105" s="113"/>
      <c r="G105" s="113"/>
      <c r="H105" s="113"/>
      <c r="I105" s="113"/>
      <c r="J105" s="113"/>
      <c r="K105" s="113"/>
      <c r="L105" s="113"/>
      <c r="M105" s="113"/>
      <c r="N105" s="113"/>
      <c r="O105" s="113"/>
      <c r="P105" s="113"/>
      <c r="Q105" s="113"/>
      <c r="R105" s="113"/>
      <c r="S105" s="113"/>
      <c r="T105" s="113"/>
      <c r="U105" s="113"/>
      <c r="V105" s="113"/>
      <c r="W105" s="113"/>
      <c r="X105" s="113"/>
      <c r="Y105" s="113"/>
      <c r="Z105" s="113"/>
      <c r="AA105" s="113"/>
      <c r="AB105" s="113"/>
      <c r="AC105" s="113"/>
    </row>
    <row r="106" spans="1:29" ht="13.5" customHeight="1">
      <c r="A106" s="113"/>
      <c r="B106" s="113"/>
      <c r="C106" s="113"/>
      <c r="D106" s="113"/>
      <c r="E106" s="113"/>
      <c r="F106" s="113"/>
      <c r="G106" s="113"/>
      <c r="H106" s="113"/>
      <c r="I106" s="113"/>
      <c r="J106" s="113"/>
      <c r="K106" s="113"/>
      <c r="L106" s="113"/>
      <c r="M106" s="113"/>
      <c r="N106" s="113"/>
      <c r="O106" s="113"/>
      <c r="P106" s="113"/>
      <c r="Q106" s="113"/>
      <c r="R106" s="113"/>
      <c r="S106" s="113"/>
      <c r="T106" s="113"/>
      <c r="U106" s="113"/>
      <c r="V106" s="113"/>
      <c r="W106" s="113"/>
      <c r="X106" s="113"/>
      <c r="Y106" s="113"/>
      <c r="Z106" s="113"/>
      <c r="AA106" s="113"/>
      <c r="AB106" s="113"/>
      <c r="AC106" s="113"/>
    </row>
    <row r="107" spans="1:29" ht="13.5" customHeight="1">
      <c r="A107" s="113"/>
      <c r="B107" s="113"/>
      <c r="C107" s="113"/>
      <c r="D107" s="113"/>
      <c r="E107" s="113"/>
      <c r="F107" s="113"/>
      <c r="G107" s="113"/>
      <c r="H107" s="113"/>
      <c r="I107" s="113"/>
      <c r="J107" s="113"/>
      <c r="K107" s="113"/>
      <c r="L107" s="113"/>
      <c r="M107" s="113"/>
      <c r="N107" s="113"/>
      <c r="O107" s="113"/>
      <c r="P107" s="113"/>
      <c r="Q107" s="113"/>
      <c r="R107" s="113"/>
      <c r="S107" s="113"/>
      <c r="T107" s="113"/>
      <c r="U107" s="113"/>
      <c r="V107" s="113"/>
      <c r="W107" s="113"/>
      <c r="X107" s="113"/>
      <c r="Y107" s="113"/>
      <c r="Z107" s="113"/>
      <c r="AA107" s="113"/>
      <c r="AB107" s="113"/>
      <c r="AC107" s="113"/>
    </row>
    <row r="108" spans="1:29" ht="13.5" customHeight="1">
      <c r="A108" s="113"/>
      <c r="B108" s="113"/>
      <c r="C108" s="113"/>
      <c r="D108" s="113"/>
      <c r="E108" s="113"/>
      <c r="F108" s="113"/>
      <c r="G108" s="113"/>
      <c r="H108" s="113"/>
      <c r="I108" s="113"/>
      <c r="J108" s="113"/>
      <c r="K108" s="113"/>
      <c r="L108" s="113"/>
      <c r="M108" s="113"/>
      <c r="N108" s="113"/>
      <c r="O108" s="113"/>
      <c r="P108" s="113"/>
      <c r="Q108" s="113"/>
      <c r="R108" s="113"/>
      <c r="S108" s="113"/>
      <c r="T108" s="113"/>
      <c r="U108" s="113"/>
      <c r="V108" s="113"/>
      <c r="W108" s="113"/>
      <c r="X108" s="113"/>
      <c r="Y108" s="113"/>
      <c r="Z108" s="113"/>
      <c r="AA108" s="113"/>
      <c r="AB108" s="113"/>
      <c r="AC108" s="113"/>
    </row>
    <row r="109" spans="1:29" ht="13.5" customHeight="1">
      <c r="A109" s="113"/>
      <c r="B109" s="113"/>
      <c r="C109" s="113"/>
      <c r="D109" s="113"/>
      <c r="E109" s="113"/>
      <c r="F109" s="113"/>
      <c r="G109" s="113"/>
      <c r="H109" s="113"/>
      <c r="I109" s="113"/>
      <c r="J109" s="113"/>
      <c r="K109" s="113"/>
      <c r="L109" s="113"/>
      <c r="M109" s="113"/>
      <c r="N109" s="113"/>
      <c r="O109" s="113"/>
      <c r="P109" s="113"/>
      <c r="Q109" s="113"/>
      <c r="R109" s="113"/>
      <c r="S109" s="113"/>
      <c r="T109" s="113"/>
      <c r="U109" s="113"/>
      <c r="V109" s="113"/>
      <c r="W109" s="113"/>
      <c r="X109" s="113"/>
      <c r="Y109" s="113"/>
      <c r="Z109" s="113"/>
      <c r="AA109" s="113"/>
      <c r="AB109" s="113"/>
      <c r="AC109" s="113"/>
    </row>
    <row r="110" spans="1:29" ht="13.5" customHeight="1">
      <c r="A110" s="113"/>
      <c r="B110" s="113"/>
      <c r="C110" s="113"/>
      <c r="D110" s="113"/>
      <c r="E110" s="113"/>
      <c r="F110" s="113"/>
      <c r="G110" s="113"/>
      <c r="H110" s="113"/>
      <c r="I110" s="113"/>
      <c r="J110" s="113"/>
      <c r="K110" s="113"/>
      <c r="L110" s="113"/>
      <c r="M110" s="113"/>
      <c r="N110" s="113"/>
      <c r="O110" s="113"/>
      <c r="P110" s="113"/>
      <c r="Q110" s="113"/>
      <c r="R110" s="113"/>
      <c r="S110" s="113"/>
      <c r="T110" s="113"/>
      <c r="U110" s="113"/>
      <c r="V110" s="113"/>
      <c r="W110" s="113"/>
      <c r="X110" s="113"/>
      <c r="Y110" s="113"/>
      <c r="Z110" s="113"/>
      <c r="AA110" s="113"/>
      <c r="AB110" s="113"/>
      <c r="AC110" s="113"/>
    </row>
    <row r="111" spans="1:29" ht="13.5" customHeight="1">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row>
    <row r="112" spans="1:29" ht="13.5" customHeight="1">
      <c r="A112" s="113"/>
      <c r="B112" s="113"/>
      <c r="C112" s="113"/>
      <c r="D112" s="113"/>
      <c r="E112" s="113"/>
      <c r="F112" s="113"/>
      <c r="G112" s="113"/>
      <c r="H112" s="113"/>
      <c r="I112" s="113"/>
      <c r="J112" s="113"/>
      <c r="K112" s="113"/>
      <c r="L112" s="113"/>
      <c r="M112" s="113"/>
      <c r="N112" s="113"/>
      <c r="O112" s="113"/>
      <c r="P112" s="113"/>
      <c r="Q112" s="113"/>
      <c r="R112" s="113"/>
      <c r="S112" s="113"/>
      <c r="T112" s="113"/>
      <c r="U112" s="113"/>
      <c r="V112" s="113"/>
      <c r="W112" s="113"/>
      <c r="X112" s="113"/>
      <c r="Y112" s="113"/>
      <c r="Z112" s="113"/>
      <c r="AA112" s="113"/>
      <c r="AB112" s="113"/>
      <c r="AC112" s="113"/>
    </row>
    <row r="113" spans="1:29" ht="13.5" customHeight="1">
      <c r="A113" s="113"/>
      <c r="B113" s="113"/>
      <c r="C113" s="113"/>
      <c r="D113" s="113"/>
      <c r="E113" s="113"/>
      <c r="F113" s="113"/>
      <c r="G113" s="113"/>
      <c r="H113" s="113"/>
      <c r="I113" s="113"/>
      <c r="J113" s="113"/>
      <c r="K113" s="113"/>
      <c r="L113" s="113"/>
      <c r="M113" s="113"/>
      <c r="N113" s="113"/>
      <c r="O113" s="113"/>
      <c r="P113" s="113"/>
      <c r="Q113" s="113"/>
      <c r="R113" s="113"/>
      <c r="S113" s="113"/>
      <c r="T113" s="113"/>
      <c r="U113" s="113"/>
      <c r="V113" s="113"/>
      <c r="W113" s="113"/>
      <c r="X113" s="113"/>
      <c r="Y113" s="113"/>
      <c r="Z113" s="113"/>
      <c r="AA113" s="113"/>
      <c r="AB113" s="113"/>
      <c r="AC113" s="113"/>
    </row>
    <row r="114" spans="1:29" ht="13.5" customHeight="1">
      <c r="A114" s="113"/>
      <c r="B114" s="113"/>
      <c r="C114" s="113"/>
      <c r="D114" s="113"/>
      <c r="E114" s="113"/>
      <c r="F114" s="113"/>
      <c r="G114" s="113"/>
      <c r="H114" s="113"/>
      <c r="I114" s="113"/>
      <c r="J114" s="113"/>
      <c r="K114" s="113"/>
      <c r="L114" s="113"/>
      <c r="M114" s="113"/>
      <c r="N114" s="113"/>
      <c r="O114" s="113"/>
      <c r="P114" s="113"/>
      <c r="Q114" s="113"/>
      <c r="R114" s="113"/>
      <c r="S114" s="113"/>
      <c r="T114" s="113"/>
      <c r="U114" s="113"/>
      <c r="V114" s="113"/>
      <c r="W114" s="113"/>
      <c r="X114" s="113"/>
      <c r="Y114" s="113"/>
      <c r="Z114" s="113"/>
      <c r="AA114" s="113"/>
      <c r="AB114" s="113"/>
      <c r="AC114" s="113"/>
    </row>
    <row r="115" spans="1:29" ht="13.5" customHeight="1">
      <c r="A115" s="113"/>
      <c r="B115" s="113"/>
      <c r="C115" s="113"/>
      <c r="D115" s="113"/>
      <c r="E115" s="113"/>
      <c r="F115" s="113"/>
      <c r="G115" s="113"/>
      <c r="H115" s="113"/>
      <c r="I115" s="113"/>
      <c r="J115" s="113"/>
      <c r="K115" s="113"/>
      <c r="L115" s="113"/>
      <c r="M115" s="113"/>
      <c r="N115" s="113"/>
      <c r="O115" s="113"/>
      <c r="P115" s="113"/>
      <c r="Q115" s="113"/>
      <c r="R115" s="113"/>
      <c r="S115" s="113"/>
      <c r="T115" s="113"/>
      <c r="U115" s="113"/>
      <c r="V115" s="113"/>
      <c r="W115" s="113"/>
      <c r="X115" s="113"/>
      <c r="Y115" s="113"/>
      <c r="Z115" s="113"/>
      <c r="AA115" s="113"/>
      <c r="AB115" s="113"/>
      <c r="AC115" s="113"/>
    </row>
    <row r="116" spans="1:29" ht="13.5" customHeight="1">
      <c r="A116" s="113"/>
      <c r="B116" s="113"/>
      <c r="C116" s="113"/>
      <c r="D116" s="113"/>
      <c r="E116" s="113"/>
      <c r="F116" s="113"/>
      <c r="G116" s="113"/>
      <c r="H116" s="113"/>
      <c r="I116" s="113"/>
      <c r="J116" s="113"/>
      <c r="K116" s="113"/>
      <c r="L116" s="113"/>
      <c r="M116" s="113"/>
      <c r="N116" s="113"/>
      <c r="O116" s="113"/>
      <c r="P116" s="113"/>
      <c r="Q116" s="113"/>
      <c r="R116" s="113"/>
      <c r="S116" s="113"/>
      <c r="T116" s="113"/>
      <c r="U116" s="113"/>
      <c r="V116" s="113"/>
      <c r="W116" s="113"/>
      <c r="X116" s="113"/>
      <c r="Y116" s="113"/>
      <c r="Z116" s="113"/>
      <c r="AA116" s="113"/>
      <c r="AB116" s="113"/>
      <c r="AC116" s="113"/>
    </row>
    <row r="117" spans="1:29" ht="13.5" customHeight="1">
      <c r="A117" s="113"/>
      <c r="B117" s="113"/>
      <c r="C117" s="113"/>
      <c r="D117" s="113"/>
      <c r="E117" s="113"/>
      <c r="F117" s="113"/>
      <c r="G117" s="113"/>
      <c r="H117" s="113"/>
      <c r="I117" s="113"/>
      <c r="J117" s="113"/>
      <c r="K117" s="113"/>
      <c r="L117" s="113"/>
      <c r="M117" s="113"/>
      <c r="N117" s="113"/>
      <c r="O117" s="113"/>
      <c r="P117" s="113"/>
      <c r="Q117" s="113"/>
      <c r="R117" s="113"/>
      <c r="S117" s="113"/>
      <c r="T117" s="113"/>
      <c r="U117" s="113"/>
      <c r="V117" s="113"/>
      <c r="W117" s="113"/>
      <c r="X117" s="113"/>
      <c r="Y117" s="113"/>
      <c r="Z117" s="113"/>
      <c r="AA117" s="113"/>
      <c r="AB117" s="113"/>
      <c r="AC117" s="113"/>
    </row>
    <row r="118" spans="1:29" ht="13.5" customHeight="1">
      <c r="A118" s="113"/>
      <c r="B118" s="113"/>
      <c r="C118" s="113"/>
      <c r="D118" s="113"/>
      <c r="E118" s="113"/>
      <c r="F118" s="113"/>
      <c r="G118" s="113"/>
      <c r="H118" s="113"/>
      <c r="I118" s="113"/>
      <c r="J118" s="113"/>
      <c r="K118" s="113"/>
      <c r="L118" s="113"/>
      <c r="M118" s="113"/>
      <c r="N118" s="113"/>
      <c r="O118" s="113"/>
      <c r="P118" s="113"/>
      <c r="Q118" s="113"/>
      <c r="R118" s="113"/>
      <c r="S118" s="113"/>
      <c r="T118" s="113"/>
      <c r="U118" s="113"/>
      <c r="V118" s="113"/>
      <c r="W118" s="113"/>
      <c r="X118" s="113"/>
      <c r="Y118" s="113"/>
      <c r="Z118" s="113"/>
      <c r="AA118" s="113"/>
      <c r="AB118" s="113"/>
      <c r="AC118" s="113"/>
    </row>
    <row r="119" spans="1:29" ht="13.5" customHeight="1">
      <c r="A119" s="113"/>
      <c r="B119" s="113"/>
      <c r="C119" s="113"/>
      <c r="D119" s="113"/>
      <c r="E119" s="113"/>
      <c r="F119" s="113"/>
      <c r="G119" s="113"/>
      <c r="H119" s="113"/>
      <c r="I119" s="113"/>
      <c r="J119" s="113"/>
      <c r="K119" s="113"/>
      <c r="L119" s="113"/>
      <c r="M119" s="113"/>
      <c r="N119" s="113"/>
      <c r="O119" s="113"/>
      <c r="P119" s="113"/>
      <c r="Q119" s="113"/>
      <c r="R119" s="113"/>
      <c r="S119" s="113"/>
      <c r="T119" s="113"/>
      <c r="U119" s="113"/>
      <c r="V119" s="113"/>
      <c r="W119" s="113"/>
      <c r="X119" s="113"/>
      <c r="Y119" s="113"/>
      <c r="Z119" s="113"/>
      <c r="AA119" s="113"/>
      <c r="AB119" s="113"/>
      <c r="AC119" s="113"/>
    </row>
    <row r="120" spans="1:29" ht="13.5" customHeight="1">
      <c r="A120" s="113"/>
      <c r="B120" s="113"/>
      <c r="C120" s="113"/>
      <c r="D120" s="113"/>
      <c r="E120" s="113"/>
      <c r="F120" s="113"/>
      <c r="G120" s="113"/>
      <c r="H120" s="113"/>
      <c r="I120" s="113"/>
      <c r="J120" s="113"/>
      <c r="K120" s="113"/>
      <c r="L120" s="113"/>
      <c r="M120" s="113"/>
      <c r="N120" s="113"/>
      <c r="O120" s="113"/>
      <c r="P120" s="113"/>
      <c r="Q120" s="113"/>
      <c r="R120" s="113"/>
      <c r="S120" s="113"/>
      <c r="T120" s="113"/>
      <c r="U120" s="113"/>
      <c r="V120" s="113"/>
      <c r="W120" s="113"/>
      <c r="X120" s="113"/>
      <c r="Y120" s="113"/>
      <c r="Z120" s="113"/>
      <c r="AA120" s="113"/>
      <c r="AB120" s="113"/>
      <c r="AC120" s="113"/>
    </row>
    <row r="121" spans="1:29" ht="13.5" customHeight="1">
      <c r="A121" s="113"/>
      <c r="B121" s="113"/>
      <c r="C121" s="113"/>
      <c r="D121" s="113"/>
      <c r="E121" s="113"/>
      <c r="F121" s="113"/>
      <c r="G121" s="113"/>
      <c r="H121" s="113"/>
      <c r="I121" s="113"/>
      <c r="J121" s="113"/>
      <c r="K121" s="113"/>
      <c r="L121" s="113"/>
      <c r="M121" s="113"/>
      <c r="N121" s="113"/>
      <c r="O121" s="113"/>
      <c r="P121" s="113"/>
      <c r="Q121" s="113"/>
      <c r="R121" s="113"/>
      <c r="S121" s="113"/>
      <c r="T121" s="113"/>
      <c r="U121" s="113"/>
      <c r="V121" s="113"/>
      <c r="W121" s="113"/>
      <c r="X121" s="113"/>
      <c r="Y121" s="113"/>
      <c r="Z121" s="113"/>
      <c r="AA121" s="113"/>
      <c r="AB121" s="113"/>
      <c r="AC121" s="113"/>
    </row>
    <row r="122" spans="1:29" ht="13.5" customHeight="1">
      <c r="A122" s="113"/>
      <c r="B122" s="113"/>
      <c r="C122" s="113"/>
      <c r="D122" s="113"/>
      <c r="E122" s="113"/>
      <c r="F122" s="113"/>
      <c r="G122" s="113"/>
      <c r="H122" s="113"/>
      <c r="I122" s="113"/>
      <c r="J122" s="113"/>
      <c r="K122" s="113"/>
      <c r="L122" s="113"/>
      <c r="M122" s="113"/>
      <c r="N122" s="113"/>
      <c r="O122" s="113"/>
      <c r="P122" s="113"/>
      <c r="Q122" s="113"/>
      <c r="R122" s="113"/>
      <c r="S122" s="113"/>
      <c r="T122" s="113"/>
      <c r="U122" s="113"/>
      <c r="V122" s="113"/>
      <c r="W122" s="113"/>
      <c r="X122" s="113"/>
      <c r="Y122" s="113"/>
      <c r="Z122" s="113"/>
      <c r="AA122" s="113"/>
      <c r="AB122" s="113"/>
      <c r="AC122" s="113"/>
    </row>
    <row r="123" spans="1:29" ht="13.5" customHeight="1">
      <c r="A123" s="113"/>
      <c r="B123" s="113"/>
      <c r="C123" s="113"/>
      <c r="D123" s="113"/>
      <c r="E123" s="113"/>
      <c r="F123" s="113"/>
      <c r="G123" s="113"/>
      <c r="H123" s="113"/>
      <c r="I123" s="113"/>
      <c r="J123" s="113"/>
      <c r="K123" s="113"/>
      <c r="L123" s="113"/>
      <c r="M123" s="113"/>
      <c r="N123" s="113"/>
      <c r="O123" s="113"/>
      <c r="P123" s="113"/>
      <c r="Q123" s="113"/>
      <c r="R123" s="113"/>
      <c r="S123" s="113"/>
      <c r="T123" s="113"/>
      <c r="U123" s="113"/>
      <c r="V123" s="113"/>
      <c r="W123" s="113"/>
      <c r="X123" s="113"/>
      <c r="Y123" s="113"/>
      <c r="Z123" s="113"/>
      <c r="AA123" s="113"/>
      <c r="AB123" s="113"/>
      <c r="AC123" s="113"/>
    </row>
    <row r="124" spans="1:29" ht="13.5" customHeight="1">
      <c r="A124" s="113"/>
      <c r="B124" s="113"/>
      <c r="C124" s="113"/>
      <c r="D124" s="113"/>
      <c r="E124" s="113"/>
      <c r="F124" s="113"/>
      <c r="G124" s="113"/>
      <c r="H124" s="113"/>
      <c r="I124" s="113"/>
      <c r="J124" s="113"/>
      <c r="K124" s="113"/>
      <c r="L124" s="113"/>
      <c r="M124" s="113"/>
      <c r="N124" s="113"/>
      <c r="O124" s="113"/>
      <c r="P124" s="113"/>
      <c r="Q124" s="113"/>
      <c r="R124" s="113"/>
      <c r="S124" s="113"/>
      <c r="T124" s="113"/>
      <c r="U124" s="113"/>
      <c r="V124" s="113"/>
      <c r="W124" s="113"/>
      <c r="X124" s="113"/>
      <c r="Y124" s="113"/>
      <c r="Z124" s="113"/>
      <c r="AA124" s="113"/>
      <c r="AB124" s="113"/>
      <c r="AC124" s="113"/>
    </row>
    <row r="125" spans="1:29" ht="13.5" customHeight="1">
      <c r="A125" s="113"/>
      <c r="B125" s="113"/>
      <c r="C125" s="113"/>
      <c r="D125" s="113"/>
      <c r="E125" s="113"/>
      <c r="F125" s="113"/>
      <c r="G125" s="113"/>
      <c r="H125" s="113"/>
      <c r="I125" s="113"/>
      <c r="J125" s="113"/>
      <c r="K125" s="113"/>
      <c r="L125" s="113"/>
      <c r="M125" s="113"/>
      <c r="N125" s="113"/>
      <c r="O125" s="113"/>
      <c r="P125" s="113"/>
      <c r="Q125" s="113"/>
      <c r="R125" s="113"/>
      <c r="S125" s="113"/>
      <c r="T125" s="113"/>
      <c r="U125" s="113"/>
      <c r="V125" s="113"/>
      <c r="W125" s="113"/>
      <c r="X125" s="113"/>
      <c r="Y125" s="113"/>
      <c r="Z125" s="113"/>
      <c r="AA125" s="113"/>
      <c r="AB125" s="113"/>
      <c r="AC125" s="113"/>
    </row>
    <row r="126" spans="1:29" ht="13.5" customHeight="1">
      <c r="A126" s="113"/>
      <c r="B126" s="113"/>
      <c r="C126" s="113"/>
      <c r="D126" s="113"/>
      <c r="E126" s="113"/>
      <c r="F126" s="113"/>
      <c r="G126" s="113"/>
      <c r="H126" s="113"/>
      <c r="I126" s="113"/>
      <c r="J126" s="113"/>
      <c r="K126" s="113"/>
      <c r="L126" s="113"/>
      <c r="M126" s="113"/>
      <c r="N126" s="113"/>
      <c r="O126" s="113"/>
      <c r="P126" s="113"/>
      <c r="Q126" s="113"/>
      <c r="R126" s="113"/>
      <c r="S126" s="113"/>
      <c r="T126" s="113"/>
      <c r="U126" s="113"/>
      <c r="V126" s="113"/>
      <c r="W126" s="113"/>
      <c r="X126" s="113"/>
      <c r="Y126" s="113"/>
      <c r="Z126" s="113"/>
      <c r="AA126" s="113"/>
      <c r="AB126" s="113"/>
      <c r="AC126" s="113"/>
    </row>
    <row r="127" spans="1:29" ht="13.5" customHeight="1">
      <c r="A127" s="113"/>
      <c r="B127" s="113"/>
      <c r="C127" s="113"/>
      <c r="D127" s="113"/>
      <c r="E127" s="113"/>
      <c r="F127" s="113"/>
      <c r="G127" s="113"/>
      <c r="H127" s="113"/>
      <c r="I127" s="113"/>
      <c r="J127" s="113"/>
      <c r="K127" s="113"/>
      <c r="L127" s="113"/>
      <c r="M127" s="113"/>
      <c r="N127" s="113"/>
      <c r="O127" s="113"/>
      <c r="P127" s="113"/>
      <c r="Q127" s="113"/>
      <c r="R127" s="113"/>
      <c r="S127" s="113"/>
      <c r="T127" s="113"/>
      <c r="U127" s="113"/>
      <c r="V127" s="113"/>
      <c r="W127" s="113"/>
      <c r="X127" s="113"/>
      <c r="Y127" s="113"/>
      <c r="Z127" s="113"/>
      <c r="AA127" s="113"/>
      <c r="AB127" s="113"/>
      <c r="AC127" s="113"/>
    </row>
    <row r="128" spans="1:29" ht="13.5" customHeight="1">
      <c r="A128" s="113"/>
      <c r="B128" s="113"/>
      <c r="C128" s="113"/>
      <c r="D128" s="113"/>
      <c r="E128" s="113"/>
      <c r="F128" s="113"/>
      <c r="G128" s="113"/>
      <c r="H128" s="113"/>
      <c r="I128" s="113"/>
      <c r="J128" s="113"/>
      <c r="K128" s="113"/>
      <c r="L128" s="113"/>
      <c r="M128" s="113"/>
      <c r="N128" s="113"/>
      <c r="O128" s="113"/>
      <c r="P128" s="113"/>
      <c r="Q128" s="113"/>
      <c r="R128" s="113"/>
      <c r="S128" s="113"/>
      <c r="T128" s="113"/>
      <c r="U128" s="113"/>
      <c r="V128" s="113"/>
      <c r="W128" s="113"/>
      <c r="X128" s="113"/>
      <c r="Y128" s="113"/>
      <c r="Z128" s="113"/>
      <c r="AA128" s="113"/>
      <c r="AB128" s="113"/>
      <c r="AC128" s="113"/>
    </row>
    <row r="129" spans="1:29" ht="13.5" customHeight="1">
      <c r="A129" s="113"/>
      <c r="B129" s="113"/>
      <c r="C129" s="113"/>
      <c r="D129" s="113"/>
      <c r="E129" s="113"/>
      <c r="F129" s="113"/>
      <c r="G129" s="113"/>
      <c r="H129" s="113"/>
      <c r="I129" s="113"/>
      <c r="J129" s="113"/>
      <c r="K129" s="113"/>
      <c r="L129" s="113"/>
      <c r="M129" s="113"/>
      <c r="N129" s="113"/>
      <c r="O129" s="113"/>
      <c r="P129" s="113"/>
      <c r="Q129" s="113"/>
      <c r="R129" s="113"/>
      <c r="S129" s="113"/>
      <c r="T129" s="113"/>
      <c r="U129" s="113"/>
      <c r="V129" s="113"/>
      <c r="W129" s="113"/>
      <c r="X129" s="113"/>
      <c r="Y129" s="113"/>
      <c r="Z129" s="113"/>
      <c r="AA129" s="113"/>
      <c r="AB129" s="113"/>
      <c r="AC129" s="113"/>
    </row>
    <row r="130" spans="1:29" ht="13.5" customHeight="1">
      <c r="A130" s="113"/>
      <c r="B130" s="113"/>
      <c r="C130" s="113"/>
      <c r="D130" s="113"/>
      <c r="E130" s="113"/>
      <c r="F130" s="113"/>
      <c r="G130" s="113"/>
      <c r="H130" s="113"/>
      <c r="I130" s="113"/>
      <c r="J130" s="113"/>
      <c r="K130" s="113"/>
      <c r="L130" s="113"/>
      <c r="M130" s="113"/>
      <c r="N130" s="113"/>
      <c r="O130" s="113"/>
      <c r="P130" s="113"/>
      <c r="Q130" s="113"/>
      <c r="R130" s="113"/>
      <c r="S130" s="113"/>
      <c r="T130" s="113"/>
      <c r="U130" s="113"/>
      <c r="V130" s="113"/>
      <c r="W130" s="113"/>
      <c r="X130" s="113"/>
      <c r="Y130" s="113"/>
      <c r="Z130" s="113"/>
      <c r="AA130" s="113"/>
      <c r="AB130" s="113"/>
      <c r="AC130" s="113"/>
    </row>
    <row r="131" spans="1:29" ht="13.5" customHeight="1">
      <c r="A131" s="113"/>
      <c r="B131" s="113"/>
      <c r="C131" s="113"/>
      <c r="D131" s="113"/>
      <c r="E131" s="113"/>
      <c r="F131" s="113"/>
      <c r="G131" s="113"/>
      <c r="H131" s="113"/>
      <c r="I131" s="113"/>
      <c r="J131" s="113"/>
      <c r="K131" s="113"/>
      <c r="L131" s="113"/>
      <c r="M131" s="113"/>
      <c r="N131" s="113"/>
      <c r="O131" s="113"/>
      <c r="P131" s="113"/>
      <c r="Q131" s="113"/>
      <c r="R131" s="113"/>
      <c r="S131" s="113"/>
      <c r="T131" s="113"/>
      <c r="U131" s="113"/>
      <c r="V131" s="113"/>
      <c r="W131" s="113"/>
      <c r="X131" s="113"/>
      <c r="Y131" s="113"/>
      <c r="Z131" s="113"/>
      <c r="AA131" s="113"/>
      <c r="AB131" s="113"/>
      <c r="AC131" s="113"/>
    </row>
    <row r="132" spans="1:29" ht="13.5" customHeight="1">
      <c r="A132" s="113"/>
      <c r="B132" s="113"/>
      <c r="C132" s="113"/>
      <c r="D132" s="113"/>
      <c r="E132" s="113"/>
      <c r="F132" s="113"/>
      <c r="G132" s="113"/>
      <c r="H132" s="113"/>
      <c r="I132" s="113"/>
      <c r="J132" s="113"/>
      <c r="K132" s="113"/>
      <c r="L132" s="113"/>
      <c r="M132" s="113"/>
      <c r="N132" s="113"/>
      <c r="O132" s="113"/>
      <c r="P132" s="113"/>
      <c r="Q132" s="113"/>
      <c r="R132" s="113"/>
      <c r="S132" s="113"/>
      <c r="T132" s="113"/>
      <c r="U132" s="113"/>
      <c r="V132" s="113"/>
      <c r="W132" s="113"/>
      <c r="X132" s="113"/>
      <c r="Y132" s="113"/>
      <c r="Z132" s="113"/>
      <c r="AA132" s="113"/>
      <c r="AB132" s="113"/>
      <c r="AC132" s="113"/>
    </row>
    <row r="133" spans="1:29" ht="13.5" customHeight="1">
      <c r="A133" s="113"/>
      <c r="B133" s="113"/>
      <c r="C133" s="113"/>
      <c r="D133" s="113"/>
      <c r="E133" s="113"/>
      <c r="F133" s="113"/>
      <c r="G133" s="113"/>
      <c r="H133" s="113"/>
      <c r="I133" s="113"/>
      <c r="J133" s="113"/>
      <c r="K133" s="113"/>
      <c r="L133" s="113"/>
      <c r="M133" s="113"/>
      <c r="N133" s="113"/>
      <c r="O133" s="113"/>
      <c r="P133" s="113"/>
      <c r="Q133" s="113"/>
      <c r="R133" s="113"/>
      <c r="S133" s="113"/>
      <c r="T133" s="113"/>
      <c r="U133" s="113"/>
      <c r="V133" s="113"/>
      <c r="W133" s="113"/>
      <c r="X133" s="113"/>
      <c r="Y133" s="113"/>
      <c r="Z133" s="113"/>
      <c r="AA133" s="113"/>
      <c r="AB133" s="113"/>
      <c r="AC133" s="113"/>
    </row>
    <row r="134" spans="1:29" ht="13.5" customHeight="1">
      <c r="A134" s="113"/>
      <c r="B134" s="113"/>
      <c r="C134" s="113"/>
      <c r="D134" s="113"/>
      <c r="E134" s="113"/>
      <c r="F134" s="113"/>
      <c r="G134" s="113"/>
      <c r="H134" s="113"/>
      <c r="I134" s="113"/>
      <c r="J134" s="113"/>
      <c r="K134" s="113"/>
      <c r="L134" s="113"/>
      <c r="M134" s="113"/>
      <c r="N134" s="113"/>
      <c r="O134" s="113"/>
      <c r="P134" s="113"/>
      <c r="Q134" s="113"/>
      <c r="R134" s="113"/>
      <c r="S134" s="113"/>
      <c r="T134" s="113"/>
      <c r="U134" s="113"/>
      <c r="V134" s="113"/>
      <c r="W134" s="113"/>
      <c r="X134" s="113"/>
      <c r="Y134" s="113"/>
      <c r="Z134" s="113"/>
      <c r="AA134" s="113"/>
      <c r="AB134" s="113"/>
      <c r="AC134" s="113"/>
    </row>
    <row r="135" spans="1:29" ht="13.5" customHeight="1">
      <c r="A135" s="113"/>
      <c r="B135" s="113"/>
      <c r="C135" s="113"/>
      <c r="D135" s="113"/>
      <c r="E135" s="113"/>
      <c r="F135" s="113"/>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row>
    <row r="136" spans="1:29" ht="13.5" customHeight="1">
      <c r="A136" s="113"/>
      <c r="B136" s="113"/>
      <c r="C136" s="113"/>
      <c r="D136" s="113"/>
      <c r="E136" s="113"/>
      <c r="F136" s="113"/>
      <c r="G136" s="113"/>
      <c r="H136" s="113"/>
      <c r="I136" s="113"/>
      <c r="J136" s="113"/>
      <c r="K136" s="113"/>
      <c r="L136" s="113"/>
      <c r="M136" s="113"/>
      <c r="N136" s="113"/>
      <c r="O136" s="113"/>
      <c r="P136" s="113"/>
      <c r="Q136" s="113"/>
      <c r="R136" s="113"/>
      <c r="S136" s="113"/>
      <c r="T136" s="113"/>
      <c r="U136" s="113"/>
      <c r="V136" s="113"/>
      <c r="W136" s="113"/>
      <c r="X136" s="113"/>
      <c r="Y136" s="113"/>
      <c r="Z136" s="113"/>
      <c r="AA136" s="113"/>
      <c r="AB136" s="113"/>
      <c r="AC136" s="113"/>
    </row>
    <row r="137" spans="1:29" ht="13.5" customHeight="1">
      <c r="A137" s="113"/>
      <c r="B137" s="113"/>
      <c r="C137" s="113"/>
      <c r="D137" s="113"/>
      <c r="E137" s="113"/>
      <c r="F137" s="113"/>
      <c r="G137" s="113"/>
      <c r="H137" s="113"/>
      <c r="I137" s="113"/>
      <c r="J137" s="113"/>
      <c r="K137" s="113"/>
      <c r="L137" s="113"/>
      <c r="M137" s="113"/>
      <c r="N137" s="113"/>
      <c r="O137" s="113"/>
      <c r="P137" s="113"/>
      <c r="Q137" s="113"/>
      <c r="R137" s="113"/>
      <c r="S137" s="113"/>
      <c r="T137" s="113"/>
      <c r="U137" s="113"/>
      <c r="V137" s="113"/>
      <c r="W137" s="113"/>
      <c r="X137" s="113"/>
      <c r="Y137" s="113"/>
      <c r="Z137" s="113"/>
      <c r="AA137" s="113"/>
      <c r="AB137" s="113"/>
      <c r="AC137" s="113"/>
    </row>
    <row r="138" spans="1:29" ht="13.5" customHeight="1">
      <c r="A138" s="113"/>
      <c r="B138" s="113"/>
      <c r="C138" s="113"/>
      <c r="D138" s="113"/>
      <c r="E138" s="113"/>
      <c r="F138" s="113"/>
      <c r="G138" s="113"/>
      <c r="H138" s="113"/>
      <c r="I138" s="113"/>
      <c r="J138" s="113"/>
      <c r="K138" s="113"/>
      <c r="L138" s="113"/>
      <c r="M138" s="113"/>
      <c r="N138" s="113"/>
      <c r="O138" s="113"/>
      <c r="P138" s="113"/>
      <c r="Q138" s="113"/>
      <c r="R138" s="113"/>
      <c r="S138" s="113"/>
      <c r="T138" s="113"/>
      <c r="U138" s="113"/>
      <c r="V138" s="113"/>
      <c r="W138" s="113"/>
      <c r="X138" s="113"/>
      <c r="Y138" s="113"/>
      <c r="Z138" s="113"/>
      <c r="AA138" s="113"/>
      <c r="AB138" s="113"/>
      <c r="AC138" s="113"/>
    </row>
    <row r="139" spans="1:29" ht="13.5" customHeight="1">
      <c r="A139" s="113"/>
      <c r="B139" s="113"/>
      <c r="C139" s="113"/>
      <c r="D139" s="113"/>
      <c r="E139" s="113"/>
      <c r="F139" s="113"/>
      <c r="G139" s="113"/>
      <c r="H139" s="113"/>
      <c r="I139" s="113"/>
      <c r="J139" s="113"/>
      <c r="K139" s="113"/>
      <c r="L139" s="113"/>
      <c r="M139" s="113"/>
      <c r="N139" s="113"/>
      <c r="O139" s="113"/>
      <c r="P139" s="113"/>
      <c r="Q139" s="113"/>
      <c r="R139" s="113"/>
      <c r="S139" s="113"/>
      <c r="T139" s="113"/>
      <c r="U139" s="113"/>
      <c r="V139" s="113"/>
      <c r="W139" s="113"/>
      <c r="X139" s="113"/>
      <c r="Y139" s="113"/>
      <c r="Z139" s="113"/>
      <c r="AA139" s="113"/>
      <c r="AB139" s="113"/>
      <c r="AC139" s="113"/>
    </row>
    <row r="140" spans="1:29" ht="13.5" customHeight="1">
      <c r="A140" s="113"/>
      <c r="B140" s="113"/>
      <c r="C140" s="113"/>
      <c r="D140" s="113"/>
      <c r="E140" s="113"/>
      <c r="F140" s="113"/>
      <c r="G140" s="113"/>
      <c r="H140" s="113"/>
      <c r="I140" s="113"/>
      <c r="J140" s="113"/>
      <c r="K140" s="113"/>
      <c r="L140" s="113"/>
      <c r="M140" s="113"/>
      <c r="N140" s="113"/>
      <c r="O140" s="113"/>
      <c r="P140" s="113"/>
      <c r="Q140" s="113"/>
      <c r="R140" s="113"/>
      <c r="S140" s="113"/>
      <c r="T140" s="113"/>
      <c r="U140" s="113"/>
      <c r="V140" s="113"/>
      <c r="W140" s="113"/>
      <c r="X140" s="113"/>
      <c r="Y140" s="113"/>
      <c r="Z140" s="113"/>
      <c r="AA140" s="113"/>
      <c r="AB140" s="113"/>
      <c r="AC140" s="113"/>
    </row>
    <row r="141" spans="1:29" ht="13.5" customHeight="1">
      <c r="A141" s="113"/>
      <c r="B141" s="113"/>
      <c r="C141" s="113"/>
      <c r="D141" s="113"/>
      <c r="E141" s="113"/>
      <c r="F141" s="113"/>
      <c r="G141" s="113"/>
      <c r="H141" s="113"/>
      <c r="I141" s="113"/>
      <c r="J141" s="113"/>
      <c r="K141" s="113"/>
      <c r="L141" s="113"/>
      <c r="M141" s="113"/>
      <c r="N141" s="113"/>
      <c r="O141" s="113"/>
      <c r="P141" s="113"/>
      <c r="Q141" s="113"/>
      <c r="R141" s="113"/>
      <c r="S141" s="113"/>
      <c r="T141" s="113"/>
      <c r="U141" s="113"/>
      <c r="V141" s="113"/>
      <c r="W141" s="113"/>
      <c r="X141" s="113"/>
      <c r="Y141" s="113"/>
      <c r="Z141" s="113"/>
      <c r="AA141" s="113"/>
      <c r="AB141" s="113"/>
      <c r="AC141" s="113"/>
    </row>
    <row r="142" spans="1:29" ht="13.5" customHeight="1">
      <c r="A142" s="113"/>
      <c r="B142" s="113"/>
      <c r="C142" s="113"/>
      <c r="D142" s="113"/>
      <c r="E142" s="113"/>
      <c r="F142" s="113"/>
      <c r="G142" s="113"/>
      <c r="H142" s="113"/>
      <c r="I142" s="113"/>
      <c r="J142" s="113"/>
      <c r="K142" s="113"/>
      <c r="L142" s="113"/>
      <c r="M142" s="113"/>
      <c r="N142" s="113"/>
      <c r="O142" s="113"/>
      <c r="P142" s="113"/>
      <c r="Q142" s="113"/>
      <c r="R142" s="113"/>
      <c r="S142" s="113"/>
      <c r="T142" s="113"/>
      <c r="U142" s="113"/>
      <c r="V142" s="113"/>
      <c r="W142" s="113"/>
      <c r="X142" s="113"/>
      <c r="Y142" s="113"/>
      <c r="Z142" s="113"/>
      <c r="AA142" s="113"/>
      <c r="AB142" s="113"/>
      <c r="AC142" s="113"/>
    </row>
    <row r="143" spans="1:29" ht="13.5" customHeight="1">
      <c r="A143" s="113"/>
      <c r="B143" s="113"/>
      <c r="C143" s="113"/>
      <c r="D143" s="113"/>
      <c r="E143" s="113"/>
      <c r="F143" s="113"/>
      <c r="G143" s="113"/>
      <c r="H143" s="113"/>
      <c r="I143" s="113"/>
      <c r="J143" s="113"/>
      <c r="K143" s="113"/>
      <c r="L143" s="113"/>
      <c r="M143" s="113"/>
      <c r="N143" s="113"/>
      <c r="O143" s="113"/>
      <c r="P143" s="113"/>
      <c r="Q143" s="113"/>
      <c r="R143" s="113"/>
      <c r="S143" s="113"/>
      <c r="T143" s="113"/>
      <c r="U143" s="113"/>
      <c r="V143" s="113"/>
      <c r="W143" s="113"/>
      <c r="X143" s="113"/>
      <c r="Y143" s="113"/>
      <c r="Z143" s="113"/>
      <c r="AA143" s="113"/>
      <c r="AB143" s="113"/>
      <c r="AC143" s="113"/>
    </row>
    <row r="144" spans="1:29" ht="13.5" customHeight="1">
      <c r="A144" s="113"/>
      <c r="B144" s="113"/>
      <c r="C144" s="113"/>
      <c r="D144" s="113"/>
      <c r="E144" s="113"/>
      <c r="F144" s="113"/>
      <c r="G144" s="113"/>
      <c r="H144" s="113"/>
      <c r="I144" s="113"/>
      <c r="J144" s="113"/>
      <c r="K144" s="113"/>
      <c r="L144" s="113"/>
      <c r="M144" s="113"/>
      <c r="N144" s="113"/>
      <c r="O144" s="113"/>
      <c r="P144" s="113"/>
      <c r="Q144" s="113"/>
      <c r="R144" s="113"/>
      <c r="S144" s="113"/>
      <c r="T144" s="113"/>
      <c r="U144" s="113"/>
      <c r="V144" s="113"/>
      <c r="W144" s="113"/>
      <c r="X144" s="113"/>
      <c r="Y144" s="113"/>
      <c r="Z144" s="113"/>
      <c r="AA144" s="113"/>
      <c r="AB144" s="113"/>
      <c r="AC144" s="113"/>
    </row>
    <row r="145" spans="1:29" ht="13.5" customHeight="1">
      <c r="A145" s="113"/>
      <c r="B145" s="113"/>
      <c r="C145" s="113"/>
      <c r="D145" s="113"/>
      <c r="E145" s="113"/>
      <c r="F145" s="113"/>
      <c r="G145" s="113"/>
      <c r="H145" s="113"/>
      <c r="I145" s="113"/>
      <c r="J145" s="113"/>
      <c r="K145" s="113"/>
      <c r="L145" s="113"/>
      <c r="M145" s="113"/>
      <c r="N145" s="113"/>
      <c r="O145" s="113"/>
      <c r="P145" s="113"/>
      <c r="Q145" s="113"/>
      <c r="R145" s="113"/>
      <c r="S145" s="113"/>
      <c r="T145" s="113"/>
      <c r="U145" s="113"/>
      <c r="V145" s="113"/>
      <c r="W145" s="113"/>
      <c r="X145" s="113"/>
      <c r="Y145" s="113"/>
      <c r="Z145" s="113"/>
      <c r="AA145" s="113"/>
      <c r="AB145" s="113"/>
      <c r="AC145" s="113"/>
    </row>
    <row r="146" spans="1:29" ht="13.5" customHeight="1">
      <c r="A146" s="113"/>
      <c r="B146" s="113"/>
      <c r="C146" s="113"/>
      <c r="D146" s="113"/>
      <c r="E146" s="113"/>
      <c r="F146" s="113"/>
      <c r="G146" s="113"/>
      <c r="H146" s="113"/>
      <c r="I146" s="113"/>
      <c r="J146" s="113"/>
      <c r="K146" s="113"/>
      <c r="L146" s="113"/>
      <c r="M146" s="113"/>
      <c r="N146" s="113"/>
      <c r="O146" s="113"/>
      <c r="P146" s="113"/>
      <c r="Q146" s="113"/>
      <c r="R146" s="113"/>
      <c r="S146" s="113"/>
      <c r="T146" s="113"/>
      <c r="U146" s="113"/>
      <c r="V146" s="113"/>
      <c r="W146" s="113"/>
      <c r="X146" s="113"/>
      <c r="Y146" s="113"/>
      <c r="Z146" s="113"/>
      <c r="AA146" s="113"/>
      <c r="AB146" s="113"/>
      <c r="AC146" s="113"/>
    </row>
    <row r="147" spans="1:29" ht="13.5" customHeight="1">
      <c r="A147" s="113"/>
      <c r="B147" s="113"/>
      <c r="C147" s="113"/>
      <c r="D147" s="113"/>
      <c r="E147" s="113"/>
      <c r="F147" s="113"/>
      <c r="G147" s="113"/>
      <c r="H147" s="113"/>
      <c r="I147" s="113"/>
      <c r="J147" s="113"/>
      <c r="K147" s="113"/>
      <c r="L147" s="113"/>
      <c r="M147" s="113"/>
      <c r="N147" s="113"/>
      <c r="O147" s="113"/>
      <c r="P147" s="113"/>
      <c r="Q147" s="113"/>
      <c r="R147" s="113"/>
      <c r="S147" s="113"/>
      <c r="T147" s="113"/>
      <c r="U147" s="113"/>
      <c r="V147" s="113"/>
      <c r="W147" s="113"/>
      <c r="X147" s="113"/>
      <c r="Y147" s="113"/>
      <c r="Z147" s="113"/>
      <c r="AA147" s="113"/>
      <c r="AB147" s="113"/>
      <c r="AC147" s="113"/>
    </row>
    <row r="148" spans="1:29" ht="13.5" customHeight="1">
      <c r="A148" s="113"/>
      <c r="B148" s="113"/>
      <c r="C148" s="113"/>
      <c r="D148" s="113"/>
      <c r="E148" s="113"/>
      <c r="F148" s="113"/>
      <c r="G148" s="113"/>
      <c r="H148" s="113"/>
      <c r="I148" s="113"/>
      <c r="J148" s="113"/>
      <c r="K148" s="113"/>
      <c r="L148" s="113"/>
      <c r="M148" s="113"/>
      <c r="N148" s="113"/>
      <c r="O148" s="113"/>
      <c r="P148" s="113"/>
      <c r="Q148" s="113"/>
      <c r="R148" s="113"/>
      <c r="S148" s="113"/>
      <c r="T148" s="113"/>
      <c r="U148" s="113"/>
      <c r="V148" s="113"/>
      <c r="W148" s="113"/>
      <c r="X148" s="113"/>
      <c r="Y148" s="113"/>
      <c r="Z148" s="113"/>
      <c r="AA148" s="113"/>
      <c r="AB148" s="113"/>
      <c r="AC148" s="113"/>
    </row>
    <row r="149" spans="1:29" ht="13.5" customHeight="1">
      <c r="A149" s="113"/>
      <c r="B149" s="113"/>
      <c r="C149" s="113"/>
      <c r="D149" s="113"/>
      <c r="E149" s="113"/>
      <c r="F149" s="113"/>
      <c r="G149" s="113"/>
      <c r="H149" s="113"/>
      <c r="I149" s="113"/>
      <c r="J149" s="113"/>
      <c r="K149" s="113"/>
      <c r="L149" s="113"/>
      <c r="M149" s="113"/>
      <c r="N149" s="113"/>
      <c r="O149" s="113"/>
      <c r="P149" s="113"/>
      <c r="Q149" s="113"/>
      <c r="R149" s="113"/>
      <c r="S149" s="113"/>
      <c r="T149" s="113"/>
      <c r="U149" s="113"/>
      <c r="V149" s="113"/>
      <c r="W149" s="113"/>
      <c r="X149" s="113"/>
      <c r="Y149" s="113"/>
      <c r="Z149" s="113"/>
      <c r="AA149" s="113"/>
      <c r="AB149" s="113"/>
      <c r="AC149" s="113"/>
    </row>
    <row r="150" spans="1:29" ht="13.5" customHeight="1">
      <c r="A150" s="113"/>
      <c r="B150" s="113"/>
      <c r="C150" s="113"/>
      <c r="D150" s="113"/>
      <c r="E150" s="113"/>
      <c r="F150" s="113"/>
      <c r="G150" s="113"/>
      <c r="H150" s="113"/>
      <c r="I150" s="113"/>
      <c r="J150" s="113"/>
      <c r="K150" s="113"/>
      <c r="L150" s="113"/>
      <c r="M150" s="113"/>
      <c r="N150" s="113"/>
      <c r="O150" s="113"/>
      <c r="P150" s="113"/>
      <c r="Q150" s="113"/>
      <c r="R150" s="113"/>
      <c r="S150" s="113"/>
      <c r="T150" s="113"/>
      <c r="U150" s="113"/>
      <c r="V150" s="113"/>
      <c r="W150" s="113"/>
      <c r="X150" s="113"/>
      <c r="Y150" s="113"/>
      <c r="Z150" s="113"/>
      <c r="AA150" s="113"/>
      <c r="AB150" s="113"/>
      <c r="AC150" s="113"/>
    </row>
    <row r="151" spans="1:29" ht="13.5" customHeight="1">
      <c r="A151" s="113"/>
      <c r="B151" s="113"/>
      <c r="C151" s="113"/>
      <c r="D151" s="113"/>
      <c r="E151" s="113"/>
      <c r="F151" s="113"/>
      <c r="G151" s="113"/>
      <c r="H151" s="113"/>
      <c r="I151" s="113"/>
      <c r="J151" s="113"/>
      <c r="K151" s="113"/>
      <c r="L151" s="113"/>
      <c r="M151" s="113"/>
      <c r="N151" s="113"/>
      <c r="O151" s="113"/>
      <c r="P151" s="113"/>
      <c r="Q151" s="113"/>
      <c r="R151" s="113"/>
      <c r="S151" s="113"/>
      <c r="T151" s="113"/>
      <c r="U151" s="113"/>
      <c r="V151" s="113"/>
      <c r="W151" s="113"/>
      <c r="X151" s="113"/>
      <c r="Y151" s="113"/>
      <c r="Z151" s="113"/>
      <c r="AA151" s="113"/>
      <c r="AB151" s="113"/>
      <c r="AC151" s="113"/>
    </row>
    <row r="152" spans="1:29" ht="13.5" customHeight="1">
      <c r="A152" s="113"/>
      <c r="B152" s="113"/>
      <c r="C152" s="113"/>
      <c r="D152" s="113"/>
      <c r="E152" s="113"/>
      <c r="F152" s="113"/>
      <c r="G152" s="113"/>
      <c r="H152" s="113"/>
      <c r="I152" s="113"/>
      <c r="J152" s="113"/>
      <c r="K152" s="113"/>
      <c r="L152" s="113"/>
      <c r="M152" s="113"/>
      <c r="N152" s="113"/>
      <c r="O152" s="113"/>
      <c r="P152" s="113"/>
      <c r="Q152" s="113"/>
      <c r="R152" s="113"/>
      <c r="S152" s="113"/>
      <c r="T152" s="113"/>
      <c r="U152" s="113"/>
      <c r="V152" s="113"/>
      <c r="W152" s="113"/>
      <c r="X152" s="113"/>
      <c r="Y152" s="113"/>
      <c r="Z152" s="113"/>
      <c r="AA152" s="113"/>
      <c r="AB152" s="113"/>
      <c r="AC152" s="113"/>
    </row>
    <row r="153" spans="1:29" ht="13.5" customHeight="1">
      <c r="A153" s="113"/>
      <c r="B153" s="113"/>
      <c r="C153" s="113"/>
      <c r="D153" s="113"/>
      <c r="E153" s="113"/>
      <c r="F153" s="113"/>
      <c r="G153" s="113"/>
      <c r="H153" s="113"/>
      <c r="I153" s="113"/>
      <c r="J153" s="113"/>
      <c r="K153" s="113"/>
      <c r="L153" s="113"/>
      <c r="M153" s="113"/>
      <c r="N153" s="113"/>
      <c r="O153" s="113"/>
      <c r="P153" s="113"/>
      <c r="Q153" s="113"/>
      <c r="R153" s="113"/>
      <c r="S153" s="113"/>
      <c r="T153" s="113"/>
      <c r="U153" s="113"/>
      <c r="V153" s="113"/>
      <c r="W153" s="113"/>
      <c r="X153" s="113"/>
      <c r="Y153" s="113"/>
      <c r="Z153" s="113"/>
      <c r="AA153" s="113"/>
      <c r="AB153" s="113"/>
      <c r="AC153" s="113"/>
    </row>
    <row r="154" spans="1:29" ht="13.5" customHeight="1">
      <c r="A154" s="113"/>
      <c r="B154" s="113"/>
      <c r="C154" s="113"/>
      <c r="D154" s="113"/>
      <c r="E154" s="113"/>
      <c r="F154" s="113"/>
      <c r="G154" s="113"/>
      <c r="H154" s="113"/>
      <c r="I154" s="113"/>
      <c r="J154" s="113"/>
      <c r="K154" s="113"/>
      <c r="L154" s="113"/>
      <c r="M154" s="113"/>
      <c r="N154" s="113"/>
      <c r="O154" s="113"/>
      <c r="P154" s="113"/>
      <c r="Q154" s="113"/>
      <c r="R154" s="113"/>
      <c r="S154" s="113"/>
      <c r="T154" s="113"/>
      <c r="U154" s="113"/>
      <c r="V154" s="113"/>
      <c r="W154" s="113"/>
      <c r="X154" s="113"/>
      <c r="Y154" s="113"/>
      <c r="Z154" s="113"/>
      <c r="AA154" s="113"/>
      <c r="AB154" s="113"/>
      <c r="AC154" s="113"/>
    </row>
    <row r="155" spans="1:29" ht="13.5" customHeight="1">
      <c r="A155" s="113"/>
      <c r="B155" s="113"/>
      <c r="C155" s="113"/>
      <c r="D155" s="113"/>
      <c r="E155" s="113"/>
      <c r="F155" s="113"/>
      <c r="G155" s="113"/>
      <c r="H155" s="113"/>
      <c r="I155" s="113"/>
      <c r="J155" s="113"/>
      <c r="K155" s="113"/>
      <c r="L155" s="113"/>
      <c r="M155" s="113"/>
      <c r="N155" s="113"/>
      <c r="O155" s="113"/>
      <c r="P155" s="113"/>
      <c r="Q155" s="113"/>
      <c r="R155" s="113"/>
      <c r="S155" s="113"/>
      <c r="T155" s="113"/>
      <c r="U155" s="113"/>
      <c r="V155" s="113"/>
      <c r="W155" s="113"/>
      <c r="X155" s="113"/>
      <c r="Y155" s="113"/>
      <c r="Z155" s="113"/>
      <c r="AA155" s="113"/>
      <c r="AB155" s="113"/>
      <c r="AC155" s="113"/>
    </row>
    <row r="156" spans="1:29" ht="13.5" customHeight="1">
      <c r="A156" s="113"/>
      <c r="B156" s="113"/>
      <c r="C156" s="113"/>
      <c r="D156" s="113"/>
      <c r="E156" s="113"/>
      <c r="F156" s="113"/>
      <c r="G156" s="113"/>
      <c r="H156" s="113"/>
      <c r="I156" s="113"/>
      <c r="J156" s="113"/>
      <c r="K156" s="113"/>
      <c r="L156" s="113"/>
      <c r="M156" s="113"/>
      <c r="N156" s="113"/>
      <c r="O156" s="113"/>
      <c r="P156" s="113"/>
      <c r="Q156" s="113"/>
      <c r="R156" s="113"/>
      <c r="S156" s="113"/>
      <c r="T156" s="113"/>
      <c r="U156" s="113"/>
      <c r="V156" s="113"/>
      <c r="W156" s="113"/>
      <c r="X156" s="113"/>
      <c r="Y156" s="113"/>
      <c r="Z156" s="113"/>
      <c r="AA156" s="113"/>
      <c r="AB156" s="113"/>
      <c r="AC156" s="113"/>
    </row>
    <row r="157" spans="1:29" ht="13.5" customHeight="1">
      <c r="A157" s="113"/>
      <c r="B157" s="113"/>
      <c r="C157" s="113"/>
      <c r="D157" s="113"/>
      <c r="E157" s="113"/>
      <c r="F157" s="113"/>
      <c r="G157" s="113"/>
      <c r="H157" s="113"/>
      <c r="I157" s="113"/>
      <c r="J157" s="113"/>
      <c r="K157" s="113"/>
      <c r="L157" s="113"/>
      <c r="M157" s="113"/>
      <c r="N157" s="113"/>
      <c r="O157" s="113"/>
      <c r="P157" s="113"/>
      <c r="Q157" s="113"/>
      <c r="R157" s="113"/>
      <c r="S157" s="113"/>
      <c r="T157" s="113"/>
      <c r="U157" s="113"/>
      <c r="V157" s="113"/>
      <c r="W157" s="113"/>
      <c r="X157" s="113"/>
      <c r="Y157" s="113"/>
      <c r="Z157" s="113"/>
      <c r="AA157" s="113"/>
      <c r="AB157" s="113"/>
      <c r="AC157" s="113"/>
    </row>
    <row r="158" spans="1:29" ht="13.5" customHeight="1">
      <c r="A158" s="113"/>
      <c r="B158" s="113"/>
      <c r="C158" s="113"/>
      <c r="D158" s="113"/>
      <c r="E158" s="113"/>
      <c r="F158" s="113"/>
      <c r="G158" s="113"/>
      <c r="H158" s="113"/>
      <c r="I158" s="113"/>
      <c r="J158" s="113"/>
      <c r="K158" s="113"/>
      <c r="L158" s="113"/>
      <c r="M158" s="113"/>
      <c r="N158" s="113"/>
      <c r="O158" s="113"/>
      <c r="P158" s="113"/>
      <c r="Q158" s="113"/>
      <c r="R158" s="113"/>
      <c r="S158" s="113"/>
      <c r="T158" s="113"/>
      <c r="U158" s="113"/>
      <c r="V158" s="113"/>
      <c r="W158" s="113"/>
      <c r="X158" s="113"/>
      <c r="Y158" s="113"/>
      <c r="Z158" s="113"/>
      <c r="AA158" s="113"/>
      <c r="AB158" s="113"/>
      <c r="AC158" s="113"/>
    </row>
    <row r="159" spans="1:29" ht="13.5" customHeight="1">
      <c r="A159" s="113"/>
      <c r="B159" s="113"/>
      <c r="C159" s="113"/>
      <c r="D159" s="113"/>
      <c r="E159" s="113"/>
      <c r="F159" s="113"/>
      <c r="G159" s="113"/>
      <c r="H159" s="113"/>
      <c r="I159" s="113"/>
      <c r="J159" s="113"/>
      <c r="K159" s="113"/>
      <c r="L159" s="113"/>
      <c r="M159" s="113"/>
      <c r="N159" s="113"/>
      <c r="O159" s="113"/>
      <c r="P159" s="113"/>
      <c r="Q159" s="113"/>
      <c r="R159" s="113"/>
      <c r="S159" s="113"/>
      <c r="T159" s="113"/>
      <c r="U159" s="113"/>
      <c r="V159" s="113"/>
      <c r="W159" s="113"/>
      <c r="X159" s="113"/>
      <c r="Y159" s="113"/>
      <c r="Z159" s="113"/>
      <c r="AA159" s="113"/>
      <c r="AB159" s="113"/>
      <c r="AC159" s="113"/>
    </row>
    <row r="160" spans="1:29" ht="13.5" customHeight="1">
      <c r="A160" s="113"/>
      <c r="B160" s="113"/>
      <c r="C160" s="113"/>
      <c r="D160" s="113"/>
      <c r="E160" s="113"/>
      <c r="F160" s="113"/>
      <c r="G160" s="113"/>
      <c r="H160" s="113"/>
      <c r="I160" s="113"/>
      <c r="J160" s="113"/>
      <c r="K160" s="113"/>
      <c r="L160" s="113"/>
      <c r="M160" s="113"/>
      <c r="N160" s="113"/>
      <c r="O160" s="113"/>
      <c r="P160" s="113"/>
      <c r="Q160" s="113"/>
      <c r="R160" s="113"/>
      <c r="S160" s="113"/>
      <c r="T160" s="113"/>
      <c r="U160" s="113"/>
      <c r="V160" s="113"/>
      <c r="W160" s="113"/>
      <c r="X160" s="113"/>
      <c r="Y160" s="113"/>
      <c r="Z160" s="113"/>
      <c r="AA160" s="113"/>
      <c r="AB160" s="113"/>
      <c r="AC160" s="113"/>
    </row>
    <row r="161" spans="1:29" ht="13.5" customHeight="1">
      <c r="A161" s="113"/>
      <c r="B161" s="113"/>
      <c r="C161" s="113"/>
      <c r="D161" s="113"/>
      <c r="E161" s="113"/>
      <c r="F161" s="113"/>
      <c r="G161" s="113"/>
      <c r="H161" s="113"/>
      <c r="I161" s="113"/>
      <c r="J161" s="113"/>
      <c r="K161" s="113"/>
      <c r="L161" s="113"/>
      <c r="M161" s="113"/>
      <c r="N161" s="113"/>
      <c r="O161" s="113"/>
      <c r="P161" s="113"/>
      <c r="Q161" s="113"/>
      <c r="R161" s="113"/>
      <c r="S161" s="113"/>
      <c r="T161" s="113"/>
      <c r="U161" s="113"/>
      <c r="V161" s="113"/>
      <c r="W161" s="113"/>
      <c r="X161" s="113"/>
      <c r="Y161" s="113"/>
      <c r="Z161" s="113"/>
      <c r="AA161" s="113"/>
      <c r="AB161" s="113"/>
      <c r="AC161" s="113"/>
    </row>
    <row r="162" spans="1:29" ht="13.5" customHeight="1">
      <c r="A162" s="113"/>
      <c r="B162" s="113"/>
      <c r="C162" s="113"/>
      <c r="D162" s="113"/>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row>
    <row r="163" spans="1:29" ht="13.5" customHeight="1">
      <c r="A163" s="113"/>
      <c r="B163" s="113"/>
      <c r="C163" s="113"/>
      <c r="D163" s="113"/>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113"/>
      <c r="AB163" s="113"/>
      <c r="AC163" s="113"/>
    </row>
    <row r="164" spans="1:29" ht="13.5" customHeight="1">
      <c r="A164" s="113"/>
      <c r="B164" s="113"/>
      <c r="C164" s="113"/>
      <c r="D164" s="113"/>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113"/>
      <c r="AB164" s="113"/>
      <c r="AC164" s="113"/>
    </row>
    <row r="165" spans="1:29" ht="13.5" customHeight="1">
      <c r="A165" s="113"/>
      <c r="B165" s="113"/>
      <c r="C165" s="113"/>
      <c r="D165" s="113"/>
      <c r="E165" s="113"/>
      <c r="F165" s="113"/>
      <c r="G165" s="113"/>
      <c r="H165" s="113"/>
      <c r="I165" s="113"/>
      <c r="J165" s="113"/>
      <c r="K165" s="113"/>
      <c r="L165" s="113"/>
      <c r="M165" s="113"/>
      <c r="N165" s="113"/>
      <c r="O165" s="113"/>
      <c r="P165" s="113"/>
      <c r="Q165" s="113"/>
      <c r="R165" s="113"/>
      <c r="S165" s="113"/>
      <c r="T165" s="113"/>
      <c r="U165" s="113"/>
      <c r="V165" s="113"/>
      <c r="W165" s="113"/>
      <c r="X165" s="113"/>
      <c r="Y165" s="113"/>
      <c r="Z165" s="113"/>
      <c r="AA165" s="113"/>
      <c r="AB165" s="113"/>
      <c r="AC165" s="113"/>
    </row>
    <row r="166" spans="1:29" ht="13.5" customHeight="1">
      <c r="A166" s="113"/>
      <c r="B166" s="113"/>
      <c r="C166" s="113"/>
      <c r="D166" s="113"/>
      <c r="E166" s="113"/>
      <c r="F166" s="113"/>
      <c r="G166" s="113"/>
      <c r="H166" s="113"/>
      <c r="I166" s="113"/>
      <c r="J166" s="113"/>
      <c r="K166" s="113"/>
      <c r="L166" s="113"/>
      <c r="M166" s="113"/>
      <c r="N166" s="113"/>
      <c r="O166" s="113"/>
      <c r="P166" s="113"/>
      <c r="Q166" s="113"/>
      <c r="R166" s="113"/>
      <c r="S166" s="113"/>
      <c r="T166" s="113"/>
      <c r="U166" s="113"/>
      <c r="V166" s="113"/>
      <c r="W166" s="113"/>
      <c r="X166" s="113"/>
      <c r="Y166" s="113"/>
      <c r="Z166" s="113"/>
      <c r="AA166" s="113"/>
      <c r="AB166" s="113"/>
      <c r="AC166" s="113"/>
    </row>
    <row r="167" spans="1:29" ht="13.5" customHeight="1">
      <c r="A167" s="113"/>
      <c r="B167" s="113"/>
      <c r="C167" s="113"/>
      <c r="D167" s="113"/>
      <c r="E167" s="113"/>
      <c r="F167" s="113"/>
      <c r="G167" s="113"/>
      <c r="H167" s="113"/>
      <c r="I167" s="113"/>
      <c r="J167" s="113"/>
      <c r="K167" s="113"/>
      <c r="L167" s="113"/>
      <c r="M167" s="113"/>
      <c r="N167" s="113"/>
      <c r="O167" s="113"/>
      <c r="P167" s="113"/>
      <c r="Q167" s="113"/>
      <c r="R167" s="113"/>
      <c r="S167" s="113"/>
      <c r="T167" s="113"/>
      <c r="U167" s="113"/>
      <c r="V167" s="113"/>
      <c r="W167" s="113"/>
      <c r="X167" s="113"/>
      <c r="Y167" s="113"/>
      <c r="Z167" s="113"/>
      <c r="AA167" s="113"/>
      <c r="AB167" s="113"/>
      <c r="AC167" s="113"/>
    </row>
    <row r="168" spans="1:29" ht="13.5" customHeight="1">
      <c r="A168" s="113"/>
      <c r="B168" s="113"/>
      <c r="C168" s="113"/>
      <c r="D168" s="113"/>
      <c r="E168" s="113"/>
      <c r="F168" s="113"/>
      <c r="G168" s="113"/>
      <c r="H168" s="113"/>
      <c r="I168" s="113"/>
      <c r="J168" s="113"/>
      <c r="K168" s="113"/>
      <c r="L168" s="113"/>
      <c r="M168" s="113"/>
      <c r="N168" s="113"/>
      <c r="O168" s="113"/>
      <c r="P168" s="113"/>
      <c r="Q168" s="113"/>
      <c r="R168" s="113"/>
      <c r="S168" s="113"/>
      <c r="T168" s="113"/>
      <c r="U168" s="113"/>
      <c r="V168" s="113"/>
      <c r="W168" s="113"/>
      <c r="X168" s="113"/>
      <c r="Y168" s="113"/>
      <c r="Z168" s="113"/>
      <c r="AA168" s="113"/>
      <c r="AB168" s="113"/>
      <c r="AC168" s="113"/>
    </row>
    <row r="169" spans="1:29" ht="13.5" customHeight="1">
      <c r="A169" s="113"/>
      <c r="B169" s="113"/>
      <c r="C169" s="113"/>
      <c r="D169" s="113"/>
      <c r="E169" s="113"/>
      <c r="F169" s="113"/>
      <c r="G169" s="113"/>
      <c r="H169" s="113"/>
      <c r="I169" s="113"/>
      <c r="J169" s="113"/>
      <c r="K169" s="113"/>
      <c r="L169" s="113"/>
      <c r="M169" s="113"/>
      <c r="N169" s="113"/>
      <c r="O169" s="113"/>
      <c r="P169" s="113"/>
      <c r="Q169" s="113"/>
      <c r="R169" s="113"/>
      <c r="S169" s="113"/>
      <c r="T169" s="113"/>
      <c r="U169" s="113"/>
      <c r="V169" s="113"/>
      <c r="W169" s="113"/>
      <c r="X169" s="113"/>
      <c r="Y169" s="113"/>
      <c r="Z169" s="113"/>
      <c r="AA169" s="113"/>
      <c r="AB169" s="113"/>
      <c r="AC169" s="113"/>
    </row>
    <row r="170" spans="1:29" ht="13.5" customHeight="1">
      <c r="A170" s="113"/>
      <c r="B170" s="113"/>
      <c r="C170" s="113"/>
      <c r="D170" s="113"/>
      <c r="E170" s="113"/>
      <c r="F170" s="113"/>
      <c r="G170" s="113"/>
      <c r="H170" s="113"/>
      <c r="I170" s="113"/>
      <c r="J170" s="113"/>
      <c r="K170" s="113"/>
      <c r="L170" s="113"/>
      <c r="M170" s="113"/>
      <c r="N170" s="113"/>
      <c r="O170" s="113"/>
      <c r="P170" s="113"/>
      <c r="Q170" s="113"/>
      <c r="R170" s="113"/>
      <c r="S170" s="113"/>
      <c r="T170" s="113"/>
      <c r="U170" s="113"/>
      <c r="V170" s="113"/>
      <c r="W170" s="113"/>
      <c r="X170" s="113"/>
      <c r="Y170" s="113"/>
      <c r="Z170" s="113"/>
      <c r="AA170" s="113"/>
      <c r="AB170" s="113"/>
      <c r="AC170" s="113"/>
    </row>
    <row r="171" spans="1:29" ht="13.5" customHeight="1">
      <c r="A171" s="113"/>
      <c r="B171" s="113"/>
      <c r="C171" s="113"/>
      <c r="D171" s="113"/>
      <c r="E171" s="113"/>
      <c r="F171" s="113"/>
      <c r="G171" s="113"/>
      <c r="H171" s="113"/>
      <c r="I171" s="113"/>
      <c r="J171" s="113"/>
      <c r="K171" s="113"/>
      <c r="L171" s="113"/>
      <c r="M171" s="113"/>
      <c r="N171" s="113"/>
      <c r="O171" s="113"/>
      <c r="P171" s="113"/>
      <c r="Q171" s="113"/>
      <c r="R171" s="113"/>
      <c r="S171" s="113"/>
      <c r="T171" s="113"/>
      <c r="U171" s="113"/>
      <c r="V171" s="113"/>
      <c r="W171" s="113"/>
      <c r="X171" s="113"/>
      <c r="Y171" s="113"/>
      <c r="Z171" s="113"/>
      <c r="AA171" s="113"/>
      <c r="AB171" s="113"/>
      <c r="AC171" s="113"/>
    </row>
    <row r="172" spans="1:29" ht="13.5" customHeight="1">
      <c r="A172" s="113"/>
      <c r="B172" s="113"/>
      <c r="C172" s="113"/>
      <c r="D172" s="113"/>
      <c r="E172" s="113"/>
      <c r="F172" s="113"/>
      <c r="G172" s="113"/>
      <c r="H172" s="113"/>
      <c r="I172" s="113"/>
      <c r="J172" s="113"/>
      <c r="K172" s="113"/>
      <c r="L172" s="113"/>
      <c r="M172" s="113"/>
      <c r="N172" s="113"/>
      <c r="O172" s="113"/>
      <c r="P172" s="113"/>
      <c r="Q172" s="113"/>
      <c r="R172" s="113"/>
      <c r="S172" s="113"/>
      <c r="T172" s="113"/>
      <c r="U172" s="113"/>
      <c r="V172" s="113"/>
      <c r="W172" s="113"/>
      <c r="X172" s="113"/>
      <c r="Y172" s="113"/>
      <c r="Z172" s="113"/>
      <c r="AA172" s="113"/>
      <c r="AB172" s="113"/>
      <c r="AC172" s="113"/>
    </row>
    <row r="173" spans="1:29" ht="13.5" customHeight="1">
      <c r="A173" s="113"/>
      <c r="B173" s="113"/>
      <c r="C173" s="113"/>
      <c r="D173" s="113"/>
      <c r="E173" s="113"/>
      <c r="F173" s="113"/>
      <c r="G173" s="113"/>
      <c r="H173" s="113"/>
      <c r="I173" s="113"/>
      <c r="J173" s="113"/>
      <c r="K173" s="113"/>
      <c r="L173" s="113"/>
      <c r="M173" s="113"/>
      <c r="N173" s="113"/>
      <c r="O173" s="113"/>
      <c r="P173" s="113"/>
      <c r="Q173" s="113"/>
      <c r="R173" s="113"/>
      <c r="S173" s="113"/>
      <c r="T173" s="113"/>
      <c r="U173" s="113"/>
      <c r="V173" s="113"/>
      <c r="W173" s="113"/>
      <c r="X173" s="113"/>
      <c r="Y173" s="113"/>
      <c r="Z173" s="113"/>
      <c r="AA173" s="113"/>
      <c r="AB173" s="113"/>
      <c r="AC173" s="113"/>
    </row>
    <row r="174" spans="1:29" ht="13.5" customHeight="1">
      <c r="A174" s="113"/>
      <c r="B174" s="113"/>
      <c r="C174" s="113"/>
      <c r="D174" s="113"/>
      <c r="E174" s="113"/>
      <c r="F174" s="113"/>
      <c r="G174" s="113"/>
      <c r="H174" s="113"/>
      <c r="I174" s="113"/>
      <c r="J174" s="113"/>
      <c r="K174" s="113"/>
      <c r="L174" s="113"/>
      <c r="M174" s="113"/>
      <c r="N174" s="113"/>
      <c r="O174" s="113"/>
      <c r="P174" s="113"/>
      <c r="Q174" s="113"/>
      <c r="R174" s="113"/>
      <c r="S174" s="113"/>
      <c r="T174" s="113"/>
      <c r="U174" s="113"/>
      <c r="V174" s="113"/>
      <c r="W174" s="113"/>
      <c r="X174" s="113"/>
      <c r="Y174" s="113"/>
      <c r="Z174" s="113"/>
      <c r="AA174" s="113"/>
      <c r="AB174" s="113"/>
      <c r="AC174" s="113"/>
    </row>
    <row r="175" spans="1:29" ht="13.5" customHeight="1">
      <c r="A175" s="113"/>
      <c r="B175" s="113"/>
      <c r="C175" s="113"/>
      <c r="D175" s="113"/>
      <c r="E175" s="113"/>
      <c r="F175" s="113"/>
      <c r="G175" s="113"/>
      <c r="H175" s="113"/>
      <c r="I175" s="113"/>
      <c r="J175" s="113"/>
      <c r="K175" s="113"/>
      <c r="L175" s="113"/>
      <c r="M175" s="113"/>
      <c r="N175" s="113"/>
      <c r="O175" s="113"/>
      <c r="P175" s="113"/>
      <c r="Q175" s="113"/>
      <c r="R175" s="113"/>
      <c r="S175" s="113"/>
      <c r="T175" s="113"/>
      <c r="U175" s="113"/>
      <c r="V175" s="113"/>
      <c r="W175" s="113"/>
      <c r="X175" s="113"/>
      <c r="Y175" s="113"/>
      <c r="Z175" s="113"/>
      <c r="AA175" s="113"/>
      <c r="AB175" s="113"/>
      <c r="AC175" s="113"/>
    </row>
    <row r="176" spans="1:29" ht="13.5" customHeight="1">
      <c r="A176" s="113"/>
      <c r="B176" s="113"/>
      <c r="C176" s="113"/>
      <c r="D176" s="113"/>
      <c r="E176" s="113"/>
      <c r="F176" s="113"/>
      <c r="G176" s="113"/>
      <c r="H176" s="113"/>
      <c r="I176" s="113"/>
      <c r="J176" s="113"/>
      <c r="K176" s="113"/>
      <c r="L176" s="113"/>
      <c r="M176" s="113"/>
      <c r="N176" s="113"/>
      <c r="O176" s="113"/>
      <c r="P176" s="113"/>
      <c r="Q176" s="113"/>
      <c r="R176" s="113"/>
      <c r="S176" s="113"/>
      <c r="T176" s="113"/>
      <c r="U176" s="113"/>
      <c r="V176" s="113"/>
      <c r="W176" s="113"/>
      <c r="X176" s="113"/>
      <c r="Y176" s="113"/>
      <c r="Z176" s="113"/>
      <c r="AA176" s="113"/>
      <c r="AB176" s="113"/>
      <c r="AC176" s="113"/>
    </row>
    <row r="177" spans="1:29" ht="13.5" customHeight="1">
      <c r="A177" s="113"/>
      <c r="B177" s="113"/>
      <c r="C177" s="113"/>
      <c r="D177" s="113"/>
      <c r="E177" s="113"/>
      <c r="F177" s="113"/>
      <c r="G177" s="113"/>
      <c r="H177" s="113"/>
      <c r="I177" s="113"/>
      <c r="J177" s="113"/>
      <c r="K177" s="113"/>
      <c r="L177" s="113"/>
      <c r="M177" s="113"/>
      <c r="N177" s="113"/>
      <c r="O177" s="113"/>
      <c r="P177" s="113"/>
      <c r="Q177" s="113"/>
      <c r="R177" s="113"/>
      <c r="S177" s="113"/>
      <c r="T177" s="113"/>
      <c r="U177" s="113"/>
      <c r="V177" s="113"/>
      <c r="W177" s="113"/>
      <c r="X177" s="113"/>
      <c r="Y177" s="113"/>
      <c r="Z177" s="113"/>
      <c r="AA177" s="113"/>
      <c r="AB177" s="113"/>
      <c r="AC177" s="113"/>
    </row>
    <row r="178" spans="1:29" ht="13.5" customHeight="1">
      <c r="A178" s="113"/>
      <c r="B178" s="113"/>
      <c r="C178" s="113"/>
      <c r="D178" s="113"/>
      <c r="E178" s="113"/>
      <c r="F178" s="113"/>
      <c r="G178" s="113"/>
      <c r="H178" s="113"/>
      <c r="I178" s="113"/>
      <c r="J178" s="113"/>
      <c r="K178" s="113"/>
      <c r="L178" s="113"/>
      <c r="M178" s="113"/>
      <c r="N178" s="113"/>
      <c r="O178" s="113"/>
      <c r="P178" s="113"/>
      <c r="Q178" s="113"/>
      <c r="R178" s="113"/>
      <c r="S178" s="113"/>
      <c r="T178" s="113"/>
      <c r="U178" s="113"/>
      <c r="V178" s="113"/>
      <c r="W178" s="113"/>
      <c r="X178" s="113"/>
      <c r="Y178" s="113"/>
      <c r="Z178" s="113"/>
      <c r="AA178" s="113"/>
      <c r="AB178" s="113"/>
      <c r="AC178" s="113"/>
    </row>
    <row r="179" spans="1:29" ht="13.5" customHeight="1">
      <c r="A179" s="113"/>
      <c r="B179" s="113"/>
      <c r="C179" s="113"/>
      <c r="D179" s="113"/>
      <c r="E179" s="113"/>
      <c r="F179" s="113"/>
      <c r="G179" s="113"/>
      <c r="H179" s="113"/>
      <c r="I179" s="113"/>
      <c r="J179" s="113"/>
      <c r="K179" s="113"/>
      <c r="L179" s="113"/>
      <c r="M179" s="113"/>
      <c r="N179" s="113"/>
      <c r="O179" s="113"/>
      <c r="P179" s="113"/>
      <c r="Q179" s="113"/>
      <c r="R179" s="113"/>
      <c r="S179" s="113"/>
      <c r="T179" s="113"/>
      <c r="U179" s="113"/>
      <c r="V179" s="113"/>
      <c r="W179" s="113"/>
      <c r="X179" s="113"/>
      <c r="Y179" s="113"/>
      <c r="Z179" s="113"/>
      <c r="AA179" s="113"/>
      <c r="AB179" s="113"/>
      <c r="AC179" s="113"/>
    </row>
    <row r="180" spans="1:29" ht="13.5" customHeight="1">
      <c r="A180" s="113"/>
      <c r="B180" s="113"/>
      <c r="C180" s="113"/>
      <c r="D180" s="113"/>
      <c r="E180" s="113"/>
      <c r="F180" s="113"/>
      <c r="G180" s="113"/>
      <c r="H180" s="113"/>
      <c r="I180" s="113"/>
      <c r="J180" s="113"/>
      <c r="K180" s="113"/>
      <c r="L180" s="113"/>
      <c r="M180" s="113"/>
      <c r="N180" s="113"/>
      <c r="O180" s="113"/>
      <c r="P180" s="113"/>
      <c r="Q180" s="113"/>
      <c r="R180" s="113"/>
      <c r="S180" s="113"/>
      <c r="T180" s="113"/>
      <c r="U180" s="113"/>
      <c r="V180" s="113"/>
      <c r="W180" s="113"/>
      <c r="X180" s="113"/>
      <c r="Y180" s="113"/>
      <c r="Z180" s="113"/>
      <c r="AA180" s="113"/>
      <c r="AB180" s="113"/>
      <c r="AC180" s="113"/>
    </row>
    <row r="181" spans="1:29" ht="13.5" customHeight="1">
      <c r="A181" s="113"/>
      <c r="B181" s="113"/>
      <c r="C181" s="113"/>
      <c r="D181" s="113"/>
      <c r="E181" s="113"/>
      <c r="F181" s="113"/>
      <c r="G181" s="113"/>
      <c r="H181" s="113"/>
      <c r="I181" s="113"/>
      <c r="J181" s="113"/>
      <c r="K181" s="113"/>
      <c r="L181" s="113"/>
      <c r="M181" s="113"/>
      <c r="N181" s="113"/>
      <c r="O181" s="113"/>
      <c r="P181" s="113"/>
      <c r="Q181" s="113"/>
      <c r="R181" s="113"/>
      <c r="S181" s="113"/>
      <c r="T181" s="113"/>
      <c r="U181" s="113"/>
      <c r="V181" s="113"/>
      <c r="W181" s="113"/>
      <c r="X181" s="113"/>
      <c r="Y181" s="113"/>
      <c r="Z181" s="113"/>
      <c r="AA181" s="113"/>
      <c r="AB181" s="113"/>
      <c r="AC181" s="113"/>
    </row>
    <row r="182" spans="1:29" ht="13.5" customHeight="1">
      <c r="A182" s="113"/>
      <c r="B182" s="113"/>
      <c r="C182" s="113"/>
      <c r="D182" s="113"/>
      <c r="E182" s="113"/>
      <c r="F182" s="113"/>
      <c r="G182" s="113"/>
      <c r="H182" s="113"/>
      <c r="I182" s="113"/>
      <c r="J182" s="113"/>
      <c r="K182" s="113"/>
      <c r="L182" s="113"/>
      <c r="M182" s="113"/>
      <c r="N182" s="113"/>
      <c r="O182" s="113"/>
      <c r="P182" s="113"/>
      <c r="Q182" s="113"/>
      <c r="R182" s="113"/>
      <c r="S182" s="113"/>
      <c r="T182" s="113"/>
      <c r="U182" s="113"/>
      <c r="V182" s="113"/>
      <c r="W182" s="113"/>
      <c r="X182" s="113"/>
      <c r="Y182" s="113"/>
      <c r="Z182" s="113"/>
      <c r="AA182" s="113"/>
      <c r="AB182" s="113"/>
      <c r="AC182" s="113"/>
    </row>
    <row r="183" spans="1:29" ht="13.5" customHeight="1">
      <c r="A183" s="113"/>
      <c r="B183" s="113"/>
      <c r="C183" s="113"/>
      <c r="D183" s="113"/>
      <c r="E183" s="113"/>
      <c r="F183" s="113"/>
      <c r="G183" s="113"/>
      <c r="H183" s="113"/>
      <c r="I183" s="113"/>
      <c r="J183" s="113"/>
      <c r="K183" s="113"/>
      <c r="L183" s="113"/>
      <c r="M183" s="113"/>
      <c r="N183" s="113"/>
      <c r="O183" s="113"/>
      <c r="P183" s="113"/>
      <c r="Q183" s="113"/>
      <c r="R183" s="113"/>
      <c r="S183" s="113"/>
      <c r="T183" s="113"/>
      <c r="U183" s="113"/>
      <c r="V183" s="113"/>
      <c r="W183" s="113"/>
      <c r="X183" s="113"/>
      <c r="Y183" s="113"/>
      <c r="Z183" s="113"/>
      <c r="AA183" s="113"/>
      <c r="AB183" s="113"/>
      <c r="AC183" s="113"/>
    </row>
    <row r="184" spans="1:29" ht="13.5" customHeight="1">
      <c r="A184" s="113"/>
      <c r="B184" s="113"/>
      <c r="C184" s="113"/>
      <c r="D184" s="113"/>
      <c r="E184" s="113"/>
      <c r="F184" s="113"/>
      <c r="G184" s="113"/>
      <c r="H184" s="113"/>
      <c r="I184" s="113"/>
      <c r="J184" s="113"/>
      <c r="K184" s="113"/>
      <c r="L184" s="113"/>
      <c r="M184" s="113"/>
      <c r="N184" s="113"/>
      <c r="O184" s="113"/>
      <c r="P184" s="113"/>
      <c r="Q184" s="113"/>
      <c r="R184" s="113"/>
      <c r="S184" s="113"/>
      <c r="T184" s="113"/>
      <c r="U184" s="113"/>
      <c r="V184" s="113"/>
      <c r="W184" s="113"/>
      <c r="X184" s="113"/>
      <c r="Y184" s="113"/>
      <c r="Z184" s="113"/>
      <c r="AA184" s="113"/>
      <c r="AB184" s="113"/>
      <c r="AC184" s="113"/>
    </row>
    <row r="185" spans="1:29" ht="13.5" customHeight="1">
      <c r="A185" s="113"/>
      <c r="B185" s="113"/>
      <c r="C185" s="113"/>
      <c r="D185" s="113"/>
      <c r="E185" s="113"/>
      <c r="F185" s="113"/>
      <c r="G185" s="113"/>
      <c r="H185" s="113"/>
      <c r="I185" s="113"/>
      <c r="J185" s="113"/>
      <c r="K185" s="113"/>
      <c r="L185" s="113"/>
      <c r="M185" s="113"/>
      <c r="N185" s="113"/>
      <c r="O185" s="113"/>
      <c r="P185" s="113"/>
      <c r="Q185" s="113"/>
      <c r="R185" s="113"/>
      <c r="S185" s="113"/>
      <c r="T185" s="113"/>
      <c r="U185" s="113"/>
      <c r="V185" s="113"/>
      <c r="W185" s="113"/>
      <c r="X185" s="113"/>
      <c r="Y185" s="113"/>
      <c r="Z185" s="113"/>
      <c r="AA185" s="113"/>
      <c r="AB185" s="113"/>
      <c r="AC185" s="113"/>
    </row>
    <row r="186" spans="1:29" ht="13.5" customHeight="1">
      <c r="A186" s="113"/>
      <c r="B186" s="113"/>
      <c r="C186" s="113"/>
      <c r="D186" s="113"/>
      <c r="E186" s="113"/>
      <c r="F186" s="113"/>
      <c r="G186" s="113"/>
      <c r="H186" s="113"/>
      <c r="I186" s="113"/>
      <c r="J186" s="113"/>
      <c r="K186" s="113"/>
      <c r="L186" s="113"/>
      <c r="M186" s="113"/>
      <c r="N186" s="113"/>
      <c r="O186" s="113"/>
      <c r="P186" s="113"/>
      <c r="Q186" s="113"/>
      <c r="R186" s="113"/>
      <c r="S186" s="113"/>
      <c r="T186" s="113"/>
      <c r="U186" s="113"/>
      <c r="V186" s="113"/>
      <c r="W186" s="113"/>
      <c r="X186" s="113"/>
      <c r="Y186" s="113"/>
      <c r="Z186" s="113"/>
      <c r="AA186" s="113"/>
      <c r="AB186" s="113"/>
      <c r="AC186" s="113"/>
    </row>
    <row r="187" spans="1:29" ht="13.5" customHeight="1">
      <c r="A187" s="113"/>
      <c r="B187" s="113"/>
      <c r="C187" s="113"/>
      <c r="D187" s="113"/>
      <c r="E187" s="113"/>
      <c r="F187" s="113"/>
      <c r="G187" s="113"/>
      <c r="H187" s="113"/>
      <c r="I187" s="113"/>
      <c r="J187" s="113"/>
      <c r="K187" s="113"/>
      <c r="L187" s="113"/>
      <c r="M187" s="113"/>
      <c r="N187" s="113"/>
      <c r="O187" s="113"/>
      <c r="P187" s="113"/>
      <c r="Q187" s="113"/>
      <c r="R187" s="113"/>
      <c r="S187" s="113"/>
      <c r="T187" s="113"/>
      <c r="U187" s="113"/>
      <c r="V187" s="113"/>
      <c r="W187" s="113"/>
      <c r="X187" s="113"/>
      <c r="Y187" s="113"/>
      <c r="Z187" s="113"/>
      <c r="AA187" s="113"/>
      <c r="AB187" s="113"/>
      <c r="AC187" s="113"/>
    </row>
    <row r="188" spans="1:29" ht="13.5" customHeight="1">
      <c r="A188" s="113"/>
      <c r="B188" s="113"/>
      <c r="C188" s="113"/>
      <c r="D188" s="113"/>
      <c r="E188" s="113"/>
      <c r="F188" s="113"/>
      <c r="G188" s="113"/>
      <c r="H188" s="113"/>
      <c r="I188" s="113"/>
      <c r="J188" s="113"/>
      <c r="K188" s="113"/>
      <c r="L188" s="113"/>
      <c r="M188" s="113"/>
      <c r="N188" s="113"/>
      <c r="O188" s="113"/>
      <c r="P188" s="113"/>
      <c r="Q188" s="113"/>
      <c r="R188" s="113"/>
      <c r="S188" s="113"/>
      <c r="T188" s="113"/>
      <c r="U188" s="113"/>
      <c r="V188" s="113"/>
      <c r="W188" s="113"/>
      <c r="X188" s="113"/>
      <c r="Y188" s="113"/>
      <c r="Z188" s="113"/>
      <c r="AA188" s="113"/>
      <c r="AB188" s="113"/>
      <c r="AC188" s="113"/>
    </row>
    <row r="189" spans="1:29" ht="13.5" customHeight="1">
      <c r="A189" s="113"/>
      <c r="B189" s="113"/>
      <c r="C189" s="113"/>
      <c r="D189" s="113"/>
      <c r="E189" s="113"/>
      <c r="F189" s="113"/>
      <c r="G189" s="113"/>
      <c r="H189" s="113"/>
      <c r="I189" s="113"/>
      <c r="J189" s="113"/>
      <c r="K189" s="113"/>
      <c r="L189" s="113"/>
      <c r="M189" s="113"/>
      <c r="N189" s="113"/>
      <c r="O189" s="113"/>
      <c r="P189" s="113"/>
      <c r="Q189" s="113"/>
      <c r="R189" s="113"/>
      <c r="S189" s="113"/>
      <c r="T189" s="113"/>
      <c r="U189" s="113"/>
      <c r="V189" s="113"/>
      <c r="W189" s="113"/>
      <c r="X189" s="113"/>
      <c r="Y189" s="113"/>
      <c r="Z189" s="113"/>
      <c r="AA189" s="113"/>
      <c r="AB189" s="113"/>
      <c r="AC189" s="113"/>
    </row>
    <row r="190" spans="1:29" ht="13.5" customHeight="1">
      <c r="A190" s="113"/>
      <c r="B190" s="113"/>
      <c r="C190" s="113"/>
      <c r="D190" s="113"/>
      <c r="E190" s="113"/>
      <c r="F190" s="113"/>
      <c r="G190" s="113"/>
      <c r="H190" s="113"/>
      <c r="I190" s="113"/>
      <c r="J190" s="113"/>
      <c r="K190" s="113"/>
      <c r="L190" s="113"/>
      <c r="M190" s="113"/>
      <c r="N190" s="113"/>
      <c r="O190" s="113"/>
      <c r="P190" s="113"/>
      <c r="Q190" s="113"/>
      <c r="R190" s="113"/>
      <c r="S190" s="113"/>
      <c r="T190" s="113"/>
      <c r="U190" s="113"/>
      <c r="V190" s="113"/>
      <c r="W190" s="113"/>
      <c r="X190" s="113"/>
      <c r="Y190" s="113"/>
      <c r="Z190" s="113"/>
      <c r="AA190" s="113"/>
      <c r="AB190" s="113"/>
      <c r="AC190" s="113"/>
    </row>
    <row r="191" spans="1:29" ht="13.5" customHeight="1">
      <c r="A191" s="113"/>
      <c r="B191" s="113"/>
      <c r="C191" s="113"/>
      <c r="D191" s="113"/>
      <c r="E191" s="113"/>
      <c r="F191" s="113"/>
      <c r="G191" s="113"/>
      <c r="H191" s="113"/>
      <c r="I191" s="113"/>
      <c r="J191" s="113"/>
      <c r="K191" s="113"/>
      <c r="L191" s="113"/>
      <c r="M191" s="113"/>
      <c r="N191" s="113"/>
      <c r="O191" s="113"/>
      <c r="P191" s="113"/>
      <c r="Q191" s="113"/>
      <c r="R191" s="113"/>
      <c r="S191" s="113"/>
      <c r="T191" s="113"/>
      <c r="U191" s="113"/>
      <c r="V191" s="113"/>
      <c r="W191" s="113"/>
      <c r="X191" s="113"/>
      <c r="Y191" s="113"/>
      <c r="Z191" s="113"/>
      <c r="AA191" s="113"/>
      <c r="AB191" s="113"/>
      <c r="AC191" s="113"/>
    </row>
    <row r="192" spans="1:29" ht="13.5" customHeight="1">
      <c r="A192" s="113"/>
      <c r="B192" s="113"/>
      <c r="C192" s="113"/>
      <c r="D192" s="113"/>
      <c r="E192" s="113"/>
      <c r="F192" s="113"/>
      <c r="G192" s="113"/>
      <c r="H192" s="113"/>
      <c r="I192" s="113"/>
      <c r="J192" s="113"/>
      <c r="K192" s="113"/>
      <c r="L192" s="113"/>
      <c r="M192" s="113"/>
      <c r="N192" s="113"/>
      <c r="O192" s="113"/>
      <c r="P192" s="113"/>
      <c r="Q192" s="113"/>
      <c r="R192" s="113"/>
      <c r="S192" s="113"/>
      <c r="T192" s="113"/>
      <c r="U192" s="113"/>
      <c r="V192" s="113"/>
      <c r="W192" s="113"/>
      <c r="X192" s="113"/>
      <c r="Y192" s="113"/>
      <c r="Z192" s="113"/>
      <c r="AA192" s="113"/>
      <c r="AB192" s="113"/>
      <c r="AC192" s="113"/>
    </row>
    <row r="193" spans="1:29" ht="13.5" customHeight="1">
      <c r="A193" s="113"/>
      <c r="B193" s="113"/>
      <c r="C193" s="113"/>
      <c r="D193" s="113"/>
      <c r="E193" s="113"/>
      <c r="F193" s="113"/>
      <c r="G193" s="113"/>
      <c r="H193" s="113"/>
      <c r="I193" s="113"/>
      <c r="J193" s="113"/>
      <c r="K193" s="113"/>
      <c r="L193" s="113"/>
      <c r="M193" s="113"/>
      <c r="N193" s="113"/>
      <c r="O193" s="113"/>
      <c r="P193" s="113"/>
      <c r="Q193" s="113"/>
      <c r="R193" s="113"/>
      <c r="S193" s="113"/>
      <c r="T193" s="113"/>
      <c r="U193" s="113"/>
      <c r="V193" s="113"/>
      <c r="W193" s="113"/>
      <c r="X193" s="113"/>
      <c r="Y193" s="113"/>
      <c r="Z193" s="113"/>
      <c r="AA193" s="113"/>
      <c r="AB193" s="113"/>
      <c r="AC193" s="113"/>
    </row>
    <row r="194" spans="1:29" ht="13.5" customHeight="1">
      <c r="A194" s="113"/>
      <c r="B194" s="113"/>
      <c r="C194" s="113"/>
      <c r="D194" s="113"/>
      <c r="E194" s="113"/>
      <c r="F194" s="113"/>
      <c r="G194" s="113"/>
      <c r="H194" s="113"/>
      <c r="I194" s="113"/>
      <c r="J194" s="113"/>
      <c r="K194" s="113"/>
      <c r="L194" s="113"/>
      <c r="M194" s="113"/>
      <c r="N194" s="113"/>
      <c r="O194" s="113"/>
      <c r="P194" s="113"/>
      <c r="Q194" s="113"/>
      <c r="R194" s="113"/>
      <c r="S194" s="113"/>
      <c r="T194" s="113"/>
      <c r="U194" s="113"/>
      <c r="V194" s="113"/>
      <c r="W194" s="113"/>
      <c r="X194" s="113"/>
      <c r="Y194" s="113"/>
      <c r="Z194" s="113"/>
      <c r="AA194" s="113"/>
      <c r="AB194" s="113"/>
      <c r="AC194" s="113"/>
    </row>
    <row r="195" spans="1:29" ht="13.5" customHeight="1">
      <c r="A195" s="113"/>
      <c r="B195" s="113"/>
      <c r="C195" s="113"/>
      <c r="D195" s="113"/>
      <c r="E195" s="113"/>
      <c r="F195" s="113"/>
      <c r="G195" s="113"/>
      <c r="H195" s="113"/>
      <c r="I195" s="113"/>
      <c r="J195" s="113"/>
      <c r="K195" s="113"/>
      <c r="L195" s="113"/>
      <c r="M195" s="113"/>
      <c r="N195" s="113"/>
      <c r="O195" s="113"/>
      <c r="P195" s="113"/>
      <c r="Q195" s="113"/>
      <c r="R195" s="113"/>
      <c r="S195" s="113"/>
      <c r="T195" s="113"/>
      <c r="U195" s="113"/>
      <c r="V195" s="113"/>
      <c r="W195" s="113"/>
      <c r="X195" s="113"/>
      <c r="Y195" s="113"/>
      <c r="Z195" s="113"/>
      <c r="AA195" s="113"/>
      <c r="AB195" s="113"/>
      <c r="AC195" s="113"/>
    </row>
    <row r="196" spans="1:29" ht="13.5" customHeight="1">
      <c r="A196" s="113"/>
      <c r="B196" s="113"/>
      <c r="C196" s="113"/>
      <c r="D196" s="113"/>
      <c r="E196" s="113"/>
      <c r="F196" s="113"/>
      <c r="G196" s="113"/>
      <c r="H196" s="113"/>
      <c r="I196" s="113"/>
      <c r="J196" s="113"/>
      <c r="K196" s="113"/>
      <c r="L196" s="113"/>
      <c r="M196" s="113"/>
      <c r="N196" s="113"/>
      <c r="O196" s="113"/>
      <c r="P196" s="113"/>
      <c r="Q196" s="113"/>
      <c r="R196" s="113"/>
      <c r="S196" s="113"/>
      <c r="T196" s="113"/>
      <c r="U196" s="113"/>
      <c r="V196" s="113"/>
      <c r="W196" s="113"/>
      <c r="X196" s="113"/>
      <c r="Y196" s="113"/>
      <c r="Z196" s="113"/>
      <c r="AA196" s="113"/>
      <c r="AB196" s="113"/>
      <c r="AC196" s="113"/>
    </row>
    <row r="197" spans="1:29" ht="13.5" customHeight="1">
      <c r="A197" s="113"/>
      <c r="B197" s="113"/>
      <c r="C197" s="113"/>
      <c r="D197" s="113"/>
      <c r="E197" s="113"/>
      <c r="F197" s="113"/>
      <c r="G197" s="113"/>
      <c r="H197" s="113"/>
      <c r="I197" s="113"/>
      <c r="J197" s="113"/>
      <c r="K197" s="113"/>
      <c r="L197" s="113"/>
      <c r="M197" s="113"/>
      <c r="N197" s="113"/>
      <c r="O197" s="113"/>
      <c r="P197" s="113"/>
      <c r="Q197" s="113"/>
      <c r="R197" s="113"/>
      <c r="S197" s="113"/>
      <c r="T197" s="113"/>
      <c r="U197" s="113"/>
      <c r="V197" s="113"/>
      <c r="W197" s="113"/>
      <c r="X197" s="113"/>
      <c r="Y197" s="113"/>
      <c r="Z197" s="113"/>
      <c r="AA197" s="113"/>
      <c r="AB197" s="113"/>
      <c r="AC197" s="113"/>
    </row>
    <row r="198" spans="1:29" ht="13.5" customHeight="1">
      <c r="A198" s="113"/>
      <c r="B198" s="113"/>
      <c r="C198" s="113"/>
      <c r="D198" s="113"/>
      <c r="E198" s="113"/>
      <c r="F198" s="113"/>
      <c r="G198" s="113"/>
      <c r="H198" s="113"/>
      <c r="I198" s="113"/>
      <c r="J198" s="113"/>
      <c r="K198" s="113"/>
      <c r="L198" s="113"/>
      <c r="M198" s="113"/>
      <c r="N198" s="113"/>
      <c r="O198" s="113"/>
      <c r="P198" s="113"/>
      <c r="Q198" s="113"/>
      <c r="R198" s="113"/>
      <c r="S198" s="113"/>
      <c r="T198" s="113"/>
      <c r="U198" s="113"/>
      <c r="V198" s="113"/>
      <c r="W198" s="113"/>
      <c r="X198" s="113"/>
      <c r="Y198" s="113"/>
      <c r="Z198" s="113"/>
      <c r="AA198" s="113"/>
      <c r="AB198" s="113"/>
      <c r="AC198" s="113"/>
    </row>
    <row r="199" spans="1:29" ht="13.5" customHeight="1">
      <c r="A199" s="113"/>
      <c r="B199" s="113"/>
      <c r="C199" s="113"/>
      <c r="D199" s="113"/>
      <c r="E199" s="113"/>
      <c r="F199" s="113"/>
      <c r="G199" s="113"/>
      <c r="H199" s="113"/>
      <c r="I199" s="113"/>
      <c r="J199" s="113"/>
      <c r="K199" s="113"/>
      <c r="L199" s="113"/>
      <c r="M199" s="113"/>
      <c r="N199" s="113"/>
      <c r="O199" s="113"/>
      <c r="P199" s="113"/>
      <c r="Q199" s="113"/>
      <c r="R199" s="113"/>
      <c r="S199" s="113"/>
      <c r="T199" s="113"/>
      <c r="U199" s="113"/>
      <c r="V199" s="113"/>
      <c r="W199" s="113"/>
      <c r="X199" s="113"/>
      <c r="Y199" s="113"/>
      <c r="Z199" s="113"/>
      <c r="AA199" s="113"/>
      <c r="AB199" s="113"/>
      <c r="AC199" s="113"/>
    </row>
    <row r="200" spans="1:29" ht="13.5" customHeight="1">
      <c r="A200" s="113"/>
      <c r="B200" s="113"/>
      <c r="C200" s="113"/>
      <c r="D200" s="113"/>
      <c r="E200" s="113"/>
      <c r="F200" s="113"/>
      <c r="G200" s="113"/>
      <c r="H200" s="113"/>
      <c r="I200" s="113"/>
      <c r="J200" s="113"/>
      <c r="K200" s="113"/>
      <c r="L200" s="113"/>
      <c r="M200" s="113"/>
      <c r="N200" s="113"/>
      <c r="O200" s="113"/>
      <c r="P200" s="113"/>
      <c r="Q200" s="113"/>
      <c r="R200" s="113"/>
      <c r="S200" s="113"/>
      <c r="T200" s="113"/>
      <c r="U200" s="113"/>
      <c r="V200" s="113"/>
      <c r="W200" s="113"/>
      <c r="X200" s="113"/>
      <c r="Y200" s="113"/>
      <c r="Z200" s="113"/>
      <c r="AA200" s="113"/>
      <c r="AB200" s="113"/>
      <c r="AC200" s="113"/>
    </row>
    <row r="201" spans="1:29" ht="13.5" customHeight="1">
      <c r="A201" s="113"/>
      <c r="B201" s="113"/>
      <c r="C201" s="113"/>
      <c r="D201" s="113"/>
      <c r="E201" s="113"/>
      <c r="F201" s="113"/>
      <c r="G201" s="113"/>
      <c r="H201" s="113"/>
      <c r="I201" s="113"/>
      <c r="J201" s="113"/>
      <c r="K201" s="113"/>
      <c r="L201" s="113"/>
      <c r="M201" s="113"/>
      <c r="N201" s="113"/>
      <c r="O201" s="113"/>
      <c r="P201" s="113"/>
      <c r="Q201" s="113"/>
      <c r="R201" s="113"/>
      <c r="S201" s="113"/>
      <c r="T201" s="113"/>
      <c r="U201" s="113"/>
      <c r="V201" s="113"/>
      <c r="W201" s="113"/>
      <c r="X201" s="113"/>
      <c r="Y201" s="113"/>
      <c r="Z201" s="113"/>
      <c r="AA201" s="113"/>
      <c r="AB201" s="113"/>
      <c r="AC201" s="113"/>
    </row>
    <row r="202" spans="1:29" ht="13.5" customHeight="1">
      <c r="A202" s="113"/>
      <c r="B202" s="113"/>
      <c r="C202" s="113"/>
      <c r="D202" s="113"/>
      <c r="E202" s="113"/>
      <c r="F202" s="113"/>
      <c r="G202" s="113"/>
      <c r="H202" s="113"/>
      <c r="I202" s="113"/>
      <c r="J202" s="113"/>
      <c r="K202" s="113"/>
      <c r="L202" s="113"/>
      <c r="M202" s="113"/>
      <c r="N202" s="113"/>
      <c r="O202" s="113"/>
      <c r="P202" s="113"/>
      <c r="Q202" s="113"/>
      <c r="R202" s="113"/>
      <c r="S202" s="113"/>
      <c r="T202" s="113"/>
      <c r="U202" s="113"/>
      <c r="V202" s="113"/>
      <c r="W202" s="113"/>
      <c r="X202" s="113"/>
      <c r="Y202" s="113"/>
      <c r="Z202" s="113"/>
      <c r="AA202" s="113"/>
      <c r="AB202" s="113"/>
      <c r="AC202" s="113"/>
    </row>
    <row r="203" spans="1:29" ht="13.5" customHeight="1">
      <c r="A203" s="113"/>
      <c r="B203" s="113"/>
      <c r="C203" s="113"/>
      <c r="D203" s="113"/>
      <c r="E203" s="113"/>
      <c r="F203" s="113"/>
      <c r="G203" s="113"/>
      <c r="H203" s="113"/>
      <c r="I203" s="113"/>
      <c r="J203" s="113"/>
      <c r="K203" s="113"/>
      <c r="L203" s="113"/>
      <c r="M203" s="113"/>
      <c r="N203" s="113"/>
      <c r="O203" s="113"/>
      <c r="P203" s="113"/>
      <c r="Q203" s="113"/>
      <c r="R203" s="113"/>
      <c r="S203" s="113"/>
      <c r="T203" s="113"/>
      <c r="U203" s="113"/>
      <c r="V203" s="113"/>
      <c r="W203" s="113"/>
      <c r="X203" s="113"/>
      <c r="Y203" s="113"/>
      <c r="Z203" s="113"/>
      <c r="AA203" s="113"/>
      <c r="AB203" s="113"/>
      <c r="AC203" s="113"/>
    </row>
    <row r="204" spans="1:29" ht="13.5" customHeight="1">
      <c r="A204" s="113"/>
      <c r="B204" s="113"/>
      <c r="C204" s="113"/>
      <c r="D204" s="113"/>
      <c r="E204" s="113"/>
      <c r="F204" s="113"/>
      <c r="G204" s="113"/>
      <c r="H204" s="113"/>
      <c r="I204" s="113"/>
      <c r="J204" s="113"/>
      <c r="K204" s="113"/>
      <c r="L204" s="113"/>
      <c r="M204" s="113"/>
      <c r="N204" s="113"/>
      <c r="O204" s="113"/>
      <c r="P204" s="113"/>
      <c r="Q204" s="113"/>
      <c r="R204" s="113"/>
      <c r="S204" s="113"/>
      <c r="T204" s="113"/>
      <c r="U204" s="113"/>
      <c r="V204" s="113"/>
      <c r="W204" s="113"/>
      <c r="X204" s="113"/>
      <c r="Y204" s="113"/>
      <c r="Z204" s="113"/>
      <c r="AA204" s="113"/>
      <c r="AB204" s="113"/>
      <c r="AC204" s="113"/>
    </row>
    <row r="205" spans="1:29" ht="13.5" customHeight="1">
      <c r="A205" s="113"/>
      <c r="B205" s="113"/>
      <c r="C205" s="113"/>
      <c r="D205" s="113"/>
      <c r="E205" s="113"/>
      <c r="F205" s="113"/>
      <c r="G205" s="113"/>
      <c r="H205" s="113"/>
      <c r="I205" s="113"/>
      <c r="J205" s="113"/>
      <c r="K205" s="113"/>
      <c r="L205" s="113"/>
      <c r="M205" s="113"/>
      <c r="N205" s="113"/>
      <c r="O205" s="113"/>
      <c r="P205" s="113"/>
      <c r="Q205" s="113"/>
      <c r="R205" s="113"/>
      <c r="S205" s="113"/>
      <c r="T205" s="113"/>
      <c r="U205" s="113"/>
      <c r="V205" s="113"/>
      <c r="W205" s="113"/>
      <c r="X205" s="113"/>
      <c r="Y205" s="113"/>
      <c r="Z205" s="113"/>
      <c r="AA205" s="113"/>
      <c r="AB205" s="113"/>
      <c r="AC205" s="113"/>
    </row>
    <row r="206" spans="1:29" ht="13.5" customHeight="1">
      <c r="A206" s="113"/>
      <c r="B206" s="113"/>
      <c r="C206" s="113"/>
      <c r="D206" s="113"/>
      <c r="E206" s="113"/>
      <c r="F206" s="113"/>
      <c r="G206" s="113"/>
      <c r="H206" s="113"/>
      <c r="I206" s="113"/>
      <c r="J206" s="113"/>
      <c r="K206" s="113"/>
      <c r="L206" s="113"/>
      <c r="M206" s="113"/>
      <c r="N206" s="113"/>
      <c r="O206" s="113"/>
      <c r="P206" s="113"/>
      <c r="Q206" s="113"/>
      <c r="R206" s="113"/>
      <c r="S206" s="113"/>
      <c r="T206" s="113"/>
      <c r="U206" s="113"/>
      <c r="V206" s="113"/>
      <c r="W206" s="113"/>
      <c r="X206" s="113"/>
      <c r="Y206" s="113"/>
      <c r="Z206" s="113"/>
      <c r="AA206" s="113"/>
      <c r="AB206" s="113"/>
      <c r="AC206" s="113"/>
    </row>
    <row r="207" spans="1:29" ht="13.5" customHeight="1">
      <c r="A207" s="113"/>
      <c r="B207" s="113"/>
      <c r="C207" s="113"/>
      <c r="D207" s="113"/>
      <c r="E207" s="113"/>
      <c r="F207" s="113"/>
      <c r="G207" s="113"/>
      <c r="H207" s="113"/>
      <c r="I207" s="113"/>
      <c r="J207" s="113"/>
      <c r="K207" s="113"/>
      <c r="L207" s="113"/>
      <c r="M207" s="113"/>
      <c r="N207" s="113"/>
      <c r="O207" s="113"/>
      <c r="P207" s="113"/>
      <c r="Q207" s="113"/>
      <c r="R207" s="113"/>
      <c r="S207" s="113"/>
      <c r="T207" s="113"/>
      <c r="U207" s="113"/>
      <c r="V207" s="113"/>
      <c r="W207" s="113"/>
      <c r="X207" s="113"/>
      <c r="Y207" s="113"/>
      <c r="Z207" s="113"/>
      <c r="AA207" s="113"/>
      <c r="AB207" s="113"/>
      <c r="AC207" s="113"/>
    </row>
    <row r="208" spans="1:29" ht="13.5" customHeight="1">
      <c r="A208" s="113"/>
      <c r="B208" s="113"/>
      <c r="C208" s="113"/>
      <c r="D208" s="113"/>
      <c r="E208" s="113"/>
      <c r="F208" s="113"/>
      <c r="G208" s="113"/>
      <c r="H208" s="113"/>
      <c r="I208" s="113"/>
      <c r="J208" s="113"/>
      <c r="K208" s="113"/>
      <c r="L208" s="113"/>
      <c r="M208" s="113"/>
      <c r="N208" s="113"/>
      <c r="O208" s="113"/>
      <c r="P208" s="113"/>
      <c r="Q208" s="113"/>
      <c r="R208" s="113"/>
      <c r="S208" s="113"/>
      <c r="T208" s="113"/>
      <c r="U208" s="113"/>
      <c r="V208" s="113"/>
      <c r="W208" s="113"/>
      <c r="X208" s="113"/>
      <c r="Y208" s="113"/>
      <c r="Z208" s="113"/>
      <c r="AA208" s="113"/>
      <c r="AB208" s="113"/>
      <c r="AC208" s="113"/>
    </row>
    <row r="209" spans="1:29" ht="13.5" customHeight="1">
      <c r="A209" s="113"/>
      <c r="B209" s="113"/>
      <c r="C209" s="113"/>
      <c r="D209" s="113"/>
      <c r="E209" s="113"/>
      <c r="F209" s="113"/>
      <c r="G209" s="113"/>
      <c r="H209" s="113"/>
      <c r="I209" s="113"/>
      <c r="J209" s="113"/>
      <c r="K209" s="113"/>
      <c r="L209" s="113"/>
      <c r="M209" s="113"/>
      <c r="N209" s="113"/>
      <c r="O209" s="113"/>
      <c r="P209" s="113"/>
      <c r="Q209" s="113"/>
      <c r="R209" s="113"/>
      <c r="S209" s="113"/>
      <c r="T209" s="113"/>
      <c r="U209" s="113"/>
      <c r="V209" s="113"/>
      <c r="W209" s="113"/>
      <c r="X209" s="113"/>
      <c r="Y209" s="113"/>
      <c r="Z209" s="113"/>
      <c r="AA209" s="113"/>
      <c r="AB209" s="113"/>
      <c r="AC209" s="113"/>
    </row>
    <row r="210" spans="1:29" ht="13.5" customHeight="1">
      <c r="A210" s="113"/>
      <c r="B210" s="113"/>
      <c r="C210" s="113"/>
      <c r="D210" s="113"/>
      <c r="E210" s="113"/>
      <c r="F210" s="113"/>
      <c r="G210" s="113"/>
      <c r="H210" s="113"/>
      <c r="I210" s="113"/>
      <c r="J210" s="113"/>
      <c r="K210" s="113"/>
      <c r="L210" s="113"/>
      <c r="M210" s="113"/>
      <c r="N210" s="113"/>
      <c r="O210" s="113"/>
      <c r="P210" s="113"/>
      <c r="Q210" s="113"/>
      <c r="R210" s="113"/>
      <c r="S210" s="113"/>
      <c r="T210" s="113"/>
      <c r="U210" s="113"/>
      <c r="V210" s="113"/>
      <c r="W210" s="113"/>
      <c r="X210" s="113"/>
      <c r="Y210" s="113"/>
      <c r="Z210" s="113"/>
      <c r="AA210" s="113"/>
      <c r="AB210" s="113"/>
      <c r="AC210" s="113"/>
    </row>
    <row r="211" spans="1:29" ht="13.5" customHeight="1">
      <c r="A211" s="113"/>
      <c r="B211" s="113"/>
      <c r="C211" s="113"/>
      <c r="D211" s="113"/>
      <c r="E211" s="113"/>
      <c r="F211" s="113"/>
      <c r="G211" s="113"/>
      <c r="H211" s="113"/>
      <c r="I211" s="113"/>
      <c r="J211" s="113"/>
      <c r="K211" s="113"/>
      <c r="L211" s="113"/>
      <c r="M211" s="113"/>
      <c r="N211" s="113"/>
      <c r="O211" s="113"/>
      <c r="P211" s="113"/>
      <c r="Q211" s="113"/>
      <c r="R211" s="113"/>
      <c r="S211" s="113"/>
      <c r="T211" s="113"/>
      <c r="U211" s="113"/>
      <c r="V211" s="113"/>
      <c r="W211" s="113"/>
      <c r="X211" s="113"/>
      <c r="Y211" s="113"/>
      <c r="Z211" s="113"/>
      <c r="AA211" s="113"/>
      <c r="AB211" s="113"/>
      <c r="AC211" s="113"/>
    </row>
    <row r="212" spans="1:29" ht="13.5" customHeight="1">
      <c r="A212" s="113"/>
      <c r="B212" s="113"/>
      <c r="C212" s="113"/>
      <c r="D212" s="113"/>
      <c r="E212" s="113"/>
      <c r="F212" s="113"/>
      <c r="G212" s="113"/>
      <c r="H212" s="113"/>
      <c r="I212" s="113"/>
      <c r="J212" s="113"/>
      <c r="K212" s="113"/>
      <c r="L212" s="113"/>
      <c r="M212" s="113"/>
      <c r="N212" s="113"/>
      <c r="O212" s="113"/>
      <c r="P212" s="113"/>
      <c r="Q212" s="113"/>
      <c r="R212" s="113"/>
      <c r="S212" s="113"/>
      <c r="T212" s="113"/>
      <c r="U212" s="113"/>
      <c r="V212" s="113"/>
      <c r="W212" s="113"/>
      <c r="X212" s="113"/>
      <c r="Y212" s="113"/>
      <c r="Z212" s="113"/>
      <c r="AA212" s="113"/>
      <c r="AB212" s="113"/>
      <c r="AC212" s="113"/>
    </row>
    <row r="213" spans="1:29" ht="13.5" customHeight="1">
      <c r="A213" s="113"/>
      <c r="B213" s="113"/>
      <c r="C213" s="113"/>
      <c r="D213" s="113"/>
      <c r="E213" s="113"/>
      <c r="F213" s="113"/>
      <c r="G213" s="113"/>
      <c r="H213" s="113"/>
      <c r="I213" s="113"/>
      <c r="J213" s="113"/>
      <c r="K213" s="113"/>
      <c r="L213" s="113"/>
      <c r="M213" s="113"/>
      <c r="N213" s="113"/>
      <c r="O213" s="113"/>
      <c r="P213" s="113"/>
      <c r="Q213" s="113"/>
      <c r="R213" s="113"/>
      <c r="S213" s="113"/>
      <c r="T213" s="113"/>
      <c r="U213" s="113"/>
      <c r="V213" s="113"/>
      <c r="W213" s="113"/>
      <c r="X213" s="113"/>
      <c r="Y213" s="113"/>
      <c r="Z213" s="113"/>
      <c r="AA213" s="113"/>
      <c r="AB213" s="113"/>
      <c r="AC213" s="113"/>
    </row>
    <row r="214" spans="1:29" ht="13.5" customHeight="1">
      <c r="A214" s="113"/>
      <c r="B214" s="113"/>
      <c r="C214" s="113"/>
      <c r="D214" s="113"/>
      <c r="E214" s="113"/>
      <c r="F214" s="113"/>
      <c r="G214" s="113"/>
      <c r="H214" s="113"/>
      <c r="I214" s="113"/>
      <c r="J214" s="113"/>
      <c r="K214" s="113"/>
      <c r="L214" s="113"/>
      <c r="M214" s="113"/>
      <c r="N214" s="113"/>
      <c r="O214" s="113"/>
      <c r="P214" s="113"/>
      <c r="Q214" s="113"/>
      <c r="R214" s="113"/>
      <c r="S214" s="113"/>
      <c r="T214" s="113"/>
      <c r="U214" s="113"/>
      <c r="V214" s="113"/>
      <c r="W214" s="113"/>
      <c r="X214" s="113"/>
      <c r="Y214" s="113"/>
      <c r="Z214" s="113"/>
      <c r="AA214" s="113"/>
      <c r="AB214" s="113"/>
      <c r="AC214" s="113"/>
    </row>
    <row r="215" spans="1:29" ht="13.5" customHeight="1">
      <c r="A215" s="113"/>
      <c r="B215" s="113"/>
      <c r="C215" s="113"/>
      <c r="D215" s="113"/>
      <c r="E215" s="113"/>
      <c r="F215" s="113"/>
      <c r="G215" s="113"/>
      <c r="H215" s="113"/>
      <c r="I215" s="113"/>
      <c r="J215" s="113"/>
      <c r="K215" s="113"/>
      <c r="L215" s="113"/>
      <c r="M215" s="113"/>
      <c r="N215" s="113"/>
      <c r="O215" s="113"/>
      <c r="P215" s="113"/>
      <c r="Q215" s="113"/>
      <c r="R215" s="113"/>
      <c r="S215" s="113"/>
      <c r="T215" s="113"/>
      <c r="U215" s="113"/>
      <c r="V215" s="113"/>
      <c r="W215" s="113"/>
      <c r="X215" s="113"/>
      <c r="Y215" s="113"/>
      <c r="Z215" s="113"/>
      <c r="AA215" s="113"/>
      <c r="AB215" s="113"/>
      <c r="AC215" s="113"/>
    </row>
    <row r="216" spans="1:29" ht="13.5" customHeight="1">
      <c r="A216" s="113"/>
      <c r="B216" s="113"/>
      <c r="C216" s="113"/>
      <c r="D216" s="113"/>
      <c r="E216" s="113"/>
      <c r="F216" s="113"/>
      <c r="G216" s="113"/>
      <c r="H216" s="113"/>
      <c r="I216" s="113"/>
      <c r="J216" s="113"/>
      <c r="K216" s="113"/>
      <c r="L216" s="113"/>
      <c r="M216" s="113"/>
      <c r="N216" s="113"/>
      <c r="O216" s="113"/>
      <c r="P216" s="113"/>
      <c r="Q216" s="113"/>
      <c r="R216" s="113"/>
      <c r="S216" s="113"/>
      <c r="T216" s="113"/>
      <c r="U216" s="113"/>
      <c r="V216" s="113"/>
      <c r="W216" s="113"/>
      <c r="X216" s="113"/>
      <c r="Y216" s="113"/>
      <c r="Z216" s="113"/>
      <c r="AA216" s="113"/>
      <c r="AB216" s="113"/>
      <c r="AC216" s="113"/>
    </row>
    <row r="217" spans="1:29" ht="13.5" customHeight="1">
      <c r="A217" s="113"/>
      <c r="B217" s="113"/>
      <c r="C217" s="113"/>
      <c r="D217" s="113"/>
      <c r="E217" s="113"/>
      <c r="F217" s="113"/>
      <c r="G217" s="113"/>
      <c r="H217" s="113"/>
      <c r="I217" s="113"/>
      <c r="J217" s="113"/>
      <c r="K217" s="113"/>
      <c r="L217" s="113"/>
      <c r="M217" s="113"/>
      <c r="N217" s="113"/>
      <c r="O217" s="113"/>
      <c r="P217" s="113"/>
      <c r="Q217" s="113"/>
      <c r="R217" s="113"/>
      <c r="S217" s="113"/>
      <c r="T217" s="113"/>
      <c r="U217" s="113"/>
      <c r="V217" s="113"/>
      <c r="W217" s="113"/>
      <c r="X217" s="113"/>
      <c r="Y217" s="113"/>
      <c r="Z217" s="113"/>
      <c r="AA217" s="113"/>
      <c r="AB217" s="113"/>
      <c r="AC217" s="113"/>
    </row>
    <row r="218" spans="1:29" ht="13.5" customHeight="1">
      <c r="A218" s="113"/>
      <c r="B218" s="113"/>
      <c r="C218" s="113"/>
      <c r="D218" s="113"/>
      <c r="E218" s="113"/>
      <c r="F218" s="113"/>
      <c r="G218" s="113"/>
      <c r="H218" s="113"/>
      <c r="I218" s="113"/>
      <c r="J218" s="113"/>
      <c r="K218" s="113"/>
      <c r="L218" s="113"/>
      <c r="M218" s="113"/>
      <c r="N218" s="113"/>
      <c r="O218" s="113"/>
      <c r="P218" s="113"/>
      <c r="Q218" s="113"/>
      <c r="R218" s="113"/>
      <c r="S218" s="113"/>
      <c r="T218" s="113"/>
      <c r="U218" s="113"/>
      <c r="V218" s="113"/>
      <c r="W218" s="113"/>
      <c r="X218" s="113"/>
      <c r="Y218" s="113"/>
      <c r="Z218" s="113"/>
      <c r="AA218" s="113"/>
      <c r="AB218" s="113"/>
      <c r="AC218" s="113"/>
    </row>
    <row r="219" spans="1:29" ht="13.5" customHeight="1">
      <c r="A219" s="113"/>
      <c r="B219" s="113"/>
      <c r="C219" s="113"/>
      <c r="D219" s="113"/>
      <c r="E219" s="113"/>
      <c r="F219" s="113"/>
      <c r="G219" s="113"/>
      <c r="H219" s="113"/>
      <c r="I219" s="113"/>
      <c r="J219" s="113"/>
      <c r="K219" s="113"/>
      <c r="L219" s="113"/>
      <c r="M219" s="113"/>
      <c r="N219" s="113"/>
      <c r="O219" s="113"/>
      <c r="P219" s="113"/>
      <c r="Q219" s="113"/>
      <c r="R219" s="113"/>
      <c r="S219" s="113"/>
      <c r="T219" s="113"/>
      <c r="U219" s="113"/>
      <c r="V219" s="113"/>
      <c r="W219" s="113"/>
      <c r="X219" s="113"/>
      <c r="Y219" s="113"/>
      <c r="Z219" s="113"/>
      <c r="AA219" s="113"/>
      <c r="AB219" s="113"/>
      <c r="AC219" s="113"/>
    </row>
    <row r="220" spans="1:29" ht="13.5" customHeight="1">
      <c r="A220" s="113"/>
      <c r="B220" s="113"/>
      <c r="C220" s="113"/>
      <c r="D220" s="113"/>
      <c r="E220" s="113"/>
      <c r="F220" s="113"/>
      <c r="G220" s="113"/>
      <c r="H220" s="113"/>
      <c r="I220" s="113"/>
      <c r="J220" s="113"/>
      <c r="K220" s="113"/>
      <c r="L220" s="113"/>
      <c r="M220" s="113"/>
      <c r="N220" s="113"/>
      <c r="O220" s="113"/>
      <c r="P220" s="113"/>
      <c r="Q220" s="113"/>
      <c r="R220" s="113"/>
      <c r="S220" s="113"/>
      <c r="T220" s="113"/>
      <c r="U220" s="113"/>
      <c r="V220" s="113"/>
      <c r="W220" s="113"/>
      <c r="X220" s="113"/>
      <c r="Y220" s="113"/>
      <c r="Z220" s="113"/>
      <c r="AA220" s="113"/>
      <c r="AB220" s="113"/>
      <c r="AC220" s="113"/>
    </row>
    <row r="221" spans="1:29" ht="13.5" customHeight="1">
      <c r="A221" s="113"/>
      <c r="B221" s="113"/>
      <c r="C221" s="113"/>
      <c r="D221" s="113"/>
      <c r="E221" s="113"/>
      <c r="F221" s="113"/>
      <c r="G221" s="113"/>
      <c r="H221" s="113"/>
      <c r="I221" s="113"/>
      <c r="J221" s="113"/>
      <c r="K221" s="113"/>
      <c r="L221" s="113"/>
      <c r="M221" s="113"/>
      <c r="N221" s="113"/>
      <c r="O221" s="113"/>
      <c r="P221" s="113"/>
      <c r="Q221" s="113"/>
      <c r="R221" s="113"/>
      <c r="S221" s="113"/>
      <c r="T221" s="113"/>
      <c r="U221" s="113"/>
      <c r="V221" s="113"/>
      <c r="W221" s="113"/>
      <c r="X221" s="113"/>
      <c r="Y221" s="113"/>
      <c r="Z221" s="113"/>
      <c r="AA221" s="113"/>
      <c r="AB221" s="113"/>
      <c r="AC221" s="113"/>
    </row>
    <row r="222" spans="1:29" ht="13.5" customHeight="1">
      <c r="A222" s="113"/>
      <c r="B222" s="113"/>
      <c r="C222" s="113"/>
      <c r="D222" s="113"/>
      <c r="E222" s="113"/>
      <c r="F222" s="113"/>
      <c r="G222" s="113"/>
      <c r="H222" s="113"/>
      <c r="I222" s="113"/>
      <c r="J222" s="113"/>
      <c r="K222" s="113"/>
      <c r="L222" s="113"/>
      <c r="M222" s="113"/>
      <c r="N222" s="113"/>
      <c r="O222" s="113"/>
      <c r="P222" s="113"/>
      <c r="Q222" s="113"/>
      <c r="R222" s="113"/>
      <c r="S222" s="113"/>
      <c r="T222" s="113"/>
      <c r="U222" s="113"/>
      <c r="V222" s="113"/>
      <c r="W222" s="113"/>
      <c r="X222" s="113"/>
      <c r="Y222" s="113"/>
      <c r="Z222" s="113"/>
      <c r="AA222" s="113"/>
      <c r="AB222" s="113"/>
      <c r="AC222" s="113"/>
    </row>
    <row r="223" spans="1:29" ht="13.5" customHeight="1">
      <c r="A223" s="113"/>
      <c r="B223" s="113"/>
      <c r="C223" s="113"/>
      <c r="D223" s="113"/>
      <c r="E223" s="113"/>
      <c r="F223" s="113"/>
      <c r="G223" s="113"/>
      <c r="H223" s="113"/>
      <c r="I223" s="113"/>
      <c r="J223" s="113"/>
      <c r="K223" s="113"/>
      <c r="L223" s="113"/>
      <c r="M223" s="113"/>
      <c r="N223" s="113"/>
      <c r="O223" s="113"/>
      <c r="P223" s="113"/>
      <c r="Q223" s="113"/>
      <c r="R223" s="113"/>
      <c r="S223" s="113"/>
      <c r="T223" s="113"/>
      <c r="U223" s="113"/>
      <c r="V223" s="113"/>
      <c r="W223" s="113"/>
      <c r="X223" s="113"/>
      <c r="Y223" s="113"/>
      <c r="Z223" s="113"/>
      <c r="AA223" s="113"/>
      <c r="AB223" s="113"/>
      <c r="AC223" s="113"/>
    </row>
    <row r="224" spans="1:29" ht="13.5" customHeight="1">
      <c r="A224" s="113"/>
      <c r="B224" s="113"/>
      <c r="C224" s="113"/>
      <c r="D224" s="113"/>
      <c r="E224" s="113"/>
      <c r="F224" s="113"/>
      <c r="G224" s="113"/>
      <c r="H224" s="113"/>
      <c r="I224" s="113"/>
      <c r="J224" s="113"/>
      <c r="K224" s="113"/>
      <c r="L224" s="113"/>
      <c r="M224" s="113"/>
      <c r="N224" s="113"/>
      <c r="O224" s="113"/>
      <c r="P224" s="113"/>
      <c r="Q224" s="113"/>
      <c r="R224" s="113"/>
      <c r="S224" s="113"/>
      <c r="T224" s="113"/>
      <c r="U224" s="113"/>
      <c r="V224" s="113"/>
      <c r="W224" s="113"/>
      <c r="X224" s="113"/>
      <c r="Y224" s="113"/>
      <c r="Z224" s="113"/>
      <c r="AA224" s="113"/>
      <c r="AB224" s="113"/>
      <c r="AC224" s="113"/>
    </row>
    <row r="225" spans="1:29" ht="13.5" customHeight="1">
      <c r="A225" s="113"/>
      <c r="B225" s="113"/>
      <c r="C225" s="113"/>
      <c r="D225" s="113"/>
      <c r="E225" s="113"/>
      <c r="F225" s="113"/>
      <c r="G225" s="113"/>
      <c r="H225" s="113"/>
      <c r="I225" s="113"/>
      <c r="J225" s="113"/>
      <c r="K225" s="113"/>
      <c r="L225" s="113"/>
      <c r="M225" s="113"/>
      <c r="N225" s="113"/>
      <c r="O225" s="113"/>
      <c r="P225" s="113"/>
      <c r="Q225" s="113"/>
      <c r="R225" s="113"/>
      <c r="S225" s="113"/>
      <c r="T225" s="113"/>
      <c r="U225" s="113"/>
      <c r="V225" s="113"/>
      <c r="W225" s="113"/>
      <c r="X225" s="113"/>
      <c r="Y225" s="113"/>
      <c r="Z225" s="113"/>
      <c r="AA225" s="113"/>
      <c r="AB225" s="113"/>
      <c r="AC225" s="113"/>
    </row>
    <row r="226" spans="1:29" ht="13.5" customHeight="1">
      <c r="A226" s="113"/>
      <c r="B226" s="113"/>
      <c r="C226" s="113"/>
      <c r="D226" s="113"/>
      <c r="E226" s="113"/>
      <c r="F226" s="113"/>
      <c r="G226" s="113"/>
      <c r="H226" s="113"/>
      <c r="I226" s="113"/>
      <c r="J226" s="113"/>
      <c r="K226" s="113"/>
      <c r="L226" s="113"/>
      <c r="M226" s="113"/>
      <c r="N226" s="113"/>
      <c r="O226" s="113"/>
      <c r="P226" s="113"/>
      <c r="Q226" s="113"/>
      <c r="R226" s="113"/>
      <c r="S226" s="113"/>
      <c r="T226" s="113"/>
      <c r="U226" s="113"/>
      <c r="V226" s="113"/>
      <c r="W226" s="113"/>
      <c r="X226" s="113"/>
      <c r="Y226" s="113"/>
      <c r="Z226" s="113"/>
      <c r="AA226" s="113"/>
      <c r="AB226" s="113"/>
      <c r="AC226" s="113"/>
    </row>
    <row r="227" spans="1:29" ht="13.5" customHeight="1">
      <c r="A227" s="113"/>
      <c r="B227" s="113"/>
      <c r="C227" s="113"/>
      <c r="D227" s="113"/>
      <c r="E227" s="113"/>
      <c r="F227" s="113"/>
      <c r="G227" s="113"/>
      <c r="H227" s="113"/>
      <c r="I227" s="113"/>
      <c r="J227" s="113"/>
      <c r="K227" s="113"/>
      <c r="L227" s="113"/>
      <c r="M227" s="113"/>
      <c r="N227" s="113"/>
      <c r="O227" s="113"/>
      <c r="P227" s="113"/>
      <c r="Q227" s="113"/>
      <c r="R227" s="113"/>
      <c r="S227" s="113"/>
      <c r="T227" s="113"/>
      <c r="U227" s="113"/>
      <c r="V227" s="113"/>
      <c r="W227" s="113"/>
      <c r="X227" s="113"/>
      <c r="Y227" s="113"/>
      <c r="Z227" s="113"/>
      <c r="AA227" s="113"/>
      <c r="AB227" s="113"/>
      <c r="AC227" s="113"/>
    </row>
    <row r="228" spans="1:29" ht="13.5" customHeight="1">
      <c r="A228" s="113"/>
      <c r="B228" s="113"/>
      <c r="C228" s="113"/>
      <c r="D228" s="113"/>
      <c r="E228" s="113"/>
      <c r="F228" s="113"/>
      <c r="G228" s="113"/>
      <c r="H228" s="113"/>
      <c r="I228" s="113"/>
      <c r="J228" s="113"/>
      <c r="K228" s="113"/>
      <c r="L228" s="113"/>
      <c r="M228" s="113"/>
      <c r="N228" s="113"/>
      <c r="O228" s="113"/>
      <c r="P228" s="113"/>
      <c r="Q228" s="113"/>
      <c r="R228" s="113"/>
      <c r="S228" s="113"/>
      <c r="T228" s="113"/>
      <c r="U228" s="113"/>
      <c r="V228" s="113"/>
      <c r="W228" s="113"/>
      <c r="X228" s="113"/>
      <c r="Y228" s="113"/>
      <c r="Z228" s="113"/>
      <c r="AA228" s="113"/>
      <c r="AB228" s="113"/>
      <c r="AC228" s="113"/>
    </row>
    <row r="229" spans="1:29" ht="13.5" customHeight="1">
      <c r="A229" s="113"/>
      <c r="B229" s="113"/>
      <c r="C229" s="113"/>
      <c r="D229" s="113"/>
      <c r="E229" s="113"/>
      <c r="F229" s="113"/>
      <c r="G229" s="113"/>
      <c r="H229" s="113"/>
      <c r="I229" s="113"/>
      <c r="J229" s="113"/>
      <c r="K229" s="113"/>
      <c r="L229" s="113"/>
      <c r="M229" s="113"/>
      <c r="N229" s="113"/>
      <c r="O229" s="113"/>
      <c r="P229" s="113"/>
      <c r="Q229" s="113"/>
      <c r="R229" s="113"/>
      <c r="S229" s="113"/>
      <c r="T229" s="113"/>
      <c r="U229" s="113"/>
      <c r="V229" s="113"/>
      <c r="W229" s="113"/>
      <c r="X229" s="113"/>
      <c r="Y229" s="113"/>
      <c r="Z229" s="113"/>
      <c r="AA229" s="113"/>
      <c r="AB229" s="113"/>
      <c r="AC229" s="113"/>
    </row>
    <row r="230" spans="1:29" ht="15.75" customHeight="1"/>
    <row r="231" spans="1:29" ht="15.75" customHeight="1"/>
    <row r="232" spans="1:29" ht="15.75" customHeight="1"/>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26">
    <mergeCell ref="B41:E51"/>
    <mergeCell ref="F41:I51"/>
    <mergeCell ref="B7:C7"/>
    <mergeCell ref="H7:I7"/>
    <mergeCell ref="B30:E40"/>
    <mergeCell ref="F30:I40"/>
    <mergeCell ref="D7:E7"/>
    <mergeCell ref="F7:G7"/>
    <mergeCell ref="H8:H9"/>
    <mergeCell ref="I8:I9"/>
    <mergeCell ref="B28:I28"/>
    <mergeCell ref="B29:E29"/>
    <mergeCell ref="F29:I29"/>
    <mergeCell ref="B4:I4"/>
    <mergeCell ref="B5:C5"/>
    <mergeCell ref="D5:I5"/>
    <mergeCell ref="B6:C6"/>
    <mergeCell ref="D6:E6"/>
    <mergeCell ref="F6:G6"/>
    <mergeCell ref="H6:I6"/>
    <mergeCell ref="B1:C2"/>
    <mergeCell ref="D1:H1"/>
    <mergeCell ref="I1:I2"/>
    <mergeCell ref="D2:H2"/>
    <mergeCell ref="B3:C3"/>
    <mergeCell ref="D3:H3"/>
  </mergeCells>
  <pageMargins left="0.7" right="0.7" top="0.75" bottom="0.75" header="0" footer="0"/>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0C0"/>
  </sheetPr>
  <dimension ref="A1:AC987"/>
  <sheetViews>
    <sheetView topLeftCell="A7" workbookViewId="0">
      <selection activeCell="C9" sqref="C9"/>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113"/>
      <c r="B1" s="429" t="s">
        <v>437</v>
      </c>
      <c r="C1" s="428"/>
      <c r="D1" s="430" t="s">
        <v>438</v>
      </c>
      <c r="E1" s="428"/>
      <c r="F1" s="428"/>
      <c r="G1" s="428"/>
      <c r="H1" s="428"/>
      <c r="I1" s="431"/>
      <c r="J1" s="113"/>
      <c r="K1" s="113"/>
      <c r="L1" s="113"/>
      <c r="M1" s="113"/>
      <c r="N1" s="113"/>
      <c r="O1" s="113"/>
      <c r="P1" s="113"/>
      <c r="Q1" s="113"/>
      <c r="R1" s="113"/>
      <c r="S1" s="113"/>
      <c r="T1" s="113"/>
      <c r="U1" s="113"/>
      <c r="V1" s="113"/>
      <c r="W1" s="113"/>
      <c r="X1" s="113"/>
      <c r="Y1" s="113"/>
      <c r="Z1" s="113"/>
      <c r="AA1" s="113"/>
      <c r="AB1" s="113"/>
      <c r="AC1" s="113"/>
    </row>
    <row r="2" spans="1:29" ht="30" customHeight="1">
      <c r="A2" s="113"/>
      <c r="B2" s="428"/>
      <c r="C2" s="428"/>
      <c r="D2" s="520" t="s">
        <v>439</v>
      </c>
      <c r="E2" s="428"/>
      <c r="F2" s="428"/>
      <c r="G2" s="428"/>
      <c r="H2" s="428"/>
      <c r="I2" s="428"/>
      <c r="J2" s="113"/>
      <c r="K2" s="113"/>
      <c r="L2" s="113"/>
      <c r="M2" s="113"/>
      <c r="N2" s="113"/>
      <c r="O2" s="113"/>
      <c r="P2" s="113"/>
      <c r="Q2" s="113"/>
      <c r="R2" s="113"/>
      <c r="S2" s="113"/>
      <c r="T2" s="113"/>
      <c r="U2" s="113"/>
      <c r="V2" s="113"/>
      <c r="W2" s="113"/>
      <c r="X2" s="113"/>
      <c r="Y2" s="113"/>
      <c r="Z2" s="113"/>
      <c r="AA2" s="113"/>
      <c r="AB2" s="113"/>
      <c r="AC2" s="113"/>
    </row>
    <row r="3" spans="1:29" ht="13.5" customHeight="1">
      <c r="A3" s="113"/>
      <c r="B3" s="434" t="s">
        <v>440</v>
      </c>
      <c r="C3" s="428"/>
      <c r="D3" s="434" t="s">
        <v>441</v>
      </c>
      <c r="E3" s="428"/>
      <c r="F3" s="428"/>
      <c r="G3" s="428"/>
      <c r="H3" s="428"/>
      <c r="I3" s="151" t="s">
        <v>442</v>
      </c>
      <c r="J3" s="113"/>
      <c r="K3" s="113"/>
      <c r="L3" s="113"/>
      <c r="M3" s="113"/>
      <c r="N3" s="113"/>
      <c r="O3" s="113"/>
      <c r="P3" s="113"/>
      <c r="Q3" s="113"/>
      <c r="R3" s="113"/>
      <c r="S3" s="113"/>
      <c r="T3" s="113"/>
      <c r="U3" s="113"/>
      <c r="V3" s="113"/>
      <c r="W3" s="113"/>
      <c r="X3" s="113"/>
      <c r="Y3" s="113"/>
      <c r="Z3" s="113"/>
      <c r="AA3" s="113"/>
      <c r="AB3" s="113"/>
      <c r="AC3" s="113"/>
    </row>
    <row r="4" spans="1:29" ht="6" customHeight="1">
      <c r="A4" s="113"/>
      <c r="B4" s="435"/>
      <c r="C4" s="428"/>
      <c r="D4" s="428"/>
      <c r="E4" s="428"/>
      <c r="F4" s="428"/>
      <c r="G4" s="428"/>
      <c r="H4" s="428"/>
      <c r="I4" s="428"/>
      <c r="J4" s="113"/>
      <c r="K4" s="113"/>
      <c r="L4" s="113"/>
      <c r="M4" s="113"/>
      <c r="N4" s="113"/>
      <c r="O4" s="113"/>
      <c r="P4" s="113"/>
      <c r="Q4" s="113"/>
      <c r="R4" s="113"/>
      <c r="S4" s="113"/>
      <c r="T4" s="113"/>
      <c r="U4" s="113"/>
      <c r="V4" s="113"/>
      <c r="W4" s="113"/>
      <c r="X4" s="113"/>
      <c r="Y4" s="113"/>
      <c r="Z4" s="113"/>
      <c r="AA4" s="113"/>
      <c r="AB4" s="113"/>
      <c r="AC4" s="113"/>
    </row>
    <row r="5" spans="1:29" ht="22.5" customHeight="1">
      <c r="A5" s="113"/>
      <c r="B5" s="427" t="s">
        <v>443</v>
      </c>
      <c r="C5" s="428"/>
      <c r="D5" s="436" t="str">
        <f>Indicadores!F5</f>
        <v>Gestión Integrada del Portafolio de Planes Programa y Proyectos. (GIP)</v>
      </c>
      <c r="E5" s="428"/>
      <c r="F5" s="428"/>
      <c r="G5" s="428"/>
      <c r="H5" s="428"/>
      <c r="I5" s="428"/>
      <c r="J5" s="113"/>
      <c r="K5" s="113"/>
      <c r="L5" s="113"/>
      <c r="M5" s="113"/>
      <c r="N5" s="113"/>
      <c r="O5" s="113"/>
      <c r="P5" s="113"/>
      <c r="Q5" s="113"/>
      <c r="R5" s="113"/>
      <c r="S5" s="113"/>
      <c r="T5" s="113"/>
      <c r="U5" s="113"/>
      <c r="V5" s="113"/>
      <c r="W5" s="113"/>
      <c r="X5" s="113"/>
      <c r="Y5" s="113"/>
      <c r="Z5" s="113"/>
      <c r="AA5" s="113"/>
      <c r="AB5" s="113"/>
      <c r="AC5" s="113"/>
    </row>
    <row r="6" spans="1:29" ht="34.5" customHeight="1">
      <c r="A6" s="113"/>
      <c r="B6" s="427" t="s">
        <v>444</v>
      </c>
      <c r="C6" s="428"/>
      <c r="D6" s="437" t="str">
        <f>Indicadores!A8</f>
        <v>Nivel mensual de proyectos de inversión con concepto favorable del DNP para distribución</v>
      </c>
      <c r="E6" s="428"/>
      <c r="F6" s="427" t="s">
        <v>445</v>
      </c>
      <c r="G6" s="428"/>
      <c r="H6" s="438" t="str">
        <f>Indicadores!S8</f>
        <v>Coordinador del Grupo de Proyectos - OAP</v>
      </c>
      <c r="I6" s="428"/>
      <c r="J6" s="113"/>
      <c r="K6" s="113"/>
      <c r="L6" s="113"/>
      <c r="M6" s="113"/>
      <c r="N6" s="113"/>
      <c r="O6" s="113"/>
      <c r="P6" s="113"/>
      <c r="Q6" s="113"/>
      <c r="R6" s="113"/>
      <c r="S6" s="113"/>
      <c r="T6" s="113"/>
      <c r="U6" s="113"/>
      <c r="V6" s="113"/>
      <c r="W6" s="113"/>
      <c r="X6" s="113"/>
      <c r="Y6" s="113"/>
      <c r="Z6" s="113"/>
      <c r="AA6" s="113"/>
      <c r="AB6" s="113"/>
      <c r="AC6" s="113"/>
    </row>
    <row r="7" spans="1:29" ht="44.25" customHeight="1">
      <c r="A7" s="113"/>
      <c r="B7" s="427" t="s">
        <v>446</v>
      </c>
      <c r="C7" s="428"/>
      <c r="D7" s="437" t="str">
        <f>Indicadores!G8</f>
        <v>(Número de proyectos de inversion aplicados por DNP con asignación * 100)  / (Total proyectos de inversión con asignación en el periodo)</v>
      </c>
      <c r="E7" s="428"/>
      <c r="F7" s="427" t="s">
        <v>447</v>
      </c>
      <c r="G7" s="428"/>
      <c r="H7" s="437" t="str">
        <f>Indicadores!C8</f>
        <v>El indicador se formula para medir la gestión del Procedimiento Administración del Fondo de Compensación Ambiental - FCA</v>
      </c>
      <c r="I7" s="428"/>
      <c r="J7" s="113"/>
      <c r="K7" s="113"/>
      <c r="L7" s="113"/>
      <c r="M7" s="113"/>
      <c r="N7" s="113"/>
      <c r="O7" s="113"/>
      <c r="P7" s="113"/>
      <c r="Q7" s="113"/>
      <c r="R7" s="113"/>
      <c r="S7" s="113"/>
      <c r="T7" s="113"/>
      <c r="U7" s="113"/>
      <c r="V7" s="113"/>
      <c r="W7" s="113"/>
      <c r="X7" s="113"/>
      <c r="Y7" s="113"/>
      <c r="Z7" s="113"/>
      <c r="AA7" s="113"/>
      <c r="AB7" s="113"/>
      <c r="AC7" s="113"/>
    </row>
    <row r="8" spans="1:29" ht="42" customHeight="1">
      <c r="A8" s="113"/>
      <c r="B8" s="152" t="s">
        <v>448</v>
      </c>
      <c r="C8" s="153" t="str">
        <f>Indicadores!P8</f>
        <v xml:space="preserve">Mensual </v>
      </c>
      <c r="D8" s="152" t="s">
        <v>449</v>
      </c>
      <c r="E8" s="154" t="str">
        <f>Indicadores!R8</f>
        <v>Concepto favorables expedidos por el Departartamento Nacional de Planeación - DNP</v>
      </c>
      <c r="F8" s="152" t="s">
        <v>68</v>
      </c>
      <c r="G8" s="153" t="str">
        <f>Indicadores!H8</f>
        <v>Porcentaje</v>
      </c>
      <c r="H8" s="481" t="s">
        <v>450</v>
      </c>
      <c r="I8" s="522" t="str">
        <f>Indicadores!O8</f>
        <v>Hacia arriba</v>
      </c>
      <c r="J8" s="113"/>
      <c r="K8" s="113"/>
      <c r="L8" s="113"/>
      <c r="M8" s="113"/>
      <c r="N8" s="113"/>
      <c r="O8" s="113"/>
      <c r="P8" s="113"/>
      <c r="Q8" s="113"/>
      <c r="R8" s="113"/>
      <c r="S8" s="113"/>
      <c r="T8" s="113"/>
      <c r="U8" s="113"/>
      <c r="V8" s="113"/>
      <c r="W8" s="113"/>
      <c r="X8" s="113"/>
      <c r="Y8" s="113"/>
      <c r="Z8" s="113"/>
      <c r="AA8" s="113"/>
      <c r="AB8" s="113"/>
      <c r="AC8" s="113"/>
    </row>
    <row r="9" spans="1:29" ht="33.75" customHeight="1">
      <c r="A9" s="113"/>
      <c r="B9" s="152" t="s">
        <v>415</v>
      </c>
      <c r="C9" s="155">
        <f>Indicadores!N8</f>
        <v>0.92</v>
      </c>
      <c r="D9" s="181" t="s">
        <v>417</v>
      </c>
      <c r="E9" s="155">
        <f>'TABLERO DE MANDO'!F9</f>
        <v>0.78200000000000003</v>
      </c>
      <c r="F9" s="183" t="s">
        <v>418</v>
      </c>
      <c r="G9" s="155">
        <f>'TABLERO DE MANDO'!G9</f>
        <v>0.82800000000000007</v>
      </c>
      <c r="H9" s="482"/>
      <c r="I9" s="482"/>
      <c r="J9" s="113"/>
      <c r="K9" s="113"/>
      <c r="L9" s="113"/>
      <c r="M9" s="113"/>
      <c r="N9" s="113"/>
      <c r="O9" s="113"/>
      <c r="P9" s="113"/>
      <c r="Q9" s="113"/>
      <c r="R9" s="113"/>
      <c r="S9" s="113"/>
      <c r="T9" s="113"/>
      <c r="U9" s="113"/>
      <c r="V9" s="113"/>
      <c r="W9" s="113"/>
      <c r="X9" s="113"/>
      <c r="Y9" s="113"/>
      <c r="Z9" s="113"/>
      <c r="AA9" s="113"/>
      <c r="AB9" s="113"/>
      <c r="AC9" s="113"/>
    </row>
    <row r="10" spans="1:29" ht="13.5" customHeight="1">
      <c r="A10" s="113"/>
      <c r="B10" s="158"/>
      <c r="C10" s="177"/>
      <c r="D10" s="212"/>
      <c r="E10" s="213"/>
      <c r="F10" s="213"/>
      <c r="G10" s="213"/>
      <c r="H10" s="213"/>
      <c r="I10" s="214"/>
      <c r="J10" s="113"/>
      <c r="K10" s="113"/>
      <c r="L10" s="113"/>
      <c r="M10" s="113"/>
      <c r="N10" s="113"/>
      <c r="O10" s="113"/>
      <c r="P10" s="113"/>
      <c r="Q10" s="113"/>
      <c r="R10" s="113"/>
      <c r="S10" s="113"/>
      <c r="T10" s="113"/>
      <c r="U10" s="113"/>
      <c r="V10" s="113"/>
      <c r="W10" s="113"/>
      <c r="X10" s="113"/>
      <c r="Y10" s="113"/>
      <c r="Z10" s="113"/>
      <c r="AA10" s="113"/>
      <c r="AB10" s="113"/>
      <c r="AC10" s="113"/>
    </row>
    <row r="11" spans="1:29" ht="20.25" customHeight="1">
      <c r="A11" s="113"/>
      <c r="B11" s="159" t="s">
        <v>451</v>
      </c>
      <c r="C11" s="178" t="s">
        <v>452</v>
      </c>
      <c r="D11" s="215" t="str">
        <f>D9</f>
        <v>LIMITE INSATISFACTORIO</v>
      </c>
      <c r="E11" s="210" t="str">
        <f>F9</f>
        <v>LIMITE SATISFACTORIO</v>
      </c>
      <c r="F11" s="209"/>
      <c r="G11" s="209"/>
      <c r="H11" s="209"/>
      <c r="I11" s="216"/>
      <c r="J11" s="113"/>
      <c r="K11" s="113"/>
      <c r="L11" s="113"/>
      <c r="M11" s="113"/>
      <c r="N11" s="113"/>
      <c r="O11" s="113"/>
      <c r="P11" s="113"/>
      <c r="Q11" s="113"/>
      <c r="R11" s="113"/>
      <c r="S11" s="113"/>
      <c r="T11" s="113"/>
      <c r="U11" s="113"/>
      <c r="V11" s="113"/>
      <c r="W11" s="113"/>
      <c r="X11" s="113"/>
      <c r="Y11" s="113"/>
      <c r="Z11" s="113"/>
      <c r="AA11" s="113"/>
      <c r="AB11" s="113"/>
      <c r="AC11" s="113"/>
    </row>
    <row r="12" spans="1:29" ht="13.5" customHeight="1">
      <c r="A12" s="113"/>
      <c r="B12" s="161" t="s">
        <v>422</v>
      </c>
      <c r="C12" s="180">
        <v>0</v>
      </c>
      <c r="D12" s="217">
        <f t="shared" ref="D12:D23" si="0">+$E$9</f>
        <v>0.78200000000000003</v>
      </c>
      <c r="E12" s="211">
        <f t="shared" ref="E12:E23" si="1">+$G$9</f>
        <v>0.82800000000000007</v>
      </c>
      <c r="F12" s="209"/>
      <c r="G12" s="209"/>
      <c r="H12" s="209"/>
      <c r="I12" s="216"/>
      <c r="J12" s="113"/>
      <c r="K12" s="113"/>
      <c r="L12" s="113"/>
      <c r="M12" s="113"/>
      <c r="N12" s="113"/>
      <c r="O12" s="113"/>
      <c r="P12" s="113"/>
      <c r="Q12" s="113"/>
      <c r="R12" s="113"/>
      <c r="S12" s="113"/>
      <c r="T12" s="113"/>
      <c r="U12" s="113"/>
      <c r="V12" s="113"/>
      <c r="W12" s="113"/>
      <c r="X12" s="113"/>
      <c r="Y12" s="113"/>
      <c r="Z12" s="113"/>
      <c r="AA12" s="113"/>
      <c r="AB12" s="113"/>
      <c r="AC12" s="113"/>
    </row>
    <row r="13" spans="1:29" ht="13.5" customHeight="1">
      <c r="A13" s="113"/>
      <c r="B13" s="161" t="s">
        <v>423</v>
      </c>
      <c r="C13" s="180">
        <v>0.16</v>
      </c>
      <c r="D13" s="217">
        <f t="shared" si="0"/>
        <v>0.78200000000000003</v>
      </c>
      <c r="E13" s="211">
        <f t="shared" si="1"/>
        <v>0.82800000000000007</v>
      </c>
      <c r="F13" s="209"/>
      <c r="G13" s="209"/>
      <c r="H13" s="209"/>
      <c r="I13" s="216"/>
      <c r="J13" s="113"/>
      <c r="K13" s="113"/>
      <c r="L13" s="113"/>
      <c r="M13" s="113"/>
      <c r="N13" s="113"/>
      <c r="O13" s="113"/>
      <c r="P13" s="113"/>
      <c r="Q13" s="113"/>
      <c r="R13" s="113"/>
      <c r="S13" s="113"/>
      <c r="T13" s="113"/>
      <c r="U13" s="113"/>
      <c r="V13" s="113"/>
      <c r="W13" s="113"/>
      <c r="X13" s="113"/>
      <c r="Y13" s="113"/>
      <c r="Z13" s="113"/>
      <c r="AA13" s="113"/>
      <c r="AB13" s="113"/>
      <c r="AC13" s="113"/>
    </row>
    <row r="14" spans="1:29" ht="13.5" customHeight="1">
      <c r="A14" s="113"/>
      <c r="B14" s="161" t="s">
        <v>424</v>
      </c>
      <c r="C14" s="180">
        <v>0.23</v>
      </c>
      <c r="D14" s="217">
        <f t="shared" si="0"/>
        <v>0.78200000000000003</v>
      </c>
      <c r="E14" s="211">
        <f t="shared" si="1"/>
        <v>0.82800000000000007</v>
      </c>
      <c r="F14" s="209"/>
      <c r="G14" s="209"/>
      <c r="H14" s="209"/>
      <c r="I14" s="216"/>
      <c r="J14" s="113"/>
      <c r="K14" s="113"/>
      <c r="L14" s="113"/>
      <c r="M14" s="113"/>
      <c r="N14" s="113"/>
      <c r="O14" s="113"/>
      <c r="P14" s="113"/>
      <c r="Q14" s="113"/>
      <c r="R14" s="113"/>
      <c r="S14" s="113"/>
      <c r="T14" s="113"/>
      <c r="U14" s="113"/>
      <c r="V14" s="113"/>
      <c r="W14" s="113"/>
      <c r="X14" s="113"/>
      <c r="Y14" s="113"/>
      <c r="Z14" s="113"/>
      <c r="AA14" s="113"/>
      <c r="AB14" s="113"/>
      <c r="AC14" s="113"/>
    </row>
    <row r="15" spans="1:29" ht="13.5" customHeight="1">
      <c r="A15" s="113"/>
      <c r="B15" s="161" t="s">
        <v>425</v>
      </c>
      <c r="C15" s="180">
        <v>0.27</v>
      </c>
      <c r="D15" s="217">
        <f t="shared" si="0"/>
        <v>0.78200000000000003</v>
      </c>
      <c r="E15" s="211">
        <f t="shared" si="1"/>
        <v>0.82800000000000007</v>
      </c>
      <c r="F15" s="209"/>
      <c r="G15" s="209"/>
      <c r="H15" s="209"/>
      <c r="I15" s="216"/>
      <c r="J15" s="113"/>
      <c r="K15" s="113"/>
      <c r="L15" s="113"/>
      <c r="M15" s="113"/>
      <c r="N15" s="113"/>
      <c r="O15" s="113"/>
      <c r="P15" s="113"/>
      <c r="Q15" s="113"/>
      <c r="R15" s="113"/>
      <c r="S15" s="113"/>
      <c r="T15" s="113"/>
      <c r="U15" s="113"/>
      <c r="V15" s="113"/>
      <c r="W15" s="113"/>
      <c r="X15" s="113"/>
      <c r="Y15" s="113"/>
      <c r="Z15" s="113"/>
      <c r="AA15" s="113"/>
      <c r="AB15" s="113"/>
      <c r="AC15" s="113"/>
    </row>
    <row r="16" spans="1:29" ht="13.5" customHeight="1">
      <c r="A16" s="113"/>
      <c r="B16" s="161" t="s">
        <v>426</v>
      </c>
      <c r="C16" s="180">
        <v>0.38</v>
      </c>
      <c r="D16" s="217">
        <f t="shared" si="0"/>
        <v>0.78200000000000003</v>
      </c>
      <c r="E16" s="211">
        <f t="shared" si="1"/>
        <v>0.82800000000000007</v>
      </c>
      <c r="F16" s="209"/>
      <c r="G16" s="209"/>
      <c r="H16" s="209"/>
      <c r="I16" s="216"/>
      <c r="J16" s="113"/>
      <c r="K16" s="113"/>
      <c r="L16" s="113"/>
      <c r="M16" s="113"/>
      <c r="N16" s="113"/>
      <c r="O16" s="113"/>
      <c r="P16" s="113"/>
      <c r="Q16" s="113"/>
      <c r="R16" s="113"/>
      <c r="S16" s="113"/>
      <c r="T16" s="113"/>
      <c r="U16" s="113"/>
      <c r="V16" s="113"/>
      <c r="W16" s="113"/>
      <c r="X16" s="113"/>
      <c r="Y16" s="113"/>
      <c r="Z16" s="113"/>
      <c r="AA16" s="113"/>
      <c r="AB16" s="113"/>
      <c r="AC16" s="113"/>
    </row>
    <row r="17" spans="1:29" ht="13.5" customHeight="1">
      <c r="A17" s="113"/>
      <c r="B17" s="161" t="s">
        <v>427</v>
      </c>
      <c r="C17" s="180">
        <v>0.57999999999999996</v>
      </c>
      <c r="D17" s="217">
        <f t="shared" si="0"/>
        <v>0.78200000000000003</v>
      </c>
      <c r="E17" s="211">
        <f t="shared" si="1"/>
        <v>0.82800000000000007</v>
      </c>
      <c r="F17" s="209"/>
      <c r="G17" s="209"/>
      <c r="H17" s="209"/>
      <c r="I17" s="216"/>
      <c r="J17" s="113"/>
      <c r="K17" s="113"/>
      <c r="L17" s="113"/>
      <c r="M17" s="113"/>
      <c r="N17" s="113"/>
      <c r="O17" s="113"/>
      <c r="P17" s="113"/>
      <c r="Q17" s="113"/>
      <c r="R17" s="113"/>
      <c r="S17" s="113"/>
      <c r="T17" s="113"/>
      <c r="U17" s="113"/>
      <c r="V17" s="113"/>
      <c r="W17" s="113"/>
      <c r="X17" s="113"/>
      <c r="Y17" s="113"/>
      <c r="Z17" s="113"/>
      <c r="AA17" s="113"/>
      <c r="AB17" s="113"/>
      <c r="AC17" s="113"/>
    </row>
    <row r="18" spans="1:29" ht="13.5" customHeight="1">
      <c r="A18" s="113"/>
      <c r="B18" s="161" t="s">
        <v>428</v>
      </c>
      <c r="C18" s="180">
        <v>0.73</v>
      </c>
      <c r="D18" s="217">
        <f t="shared" si="0"/>
        <v>0.78200000000000003</v>
      </c>
      <c r="E18" s="211">
        <f t="shared" si="1"/>
        <v>0.82800000000000007</v>
      </c>
      <c r="F18" s="209"/>
      <c r="G18" s="209"/>
      <c r="H18" s="209"/>
      <c r="I18" s="216"/>
      <c r="J18" s="113"/>
      <c r="K18" s="113"/>
      <c r="L18" s="113"/>
      <c r="M18" s="113"/>
      <c r="N18" s="113"/>
      <c r="O18" s="113"/>
      <c r="P18" s="113"/>
      <c r="Q18" s="113"/>
      <c r="R18" s="113"/>
      <c r="S18" s="113"/>
      <c r="T18" s="113"/>
      <c r="U18" s="113"/>
      <c r="V18" s="113"/>
      <c r="W18" s="113"/>
      <c r="X18" s="113"/>
      <c r="Y18" s="113"/>
      <c r="Z18" s="113"/>
      <c r="AA18" s="113"/>
      <c r="AB18" s="113"/>
      <c r="AC18" s="113"/>
    </row>
    <row r="19" spans="1:29" ht="13.5" customHeight="1">
      <c r="A19" s="113"/>
      <c r="B19" s="161" t="s">
        <v>429</v>
      </c>
      <c r="C19" s="225">
        <v>0.81200000000000006</v>
      </c>
      <c r="D19" s="217">
        <f t="shared" si="0"/>
        <v>0.78200000000000003</v>
      </c>
      <c r="E19" s="211">
        <f t="shared" si="1"/>
        <v>0.82800000000000007</v>
      </c>
      <c r="F19" s="209"/>
      <c r="G19" s="209"/>
      <c r="H19" s="209"/>
      <c r="I19" s="216"/>
      <c r="J19" s="113"/>
      <c r="K19" s="113"/>
      <c r="L19" s="113"/>
      <c r="M19" s="113"/>
      <c r="N19" s="113"/>
      <c r="O19" s="113"/>
      <c r="P19" s="113"/>
      <c r="Q19" s="113"/>
      <c r="R19" s="113"/>
      <c r="S19" s="113"/>
      <c r="T19" s="113"/>
      <c r="U19" s="113"/>
      <c r="V19" s="113"/>
      <c r="W19" s="113"/>
      <c r="X19" s="113"/>
      <c r="Y19" s="113"/>
      <c r="Z19" s="113"/>
      <c r="AA19" s="113"/>
      <c r="AB19" s="113"/>
      <c r="AC19" s="113"/>
    </row>
    <row r="20" spans="1:29" ht="13.5" customHeight="1">
      <c r="A20" s="113"/>
      <c r="B20" s="161" t="s">
        <v>430</v>
      </c>
      <c r="C20" s="225">
        <v>0.85</v>
      </c>
      <c r="D20" s="217">
        <f t="shared" si="0"/>
        <v>0.78200000000000003</v>
      </c>
      <c r="E20" s="211">
        <f t="shared" si="1"/>
        <v>0.82800000000000007</v>
      </c>
      <c r="F20" s="209"/>
      <c r="G20" s="209"/>
      <c r="H20" s="209"/>
      <c r="I20" s="216"/>
      <c r="J20" s="113"/>
      <c r="K20" s="113"/>
      <c r="L20" s="113"/>
      <c r="M20" s="113"/>
      <c r="N20" s="113"/>
      <c r="O20" s="113"/>
      <c r="P20" s="113"/>
      <c r="Q20" s="113"/>
      <c r="R20" s="113"/>
      <c r="S20" s="113"/>
      <c r="T20" s="113"/>
      <c r="U20" s="113"/>
      <c r="V20" s="113"/>
      <c r="W20" s="113"/>
      <c r="X20" s="113"/>
      <c r="Y20" s="113"/>
      <c r="Z20" s="113"/>
      <c r="AA20" s="113"/>
      <c r="AB20" s="113"/>
      <c r="AC20" s="113"/>
    </row>
    <row r="21" spans="1:29" ht="13.5" customHeight="1">
      <c r="A21" s="113"/>
      <c r="B21" s="161" t="s">
        <v>431</v>
      </c>
      <c r="C21" s="179">
        <v>0.9</v>
      </c>
      <c r="D21" s="217">
        <f t="shared" si="0"/>
        <v>0.78200000000000003</v>
      </c>
      <c r="E21" s="211">
        <f t="shared" si="1"/>
        <v>0.82800000000000007</v>
      </c>
      <c r="F21" s="209"/>
      <c r="G21" s="209"/>
      <c r="H21" s="209"/>
      <c r="I21" s="216"/>
      <c r="J21" s="113"/>
      <c r="K21" s="113"/>
      <c r="L21" s="113"/>
      <c r="M21" s="113"/>
      <c r="N21" s="113"/>
      <c r="O21" s="113"/>
      <c r="P21" s="113"/>
      <c r="Q21" s="113"/>
      <c r="R21" s="113"/>
      <c r="S21" s="113"/>
      <c r="T21" s="113"/>
      <c r="U21" s="113"/>
      <c r="V21" s="113"/>
      <c r="W21" s="113"/>
      <c r="X21" s="113"/>
      <c r="Y21" s="113"/>
      <c r="Z21" s="113"/>
      <c r="AA21" s="113"/>
      <c r="AB21" s="113"/>
      <c r="AC21" s="113"/>
    </row>
    <row r="22" spans="1:29" ht="13.5" customHeight="1">
      <c r="A22" s="113"/>
      <c r="B22" s="161" t="s">
        <v>432</v>
      </c>
      <c r="C22" s="41">
        <v>0.9</v>
      </c>
      <c r="D22" s="217">
        <f t="shared" si="0"/>
        <v>0.78200000000000003</v>
      </c>
      <c r="E22" s="211">
        <f t="shared" si="1"/>
        <v>0.82800000000000007</v>
      </c>
      <c r="F22" s="209"/>
      <c r="G22" s="209"/>
      <c r="H22" s="209"/>
      <c r="I22" s="216"/>
      <c r="J22" s="113"/>
      <c r="K22" s="113"/>
      <c r="L22" s="113"/>
      <c r="M22" s="113"/>
      <c r="N22" s="113"/>
      <c r="O22" s="113"/>
      <c r="P22" s="113"/>
      <c r="Q22" s="113"/>
      <c r="R22" s="113"/>
      <c r="S22" s="113"/>
      <c r="T22" s="113"/>
      <c r="U22" s="113"/>
      <c r="V22" s="113"/>
      <c r="W22" s="113"/>
      <c r="X22" s="113"/>
      <c r="Y22" s="113"/>
      <c r="Z22" s="113"/>
      <c r="AA22" s="113"/>
      <c r="AB22" s="113"/>
      <c r="AC22" s="113"/>
    </row>
    <row r="23" spans="1:29" ht="13.5" customHeight="1">
      <c r="A23" s="113"/>
      <c r="B23" s="161" t="s">
        <v>433</v>
      </c>
      <c r="C23" s="179">
        <v>0.9</v>
      </c>
      <c r="D23" s="217">
        <f t="shared" si="0"/>
        <v>0.78200000000000003</v>
      </c>
      <c r="E23" s="211">
        <f t="shared" si="1"/>
        <v>0.82800000000000007</v>
      </c>
      <c r="F23" s="209"/>
      <c r="G23" s="209"/>
      <c r="H23" s="209"/>
      <c r="I23" s="216"/>
      <c r="J23" s="113"/>
      <c r="K23" s="113"/>
      <c r="L23" s="113"/>
      <c r="M23" s="113"/>
      <c r="N23" s="113"/>
      <c r="O23" s="113"/>
      <c r="P23" s="113"/>
      <c r="Q23" s="113"/>
      <c r="R23" s="113"/>
      <c r="S23" s="113"/>
      <c r="T23" s="113"/>
      <c r="U23" s="113"/>
      <c r="V23" s="113"/>
      <c r="W23" s="113"/>
      <c r="X23" s="113"/>
      <c r="Y23" s="113"/>
      <c r="Z23" s="113"/>
      <c r="AA23" s="113"/>
      <c r="AB23" s="113"/>
      <c r="AC23" s="113"/>
    </row>
    <row r="24" spans="1:29" ht="13.5" customHeight="1">
      <c r="A24" s="113"/>
      <c r="B24" s="158"/>
      <c r="C24" s="177"/>
      <c r="D24" s="218"/>
      <c r="E24" s="209"/>
      <c r="F24" s="209"/>
      <c r="G24" s="209"/>
      <c r="H24" s="209"/>
      <c r="I24" s="216"/>
      <c r="J24" s="113"/>
      <c r="K24" s="113"/>
      <c r="L24" s="113"/>
      <c r="M24" s="113"/>
      <c r="N24" s="113"/>
      <c r="O24" s="113"/>
      <c r="P24" s="113"/>
      <c r="Q24" s="113"/>
      <c r="R24" s="113"/>
      <c r="S24" s="113"/>
      <c r="T24" s="113"/>
      <c r="U24" s="113"/>
      <c r="V24" s="113"/>
      <c r="W24" s="113"/>
      <c r="X24" s="113"/>
      <c r="Y24" s="113"/>
      <c r="Z24" s="113"/>
      <c r="AA24" s="113"/>
      <c r="AB24" s="113"/>
      <c r="AC24" s="113"/>
    </row>
    <row r="25" spans="1:29" ht="13.5" customHeight="1">
      <c r="A25" s="113"/>
      <c r="B25" s="158"/>
      <c r="C25" s="177"/>
      <c r="D25" s="218"/>
      <c r="E25" s="209"/>
      <c r="F25" s="209"/>
      <c r="G25" s="209"/>
      <c r="H25" s="209"/>
      <c r="I25" s="216"/>
      <c r="J25" s="113"/>
      <c r="K25" s="113"/>
      <c r="L25" s="113"/>
      <c r="M25" s="113"/>
      <c r="N25" s="113"/>
      <c r="O25" s="113"/>
      <c r="P25" s="113"/>
      <c r="Q25" s="113"/>
      <c r="R25" s="113"/>
      <c r="S25" s="113"/>
      <c r="T25" s="113"/>
      <c r="U25" s="113"/>
      <c r="V25" s="113"/>
      <c r="W25" s="113"/>
      <c r="X25" s="113"/>
      <c r="Y25" s="113"/>
      <c r="Z25" s="113"/>
      <c r="AA25" s="113"/>
      <c r="AB25" s="113"/>
      <c r="AC25" s="113"/>
    </row>
    <row r="26" spans="1:29" ht="13.5" customHeight="1">
      <c r="A26" s="113"/>
      <c r="B26" s="158"/>
      <c r="C26" s="177"/>
      <c r="D26" s="218"/>
      <c r="E26" s="209"/>
      <c r="F26" s="209"/>
      <c r="G26" s="209"/>
      <c r="H26" s="209"/>
      <c r="I26" s="216"/>
      <c r="J26" s="113"/>
      <c r="K26" s="113"/>
      <c r="L26" s="113"/>
      <c r="M26" s="113"/>
      <c r="N26" s="113"/>
      <c r="O26" s="113"/>
      <c r="P26" s="113"/>
      <c r="Q26" s="113"/>
      <c r="R26" s="113"/>
      <c r="S26" s="113"/>
      <c r="T26" s="113"/>
      <c r="U26" s="113"/>
      <c r="V26" s="113"/>
      <c r="W26" s="113"/>
      <c r="X26" s="113"/>
      <c r="Y26" s="113"/>
      <c r="Z26" s="113"/>
      <c r="AA26" s="113"/>
      <c r="AB26" s="113"/>
      <c r="AC26" s="113"/>
    </row>
    <row r="27" spans="1:29" ht="13.5" customHeight="1">
      <c r="A27" s="113"/>
      <c r="B27" s="158"/>
      <c r="C27" s="177"/>
      <c r="D27" s="219"/>
      <c r="E27" s="220"/>
      <c r="F27" s="220"/>
      <c r="G27" s="220"/>
      <c r="H27" s="220"/>
      <c r="I27" s="221"/>
      <c r="J27" s="113"/>
      <c r="K27" s="113"/>
      <c r="L27" s="113"/>
      <c r="M27" s="113"/>
      <c r="N27" s="113"/>
      <c r="O27" s="113"/>
      <c r="P27" s="113"/>
      <c r="Q27" s="113"/>
      <c r="R27" s="113"/>
      <c r="S27" s="113"/>
      <c r="T27" s="113"/>
      <c r="U27" s="113"/>
      <c r="V27" s="113"/>
      <c r="W27" s="113"/>
      <c r="X27" s="113"/>
      <c r="Y27" s="113"/>
      <c r="Z27" s="113"/>
      <c r="AA27" s="113"/>
      <c r="AB27" s="113"/>
      <c r="AC27" s="113"/>
    </row>
    <row r="28" spans="1:29" ht="13.5" customHeight="1">
      <c r="A28" s="113"/>
      <c r="B28" s="530" t="s">
        <v>453</v>
      </c>
      <c r="C28" s="428"/>
      <c r="D28" s="440"/>
      <c r="E28" s="440"/>
      <c r="F28" s="440"/>
      <c r="G28" s="440"/>
      <c r="H28" s="440"/>
      <c r="I28" s="440"/>
      <c r="J28" s="113"/>
      <c r="K28" s="113"/>
      <c r="L28" s="113"/>
      <c r="M28" s="113"/>
      <c r="N28" s="113"/>
      <c r="O28" s="113"/>
      <c r="P28" s="113"/>
      <c r="Q28" s="113"/>
      <c r="R28" s="113"/>
      <c r="S28" s="113"/>
      <c r="T28" s="113"/>
      <c r="U28" s="113"/>
      <c r="V28" s="113"/>
      <c r="W28" s="113"/>
      <c r="X28" s="113"/>
      <c r="Y28" s="113"/>
      <c r="Z28" s="113"/>
      <c r="AA28" s="113"/>
      <c r="AB28" s="113"/>
      <c r="AC28" s="113"/>
    </row>
    <row r="29" spans="1:29" ht="15.75" customHeight="1">
      <c r="A29" s="113"/>
      <c r="B29" s="163"/>
      <c r="C29" s="163"/>
      <c r="D29" s="163"/>
      <c r="E29" s="163"/>
      <c r="F29" s="163"/>
      <c r="G29" s="163"/>
      <c r="H29" s="163"/>
      <c r="I29" s="163"/>
      <c r="J29" s="113"/>
      <c r="K29" s="113"/>
      <c r="L29" s="113"/>
      <c r="M29" s="113"/>
      <c r="N29" s="113"/>
      <c r="O29" s="113"/>
      <c r="P29" s="113"/>
      <c r="Q29" s="113"/>
      <c r="R29" s="113"/>
      <c r="S29" s="113"/>
      <c r="T29" s="113"/>
      <c r="U29" s="113"/>
      <c r="V29" s="113"/>
      <c r="W29" s="113"/>
      <c r="X29" s="113"/>
      <c r="Y29" s="113"/>
      <c r="Z29" s="113"/>
      <c r="AA29" s="113"/>
      <c r="AB29" s="113"/>
      <c r="AC29" s="113"/>
    </row>
    <row r="30" spans="1:29" ht="13.5" customHeight="1">
      <c r="A30" s="113"/>
      <c r="B30" s="524" t="s">
        <v>454</v>
      </c>
      <c r="C30" s="428"/>
      <c r="D30" s="428"/>
      <c r="E30" s="428"/>
      <c r="F30" s="524" t="s">
        <v>455</v>
      </c>
      <c r="G30" s="428"/>
      <c r="H30" s="428"/>
      <c r="I30" s="428"/>
      <c r="J30" s="113"/>
      <c r="K30" s="113"/>
      <c r="L30" s="113"/>
      <c r="M30" s="113"/>
      <c r="N30" s="113"/>
      <c r="O30" s="113"/>
      <c r="P30" s="113"/>
      <c r="Q30" s="113"/>
      <c r="R30" s="113"/>
      <c r="S30" s="113"/>
      <c r="T30" s="113"/>
      <c r="U30" s="113"/>
      <c r="V30" s="113"/>
      <c r="W30" s="113"/>
      <c r="X30" s="113"/>
      <c r="Y30" s="113"/>
      <c r="Z30" s="113"/>
      <c r="AA30" s="113"/>
      <c r="AB30" s="113"/>
      <c r="AC30" s="113"/>
    </row>
    <row r="31" spans="1:29" ht="13.5" customHeight="1">
      <c r="A31" s="113"/>
      <c r="B31" s="525" t="s">
        <v>468</v>
      </c>
      <c r="C31" s="428"/>
      <c r="D31" s="428"/>
      <c r="E31" s="428"/>
      <c r="F31" s="529"/>
      <c r="G31" s="428"/>
      <c r="H31" s="428"/>
      <c r="I31" s="428"/>
      <c r="J31" s="113"/>
      <c r="K31" s="113"/>
      <c r="L31" s="113"/>
      <c r="M31" s="113"/>
      <c r="N31" s="113"/>
      <c r="O31" s="113"/>
      <c r="P31" s="113"/>
      <c r="Q31" s="113"/>
      <c r="R31" s="113"/>
      <c r="S31" s="113"/>
      <c r="T31" s="113"/>
      <c r="U31" s="113"/>
      <c r="V31" s="113"/>
      <c r="W31" s="113"/>
      <c r="X31" s="113"/>
      <c r="Y31" s="113"/>
      <c r="Z31" s="113"/>
      <c r="AA31" s="113"/>
      <c r="AB31" s="113"/>
      <c r="AC31" s="113"/>
    </row>
    <row r="32" spans="1:29" ht="15" customHeight="1">
      <c r="A32" s="113"/>
      <c r="B32" s="459"/>
      <c r="C32" s="459"/>
      <c r="D32" s="459"/>
      <c r="E32" s="428"/>
      <c r="F32" s="428"/>
      <c r="G32" s="459"/>
      <c r="H32" s="459"/>
      <c r="I32" s="428"/>
      <c r="J32" s="113"/>
      <c r="K32" s="113"/>
      <c r="L32" s="113"/>
      <c r="M32" s="113"/>
      <c r="N32" s="113"/>
      <c r="O32" s="113"/>
      <c r="P32" s="113"/>
      <c r="Q32" s="113"/>
      <c r="R32" s="113"/>
      <c r="S32" s="113"/>
      <c r="T32" s="113"/>
      <c r="U32" s="113"/>
      <c r="V32" s="113"/>
      <c r="W32" s="113"/>
      <c r="X32" s="113"/>
      <c r="Y32" s="113"/>
      <c r="Z32" s="113"/>
      <c r="AA32" s="113"/>
      <c r="AB32" s="113"/>
      <c r="AC32" s="113"/>
    </row>
    <row r="33" spans="1:29" ht="15" customHeight="1">
      <c r="A33" s="113"/>
      <c r="B33" s="459"/>
      <c r="C33" s="459"/>
      <c r="D33" s="459"/>
      <c r="E33" s="428"/>
      <c r="F33" s="428"/>
      <c r="G33" s="459"/>
      <c r="H33" s="459"/>
      <c r="I33" s="428"/>
      <c r="J33" s="113"/>
      <c r="K33" s="113"/>
      <c r="L33" s="113"/>
      <c r="M33" s="113"/>
      <c r="N33" s="113"/>
      <c r="O33" s="113"/>
      <c r="P33" s="113"/>
      <c r="Q33" s="113"/>
      <c r="R33" s="113"/>
      <c r="S33" s="113"/>
      <c r="T33" s="113"/>
      <c r="U33" s="113"/>
      <c r="V33" s="113"/>
      <c r="W33" s="113"/>
      <c r="X33" s="113"/>
      <c r="Y33" s="113"/>
      <c r="Z33" s="113"/>
      <c r="AA33" s="113"/>
      <c r="AB33" s="113"/>
      <c r="AC33" s="113"/>
    </row>
    <row r="34" spans="1:29" ht="15" customHeight="1">
      <c r="A34" s="113"/>
      <c r="B34" s="459"/>
      <c r="C34" s="459"/>
      <c r="D34" s="459"/>
      <c r="E34" s="428"/>
      <c r="F34" s="428"/>
      <c r="G34" s="459"/>
      <c r="H34" s="459"/>
      <c r="I34" s="428"/>
      <c r="J34" s="113"/>
      <c r="K34" s="113"/>
      <c r="L34" s="113"/>
      <c r="M34" s="113"/>
      <c r="N34" s="113"/>
      <c r="O34" s="113"/>
      <c r="P34" s="113"/>
      <c r="Q34" s="113"/>
      <c r="R34" s="113"/>
      <c r="S34" s="113"/>
      <c r="T34" s="113"/>
      <c r="U34" s="113"/>
      <c r="V34" s="113"/>
      <c r="W34" s="113"/>
      <c r="X34" s="113"/>
      <c r="Y34" s="113"/>
      <c r="Z34" s="113"/>
      <c r="AA34" s="113"/>
      <c r="AB34" s="113"/>
      <c r="AC34" s="113"/>
    </row>
    <row r="35" spans="1:29" ht="15" customHeight="1">
      <c r="A35" s="113"/>
      <c r="B35" s="459"/>
      <c r="C35" s="459"/>
      <c r="D35" s="459"/>
      <c r="E35" s="428"/>
      <c r="F35" s="428"/>
      <c r="G35" s="459"/>
      <c r="H35" s="459"/>
      <c r="I35" s="428"/>
      <c r="J35" s="113"/>
      <c r="K35" s="113"/>
      <c r="L35" s="113"/>
      <c r="M35" s="113"/>
      <c r="N35" s="113"/>
      <c r="O35" s="113"/>
      <c r="P35" s="113"/>
      <c r="Q35" s="113"/>
      <c r="R35" s="113"/>
      <c r="S35" s="113"/>
      <c r="T35" s="113"/>
      <c r="U35" s="113"/>
      <c r="V35" s="113"/>
      <c r="W35" s="113"/>
      <c r="X35" s="113"/>
      <c r="Y35" s="113"/>
      <c r="Z35" s="113"/>
      <c r="AA35" s="113"/>
      <c r="AB35" s="113"/>
      <c r="AC35" s="113"/>
    </row>
    <row r="36" spans="1:29" ht="15" customHeight="1">
      <c r="A36" s="113"/>
      <c r="B36" s="459"/>
      <c r="C36" s="459"/>
      <c r="D36" s="459"/>
      <c r="E36" s="428"/>
      <c r="F36" s="428"/>
      <c r="G36" s="459"/>
      <c r="H36" s="459"/>
      <c r="I36" s="428"/>
      <c r="J36" s="113"/>
      <c r="K36" s="113"/>
      <c r="L36" s="113"/>
      <c r="M36" s="113"/>
      <c r="N36" s="113"/>
      <c r="O36" s="113"/>
      <c r="P36" s="113"/>
      <c r="Q36" s="113"/>
      <c r="R36" s="113"/>
      <c r="S36" s="113"/>
      <c r="T36" s="113"/>
      <c r="U36" s="113"/>
      <c r="V36" s="113"/>
      <c r="W36" s="113"/>
      <c r="X36" s="113"/>
      <c r="Y36" s="113"/>
      <c r="Z36" s="113"/>
      <c r="AA36" s="113"/>
      <c r="AB36" s="113"/>
      <c r="AC36" s="113"/>
    </row>
    <row r="37" spans="1:29" ht="15" customHeight="1">
      <c r="A37" s="113"/>
      <c r="B37" s="459"/>
      <c r="C37" s="459"/>
      <c r="D37" s="459"/>
      <c r="E37" s="428"/>
      <c r="F37" s="428"/>
      <c r="G37" s="459"/>
      <c r="H37" s="459"/>
      <c r="I37" s="428"/>
      <c r="J37" s="113"/>
      <c r="K37" s="113"/>
      <c r="L37" s="113"/>
      <c r="M37" s="113"/>
      <c r="N37" s="113"/>
      <c r="O37" s="113"/>
      <c r="P37" s="113"/>
      <c r="Q37" s="113"/>
      <c r="R37" s="113"/>
      <c r="S37" s="113"/>
      <c r="T37" s="113"/>
      <c r="U37" s="113"/>
      <c r="V37" s="113"/>
      <c r="W37" s="113"/>
      <c r="X37" s="113"/>
      <c r="Y37" s="113"/>
      <c r="Z37" s="113"/>
      <c r="AA37" s="113"/>
      <c r="AB37" s="113"/>
      <c r="AC37" s="113"/>
    </row>
    <row r="38" spans="1:29" ht="13.5" customHeight="1">
      <c r="A38" s="113"/>
      <c r="B38" s="459"/>
      <c r="C38" s="459"/>
      <c r="D38" s="459"/>
      <c r="E38" s="428"/>
      <c r="F38" s="428"/>
      <c r="G38" s="459"/>
      <c r="H38" s="459"/>
      <c r="I38" s="428"/>
      <c r="J38" s="113"/>
      <c r="K38" s="113"/>
      <c r="L38" s="113"/>
      <c r="M38" s="113"/>
      <c r="N38" s="113"/>
      <c r="O38" s="113"/>
      <c r="P38" s="113"/>
      <c r="Q38" s="113"/>
      <c r="R38" s="113"/>
      <c r="S38" s="113"/>
      <c r="T38" s="113"/>
      <c r="U38" s="113"/>
      <c r="V38" s="113"/>
      <c r="W38" s="113"/>
      <c r="X38" s="113"/>
      <c r="Y38" s="113"/>
      <c r="Z38" s="113"/>
      <c r="AA38" s="113"/>
      <c r="AB38" s="113"/>
      <c r="AC38" s="113"/>
    </row>
    <row r="39" spans="1:29" ht="13.5" customHeight="1">
      <c r="A39" s="113"/>
      <c r="B39" s="459"/>
      <c r="C39" s="459"/>
      <c r="D39" s="459"/>
      <c r="E39" s="428"/>
      <c r="F39" s="428"/>
      <c r="G39" s="459"/>
      <c r="H39" s="459"/>
      <c r="I39" s="428"/>
      <c r="J39" s="113"/>
      <c r="K39" s="113"/>
      <c r="L39" s="113"/>
      <c r="M39" s="113"/>
      <c r="N39" s="113"/>
      <c r="O39" s="113"/>
      <c r="P39" s="113"/>
      <c r="Q39" s="113"/>
      <c r="R39" s="113"/>
      <c r="S39" s="113"/>
      <c r="T39" s="113"/>
      <c r="U39" s="113"/>
      <c r="V39" s="113"/>
      <c r="W39" s="113"/>
      <c r="X39" s="113"/>
      <c r="Y39" s="113"/>
      <c r="Z39" s="113"/>
      <c r="AA39" s="113"/>
      <c r="AB39" s="113"/>
      <c r="AC39" s="113"/>
    </row>
    <row r="40" spans="1:29" ht="13.5" customHeight="1">
      <c r="A40" s="113"/>
      <c r="B40" s="459"/>
      <c r="C40" s="459"/>
      <c r="D40" s="459"/>
      <c r="E40" s="428"/>
      <c r="F40" s="428"/>
      <c r="G40" s="459"/>
      <c r="H40" s="459"/>
      <c r="I40" s="428"/>
      <c r="J40" s="113"/>
      <c r="K40" s="113"/>
      <c r="L40" s="113"/>
      <c r="M40" s="113"/>
      <c r="N40" s="113"/>
      <c r="O40" s="113"/>
      <c r="P40" s="113"/>
      <c r="Q40" s="113"/>
      <c r="R40" s="113"/>
      <c r="S40" s="113"/>
      <c r="T40" s="113"/>
      <c r="U40" s="113"/>
      <c r="V40" s="113"/>
      <c r="W40" s="113"/>
      <c r="X40" s="113"/>
      <c r="Y40" s="113"/>
      <c r="Z40" s="113"/>
      <c r="AA40" s="113"/>
      <c r="AB40" s="113"/>
      <c r="AC40" s="113"/>
    </row>
    <row r="41" spans="1:29" ht="32.25" customHeight="1">
      <c r="A41" s="113"/>
      <c r="B41" s="459"/>
      <c r="C41" s="459"/>
      <c r="D41" s="459"/>
      <c r="E41" s="428"/>
      <c r="F41" s="428"/>
      <c r="G41" s="459"/>
      <c r="H41" s="459"/>
      <c r="I41" s="428"/>
      <c r="J41" s="113"/>
      <c r="K41" s="113"/>
      <c r="L41" s="113"/>
      <c r="M41" s="113"/>
      <c r="N41" s="113"/>
      <c r="O41" s="113"/>
      <c r="P41" s="113"/>
      <c r="Q41" s="113"/>
      <c r="R41" s="113"/>
      <c r="S41" s="113"/>
      <c r="T41" s="113"/>
      <c r="U41" s="113"/>
      <c r="V41" s="113"/>
      <c r="W41" s="113"/>
      <c r="X41" s="113"/>
      <c r="Y41" s="113"/>
      <c r="Z41" s="113"/>
      <c r="AA41" s="113"/>
      <c r="AB41" s="113"/>
      <c r="AC41" s="113"/>
    </row>
    <row r="42" spans="1:29" ht="112.5" customHeight="1">
      <c r="A42" s="113"/>
      <c r="B42" s="428"/>
      <c r="C42" s="428"/>
      <c r="D42" s="428"/>
      <c r="E42" s="428"/>
      <c r="F42" s="428"/>
      <c r="G42" s="428"/>
      <c r="H42" s="428"/>
      <c r="I42" s="428"/>
      <c r="J42" s="113"/>
      <c r="K42" s="113"/>
      <c r="L42" s="113"/>
      <c r="M42" s="113"/>
      <c r="N42" s="113"/>
      <c r="O42" s="113"/>
      <c r="P42" s="113"/>
      <c r="Q42" s="113"/>
      <c r="R42" s="113"/>
      <c r="S42" s="113"/>
      <c r="T42" s="113"/>
      <c r="U42" s="113"/>
      <c r="V42" s="113"/>
      <c r="W42" s="113"/>
      <c r="X42" s="113"/>
      <c r="Y42" s="113"/>
      <c r="Z42" s="113"/>
      <c r="AA42" s="113"/>
      <c r="AB42" s="113"/>
      <c r="AC42" s="113"/>
    </row>
    <row r="43" spans="1:29" ht="175.5" customHeight="1">
      <c r="A43" s="113"/>
      <c r="B43" s="525" t="s">
        <v>732</v>
      </c>
      <c r="C43" s="428"/>
      <c r="D43" s="428"/>
      <c r="E43" s="428"/>
      <c r="F43" s="526"/>
      <c r="G43" s="527"/>
      <c r="H43" s="527"/>
      <c r="I43" s="528"/>
      <c r="J43" s="113"/>
      <c r="K43" s="113"/>
      <c r="L43" s="113"/>
      <c r="M43" s="113"/>
      <c r="N43" s="113"/>
      <c r="O43" s="113"/>
      <c r="P43" s="113"/>
      <c r="Q43" s="113"/>
      <c r="R43" s="113"/>
      <c r="S43" s="113"/>
      <c r="T43" s="113"/>
      <c r="U43" s="113"/>
      <c r="V43" s="113"/>
      <c r="W43" s="113"/>
      <c r="X43" s="113"/>
      <c r="Y43" s="113"/>
      <c r="Z43" s="113"/>
      <c r="AA43" s="113"/>
      <c r="AB43" s="113"/>
      <c r="AC43" s="113"/>
    </row>
    <row r="44" spans="1:29" ht="13.5" customHeight="1">
      <c r="A44" s="113"/>
      <c r="B44" s="113"/>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row>
    <row r="45" spans="1:29" ht="13.5" customHeight="1">
      <c r="A45" s="113"/>
      <c r="B45" s="113"/>
      <c r="C45" s="113"/>
      <c r="D45" s="113"/>
      <c r="E45" s="113"/>
      <c r="F45" s="113"/>
      <c r="G45" s="113"/>
      <c r="H45" s="113"/>
      <c r="I45" s="113"/>
      <c r="J45" s="113"/>
      <c r="K45" s="113"/>
      <c r="L45" s="113"/>
      <c r="M45" s="113"/>
      <c r="N45" s="113"/>
      <c r="O45" s="113"/>
      <c r="P45" s="113"/>
      <c r="Q45" s="113"/>
      <c r="R45" s="113"/>
      <c r="S45" s="113"/>
      <c r="T45" s="113"/>
      <c r="U45" s="113"/>
      <c r="V45" s="113"/>
      <c r="W45" s="113"/>
      <c r="X45" s="113"/>
      <c r="Y45" s="113"/>
      <c r="Z45" s="113"/>
      <c r="AA45" s="113"/>
      <c r="AB45" s="113"/>
      <c r="AC45" s="113"/>
    </row>
    <row r="46" spans="1:29" ht="13.5" customHeight="1">
      <c r="A46" s="113"/>
      <c r="B46" s="113"/>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c r="AA46" s="113"/>
      <c r="AB46" s="113"/>
      <c r="AC46" s="113"/>
    </row>
    <row r="47" spans="1:29" ht="13.5" customHeight="1">
      <c r="A47" s="113"/>
      <c r="B47" s="113"/>
      <c r="C47" s="113"/>
      <c r="D47" s="113"/>
      <c r="E47" s="113"/>
      <c r="F47" s="113"/>
      <c r="G47" s="113"/>
      <c r="H47" s="113"/>
      <c r="I47" s="113"/>
      <c r="J47" s="113"/>
      <c r="K47" s="113"/>
      <c r="L47" s="113"/>
      <c r="M47" s="113"/>
      <c r="N47" s="113"/>
      <c r="O47" s="113"/>
      <c r="P47" s="113"/>
      <c r="Q47" s="113"/>
      <c r="R47" s="113"/>
      <c r="S47" s="113"/>
      <c r="T47" s="113"/>
      <c r="U47" s="113"/>
      <c r="V47" s="113"/>
      <c r="W47" s="113"/>
      <c r="X47" s="113"/>
      <c r="Y47" s="113"/>
      <c r="Z47" s="113"/>
      <c r="AA47" s="113"/>
      <c r="AB47" s="113"/>
      <c r="AC47" s="113"/>
    </row>
    <row r="48" spans="1:29" ht="13.5" customHeight="1">
      <c r="A48" s="113"/>
      <c r="B48" s="113"/>
      <c r="C48" s="113"/>
      <c r="D48" s="113"/>
      <c r="E48" s="113"/>
      <c r="F48" s="113"/>
      <c r="G48" s="113"/>
      <c r="H48" s="113"/>
      <c r="I48" s="113"/>
      <c r="J48" s="113"/>
      <c r="K48" s="113"/>
      <c r="L48" s="113"/>
      <c r="M48" s="113"/>
      <c r="N48" s="113"/>
      <c r="O48" s="113"/>
      <c r="P48" s="113"/>
      <c r="Q48" s="113"/>
      <c r="R48" s="113"/>
      <c r="S48" s="113"/>
      <c r="T48" s="113"/>
      <c r="U48" s="113"/>
      <c r="V48" s="113"/>
      <c r="W48" s="113"/>
      <c r="X48" s="113"/>
      <c r="Y48" s="113"/>
      <c r="Z48" s="113"/>
      <c r="AA48" s="113"/>
      <c r="AB48" s="113"/>
      <c r="AC48" s="113"/>
    </row>
    <row r="49" spans="1:29" ht="13.5" customHeight="1">
      <c r="A49" s="113"/>
      <c r="B49" s="113"/>
      <c r="C49" s="113"/>
      <c r="D49" s="113"/>
      <c r="E49" s="113"/>
      <c r="F49" s="113"/>
      <c r="G49" s="113"/>
      <c r="H49" s="113"/>
      <c r="I49" s="113"/>
      <c r="J49" s="113"/>
      <c r="K49" s="113"/>
      <c r="L49" s="113"/>
      <c r="M49" s="113"/>
      <c r="N49" s="113"/>
      <c r="O49" s="113"/>
      <c r="P49" s="113"/>
      <c r="Q49" s="113"/>
      <c r="R49" s="113"/>
      <c r="S49" s="113"/>
      <c r="T49" s="113"/>
      <c r="U49" s="113"/>
      <c r="V49" s="113"/>
      <c r="W49" s="113"/>
      <c r="X49" s="113"/>
      <c r="Y49" s="113"/>
      <c r="Z49" s="113"/>
      <c r="AA49" s="113"/>
      <c r="AB49" s="113"/>
      <c r="AC49" s="113"/>
    </row>
    <row r="50" spans="1:29" ht="13.5" customHeight="1">
      <c r="A50" s="113"/>
      <c r="B50" s="113"/>
      <c r="C50" s="113"/>
      <c r="D50" s="113"/>
      <c r="E50" s="113"/>
      <c r="F50" s="113"/>
      <c r="G50" s="113"/>
      <c r="H50" s="113"/>
      <c r="I50" s="113"/>
      <c r="J50" s="113"/>
      <c r="K50" s="113"/>
      <c r="L50" s="113"/>
      <c r="M50" s="113"/>
      <c r="N50" s="113"/>
      <c r="O50" s="113"/>
      <c r="P50" s="113"/>
      <c r="Q50" s="113"/>
      <c r="R50" s="113"/>
      <c r="S50" s="113"/>
      <c r="T50" s="113"/>
      <c r="U50" s="113"/>
      <c r="V50" s="113"/>
      <c r="W50" s="113"/>
      <c r="X50" s="113"/>
      <c r="Y50" s="113"/>
      <c r="Z50" s="113"/>
      <c r="AA50" s="113"/>
      <c r="AB50" s="113"/>
      <c r="AC50" s="113"/>
    </row>
    <row r="51" spans="1:29" ht="13.5" customHeight="1">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c r="AA51" s="113"/>
      <c r="AB51" s="113"/>
      <c r="AC51" s="113"/>
    </row>
    <row r="52" spans="1:29" ht="13.5" customHeight="1">
      <c r="A52" s="113"/>
      <c r="B52" s="113"/>
      <c r="C52" s="113"/>
      <c r="D52" s="113"/>
      <c r="E52" s="113"/>
      <c r="F52" s="113"/>
      <c r="G52" s="113"/>
      <c r="H52" s="113"/>
      <c r="I52" s="113"/>
      <c r="J52" s="113"/>
      <c r="K52" s="113"/>
      <c r="L52" s="113"/>
      <c r="M52" s="113"/>
      <c r="N52" s="113"/>
      <c r="O52" s="113"/>
      <c r="P52" s="113"/>
      <c r="Q52" s="113"/>
      <c r="R52" s="113"/>
      <c r="S52" s="113"/>
      <c r="T52" s="113"/>
      <c r="U52" s="113"/>
      <c r="V52" s="113"/>
      <c r="W52" s="113"/>
      <c r="X52" s="113"/>
      <c r="Y52" s="113"/>
      <c r="Z52" s="113"/>
      <c r="AA52" s="113"/>
      <c r="AB52" s="113"/>
      <c r="AC52" s="113"/>
    </row>
    <row r="53" spans="1:29" ht="13.5" customHeight="1">
      <c r="A53" s="113"/>
      <c r="B53" s="113"/>
      <c r="C53" s="113"/>
      <c r="D53" s="113"/>
      <c r="E53" s="113"/>
      <c r="F53" s="113"/>
      <c r="G53" s="113"/>
      <c r="H53" s="113"/>
      <c r="I53" s="113"/>
      <c r="J53" s="113"/>
      <c r="K53" s="113"/>
      <c r="L53" s="113"/>
      <c r="M53" s="113"/>
      <c r="N53" s="113"/>
      <c r="O53" s="113"/>
      <c r="P53" s="113"/>
      <c r="Q53" s="113"/>
      <c r="R53" s="113"/>
      <c r="S53" s="113"/>
      <c r="T53" s="113"/>
      <c r="U53" s="113"/>
      <c r="V53" s="113"/>
      <c r="W53" s="113"/>
      <c r="X53" s="113"/>
      <c r="Y53" s="113"/>
      <c r="Z53" s="113"/>
      <c r="AA53" s="113"/>
      <c r="AB53" s="113"/>
      <c r="AC53" s="113"/>
    </row>
    <row r="54" spans="1:29" ht="13.5" customHeight="1">
      <c r="A54" s="113"/>
      <c r="B54" s="113"/>
      <c r="C54" s="113"/>
      <c r="D54" s="113"/>
      <c r="E54" s="113"/>
      <c r="F54" s="113"/>
      <c r="G54" s="113"/>
      <c r="H54" s="113"/>
      <c r="I54" s="113"/>
      <c r="J54" s="113"/>
      <c r="K54" s="113"/>
      <c r="L54" s="113"/>
      <c r="M54" s="113"/>
      <c r="N54" s="113"/>
      <c r="O54" s="113"/>
      <c r="P54" s="113"/>
      <c r="Q54" s="113"/>
      <c r="R54" s="113"/>
      <c r="S54" s="113"/>
      <c r="T54" s="113"/>
      <c r="U54" s="113"/>
      <c r="V54" s="113"/>
      <c r="W54" s="113"/>
      <c r="X54" s="113"/>
      <c r="Y54" s="113"/>
      <c r="Z54" s="113"/>
      <c r="AA54" s="113"/>
      <c r="AB54" s="113"/>
      <c r="AC54" s="113"/>
    </row>
    <row r="55" spans="1:29" ht="13.5" customHeight="1">
      <c r="A55" s="113"/>
      <c r="B55" s="113"/>
      <c r="C55" s="113"/>
      <c r="D55" s="113"/>
      <c r="E55" s="113"/>
      <c r="F55" s="113"/>
      <c r="G55" s="113"/>
      <c r="H55" s="113"/>
      <c r="I55" s="113"/>
      <c r="J55" s="113"/>
      <c r="K55" s="113"/>
      <c r="L55" s="113"/>
      <c r="M55" s="113"/>
      <c r="N55" s="113"/>
      <c r="O55" s="113"/>
      <c r="P55" s="113"/>
      <c r="Q55" s="113"/>
      <c r="R55" s="113"/>
      <c r="S55" s="113"/>
      <c r="T55" s="113"/>
      <c r="U55" s="113"/>
      <c r="V55" s="113"/>
      <c r="W55" s="113"/>
      <c r="X55" s="113"/>
      <c r="Y55" s="113"/>
      <c r="Z55" s="113"/>
      <c r="AA55" s="113"/>
      <c r="AB55" s="113"/>
      <c r="AC55" s="113"/>
    </row>
    <row r="56" spans="1:29" ht="13.5" customHeight="1">
      <c r="A56" s="113"/>
      <c r="B56" s="113"/>
      <c r="C56" s="113"/>
      <c r="D56" s="113"/>
      <c r="E56" s="113"/>
      <c r="F56" s="113"/>
      <c r="G56" s="113"/>
      <c r="H56" s="113"/>
      <c r="I56" s="113"/>
      <c r="J56" s="113"/>
      <c r="K56" s="113"/>
      <c r="L56" s="113"/>
      <c r="M56" s="113"/>
      <c r="N56" s="113"/>
      <c r="O56" s="113"/>
      <c r="P56" s="113"/>
      <c r="Q56" s="113"/>
      <c r="R56" s="113"/>
      <c r="S56" s="113"/>
      <c r="T56" s="113"/>
      <c r="U56" s="113"/>
      <c r="V56" s="113"/>
      <c r="W56" s="113"/>
      <c r="X56" s="113"/>
      <c r="Y56" s="113"/>
      <c r="Z56" s="113"/>
      <c r="AA56" s="113"/>
      <c r="AB56" s="113"/>
      <c r="AC56" s="113"/>
    </row>
    <row r="57" spans="1:29" ht="13.5" customHeight="1">
      <c r="A57" s="113"/>
      <c r="B57" s="113"/>
      <c r="C57" s="113"/>
      <c r="D57" s="113"/>
      <c r="E57" s="113"/>
      <c r="F57" s="113"/>
      <c r="G57" s="113"/>
      <c r="H57" s="113"/>
      <c r="I57" s="113"/>
      <c r="J57" s="113"/>
      <c r="K57" s="113"/>
      <c r="L57" s="113"/>
      <c r="M57" s="113"/>
      <c r="N57" s="113"/>
      <c r="O57" s="113"/>
      <c r="P57" s="113"/>
      <c r="Q57" s="113"/>
      <c r="R57" s="113"/>
      <c r="S57" s="113"/>
      <c r="T57" s="113"/>
      <c r="U57" s="113"/>
      <c r="V57" s="113"/>
      <c r="W57" s="113"/>
      <c r="X57" s="113"/>
      <c r="Y57" s="113"/>
      <c r="Z57" s="113"/>
      <c r="AA57" s="113"/>
      <c r="AB57" s="113"/>
      <c r="AC57" s="113"/>
    </row>
    <row r="58" spans="1:29" ht="13.5" customHeight="1">
      <c r="A58" s="113"/>
      <c r="B58" s="113"/>
      <c r="C58" s="113"/>
      <c r="D58" s="113"/>
      <c r="E58" s="113"/>
      <c r="F58" s="113"/>
      <c r="G58" s="113"/>
      <c r="H58" s="113"/>
      <c r="I58" s="113"/>
      <c r="J58" s="113"/>
      <c r="K58" s="113"/>
      <c r="L58" s="113"/>
      <c r="M58" s="113"/>
      <c r="N58" s="113"/>
      <c r="O58" s="113"/>
      <c r="P58" s="113"/>
      <c r="Q58" s="113"/>
      <c r="R58" s="113"/>
      <c r="S58" s="113"/>
      <c r="T58" s="113"/>
      <c r="U58" s="113"/>
      <c r="V58" s="113"/>
      <c r="W58" s="113"/>
      <c r="X58" s="113"/>
      <c r="Y58" s="113"/>
      <c r="Z58" s="113"/>
      <c r="AA58" s="113"/>
      <c r="AB58" s="113"/>
      <c r="AC58" s="113"/>
    </row>
    <row r="59" spans="1:29" ht="13.5" customHeight="1">
      <c r="A59" s="113"/>
      <c r="B59" s="113"/>
      <c r="C59" s="113"/>
      <c r="D59" s="113"/>
      <c r="E59" s="113"/>
      <c r="F59" s="113"/>
      <c r="G59" s="113"/>
      <c r="H59" s="113"/>
      <c r="I59" s="113"/>
      <c r="J59" s="113"/>
      <c r="K59" s="113"/>
      <c r="L59" s="113"/>
      <c r="M59" s="113"/>
      <c r="N59" s="113"/>
      <c r="O59" s="113"/>
      <c r="P59" s="113"/>
      <c r="Q59" s="113"/>
      <c r="R59" s="113"/>
      <c r="S59" s="113"/>
      <c r="T59" s="113"/>
      <c r="U59" s="113"/>
      <c r="V59" s="113"/>
      <c r="W59" s="113"/>
      <c r="X59" s="113"/>
      <c r="Y59" s="113"/>
      <c r="Z59" s="113"/>
      <c r="AA59" s="113"/>
      <c r="AB59" s="113"/>
      <c r="AC59" s="113"/>
    </row>
    <row r="60" spans="1:29" ht="13.5" customHeight="1">
      <c r="A60" s="113"/>
      <c r="B60" s="113"/>
      <c r="C60" s="113"/>
      <c r="D60" s="113"/>
      <c r="E60" s="113"/>
      <c r="F60" s="113"/>
      <c r="G60" s="113"/>
      <c r="H60" s="113"/>
      <c r="I60" s="113"/>
      <c r="J60" s="113"/>
      <c r="K60" s="113"/>
      <c r="L60" s="113"/>
      <c r="M60" s="113"/>
      <c r="N60" s="113"/>
      <c r="O60" s="113"/>
      <c r="P60" s="113"/>
      <c r="Q60" s="113"/>
      <c r="R60" s="113"/>
      <c r="S60" s="113"/>
      <c r="T60" s="113"/>
      <c r="U60" s="113"/>
      <c r="V60" s="113"/>
      <c r="W60" s="113"/>
      <c r="X60" s="113"/>
      <c r="Y60" s="113"/>
      <c r="Z60" s="113"/>
      <c r="AA60" s="113"/>
      <c r="AB60" s="113"/>
      <c r="AC60" s="113"/>
    </row>
    <row r="61" spans="1:29" ht="13.5" customHeight="1">
      <c r="A61" s="113"/>
      <c r="B61" s="113"/>
      <c r="C61" s="113"/>
      <c r="D61" s="113"/>
      <c r="E61" s="113"/>
      <c r="F61" s="113"/>
      <c r="G61" s="113"/>
      <c r="H61" s="113"/>
      <c r="I61" s="113"/>
      <c r="J61" s="113"/>
      <c r="K61" s="113"/>
      <c r="L61" s="113"/>
      <c r="M61" s="113"/>
      <c r="N61" s="113"/>
      <c r="O61" s="113"/>
      <c r="P61" s="113"/>
      <c r="Q61" s="113"/>
      <c r="R61" s="113"/>
      <c r="S61" s="113"/>
      <c r="T61" s="113"/>
      <c r="U61" s="113"/>
      <c r="V61" s="113"/>
      <c r="W61" s="113"/>
      <c r="X61" s="113"/>
      <c r="Y61" s="113"/>
      <c r="Z61" s="113"/>
      <c r="AA61" s="113"/>
      <c r="AB61" s="113"/>
      <c r="AC61" s="113"/>
    </row>
    <row r="62" spans="1:29" ht="13.5" customHeight="1">
      <c r="A62" s="113"/>
      <c r="B62" s="113"/>
      <c r="C62" s="113"/>
      <c r="D62" s="113"/>
      <c r="E62" s="113"/>
      <c r="F62" s="113"/>
      <c r="G62" s="113"/>
      <c r="H62" s="113"/>
      <c r="I62" s="113"/>
      <c r="J62" s="113"/>
      <c r="K62" s="113"/>
      <c r="L62" s="113"/>
      <c r="M62" s="113"/>
      <c r="N62" s="113"/>
      <c r="O62" s="113"/>
      <c r="P62" s="113"/>
      <c r="Q62" s="113"/>
      <c r="R62" s="113"/>
      <c r="S62" s="113"/>
      <c r="T62" s="113"/>
      <c r="U62" s="113"/>
      <c r="V62" s="113"/>
      <c r="W62" s="113"/>
      <c r="X62" s="113"/>
      <c r="Y62" s="113"/>
      <c r="Z62" s="113"/>
      <c r="AA62" s="113"/>
      <c r="AB62" s="113"/>
      <c r="AC62" s="113"/>
    </row>
    <row r="63" spans="1:29" ht="13.5" customHeight="1">
      <c r="A63" s="113"/>
      <c r="B63" s="113"/>
      <c r="C63" s="113"/>
      <c r="D63" s="113"/>
      <c r="E63" s="113"/>
      <c r="F63" s="113"/>
      <c r="G63" s="113"/>
      <c r="H63" s="113"/>
      <c r="I63" s="113"/>
      <c r="J63" s="113"/>
      <c r="K63" s="113"/>
      <c r="L63" s="113"/>
      <c r="M63" s="113"/>
      <c r="N63" s="113"/>
      <c r="O63" s="113"/>
      <c r="P63" s="113"/>
      <c r="Q63" s="113"/>
      <c r="R63" s="113"/>
      <c r="S63" s="113"/>
      <c r="T63" s="113"/>
      <c r="U63" s="113"/>
      <c r="V63" s="113"/>
      <c r="W63" s="113"/>
      <c r="X63" s="113"/>
      <c r="Y63" s="113"/>
      <c r="Z63" s="113"/>
      <c r="AA63" s="113"/>
      <c r="AB63" s="113"/>
      <c r="AC63" s="113"/>
    </row>
    <row r="64" spans="1:29" ht="13.5" customHeight="1">
      <c r="A64" s="113"/>
      <c r="B64" s="113"/>
      <c r="C64" s="113"/>
      <c r="D64" s="113"/>
      <c r="E64" s="113"/>
      <c r="F64" s="113"/>
      <c r="G64" s="113"/>
      <c r="H64" s="113"/>
      <c r="I64" s="113"/>
      <c r="J64" s="113"/>
      <c r="K64" s="113"/>
      <c r="L64" s="113"/>
      <c r="M64" s="113"/>
      <c r="N64" s="113"/>
      <c r="O64" s="113"/>
      <c r="P64" s="113"/>
      <c r="Q64" s="113"/>
      <c r="R64" s="113"/>
      <c r="S64" s="113"/>
      <c r="T64" s="113"/>
      <c r="U64" s="113"/>
      <c r="V64" s="113"/>
      <c r="W64" s="113"/>
      <c r="X64" s="113"/>
      <c r="Y64" s="113"/>
      <c r="Z64" s="113"/>
      <c r="AA64" s="113"/>
      <c r="AB64" s="113"/>
      <c r="AC64" s="113"/>
    </row>
    <row r="65" spans="1:29" ht="13.5" customHeight="1">
      <c r="A65" s="113"/>
      <c r="B65" s="113"/>
      <c r="C65" s="113"/>
      <c r="D65" s="113"/>
      <c r="E65" s="113"/>
      <c r="F65" s="113"/>
      <c r="G65" s="113"/>
      <c r="H65" s="113"/>
      <c r="I65" s="113"/>
      <c r="J65" s="113"/>
      <c r="K65" s="113"/>
      <c r="L65" s="113"/>
      <c r="M65" s="113"/>
      <c r="N65" s="113"/>
      <c r="O65" s="113"/>
      <c r="P65" s="113"/>
      <c r="Q65" s="113"/>
      <c r="R65" s="113"/>
      <c r="S65" s="113"/>
      <c r="T65" s="113"/>
      <c r="U65" s="113"/>
      <c r="V65" s="113"/>
      <c r="W65" s="113"/>
      <c r="X65" s="113"/>
      <c r="Y65" s="113"/>
      <c r="Z65" s="113"/>
      <c r="AA65" s="113"/>
      <c r="AB65" s="113"/>
      <c r="AC65" s="113"/>
    </row>
    <row r="66" spans="1:29" ht="13.5" customHeight="1">
      <c r="A66" s="113"/>
      <c r="B66" s="113"/>
      <c r="C66" s="113"/>
      <c r="D66" s="113"/>
      <c r="E66" s="113"/>
      <c r="F66" s="113"/>
      <c r="G66" s="113"/>
      <c r="H66" s="113"/>
      <c r="I66" s="113"/>
      <c r="J66" s="113"/>
      <c r="K66" s="113"/>
      <c r="L66" s="113"/>
      <c r="M66" s="113"/>
      <c r="N66" s="113"/>
      <c r="O66" s="113"/>
      <c r="P66" s="113"/>
      <c r="Q66" s="113"/>
      <c r="R66" s="113"/>
      <c r="S66" s="113"/>
      <c r="T66" s="113"/>
      <c r="U66" s="113"/>
      <c r="V66" s="113"/>
      <c r="W66" s="113"/>
      <c r="X66" s="113"/>
      <c r="Y66" s="113"/>
      <c r="Z66" s="113"/>
      <c r="AA66" s="113"/>
      <c r="AB66" s="113"/>
      <c r="AC66" s="113"/>
    </row>
    <row r="67" spans="1:29" ht="13.5" customHeight="1">
      <c r="A67" s="113"/>
      <c r="B67" s="113"/>
      <c r="C67" s="113"/>
      <c r="D67" s="113"/>
      <c r="E67" s="113"/>
      <c r="F67" s="113"/>
      <c r="G67" s="113"/>
      <c r="H67" s="113"/>
      <c r="I67" s="113"/>
      <c r="J67" s="113"/>
      <c r="K67" s="113"/>
      <c r="L67" s="113"/>
      <c r="M67" s="113"/>
      <c r="N67" s="113"/>
      <c r="O67" s="113"/>
      <c r="P67" s="113"/>
      <c r="Q67" s="113"/>
      <c r="R67" s="113"/>
      <c r="S67" s="113"/>
      <c r="T67" s="113"/>
      <c r="U67" s="113"/>
      <c r="V67" s="113"/>
      <c r="W67" s="113"/>
      <c r="X67" s="113"/>
      <c r="Y67" s="113"/>
      <c r="Z67" s="113"/>
      <c r="AA67" s="113"/>
      <c r="AB67" s="113"/>
      <c r="AC67" s="113"/>
    </row>
    <row r="68" spans="1:29" ht="13.5" customHeight="1">
      <c r="A68" s="113"/>
      <c r="B68" s="113"/>
      <c r="C68" s="113"/>
      <c r="D68" s="113"/>
      <c r="E68" s="113"/>
      <c r="F68" s="113"/>
      <c r="G68" s="113"/>
      <c r="H68" s="113"/>
      <c r="I68" s="113"/>
      <c r="J68" s="113"/>
      <c r="K68" s="113"/>
      <c r="L68" s="113"/>
      <c r="M68" s="113"/>
      <c r="N68" s="113"/>
      <c r="O68" s="113"/>
      <c r="P68" s="113"/>
      <c r="Q68" s="113"/>
      <c r="R68" s="113"/>
      <c r="S68" s="113"/>
      <c r="T68" s="113"/>
      <c r="U68" s="113"/>
      <c r="V68" s="113"/>
      <c r="W68" s="113"/>
      <c r="X68" s="113"/>
      <c r="Y68" s="113"/>
      <c r="Z68" s="113"/>
      <c r="AA68" s="113"/>
      <c r="AB68" s="113"/>
      <c r="AC68" s="113"/>
    </row>
    <row r="69" spans="1:29" ht="13.5" customHeight="1">
      <c r="A69" s="113"/>
      <c r="B69" s="113"/>
      <c r="C69" s="113"/>
      <c r="D69" s="113"/>
      <c r="E69" s="113"/>
      <c r="F69" s="113"/>
      <c r="G69" s="113"/>
      <c r="H69" s="113"/>
      <c r="I69" s="113"/>
      <c r="J69" s="113"/>
      <c r="K69" s="113"/>
      <c r="L69" s="113"/>
      <c r="M69" s="113"/>
      <c r="N69" s="113"/>
      <c r="O69" s="113"/>
      <c r="P69" s="113"/>
      <c r="Q69" s="113"/>
      <c r="R69" s="113"/>
      <c r="S69" s="113"/>
      <c r="T69" s="113"/>
      <c r="U69" s="113"/>
      <c r="V69" s="113"/>
      <c r="W69" s="113"/>
      <c r="X69" s="113"/>
      <c r="Y69" s="113"/>
      <c r="Z69" s="113"/>
      <c r="AA69" s="113"/>
      <c r="AB69" s="113"/>
      <c r="AC69" s="113"/>
    </row>
    <row r="70" spans="1:29" ht="13.5" customHeight="1">
      <c r="A70" s="113"/>
      <c r="B70" s="113"/>
      <c r="C70" s="113"/>
      <c r="D70" s="113"/>
      <c r="E70" s="113"/>
      <c r="F70" s="113"/>
      <c r="G70" s="113"/>
      <c r="H70" s="113"/>
      <c r="I70" s="113"/>
      <c r="J70" s="113"/>
      <c r="K70" s="113"/>
      <c r="L70" s="113"/>
      <c r="M70" s="113"/>
      <c r="N70" s="113"/>
      <c r="O70" s="113"/>
      <c r="P70" s="113"/>
      <c r="Q70" s="113"/>
      <c r="R70" s="113"/>
      <c r="S70" s="113"/>
      <c r="T70" s="113"/>
      <c r="U70" s="113"/>
      <c r="V70" s="113"/>
      <c r="W70" s="113"/>
      <c r="X70" s="113"/>
      <c r="Y70" s="113"/>
      <c r="Z70" s="113"/>
      <c r="AA70" s="113"/>
      <c r="AB70" s="113"/>
      <c r="AC70" s="113"/>
    </row>
    <row r="71" spans="1:29" ht="13.5" customHeight="1">
      <c r="A71" s="113"/>
      <c r="B71" s="113"/>
      <c r="C71" s="113"/>
      <c r="D71" s="113"/>
      <c r="E71" s="113"/>
      <c r="F71" s="113"/>
      <c r="G71" s="113"/>
      <c r="H71" s="113"/>
      <c r="I71" s="113"/>
      <c r="J71" s="113"/>
      <c r="K71" s="113"/>
      <c r="L71" s="113"/>
      <c r="M71" s="113"/>
      <c r="N71" s="113"/>
      <c r="O71" s="113"/>
      <c r="P71" s="113"/>
      <c r="Q71" s="113"/>
      <c r="R71" s="113"/>
      <c r="S71" s="113"/>
      <c r="T71" s="113"/>
      <c r="U71" s="113"/>
      <c r="V71" s="113"/>
      <c r="W71" s="113"/>
      <c r="X71" s="113"/>
      <c r="Y71" s="113"/>
      <c r="Z71" s="113"/>
      <c r="AA71" s="113"/>
      <c r="AB71" s="113"/>
      <c r="AC71" s="113"/>
    </row>
    <row r="72" spans="1:29" ht="13.5" customHeight="1">
      <c r="A72" s="113"/>
      <c r="B72" s="113"/>
      <c r="C72" s="113"/>
      <c r="D72" s="113"/>
      <c r="E72" s="113"/>
      <c r="F72" s="113"/>
      <c r="G72" s="113"/>
      <c r="H72" s="113"/>
      <c r="I72" s="113"/>
      <c r="J72" s="113"/>
      <c r="K72" s="113"/>
      <c r="L72" s="113"/>
      <c r="M72" s="113"/>
      <c r="N72" s="113"/>
      <c r="O72" s="113"/>
      <c r="P72" s="113"/>
      <c r="Q72" s="113"/>
      <c r="R72" s="113"/>
      <c r="S72" s="113"/>
      <c r="T72" s="113"/>
      <c r="U72" s="113"/>
      <c r="V72" s="113"/>
      <c r="W72" s="113"/>
      <c r="X72" s="113"/>
      <c r="Y72" s="113"/>
      <c r="Z72" s="113"/>
      <c r="AA72" s="113"/>
      <c r="AB72" s="113"/>
      <c r="AC72" s="113"/>
    </row>
    <row r="73" spans="1:29" ht="13.5" customHeight="1">
      <c r="A73" s="113"/>
      <c r="B73" s="113"/>
      <c r="C73" s="113"/>
      <c r="D73" s="113"/>
      <c r="E73" s="113"/>
      <c r="F73" s="113"/>
      <c r="G73" s="113"/>
      <c r="H73" s="113"/>
      <c r="I73" s="113"/>
      <c r="J73" s="113"/>
      <c r="K73" s="113"/>
      <c r="L73" s="113"/>
      <c r="M73" s="113"/>
      <c r="N73" s="113"/>
      <c r="O73" s="113"/>
      <c r="P73" s="113"/>
      <c r="Q73" s="113"/>
      <c r="R73" s="113"/>
      <c r="S73" s="113"/>
      <c r="T73" s="113"/>
      <c r="U73" s="113"/>
      <c r="V73" s="113"/>
      <c r="W73" s="113"/>
      <c r="X73" s="113"/>
      <c r="Y73" s="113"/>
      <c r="Z73" s="113"/>
      <c r="AA73" s="113"/>
      <c r="AB73" s="113"/>
      <c r="AC73" s="113"/>
    </row>
    <row r="74" spans="1:29" ht="13.5" customHeight="1">
      <c r="A74" s="113"/>
      <c r="B74" s="113"/>
      <c r="C74" s="113"/>
      <c r="D74" s="113"/>
      <c r="E74" s="113"/>
      <c r="F74" s="113"/>
      <c r="G74" s="113"/>
      <c r="H74" s="113"/>
      <c r="I74" s="113"/>
      <c r="J74" s="113"/>
      <c r="K74" s="113"/>
      <c r="L74" s="113"/>
      <c r="M74" s="113"/>
      <c r="N74" s="113"/>
      <c r="O74" s="113"/>
      <c r="P74" s="113"/>
      <c r="Q74" s="113"/>
      <c r="R74" s="113"/>
      <c r="S74" s="113"/>
      <c r="T74" s="113"/>
      <c r="U74" s="113"/>
      <c r="V74" s="113"/>
      <c r="W74" s="113"/>
      <c r="X74" s="113"/>
      <c r="Y74" s="113"/>
      <c r="Z74" s="113"/>
      <c r="AA74" s="113"/>
      <c r="AB74" s="113"/>
      <c r="AC74" s="113"/>
    </row>
    <row r="75" spans="1:29" ht="13.5" customHeight="1">
      <c r="A75" s="113"/>
      <c r="B75" s="113"/>
      <c r="C75" s="113"/>
      <c r="D75" s="113"/>
      <c r="E75" s="113"/>
      <c r="F75" s="113"/>
      <c r="G75" s="113"/>
      <c r="H75" s="113"/>
      <c r="I75" s="113"/>
      <c r="J75" s="113"/>
      <c r="K75" s="113"/>
      <c r="L75" s="113"/>
      <c r="M75" s="113"/>
      <c r="N75" s="113"/>
      <c r="O75" s="113"/>
      <c r="P75" s="113"/>
      <c r="Q75" s="113"/>
      <c r="R75" s="113"/>
      <c r="S75" s="113"/>
      <c r="T75" s="113"/>
      <c r="U75" s="113"/>
      <c r="V75" s="113"/>
      <c r="W75" s="113"/>
      <c r="X75" s="113"/>
      <c r="Y75" s="113"/>
      <c r="Z75" s="113"/>
      <c r="AA75" s="113"/>
      <c r="AB75" s="113"/>
      <c r="AC75" s="113"/>
    </row>
    <row r="76" spans="1:29" ht="13.5" customHeight="1">
      <c r="A76" s="113"/>
      <c r="B76" s="113"/>
      <c r="C76" s="113"/>
      <c r="D76" s="113"/>
      <c r="E76" s="113"/>
      <c r="F76" s="113"/>
      <c r="G76" s="113"/>
      <c r="H76" s="113"/>
      <c r="I76" s="113"/>
      <c r="J76" s="113"/>
      <c r="K76" s="113"/>
      <c r="L76" s="113"/>
      <c r="M76" s="113"/>
      <c r="N76" s="113"/>
      <c r="O76" s="113"/>
      <c r="P76" s="113"/>
      <c r="Q76" s="113"/>
      <c r="R76" s="113"/>
      <c r="S76" s="113"/>
      <c r="T76" s="113"/>
      <c r="U76" s="113"/>
      <c r="V76" s="113"/>
      <c r="W76" s="113"/>
      <c r="X76" s="113"/>
      <c r="Y76" s="113"/>
      <c r="Z76" s="113"/>
      <c r="AA76" s="113"/>
      <c r="AB76" s="113"/>
      <c r="AC76" s="113"/>
    </row>
    <row r="77" spans="1:29" ht="13.5" customHeight="1">
      <c r="A77" s="113"/>
      <c r="B77" s="113"/>
      <c r="C77" s="113"/>
      <c r="D77" s="113"/>
      <c r="E77" s="113"/>
      <c r="F77" s="113"/>
      <c r="G77" s="113"/>
      <c r="H77" s="113"/>
      <c r="I77" s="113"/>
      <c r="J77" s="113"/>
      <c r="K77" s="113"/>
      <c r="L77" s="113"/>
      <c r="M77" s="113"/>
      <c r="N77" s="113"/>
      <c r="O77" s="113"/>
      <c r="P77" s="113"/>
      <c r="Q77" s="113"/>
      <c r="R77" s="113"/>
      <c r="S77" s="113"/>
      <c r="T77" s="113"/>
      <c r="U77" s="113"/>
      <c r="V77" s="113"/>
      <c r="W77" s="113"/>
      <c r="X77" s="113"/>
      <c r="Y77" s="113"/>
      <c r="Z77" s="113"/>
      <c r="AA77" s="113"/>
      <c r="AB77" s="113"/>
      <c r="AC77" s="113"/>
    </row>
    <row r="78" spans="1:29" ht="13.5" customHeight="1">
      <c r="A78" s="113"/>
      <c r="B78" s="113"/>
      <c r="C78" s="113"/>
      <c r="D78" s="113"/>
      <c r="E78" s="113"/>
      <c r="F78" s="113"/>
      <c r="G78" s="113"/>
      <c r="H78" s="113"/>
      <c r="I78" s="113"/>
      <c r="J78" s="113"/>
      <c r="K78" s="113"/>
      <c r="L78" s="113"/>
      <c r="M78" s="113"/>
      <c r="N78" s="113"/>
      <c r="O78" s="113"/>
      <c r="P78" s="113"/>
      <c r="Q78" s="113"/>
      <c r="R78" s="113"/>
      <c r="S78" s="113"/>
      <c r="T78" s="113"/>
      <c r="U78" s="113"/>
      <c r="V78" s="113"/>
      <c r="W78" s="113"/>
      <c r="X78" s="113"/>
      <c r="Y78" s="113"/>
      <c r="Z78" s="113"/>
      <c r="AA78" s="113"/>
      <c r="AB78" s="113"/>
      <c r="AC78" s="113"/>
    </row>
    <row r="79" spans="1:29" ht="13.5" customHeight="1">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row>
    <row r="80" spans="1:29" ht="13.5" customHeight="1">
      <c r="A80" s="113"/>
      <c r="B80" s="113"/>
      <c r="C80" s="113"/>
      <c r="D80" s="113"/>
      <c r="E80" s="113"/>
      <c r="F80" s="113"/>
      <c r="G80" s="113"/>
      <c r="H80" s="113"/>
      <c r="I80" s="113"/>
      <c r="J80" s="113"/>
      <c r="K80" s="113"/>
      <c r="L80" s="113"/>
      <c r="M80" s="113"/>
      <c r="N80" s="113"/>
      <c r="O80" s="113"/>
      <c r="P80" s="113"/>
      <c r="Q80" s="113"/>
      <c r="R80" s="113"/>
      <c r="S80" s="113"/>
      <c r="T80" s="113"/>
      <c r="U80" s="113"/>
      <c r="V80" s="113"/>
      <c r="W80" s="113"/>
      <c r="X80" s="113"/>
      <c r="Y80" s="113"/>
      <c r="Z80" s="113"/>
      <c r="AA80" s="113"/>
      <c r="AB80" s="113"/>
      <c r="AC80" s="113"/>
    </row>
    <row r="81" spans="1:29" ht="13.5" customHeight="1">
      <c r="A81" s="113"/>
      <c r="B81" s="113"/>
      <c r="C81" s="113"/>
      <c r="D81" s="113"/>
      <c r="E81" s="113"/>
      <c r="F81" s="113"/>
      <c r="G81" s="113"/>
      <c r="H81" s="113"/>
      <c r="I81" s="113"/>
      <c r="J81" s="113"/>
      <c r="K81" s="113"/>
      <c r="L81" s="113"/>
      <c r="M81" s="113"/>
      <c r="N81" s="113"/>
      <c r="O81" s="113"/>
      <c r="P81" s="113"/>
      <c r="Q81" s="113"/>
      <c r="R81" s="113"/>
      <c r="S81" s="113"/>
      <c r="T81" s="113"/>
      <c r="U81" s="113"/>
      <c r="V81" s="113"/>
      <c r="W81" s="113"/>
      <c r="X81" s="113"/>
      <c r="Y81" s="113"/>
      <c r="Z81" s="113"/>
      <c r="AA81" s="113"/>
      <c r="AB81" s="113"/>
      <c r="AC81" s="113"/>
    </row>
    <row r="82" spans="1:29" ht="13.5" customHeight="1">
      <c r="A82" s="113"/>
      <c r="B82" s="113"/>
      <c r="C82" s="113"/>
      <c r="D82" s="113"/>
      <c r="E82" s="113"/>
      <c r="F82" s="113"/>
      <c r="G82" s="113"/>
      <c r="H82" s="113"/>
      <c r="I82" s="113"/>
      <c r="J82" s="113"/>
      <c r="K82" s="113"/>
      <c r="L82" s="113"/>
      <c r="M82" s="113"/>
      <c r="N82" s="113"/>
      <c r="O82" s="113"/>
      <c r="P82" s="113"/>
      <c r="Q82" s="113"/>
      <c r="R82" s="113"/>
      <c r="S82" s="113"/>
      <c r="T82" s="113"/>
      <c r="U82" s="113"/>
      <c r="V82" s="113"/>
      <c r="W82" s="113"/>
      <c r="X82" s="113"/>
      <c r="Y82" s="113"/>
      <c r="Z82" s="113"/>
      <c r="AA82" s="113"/>
      <c r="AB82" s="113"/>
      <c r="AC82" s="113"/>
    </row>
    <row r="83" spans="1:29" ht="13.5" customHeight="1">
      <c r="A83" s="113"/>
      <c r="B83" s="113"/>
      <c r="C83" s="113"/>
      <c r="D83" s="113"/>
      <c r="E83" s="113"/>
      <c r="F83" s="113"/>
      <c r="G83" s="113"/>
      <c r="H83" s="113"/>
      <c r="I83" s="113"/>
      <c r="J83" s="113"/>
      <c r="K83" s="113"/>
      <c r="L83" s="113"/>
      <c r="M83" s="113"/>
      <c r="N83" s="113"/>
      <c r="O83" s="113"/>
      <c r="P83" s="113"/>
      <c r="Q83" s="113"/>
      <c r="R83" s="113"/>
      <c r="S83" s="113"/>
      <c r="T83" s="113"/>
      <c r="U83" s="113"/>
      <c r="V83" s="113"/>
      <c r="W83" s="113"/>
      <c r="X83" s="113"/>
      <c r="Y83" s="113"/>
      <c r="Z83" s="113"/>
      <c r="AA83" s="113"/>
      <c r="AB83" s="113"/>
      <c r="AC83" s="113"/>
    </row>
    <row r="84" spans="1:29" ht="13.5" customHeight="1">
      <c r="A84" s="113"/>
      <c r="B84" s="113"/>
      <c r="C84" s="113"/>
      <c r="D84" s="113"/>
      <c r="E84" s="113"/>
      <c r="F84" s="113"/>
      <c r="G84" s="113"/>
      <c r="H84" s="113"/>
      <c r="I84" s="113"/>
      <c r="J84" s="113"/>
      <c r="K84" s="113"/>
      <c r="L84" s="113"/>
      <c r="M84" s="113"/>
      <c r="N84" s="113"/>
      <c r="O84" s="113"/>
      <c r="P84" s="113"/>
      <c r="Q84" s="113"/>
      <c r="R84" s="113"/>
      <c r="S84" s="113"/>
      <c r="T84" s="113"/>
      <c r="U84" s="113"/>
      <c r="V84" s="113"/>
      <c r="W84" s="113"/>
      <c r="X84" s="113"/>
      <c r="Y84" s="113"/>
      <c r="Z84" s="113"/>
      <c r="AA84" s="113"/>
      <c r="AB84" s="113"/>
      <c r="AC84" s="113"/>
    </row>
    <row r="85" spans="1:29" ht="13.5" customHeight="1">
      <c r="A85" s="113"/>
      <c r="B85" s="113"/>
      <c r="C85" s="113"/>
      <c r="D85" s="113"/>
      <c r="E85" s="113"/>
      <c r="F85" s="113"/>
      <c r="G85" s="113"/>
      <c r="H85" s="113"/>
      <c r="I85" s="113"/>
      <c r="J85" s="113"/>
      <c r="K85" s="113"/>
      <c r="L85" s="113"/>
      <c r="M85" s="113"/>
      <c r="N85" s="113"/>
      <c r="O85" s="113"/>
      <c r="P85" s="113"/>
      <c r="Q85" s="113"/>
      <c r="R85" s="113"/>
      <c r="S85" s="113"/>
      <c r="T85" s="113"/>
      <c r="U85" s="113"/>
      <c r="V85" s="113"/>
      <c r="W85" s="113"/>
      <c r="X85" s="113"/>
      <c r="Y85" s="113"/>
      <c r="Z85" s="113"/>
      <c r="AA85" s="113"/>
      <c r="AB85" s="113"/>
      <c r="AC85" s="113"/>
    </row>
    <row r="86" spans="1:29" ht="13.5" customHeight="1">
      <c r="A86" s="113"/>
      <c r="B86" s="113"/>
      <c r="C86" s="113"/>
      <c r="D86" s="113"/>
      <c r="E86" s="113"/>
      <c r="F86" s="113"/>
      <c r="G86" s="113"/>
      <c r="H86" s="113"/>
      <c r="I86" s="113"/>
      <c r="J86" s="113"/>
      <c r="K86" s="113"/>
      <c r="L86" s="113"/>
      <c r="M86" s="113"/>
      <c r="N86" s="113"/>
      <c r="O86" s="113"/>
      <c r="P86" s="113"/>
      <c r="Q86" s="113"/>
      <c r="R86" s="113"/>
      <c r="S86" s="113"/>
      <c r="T86" s="113"/>
      <c r="U86" s="113"/>
      <c r="V86" s="113"/>
      <c r="W86" s="113"/>
      <c r="X86" s="113"/>
      <c r="Y86" s="113"/>
      <c r="Z86" s="113"/>
      <c r="AA86" s="113"/>
      <c r="AB86" s="113"/>
      <c r="AC86" s="113"/>
    </row>
    <row r="87" spans="1:29" ht="13.5" customHeight="1">
      <c r="A87" s="113"/>
      <c r="B87" s="113"/>
      <c r="C87" s="113"/>
      <c r="D87" s="113"/>
      <c r="E87" s="113"/>
      <c r="F87" s="113"/>
      <c r="G87" s="113"/>
      <c r="H87" s="113"/>
      <c r="I87" s="113"/>
      <c r="J87" s="113"/>
      <c r="K87" s="113"/>
      <c r="L87" s="113"/>
      <c r="M87" s="113"/>
      <c r="N87" s="113"/>
      <c r="O87" s="113"/>
      <c r="P87" s="113"/>
      <c r="Q87" s="113"/>
      <c r="R87" s="113"/>
      <c r="S87" s="113"/>
      <c r="T87" s="113"/>
      <c r="U87" s="113"/>
      <c r="V87" s="113"/>
      <c r="W87" s="113"/>
      <c r="X87" s="113"/>
      <c r="Y87" s="113"/>
      <c r="Z87" s="113"/>
      <c r="AA87" s="113"/>
      <c r="AB87" s="113"/>
      <c r="AC87" s="113"/>
    </row>
    <row r="88" spans="1:29" ht="13.5" customHeight="1">
      <c r="A88" s="113"/>
      <c r="B88" s="113"/>
      <c r="C88" s="113"/>
      <c r="D88" s="113"/>
      <c r="E88" s="113"/>
      <c r="F88" s="113"/>
      <c r="G88" s="113"/>
      <c r="H88" s="113"/>
      <c r="I88" s="113"/>
      <c r="J88" s="113"/>
      <c r="K88" s="113"/>
      <c r="L88" s="113"/>
      <c r="M88" s="113"/>
      <c r="N88" s="113"/>
      <c r="O88" s="113"/>
      <c r="P88" s="113"/>
      <c r="Q88" s="113"/>
      <c r="R88" s="113"/>
      <c r="S88" s="113"/>
      <c r="T88" s="113"/>
      <c r="U88" s="113"/>
      <c r="V88" s="113"/>
      <c r="W88" s="113"/>
      <c r="X88" s="113"/>
      <c r="Y88" s="113"/>
      <c r="Z88" s="113"/>
      <c r="AA88" s="113"/>
      <c r="AB88" s="113"/>
      <c r="AC88" s="113"/>
    </row>
    <row r="89" spans="1:29" ht="13.5" customHeight="1">
      <c r="A89" s="113"/>
      <c r="B89" s="113"/>
      <c r="C89" s="113"/>
      <c r="D89" s="113"/>
      <c r="E89" s="113"/>
      <c r="F89" s="113"/>
      <c r="G89" s="113"/>
      <c r="H89" s="113"/>
      <c r="I89" s="113"/>
      <c r="J89" s="113"/>
      <c r="K89" s="113"/>
      <c r="L89" s="113"/>
      <c r="M89" s="113"/>
      <c r="N89" s="113"/>
      <c r="O89" s="113"/>
      <c r="P89" s="113"/>
      <c r="Q89" s="113"/>
      <c r="R89" s="113"/>
      <c r="S89" s="113"/>
      <c r="T89" s="113"/>
      <c r="U89" s="113"/>
      <c r="V89" s="113"/>
      <c r="W89" s="113"/>
      <c r="X89" s="113"/>
      <c r="Y89" s="113"/>
      <c r="Z89" s="113"/>
      <c r="AA89" s="113"/>
      <c r="AB89" s="113"/>
      <c r="AC89" s="113"/>
    </row>
    <row r="90" spans="1:29" ht="13.5" customHeight="1">
      <c r="A90" s="113"/>
      <c r="B90" s="113"/>
      <c r="C90" s="113"/>
      <c r="D90" s="113"/>
      <c r="E90" s="113"/>
      <c r="F90" s="113"/>
      <c r="G90" s="113"/>
      <c r="H90" s="113"/>
      <c r="I90" s="113"/>
      <c r="J90" s="113"/>
      <c r="K90" s="113"/>
      <c r="L90" s="113"/>
      <c r="M90" s="113"/>
      <c r="N90" s="113"/>
      <c r="O90" s="113"/>
      <c r="P90" s="113"/>
      <c r="Q90" s="113"/>
      <c r="R90" s="113"/>
      <c r="S90" s="113"/>
      <c r="T90" s="113"/>
      <c r="U90" s="113"/>
      <c r="V90" s="113"/>
      <c r="W90" s="113"/>
      <c r="X90" s="113"/>
      <c r="Y90" s="113"/>
      <c r="Z90" s="113"/>
      <c r="AA90" s="113"/>
      <c r="AB90" s="113"/>
      <c r="AC90" s="113"/>
    </row>
    <row r="91" spans="1:29" ht="13.5" customHeight="1">
      <c r="A91" s="113"/>
      <c r="B91" s="113"/>
      <c r="C91" s="113"/>
      <c r="D91" s="113"/>
      <c r="E91" s="113"/>
      <c r="F91" s="113"/>
      <c r="G91" s="113"/>
      <c r="H91" s="113"/>
      <c r="I91" s="113"/>
      <c r="J91" s="113"/>
      <c r="K91" s="113"/>
      <c r="L91" s="113"/>
      <c r="M91" s="113"/>
      <c r="N91" s="113"/>
      <c r="O91" s="113"/>
      <c r="P91" s="113"/>
      <c r="Q91" s="113"/>
      <c r="R91" s="113"/>
      <c r="S91" s="113"/>
      <c r="T91" s="113"/>
      <c r="U91" s="113"/>
      <c r="V91" s="113"/>
      <c r="W91" s="113"/>
      <c r="X91" s="113"/>
      <c r="Y91" s="113"/>
      <c r="Z91" s="113"/>
      <c r="AA91" s="113"/>
      <c r="AB91" s="113"/>
      <c r="AC91" s="113"/>
    </row>
    <row r="92" spans="1:29" ht="13.5" customHeight="1">
      <c r="A92" s="113"/>
      <c r="B92" s="113"/>
      <c r="C92" s="113"/>
      <c r="D92" s="113"/>
      <c r="E92" s="113"/>
      <c r="F92" s="113"/>
      <c r="G92" s="113"/>
      <c r="H92" s="113"/>
      <c r="I92" s="113"/>
      <c r="J92" s="113"/>
      <c r="K92" s="113"/>
      <c r="L92" s="113"/>
      <c r="M92" s="113"/>
      <c r="N92" s="113"/>
      <c r="O92" s="113"/>
      <c r="P92" s="113"/>
      <c r="Q92" s="113"/>
      <c r="R92" s="113"/>
      <c r="S92" s="113"/>
      <c r="T92" s="113"/>
      <c r="U92" s="113"/>
      <c r="V92" s="113"/>
      <c r="W92" s="113"/>
      <c r="X92" s="113"/>
      <c r="Y92" s="113"/>
      <c r="Z92" s="113"/>
      <c r="AA92" s="113"/>
      <c r="AB92" s="113"/>
      <c r="AC92" s="113"/>
    </row>
    <row r="93" spans="1:29" ht="13.5" customHeight="1">
      <c r="A93" s="113"/>
      <c r="B93" s="113"/>
      <c r="C93" s="113"/>
      <c r="D93" s="113"/>
      <c r="E93" s="113"/>
      <c r="F93" s="113"/>
      <c r="G93" s="113"/>
      <c r="H93" s="113"/>
      <c r="I93" s="113"/>
      <c r="J93" s="113"/>
      <c r="K93" s="113"/>
      <c r="L93" s="113"/>
      <c r="M93" s="113"/>
      <c r="N93" s="113"/>
      <c r="O93" s="113"/>
      <c r="P93" s="113"/>
      <c r="Q93" s="113"/>
      <c r="R93" s="113"/>
      <c r="S93" s="113"/>
      <c r="T93" s="113"/>
      <c r="U93" s="113"/>
      <c r="V93" s="113"/>
      <c r="W93" s="113"/>
      <c r="X93" s="113"/>
      <c r="Y93" s="113"/>
      <c r="Z93" s="113"/>
      <c r="AA93" s="113"/>
      <c r="AB93" s="113"/>
      <c r="AC93" s="113"/>
    </row>
    <row r="94" spans="1:29" ht="13.5" customHeight="1">
      <c r="A94" s="113"/>
      <c r="B94" s="113"/>
      <c r="C94" s="113"/>
      <c r="D94" s="113"/>
      <c r="E94" s="113"/>
      <c r="F94" s="113"/>
      <c r="G94" s="113"/>
      <c r="H94" s="113"/>
      <c r="I94" s="113"/>
      <c r="J94" s="113"/>
      <c r="K94" s="113"/>
      <c r="L94" s="113"/>
      <c r="M94" s="113"/>
      <c r="N94" s="113"/>
      <c r="O94" s="113"/>
      <c r="P94" s="113"/>
      <c r="Q94" s="113"/>
      <c r="R94" s="113"/>
      <c r="S94" s="113"/>
      <c r="T94" s="113"/>
      <c r="U94" s="113"/>
      <c r="V94" s="113"/>
      <c r="W94" s="113"/>
      <c r="X94" s="113"/>
      <c r="Y94" s="113"/>
      <c r="Z94" s="113"/>
      <c r="AA94" s="113"/>
      <c r="AB94" s="113"/>
      <c r="AC94" s="113"/>
    </row>
    <row r="95" spans="1:29" ht="13.5" customHeight="1">
      <c r="A95" s="113"/>
      <c r="B95" s="113"/>
      <c r="C95" s="113"/>
      <c r="D95" s="113"/>
      <c r="E95" s="113"/>
      <c r="F95" s="113"/>
      <c r="G95" s="113"/>
      <c r="H95" s="113"/>
      <c r="I95" s="113"/>
      <c r="J95" s="113"/>
      <c r="K95" s="113"/>
      <c r="L95" s="113"/>
      <c r="M95" s="113"/>
      <c r="N95" s="113"/>
      <c r="O95" s="113"/>
      <c r="P95" s="113"/>
      <c r="Q95" s="113"/>
      <c r="R95" s="113"/>
      <c r="S95" s="113"/>
      <c r="T95" s="113"/>
      <c r="U95" s="113"/>
      <c r="V95" s="113"/>
      <c r="W95" s="113"/>
      <c r="X95" s="113"/>
      <c r="Y95" s="113"/>
      <c r="Z95" s="113"/>
      <c r="AA95" s="113"/>
      <c r="AB95" s="113"/>
      <c r="AC95" s="113"/>
    </row>
    <row r="96" spans="1:29" ht="13.5" customHeight="1">
      <c r="A96" s="113"/>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c r="AA96" s="113"/>
      <c r="AB96" s="113"/>
      <c r="AC96" s="113"/>
    </row>
    <row r="97" spans="1:29" ht="13.5" customHeight="1">
      <c r="A97" s="113"/>
      <c r="B97" s="113"/>
      <c r="C97" s="113"/>
      <c r="D97" s="113"/>
      <c r="E97" s="113"/>
      <c r="F97" s="113"/>
      <c r="G97" s="113"/>
      <c r="H97" s="113"/>
      <c r="I97" s="113"/>
      <c r="J97" s="113"/>
      <c r="K97" s="113"/>
      <c r="L97" s="113"/>
      <c r="M97" s="113"/>
      <c r="N97" s="113"/>
      <c r="O97" s="113"/>
      <c r="P97" s="113"/>
      <c r="Q97" s="113"/>
      <c r="R97" s="113"/>
      <c r="S97" s="113"/>
      <c r="T97" s="113"/>
      <c r="U97" s="113"/>
      <c r="V97" s="113"/>
      <c r="W97" s="113"/>
      <c r="X97" s="113"/>
      <c r="Y97" s="113"/>
      <c r="Z97" s="113"/>
      <c r="AA97" s="113"/>
      <c r="AB97" s="113"/>
      <c r="AC97" s="113"/>
    </row>
    <row r="98" spans="1:29" ht="13.5" customHeight="1">
      <c r="A98" s="113"/>
      <c r="B98" s="113"/>
      <c r="C98" s="113"/>
      <c r="D98" s="113"/>
      <c r="E98" s="113"/>
      <c r="F98" s="113"/>
      <c r="G98" s="113"/>
      <c r="H98" s="113"/>
      <c r="I98" s="113"/>
      <c r="J98" s="113"/>
      <c r="K98" s="113"/>
      <c r="L98" s="113"/>
      <c r="M98" s="113"/>
      <c r="N98" s="113"/>
      <c r="O98" s="113"/>
      <c r="P98" s="113"/>
      <c r="Q98" s="113"/>
      <c r="R98" s="113"/>
      <c r="S98" s="113"/>
      <c r="T98" s="113"/>
      <c r="U98" s="113"/>
      <c r="V98" s="113"/>
      <c r="W98" s="113"/>
      <c r="X98" s="113"/>
      <c r="Y98" s="113"/>
      <c r="Z98" s="113"/>
      <c r="AA98" s="113"/>
      <c r="AB98" s="113"/>
      <c r="AC98" s="113"/>
    </row>
    <row r="99" spans="1:29" ht="13.5" customHeight="1">
      <c r="A99" s="113"/>
      <c r="B99" s="113"/>
      <c r="C99" s="113"/>
      <c r="D99" s="113"/>
      <c r="E99" s="113"/>
      <c r="F99" s="113"/>
      <c r="G99" s="113"/>
      <c r="H99" s="113"/>
      <c r="I99" s="113"/>
      <c r="J99" s="113"/>
      <c r="K99" s="113"/>
      <c r="L99" s="113"/>
      <c r="M99" s="113"/>
      <c r="N99" s="113"/>
      <c r="O99" s="113"/>
      <c r="P99" s="113"/>
      <c r="Q99" s="113"/>
      <c r="R99" s="113"/>
      <c r="S99" s="113"/>
      <c r="T99" s="113"/>
      <c r="U99" s="113"/>
      <c r="V99" s="113"/>
      <c r="W99" s="113"/>
      <c r="X99" s="113"/>
      <c r="Y99" s="113"/>
      <c r="Z99" s="113"/>
      <c r="AA99" s="113"/>
      <c r="AB99" s="113"/>
      <c r="AC99" s="113"/>
    </row>
    <row r="100" spans="1:29" ht="13.5" customHeight="1">
      <c r="A100" s="113"/>
      <c r="B100" s="113"/>
      <c r="C100" s="113"/>
      <c r="D100" s="113"/>
      <c r="E100" s="113"/>
      <c r="F100" s="113"/>
      <c r="G100" s="113"/>
      <c r="H100" s="113"/>
      <c r="I100" s="113"/>
      <c r="J100" s="113"/>
      <c r="K100" s="113"/>
      <c r="L100" s="113"/>
      <c r="M100" s="113"/>
      <c r="N100" s="113"/>
      <c r="O100" s="113"/>
      <c r="P100" s="113"/>
      <c r="Q100" s="113"/>
      <c r="R100" s="113"/>
      <c r="S100" s="113"/>
      <c r="T100" s="113"/>
      <c r="U100" s="113"/>
      <c r="V100" s="113"/>
      <c r="W100" s="113"/>
      <c r="X100" s="113"/>
      <c r="Y100" s="113"/>
      <c r="Z100" s="113"/>
      <c r="AA100" s="113"/>
      <c r="AB100" s="113"/>
      <c r="AC100" s="113"/>
    </row>
    <row r="101" spans="1:29" ht="13.5" customHeight="1">
      <c r="A101" s="113"/>
      <c r="B101" s="113"/>
      <c r="C101" s="113"/>
      <c r="D101" s="113"/>
      <c r="E101" s="113"/>
      <c r="F101" s="113"/>
      <c r="G101" s="113"/>
      <c r="H101" s="113"/>
      <c r="I101" s="113"/>
      <c r="J101" s="113"/>
      <c r="K101" s="113"/>
      <c r="L101" s="113"/>
      <c r="M101" s="113"/>
      <c r="N101" s="113"/>
      <c r="O101" s="113"/>
      <c r="P101" s="113"/>
      <c r="Q101" s="113"/>
      <c r="R101" s="113"/>
      <c r="S101" s="113"/>
      <c r="T101" s="113"/>
      <c r="U101" s="113"/>
      <c r="V101" s="113"/>
      <c r="W101" s="113"/>
      <c r="X101" s="113"/>
      <c r="Y101" s="113"/>
      <c r="Z101" s="113"/>
      <c r="AA101" s="113"/>
      <c r="AB101" s="113"/>
      <c r="AC101" s="113"/>
    </row>
    <row r="102" spans="1:29" ht="13.5" customHeight="1">
      <c r="A102" s="113"/>
      <c r="B102" s="113"/>
      <c r="C102" s="113"/>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13"/>
      <c r="Z102" s="113"/>
      <c r="AA102" s="113"/>
      <c r="AB102" s="113"/>
      <c r="AC102" s="113"/>
    </row>
    <row r="103" spans="1:29" ht="13.5" customHeight="1">
      <c r="A103" s="113"/>
      <c r="B103" s="113"/>
      <c r="C103" s="113"/>
      <c r="D103" s="113"/>
      <c r="E103" s="113"/>
      <c r="F103" s="113"/>
      <c r="G103" s="113"/>
      <c r="H103" s="113"/>
      <c r="I103" s="113"/>
      <c r="J103" s="113"/>
      <c r="K103" s="113"/>
      <c r="L103" s="113"/>
      <c r="M103" s="113"/>
      <c r="N103" s="113"/>
      <c r="O103" s="113"/>
      <c r="P103" s="113"/>
      <c r="Q103" s="113"/>
      <c r="R103" s="113"/>
      <c r="S103" s="113"/>
      <c r="T103" s="113"/>
      <c r="U103" s="113"/>
      <c r="V103" s="113"/>
      <c r="W103" s="113"/>
      <c r="X103" s="113"/>
      <c r="Y103" s="113"/>
      <c r="Z103" s="113"/>
      <c r="AA103" s="113"/>
      <c r="AB103" s="113"/>
      <c r="AC103" s="113"/>
    </row>
    <row r="104" spans="1:29" ht="13.5" customHeight="1">
      <c r="A104" s="113"/>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c r="AA104" s="113"/>
      <c r="AB104" s="113"/>
      <c r="AC104" s="113"/>
    </row>
    <row r="105" spans="1:29" ht="13.5" customHeight="1">
      <c r="A105" s="113"/>
      <c r="B105" s="113"/>
      <c r="C105" s="113"/>
      <c r="D105" s="113"/>
      <c r="E105" s="113"/>
      <c r="F105" s="113"/>
      <c r="G105" s="113"/>
      <c r="H105" s="113"/>
      <c r="I105" s="113"/>
      <c r="J105" s="113"/>
      <c r="K105" s="113"/>
      <c r="L105" s="113"/>
      <c r="M105" s="113"/>
      <c r="N105" s="113"/>
      <c r="O105" s="113"/>
      <c r="P105" s="113"/>
      <c r="Q105" s="113"/>
      <c r="R105" s="113"/>
      <c r="S105" s="113"/>
      <c r="T105" s="113"/>
      <c r="U105" s="113"/>
      <c r="V105" s="113"/>
      <c r="W105" s="113"/>
      <c r="X105" s="113"/>
      <c r="Y105" s="113"/>
      <c r="Z105" s="113"/>
      <c r="AA105" s="113"/>
      <c r="AB105" s="113"/>
      <c r="AC105" s="113"/>
    </row>
    <row r="106" spans="1:29" ht="13.5" customHeight="1">
      <c r="A106" s="113"/>
      <c r="B106" s="113"/>
      <c r="C106" s="113"/>
      <c r="D106" s="113"/>
      <c r="E106" s="113"/>
      <c r="F106" s="113"/>
      <c r="G106" s="113"/>
      <c r="H106" s="113"/>
      <c r="I106" s="113"/>
      <c r="J106" s="113"/>
      <c r="K106" s="113"/>
      <c r="L106" s="113"/>
      <c r="M106" s="113"/>
      <c r="N106" s="113"/>
      <c r="O106" s="113"/>
      <c r="P106" s="113"/>
      <c r="Q106" s="113"/>
      <c r="R106" s="113"/>
      <c r="S106" s="113"/>
      <c r="T106" s="113"/>
      <c r="U106" s="113"/>
      <c r="V106" s="113"/>
      <c r="W106" s="113"/>
      <c r="X106" s="113"/>
      <c r="Y106" s="113"/>
      <c r="Z106" s="113"/>
      <c r="AA106" s="113"/>
      <c r="AB106" s="113"/>
      <c r="AC106" s="113"/>
    </row>
    <row r="107" spans="1:29" ht="13.5" customHeight="1">
      <c r="A107" s="113"/>
      <c r="B107" s="113"/>
      <c r="C107" s="113"/>
      <c r="D107" s="113"/>
      <c r="E107" s="113"/>
      <c r="F107" s="113"/>
      <c r="G107" s="113"/>
      <c r="H107" s="113"/>
      <c r="I107" s="113"/>
      <c r="J107" s="113"/>
      <c r="K107" s="113"/>
      <c r="L107" s="113"/>
      <c r="M107" s="113"/>
      <c r="N107" s="113"/>
      <c r="O107" s="113"/>
      <c r="P107" s="113"/>
      <c r="Q107" s="113"/>
      <c r="R107" s="113"/>
      <c r="S107" s="113"/>
      <c r="T107" s="113"/>
      <c r="U107" s="113"/>
      <c r="V107" s="113"/>
      <c r="W107" s="113"/>
      <c r="X107" s="113"/>
      <c r="Y107" s="113"/>
      <c r="Z107" s="113"/>
      <c r="AA107" s="113"/>
      <c r="AB107" s="113"/>
      <c r="AC107" s="113"/>
    </row>
    <row r="108" spans="1:29" ht="13.5" customHeight="1">
      <c r="A108" s="113"/>
      <c r="B108" s="113"/>
      <c r="C108" s="113"/>
      <c r="D108" s="113"/>
      <c r="E108" s="113"/>
      <c r="F108" s="113"/>
      <c r="G108" s="113"/>
      <c r="H108" s="113"/>
      <c r="I108" s="113"/>
      <c r="J108" s="113"/>
      <c r="K108" s="113"/>
      <c r="L108" s="113"/>
      <c r="M108" s="113"/>
      <c r="N108" s="113"/>
      <c r="O108" s="113"/>
      <c r="P108" s="113"/>
      <c r="Q108" s="113"/>
      <c r="R108" s="113"/>
      <c r="S108" s="113"/>
      <c r="T108" s="113"/>
      <c r="U108" s="113"/>
      <c r="V108" s="113"/>
      <c r="W108" s="113"/>
      <c r="X108" s="113"/>
      <c r="Y108" s="113"/>
      <c r="Z108" s="113"/>
      <c r="AA108" s="113"/>
      <c r="AB108" s="113"/>
      <c r="AC108" s="113"/>
    </row>
    <row r="109" spans="1:29" ht="13.5" customHeight="1">
      <c r="A109" s="113"/>
      <c r="B109" s="113"/>
      <c r="C109" s="113"/>
      <c r="D109" s="113"/>
      <c r="E109" s="113"/>
      <c r="F109" s="113"/>
      <c r="G109" s="113"/>
      <c r="H109" s="113"/>
      <c r="I109" s="113"/>
      <c r="J109" s="113"/>
      <c r="K109" s="113"/>
      <c r="L109" s="113"/>
      <c r="M109" s="113"/>
      <c r="N109" s="113"/>
      <c r="O109" s="113"/>
      <c r="P109" s="113"/>
      <c r="Q109" s="113"/>
      <c r="R109" s="113"/>
      <c r="S109" s="113"/>
      <c r="T109" s="113"/>
      <c r="U109" s="113"/>
      <c r="V109" s="113"/>
      <c r="W109" s="113"/>
      <c r="X109" s="113"/>
      <c r="Y109" s="113"/>
      <c r="Z109" s="113"/>
      <c r="AA109" s="113"/>
      <c r="AB109" s="113"/>
      <c r="AC109" s="113"/>
    </row>
    <row r="110" spans="1:29" ht="13.5" customHeight="1">
      <c r="A110" s="113"/>
      <c r="B110" s="113"/>
      <c r="C110" s="113"/>
      <c r="D110" s="113"/>
      <c r="E110" s="113"/>
      <c r="F110" s="113"/>
      <c r="G110" s="113"/>
      <c r="H110" s="113"/>
      <c r="I110" s="113"/>
      <c r="J110" s="113"/>
      <c r="K110" s="113"/>
      <c r="L110" s="113"/>
      <c r="M110" s="113"/>
      <c r="N110" s="113"/>
      <c r="O110" s="113"/>
      <c r="P110" s="113"/>
      <c r="Q110" s="113"/>
      <c r="R110" s="113"/>
      <c r="S110" s="113"/>
      <c r="T110" s="113"/>
      <c r="U110" s="113"/>
      <c r="V110" s="113"/>
      <c r="W110" s="113"/>
      <c r="X110" s="113"/>
      <c r="Y110" s="113"/>
      <c r="Z110" s="113"/>
      <c r="AA110" s="113"/>
      <c r="AB110" s="113"/>
      <c r="AC110" s="113"/>
    </row>
    <row r="111" spans="1:29" ht="13.5" customHeight="1">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row>
    <row r="112" spans="1:29" ht="13.5" customHeight="1">
      <c r="A112" s="113"/>
      <c r="B112" s="113"/>
      <c r="C112" s="113"/>
      <c r="D112" s="113"/>
      <c r="E112" s="113"/>
      <c r="F112" s="113"/>
      <c r="G112" s="113"/>
      <c r="H112" s="113"/>
      <c r="I112" s="113"/>
      <c r="J112" s="113"/>
      <c r="K112" s="113"/>
      <c r="L112" s="113"/>
      <c r="M112" s="113"/>
      <c r="N112" s="113"/>
      <c r="O112" s="113"/>
      <c r="P112" s="113"/>
      <c r="Q112" s="113"/>
      <c r="R112" s="113"/>
      <c r="S112" s="113"/>
      <c r="T112" s="113"/>
      <c r="U112" s="113"/>
      <c r="V112" s="113"/>
      <c r="W112" s="113"/>
      <c r="X112" s="113"/>
      <c r="Y112" s="113"/>
      <c r="Z112" s="113"/>
      <c r="AA112" s="113"/>
      <c r="AB112" s="113"/>
      <c r="AC112" s="113"/>
    </row>
    <row r="113" spans="1:29" ht="13.5" customHeight="1">
      <c r="A113" s="113"/>
      <c r="B113" s="113"/>
      <c r="C113" s="113"/>
      <c r="D113" s="113"/>
      <c r="E113" s="113"/>
      <c r="F113" s="113"/>
      <c r="G113" s="113"/>
      <c r="H113" s="113"/>
      <c r="I113" s="113"/>
      <c r="J113" s="113"/>
      <c r="K113" s="113"/>
      <c r="L113" s="113"/>
      <c r="M113" s="113"/>
      <c r="N113" s="113"/>
      <c r="O113" s="113"/>
      <c r="P113" s="113"/>
      <c r="Q113" s="113"/>
      <c r="R113" s="113"/>
      <c r="S113" s="113"/>
      <c r="T113" s="113"/>
      <c r="U113" s="113"/>
      <c r="V113" s="113"/>
      <c r="W113" s="113"/>
      <c r="X113" s="113"/>
      <c r="Y113" s="113"/>
      <c r="Z113" s="113"/>
      <c r="AA113" s="113"/>
      <c r="AB113" s="113"/>
      <c r="AC113" s="113"/>
    </row>
    <row r="114" spans="1:29" ht="13.5" customHeight="1">
      <c r="A114" s="113"/>
      <c r="B114" s="113"/>
      <c r="C114" s="113"/>
      <c r="D114" s="113"/>
      <c r="E114" s="113"/>
      <c r="F114" s="113"/>
      <c r="G114" s="113"/>
      <c r="H114" s="113"/>
      <c r="I114" s="113"/>
      <c r="J114" s="113"/>
      <c r="K114" s="113"/>
      <c r="L114" s="113"/>
      <c r="M114" s="113"/>
      <c r="N114" s="113"/>
      <c r="O114" s="113"/>
      <c r="P114" s="113"/>
      <c r="Q114" s="113"/>
      <c r="R114" s="113"/>
      <c r="S114" s="113"/>
      <c r="T114" s="113"/>
      <c r="U114" s="113"/>
      <c r="V114" s="113"/>
      <c r="W114" s="113"/>
      <c r="X114" s="113"/>
      <c r="Y114" s="113"/>
      <c r="Z114" s="113"/>
      <c r="AA114" s="113"/>
      <c r="AB114" s="113"/>
      <c r="AC114" s="113"/>
    </row>
    <row r="115" spans="1:29" ht="13.5" customHeight="1">
      <c r="A115" s="113"/>
      <c r="B115" s="113"/>
      <c r="C115" s="113"/>
      <c r="D115" s="113"/>
      <c r="E115" s="113"/>
      <c r="F115" s="113"/>
      <c r="G115" s="113"/>
      <c r="H115" s="113"/>
      <c r="I115" s="113"/>
      <c r="J115" s="113"/>
      <c r="K115" s="113"/>
      <c r="L115" s="113"/>
      <c r="M115" s="113"/>
      <c r="N115" s="113"/>
      <c r="O115" s="113"/>
      <c r="P115" s="113"/>
      <c r="Q115" s="113"/>
      <c r="R115" s="113"/>
      <c r="S115" s="113"/>
      <c r="T115" s="113"/>
      <c r="U115" s="113"/>
      <c r="V115" s="113"/>
      <c r="W115" s="113"/>
      <c r="X115" s="113"/>
      <c r="Y115" s="113"/>
      <c r="Z115" s="113"/>
      <c r="AA115" s="113"/>
      <c r="AB115" s="113"/>
      <c r="AC115" s="113"/>
    </row>
    <row r="116" spans="1:29" ht="13.5" customHeight="1">
      <c r="A116" s="113"/>
      <c r="B116" s="113"/>
      <c r="C116" s="113"/>
      <c r="D116" s="113"/>
      <c r="E116" s="113"/>
      <c r="F116" s="113"/>
      <c r="G116" s="113"/>
      <c r="H116" s="113"/>
      <c r="I116" s="113"/>
      <c r="J116" s="113"/>
      <c r="K116" s="113"/>
      <c r="L116" s="113"/>
      <c r="M116" s="113"/>
      <c r="N116" s="113"/>
      <c r="O116" s="113"/>
      <c r="P116" s="113"/>
      <c r="Q116" s="113"/>
      <c r="R116" s="113"/>
      <c r="S116" s="113"/>
      <c r="T116" s="113"/>
      <c r="U116" s="113"/>
      <c r="V116" s="113"/>
      <c r="W116" s="113"/>
      <c r="X116" s="113"/>
      <c r="Y116" s="113"/>
      <c r="Z116" s="113"/>
      <c r="AA116" s="113"/>
      <c r="AB116" s="113"/>
      <c r="AC116" s="113"/>
    </row>
    <row r="117" spans="1:29" ht="13.5" customHeight="1">
      <c r="A117" s="113"/>
      <c r="B117" s="113"/>
      <c r="C117" s="113"/>
      <c r="D117" s="113"/>
      <c r="E117" s="113"/>
      <c r="F117" s="113"/>
      <c r="G117" s="113"/>
      <c r="H117" s="113"/>
      <c r="I117" s="113"/>
      <c r="J117" s="113"/>
      <c r="K117" s="113"/>
      <c r="L117" s="113"/>
      <c r="M117" s="113"/>
      <c r="N117" s="113"/>
      <c r="O117" s="113"/>
      <c r="P117" s="113"/>
      <c r="Q117" s="113"/>
      <c r="R117" s="113"/>
      <c r="S117" s="113"/>
      <c r="T117" s="113"/>
      <c r="U117" s="113"/>
      <c r="V117" s="113"/>
      <c r="W117" s="113"/>
      <c r="X117" s="113"/>
      <c r="Y117" s="113"/>
      <c r="Z117" s="113"/>
      <c r="AA117" s="113"/>
      <c r="AB117" s="113"/>
      <c r="AC117" s="113"/>
    </row>
    <row r="118" spans="1:29" ht="13.5" customHeight="1">
      <c r="A118" s="113"/>
      <c r="B118" s="113"/>
      <c r="C118" s="113"/>
      <c r="D118" s="113"/>
      <c r="E118" s="113"/>
      <c r="F118" s="113"/>
      <c r="G118" s="113"/>
      <c r="H118" s="113"/>
      <c r="I118" s="113"/>
      <c r="J118" s="113"/>
      <c r="K118" s="113"/>
      <c r="L118" s="113"/>
      <c r="M118" s="113"/>
      <c r="N118" s="113"/>
      <c r="O118" s="113"/>
      <c r="P118" s="113"/>
      <c r="Q118" s="113"/>
      <c r="R118" s="113"/>
      <c r="S118" s="113"/>
      <c r="T118" s="113"/>
      <c r="U118" s="113"/>
      <c r="V118" s="113"/>
      <c r="W118" s="113"/>
      <c r="X118" s="113"/>
      <c r="Y118" s="113"/>
      <c r="Z118" s="113"/>
      <c r="AA118" s="113"/>
      <c r="AB118" s="113"/>
      <c r="AC118" s="113"/>
    </row>
    <row r="119" spans="1:29" ht="13.5" customHeight="1">
      <c r="A119" s="113"/>
      <c r="B119" s="113"/>
      <c r="C119" s="113"/>
      <c r="D119" s="113"/>
      <c r="E119" s="113"/>
      <c r="F119" s="113"/>
      <c r="G119" s="113"/>
      <c r="H119" s="113"/>
      <c r="I119" s="113"/>
      <c r="J119" s="113"/>
      <c r="K119" s="113"/>
      <c r="L119" s="113"/>
      <c r="M119" s="113"/>
      <c r="N119" s="113"/>
      <c r="O119" s="113"/>
      <c r="P119" s="113"/>
      <c r="Q119" s="113"/>
      <c r="R119" s="113"/>
      <c r="S119" s="113"/>
      <c r="T119" s="113"/>
      <c r="U119" s="113"/>
      <c r="V119" s="113"/>
      <c r="W119" s="113"/>
      <c r="X119" s="113"/>
      <c r="Y119" s="113"/>
      <c r="Z119" s="113"/>
      <c r="AA119" s="113"/>
      <c r="AB119" s="113"/>
      <c r="AC119" s="113"/>
    </row>
    <row r="120" spans="1:29" ht="13.5" customHeight="1">
      <c r="A120" s="113"/>
      <c r="B120" s="113"/>
      <c r="C120" s="113"/>
      <c r="D120" s="113"/>
      <c r="E120" s="113"/>
      <c r="F120" s="113"/>
      <c r="G120" s="113"/>
      <c r="H120" s="113"/>
      <c r="I120" s="113"/>
      <c r="J120" s="113"/>
      <c r="K120" s="113"/>
      <c r="L120" s="113"/>
      <c r="M120" s="113"/>
      <c r="N120" s="113"/>
      <c r="O120" s="113"/>
      <c r="P120" s="113"/>
      <c r="Q120" s="113"/>
      <c r="R120" s="113"/>
      <c r="S120" s="113"/>
      <c r="T120" s="113"/>
      <c r="U120" s="113"/>
      <c r="V120" s="113"/>
      <c r="W120" s="113"/>
      <c r="X120" s="113"/>
      <c r="Y120" s="113"/>
      <c r="Z120" s="113"/>
      <c r="AA120" s="113"/>
      <c r="AB120" s="113"/>
      <c r="AC120" s="113"/>
    </row>
    <row r="121" spans="1:29" ht="13.5" customHeight="1">
      <c r="A121" s="113"/>
      <c r="B121" s="113"/>
      <c r="C121" s="113"/>
      <c r="D121" s="113"/>
      <c r="E121" s="113"/>
      <c r="F121" s="113"/>
      <c r="G121" s="113"/>
      <c r="H121" s="113"/>
      <c r="I121" s="113"/>
      <c r="J121" s="113"/>
      <c r="K121" s="113"/>
      <c r="L121" s="113"/>
      <c r="M121" s="113"/>
      <c r="N121" s="113"/>
      <c r="O121" s="113"/>
      <c r="P121" s="113"/>
      <c r="Q121" s="113"/>
      <c r="R121" s="113"/>
      <c r="S121" s="113"/>
      <c r="T121" s="113"/>
      <c r="U121" s="113"/>
      <c r="V121" s="113"/>
      <c r="W121" s="113"/>
      <c r="X121" s="113"/>
      <c r="Y121" s="113"/>
      <c r="Z121" s="113"/>
      <c r="AA121" s="113"/>
      <c r="AB121" s="113"/>
      <c r="AC121" s="113"/>
    </row>
    <row r="122" spans="1:29" ht="13.5" customHeight="1">
      <c r="A122" s="113"/>
      <c r="B122" s="113"/>
      <c r="C122" s="113"/>
      <c r="D122" s="113"/>
      <c r="E122" s="113"/>
      <c r="F122" s="113"/>
      <c r="G122" s="113"/>
      <c r="H122" s="113"/>
      <c r="I122" s="113"/>
      <c r="J122" s="113"/>
      <c r="K122" s="113"/>
      <c r="L122" s="113"/>
      <c r="M122" s="113"/>
      <c r="N122" s="113"/>
      <c r="O122" s="113"/>
      <c r="P122" s="113"/>
      <c r="Q122" s="113"/>
      <c r="R122" s="113"/>
      <c r="S122" s="113"/>
      <c r="T122" s="113"/>
      <c r="U122" s="113"/>
      <c r="V122" s="113"/>
      <c r="W122" s="113"/>
      <c r="X122" s="113"/>
      <c r="Y122" s="113"/>
      <c r="Z122" s="113"/>
      <c r="AA122" s="113"/>
      <c r="AB122" s="113"/>
      <c r="AC122" s="113"/>
    </row>
    <row r="123" spans="1:29" ht="13.5" customHeight="1">
      <c r="A123" s="113"/>
      <c r="B123" s="113"/>
      <c r="C123" s="113"/>
      <c r="D123" s="113"/>
      <c r="E123" s="113"/>
      <c r="F123" s="113"/>
      <c r="G123" s="113"/>
      <c r="H123" s="113"/>
      <c r="I123" s="113"/>
      <c r="J123" s="113"/>
      <c r="K123" s="113"/>
      <c r="L123" s="113"/>
      <c r="M123" s="113"/>
      <c r="N123" s="113"/>
      <c r="O123" s="113"/>
      <c r="P123" s="113"/>
      <c r="Q123" s="113"/>
      <c r="R123" s="113"/>
      <c r="S123" s="113"/>
      <c r="T123" s="113"/>
      <c r="U123" s="113"/>
      <c r="V123" s="113"/>
      <c r="W123" s="113"/>
      <c r="X123" s="113"/>
      <c r="Y123" s="113"/>
      <c r="Z123" s="113"/>
      <c r="AA123" s="113"/>
      <c r="AB123" s="113"/>
      <c r="AC123" s="113"/>
    </row>
    <row r="124" spans="1:29" ht="13.5" customHeight="1">
      <c r="A124" s="113"/>
      <c r="B124" s="113"/>
      <c r="C124" s="113"/>
      <c r="D124" s="113"/>
      <c r="E124" s="113"/>
      <c r="F124" s="113"/>
      <c r="G124" s="113"/>
      <c r="H124" s="113"/>
      <c r="I124" s="113"/>
      <c r="J124" s="113"/>
      <c r="K124" s="113"/>
      <c r="L124" s="113"/>
      <c r="M124" s="113"/>
      <c r="N124" s="113"/>
      <c r="O124" s="113"/>
      <c r="P124" s="113"/>
      <c r="Q124" s="113"/>
      <c r="R124" s="113"/>
      <c r="S124" s="113"/>
      <c r="T124" s="113"/>
      <c r="U124" s="113"/>
      <c r="V124" s="113"/>
      <c r="W124" s="113"/>
      <c r="X124" s="113"/>
      <c r="Y124" s="113"/>
      <c r="Z124" s="113"/>
      <c r="AA124" s="113"/>
      <c r="AB124" s="113"/>
      <c r="AC124" s="113"/>
    </row>
    <row r="125" spans="1:29" ht="13.5" customHeight="1">
      <c r="A125" s="113"/>
      <c r="B125" s="113"/>
      <c r="C125" s="113"/>
      <c r="D125" s="113"/>
      <c r="E125" s="113"/>
      <c r="F125" s="113"/>
      <c r="G125" s="113"/>
      <c r="H125" s="113"/>
      <c r="I125" s="113"/>
      <c r="J125" s="113"/>
      <c r="K125" s="113"/>
      <c r="L125" s="113"/>
      <c r="M125" s="113"/>
      <c r="N125" s="113"/>
      <c r="O125" s="113"/>
      <c r="P125" s="113"/>
      <c r="Q125" s="113"/>
      <c r="R125" s="113"/>
      <c r="S125" s="113"/>
      <c r="T125" s="113"/>
      <c r="U125" s="113"/>
      <c r="V125" s="113"/>
      <c r="W125" s="113"/>
      <c r="X125" s="113"/>
      <c r="Y125" s="113"/>
      <c r="Z125" s="113"/>
      <c r="AA125" s="113"/>
      <c r="AB125" s="113"/>
      <c r="AC125" s="113"/>
    </row>
    <row r="126" spans="1:29" ht="13.5" customHeight="1">
      <c r="A126" s="113"/>
      <c r="B126" s="113"/>
      <c r="C126" s="113"/>
      <c r="D126" s="113"/>
      <c r="E126" s="113"/>
      <c r="F126" s="113"/>
      <c r="G126" s="113"/>
      <c r="H126" s="113"/>
      <c r="I126" s="113"/>
      <c r="J126" s="113"/>
      <c r="K126" s="113"/>
      <c r="L126" s="113"/>
      <c r="M126" s="113"/>
      <c r="N126" s="113"/>
      <c r="O126" s="113"/>
      <c r="P126" s="113"/>
      <c r="Q126" s="113"/>
      <c r="R126" s="113"/>
      <c r="S126" s="113"/>
      <c r="T126" s="113"/>
      <c r="U126" s="113"/>
      <c r="V126" s="113"/>
      <c r="W126" s="113"/>
      <c r="X126" s="113"/>
      <c r="Y126" s="113"/>
      <c r="Z126" s="113"/>
      <c r="AA126" s="113"/>
      <c r="AB126" s="113"/>
      <c r="AC126" s="113"/>
    </row>
    <row r="127" spans="1:29" ht="13.5" customHeight="1">
      <c r="A127" s="113"/>
      <c r="B127" s="113"/>
      <c r="C127" s="113"/>
      <c r="D127" s="113"/>
      <c r="E127" s="113"/>
      <c r="F127" s="113"/>
      <c r="G127" s="113"/>
      <c r="H127" s="113"/>
      <c r="I127" s="113"/>
      <c r="J127" s="113"/>
      <c r="K127" s="113"/>
      <c r="L127" s="113"/>
      <c r="M127" s="113"/>
      <c r="N127" s="113"/>
      <c r="O127" s="113"/>
      <c r="P127" s="113"/>
      <c r="Q127" s="113"/>
      <c r="R127" s="113"/>
      <c r="S127" s="113"/>
      <c r="T127" s="113"/>
      <c r="U127" s="113"/>
      <c r="V127" s="113"/>
      <c r="W127" s="113"/>
      <c r="X127" s="113"/>
      <c r="Y127" s="113"/>
      <c r="Z127" s="113"/>
      <c r="AA127" s="113"/>
      <c r="AB127" s="113"/>
      <c r="AC127" s="113"/>
    </row>
    <row r="128" spans="1:29" ht="13.5" customHeight="1">
      <c r="A128" s="113"/>
      <c r="B128" s="113"/>
      <c r="C128" s="113"/>
      <c r="D128" s="113"/>
      <c r="E128" s="113"/>
      <c r="F128" s="113"/>
      <c r="G128" s="113"/>
      <c r="H128" s="113"/>
      <c r="I128" s="113"/>
      <c r="J128" s="113"/>
      <c r="K128" s="113"/>
      <c r="L128" s="113"/>
      <c r="M128" s="113"/>
      <c r="N128" s="113"/>
      <c r="O128" s="113"/>
      <c r="P128" s="113"/>
      <c r="Q128" s="113"/>
      <c r="R128" s="113"/>
      <c r="S128" s="113"/>
      <c r="T128" s="113"/>
      <c r="U128" s="113"/>
      <c r="V128" s="113"/>
      <c r="W128" s="113"/>
      <c r="X128" s="113"/>
      <c r="Y128" s="113"/>
      <c r="Z128" s="113"/>
      <c r="AA128" s="113"/>
      <c r="AB128" s="113"/>
      <c r="AC128" s="113"/>
    </row>
    <row r="129" spans="1:29" ht="13.5" customHeight="1">
      <c r="A129" s="113"/>
      <c r="B129" s="113"/>
      <c r="C129" s="113"/>
      <c r="D129" s="113"/>
      <c r="E129" s="113"/>
      <c r="F129" s="113"/>
      <c r="G129" s="113"/>
      <c r="H129" s="113"/>
      <c r="I129" s="113"/>
      <c r="J129" s="113"/>
      <c r="K129" s="113"/>
      <c r="L129" s="113"/>
      <c r="M129" s="113"/>
      <c r="N129" s="113"/>
      <c r="O129" s="113"/>
      <c r="P129" s="113"/>
      <c r="Q129" s="113"/>
      <c r="R129" s="113"/>
      <c r="S129" s="113"/>
      <c r="T129" s="113"/>
      <c r="U129" s="113"/>
      <c r="V129" s="113"/>
      <c r="W129" s="113"/>
      <c r="X129" s="113"/>
      <c r="Y129" s="113"/>
      <c r="Z129" s="113"/>
      <c r="AA129" s="113"/>
      <c r="AB129" s="113"/>
      <c r="AC129" s="113"/>
    </row>
    <row r="130" spans="1:29" ht="13.5" customHeight="1">
      <c r="A130" s="113"/>
      <c r="B130" s="113"/>
      <c r="C130" s="113"/>
      <c r="D130" s="113"/>
      <c r="E130" s="113"/>
      <c r="F130" s="113"/>
      <c r="G130" s="113"/>
      <c r="H130" s="113"/>
      <c r="I130" s="113"/>
      <c r="J130" s="113"/>
      <c r="K130" s="113"/>
      <c r="L130" s="113"/>
      <c r="M130" s="113"/>
      <c r="N130" s="113"/>
      <c r="O130" s="113"/>
      <c r="P130" s="113"/>
      <c r="Q130" s="113"/>
      <c r="R130" s="113"/>
      <c r="S130" s="113"/>
      <c r="T130" s="113"/>
      <c r="U130" s="113"/>
      <c r="V130" s="113"/>
      <c r="W130" s="113"/>
      <c r="X130" s="113"/>
      <c r="Y130" s="113"/>
      <c r="Z130" s="113"/>
      <c r="AA130" s="113"/>
      <c r="AB130" s="113"/>
      <c r="AC130" s="113"/>
    </row>
    <row r="131" spans="1:29" ht="13.5" customHeight="1">
      <c r="A131" s="113"/>
      <c r="B131" s="113"/>
      <c r="C131" s="113"/>
      <c r="D131" s="113"/>
      <c r="E131" s="113"/>
      <c r="F131" s="113"/>
      <c r="G131" s="113"/>
      <c r="H131" s="113"/>
      <c r="I131" s="113"/>
      <c r="J131" s="113"/>
      <c r="K131" s="113"/>
      <c r="L131" s="113"/>
      <c r="M131" s="113"/>
      <c r="N131" s="113"/>
      <c r="O131" s="113"/>
      <c r="P131" s="113"/>
      <c r="Q131" s="113"/>
      <c r="R131" s="113"/>
      <c r="S131" s="113"/>
      <c r="T131" s="113"/>
      <c r="U131" s="113"/>
      <c r="V131" s="113"/>
      <c r="W131" s="113"/>
      <c r="X131" s="113"/>
      <c r="Y131" s="113"/>
      <c r="Z131" s="113"/>
      <c r="AA131" s="113"/>
      <c r="AB131" s="113"/>
      <c r="AC131" s="113"/>
    </row>
    <row r="132" spans="1:29" ht="13.5" customHeight="1">
      <c r="A132" s="113"/>
      <c r="B132" s="113"/>
      <c r="C132" s="113"/>
      <c r="D132" s="113"/>
      <c r="E132" s="113"/>
      <c r="F132" s="113"/>
      <c r="G132" s="113"/>
      <c r="H132" s="113"/>
      <c r="I132" s="113"/>
      <c r="J132" s="113"/>
      <c r="K132" s="113"/>
      <c r="L132" s="113"/>
      <c r="M132" s="113"/>
      <c r="N132" s="113"/>
      <c r="O132" s="113"/>
      <c r="P132" s="113"/>
      <c r="Q132" s="113"/>
      <c r="R132" s="113"/>
      <c r="S132" s="113"/>
      <c r="T132" s="113"/>
      <c r="U132" s="113"/>
      <c r="V132" s="113"/>
      <c r="W132" s="113"/>
      <c r="X132" s="113"/>
      <c r="Y132" s="113"/>
      <c r="Z132" s="113"/>
      <c r="AA132" s="113"/>
      <c r="AB132" s="113"/>
      <c r="AC132" s="113"/>
    </row>
    <row r="133" spans="1:29" ht="13.5" customHeight="1">
      <c r="A133" s="113"/>
      <c r="B133" s="113"/>
      <c r="C133" s="113"/>
      <c r="D133" s="113"/>
      <c r="E133" s="113"/>
      <c r="F133" s="113"/>
      <c r="G133" s="113"/>
      <c r="H133" s="113"/>
      <c r="I133" s="113"/>
      <c r="J133" s="113"/>
      <c r="K133" s="113"/>
      <c r="L133" s="113"/>
      <c r="M133" s="113"/>
      <c r="N133" s="113"/>
      <c r="O133" s="113"/>
      <c r="P133" s="113"/>
      <c r="Q133" s="113"/>
      <c r="R133" s="113"/>
      <c r="S133" s="113"/>
      <c r="T133" s="113"/>
      <c r="U133" s="113"/>
      <c r="V133" s="113"/>
      <c r="W133" s="113"/>
      <c r="X133" s="113"/>
      <c r="Y133" s="113"/>
      <c r="Z133" s="113"/>
      <c r="AA133" s="113"/>
      <c r="AB133" s="113"/>
      <c r="AC133" s="113"/>
    </row>
    <row r="134" spans="1:29" ht="13.5" customHeight="1">
      <c r="A134" s="113"/>
      <c r="B134" s="113"/>
      <c r="C134" s="113"/>
      <c r="D134" s="113"/>
      <c r="E134" s="113"/>
      <c r="F134" s="113"/>
      <c r="G134" s="113"/>
      <c r="H134" s="113"/>
      <c r="I134" s="113"/>
      <c r="J134" s="113"/>
      <c r="K134" s="113"/>
      <c r="L134" s="113"/>
      <c r="M134" s="113"/>
      <c r="N134" s="113"/>
      <c r="O134" s="113"/>
      <c r="P134" s="113"/>
      <c r="Q134" s="113"/>
      <c r="R134" s="113"/>
      <c r="S134" s="113"/>
      <c r="T134" s="113"/>
      <c r="U134" s="113"/>
      <c r="V134" s="113"/>
      <c r="W134" s="113"/>
      <c r="X134" s="113"/>
      <c r="Y134" s="113"/>
      <c r="Z134" s="113"/>
      <c r="AA134" s="113"/>
      <c r="AB134" s="113"/>
      <c r="AC134" s="113"/>
    </row>
    <row r="135" spans="1:29" ht="13.5" customHeight="1">
      <c r="A135" s="113"/>
      <c r="B135" s="113"/>
      <c r="C135" s="113"/>
      <c r="D135" s="113"/>
      <c r="E135" s="113"/>
      <c r="F135" s="113"/>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row>
    <row r="136" spans="1:29" ht="13.5" customHeight="1">
      <c r="A136" s="113"/>
      <c r="B136" s="113"/>
      <c r="C136" s="113"/>
      <c r="D136" s="113"/>
      <c r="E136" s="113"/>
      <c r="F136" s="113"/>
      <c r="G136" s="113"/>
      <c r="H136" s="113"/>
      <c r="I136" s="113"/>
      <c r="J136" s="113"/>
      <c r="K136" s="113"/>
      <c r="L136" s="113"/>
      <c r="M136" s="113"/>
      <c r="N136" s="113"/>
      <c r="O136" s="113"/>
      <c r="P136" s="113"/>
      <c r="Q136" s="113"/>
      <c r="R136" s="113"/>
      <c r="S136" s="113"/>
      <c r="T136" s="113"/>
      <c r="U136" s="113"/>
      <c r="V136" s="113"/>
      <c r="W136" s="113"/>
      <c r="X136" s="113"/>
      <c r="Y136" s="113"/>
      <c r="Z136" s="113"/>
      <c r="AA136" s="113"/>
      <c r="AB136" s="113"/>
      <c r="AC136" s="113"/>
    </row>
    <row r="137" spans="1:29" ht="13.5" customHeight="1">
      <c r="A137" s="113"/>
      <c r="B137" s="113"/>
      <c r="C137" s="113"/>
      <c r="D137" s="113"/>
      <c r="E137" s="113"/>
      <c r="F137" s="113"/>
      <c r="G137" s="113"/>
      <c r="H137" s="113"/>
      <c r="I137" s="113"/>
      <c r="J137" s="113"/>
      <c r="K137" s="113"/>
      <c r="L137" s="113"/>
      <c r="M137" s="113"/>
      <c r="N137" s="113"/>
      <c r="O137" s="113"/>
      <c r="P137" s="113"/>
      <c r="Q137" s="113"/>
      <c r="R137" s="113"/>
      <c r="S137" s="113"/>
      <c r="T137" s="113"/>
      <c r="U137" s="113"/>
      <c r="V137" s="113"/>
      <c r="W137" s="113"/>
      <c r="X137" s="113"/>
      <c r="Y137" s="113"/>
      <c r="Z137" s="113"/>
      <c r="AA137" s="113"/>
      <c r="AB137" s="113"/>
      <c r="AC137" s="113"/>
    </row>
    <row r="138" spans="1:29" ht="13.5" customHeight="1">
      <c r="A138" s="113"/>
      <c r="B138" s="113"/>
      <c r="C138" s="113"/>
      <c r="D138" s="113"/>
      <c r="E138" s="113"/>
      <c r="F138" s="113"/>
      <c r="G138" s="113"/>
      <c r="H138" s="113"/>
      <c r="I138" s="113"/>
      <c r="J138" s="113"/>
      <c r="K138" s="113"/>
      <c r="L138" s="113"/>
      <c r="M138" s="113"/>
      <c r="N138" s="113"/>
      <c r="O138" s="113"/>
      <c r="P138" s="113"/>
      <c r="Q138" s="113"/>
      <c r="R138" s="113"/>
      <c r="S138" s="113"/>
      <c r="T138" s="113"/>
      <c r="U138" s="113"/>
      <c r="V138" s="113"/>
      <c r="W138" s="113"/>
      <c r="X138" s="113"/>
      <c r="Y138" s="113"/>
      <c r="Z138" s="113"/>
      <c r="AA138" s="113"/>
      <c r="AB138" s="113"/>
      <c r="AC138" s="113"/>
    </row>
    <row r="139" spans="1:29" ht="13.5" customHeight="1">
      <c r="A139" s="113"/>
      <c r="B139" s="113"/>
      <c r="C139" s="113"/>
      <c r="D139" s="113"/>
      <c r="E139" s="113"/>
      <c r="F139" s="113"/>
      <c r="G139" s="113"/>
      <c r="H139" s="113"/>
      <c r="I139" s="113"/>
      <c r="J139" s="113"/>
      <c r="K139" s="113"/>
      <c r="L139" s="113"/>
      <c r="M139" s="113"/>
      <c r="N139" s="113"/>
      <c r="O139" s="113"/>
      <c r="P139" s="113"/>
      <c r="Q139" s="113"/>
      <c r="R139" s="113"/>
      <c r="S139" s="113"/>
      <c r="T139" s="113"/>
      <c r="U139" s="113"/>
      <c r="V139" s="113"/>
      <c r="W139" s="113"/>
      <c r="X139" s="113"/>
      <c r="Y139" s="113"/>
      <c r="Z139" s="113"/>
      <c r="AA139" s="113"/>
      <c r="AB139" s="113"/>
      <c r="AC139" s="113"/>
    </row>
    <row r="140" spans="1:29" ht="13.5" customHeight="1">
      <c r="A140" s="113"/>
      <c r="B140" s="113"/>
      <c r="C140" s="113"/>
      <c r="D140" s="113"/>
      <c r="E140" s="113"/>
      <c r="F140" s="113"/>
      <c r="G140" s="113"/>
      <c r="H140" s="113"/>
      <c r="I140" s="113"/>
      <c r="J140" s="113"/>
      <c r="K140" s="113"/>
      <c r="L140" s="113"/>
      <c r="M140" s="113"/>
      <c r="N140" s="113"/>
      <c r="O140" s="113"/>
      <c r="P140" s="113"/>
      <c r="Q140" s="113"/>
      <c r="R140" s="113"/>
      <c r="S140" s="113"/>
      <c r="T140" s="113"/>
      <c r="U140" s="113"/>
      <c r="V140" s="113"/>
      <c r="W140" s="113"/>
      <c r="X140" s="113"/>
      <c r="Y140" s="113"/>
      <c r="Z140" s="113"/>
      <c r="AA140" s="113"/>
      <c r="AB140" s="113"/>
      <c r="AC140" s="113"/>
    </row>
    <row r="141" spans="1:29" ht="13.5" customHeight="1">
      <c r="A141" s="113"/>
      <c r="B141" s="113"/>
      <c r="C141" s="113"/>
      <c r="D141" s="113"/>
      <c r="E141" s="113"/>
      <c r="F141" s="113"/>
      <c r="G141" s="113"/>
      <c r="H141" s="113"/>
      <c r="I141" s="113"/>
      <c r="J141" s="113"/>
      <c r="K141" s="113"/>
      <c r="L141" s="113"/>
      <c r="M141" s="113"/>
      <c r="N141" s="113"/>
      <c r="O141" s="113"/>
      <c r="P141" s="113"/>
      <c r="Q141" s="113"/>
      <c r="R141" s="113"/>
      <c r="S141" s="113"/>
      <c r="T141" s="113"/>
      <c r="U141" s="113"/>
      <c r="V141" s="113"/>
      <c r="W141" s="113"/>
      <c r="X141" s="113"/>
      <c r="Y141" s="113"/>
      <c r="Z141" s="113"/>
      <c r="AA141" s="113"/>
      <c r="AB141" s="113"/>
      <c r="AC141" s="113"/>
    </row>
    <row r="142" spans="1:29" ht="13.5" customHeight="1">
      <c r="A142" s="113"/>
      <c r="B142" s="113"/>
      <c r="C142" s="113"/>
      <c r="D142" s="113"/>
      <c r="E142" s="113"/>
      <c r="F142" s="113"/>
      <c r="G142" s="113"/>
      <c r="H142" s="113"/>
      <c r="I142" s="113"/>
      <c r="J142" s="113"/>
      <c r="K142" s="113"/>
      <c r="L142" s="113"/>
      <c r="M142" s="113"/>
      <c r="N142" s="113"/>
      <c r="O142" s="113"/>
      <c r="P142" s="113"/>
      <c r="Q142" s="113"/>
      <c r="R142" s="113"/>
      <c r="S142" s="113"/>
      <c r="T142" s="113"/>
      <c r="U142" s="113"/>
      <c r="V142" s="113"/>
      <c r="W142" s="113"/>
      <c r="X142" s="113"/>
      <c r="Y142" s="113"/>
      <c r="Z142" s="113"/>
      <c r="AA142" s="113"/>
      <c r="AB142" s="113"/>
      <c r="AC142" s="113"/>
    </row>
    <row r="143" spans="1:29" ht="13.5" customHeight="1">
      <c r="A143" s="113"/>
      <c r="B143" s="113"/>
      <c r="C143" s="113"/>
      <c r="D143" s="113"/>
      <c r="E143" s="113"/>
      <c r="F143" s="113"/>
      <c r="G143" s="113"/>
      <c r="H143" s="113"/>
      <c r="I143" s="113"/>
      <c r="J143" s="113"/>
      <c r="K143" s="113"/>
      <c r="L143" s="113"/>
      <c r="M143" s="113"/>
      <c r="N143" s="113"/>
      <c r="O143" s="113"/>
      <c r="P143" s="113"/>
      <c r="Q143" s="113"/>
      <c r="R143" s="113"/>
      <c r="S143" s="113"/>
      <c r="T143" s="113"/>
      <c r="U143" s="113"/>
      <c r="V143" s="113"/>
      <c r="W143" s="113"/>
      <c r="X143" s="113"/>
      <c r="Y143" s="113"/>
      <c r="Z143" s="113"/>
      <c r="AA143" s="113"/>
      <c r="AB143" s="113"/>
      <c r="AC143" s="113"/>
    </row>
    <row r="144" spans="1:29" ht="13.5" customHeight="1">
      <c r="A144" s="113"/>
      <c r="B144" s="113"/>
      <c r="C144" s="113"/>
      <c r="D144" s="113"/>
      <c r="E144" s="113"/>
      <c r="F144" s="113"/>
      <c r="G144" s="113"/>
      <c r="H144" s="113"/>
      <c r="I144" s="113"/>
      <c r="J144" s="113"/>
      <c r="K144" s="113"/>
      <c r="L144" s="113"/>
      <c r="M144" s="113"/>
      <c r="N144" s="113"/>
      <c r="O144" s="113"/>
      <c r="P144" s="113"/>
      <c r="Q144" s="113"/>
      <c r="R144" s="113"/>
      <c r="S144" s="113"/>
      <c r="T144" s="113"/>
      <c r="U144" s="113"/>
      <c r="V144" s="113"/>
      <c r="W144" s="113"/>
      <c r="X144" s="113"/>
      <c r="Y144" s="113"/>
      <c r="Z144" s="113"/>
      <c r="AA144" s="113"/>
      <c r="AB144" s="113"/>
      <c r="AC144" s="113"/>
    </row>
    <row r="145" spans="1:29" ht="13.5" customHeight="1">
      <c r="A145" s="113"/>
      <c r="B145" s="113"/>
      <c r="C145" s="113"/>
      <c r="D145" s="113"/>
      <c r="E145" s="113"/>
      <c r="F145" s="113"/>
      <c r="G145" s="113"/>
      <c r="H145" s="113"/>
      <c r="I145" s="113"/>
      <c r="J145" s="113"/>
      <c r="K145" s="113"/>
      <c r="L145" s="113"/>
      <c r="M145" s="113"/>
      <c r="N145" s="113"/>
      <c r="O145" s="113"/>
      <c r="P145" s="113"/>
      <c r="Q145" s="113"/>
      <c r="R145" s="113"/>
      <c r="S145" s="113"/>
      <c r="T145" s="113"/>
      <c r="U145" s="113"/>
      <c r="V145" s="113"/>
      <c r="W145" s="113"/>
      <c r="X145" s="113"/>
      <c r="Y145" s="113"/>
      <c r="Z145" s="113"/>
      <c r="AA145" s="113"/>
      <c r="AB145" s="113"/>
      <c r="AC145" s="113"/>
    </row>
    <row r="146" spans="1:29" ht="13.5" customHeight="1">
      <c r="A146" s="113"/>
      <c r="B146" s="113"/>
      <c r="C146" s="113"/>
      <c r="D146" s="113"/>
      <c r="E146" s="113"/>
      <c r="F146" s="113"/>
      <c r="G146" s="113"/>
      <c r="H146" s="113"/>
      <c r="I146" s="113"/>
      <c r="J146" s="113"/>
      <c r="K146" s="113"/>
      <c r="L146" s="113"/>
      <c r="M146" s="113"/>
      <c r="N146" s="113"/>
      <c r="O146" s="113"/>
      <c r="P146" s="113"/>
      <c r="Q146" s="113"/>
      <c r="R146" s="113"/>
      <c r="S146" s="113"/>
      <c r="T146" s="113"/>
      <c r="U146" s="113"/>
      <c r="V146" s="113"/>
      <c r="W146" s="113"/>
      <c r="X146" s="113"/>
      <c r="Y146" s="113"/>
      <c r="Z146" s="113"/>
      <c r="AA146" s="113"/>
      <c r="AB146" s="113"/>
      <c r="AC146" s="113"/>
    </row>
    <row r="147" spans="1:29" ht="13.5" customHeight="1">
      <c r="A147" s="113"/>
      <c r="B147" s="113"/>
      <c r="C147" s="113"/>
      <c r="D147" s="113"/>
      <c r="E147" s="113"/>
      <c r="F147" s="113"/>
      <c r="G147" s="113"/>
      <c r="H147" s="113"/>
      <c r="I147" s="113"/>
      <c r="J147" s="113"/>
      <c r="K147" s="113"/>
      <c r="L147" s="113"/>
      <c r="M147" s="113"/>
      <c r="N147" s="113"/>
      <c r="O147" s="113"/>
      <c r="P147" s="113"/>
      <c r="Q147" s="113"/>
      <c r="R147" s="113"/>
      <c r="S147" s="113"/>
      <c r="T147" s="113"/>
      <c r="U147" s="113"/>
      <c r="V147" s="113"/>
      <c r="W147" s="113"/>
      <c r="X147" s="113"/>
      <c r="Y147" s="113"/>
      <c r="Z147" s="113"/>
      <c r="AA147" s="113"/>
      <c r="AB147" s="113"/>
      <c r="AC147" s="113"/>
    </row>
    <row r="148" spans="1:29" ht="13.5" customHeight="1">
      <c r="A148" s="113"/>
      <c r="B148" s="113"/>
      <c r="C148" s="113"/>
      <c r="D148" s="113"/>
      <c r="E148" s="113"/>
      <c r="F148" s="113"/>
      <c r="G148" s="113"/>
      <c r="H148" s="113"/>
      <c r="I148" s="113"/>
      <c r="J148" s="113"/>
      <c r="K148" s="113"/>
      <c r="L148" s="113"/>
      <c r="M148" s="113"/>
      <c r="N148" s="113"/>
      <c r="O148" s="113"/>
      <c r="P148" s="113"/>
      <c r="Q148" s="113"/>
      <c r="R148" s="113"/>
      <c r="S148" s="113"/>
      <c r="T148" s="113"/>
      <c r="U148" s="113"/>
      <c r="V148" s="113"/>
      <c r="W148" s="113"/>
      <c r="X148" s="113"/>
      <c r="Y148" s="113"/>
      <c r="Z148" s="113"/>
      <c r="AA148" s="113"/>
      <c r="AB148" s="113"/>
      <c r="AC148" s="113"/>
    </row>
    <row r="149" spans="1:29" ht="13.5" customHeight="1">
      <c r="A149" s="113"/>
      <c r="B149" s="113"/>
      <c r="C149" s="113"/>
      <c r="D149" s="113"/>
      <c r="E149" s="113"/>
      <c r="F149" s="113"/>
      <c r="G149" s="113"/>
      <c r="H149" s="113"/>
      <c r="I149" s="113"/>
      <c r="J149" s="113"/>
      <c r="K149" s="113"/>
      <c r="L149" s="113"/>
      <c r="M149" s="113"/>
      <c r="N149" s="113"/>
      <c r="O149" s="113"/>
      <c r="P149" s="113"/>
      <c r="Q149" s="113"/>
      <c r="R149" s="113"/>
      <c r="S149" s="113"/>
      <c r="T149" s="113"/>
      <c r="U149" s="113"/>
      <c r="V149" s="113"/>
      <c r="W149" s="113"/>
      <c r="X149" s="113"/>
      <c r="Y149" s="113"/>
      <c r="Z149" s="113"/>
      <c r="AA149" s="113"/>
      <c r="AB149" s="113"/>
      <c r="AC149" s="113"/>
    </row>
    <row r="150" spans="1:29" ht="13.5" customHeight="1">
      <c r="A150" s="113"/>
      <c r="B150" s="113"/>
      <c r="C150" s="113"/>
      <c r="D150" s="113"/>
      <c r="E150" s="113"/>
      <c r="F150" s="113"/>
      <c r="G150" s="113"/>
      <c r="H150" s="113"/>
      <c r="I150" s="113"/>
      <c r="J150" s="113"/>
      <c r="K150" s="113"/>
      <c r="L150" s="113"/>
      <c r="M150" s="113"/>
      <c r="N150" s="113"/>
      <c r="O150" s="113"/>
      <c r="P150" s="113"/>
      <c r="Q150" s="113"/>
      <c r="R150" s="113"/>
      <c r="S150" s="113"/>
      <c r="T150" s="113"/>
      <c r="U150" s="113"/>
      <c r="V150" s="113"/>
      <c r="W150" s="113"/>
      <c r="X150" s="113"/>
      <c r="Y150" s="113"/>
      <c r="Z150" s="113"/>
      <c r="AA150" s="113"/>
      <c r="AB150" s="113"/>
      <c r="AC150" s="113"/>
    </row>
    <row r="151" spans="1:29" ht="13.5" customHeight="1">
      <c r="A151" s="113"/>
      <c r="B151" s="113"/>
      <c r="C151" s="113"/>
      <c r="D151" s="113"/>
      <c r="E151" s="113"/>
      <c r="F151" s="113"/>
      <c r="G151" s="113"/>
      <c r="H151" s="113"/>
      <c r="I151" s="113"/>
      <c r="J151" s="113"/>
      <c r="K151" s="113"/>
      <c r="L151" s="113"/>
      <c r="M151" s="113"/>
      <c r="N151" s="113"/>
      <c r="O151" s="113"/>
      <c r="P151" s="113"/>
      <c r="Q151" s="113"/>
      <c r="R151" s="113"/>
      <c r="S151" s="113"/>
      <c r="T151" s="113"/>
      <c r="U151" s="113"/>
      <c r="V151" s="113"/>
      <c r="W151" s="113"/>
      <c r="X151" s="113"/>
      <c r="Y151" s="113"/>
      <c r="Z151" s="113"/>
      <c r="AA151" s="113"/>
      <c r="AB151" s="113"/>
      <c r="AC151" s="113"/>
    </row>
    <row r="152" spans="1:29" ht="13.5" customHeight="1">
      <c r="A152" s="113"/>
      <c r="B152" s="113"/>
      <c r="C152" s="113"/>
      <c r="D152" s="113"/>
      <c r="E152" s="113"/>
      <c r="F152" s="113"/>
      <c r="G152" s="113"/>
      <c r="H152" s="113"/>
      <c r="I152" s="113"/>
      <c r="J152" s="113"/>
      <c r="K152" s="113"/>
      <c r="L152" s="113"/>
      <c r="M152" s="113"/>
      <c r="N152" s="113"/>
      <c r="O152" s="113"/>
      <c r="P152" s="113"/>
      <c r="Q152" s="113"/>
      <c r="R152" s="113"/>
      <c r="S152" s="113"/>
      <c r="T152" s="113"/>
      <c r="U152" s="113"/>
      <c r="V152" s="113"/>
      <c r="W152" s="113"/>
      <c r="X152" s="113"/>
      <c r="Y152" s="113"/>
      <c r="Z152" s="113"/>
      <c r="AA152" s="113"/>
      <c r="AB152" s="113"/>
      <c r="AC152" s="113"/>
    </row>
    <row r="153" spans="1:29" ht="13.5" customHeight="1">
      <c r="A153" s="113"/>
      <c r="B153" s="113"/>
      <c r="C153" s="113"/>
      <c r="D153" s="113"/>
      <c r="E153" s="113"/>
      <c r="F153" s="113"/>
      <c r="G153" s="113"/>
      <c r="H153" s="113"/>
      <c r="I153" s="113"/>
      <c r="J153" s="113"/>
      <c r="K153" s="113"/>
      <c r="L153" s="113"/>
      <c r="M153" s="113"/>
      <c r="N153" s="113"/>
      <c r="O153" s="113"/>
      <c r="P153" s="113"/>
      <c r="Q153" s="113"/>
      <c r="R153" s="113"/>
      <c r="S153" s="113"/>
      <c r="T153" s="113"/>
      <c r="U153" s="113"/>
      <c r="V153" s="113"/>
      <c r="W153" s="113"/>
      <c r="X153" s="113"/>
      <c r="Y153" s="113"/>
      <c r="Z153" s="113"/>
      <c r="AA153" s="113"/>
      <c r="AB153" s="113"/>
      <c r="AC153" s="113"/>
    </row>
    <row r="154" spans="1:29" ht="13.5" customHeight="1">
      <c r="A154" s="113"/>
      <c r="B154" s="113"/>
      <c r="C154" s="113"/>
      <c r="D154" s="113"/>
      <c r="E154" s="113"/>
      <c r="F154" s="113"/>
      <c r="G154" s="113"/>
      <c r="H154" s="113"/>
      <c r="I154" s="113"/>
      <c r="J154" s="113"/>
      <c r="K154" s="113"/>
      <c r="L154" s="113"/>
      <c r="M154" s="113"/>
      <c r="N154" s="113"/>
      <c r="O154" s="113"/>
      <c r="P154" s="113"/>
      <c r="Q154" s="113"/>
      <c r="R154" s="113"/>
      <c r="S154" s="113"/>
      <c r="T154" s="113"/>
      <c r="U154" s="113"/>
      <c r="V154" s="113"/>
      <c r="W154" s="113"/>
      <c r="X154" s="113"/>
      <c r="Y154" s="113"/>
      <c r="Z154" s="113"/>
      <c r="AA154" s="113"/>
      <c r="AB154" s="113"/>
      <c r="AC154" s="113"/>
    </row>
    <row r="155" spans="1:29" ht="13.5" customHeight="1">
      <c r="A155" s="113"/>
      <c r="B155" s="113"/>
      <c r="C155" s="113"/>
      <c r="D155" s="113"/>
      <c r="E155" s="113"/>
      <c r="F155" s="113"/>
      <c r="G155" s="113"/>
      <c r="H155" s="113"/>
      <c r="I155" s="113"/>
      <c r="J155" s="113"/>
      <c r="K155" s="113"/>
      <c r="L155" s="113"/>
      <c r="M155" s="113"/>
      <c r="N155" s="113"/>
      <c r="O155" s="113"/>
      <c r="P155" s="113"/>
      <c r="Q155" s="113"/>
      <c r="R155" s="113"/>
      <c r="S155" s="113"/>
      <c r="T155" s="113"/>
      <c r="U155" s="113"/>
      <c r="V155" s="113"/>
      <c r="W155" s="113"/>
      <c r="X155" s="113"/>
      <c r="Y155" s="113"/>
      <c r="Z155" s="113"/>
      <c r="AA155" s="113"/>
      <c r="AB155" s="113"/>
      <c r="AC155" s="113"/>
    </row>
    <row r="156" spans="1:29" ht="13.5" customHeight="1">
      <c r="A156" s="113"/>
      <c r="B156" s="113"/>
      <c r="C156" s="113"/>
      <c r="D156" s="113"/>
      <c r="E156" s="113"/>
      <c r="F156" s="113"/>
      <c r="G156" s="113"/>
      <c r="H156" s="113"/>
      <c r="I156" s="113"/>
      <c r="J156" s="113"/>
      <c r="K156" s="113"/>
      <c r="L156" s="113"/>
      <c r="M156" s="113"/>
      <c r="N156" s="113"/>
      <c r="O156" s="113"/>
      <c r="P156" s="113"/>
      <c r="Q156" s="113"/>
      <c r="R156" s="113"/>
      <c r="S156" s="113"/>
      <c r="T156" s="113"/>
      <c r="U156" s="113"/>
      <c r="V156" s="113"/>
      <c r="W156" s="113"/>
      <c r="X156" s="113"/>
      <c r="Y156" s="113"/>
      <c r="Z156" s="113"/>
      <c r="AA156" s="113"/>
      <c r="AB156" s="113"/>
      <c r="AC156" s="113"/>
    </row>
    <row r="157" spans="1:29" ht="13.5" customHeight="1">
      <c r="A157" s="113"/>
      <c r="B157" s="113"/>
      <c r="C157" s="113"/>
      <c r="D157" s="113"/>
      <c r="E157" s="113"/>
      <c r="F157" s="113"/>
      <c r="G157" s="113"/>
      <c r="H157" s="113"/>
      <c r="I157" s="113"/>
      <c r="J157" s="113"/>
      <c r="K157" s="113"/>
      <c r="L157" s="113"/>
      <c r="M157" s="113"/>
      <c r="N157" s="113"/>
      <c r="O157" s="113"/>
      <c r="P157" s="113"/>
      <c r="Q157" s="113"/>
      <c r="R157" s="113"/>
      <c r="S157" s="113"/>
      <c r="T157" s="113"/>
      <c r="U157" s="113"/>
      <c r="V157" s="113"/>
      <c r="W157" s="113"/>
      <c r="X157" s="113"/>
      <c r="Y157" s="113"/>
      <c r="Z157" s="113"/>
      <c r="AA157" s="113"/>
      <c r="AB157" s="113"/>
      <c r="AC157" s="113"/>
    </row>
    <row r="158" spans="1:29" ht="13.5" customHeight="1">
      <c r="A158" s="113"/>
      <c r="B158" s="113"/>
      <c r="C158" s="113"/>
      <c r="D158" s="113"/>
      <c r="E158" s="113"/>
      <c r="F158" s="113"/>
      <c r="G158" s="113"/>
      <c r="H158" s="113"/>
      <c r="I158" s="113"/>
      <c r="J158" s="113"/>
      <c r="K158" s="113"/>
      <c r="L158" s="113"/>
      <c r="M158" s="113"/>
      <c r="N158" s="113"/>
      <c r="O158" s="113"/>
      <c r="P158" s="113"/>
      <c r="Q158" s="113"/>
      <c r="R158" s="113"/>
      <c r="S158" s="113"/>
      <c r="T158" s="113"/>
      <c r="U158" s="113"/>
      <c r="V158" s="113"/>
      <c r="W158" s="113"/>
      <c r="X158" s="113"/>
      <c r="Y158" s="113"/>
      <c r="Z158" s="113"/>
      <c r="AA158" s="113"/>
      <c r="AB158" s="113"/>
      <c r="AC158" s="113"/>
    </row>
    <row r="159" spans="1:29" ht="13.5" customHeight="1">
      <c r="A159" s="113"/>
      <c r="B159" s="113"/>
      <c r="C159" s="113"/>
      <c r="D159" s="113"/>
      <c r="E159" s="113"/>
      <c r="F159" s="113"/>
      <c r="G159" s="113"/>
      <c r="H159" s="113"/>
      <c r="I159" s="113"/>
      <c r="J159" s="113"/>
      <c r="K159" s="113"/>
      <c r="L159" s="113"/>
      <c r="M159" s="113"/>
      <c r="N159" s="113"/>
      <c r="O159" s="113"/>
      <c r="P159" s="113"/>
      <c r="Q159" s="113"/>
      <c r="R159" s="113"/>
      <c r="S159" s="113"/>
      <c r="T159" s="113"/>
      <c r="U159" s="113"/>
      <c r="V159" s="113"/>
      <c r="W159" s="113"/>
      <c r="X159" s="113"/>
      <c r="Y159" s="113"/>
      <c r="Z159" s="113"/>
      <c r="AA159" s="113"/>
      <c r="AB159" s="113"/>
      <c r="AC159" s="113"/>
    </row>
    <row r="160" spans="1:29" ht="13.5" customHeight="1">
      <c r="A160" s="113"/>
      <c r="B160" s="113"/>
      <c r="C160" s="113"/>
      <c r="D160" s="113"/>
      <c r="E160" s="113"/>
      <c r="F160" s="113"/>
      <c r="G160" s="113"/>
      <c r="H160" s="113"/>
      <c r="I160" s="113"/>
      <c r="J160" s="113"/>
      <c r="K160" s="113"/>
      <c r="L160" s="113"/>
      <c r="M160" s="113"/>
      <c r="N160" s="113"/>
      <c r="O160" s="113"/>
      <c r="P160" s="113"/>
      <c r="Q160" s="113"/>
      <c r="R160" s="113"/>
      <c r="S160" s="113"/>
      <c r="T160" s="113"/>
      <c r="U160" s="113"/>
      <c r="V160" s="113"/>
      <c r="W160" s="113"/>
      <c r="X160" s="113"/>
      <c r="Y160" s="113"/>
      <c r="Z160" s="113"/>
      <c r="AA160" s="113"/>
      <c r="AB160" s="113"/>
      <c r="AC160" s="113"/>
    </row>
    <row r="161" spans="1:29" ht="13.5" customHeight="1">
      <c r="A161" s="113"/>
      <c r="B161" s="113"/>
      <c r="C161" s="113"/>
      <c r="D161" s="113"/>
      <c r="E161" s="113"/>
      <c r="F161" s="113"/>
      <c r="G161" s="113"/>
      <c r="H161" s="113"/>
      <c r="I161" s="113"/>
      <c r="J161" s="113"/>
      <c r="K161" s="113"/>
      <c r="L161" s="113"/>
      <c r="M161" s="113"/>
      <c r="N161" s="113"/>
      <c r="O161" s="113"/>
      <c r="P161" s="113"/>
      <c r="Q161" s="113"/>
      <c r="R161" s="113"/>
      <c r="S161" s="113"/>
      <c r="T161" s="113"/>
      <c r="U161" s="113"/>
      <c r="V161" s="113"/>
      <c r="W161" s="113"/>
      <c r="X161" s="113"/>
      <c r="Y161" s="113"/>
      <c r="Z161" s="113"/>
      <c r="AA161" s="113"/>
      <c r="AB161" s="113"/>
      <c r="AC161" s="113"/>
    </row>
    <row r="162" spans="1:29" ht="13.5" customHeight="1">
      <c r="A162" s="113"/>
      <c r="B162" s="113"/>
      <c r="C162" s="113"/>
      <c r="D162" s="113"/>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row>
    <row r="163" spans="1:29" ht="13.5" customHeight="1">
      <c r="A163" s="113"/>
      <c r="B163" s="113"/>
      <c r="C163" s="113"/>
      <c r="D163" s="113"/>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113"/>
      <c r="AB163" s="113"/>
      <c r="AC163" s="113"/>
    </row>
    <row r="164" spans="1:29" ht="13.5" customHeight="1">
      <c r="A164" s="113"/>
      <c r="B164" s="113"/>
      <c r="C164" s="113"/>
      <c r="D164" s="113"/>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113"/>
      <c r="AB164" s="113"/>
      <c r="AC164" s="113"/>
    </row>
    <row r="165" spans="1:29" ht="13.5" customHeight="1">
      <c r="A165" s="113"/>
      <c r="B165" s="113"/>
      <c r="C165" s="113"/>
      <c r="D165" s="113"/>
      <c r="E165" s="113"/>
      <c r="F165" s="113"/>
      <c r="G165" s="113"/>
      <c r="H165" s="113"/>
      <c r="I165" s="113"/>
      <c r="J165" s="113"/>
      <c r="K165" s="113"/>
      <c r="L165" s="113"/>
      <c r="M165" s="113"/>
      <c r="N165" s="113"/>
      <c r="O165" s="113"/>
      <c r="P165" s="113"/>
      <c r="Q165" s="113"/>
      <c r="R165" s="113"/>
      <c r="S165" s="113"/>
      <c r="T165" s="113"/>
      <c r="U165" s="113"/>
      <c r="V165" s="113"/>
      <c r="W165" s="113"/>
      <c r="X165" s="113"/>
      <c r="Y165" s="113"/>
      <c r="Z165" s="113"/>
      <c r="AA165" s="113"/>
      <c r="AB165" s="113"/>
      <c r="AC165" s="113"/>
    </row>
    <row r="166" spans="1:29" ht="13.5" customHeight="1">
      <c r="A166" s="113"/>
      <c r="B166" s="113"/>
      <c r="C166" s="113"/>
      <c r="D166" s="113"/>
      <c r="E166" s="113"/>
      <c r="F166" s="113"/>
      <c r="G166" s="113"/>
      <c r="H166" s="113"/>
      <c r="I166" s="113"/>
      <c r="J166" s="113"/>
      <c r="K166" s="113"/>
      <c r="L166" s="113"/>
      <c r="M166" s="113"/>
      <c r="N166" s="113"/>
      <c r="O166" s="113"/>
      <c r="P166" s="113"/>
      <c r="Q166" s="113"/>
      <c r="R166" s="113"/>
      <c r="S166" s="113"/>
      <c r="T166" s="113"/>
      <c r="U166" s="113"/>
      <c r="V166" s="113"/>
      <c r="W166" s="113"/>
      <c r="X166" s="113"/>
      <c r="Y166" s="113"/>
      <c r="Z166" s="113"/>
      <c r="AA166" s="113"/>
      <c r="AB166" s="113"/>
      <c r="AC166" s="113"/>
    </row>
    <row r="167" spans="1:29" ht="13.5" customHeight="1">
      <c r="A167" s="113"/>
      <c r="B167" s="113"/>
      <c r="C167" s="113"/>
      <c r="D167" s="113"/>
      <c r="E167" s="113"/>
      <c r="F167" s="113"/>
      <c r="G167" s="113"/>
      <c r="H167" s="113"/>
      <c r="I167" s="113"/>
      <c r="J167" s="113"/>
      <c r="K167" s="113"/>
      <c r="L167" s="113"/>
      <c r="M167" s="113"/>
      <c r="N167" s="113"/>
      <c r="O167" s="113"/>
      <c r="P167" s="113"/>
      <c r="Q167" s="113"/>
      <c r="R167" s="113"/>
      <c r="S167" s="113"/>
      <c r="T167" s="113"/>
      <c r="U167" s="113"/>
      <c r="V167" s="113"/>
      <c r="W167" s="113"/>
      <c r="X167" s="113"/>
      <c r="Y167" s="113"/>
      <c r="Z167" s="113"/>
      <c r="AA167" s="113"/>
      <c r="AB167" s="113"/>
      <c r="AC167" s="113"/>
    </row>
    <row r="168" spans="1:29" ht="13.5" customHeight="1">
      <c r="A168" s="113"/>
      <c r="B168" s="113"/>
      <c r="C168" s="113"/>
      <c r="D168" s="113"/>
      <c r="E168" s="113"/>
      <c r="F168" s="113"/>
      <c r="G168" s="113"/>
      <c r="H168" s="113"/>
      <c r="I168" s="113"/>
      <c r="J168" s="113"/>
      <c r="K168" s="113"/>
      <c r="L168" s="113"/>
      <c r="M168" s="113"/>
      <c r="N168" s="113"/>
      <c r="O168" s="113"/>
      <c r="P168" s="113"/>
      <c r="Q168" s="113"/>
      <c r="R168" s="113"/>
      <c r="S168" s="113"/>
      <c r="T168" s="113"/>
      <c r="U168" s="113"/>
      <c r="V168" s="113"/>
      <c r="W168" s="113"/>
      <c r="X168" s="113"/>
      <c r="Y168" s="113"/>
      <c r="Z168" s="113"/>
      <c r="AA168" s="113"/>
      <c r="AB168" s="113"/>
      <c r="AC168" s="113"/>
    </row>
    <row r="169" spans="1:29" ht="13.5" customHeight="1">
      <c r="A169" s="113"/>
      <c r="B169" s="113"/>
      <c r="C169" s="113"/>
      <c r="D169" s="113"/>
      <c r="E169" s="113"/>
      <c r="F169" s="113"/>
      <c r="G169" s="113"/>
      <c r="H169" s="113"/>
      <c r="I169" s="113"/>
      <c r="J169" s="113"/>
      <c r="K169" s="113"/>
      <c r="L169" s="113"/>
      <c r="M169" s="113"/>
      <c r="N169" s="113"/>
      <c r="O169" s="113"/>
      <c r="P169" s="113"/>
      <c r="Q169" s="113"/>
      <c r="R169" s="113"/>
      <c r="S169" s="113"/>
      <c r="T169" s="113"/>
      <c r="U169" s="113"/>
      <c r="V169" s="113"/>
      <c r="W169" s="113"/>
      <c r="X169" s="113"/>
      <c r="Y169" s="113"/>
      <c r="Z169" s="113"/>
      <c r="AA169" s="113"/>
      <c r="AB169" s="113"/>
      <c r="AC169" s="113"/>
    </row>
    <row r="170" spans="1:29" ht="13.5" customHeight="1">
      <c r="A170" s="113"/>
      <c r="B170" s="113"/>
      <c r="C170" s="113"/>
      <c r="D170" s="113"/>
      <c r="E170" s="113"/>
      <c r="F170" s="113"/>
      <c r="G170" s="113"/>
      <c r="H170" s="113"/>
      <c r="I170" s="113"/>
      <c r="J170" s="113"/>
      <c r="K170" s="113"/>
      <c r="L170" s="113"/>
      <c r="M170" s="113"/>
      <c r="N170" s="113"/>
      <c r="O170" s="113"/>
      <c r="P170" s="113"/>
      <c r="Q170" s="113"/>
      <c r="R170" s="113"/>
      <c r="S170" s="113"/>
      <c r="T170" s="113"/>
      <c r="U170" s="113"/>
      <c r="V170" s="113"/>
      <c r="W170" s="113"/>
      <c r="X170" s="113"/>
      <c r="Y170" s="113"/>
      <c r="Z170" s="113"/>
      <c r="AA170" s="113"/>
      <c r="AB170" s="113"/>
      <c r="AC170" s="113"/>
    </row>
    <row r="171" spans="1:29" ht="13.5" customHeight="1">
      <c r="A171" s="113"/>
      <c r="B171" s="113"/>
      <c r="C171" s="113"/>
      <c r="D171" s="113"/>
      <c r="E171" s="113"/>
      <c r="F171" s="113"/>
      <c r="G171" s="113"/>
      <c r="H171" s="113"/>
      <c r="I171" s="113"/>
      <c r="J171" s="113"/>
      <c r="K171" s="113"/>
      <c r="L171" s="113"/>
      <c r="M171" s="113"/>
      <c r="N171" s="113"/>
      <c r="O171" s="113"/>
      <c r="P171" s="113"/>
      <c r="Q171" s="113"/>
      <c r="R171" s="113"/>
      <c r="S171" s="113"/>
      <c r="T171" s="113"/>
      <c r="U171" s="113"/>
      <c r="V171" s="113"/>
      <c r="W171" s="113"/>
      <c r="X171" s="113"/>
      <c r="Y171" s="113"/>
      <c r="Z171" s="113"/>
      <c r="AA171" s="113"/>
      <c r="AB171" s="113"/>
      <c r="AC171" s="113"/>
    </row>
    <row r="172" spans="1:29" ht="13.5" customHeight="1">
      <c r="A172" s="113"/>
      <c r="B172" s="113"/>
      <c r="C172" s="113"/>
      <c r="D172" s="113"/>
      <c r="E172" s="113"/>
      <c r="F172" s="113"/>
      <c r="G172" s="113"/>
      <c r="H172" s="113"/>
      <c r="I172" s="113"/>
      <c r="J172" s="113"/>
      <c r="K172" s="113"/>
      <c r="L172" s="113"/>
      <c r="M172" s="113"/>
      <c r="N172" s="113"/>
      <c r="O172" s="113"/>
      <c r="P172" s="113"/>
      <c r="Q172" s="113"/>
      <c r="R172" s="113"/>
      <c r="S172" s="113"/>
      <c r="T172" s="113"/>
      <c r="U172" s="113"/>
      <c r="V172" s="113"/>
      <c r="W172" s="113"/>
      <c r="X172" s="113"/>
      <c r="Y172" s="113"/>
      <c r="Z172" s="113"/>
      <c r="AA172" s="113"/>
      <c r="AB172" s="113"/>
      <c r="AC172" s="113"/>
    </row>
    <row r="173" spans="1:29" ht="13.5" customHeight="1">
      <c r="A173" s="113"/>
      <c r="B173" s="113"/>
      <c r="C173" s="113"/>
      <c r="D173" s="113"/>
      <c r="E173" s="113"/>
      <c r="F173" s="113"/>
      <c r="G173" s="113"/>
      <c r="H173" s="113"/>
      <c r="I173" s="113"/>
      <c r="J173" s="113"/>
      <c r="K173" s="113"/>
      <c r="L173" s="113"/>
      <c r="M173" s="113"/>
      <c r="N173" s="113"/>
      <c r="O173" s="113"/>
      <c r="P173" s="113"/>
      <c r="Q173" s="113"/>
      <c r="R173" s="113"/>
      <c r="S173" s="113"/>
      <c r="T173" s="113"/>
      <c r="U173" s="113"/>
      <c r="V173" s="113"/>
      <c r="W173" s="113"/>
      <c r="X173" s="113"/>
      <c r="Y173" s="113"/>
      <c r="Z173" s="113"/>
      <c r="AA173" s="113"/>
      <c r="AB173" s="113"/>
      <c r="AC173" s="113"/>
    </row>
    <row r="174" spans="1:29" ht="13.5" customHeight="1">
      <c r="A174" s="113"/>
      <c r="B174" s="113"/>
      <c r="C174" s="113"/>
      <c r="D174" s="113"/>
      <c r="E174" s="113"/>
      <c r="F174" s="113"/>
      <c r="G174" s="113"/>
      <c r="H174" s="113"/>
      <c r="I174" s="113"/>
      <c r="J174" s="113"/>
      <c r="K174" s="113"/>
      <c r="L174" s="113"/>
      <c r="M174" s="113"/>
      <c r="N174" s="113"/>
      <c r="O174" s="113"/>
      <c r="P174" s="113"/>
      <c r="Q174" s="113"/>
      <c r="R174" s="113"/>
      <c r="S174" s="113"/>
      <c r="T174" s="113"/>
      <c r="U174" s="113"/>
      <c r="V174" s="113"/>
      <c r="W174" s="113"/>
      <c r="X174" s="113"/>
      <c r="Y174" s="113"/>
      <c r="Z174" s="113"/>
      <c r="AA174" s="113"/>
      <c r="AB174" s="113"/>
      <c r="AC174" s="113"/>
    </row>
    <row r="175" spans="1:29" ht="13.5" customHeight="1">
      <c r="A175" s="113"/>
      <c r="B175" s="113"/>
      <c r="C175" s="113"/>
      <c r="D175" s="113"/>
      <c r="E175" s="113"/>
      <c r="F175" s="113"/>
      <c r="G175" s="113"/>
      <c r="H175" s="113"/>
      <c r="I175" s="113"/>
      <c r="J175" s="113"/>
      <c r="K175" s="113"/>
      <c r="L175" s="113"/>
      <c r="M175" s="113"/>
      <c r="N175" s="113"/>
      <c r="O175" s="113"/>
      <c r="P175" s="113"/>
      <c r="Q175" s="113"/>
      <c r="R175" s="113"/>
      <c r="S175" s="113"/>
      <c r="T175" s="113"/>
      <c r="U175" s="113"/>
      <c r="V175" s="113"/>
      <c r="W175" s="113"/>
      <c r="X175" s="113"/>
      <c r="Y175" s="113"/>
      <c r="Z175" s="113"/>
      <c r="AA175" s="113"/>
      <c r="AB175" s="113"/>
      <c r="AC175" s="113"/>
    </row>
    <row r="176" spans="1:29" ht="13.5" customHeight="1">
      <c r="A176" s="113"/>
      <c r="B176" s="113"/>
      <c r="C176" s="113"/>
      <c r="D176" s="113"/>
      <c r="E176" s="113"/>
      <c r="F176" s="113"/>
      <c r="G176" s="113"/>
      <c r="H176" s="113"/>
      <c r="I176" s="113"/>
      <c r="J176" s="113"/>
      <c r="K176" s="113"/>
      <c r="L176" s="113"/>
      <c r="M176" s="113"/>
      <c r="N176" s="113"/>
      <c r="O176" s="113"/>
      <c r="P176" s="113"/>
      <c r="Q176" s="113"/>
      <c r="R176" s="113"/>
      <c r="S176" s="113"/>
      <c r="T176" s="113"/>
      <c r="U176" s="113"/>
      <c r="V176" s="113"/>
      <c r="W176" s="113"/>
      <c r="X176" s="113"/>
      <c r="Y176" s="113"/>
      <c r="Z176" s="113"/>
      <c r="AA176" s="113"/>
      <c r="AB176" s="113"/>
      <c r="AC176" s="113"/>
    </row>
    <row r="177" spans="1:29" ht="13.5" customHeight="1">
      <c r="A177" s="113"/>
      <c r="B177" s="113"/>
      <c r="C177" s="113"/>
      <c r="D177" s="113"/>
      <c r="E177" s="113"/>
      <c r="F177" s="113"/>
      <c r="G177" s="113"/>
      <c r="H177" s="113"/>
      <c r="I177" s="113"/>
      <c r="J177" s="113"/>
      <c r="K177" s="113"/>
      <c r="L177" s="113"/>
      <c r="M177" s="113"/>
      <c r="N177" s="113"/>
      <c r="O177" s="113"/>
      <c r="P177" s="113"/>
      <c r="Q177" s="113"/>
      <c r="R177" s="113"/>
      <c r="S177" s="113"/>
      <c r="T177" s="113"/>
      <c r="U177" s="113"/>
      <c r="V177" s="113"/>
      <c r="W177" s="113"/>
      <c r="X177" s="113"/>
      <c r="Y177" s="113"/>
      <c r="Z177" s="113"/>
      <c r="AA177" s="113"/>
      <c r="AB177" s="113"/>
      <c r="AC177" s="113"/>
    </row>
    <row r="178" spans="1:29" ht="13.5" customHeight="1">
      <c r="A178" s="113"/>
      <c r="B178" s="113"/>
      <c r="C178" s="113"/>
      <c r="D178" s="113"/>
      <c r="E178" s="113"/>
      <c r="F178" s="113"/>
      <c r="G178" s="113"/>
      <c r="H178" s="113"/>
      <c r="I178" s="113"/>
      <c r="J178" s="113"/>
      <c r="K178" s="113"/>
      <c r="L178" s="113"/>
      <c r="M178" s="113"/>
      <c r="N178" s="113"/>
      <c r="O178" s="113"/>
      <c r="P178" s="113"/>
      <c r="Q178" s="113"/>
      <c r="R178" s="113"/>
      <c r="S178" s="113"/>
      <c r="T178" s="113"/>
      <c r="U178" s="113"/>
      <c r="V178" s="113"/>
      <c r="W178" s="113"/>
      <c r="X178" s="113"/>
      <c r="Y178" s="113"/>
      <c r="Z178" s="113"/>
      <c r="AA178" s="113"/>
      <c r="AB178" s="113"/>
      <c r="AC178" s="113"/>
    </row>
    <row r="179" spans="1:29" ht="13.5" customHeight="1">
      <c r="A179" s="113"/>
      <c r="B179" s="113"/>
      <c r="C179" s="113"/>
      <c r="D179" s="113"/>
      <c r="E179" s="113"/>
      <c r="F179" s="113"/>
      <c r="G179" s="113"/>
      <c r="H179" s="113"/>
      <c r="I179" s="113"/>
      <c r="J179" s="113"/>
      <c r="K179" s="113"/>
      <c r="L179" s="113"/>
      <c r="M179" s="113"/>
      <c r="N179" s="113"/>
      <c r="O179" s="113"/>
      <c r="P179" s="113"/>
      <c r="Q179" s="113"/>
      <c r="R179" s="113"/>
      <c r="S179" s="113"/>
      <c r="T179" s="113"/>
      <c r="U179" s="113"/>
      <c r="V179" s="113"/>
      <c r="W179" s="113"/>
      <c r="X179" s="113"/>
      <c r="Y179" s="113"/>
      <c r="Z179" s="113"/>
      <c r="AA179" s="113"/>
      <c r="AB179" s="113"/>
      <c r="AC179" s="113"/>
    </row>
    <row r="180" spans="1:29" ht="13.5" customHeight="1">
      <c r="A180" s="113"/>
      <c r="B180" s="113"/>
      <c r="C180" s="113"/>
      <c r="D180" s="113"/>
      <c r="E180" s="113"/>
      <c r="F180" s="113"/>
      <c r="G180" s="113"/>
      <c r="H180" s="113"/>
      <c r="I180" s="113"/>
      <c r="J180" s="113"/>
      <c r="K180" s="113"/>
      <c r="L180" s="113"/>
      <c r="M180" s="113"/>
      <c r="N180" s="113"/>
      <c r="O180" s="113"/>
      <c r="P180" s="113"/>
      <c r="Q180" s="113"/>
      <c r="R180" s="113"/>
      <c r="S180" s="113"/>
      <c r="T180" s="113"/>
      <c r="U180" s="113"/>
      <c r="V180" s="113"/>
      <c r="W180" s="113"/>
      <c r="X180" s="113"/>
      <c r="Y180" s="113"/>
      <c r="Z180" s="113"/>
      <c r="AA180" s="113"/>
      <c r="AB180" s="113"/>
      <c r="AC180" s="113"/>
    </row>
    <row r="181" spans="1:29" ht="13.5" customHeight="1">
      <c r="A181" s="113"/>
      <c r="B181" s="113"/>
      <c r="C181" s="113"/>
      <c r="D181" s="113"/>
      <c r="E181" s="113"/>
      <c r="F181" s="113"/>
      <c r="G181" s="113"/>
      <c r="H181" s="113"/>
      <c r="I181" s="113"/>
      <c r="J181" s="113"/>
      <c r="K181" s="113"/>
      <c r="L181" s="113"/>
      <c r="M181" s="113"/>
      <c r="N181" s="113"/>
      <c r="O181" s="113"/>
      <c r="P181" s="113"/>
      <c r="Q181" s="113"/>
      <c r="R181" s="113"/>
      <c r="S181" s="113"/>
      <c r="T181" s="113"/>
      <c r="U181" s="113"/>
      <c r="V181" s="113"/>
      <c r="W181" s="113"/>
      <c r="X181" s="113"/>
      <c r="Y181" s="113"/>
      <c r="Z181" s="113"/>
      <c r="AA181" s="113"/>
      <c r="AB181" s="113"/>
      <c r="AC181" s="113"/>
    </row>
    <row r="182" spans="1:29" ht="13.5" customHeight="1">
      <c r="A182" s="113"/>
      <c r="B182" s="113"/>
      <c r="C182" s="113"/>
      <c r="D182" s="113"/>
      <c r="E182" s="113"/>
      <c r="F182" s="113"/>
      <c r="G182" s="113"/>
      <c r="H182" s="113"/>
      <c r="I182" s="113"/>
      <c r="J182" s="113"/>
      <c r="K182" s="113"/>
      <c r="L182" s="113"/>
      <c r="M182" s="113"/>
      <c r="N182" s="113"/>
      <c r="O182" s="113"/>
      <c r="P182" s="113"/>
      <c r="Q182" s="113"/>
      <c r="R182" s="113"/>
      <c r="S182" s="113"/>
      <c r="T182" s="113"/>
      <c r="U182" s="113"/>
      <c r="V182" s="113"/>
      <c r="W182" s="113"/>
      <c r="X182" s="113"/>
      <c r="Y182" s="113"/>
      <c r="Z182" s="113"/>
      <c r="AA182" s="113"/>
      <c r="AB182" s="113"/>
      <c r="AC182" s="113"/>
    </row>
    <row r="183" spans="1:29" ht="13.5" customHeight="1">
      <c r="A183" s="113"/>
      <c r="B183" s="113"/>
      <c r="C183" s="113"/>
      <c r="D183" s="113"/>
      <c r="E183" s="113"/>
      <c r="F183" s="113"/>
      <c r="G183" s="113"/>
      <c r="H183" s="113"/>
      <c r="I183" s="113"/>
      <c r="J183" s="113"/>
      <c r="K183" s="113"/>
      <c r="L183" s="113"/>
      <c r="M183" s="113"/>
      <c r="N183" s="113"/>
      <c r="O183" s="113"/>
      <c r="P183" s="113"/>
      <c r="Q183" s="113"/>
      <c r="R183" s="113"/>
      <c r="S183" s="113"/>
      <c r="T183" s="113"/>
      <c r="U183" s="113"/>
      <c r="V183" s="113"/>
      <c r="W183" s="113"/>
      <c r="X183" s="113"/>
      <c r="Y183" s="113"/>
      <c r="Z183" s="113"/>
      <c r="AA183" s="113"/>
      <c r="AB183" s="113"/>
      <c r="AC183" s="113"/>
    </row>
    <row r="184" spans="1:29" ht="13.5" customHeight="1">
      <c r="A184" s="113"/>
      <c r="B184" s="113"/>
      <c r="C184" s="113"/>
      <c r="D184" s="113"/>
      <c r="E184" s="113"/>
      <c r="F184" s="113"/>
      <c r="G184" s="113"/>
      <c r="H184" s="113"/>
      <c r="I184" s="113"/>
      <c r="J184" s="113"/>
      <c r="K184" s="113"/>
      <c r="L184" s="113"/>
      <c r="M184" s="113"/>
      <c r="N184" s="113"/>
      <c r="O184" s="113"/>
      <c r="P184" s="113"/>
      <c r="Q184" s="113"/>
      <c r="R184" s="113"/>
      <c r="S184" s="113"/>
      <c r="T184" s="113"/>
      <c r="U184" s="113"/>
      <c r="V184" s="113"/>
      <c r="W184" s="113"/>
      <c r="X184" s="113"/>
      <c r="Y184" s="113"/>
      <c r="Z184" s="113"/>
      <c r="AA184" s="113"/>
      <c r="AB184" s="113"/>
      <c r="AC184" s="113"/>
    </row>
    <row r="185" spans="1:29" ht="13.5" customHeight="1">
      <c r="A185" s="113"/>
      <c r="B185" s="113"/>
      <c r="C185" s="113"/>
      <c r="D185" s="113"/>
      <c r="E185" s="113"/>
      <c r="F185" s="113"/>
      <c r="G185" s="113"/>
      <c r="H185" s="113"/>
      <c r="I185" s="113"/>
      <c r="J185" s="113"/>
      <c r="K185" s="113"/>
      <c r="L185" s="113"/>
      <c r="M185" s="113"/>
      <c r="N185" s="113"/>
      <c r="O185" s="113"/>
      <c r="P185" s="113"/>
      <c r="Q185" s="113"/>
      <c r="R185" s="113"/>
      <c r="S185" s="113"/>
      <c r="T185" s="113"/>
      <c r="U185" s="113"/>
      <c r="V185" s="113"/>
      <c r="W185" s="113"/>
      <c r="X185" s="113"/>
      <c r="Y185" s="113"/>
      <c r="Z185" s="113"/>
      <c r="AA185" s="113"/>
      <c r="AB185" s="113"/>
      <c r="AC185" s="113"/>
    </row>
    <row r="186" spans="1:29" ht="13.5" customHeight="1">
      <c r="A186" s="113"/>
      <c r="B186" s="113"/>
      <c r="C186" s="113"/>
      <c r="D186" s="113"/>
      <c r="E186" s="113"/>
      <c r="F186" s="113"/>
      <c r="G186" s="113"/>
      <c r="H186" s="113"/>
      <c r="I186" s="113"/>
      <c r="J186" s="113"/>
      <c r="K186" s="113"/>
      <c r="L186" s="113"/>
      <c r="M186" s="113"/>
      <c r="N186" s="113"/>
      <c r="O186" s="113"/>
      <c r="P186" s="113"/>
      <c r="Q186" s="113"/>
      <c r="R186" s="113"/>
      <c r="S186" s="113"/>
      <c r="T186" s="113"/>
      <c r="U186" s="113"/>
      <c r="V186" s="113"/>
      <c r="W186" s="113"/>
      <c r="X186" s="113"/>
      <c r="Y186" s="113"/>
      <c r="Z186" s="113"/>
      <c r="AA186" s="113"/>
      <c r="AB186" s="113"/>
      <c r="AC186" s="113"/>
    </row>
    <row r="187" spans="1:29" ht="13.5" customHeight="1">
      <c r="A187" s="113"/>
      <c r="B187" s="113"/>
      <c r="C187" s="113"/>
      <c r="D187" s="113"/>
      <c r="E187" s="113"/>
      <c r="F187" s="113"/>
      <c r="G187" s="113"/>
      <c r="H187" s="113"/>
      <c r="I187" s="113"/>
      <c r="J187" s="113"/>
      <c r="K187" s="113"/>
      <c r="L187" s="113"/>
      <c r="M187" s="113"/>
      <c r="N187" s="113"/>
      <c r="O187" s="113"/>
      <c r="P187" s="113"/>
      <c r="Q187" s="113"/>
      <c r="R187" s="113"/>
      <c r="S187" s="113"/>
      <c r="T187" s="113"/>
      <c r="U187" s="113"/>
      <c r="V187" s="113"/>
      <c r="W187" s="113"/>
      <c r="X187" s="113"/>
      <c r="Y187" s="113"/>
      <c r="Z187" s="113"/>
      <c r="AA187" s="113"/>
      <c r="AB187" s="113"/>
      <c r="AC187" s="113"/>
    </row>
    <row r="188" spans="1:29" ht="13.5" customHeight="1">
      <c r="A188" s="113"/>
      <c r="B188" s="113"/>
      <c r="C188" s="113"/>
      <c r="D188" s="113"/>
      <c r="E188" s="113"/>
      <c r="F188" s="113"/>
      <c r="G188" s="113"/>
      <c r="H188" s="113"/>
      <c r="I188" s="113"/>
      <c r="J188" s="113"/>
      <c r="K188" s="113"/>
      <c r="L188" s="113"/>
      <c r="M188" s="113"/>
      <c r="N188" s="113"/>
      <c r="O188" s="113"/>
      <c r="P188" s="113"/>
      <c r="Q188" s="113"/>
      <c r="R188" s="113"/>
      <c r="S188" s="113"/>
      <c r="T188" s="113"/>
      <c r="U188" s="113"/>
      <c r="V188" s="113"/>
      <c r="W188" s="113"/>
      <c r="X188" s="113"/>
      <c r="Y188" s="113"/>
      <c r="Z188" s="113"/>
      <c r="AA188" s="113"/>
      <c r="AB188" s="113"/>
      <c r="AC188" s="113"/>
    </row>
    <row r="189" spans="1:29" ht="13.5" customHeight="1">
      <c r="A189" s="113"/>
      <c r="B189" s="113"/>
      <c r="C189" s="113"/>
      <c r="D189" s="113"/>
      <c r="E189" s="113"/>
      <c r="F189" s="113"/>
      <c r="G189" s="113"/>
      <c r="H189" s="113"/>
      <c r="I189" s="113"/>
      <c r="J189" s="113"/>
      <c r="K189" s="113"/>
      <c r="L189" s="113"/>
      <c r="M189" s="113"/>
      <c r="N189" s="113"/>
      <c r="O189" s="113"/>
      <c r="P189" s="113"/>
      <c r="Q189" s="113"/>
      <c r="R189" s="113"/>
      <c r="S189" s="113"/>
      <c r="T189" s="113"/>
      <c r="U189" s="113"/>
      <c r="V189" s="113"/>
      <c r="W189" s="113"/>
      <c r="X189" s="113"/>
      <c r="Y189" s="113"/>
      <c r="Z189" s="113"/>
      <c r="AA189" s="113"/>
      <c r="AB189" s="113"/>
      <c r="AC189" s="113"/>
    </row>
    <row r="190" spans="1:29" ht="13.5" customHeight="1">
      <c r="A190" s="113"/>
      <c r="B190" s="113"/>
      <c r="C190" s="113"/>
      <c r="D190" s="113"/>
      <c r="E190" s="113"/>
      <c r="F190" s="113"/>
      <c r="G190" s="113"/>
      <c r="H190" s="113"/>
      <c r="I190" s="113"/>
      <c r="J190" s="113"/>
      <c r="K190" s="113"/>
      <c r="L190" s="113"/>
      <c r="M190" s="113"/>
      <c r="N190" s="113"/>
      <c r="O190" s="113"/>
      <c r="P190" s="113"/>
      <c r="Q190" s="113"/>
      <c r="R190" s="113"/>
      <c r="S190" s="113"/>
      <c r="T190" s="113"/>
      <c r="U190" s="113"/>
      <c r="V190" s="113"/>
      <c r="W190" s="113"/>
      <c r="X190" s="113"/>
      <c r="Y190" s="113"/>
      <c r="Z190" s="113"/>
      <c r="AA190" s="113"/>
      <c r="AB190" s="113"/>
      <c r="AC190" s="113"/>
    </row>
    <row r="191" spans="1:29" ht="13.5" customHeight="1">
      <c r="A191" s="113"/>
      <c r="B191" s="113"/>
      <c r="C191" s="113"/>
      <c r="D191" s="113"/>
      <c r="E191" s="113"/>
      <c r="F191" s="113"/>
      <c r="G191" s="113"/>
      <c r="H191" s="113"/>
      <c r="I191" s="113"/>
      <c r="J191" s="113"/>
      <c r="K191" s="113"/>
      <c r="L191" s="113"/>
      <c r="M191" s="113"/>
      <c r="N191" s="113"/>
      <c r="O191" s="113"/>
      <c r="P191" s="113"/>
      <c r="Q191" s="113"/>
      <c r="R191" s="113"/>
      <c r="S191" s="113"/>
      <c r="T191" s="113"/>
      <c r="U191" s="113"/>
      <c r="V191" s="113"/>
      <c r="W191" s="113"/>
      <c r="X191" s="113"/>
      <c r="Y191" s="113"/>
      <c r="Z191" s="113"/>
      <c r="AA191" s="113"/>
      <c r="AB191" s="113"/>
      <c r="AC191" s="113"/>
    </row>
    <row r="192" spans="1:29" ht="13.5" customHeight="1">
      <c r="A192" s="113"/>
      <c r="B192" s="113"/>
      <c r="C192" s="113"/>
      <c r="D192" s="113"/>
      <c r="E192" s="113"/>
      <c r="F192" s="113"/>
      <c r="G192" s="113"/>
      <c r="H192" s="113"/>
      <c r="I192" s="113"/>
      <c r="J192" s="113"/>
      <c r="K192" s="113"/>
      <c r="L192" s="113"/>
      <c r="M192" s="113"/>
      <c r="N192" s="113"/>
      <c r="O192" s="113"/>
      <c r="P192" s="113"/>
      <c r="Q192" s="113"/>
      <c r="R192" s="113"/>
      <c r="S192" s="113"/>
      <c r="T192" s="113"/>
      <c r="U192" s="113"/>
      <c r="V192" s="113"/>
      <c r="W192" s="113"/>
      <c r="X192" s="113"/>
      <c r="Y192" s="113"/>
      <c r="Z192" s="113"/>
      <c r="AA192" s="113"/>
      <c r="AB192" s="113"/>
      <c r="AC192" s="113"/>
    </row>
    <row r="193" spans="1:29" ht="13.5" customHeight="1">
      <c r="A193" s="113"/>
      <c r="B193" s="113"/>
      <c r="C193" s="113"/>
      <c r="D193" s="113"/>
      <c r="E193" s="113"/>
      <c r="F193" s="113"/>
      <c r="G193" s="113"/>
      <c r="H193" s="113"/>
      <c r="I193" s="113"/>
      <c r="J193" s="113"/>
      <c r="K193" s="113"/>
      <c r="L193" s="113"/>
      <c r="M193" s="113"/>
      <c r="N193" s="113"/>
      <c r="O193" s="113"/>
      <c r="P193" s="113"/>
      <c r="Q193" s="113"/>
      <c r="R193" s="113"/>
      <c r="S193" s="113"/>
      <c r="T193" s="113"/>
      <c r="U193" s="113"/>
      <c r="V193" s="113"/>
      <c r="W193" s="113"/>
      <c r="X193" s="113"/>
      <c r="Y193" s="113"/>
      <c r="Z193" s="113"/>
      <c r="AA193" s="113"/>
      <c r="AB193" s="113"/>
      <c r="AC193" s="113"/>
    </row>
    <row r="194" spans="1:29" ht="13.5" customHeight="1">
      <c r="A194" s="113"/>
      <c r="B194" s="113"/>
      <c r="C194" s="113"/>
      <c r="D194" s="113"/>
      <c r="E194" s="113"/>
      <c r="F194" s="113"/>
      <c r="G194" s="113"/>
      <c r="H194" s="113"/>
      <c r="I194" s="113"/>
      <c r="J194" s="113"/>
      <c r="K194" s="113"/>
      <c r="L194" s="113"/>
      <c r="M194" s="113"/>
      <c r="N194" s="113"/>
      <c r="O194" s="113"/>
      <c r="P194" s="113"/>
      <c r="Q194" s="113"/>
      <c r="R194" s="113"/>
      <c r="S194" s="113"/>
      <c r="T194" s="113"/>
      <c r="U194" s="113"/>
      <c r="V194" s="113"/>
      <c r="W194" s="113"/>
      <c r="X194" s="113"/>
      <c r="Y194" s="113"/>
      <c r="Z194" s="113"/>
      <c r="AA194" s="113"/>
      <c r="AB194" s="113"/>
      <c r="AC194" s="113"/>
    </row>
    <row r="195" spans="1:29" ht="13.5" customHeight="1">
      <c r="A195" s="113"/>
      <c r="B195" s="113"/>
      <c r="C195" s="113"/>
      <c r="D195" s="113"/>
      <c r="E195" s="113"/>
      <c r="F195" s="113"/>
      <c r="G195" s="113"/>
      <c r="H195" s="113"/>
      <c r="I195" s="113"/>
      <c r="J195" s="113"/>
      <c r="K195" s="113"/>
      <c r="L195" s="113"/>
      <c r="M195" s="113"/>
      <c r="N195" s="113"/>
      <c r="O195" s="113"/>
      <c r="P195" s="113"/>
      <c r="Q195" s="113"/>
      <c r="R195" s="113"/>
      <c r="S195" s="113"/>
      <c r="T195" s="113"/>
      <c r="U195" s="113"/>
      <c r="V195" s="113"/>
      <c r="W195" s="113"/>
      <c r="X195" s="113"/>
      <c r="Y195" s="113"/>
      <c r="Z195" s="113"/>
      <c r="AA195" s="113"/>
      <c r="AB195" s="113"/>
      <c r="AC195" s="113"/>
    </row>
    <row r="196" spans="1:29" ht="13.5" customHeight="1">
      <c r="A196" s="113"/>
      <c r="B196" s="113"/>
      <c r="C196" s="113"/>
      <c r="D196" s="113"/>
      <c r="E196" s="113"/>
      <c r="F196" s="113"/>
      <c r="G196" s="113"/>
      <c r="H196" s="113"/>
      <c r="I196" s="113"/>
      <c r="J196" s="113"/>
      <c r="K196" s="113"/>
      <c r="L196" s="113"/>
      <c r="M196" s="113"/>
      <c r="N196" s="113"/>
      <c r="O196" s="113"/>
      <c r="P196" s="113"/>
      <c r="Q196" s="113"/>
      <c r="R196" s="113"/>
      <c r="S196" s="113"/>
      <c r="T196" s="113"/>
      <c r="U196" s="113"/>
      <c r="V196" s="113"/>
      <c r="W196" s="113"/>
      <c r="X196" s="113"/>
      <c r="Y196" s="113"/>
      <c r="Z196" s="113"/>
      <c r="AA196" s="113"/>
      <c r="AB196" s="113"/>
      <c r="AC196" s="113"/>
    </row>
    <row r="197" spans="1:29" ht="13.5" customHeight="1">
      <c r="A197" s="113"/>
      <c r="B197" s="113"/>
      <c r="C197" s="113"/>
      <c r="D197" s="113"/>
      <c r="E197" s="113"/>
      <c r="F197" s="113"/>
      <c r="G197" s="113"/>
      <c r="H197" s="113"/>
      <c r="I197" s="113"/>
      <c r="J197" s="113"/>
      <c r="K197" s="113"/>
      <c r="L197" s="113"/>
      <c r="M197" s="113"/>
      <c r="N197" s="113"/>
      <c r="O197" s="113"/>
      <c r="P197" s="113"/>
      <c r="Q197" s="113"/>
      <c r="R197" s="113"/>
      <c r="S197" s="113"/>
      <c r="T197" s="113"/>
      <c r="U197" s="113"/>
      <c r="V197" s="113"/>
      <c r="W197" s="113"/>
      <c r="X197" s="113"/>
      <c r="Y197" s="113"/>
      <c r="Z197" s="113"/>
      <c r="AA197" s="113"/>
      <c r="AB197" s="113"/>
      <c r="AC197" s="113"/>
    </row>
    <row r="198" spans="1:29" ht="13.5" customHeight="1">
      <c r="A198" s="113"/>
      <c r="B198" s="113"/>
      <c r="C198" s="113"/>
      <c r="D198" s="113"/>
      <c r="E198" s="113"/>
      <c r="F198" s="113"/>
      <c r="G198" s="113"/>
      <c r="H198" s="113"/>
      <c r="I198" s="113"/>
      <c r="J198" s="113"/>
      <c r="K198" s="113"/>
      <c r="L198" s="113"/>
      <c r="M198" s="113"/>
      <c r="N198" s="113"/>
      <c r="O198" s="113"/>
      <c r="P198" s="113"/>
      <c r="Q198" s="113"/>
      <c r="R198" s="113"/>
      <c r="S198" s="113"/>
      <c r="T198" s="113"/>
      <c r="U198" s="113"/>
      <c r="V198" s="113"/>
      <c r="W198" s="113"/>
      <c r="X198" s="113"/>
      <c r="Y198" s="113"/>
      <c r="Z198" s="113"/>
      <c r="AA198" s="113"/>
      <c r="AB198" s="113"/>
      <c r="AC198" s="113"/>
    </row>
    <row r="199" spans="1:29" ht="13.5" customHeight="1">
      <c r="A199" s="113"/>
      <c r="B199" s="113"/>
      <c r="C199" s="113"/>
      <c r="D199" s="113"/>
      <c r="E199" s="113"/>
      <c r="F199" s="113"/>
      <c r="G199" s="113"/>
      <c r="H199" s="113"/>
      <c r="I199" s="113"/>
      <c r="J199" s="113"/>
      <c r="K199" s="113"/>
      <c r="L199" s="113"/>
      <c r="M199" s="113"/>
      <c r="N199" s="113"/>
      <c r="O199" s="113"/>
      <c r="P199" s="113"/>
      <c r="Q199" s="113"/>
      <c r="R199" s="113"/>
      <c r="S199" s="113"/>
      <c r="T199" s="113"/>
      <c r="U199" s="113"/>
      <c r="V199" s="113"/>
      <c r="W199" s="113"/>
      <c r="X199" s="113"/>
      <c r="Y199" s="113"/>
      <c r="Z199" s="113"/>
      <c r="AA199" s="113"/>
      <c r="AB199" s="113"/>
      <c r="AC199" s="113"/>
    </row>
    <row r="200" spans="1:29" ht="13.5" customHeight="1">
      <c r="A200" s="113"/>
      <c r="B200" s="113"/>
      <c r="C200" s="113"/>
      <c r="D200" s="113"/>
      <c r="E200" s="113"/>
      <c r="F200" s="113"/>
      <c r="G200" s="113"/>
      <c r="H200" s="113"/>
      <c r="I200" s="113"/>
      <c r="J200" s="113"/>
      <c r="K200" s="113"/>
      <c r="L200" s="113"/>
      <c r="M200" s="113"/>
      <c r="N200" s="113"/>
      <c r="O200" s="113"/>
      <c r="P200" s="113"/>
      <c r="Q200" s="113"/>
      <c r="R200" s="113"/>
      <c r="S200" s="113"/>
      <c r="T200" s="113"/>
      <c r="U200" s="113"/>
      <c r="V200" s="113"/>
      <c r="W200" s="113"/>
      <c r="X200" s="113"/>
      <c r="Y200" s="113"/>
      <c r="Z200" s="113"/>
      <c r="AA200" s="113"/>
      <c r="AB200" s="113"/>
      <c r="AC200" s="113"/>
    </row>
    <row r="201" spans="1:29" ht="13.5" customHeight="1">
      <c r="A201" s="113"/>
      <c r="B201" s="113"/>
      <c r="C201" s="113"/>
      <c r="D201" s="113"/>
      <c r="E201" s="113"/>
      <c r="F201" s="113"/>
      <c r="G201" s="113"/>
      <c r="H201" s="113"/>
      <c r="I201" s="113"/>
      <c r="J201" s="113"/>
      <c r="K201" s="113"/>
      <c r="L201" s="113"/>
      <c r="M201" s="113"/>
      <c r="N201" s="113"/>
      <c r="O201" s="113"/>
      <c r="P201" s="113"/>
      <c r="Q201" s="113"/>
      <c r="R201" s="113"/>
      <c r="S201" s="113"/>
      <c r="T201" s="113"/>
      <c r="U201" s="113"/>
      <c r="V201" s="113"/>
      <c r="W201" s="113"/>
      <c r="X201" s="113"/>
      <c r="Y201" s="113"/>
      <c r="Z201" s="113"/>
      <c r="AA201" s="113"/>
      <c r="AB201" s="113"/>
      <c r="AC201" s="113"/>
    </row>
    <row r="202" spans="1:29" ht="13.5" customHeight="1">
      <c r="A202" s="113"/>
      <c r="B202" s="113"/>
      <c r="C202" s="113"/>
      <c r="D202" s="113"/>
      <c r="E202" s="113"/>
      <c r="F202" s="113"/>
      <c r="G202" s="113"/>
      <c r="H202" s="113"/>
      <c r="I202" s="113"/>
      <c r="J202" s="113"/>
      <c r="K202" s="113"/>
      <c r="L202" s="113"/>
      <c r="M202" s="113"/>
      <c r="N202" s="113"/>
      <c r="O202" s="113"/>
      <c r="P202" s="113"/>
      <c r="Q202" s="113"/>
      <c r="R202" s="113"/>
      <c r="S202" s="113"/>
      <c r="T202" s="113"/>
      <c r="U202" s="113"/>
      <c r="V202" s="113"/>
      <c r="W202" s="113"/>
      <c r="X202" s="113"/>
      <c r="Y202" s="113"/>
      <c r="Z202" s="113"/>
      <c r="AA202" s="113"/>
      <c r="AB202" s="113"/>
      <c r="AC202" s="113"/>
    </row>
    <row r="203" spans="1:29" ht="13.5" customHeight="1">
      <c r="A203" s="113"/>
      <c r="B203" s="113"/>
      <c r="C203" s="113"/>
      <c r="D203" s="113"/>
      <c r="E203" s="113"/>
      <c r="F203" s="113"/>
      <c r="G203" s="113"/>
      <c r="H203" s="113"/>
      <c r="I203" s="113"/>
      <c r="J203" s="113"/>
      <c r="K203" s="113"/>
      <c r="L203" s="113"/>
      <c r="M203" s="113"/>
      <c r="N203" s="113"/>
      <c r="O203" s="113"/>
      <c r="P203" s="113"/>
      <c r="Q203" s="113"/>
      <c r="R203" s="113"/>
      <c r="S203" s="113"/>
      <c r="T203" s="113"/>
      <c r="U203" s="113"/>
      <c r="V203" s="113"/>
      <c r="W203" s="113"/>
      <c r="X203" s="113"/>
      <c r="Y203" s="113"/>
      <c r="Z203" s="113"/>
      <c r="AA203" s="113"/>
      <c r="AB203" s="113"/>
      <c r="AC203" s="113"/>
    </row>
    <row r="204" spans="1:29" ht="13.5" customHeight="1">
      <c r="A204" s="113"/>
      <c r="B204" s="113"/>
      <c r="C204" s="113"/>
      <c r="D204" s="113"/>
      <c r="E204" s="113"/>
      <c r="F204" s="113"/>
      <c r="G204" s="113"/>
      <c r="H204" s="113"/>
      <c r="I204" s="113"/>
      <c r="J204" s="113"/>
      <c r="K204" s="113"/>
      <c r="L204" s="113"/>
      <c r="M204" s="113"/>
      <c r="N204" s="113"/>
      <c r="O204" s="113"/>
      <c r="P204" s="113"/>
      <c r="Q204" s="113"/>
      <c r="R204" s="113"/>
      <c r="S204" s="113"/>
      <c r="T204" s="113"/>
      <c r="U204" s="113"/>
      <c r="V204" s="113"/>
      <c r="W204" s="113"/>
      <c r="X204" s="113"/>
      <c r="Y204" s="113"/>
      <c r="Z204" s="113"/>
      <c r="AA204" s="113"/>
      <c r="AB204" s="113"/>
      <c r="AC204" s="113"/>
    </row>
    <row r="205" spans="1:29" ht="13.5" customHeight="1">
      <c r="A205" s="113"/>
      <c r="B205" s="113"/>
      <c r="C205" s="113"/>
      <c r="D205" s="113"/>
      <c r="E205" s="113"/>
      <c r="F205" s="113"/>
      <c r="G205" s="113"/>
      <c r="H205" s="113"/>
      <c r="I205" s="113"/>
      <c r="J205" s="113"/>
      <c r="K205" s="113"/>
      <c r="L205" s="113"/>
      <c r="M205" s="113"/>
      <c r="N205" s="113"/>
      <c r="O205" s="113"/>
      <c r="P205" s="113"/>
      <c r="Q205" s="113"/>
      <c r="R205" s="113"/>
      <c r="S205" s="113"/>
      <c r="T205" s="113"/>
      <c r="U205" s="113"/>
      <c r="V205" s="113"/>
      <c r="W205" s="113"/>
      <c r="X205" s="113"/>
      <c r="Y205" s="113"/>
      <c r="Z205" s="113"/>
      <c r="AA205" s="113"/>
      <c r="AB205" s="113"/>
      <c r="AC205" s="113"/>
    </row>
    <row r="206" spans="1:29" ht="13.5" customHeight="1">
      <c r="A206" s="113"/>
      <c r="B206" s="113"/>
      <c r="C206" s="113"/>
      <c r="D206" s="113"/>
      <c r="E206" s="113"/>
      <c r="F206" s="113"/>
      <c r="G206" s="113"/>
      <c r="H206" s="113"/>
      <c r="I206" s="113"/>
      <c r="J206" s="113"/>
      <c r="K206" s="113"/>
      <c r="L206" s="113"/>
      <c r="M206" s="113"/>
      <c r="N206" s="113"/>
      <c r="O206" s="113"/>
      <c r="P206" s="113"/>
      <c r="Q206" s="113"/>
      <c r="R206" s="113"/>
      <c r="S206" s="113"/>
      <c r="T206" s="113"/>
      <c r="U206" s="113"/>
      <c r="V206" s="113"/>
      <c r="W206" s="113"/>
      <c r="X206" s="113"/>
      <c r="Y206" s="113"/>
      <c r="Z206" s="113"/>
      <c r="AA206" s="113"/>
      <c r="AB206" s="113"/>
      <c r="AC206" s="113"/>
    </row>
    <row r="207" spans="1:29" ht="13.5" customHeight="1">
      <c r="A207" s="113"/>
      <c r="B207" s="113"/>
      <c r="C207" s="113"/>
      <c r="D207" s="113"/>
      <c r="E207" s="113"/>
      <c r="F207" s="113"/>
      <c r="G207" s="113"/>
      <c r="H207" s="113"/>
      <c r="I207" s="113"/>
      <c r="J207" s="113"/>
      <c r="K207" s="113"/>
      <c r="L207" s="113"/>
      <c r="M207" s="113"/>
      <c r="N207" s="113"/>
      <c r="O207" s="113"/>
      <c r="P207" s="113"/>
      <c r="Q207" s="113"/>
      <c r="R207" s="113"/>
      <c r="S207" s="113"/>
      <c r="T207" s="113"/>
      <c r="U207" s="113"/>
      <c r="V207" s="113"/>
      <c r="W207" s="113"/>
      <c r="X207" s="113"/>
      <c r="Y207" s="113"/>
      <c r="Z207" s="113"/>
      <c r="AA207" s="113"/>
      <c r="AB207" s="113"/>
      <c r="AC207" s="113"/>
    </row>
    <row r="208" spans="1:29" ht="13.5" customHeight="1">
      <c r="A208" s="113"/>
      <c r="B208" s="113"/>
      <c r="C208" s="113"/>
      <c r="D208" s="113"/>
      <c r="E208" s="113"/>
      <c r="F208" s="113"/>
      <c r="G208" s="113"/>
      <c r="H208" s="113"/>
      <c r="I208" s="113"/>
      <c r="J208" s="113"/>
      <c r="K208" s="113"/>
      <c r="L208" s="113"/>
      <c r="M208" s="113"/>
      <c r="N208" s="113"/>
      <c r="O208" s="113"/>
      <c r="P208" s="113"/>
      <c r="Q208" s="113"/>
      <c r="R208" s="113"/>
      <c r="S208" s="113"/>
      <c r="T208" s="113"/>
      <c r="U208" s="113"/>
      <c r="V208" s="113"/>
      <c r="W208" s="113"/>
      <c r="X208" s="113"/>
      <c r="Y208" s="113"/>
      <c r="Z208" s="113"/>
      <c r="AA208" s="113"/>
      <c r="AB208" s="113"/>
      <c r="AC208" s="113"/>
    </row>
    <row r="209" spans="1:29" ht="13.5" customHeight="1">
      <c r="A209" s="113"/>
      <c r="B209" s="113"/>
      <c r="C209" s="113"/>
      <c r="D209" s="113"/>
      <c r="E209" s="113"/>
      <c r="F209" s="113"/>
      <c r="G209" s="113"/>
      <c r="H209" s="113"/>
      <c r="I209" s="113"/>
      <c r="J209" s="113"/>
      <c r="K209" s="113"/>
      <c r="L209" s="113"/>
      <c r="M209" s="113"/>
      <c r="N209" s="113"/>
      <c r="O209" s="113"/>
      <c r="P209" s="113"/>
      <c r="Q209" s="113"/>
      <c r="R209" s="113"/>
      <c r="S209" s="113"/>
      <c r="T209" s="113"/>
      <c r="U209" s="113"/>
      <c r="V209" s="113"/>
      <c r="W209" s="113"/>
      <c r="X209" s="113"/>
      <c r="Y209" s="113"/>
      <c r="Z209" s="113"/>
      <c r="AA209" s="113"/>
      <c r="AB209" s="113"/>
      <c r="AC209" s="113"/>
    </row>
    <row r="210" spans="1:29" ht="13.5" customHeight="1">
      <c r="A210" s="113"/>
      <c r="B210" s="113"/>
      <c r="C210" s="113"/>
      <c r="D210" s="113"/>
      <c r="E210" s="113"/>
      <c r="F210" s="113"/>
      <c r="G210" s="113"/>
      <c r="H210" s="113"/>
      <c r="I210" s="113"/>
      <c r="J210" s="113"/>
      <c r="K210" s="113"/>
      <c r="L210" s="113"/>
      <c r="M210" s="113"/>
      <c r="N210" s="113"/>
      <c r="O210" s="113"/>
      <c r="P210" s="113"/>
      <c r="Q210" s="113"/>
      <c r="R210" s="113"/>
      <c r="S210" s="113"/>
      <c r="T210" s="113"/>
      <c r="U210" s="113"/>
      <c r="V210" s="113"/>
      <c r="W210" s="113"/>
      <c r="X210" s="113"/>
      <c r="Y210" s="113"/>
      <c r="Z210" s="113"/>
      <c r="AA210" s="113"/>
      <c r="AB210" s="113"/>
      <c r="AC210" s="113"/>
    </row>
    <row r="211" spans="1:29" ht="13.5" customHeight="1">
      <c r="A211" s="113"/>
      <c r="B211" s="113"/>
      <c r="C211" s="113"/>
      <c r="D211" s="113"/>
      <c r="E211" s="113"/>
      <c r="F211" s="113"/>
      <c r="G211" s="113"/>
      <c r="H211" s="113"/>
      <c r="I211" s="113"/>
      <c r="J211" s="113"/>
      <c r="K211" s="113"/>
      <c r="L211" s="113"/>
      <c r="M211" s="113"/>
      <c r="N211" s="113"/>
      <c r="O211" s="113"/>
      <c r="P211" s="113"/>
      <c r="Q211" s="113"/>
      <c r="R211" s="113"/>
      <c r="S211" s="113"/>
      <c r="T211" s="113"/>
      <c r="U211" s="113"/>
      <c r="V211" s="113"/>
      <c r="W211" s="113"/>
      <c r="X211" s="113"/>
      <c r="Y211" s="113"/>
      <c r="Z211" s="113"/>
      <c r="AA211" s="113"/>
      <c r="AB211" s="113"/>
      <c r="AC211" s="113"/>
    </row>
    <row r="212" spans="1:29" ht="13.5" customHeight="1">
      <c r="A212" s="113"/>
      <c r="B212" s="113"/>
      <c r="C212" s="113"/>
      <c r="D212" s="113"/>
      <c r="E212" s="113"/>
      <c r="F212" s="113"/>
      <c r="G212" s="113"/>
      <c r="H212" s="113"/>
      <c r="I212" s="113"/>
      <c r="J212" s="113"/>
      <c r="K212" s="113"/>
      <c r="L212" s="113"/>
      <c r="M212" s="113"/>
      <c r="N212" s="113"/>
      <c r="O212" s="113"/>
      <c r="P212" s="113"/>
      <c r="Q212" s="113"/>
      <c r="R212" s="113"/>
      <c r="S212" s="113"/>
      <c r="T212" s="113"/>
      <c r="U212" s="113"/>
      <c r="V212" s="113"/>
      <c r="W212" s="113"/>
      <c r="X212" s="113"/>
      <c r="Y212" s="113"/>
      <c r="Z212" s="113"/>
      <c r="AA212" s="113"/>
      <c r="AB212" s="113"/>
      <c r="AC212" s="113"/>
    </row>
    <row r="213" spans="1:29" ht="13.5" customHeight="1">
      <c r="A213" s="113"/>
      <c r="B213" s="113"/>
      <c r="C213" s="113"/>
      <c r="D213" s="113"/>
      <c r="E213" s="113"/>
      <c r="F213" s="113"/>
      <c r="G213" s="113"/>
      <c r="H213" s="113"/>
      <c r="I213" s="113"/>
      <c r="J213" s="113"/>
      <c r="K213" s="113"/>
      <c r="L213" s="113"/>
      <c r="M213" s="113"/>
      <c r="N213" s="113"/>
      <c r="O213" s="113"/>
      <c r="P213" s="113"/>
      <c r="Q213" s="113"/>
      <c r="R213" s="113"/>
      <c r="S213" s="113"/>
      <c r="T213" s="113"/>
      <c r="U213" s="113"/>
      <c r="V213" s="113"/>
      <c r="W213" s="113"/>
      <c r="X213" s="113"/>
      <c r="Y213" s="113"/>
      <c r="Z213" s="113"/>
      <c r="AA213" s="113"/>
      <c r="AB213" s="113"/>
      <c r="AC213" s="113"/>
    </row>
    <row r="214" spans="1:29" ht="13.5" customHeight="1">
      <c r="A214" s="113"/>
      <c r="B214" s="113"/>
      <c r="C214" s="113"/>
      <c r="D214" s="113"/>
      <c r="E214" s="113"/>
      <c r="F214" s="113"/>
      <c r="G214" s="113"/>
      <c r="H214" s="113"/>
      <c r="I214" s="113"/>
      <c r="J214" s="113"/>
      <c r="K214" s="113"/>
      <c r="L214" s="113"/>
      <c r="M214" s="113"/>
      <c r="N214" s="113"/>
      <c r="O214" s="113"/>
      <c r="P214" s="113"/>
      <c r="Q214" s="113"/>
      <c r="R214" s="113"/>
      <c r="S214" s="113"/>
      <c r="T214" s="113"/>
      <c r="U214" s="113"/>
      <c r="V214" s="113"/>
      <c r="W214" s="113"/>
      <c r="X214" s="113"/>
      <c r="Y214" s="113"/>
      <c r="Z214" s="113"/>
      <c r="AA214" s="113"/>
      <c r="AB214" s="113"/>
      <c r="AC214" s="113"/>
    </row>
    <row r="215" spans="1:29" ht="13.5" customHeight="1">
      <c r="A215" s="113"/>
      <c r="B215" s="113"/>
      <c r="C215" s="113"/>
      <c r="D215" s="113"/>
      <c r="E215" s="113"/>
      <c r="F215" s="113"/>
      <c r="G215" s="113"/>
      <c r="H215" s="113"/>
      <c r="I215" s="113"/>
      <c r="J215" s="113"/>
      <c r="K215" s="113"/>
      <c r="L215" s="113"/>
      <c r="M215" s="113"/>
      <c r="N215" s="113"/>
      <c r="O215" s="113"/>
      <c r="P215" s="113"/>
      <c r="Q215" s="113"/>
      <c r="R215" s="113"/>
      <c r="S215" s="113"/>
      <c r="T215" s="113"/>
      <c r="U215" s="113"/>
      <c r="V215" s="113"/>
      <c r="W215" s="113"/>
      <c r="X215" s="113"/>
      <c r="Y215" s="113"/>
      <c r="Z215" s="113"/>
      <c r="AA215" s="113"/>
      <c r="AB215" s="113"/>
      <c r="AC215" s="113"/>
    </row>
    <row r="216" spans="1:29" ht="13.5" customHeight="1">
      <c r="A216" s="113"/>
      <c r="B216" s="113"/>
      <c r="C216" s="113"/>
      <c r="D216" s="113"/>
      <c r="E216" s="113"/>
      <c r="F216" s="113"/>
      <c r="G216" s="113"/>
      <c r="H216" s="113"/>
      <c r="I216" s="113"/>
      <c r="J216" s="113"/>
      <c r="K216" s="113"/>
      <c r="L216" s="113"/>
      <c r="M216" s="113"/>
      <c r="N216" s="113"/>
      <c r="O216" s="113"/>
      <c r="P216" s="113"/>
      <c r="Q216" s="113"/>
      <c r="R216" s="113"/>
      <c r="S216" s="113"/>
      <c r="T216" s="113"/>
      <c r="U216" s="113"/>
      <c r="V216" s="113"/>
      <c r="W216" s="113"/>
      <c r="X216" s="113"/>
      <c r="Y216" s="113"/>
      <c r="Z216" s="113"/>
      <c r="AA216" s="113"/>
      <c r="AB216" s="113"/>
      <c r="AC216" s="113"/>
    </row>
    <row r="217" spans="1:29" ht="13.5" customHeight="1">
      <c r="A217" s="113"/>
      <c r="B217" s="113"/>
      <c r="C217" s="113"/>
      <c r="D217" s="113"/>
      <c r="E217" s="113"/>
      <c r="F217" s="113"/>
      <c r="G217" s="113"/>
      <c r="H217" s="113"/>
      <c r="I217" s="113"/>
      <c r="J217" s="113"/>
      <c r="K217" s="113"/>
      <c r="L217" s="113"/>
      <c r="M217" s="113"/>
      <c r="N217" s="113"/>
      <c r="O217" s="113"/>
      <c r="P217" s="113"/>
      <c r="Q217" s="113"/>
      <c r="R217" s="113"/>
      <c r="S217" s="113"/>
      <c r="T217" s="113"/>
      <c r="U217" s="113"/>
      <c r="V217" s="113"/>
      <c r="W217" s="113"/>
      <c r="X217" s="113"/>
      <c r="Y217" s="113"/>
      <c r="Z217" s="113"/>
      <c r="AA217" s="113"/>
      <c r="AB217" s="113"/>
      <c r="AC217" s="113"/>
    </row>
    <row r="218" spans="1:29" ht="13.5" customHeight="1">
      <c r="A218" s="113"/>
      <c r="B218" s="113"/>
      <c r="C218" s="113"/>
      <c r="D218" s="113"/>
      <c r="E218" s="113"/>
      <c r="F218" s="113"/>
      <c r="G218" s="113"/>
      <c r="H218" s="113"/>
      <c r="I218" s="113"/>
      <c r="J218" s="113"/>
      <c r="K218" s="113"/>
      <c r="L218" s="113"/>
      <c r="M218" s="113"/>
      <c r="N218" s="113"/>
      <c r="O218" s="113"/>
      <c r="P218" s="113"/>
      <c r="Q218" s="113"/>
      <c r="R218" s="113"/>
      <c r="S218" s="113"/>
      <c r="T218" s="113"/>
      <c r="U218" s="113"/>
      <c r="V218" s="113"/>
      <c r="W218" s="113"/>
      <c r="X218" s="113"/>
      <c r="Y218" s="113"/>
      <c r="Z218" s="113"/>
      <c r="AA218" s="113"/>
      <c r="AB218" s="113"/>
      <c r="AC218" s="113"/>
    </row>
    <row r="219" spans="1:29" ht="13.5" customHeight="1">
      <c r="A219" s="113"/>
      <c r="B219" s="113"/>
      <c r="C219" s="113"/>
      <c r="D219" s="113"/>
      <c r="E219" s="113"/>
      <c r="F219" s="113"/>
      <c r="G219" s="113"/>
      <c r="H219" s="113"/>
      <c r="I219" s="113"/>
      <c r="J219" s="113"/>
      <c r="K219" s="113"/>
      <c r="L219" s="113"/>
      <c r="M219" s="113"/>
      <c r="N219" s="113"/>
      <c r="O219" s="113"/>
      <c r="P219" s="113"/>
      <c r="Q219" s="113"/>
      <c r="R219" s="113"/>
      <c r="S219" s="113"/>
      <c r="T219" s="113"/>
      <c r="U219" s="113"/>
      <c r="V219" s="113"/>
      <c r="W219" s="113"/>
      <c r="X219" s="113"/>
      <c r="Y219" s="113"/>
      <c r="Z219" s="113"/>
      <c r="AA219" s="113"/>
      <c r="AB219" s="113"/>
      <c r="AC219" s="113"/>
    </row>
    <row r="220" spans="1:29" ht="15.75" customHeight="1"/>
    <row r="221" spans="1:29" ht="15.75" customHeight="1"/>
    <row r="222" spans="1:29" ht="15.75" customHeight="1"/>
    <row r="223" spans="1:29" ht="15.75" customHeight="1"/>
    <row r="224" spans="1: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sheetData>
  <mergeCells count="26">
    <mergeCell ref="B43:E43"/>
    <mergeCell ref="F43:I43"/>
    <mergeCell ref="B7:C7"/>
    <mergeCell ref="H7:I7"/>
    <mergeCell ref="B31:E42"/>
    <mergeCell ref="F31:I42"/>
    <mergeCell ref="D7:E7"/>
    <mergeCell ref="F7:G7"/>
    <mergeCell ref="H8:H9"/>
    <mergeCell ref="I8:I9"/>
    <mergeCell ref="B28:I28"/>
    <mergeCell ref="B30:E30"/>
    <mergeCell ref="F30:I30"/>
    <mergeCell ref="B4:I4"/>
    <mergeCell ref="B5:C5"/>
    <mergeCell ref="D5:I5"/>
    <mergeCell ref="B6:C6"/>
    <mergeCell ref="D6:E6"/>
    <mergeCell ref="F6:G6"/>
    <mergeCell ref="H6:I6"/>
    <mergeCell ref="B1:C2"/>
    <mergeCell ref="D1:H1"/>
    <mergeCell ref="I1:I2"/>
    <mergeCell ref="D2:H2"/>
    <mergeCell ref="B3:C3"/>
    <mergeCell ref="D3:H3"/>
  </mergeCells>
  <pageMargins left="0.7" right="0.7" top="0.75" bottom="0.75" header="0" footer="0"/>
  <pageSetup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7030A0"/>
  </sheetPr>
  <dimension ref="A1:AC995"/>
  <sheetViews>
    <sheetView topLeftCell="A5" workbookViewId="0">
      <selection activeCell="F30" sqref="F30:I43"/>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30" customHeight="1">
      <c r="A1" s="113"/>
      <c r="B1" s="494" t="s">
        <v>437</v>
      </c>
      <c r="C1" s="412"/>
      <c r="D1" s="495" t="s">
        <v>438</v>
      </c>
      <c r="E1" s="417"/>
      <c r="F1" s="417"/>
      <c r="G1" s="417"/>
      <c r="H1" s="418"/>
      <c r="I1" s="496"/>
      <c r="J1" s="113"/>
      <c r="K1" s="113"/>
      <c r="L1" s="113"/>
      <c r="M1" s="113"/>
      <c r="N1" s="113"/>
      <c r="O1" s="113"/>
      <c r="P1" s="113"/>
      <c r="Q1" s="113"/>
      <c r="R1" s="113"/>
      <c r="S1" s="113"/>
      <c r="T1" s="113"/>
      <c r="U1" s="113"/>
      <c r="V1" s="113"/>
      <c r="W1" s="113"/>
      <c r="X1" s="113"/>
      <c r="Y1" s="113"/>
      <c r="Z1" s="113"/>
      <c r="AA1" s="113"/>
      <c r="AB1" s="113"/>
      <c r="AC1" s="113"/>
    </row>
    <row r="2" spans="1:29" ht="13.5" customHeight="1">
      <c r="A2" s="113"/>
      <c r="B2" s="413"/>
      <c r="C2" s="415"/>
      <c r="D2" s="498" t="s">
        <v>439</v>
      </c>
      <c r="E2" s="417"/>
      <c r="F2" s="417"/>
      <c r="G2" s="417"/>
      <c r="H2" s="418"/>
      <c r="I2" s="497"/>
      <c r="J2" s="113"/>
      <c r="K2" s="113"/>
      <c r="L2" s="113"/>
      <c r="M2" s="113"/>
      <c r="N2" s="113"/>
      <c r="O2" s="113"/>
      <c r="P2" s="113"/>
      <c r="Q2" s="113"/>
      <c r="R2" s="113"/>
      <c r="S2" s="113"/>
      <c r="T2" s="113"/>
      <c r="U2" s="113"/>
      <c r="V2" s="113"/>
      <c r="W2" s="113"/>
      <c r="X2" s="113"/>
      <c r="Y2" s="113"/>
      <c r="Z2" s="113"/>
      <c r="AA2" s="113"/>
      <c r="AB2" s="113"/>
      <c r="AC2" s="113"/>
    </row>
    <row r="3" spans="1:29" ht="13.5" customHeight="1">
      <c r="A3" s="113"/>
      <c r="B3" s="499" t="s">
        <v>440</v>
      </c>
      <c r="C3" s="418"/>
      <c r="D3" s="499" t="s">
        <v>441</v>
      </c>
      <c r="E3" s="417"/>
      <c r="F3" s="417"/>
      <c r="G3" s="417"/>
      <c r="H3" s="418"/>
      <c r="I3" s="51" t="s">
        <v>442</v>
      </c>
      <c r="J3" s="113"/>
      <c r="K3" s="113"/>
      <c r="L3" s="113"/>
      <c r="M3" s="113"/>
      <c r="N3" s="113"/>
      <c r="O3" s="113"/>
      <c r="P3" s="113"/>
      <c r="Q3" s="113"/>
      <c r="R3" s="113"/>
      <c r="S3" s="113"/>
      <c r="T3" s="113"/>
      <c r="U3" s="113"/>
      <c r="V3" s="113"/>
      <c r="W3" s="113"/>
      <c r="X3" s="113"/>
      <c r="Y3" s="113"/>
      <c r="Z3" s="113"/>
      <c r="AA3" s="113"/>
      <c r="AB3" s="113"/>
      <c r="AC3" s="113"/>
    </row>
    <row r="4" spans="1:29" ht="9" customHeight="1">
      <c r="A4" s="113"/>
      <c r="B4" s="486"/>
      <c r="C4" s="487"/>
      <c r="D4" s="487"/>
      <c r="E4" s="487"/>
      <c r="F4" s="487"/>
      <c r="G4" s="487"/>
      <c r="H4" s="487"/>
      <c r="I4" s="488"/>
      <c r="J4" s="113"/>
      <c r="K4" s="113"/>
      <c r="L4" s="113"/>
      <c r="M4" s="113"/>
      <c r="N4" s="113"/>
      <c r="O4" s="113"/>
      <c r="P4" s="113"/>
      <c r="Q4" s="113"/>
      <c r="R4" s="113"/>
      <c r="S4" s="113"/>
      <c r="T4" s="113"/>
      <c r="U4" s="113"/>
      <c r="V4" s="113"/>
      <c r="W4" s="113"/>
      <c r="X4" s="113"/>
      <c r="Y4" s="113"/>
      <c r="Z4" s="113"/>
      <c r="AA4" s="113"/>
      <c r="AB4" s="113"/>
      <c r="AC4" s="113"/>
    </row>
    <row r="5" spans="1:29" ht="22.5" customHeight="1">
      <c r="A5" s="113"/>
      <c r="B5" s="489" t="s">
        <v>443</v>
      </c>
      <c r="C5" s="418"/>
      <c r="D5" s="490" t="str">
        <f>Indicadores!F62</f>
        <v>Evaluación Independiente. (EIN)</v>
      </c>
      <c r="E5" s="417"/>
      <c r="F5" s="417"/>
      <c r="G5" s="417"/>
      <c r="H5" s="417"/>
      <c r="I5" s="418"/>
      <c r="J5" s="113"/>
      <c r="K5" s="113"/>
      <c r="L5" s="113"/>
      <c r="M5" s="113"/>
      <c r="N5" s="113"/>
      <c r="O5" s="113"/>
      <c r="P5" s="113"/>
      <c r="Q5" s="113"/>
      <c r="R5" s="113"/>
      <c r="S5" s="113"/>
      <c r="T5" s="113"/>
      <c r="U5" s="113"/>
      <c r="V5" s="113"/>
      <c r="W5" s="113"/>
      <c r="X5" s="113"/>
      <c r="Y5" s="113"/>
      <c r="Z5" s="113"/>
      <c r="AA5" s="113"/>
      <c r="AB5" s="113"/>
      <c r="AC5" s="113"/>
    </row>
    <row r="6" spans="1:29" ht="34.5" customHeight="1">
      <c r="A6" s="113"/>
      <c r="B6" s="489" t="s">
        <v>444</v>
      </c>
      <c r="C6" s="418"/>
      <c r="D6" s="491" t="str">
        <f>Indicadores!A62</f>
        <v>Cumplimiento de cronograma de actividades</v>
      </c>
      <c r="E6" s="492"/>
      <c r="F6" s="489" t="s">
        <v>445</v>
      </c>
      <c r="G6" s="418"/>
      <c r="H6" s="491" t="str">
        <f>Indicadores!S62</f>
        <v>Jefe de la oficina de Control interno</v>
      </c>
      <c r="I6" s="492"/>
      <c r="J6" s="113"/>
      <c r="K6" s="113"/>
      <c r="L6" s="113"/>
      <c r="M6" s="113"/>
      <c r="N6" s="113"/>
      <c r="O6" s="113"/>
      <c r="P6" s="113"/>
      <c r="Q6" s="113"/>
      <c r="R6" s="113"/>
      <c r="S6" s="113"/>
      <c r="T6" s="113"/>
      <c r="U6" s="113"/>
      <c r="V6" s="113"/>
      <c r="W6" s="113"/>
      <c r="X6" s="113"/>
      <c r="Y6" s="113"/>
      <c r="Z6" s="113"/>
      <c r="AA6" s="113"/>
      <c r="AB6" s="113"/>
      <c r="AC6" s="113"/>
    </row>
    <row r="7" spans="1:29" ht="42" customHeight="1">
      <c r="A7" s="113"/>
      <c r="B7" s="489" t="s">
        <v>446</v>
      </c>
      <c r="C7" s="418"/>
      <c r="D7" s="491" t="str">
        <f>Indicadores!G62</f>
        <v>(Numero de actividades realizadas/ No de actividades programadas) X 100</v>
      </c>
      <c r="E7" s="492"/>
      <c r="F7" s="489" t="s">
        <v>447</v>
      </c>
      <c r="G7" s="418"/>
      <c r="H7" s="491" t="str">
        <f>Indicadores!C62</f>
        <v>Mide la eficacia sobre las actividades que se encuentran a cargo de la Oficina de Control Interno durante una vigencia</v>
      </c>
      <c r="I7" s="492"/>
      <c r="J7" s="113"/>
      <c r="K7" s="113"/>
      <c r="L7" s="113"/>
      <c r="M7" s="113"/>
      <c r="N7" s="113"/>
      <c r="O7" s="113"/>
      <c r="P7" s="113"/>
      <c r="Q7" s="113"/>
      <c r="R7" s="113"/>
      <c r="S7" s="113"/>
      <c r="T7" s="113"/>
      <c r="U7" s="113"/>
      <c r="V7" s="113"/>
      <c r="W7" s="113"/>
      <c r="X7" s="113"/>
      <c r="Y7" s="113"/>
      <c r="Z7" s="113"/>
      <c r="AA7" s="113"/>
      <c r="AB7" s="113"/>
      <c r="AC7" s="113"/>
    </row>
    <row r="8" spans="1:29" ht="42" customHeight="1">
      <c r="A8" s="113"/>
      <c r="B8" s="32" t="s">
        <v>448</v>
      </c>
      <c r="C8" s="43" t="str">
        <f>Indicadores!P62</f>
        <v>Trimestral</v>
      </c>
      <c r="D8" s="32" t="s">
        <v>449</v>
      </c>
      <c r="E8" s="43" t="str">
        <f>Indicadores!R62</f>
        <v>Plan de Acción y Plan de Auditorias de la Vigencia de la Oficina de Control Interno</v>
      </c>
      <c r="F8" s="32" t="s">
        <v>68</v>
      </c>
      <c r="G8" s="43" t="str">
        <f>Indicadores!H62</f>
        <v>Porcentaje</v>
      </c>
      <c r="H8" s="514" t="s">
        <v>450</v>
      </c>
      <c r="I8" s="515" t="str">
        <f>Indicadores!O62</f>
        <v>Hacia arriba</v>
      </c>
      <c r="J8" s="113"/>
      <c r="K8" s="113"/>
      <c r="L8" s="113"/>
      <c r="M8" s="113"/>
      <c r="N8" s="113"/>
      <c r="O8" s="113"/>
      <c r="P8" s="113"/>
      <c r="Q8" s="113"/>
      <c r="R8" s="113"/>
      <c r="S8" s="113"/>
      <c r="T8" s="113"/>
      <c r="U8" s="113"/>
      <c r="V8" s="113"/>
      <c r="W8" s="113"/>
      <c r="X8" s="113"/>
      <c r="Y8" s="113"/>
      <c r="Z8" s="113"/>
      <c r="AA8" s="113"/>
      <c r="AB8" s="113"/>
      <c r="AC8" s="113"/>
    </row>
    <row r="9" spans="1:29" ht="33.75" customHeight="1">
      <c r="A9" s="113"/>
      <c r="B9" s="32" t="s">
        <v>415</v>
      </c>
      <c r="C9" s="33">
        <f>Indicadores!N62</f>
        <v>1</v>
      </c>
      <c r="D9" s="34" t="s">
        <v>417</v>
      </c>
      <c r="E9" s="33">
        <f>'TABLERO DE MANDO'!F63</f>
        <v>0.85</v>
      </c>
      <c r="F9" s="35" t="s">
        <v>418</v>
      </c>
      <c r="G9" s="33">
        <f>'TABLERO DE MANDO'!G63</f>
        <v>0.9</v>
      </c>
      <c r="H9" s="497"/>
      <c r="I9" s="516"/>
      <c r="J9" s="113"/>
      <c r="K9" s="113"/>
      <c r="L9" s="113"/>
      <c r="M9" s="113"/>
      <c r="N9" s="113"/>
      <c r="O9" s="113"/>
      <c r="P9" s="113"/>
      <c r="Q9" s="113"/>
      <c r="R9" s="113"/>
      <c r="S9" s="113"/>
      <c r="T9" s="113"/>
      <c r="U9" s="113"/>
      <c r="V9" s="113"/>
      <c r="W9" s="113"/>
      <c r="X9" s="113"/>
      <c r="Y9" s="113"/>
      <c r="Z9" s="113"/>
      <c r="AA9" s="113"/>
      <c r="AB9" s="113"/>
      <c r="AC9" s="113"/>
    </row>
    <row r="10" spans="1:29" ht="13.5" customHeight="1">
      <c r="A10" s="113"/>
      <c r="B10" s="119"/>
      <c r="C10" s="36"/>
      <c r="D10" s="36"/>
      <c r="E10" s="36"/>
      <c r="F10" s="36"/>
      <c r="G10" s="36"/>
      <c r="H10" s="36"/>
      <c r="I10" s="114"/>
      <c r="J10" s="113"/>
      <c r="K10" s="113"/>
      <c r="L10" s="113"/>
      <c r="M10" s="113"/>
      <c r="N10" s="113"/>
      <c r="O10" s="113"/>
      <c r="P10" s="113"/>
      <c r="Q10" s="113"/>
      <c r="R10" s="113"/>
      <c r="S10" s="113"/>
      <c r="T10" s="113"/>
      <c r="U10" s="113"/>
      <c r="V10" s="113"/>
      <c r="W10" s="113"/>
      <c r="X10" s="113"/>
      <c r="Y10" s="113"/>
      <c r="Z10" s="113"/>
      <c r="AA10" s="113"/>
      <c r="AB10" s="113"/>
      <c r="AC10" s="113"/>
    </row>
    <row r="11" spans="1:29" ht="13.5" customHeight="1">
      <c r="A11" s="113"/>
      <c r="B11" s="46" t="s">
        <v>451</v>
      </c>
      <c r="C11" s="38" t="s">
        <v>452</v>
      </c>
      <c r="D11" s="39" t="str">
        <f>D9</f>
        <v>LIMITE INSATISFACTORIO</v>
      </c>
      <c r="E11" s="39" t="str">
        <f>F9</f>
        <v>LIMITE SATISFACTORIO</v>
      </c>
      <c r="F11" s="36"/>
      <c r="G11" s="36"/>
      <c r="H11" s="115"/>
      <c r="I11" s="123"/>
      <c r="J11" s="113"/>
      <c r="K11" s="113"/>
      <c r="L11" s="113"/>
      <c r="M11" s="113"/>
      <c r="N11" s="113"/>
      <c r="O11" s="113"/>
      <c r="P11" s="113"/>
      <c r="Q11" s="113"/>
      <c r="R11" s="113"/>
      <c r="S11" s="113"/>
      <c r="T11" s="113"/>
      <c r="U11" s="113"/>
      <c r="V11" s="113"/>
      <c r="W11" s="113"/>
      <c r="X11" s="113"/>
      <c r="Y11" s="113"/>
      <c r="Z11" s="113"/>
      <c r="AA11" s="113"/>
      <c r="AB11" s="113"/>
      <c r="AC11" s="113"/>
    </row>
    <row r="12" spans="1:29" ht="13.5" customHeight="1">
      <c r="A12" s="113"/>
      <c r="B12" s="47" t="s">
        <v>422</v>
      </c>
      <c r="C12" s="122"/>
      <c r="D12" s="40">
        <f t="shared" ref="D12:D23" si="0">+$E$9</f>
        <v>0.85</v>
      </c>
      <c r="E12" s="40">
        <f t="shared" ref="E12:E23" si="1">+$G$9</f>
        <v>0.9</v>
      </c>
      <c r="F12" s="36"/>
      <c r="G12" s="36"/>
      <c r="H12" s="115"/>
      <c r="I12" s="123"/>
      <c r="J12" s="113"/>
      <c r="K12" s="113"/>
      <c r="L12" s="113"/>
      <c r="M12" s="113"/>
      <c r="N12" s="113"/>
      <c r="O12" s="113"/>
      <c r="P12" s="113"/>
      <c r="Q12" s="113"/>
      <c r="R12" s="113"/>
      <c r="S12" s="113"/>
      <c r="T12" s="113"/>
      <c r="U12" s="113"/>
      <c r="V12" s="113"/>
      <c r="W12" s="113"/>
      <c r="X12" s="113"/>
      <c r="Y12" s="113"/>
      <c r="Z12" s="113"/>
      <c r="AA12" s="113"/>
      <c r="AB12" s="113"/>
      <c r="AC12" s="113"/>
    </row>
    <row r="13" spans="1:29" ht="13.5" customHeight="1">
      <c r="A13" s="113"/>
      <c r="B13" s="47" t="s">
        <v>423</v>
      </c>
      <c r="C13" s="122"/>
      <c r="D13" s="40">
        <f t="shared" si="0"/>
        <v>0.85</v>
      </c>
      <c r="E13" s="40">
        <f t="shared" si="1"/>
        <v>0.9</v>
      </c>
      <c r="F13" s="36"/>
      <c r="G13" s="36"/>
      <c r="H13" s="115"/>
      <c r="I13" s="123"/>
      <c r="J13" s="113"/>
      <c r="K13" s="113"/>
      <c r="L13" s="113"/>
      <c r="M13" s="113"/>
      <c r="N13" s="113"/>
      <c r="O13" s="113"/>
      <c r="P13" s="113"/>
      <c r="Q13" s="113"/>
      <c r="R13" s="113"/>
      <c r="S13" s="113"/>
      <c r="T13" s="113"/>
      <c r="U13" s="113"/>
      <c r="V13" s="113"/>
      <c r="W13" s="113"/>
      <c r="X13" s="113"/>
      <c r="Y13" s="113"/>
      <c r="Z13" s="113"/>
      <c r="AA13" s="113"/>
      <c r="AB13" s="113"/>
      <c r="AC13" s="113"/>
    </row>
    <row r="14" spans="1:29" ht="13.5" customHeight="1">
      <c r="A14" s="113"/>
      <c r="B14" s="47" t="s">
        <v>424</v>
      </c>
      <c r="C14" s="122">
        <v>1</v>
      </c>
      <c r="D14" s="40">
        <f t="shared" si="0"/>
        <v>0.85</v>
      </c>
      <c r="E14" s="40">
        <f t="shared" si="1"/>
        <v>0.9</v>
      </c>
      <c r="F14" s="36"/>
      <c r="G14" s="36"/>
      <c r="H14" s="115"/>
      <c r="I14" s="123"/>
      <c r="J14" s="113"/>
      <c r="K14" s="113"/>
      <c r="L14" s="113"/>
      <c r="M14" s="113"/>
      <c r="N14" s="113"/>
      <c r="O14" s="113"/>
      <c r="P14" s="113"/>
      <c r="Q14" s="113"/>
      <c r="R14" s="113"/>
      <c r="S14" s="113"/>
      <c r="T14" s="113"/>
      <c r="U14" s="113"/>
      <c r="V14" s="113"/>
      <c r="W14" s="113"/>
      <c r="X14" s="113"/>
      <c r="Y14" s="113"/>
      <c r="Z14" s="113"/>
      <c r="AA14" s="113"/>
      <c r="AB14" s="113"/>
      <c r="AC14" s="113"/>
    </row>
    <row r="15" spans="1:29" ht="13.5" customHeight="1">
      <c r="A15" s="113"/>
      <c r="B15" s="47" t="s">
        <v>425</v>
      </c>
      <c r="C15" s="137"/>
      <c r="D15" s="40">
        <f t="shared" si="0"/>
        <v>0.85</v>
      </c>
      <c r="E15" s="40">
        <f t="shared" si="1"/>
        <v>0.9</v>
      </c>
      <c r="F15" s="36"/>
      <c r="G15" s="36"/>
      <c r="H15" s="115"/>
      <c r="I15" s="123"/>
      <c r="J15" s="113"/>
      <c r="K15" s="113"/>
      <c r="L15" s="113"/>
      <c r="M15" s="113"/>
      <c r="N15" s="113"/>
      <c r="O15" s="113"/>
      <c r="P15" s="113"/>
      <c r="Q15" s="113"/>
      <c r="R15" s="113"/>
      <c r="S15" s="113"/>
      <c r="T15" s="113"/>
      <c r="U15" s="113"/>
      <c r="V15" s="113"/>
      <c r="W15" s="113"/>
      <c r="X15" s="113"/>
      <c r="Y15" s="113"/>
      <c r="Z15" s="113"/>
      <c r="AA15" s="113"/>
      <c r="AB15" s="113"/>
      <c r="AC15" s="113"/>
    </row>
    <row r="16" spans="1:29" ht="13.5" customHeight="1">
      <c r="A16" s="113"/>
      <c r="B16" s="47" t="s">
        <v>426</v>
      </c>
      <c r="C16" s="137"/>
      <c r="D16" s="40">
        <f t="shared" si="0"/>
        <v>0.85</v>
      </c>
      <c r="E16" s="40">
        <f t="shared" si="1"/>
        <v>0.9</v>
      </c>
      <c r="F16" s="36"/>
      <c r="G16" s="36"/>
      <c r="H16" s="115"/>
      <c r="I16" s="123"/>
      <c r="J16" s="113"/>
      <c r="K16" s="113"/>
      <c r="L16" s="113"/>
      <c r="M16" s="113"/>
      <c r="N16" s="113"/>
      <c r="O16" s="113"/>
      <c r="P16" s="113"/>
      <c r="Q16" s="113"/>
      <c r="R16" s="113"/>
      <c r="S16" s="113"/>
      <c r="T16" s="113"/>
      <c r="U16" s="113"/>
      <c r="V16" s="113"/>
      <c r="W16" s="113"/>
      <c r="X16" s="113"/>
      <c r="Y16" s="113"/>
      <c r="Z16" s="113"/>
      <c r="AA16" s="113"/>
      <c r="AB16" s="113"/>
      <c r="AC16" s="113"/>
    </row>
    <row r="17" spans="1:29" ht="13.5" customHeight="1">
      <c r="A17" s="113"/>
      <c r="B17" s="47" t="s">
        <v>427</v>
      </c>
      <c r="C17" s="41">
        <v>1</v>
      </c>
      <c r="D17" s="40">
        <f t="shared" si="0"/>
        <v>0.85</v>
      </c>
      <c r="E17" s="40">
        <f t="shared" si="1"/>
        <v>0.9</v>
      </c>
      <c r="F17" s="36"/>
      <c r="G17" s="36"/>
      <c r="H17" s="115"/>
      <c r="I17" s="123"/>
      <c r="J17" s="113"/>
      <c r="K17" s="113"/>
      <c r="L17" s="113"/>
      <c r="M17" s="113"/>
      <c r="N17" s="113"/>
      <c r="O17" s="113"/>
      <c r="P17" s="113"/>
      <c r="Q17" s="113"/>
      <c r="R17" s="113"/>
      <c r="S17" s="113"/>
      <c r="T17" s="113"/>
      <c r="U17" s="113"/>
      <c r="V17" s="113"/>
      <c r="W17" s="113"/>
      <c r="X17" s="113"/>
      <c r="Y17" s="113"/>
      <c r="Z17" s="113"/>
      <c r="AA17" s="113"/>
      <c r="AB17" s="113"/>
      <c r="AC17" s="113"/>
    </row>
    <row r="18" spans="1:29" ht="13.5" customHeight="1">
      <c r="A18" s="113"/>
      <c r="B18" s="47" t="s">
        <v>428</v>
      </c>
      <c r="C18" s="41"/>
      <c r="D18" s="40">
        <f t="shared" si="0"/>
        <v>0.85</v>
      </c>
      <c r="E18" s="40">
        <f t="shared" si="1"/>
        <v>0.9</v>
      </c>
      <c r="F18" s="36"/>
      <c r="G18" s="36"/>
      <c r="H18" s="115"/>
      <c r="I18" s="123"/>
      <c r="J18" s="113"/>
      <c r="K18" s="113"/>
      <c r="L18" s="113"/>
      <c r="M18" s="113"/>
      <c r="N18" s="113"/>
      <c r="O18" s="113"/>
      <c r="P18" s="113"/>
      <c r="Q18" s="113"/>
      <c r="R18" s="113"/>
      <c r="S18" s="113"/>
      <c r="T18" s="113"/>
      <c r="U18" s="113"/>
      <c r="V18" s="113"/>
      <c r="W18" s="113"/>
      <c r="X18" s="113"/>
      <c r="Y18" s="113"/>
      <c r="Z18" s="113"/>
      <c r="AA18" s="113"/>
      <c r="AB18" s="113"/>
      <c r="AC18" s="113"/>
    </row>
    <row r="19" spans="1:29" ht="13.5" customHeight="1">
      <c r="A19" s="113"/>
      <c r="B19" s="47" t="s">
        <v>429</v>
      </c>
      <c r="C19" s="41"/>
      <c r="D19" s="40">
        <f t="shared" si="0"/>
        <v>0.85</v>
      </c>
      <c r="E19" s="40">
        <f t="shared" si="1"/>
        <v>0.9</v>
      </c>
      <c r="F19" s="36"/>
      <c r="G19" s="36"/>
      <c r="H19" s="115"/>
      <c r="I19" s="123"/>
      <c r="J19" s="113"/>
      <c r="K19" s="113"/>
      <c r="L19" s="113"/>
      <c r="M19" s="113"/>
      <c r="N19" s="113"/>
      <c r="O19" s="113"/>
      <c r="P19" s="113"/>
      <c r="Q19" s="113"/>
      <c r="R19" s="113"/>
      <c r="S19" s="113"/>
      <c r="T19" s="113"/>
      <c r="U19" s="113"/>
      <c r="V19" s="113"/>
      <c r="W19" s="113"/>
      <c r="X19" s="113"/>
      <c r="Y19" s="113"/>
      <c r="Z19" s="113"/>
      <c r="AA19" s="113"/>
      <c r="AB19" s="113"/>
      <c r="AC19" s="113"/>
    </row>
    <row r="20" spans="1:29" ht="13.5" customHeight="1">
      <c r="A20" s="113"/>
      <c r="B20" s="47" t="s">
        <v>430</v>
      </c>
      <c r="C20" s="41">
        <v>1</v>
      </c>
      <c r="D20" s="40">
        <f t="shared" si="0"/>
        <v>0.85</v>
      </c>
      <c r="E20" s="40">
        <f t="shared" si="1"/>
        <v>0.9</v>
      </c>
      <c r="F20" s="36"/>
      <c r="G20" s="36"/>
      <c r="H20" s="115"/>
      <c r="I20" s="123"/>
      <c r="J20" s="113"/>
      <c r="K20" s="113"/>
      <c r="L20" s="113"/>
      <c r="M20" s="113"/>
      <c r="N20" s="113"/>
      <c r="O20" s="113"/>
      <c r="P20" s="113"/>
      <c r="Q20" s="113"/>
      <c r="R20" s="113"/>
      <c r="S20" s="113"/>
      <c r="T20" s="113"/>
      <c r="U20" s="113"/>
      <c r="V20" s="113"/>
      <c r="W20" s="113"/>
      <c r="X20" s="113"/>
      <c r="Y20" s="113"/>
      <c r="Z20" s="113"/>
      <c r="AA20" s="113"/>
      <c r="AB20" s="113"/>
      <c r="AC20" s="113"/>
    </row>
    <row r="21" spans="1:29" ht="13.5" customHeight="1">
      <c r="A21" s="113"/>
      <c r="B21" s="47" t="s">
        <v>431</v>
      </c>
      <c r="C21" s="41"/>
      <c r="D21" s="40">
        <f t="shared" si="0"/>
        <v>0.85</v>
      </c>
      <c r="E21" s="40">
        <f t="shared" si="1"/>
        <v>0.9</v>
      </c>
      <c r="F21" s="36"/>
      <c r="G21" s="36"/>
      <c r="H21" s="115"/>
      <c r="I21" s="123"/>
      <c r="J21" s="113"/>
      <c r="K21" s="113"/>
      <c r="L21" s="113"/>
      <c r="M21" s="113"/>
      <c r="N21" s="113"/>
      <c r="O21" s="113"/>
      <c r="P21" s="113"/>
      <c r="Q21" s="113"/>
      <c r="R21" s="113"/>
      <c r="S21" s="113"/>
      <c r="T21" s="113"/>
      <c r="U21" s="113"/>
      <c r="V21" s="113"/>
      <c r="W21" s="113"/>
      <c r="X21" s="113"/>
      <c r="Y21" s="113"/>
      <c r="Z21" s="113"/>
      <c r="AA21" s="113"/>
      <c r="AB21" s="113"/>
      <c r="AC21" s="113"/>
    </row>
    <row r="22" spans="1:29" ht="13.5" customHeight="1">
      <c r="A22" s="113"/>
      <c r="B22" s="47" t="s">
        <v>432</v>
      </c>
      <c r="C22" s="41"/>
      <c r="D22" s="40">
        <f t="shared" si="0"/>
        <v>0.85</v>
      </c>
      <c r="E22" s="40">
        <f t="shared" si="1"/>
        <v>0.9</v>
      </c>
      <c r="F22" s="36"/>
      <c r="G22" s="36"/>
      <c r="H22" s="115"/>
      <c r="I22" s="123"/>
      <c r="J22" s="113"/>
      <c r="K22" s="113"/>
      <c r="L22" s="113"/>
      <c r="M22" s="113"/>
      <c r="N22" s="113"/>
      <c r="O22" s="113"/>
      <c r="P22" s="113"/>
      <c r="Q22" s="113"/>
      <c r="R22" s="113"/>
      <c r="S22" s="113"/>
      <c r="T22" s="113"/>
      <c r="U22" s="113"/>
      <c r="V22" s="113"/>
      <c r="W22" s="113"/>
      <c r="X22" s="113"/>
      <c r="Y22" s="113"/>
      <c r="Z22" s="113"/>
      <c r="AA22" s="113"/>
      <c r="AB22" s="113"/>
      <c r="AC22" s="113"/>
    </row>
    <row r="23" spans="1:29" ht="13.5" customHeight="1">
      <c r="A23" s="113"/>
      <c r="B23" s="47" t="s">
        <v>433</v>
      </c>
      <c r="C23" s="41">
        <v>1</v>
      </c>
      <c r="D23" s="40">
        <f t="shared" si="0"/>
        <v>0.85</v>
      </c>
      <c r="E23" s="40">
        <f t="shared" si="1"/>
        <v>0.9</v>
      </c>
      <c r="F23" s="36"/>
      <c r="G23" s="36"/>
      <c r="H23" s="115"/>
      <c r="I23" s="123"/>
      <c r="J23" s="113"/>
      <c r="K23" s="113"/>
      <c r="L23" s="113"/>
      <c r="M23" s="113"/>
      <c r="N23" s="113"/>
      <c r="O23" s="113"/>
      <c r="P23" s="113"/>
      <c r="Q23" s="113"/>
      <c r="R23" s="113"/>
      <c r="S23" s="113"/>
      <c r="T23" s="113"/>
      <c r="U23" s="113"/>
      <c r="V23" s="113"/>
      <c r="W23" s="113"/>
      <c r="X23" s="113"/>
      <c r="Y23" s="113"/>
      <c r="Z23" s="113"/>
      <c r="AA23" s="113"/>
      <c r="AB23" s="113"/>
      <c r="AC23" s="113"/>
    </row>
    <row r="24" spans="1:29" ht="13.5" customHeight="1">
      <c r="A24" s="113"/>
      <c r="B24" s="119"/>
      <c r="C24" s="36"/>
      <c r="D24" s="36"/>
      <c r="E24" s="36"/>
      <c r="F24" s="36"/>
      <c r="G24" s="36"/>
      <c r="H24" s="36"/>
      <c r="I24" s="123"/>
      <c r="J24" s="113"/>
      <c r="K24" s="113"/>
      <c r="L24" s="113"/>
      <c r="M24" s="113"/>
      <c r="N24" s="113"/>
      <c r="O24" s="113"/>
      <c r="P24" s="113"/>
      <c r="Q24" s="113"/>
      <c r="R24" s="113"/>
      <c r="S24" s="113"/>
      <c r="T24" s="113"/>
      <c r="U24" s="113"/>
      <c r="V24" s="113"/>
      <c r="W24" s="113"/>
      <c r="X24" s="113"/>
      <c r="Y24" s="113"/>
      <c r="Z24" s="113"/>
      <c r="AA24" s="113"/>
      <c r="AB24" s="113"/>
      <c r="AC24" s="113"/>
    </row>
    <row r="25" spans="1:29" ht="13.5" customHeight="1">
      <c r="A25" s="113"/>
      <c r="B25" s="119"/>
      <c r="C25" s="36"/>
      <c r="D25" s="36"/>
      <c r="E25" s="36"/>
      <c r="F25" s="36"/>
      <c r="G25" s="36"/>
      <c r="H25" s="36"/>
      <c r="I25" s="123"/>
      <c r="J25" s="113"/>
      <c r="K25" s="113"/>
      <c r="L25" s="113"/>
      <c r="M25" s="113"/>
      <c r="N25" s="113"/>
      <c r="O25" s="113"/>
      <c r="P25" s="113"/>
      <c r="Q25" s="113"/>
      <c r="R25" s="113"/>
      <c r="S25" s="113"/>
      <c r="T25" s="113"/>
      <c r="U25" s="113"/>
      <c r="V25" s="113"/>
      <c r="W25" s="113"/>
      <c r="X25" s="113"/>
      <c r="Y25" s="113"/>
      <c r="Z25" s="113"/>
      <c r="AA25" s="113"/>
      <c r="AB25" s="113"/>
      <c r="AC25" s="113"/>
    </row>
    <row r="26" spans="1:29" ht="13.5" customHeight="1">
      <c r="A26" s="113"/>
      <c r="B26" s="119"/>
      <c r="C26" s="36"/>
      <c r="D26" s="36"/>
      <c r="E26" s="36"/>
      <c r="F26" s="36"/>
      <c r="G26" s="36"/>
      <c r="H26" s="36"/>
      <c r="I26" s="115"/>
      <c r="J26" s="113"/>
      <c r="K26" s="113"/>
      <c r="L26" s="113"/>
      <c r="M26" s="113"/>
      <c r="N26" s="113"/>
      <c r="O26" s="113"/>
      <c r="P26" s="113"/>
      <c r="Q26" s="113"/>
      <c r="R26" s="113"/>
      <c r="S26" s="113"/>
      <c r="T26" s="113"/>
      <c r="U26" s="113"/>
      <c r="V26" s="113"/>
      <c r="W26" s="113"/>
      <c r="X26" s="113"/>
      <c r="Y26" s="113"/>
      <c r="Z26" s="113"/>
      <c r="AA26" s="113"/>
      <c r="AB26" s="113"/>
      <c r="AC26" s="113"/>
    </row>
    <row r="27" spans="1:29" ht="13.5" customHeight="1">
      <c r="A27" s="113"/>
      <c r="B27" s="119"/>
      <c r="C27" s="36"/>
      <c r="D27" s="36"/>
      <c r="E27" s="36"/>
      <c r="F27" s="36"/>
      <c r="G27" s="36"/>
      <c r="H27" s="36"/>
      <c r="I27" s="115"/>
      <c r="J27" s="113"/>
      <c r="K27" s="113"/>
      <c r="L27" s="113"/>
      <c r="M27" s="113"/>
      <c r="N27" s="113"/>
      <c r="O27" s="113"/>
      <c r="P27" s="113"/>
      <c r="Q27" s="113"/>
      <c r="R27" s="113"/>
      <c r="S27" s="113"/>
      <c r="T27" s="113"/>
      <c r="U27" s="113"/>
      <c r="V27" s="113"/>
      <c r="W27" s="113"/>
      <c r="X27" s="113"/>
      <c r="Y27" s="113"/>
      <c r="Z27" s="113"/>
      <c r="AA27" s="113"/>
      <c r="AB27" s="113"/>
      <c r="AC27" s="113"/>
    </row>
    <row r="28" spans="1:29" ht="13.5" customHeight="1">
      <c r="A28" s="113"/>
      <c r="B28" s="736" t="s">
        <v>453</v>
      </c>
      <c r="C28" s="587"/>
      <c r="D28" s="587"/>
      <c r="E28" s="587"/>
      <c r="F28" s="587"/>
      <c r="G28" s="587"/>
      <c r="H28" s="587"/>
      <c r="I28" s="512"/>
      <c r="J28" s="113"/>
      <c r="K28" s="113"/>
      <c r="L28" s="113"/>
      <c r="M28" s="113"/>
      <c r="N28" s="113"/>
      <c r="O28" s="113"/>
      <c r="P28" s="113"/>
      <c r="Q28" s="113"/>
      <c r="R28" s="113"/>
      <c r="S28" s="113"/>
      <c r="T28" s="113"/>
      <c r="U28" s="113"/>
      <c r="V28" s="113"/>
      <c r="W28" s="113"/>
      <c r="X28" s="113"/>
      <c r="Y28" s="113"/>
      <c r="Z28" s="113"/>
      <c r="AA28" s="113"/>
      <c r="AB28" s="113"/>
      <c r="AC28" s="113"/>
    </row>
    <row r="29" spans="1:29" ht="15.75" customHeight="1">
      <c r="A29" s="113"/>
      <c r="B29" s="737"/>
      <c r="C29" s="511"/>
      <c r="D29" s="511"/>
      <c r="E29" s="511"/>
      <c r="F29" s="511"/>
      <c r="G29" s="511"/>
      <c r="H29" s="511"/>
      <c r="I29" s="512"/>
      <c r="J29" s="113"/>
      <c r="K29" s="113"/>
      <c r="L29" s="113"/>
      <c r="M29" s="113"/>
      <c r="N29" s="113"/>
      <c r="O29" s="113"/>
      <c r="P29" s="113"/>
      <c r="Q29" s="113"/>
      <c r="R29" s="113"/>
      <c r="S29" s="113"/>
      <c r="T29" s="113"/>
      <c r="U29" s="113"/>
      <c r="V29" s="113"/>
      <c r="W29" s="113"/>
      <c r="X29" s="113"/>
      <c r="Y29" s="113"/>
      <c r="Z29" s="113"/>
      <c r="AA29" s="113"/>
      <c r="AB29" s="113"/>
      <c r="AC29" s="113"/>
    </row>
    <row r="30" spans="1:29" ht="15.75" customHeight="1">
      <c r="A30" s="113"/>
      <c r="B30" s="518" t="s">
        <v>454</v>
      </c>
      <c r="C30" s="411"/>
      <c r="D30" s="411"/>
      <c r="E30" s="412"/>
      <c r="F30" s="518" t="s">
        <v>455</v>
      </c>
      <c r="G30" s="411"/>
      <c r="H30" s="411"/>
      <c r="I30" s="412"/>
      <c r="J30" s="113"/>
      <c r="K30" s="113"/>
      <c r="L30" s="113"/>
      <c r="M30" s="113"/>
      <c r="N30" s="113"/>
      <c r="O30" s="113"/>
      <c r="P30" s="113"/>
      <c r="Q30" s="113"/>
      <c r="R30" s="113"/>
      <c r="S30" s="113"/>
      <c r="T30" s="113"/>
      <c r="U30" s="113"/>
      <c r="V30" s="113"/>
      <c r="W30" s="113"/>
      <c r="X30" s="113"/>
      <c r="Y30" s="113"/>
      <c r="Z30" s="113"/>
      <c r="AA30" s="113"/>
      <c r="AB30" s="113"/>
      <c r="AC30" s="113"/>
    </row>
    <row r="31" spans="1:29" ht="13.5" customHeight="1">
      <c r="A31" s="113"/>
      <c r="B31" s="745" t="s">
        <v>560</v>
      </c>
      <c r="C31" s="845"/>
      <c r="D31" s="845"/>
      <c r="E31" s="845"/>
      <c r="F31" s="619"/>
      <c r="G31" s="459"/>
      <c r="H31" s="459"/>
      <c r="I31" s="428"/>
      <c r="J31" s="113"/>
      <c r="K31" s="113"/>
      <c r="L31" s="113"/>
      <c r="M31" s="113"/>
      <c r="N31" s="113"/>
      <c r="O31" s="113"/>
      <c r="P31" s="113"/>
      <c r="Q31" s="113"/>
      <c r="R31" s="113"/>
      <c r="S31" s="113"/>
      <c r="T31" s="113"/>
      <c r="U31" s="113"/>
      <c r="V31" s="113"/>
      <c r="W31" s="113"/>
      <c r="X31" s="113"/>
      <c r="Y31" s="113"/>
      <c r="Z31" s="113"/>
      <c r="AA31" s="113"/>
      <c r="AB31" s="113"/>
      <c r="AC31" s="113"/>
    </row>
    <row r="32" spans="1:29" ht="13.5" customHeight="1">
      <c r="A32" s="113"/>
      <c r="B32" s="846"/>
      <c r="C32" s="845"/>
      <c r="D32" s="845"/>
      <c r="E32" s="845"/>
      <c r="F32" s="459"/>
      <c r="G32" s="459"/>
      <c r="H32" s="459"/>
      <c r="I32" s="428"/>
      <c r="J32" s="113"/>
      <c r="K32" s="113"/>
      <c r="L32" s="113"/>
      <c r="M32" s="113"/>
      <c r="N32" s="113"/>
      <c r="O32" s="113"/>
      <c r="P32" s="113"/>
      <c r="Q32" s="113"/>
      <c r="R32" s="113"/>
      <c r="S32" s="113"/>
      <c r="T32" s="113"/>
      <c r="U32" s="113"/>
      <c r="V32" s="113"/>
      <c r="W32" s="113"/>
      <c r="X32" s="113"/>
      <c r="Y32" s="113"/>
      <c r="Z32" s="113"/>
      <c r="AA32" s="113"/>
      <c r="AB32" s="113"/>
      <c r="AC32" s="113"/>
    </row>
    <row r="33" spans="1:29" ht="13.5" customHeight="1">
      <c r="A33" s="113"/>
      <c r="B33" s="846"/>
      <c r="C33" s="845"/>
      <c r="D33" s="845"/>
      <c r="E33" s="845"/>
      <c r="F33" s="459"/>
      <c r="G33" s="459"/>
      <c r="H33" s="459"/>
      <c r="I33" s="428"/>
      <c r="J33" s="113"/>
      <c r="K33" s="113"/>
      <c r="L33" s="113"/>
      <c r="M33" s="113"/>
      <c r="N33" s="113"/>
      <c r="O33" s="113"/>
      <c r="P33" s="113"/>
      <c r="Q33" s="113"/>
      <c r="R33" s="113"/>
      <c r="S33" s="113"/>
      <c r="T33" s="113"/>
      <c r="U33" s="113"/>
      <c r="V33" s="113"/>
      <c r="W33" s="113"/>
      <c r="X33" s="113"/>
      <c r="Y33" s="113"/>
      <c r="Z33" s="113"/>
      <c r="AA33" s="113"/>
      <c r="AB33" s="113"/>
      <c r="AC33" s="113"/>
    </row>
    <row r="34" spans="1:29" ht="32.25" customHeight="1">
      <c r="A34" s="113"/>
      <c r="B34" s="846"/>
      <c r="C34" s="845"/>
      <c r="D34" s="845"/>
      <c r="E34" s="845"/>
      <c r="F34" s="459"/>
      <c r="G34" s="459"/>
      <c r="H34" s="459"/>
      <c r="I34" s="428"/>
      <c r="J34" s="113"/>
      <c r="K34" s="113"/>
      <c r="L34" s="113"/>
      <c r="M34" s="113"/>
      <c r="N34" s="113"/>
      <c r="O34" s="113"/>
      <c r="P34" s="113"/>
      <c r="Q34" s="113"/>
      <c r="R34" s="113"/>
      <c r="S34" s="113"/>
      <c r="T34" s="113"/>
      <c r="U34" s="113"/>
      <c r="V34" s="113"/>
      <c r="W34" s="113"/>
      <c r="X34" s="113"/>
      <c r="Y34" s="113"/>
      <c r="Z34" s="113"/>
      <c r="AA34" s="113"/>
      <c r="AB34" s="113"/>
      <c r="AC34" s="113"/>
    </row>
    <row r="35" spans="1:29" ht="51" customHeight="1">
      <c r="A35" s="113"/>
      <c r="B35" s="846"/>
      <c r="C35" s="845"/>
      <c r="D35" s="845"/>
      <c r="E35" s="845"/>
      <c r="F35" s="459"/>
      <c r="G35" s="459"/>
      <c r="H35" s="459"/>
      <c r="I35" s="428"/>
      <c r="J35" s="113"/>
      <c r="K35" s="113"/>
      <c r="L35" s="113"/>
      <c r="M35" s="113"/>
      <c r="N35" s="113"/>
      <c r="O35" s="113"/>
      <c r="P35" s="113"/>
      <c r="Q35" s="113"/>
      <c r="R35" s="113"/>
      <c r="S35" s="113"/>
      <c r="T35" s="113"/>
      <c r="U35" s="113"/>
      <c r="V35" s="113"/>
      <c r="W35" s="113"/>
      <c r="X35" s="113"/>
      <c r="Y35" s="113"/>
      <c r="Z35" s="113"/>
      <c r="AA35" s="113"/>
      <c r="AB35" s="113"/>
      <c r="AC35" s="113"/>
    </row>
    <row r="36" spans="1:29" ht="15" customHeight="1">
      <c r="A36" s="113"/>
      <c r="B36" s="846"/>
      <c r="C36" s="845"/>
      <c r="D36" s="845"/>
      <c r="E36" s="845"/>
      <c r="F36" s="459"/>
      <c r="G36" s="459"/>
      <c r="H36" s="459"/>
      <c r="I36" s="428"/>
      <c r="J36" s="113"/>
      <c r="K36" s="113"/>
      <c r="L36" s="113"/>
      <c r="M36" s="113"/>
      <c r="N36" s="113"/>
      <c r="O36" s="113"/>
      <c r="P36" s="113"/>
      <c r="Q36" s="113"/>
      <c r="R36" s="113"/>
      <c r="S36" s="113"/>
      <c r="T36" s="113"/>
      <c r="U36" s="113"/>
      <c r="V36" s="113"/>
      <c r="W36" s="113"/>
      <c r="X36" s="113"/>
      <c r="Y36" s="113"/>
      <c r="Z36" s="113"/>
      <c r="AA36" s="113"/>
      <c r="AB36" s="113"/>
      <c r="AC36" s="113"/>
    </row>
    <row r="37" spans="1:29" ht="198" customHeight="1">
      <c r="A37" s="113"/>
      <c r="B37" s="846"/>
      <c r="C37" s="846"/>
      <c r="D37" s="846"/>
      <c r="E37" s="846"/>
      <c r="F37" s="428"/>
      <c r="G37" s="428"/>
      <c r="H37" s="428"/>
      <c r="I37" s="428"/>
      <c r="J37" s="113"/>
      <c r="K37" s="113"/>
      <c r="L37" s="113"/>
      <c r="M37" s="113"/>
      <c r="N37" s="113"/>
      <c r="O37" s="113"/>
      <c r="P37" s="113"/>
      <c r="Q37" s="113"/>
      <c r="R37" s="113"/>
      <c r="S37" s="113"/>
      <c r="T37" s="113"/>
      <c r="U37" s="113"/>
      <c r="V37" s="113"/>
      <c r="W37" s="113"/>
      <c r="X37" s="113"/>
      <c r="Y37" s="113"/>
      <c r="Z37" s="113"/>
      <c r="AA37" s="113"/>
      <c r="AB37" s="113"/>
      <c r="AC37" s="113"/>
    </row>
    <row r="38" spans="1:29" ht="13.5" customHeight="1">
      <c r="A38" s="113"/>
      <c r="B38" s="745" t="s">
        <v>715</v>
      </c>
      <c r="C38" s="845"/>
      <c r="D38" s="845"/>
      <c r="E38" s="845"/>
      <c r="F38" s="619"/>
      <c r="G38" s="459"/>
      <c r="H38" s="459"/>
      <c r="I38" s="428"/>
      <c r="J38" s="113"/>
      <c r="K38" s="113"/>
      <c r="L38" s="113"/>
      <c r="M38" s="113"/>
      <c r="N38" s="113"/>
      <c r="O38" s="113"/>
      <c r="P38" s="113"/>
      <c r="Q38" s="113"/>
      <c r="R38" s="113"/>
      <c r="S38" s="113"/>
      <c r="T38" s="113"/>
      <c r="U38" s="113"/>
      <c r="V38" s="113"/>
      <c r="W38" s="113"/>
      <c r="X38" s="113"/>
      <c r="Y38" s="113"/>
      <c r="Z38" s="113"/>
      <c r="AA38" s="113"/>
      <c r="AB38" s="113"/>
      <c r="AC38" s="113"/>
    </row>
    <row r="39" spans="1:29" ht="13.5" customHeight="1">
      <c r="A39" s="113"/>
      <c r="B39" s="846" t="s">
        <v>715</v>
      </c>
      <c r="C39" s="845"/>
      <c r="D39" s="845"/>
      <c r="E39" s="845"/>
      <c r="F39" s="459"/>
      <c r="G39" s="459"/>
      <c r="H39" s="459"/>
      <c r="I39" s="428"/>
      <c r="J39" s="113"/>
      <c r="K39" s="113"/>
      <c r="L39" s="113"/>
      <c r="M39" s="113"/>
      <c r="N39" s="113"/>
      <c r="O39" s="113"/>
      <c r="P39" s="113"/>
      <c r="Q39" s="113"/>
      <c r="R39" s="113"/>
      <c r="S39" s="113"/>
      <c r="T39" s="113"/>
      <c r="U39" s="113"/>
      <c r="V39" s="113"/>
      <c r="W39" s="113"/>
      <c r="X39" s="113"/>
      <c r="Y39" s="113"/>
      <c r="Z39" s="113"/>
      <c r="AA39" s="113"/>
      <c r="AB39" s="113"/>
      <c r="AC39" s="113"/>
    </row>
    <row r="40" spans="1:29" ht="13.5" customHeight="1">
      <c r="A40" s="113"/>
      <c r="B40" s="846"/>
      <c r="C40" s="845"/>
      <c r="D40" s="845"/>
      <c r="E40" s="845"/>
      <c r="F40" s="459"/>
      <c r="G40" s="459"/>
      <c r="H40" s="459"/>
      <c r="I40" s="428"/>
      <c r="J40" s="113"/>
      <c r="K40" s="113"/>
      <c r="L40" s="113"/>
      <c r="M40" s="113"/>
      <c r="N40" s="113"/>
      <c r="O40" s="113"/>
      <c r="P40" s="113"/>
      <c r="Q40" s="113"/>
      <c r="R40" s="113"/>
      <c r="S40" s="113"/>
      <c r="T40" s="113"/>
      <c r="U40" s="113"/>
      <c r="V40" s="113"/>
      <c r="W40" s="113"/>
      <c r="X40" s="113"/>
      <c r="Y40" s="113"/>
      <c r="Z40" s="113"/>
      <c r="AA40" s="113"/>
      <c r="AB40" s="113"/>
      <c r="AC40" s="113"/>
    </row>
    <row r="41" spans="1:29" ht="13.5" customHeight="1">
      <c r="A41" s="113"/>
      <c r="B41" s="846"/>
      <c r="C41" s="845"/>
      <c r="D41" s="845"/>
      <c r="E41" s="845"/>
      <c r="F41" s="459"/>
      <c r="G41" s="459"/>
      <c r="H41" s="459"/>
      <c r="I41" s="428"/>
      <c r="J41" s="113"/>
      <c r="K41" s="113"/>
      <c r="L41" s="113"/>
      <c r="M41" s="113"/>
      <c r="N41" s="113"/>
      <c r="O41" s="113"/>
      <c r="P41" s="113"/>
      <c r="Q41" s="113"/>
      <c r="R41" s="113"/>
      <c r="S41" s="113"/>
      <c r="T41" s="113"/>
      <c r="U41" s="113"/>
      <c r="V41" s="113"/>
      <c r="W41" s="113"/>
      <c r="X41" s="113"/>
      <c r="Y41" s="113"/>
      <c r="Z41" s="113"/>
      <c r="AA41" s="113"/>
      <c r="AB41" s="113"/>
      <c r="AC41" s="113"/>
    </row>
    <row r="42" spans="1:29" ht="13.5" customHeight="1">
      <c r="A42" s="113"/>
      <c r="B42" s="846"/>
      <c r="C42" s="845"/>
      <c r="D42" s="845"/>
      <c r="E42" s="845"/>
      <c r="F42" s="459"/>
      <c r="G42" s="459"/>
      <c r="H42" s="459"/>
      <c r="I42" s="428"/>
      <c r="J42" s="113"/>
      <c r="K42" s="113"/>
      <c r="L42" s="113"/>
      <c r="M42" s="113"/>
      <c r="N42" s="113"/>
      <c r="O42" s="113"/>
      <c r="P42" s="113"/>
      <c r="Q42" s="113"/>
      <c r="R42" s="113"/>
      <c r="S42" s="113"/>
      <c r="T42" s="113"/>
      <c r="U42" s="113"/>
      <c r="V42" s="113"/>
      <c r="W42" s="113"/>
      <c r="X42" s="113"/>
      <c r="Y42" s="113"/>
      <c r="Z42" s="113"/>
      <c r="AA42" s="113"/>
      <c r="AB42" s="113"/>
      <c r="AC42" s="113"/>
    </row>
    <row r="43" spans="1:29" ht="13.5" customHeight="1">
      <c r="A43" s="113"/>
      <c r="B43" s="846"/>
      <c r="C43" s="845"/>
      <c r="D43" s="845"/>
      <c r="E43" s="845"/>
      <c r="F43" s="459"/>
      <c r="G43" s="459"/>
      <c r="H43" s="459"/>
      <c r="I43" s="428"/>
      <c r="J43" s="113"/>
      <c r="K43" s="113"/>
      <c r="L43" s="113"/>
      <c r="M43" s="113"/>
      <c r="N43" s="113"/>
      <c r="O43" s="113"/>
      <c r="P43" s="113"/>
      <c r="Q43" s="113"/>
      <c r="R43" s="113"/>
      <c r="S43" s="113"/>
      <c r="T43" s="113"/>
      <c r="U43" s="113"/>
      <c r="V43" s="113"/>
      <c r="W43" s="113"/>
      <c r="X43" s="113"/>
      <c r="Y43" s="113"/>
      <c r="Z43" s="113"/>
      <c r="AA43" s="113"/>
      <c r="AB43" s="113"/>
      <c r="AC43" s="113"/>
    </row>
    <row r="44" spans="1:29" ht="13.5" customHeight="1">
      <c r="A44" s="113"/>
      <c r="B44" s="846"/>
      <c r="C44" s="846"/>
      <c r="D44" s="846"/>
      <c r="E44" s="846"/>
      <c r="F44" s="428"/>
      <c r="G44" s="428"/>
      <c r="H44" s="428"/>
      <c r="I44" s="428"/>
      <c r="J44" s="113"/>
      <c r="K44" s="113"/>
      <c r="L44" s="113"/>
      <c r="M44" s="113"/>
      <c r="N44" s="113"/>
      <c r="O44" s="113"/>
      <c r="P44" s="113"/>
      <c r="Q44" s="113"/>
      <c r="R44" s="113"/>
      <c r="S44" s="113"/>
      <c r="T44" s="113"/>
      <c r="U44" s="113"/>
      <c r="V44" s="113"/>
      <c r="W44" s="113"/>
      <c r="X44" s="113"/>
      <c r="Y44" s="113"/>
      <c r="Z44" s="113"/>
      <c r="AA44" s="113"/>
      <c r="AB44" s="113"/>
      <c r="AC44" s="113"/>
    </row>
    <row r="45" spans="1:29" ht="13.5" customHeight="1">
      <c r="A45" s="113"/>
      <c r="B45" s="113"/>
      <c r="C45" s="113"/>
      <c r="D45" s="113"/>
      <c r="E45" s="113"/>
      <c r="F45" s="113"/>
      <c r="G45" s="113"/>
      <c r="H45" s="113"/>
      <c r="I45" s="113"/>
      <c r="J45" s="113"/>
      <c r="K45" s="113"/>
      <c r="L45" s="113"/>
      <c r="M45" s="113"/>
      <c r="N45" s="113"/>
      <c r="O45" s="113"/>
      <c r="P45" s="113"/>
      <c r="Q45" s="113"/>
      <c r="R45" s="113"/>
      <c r="S45" s="113"/>
      <c r="T45" s="113"/>
      <c r="U45" s="113"/>
      <c r="V45" s="113"/>
      <c r="W45" s="113"/>
      <c r="X45" s="113"/>
      <c r="Y45" s="113"/>
      <c r="Z45" s="113"/>
      <c r="AA45" s="113"/>
      <c r="AB45" s="113"/>
      <c r="AC45" s="113"/>
    </row>
    <row r="46" spans="1:29" ht="13.5" customHeight="1">
      <c r="A46" s="113"/>
      <c r="B46" s="113"/>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c r="AA46" s="113"/>
      <c r="AB46" s="113"/>
      <c r="AC46" s="113"/>
    </row>
    <row r="47" spans="1:29" ht="13.5" customHeight="1">
      <c r="A47" s="113"/>
      <c r="B47" s="113"/>
      <c r="C47" s="113"/>
      <c r="D47" s="113"/>
      <c r="E47" s="113"/>
      <c r="F47" s="113"/>
      <c r="G47" s="113"/>
      <c r="H47" s="113"/>
      <c r="I47" s="113"/>
      <c r="J47" s="113"/>
      <c r="K47" s="113"/>
      <c r="L47" s="113"/>
      <c r="M47" s="113"/>
      <c r="N47" s="113"/>
      <c r="O47" s="113"/>
      <c r="P47" s="113"/>
      <c r="Q47" s="113"/>
      <c r="R47" s="113"/>
      <c r="S47" s="113"/>
      <c r="T47" s="113"/>
      <c r="U47" s="113"/>
      <c r="V47" s="113"/>
      <c r="W47" s="113"/>
      <c r="X47" s="113"/>
      <c r="Y47" s="113"/>
      <c r="Z47" s="113"/>
      <c r="AA47" s="113"/>
      <c r="AB47" s="113"/>
      <c r="AC47" s="113"/>
    </row>
    <row r="48" spans="1:29" ht="13.5" customHeight="1">
      <c r="A48" s="113"/>
      <c r="B48" s="113"/>
      <c r="C48" s="113"/>
      <c r="D48" s="113"/>
      <c r="E48" s="113"/>
      <c r="F48" s="113"/>
      <c r="G48" s="113"/>
      <c r="H48" s="113"/>
      <c r="I48" s="113"/>
      <c r="J48" s="113"/>
      <c r="K48" s="113"/>
      <c r="L48" s="113"/>
      <c r="M48" s="113"/>
      <c r="N48" s="113"/>
      <c r="O48" s="113"/>
      <c r="P48" s="113"/>
      <c r="Q48" s="113"/>
      <c r="R48" s="113"/>
      <c r="S48" s="113"/>
      <c r="T48" s="113"/>
      <c r="U48" s="113"/>
      <c r="V48" s="113"/>
      <c r="W48" s="113"/>
      <c r="X48" s="113"/>
      <c r="Y48" s="113"/>
      <c r="Z48" s="113"/>
      <c r="AA48" s="113"/>
      <c r="AB48" s="113"/>
      <c r="AC48" s="113"/>
    </row>
    <row r="49" spans="1:29" ht="13.5" customHeight="1">
      <c r="A49" s="113"/>
      <c r="B49" s="113"/>
      <c r="C49" s="113"/>
      <c r="D49" s="113"/>
      <c r="E49" s="113"/>
      <c r="F49" s="113"/>
      <c r="G49" s="113"/>
      <c r="H49" s="113"/>
      <c r="I49" s="113"/>
      <c r="J49" s="113"/>
      <c r="K49" s="113"/>
      <c r="L49" s="113"/>
      <c r="M49" s="113"/>
      <c r="N49" s="113"/>
      <c r="O49" s="113"/>
      <c r="P49" s="113"/>
      <c r="Q49" s="113"/>
      <c r="R49" s="113"/>
      <c r="S49" s="113"/>
      <c r="T49" s="113"/>
      <c r="U49" s="113"/>
      <c r="V49" s="113"/>
      <c r="W49" s="113"/>
      <c r="X49" s="113"/>
      <c r="Y49" s="113"/>
      <c r="Z49" s="113"/>
      <c r="AA49" s="113"/>
      <c r="AB49" s="113"/>
      <c r="AC49" s="113"/>
    </row>
    <row r="50" spans="1:29" ht="13.5" customHeight="1">
      <c r="A50" s="113"/>
      <c r="B50" s="113"/>
      <c r="C50" s="113"/>
      <c r="D50" s="113"/>
      <c r="E50" s="113"/>
      <c r="F50" s="113"/>
      <c r="G50" s="113"/>
      <c r="H50" s="113"/>
      <c r="I50" s="113"/>
      <c r="J50" s="113"/>
      <c r="K50" s="113"/>
      <c r="L50" s="113"/>
      <c r="M50" s="113"/>
      <c r="N50" s="113"/>
      <c r="O50" s="113"/>
      <c r="P50" s="113"/>
      <c r="Q50" s="113"/>
      <c r="R50" s="113"/>
      <c r="S50" s="113"/>
      <c r="T50" s="113"/>
      <c r="U50" s="113"/>
      <c r="V50" s="113"/>
      <c r="W50" s="113"/>
      <c r="X50" s="113"/>
      <c r="Y50" s="113"/>
      <c r="Z50" s="113"/>
      <c r="AA50" s="113"/>
      <c r="AB50" s="113"/>
      <c r="AC50" s="113"/>
    </row>
    <row r="51" spans="1:29" ht="13.5" customHeight="1">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c r="AA51" s="113"/>
      <c r="AB51" s="113"/>
      <c r="AC51" s="113"/>
    </row>
    <row r="52" spans="1:29" ht="13.5" customHeight="1">
      <c r="A52" s="113"/>
      <c r="B52" s="113"/>
      <c r="C52" s="113"/>
      <c r="D52" s="113"/>
      <c r="E52" s="113"/>
      <c r="F52" s="113"/>
      <c r="G52" s="113"/>
      <c r="H52" s="113"/>
      <c r="I52" s="113"/>
      <c r="J52" s="113"/>
      <c r="K52" s="113"/>
      <c r="L52" s="113"/>
      <c r="M52" s="113"/>
      <c r="N52" s="113"/>
      <c r="O52" s="113"/>
      <c r="P52" s="113"/>
      <c r="Q52" s="113"/>
      <c r="R52" s="113"/>
      <c r="S52" s="113"/>
      <c r="T52" s="113"/>
      <c r="U52" s="113"/>
      <c r="V52" s="113"/>
      <c r="W52" s="113"/>
      <c r="X52" s="113"/>
      <c r="Y52" s="113"/>
      <c r="Z52" s="113"/>
      <c r="AA52" s="113"/>
      <c r="AB52" s="113"/>
      <c r="AC52" s="113"/>
    </row>
    <row r="53" spans="1:29" ht="13.5" customHeight="1">
      <c r="A53" s="113"/>
      <c r="B53" s="113"/>
      <c r="C53" s="113"/>
      <c r="D53" s="113"/>
      <c r="E53" s="113"/>
      <c r="F53" s="113"/>
      <c r="G53" s="113"/>
      <c r="H53" s="113"/>
      <c r="I53" s="113"/>
      <c r="J53" s="113"/>
      <c r="K53" s="113"/>
      <c r="L53" s="113"/>
      <c r="M53" s="113"/>
      <c r="N53" s="113"/>
      <c r="O53" s="113"/>
      <c r="P53" s="113"/>
      <c r="Q53" s="113"/>
      <c r="R53" s="113"/>
      <c r="S53" s="113"/>
      <c r="T53" s="113"/>
      <c r="U53" s="113"/>
      <c r="V53" s="113"/>
      <c r="W53" s="113"/>
      <c r="X53" s="113"/>
      <c r="Y53" s="113"/>
      <c r="Z53" s="113"/>
      <c r="AA53" s="113"/>
      <c r="AB53" s="113"/>
      <c r="AC53" s="113"/>
    </row>
    <row r="54" spans="1:29" ht="13.5" customHeight="1">
      <c r="A54" s="113"/>
      <c r="B54" s="113"/>
      <c r="C54" s="113"/>
      <c r="D54" s="113"/>
      <c r="E54" s="113"/>
      <c r="F54" s="113"/>
      <c r="G54" s="113"/>
      <c r="H54" s="113"/>
      <c r="I54" s="113"/>
      <c r="J54" s="113"/>
      <c r="K54" s="113"/>
      <c r="L54" s="113"/>
      <c r="M54" s="113"/>
      <c r="N54" s="113"/>
      <c r="O54" s="113"/>
      <c r="P54" s="113"/>
      <c r="Q54" s="113"/>
      <c r="R54" s="113"/>
      <c r="S54" s="113"/>
      <c r="T54" s="113"/>
      <c r="U54" s="113"/>
      <c r="V54" s="113"/>
      <c r="W54" s="113"/>
      <c r="X54" s="113"/>
      <c r="Y54" s="113"/>
      <c r="Z54" s="113"/>
      <c r="AA54" s="113"/>
      <c r="AB54" s="113"/>
      <c r="AC54" s="113"/>
    </row>
    <row r="55" spans="1:29" ht="13.5" customHeight="1">
      <c r="A55" s="113"/>
      <c r="B55" s="113"/>
      <c r="C55" s="113"/>
      <c r="D55" s="113"/>
      <c r="E55" s="113"/>
      <c r="F55" s="113"/>
      <c r="G55" s="113"/>
      <c r="H55" s="113"/>
      <c r="I55" s="113"/>
      <c r="J55" s="113"/>
      <c r="K55" s="113"/>
      <c r="L55" s="113"/>
      <c r="M55" s="113"/>
      <c r="N55" s="113"/>
      <c r="O55" s="113"/>
      <c r="P55" s="113"/>
      <c r="Q55" s="113"/>
      <c r="R55" s="113"/>
      <c r="S55" s="113"/>
      <c r="T55" s="113"/>
      <c r="U55" s="113"/>
      <c r="V55" s="113"/>
      <c r="W55" s="113"/>
      <c r="X55" s="113"/>
      <c r="Y55" s="113"/>
      <c r="Z55" s="113"/>
      <c r="AA55" s="113"/>
      <c r="AB55" s="113"/>
      <c r="AC55" s="113"/>
    </row>
    <row r="56" spans="1:29" ht="13.5" customHeight="1">
      <c r="A56" s="113"/>
      <c r="B56" s="113"/>
      <c r="C56" s="113"/>
      <c r="D56" s="113"/>
      <c r="E56" s="113"/>
      <c r="F56" s="113"/>
      <c r="G56" s="113"/>
      <c r="H56" s="113"/>
      <c r="I56" s="113"/>
      <c r="J56" s="113"/>
      <c r="K56" s="113"/>
      <c r="L56" s="113"/>
      <c r="M56" s="113"/>
      <c r="N56" s="113"/>
      <c r="O56" s="113"/>
      <c r="P56" s="113"/>
      <c r="Q56" s="113"/>
      <c r="R56" s="113"/>
      <c r="S56" s="113"/>
      <c r="T56" s="113"/>
      <c r="U56" s="113"/>
      <c r="V56" s="113"/>
      <c r="W56" s="113"/>
      <c r="X56" s="113"/>
      <c r="Y56" s="113"/>
      <c r="Z56" s="113"/>
      <c r="AA56" s="113"/>
      <c r="AB56" s="113"/>
      <c r="AC56" s="113"/>
    </row>
    <row r="57" spans="1:29" ht="13.5" customHeight="1">
      <c r="A57" s="113"/>
      <c r="B57" s="113"/>
      <c r="C57" s="113"/>
      <c r="D57" s="113"/>
      <c r="E57" s="113"/>
      <c r="F57" s="113"/>
      <c r="G57" s="113"/>
      <c r="H57" s="113"/>
      <c r="I57" s="113"/>
      <c r="J57" s="113"/>
      <c r="K57" s="113"/>
      <c r="L57" s="113"/>
      <c r="M57" s="113"/>
      <c r="N57" s="113"/>
      <c r="O57" s="113"/>
      <c r="P57" s="113"/>
      <c r="Q57" s="113"/>
      <c r="R57" s="113"/>
      <c r="S57" s="113"/>
      <c r="T57" s="113"/>
      <c r="U57" s="113"/>
      <c r="V57" s="113"/>
      <c r="W57" s="113"/>
      <c r="X57" s="113"/>
      <c r="Y57" s="113"/>
      <c r="Z57" s="113"/>
      <c r="AA57" s="113"/>
      <c r="AB57" s="113"/>
      <c r="AC57" s="113"/>
    </row>
    <row r="58" spans="1:29" ht="13.5" customHeight="1">
      <c r="A58" s="113"/>
      <c r="B58" s="113"/>
      <c r="C58" s="113"/>
      <c r="D58" s="113"/>
      <c r="E58" s="113"/>
      <c r="F58" s="113"/>
      <c r="G58" s="113"/>
      <c r="H58" s="113"/>
      <c r="I58" s="113"/>
      <c r="J58" s="113"/>
      <c r="K58" s="113"/>
      <c r="L58" s="113"/>
      <c r="M58" s="113"/>
      <c r="N58" s="113"/>
      <c r="O58" s="113"/>
      <c r="P58" s="113"/>
      <c r="Q58" s="113"/>
      <c r="R58" s="113"/>
      <c r="S58" s="113"/>
      <c r="T58" s="113"/>
      <c r="U58" s="113"/>
      <c r="V58" s="113"/>
      <c r="W58" s="113"/>
      <c r="X58" s="113"/>
      <c r="Y58" s="113"/>
      <c r="Z58" s="113"/>
      <c r="AA58" s="113"/>
      <c r="AB58" s="113"/>
      <c r="AC58" s="113"/>
    </row>
    <row r="59" spans="1:29" ht="13.5" customHeight="1">
      <c r="A59" s="113"/>
      <c r="B59" s="113"/>
      <c r="C59" s="113"/>
      <c r="D59" s="113"/>
      <c r="E59" s="113"/>
      <c r="F59" s="113"/>
      <c r="G59" s="113"/>
      <c r="H59" s="113"/>
      <c r="I59" s="113"/>
      <c r="J59" s="113"/>
      <c r="K59" s="113"/>
      <c r="L59" s="113"/>
      <c r="M59" s="113"/>
      <c r="N59" s="113"/>
      <c r="O59" s="113"/>
      <c r="P59" s="113"/>
      <c r="Q59" s="113"/>
      <c r="R59" s="113"/>
      <c r="S59" s="113"/>
      <c r="T59" s="113"/>
      <c r="U59" s="113"/>
      <c r="V59" s="113"/>
      <c r="W59" s="113"/>
      <c r="X59" s="113"/>
      <c r="Y59" s="113"/>
      <c r="Z59" s="113"/>
      <c r="AA59" s="113"/>
      <c r="AB59" s="113"/>
      <c r="AC59" s="113"/>
    </row>
    <row r="60" spans="1:29" ht="13.5" customHeight="1">
      <c r="A60" s="113"/>
      <c r="B60" s="113"/>
      <c r="C60" s="113"/>
      <c r="D60" s="113"/>
      <c r="E60" s="113"/>
      <c r="F60" s="113"/>
      <c r="G60" s="113"/>
      <c r="H60" s="113"/>
      <c r="I60" s="113"/>
      <c r="J60" s="113"/>
      <c r="K60" s="113"/>
      <c r="L60" s="113"/>
      <c r="M60" s="113"/>
      <c r="N60" s="113"/>
      <c r="O60" s="113"/>
      <c r="P60" s="113"/>
      <c r="Q60" s="113"/>
      <c r="R60" s="113"/>
      <c r="S60" s="113"/>
      <c r="T60" s="113"/>
      <c r="U60" s="113"/>
      <c r="V60" s="113"/>
      <c r="W60" s="113"/>
      <c r="X60" s="113"/>
      <c r="Y60" s="113"/>
      <c r="Z60" s="113"/>
      <c r="AA60" s="113"/>
      <c r="AB60" s="113"/>
      <c r="AC60" s="113"/>
    </row>
    <row r="61" spans="1:29" ht="13.5" customHeight="1">
      <c r="A61" s="113"/>
      <c r="B61" s="113"/>
      <c r="C61" s="113"/>
      <c r="D61" s="113"/>
      <c r="E61" s="113"/>
      <c r="F61" s="113"/>
      <c r="G61" s="113"/>
      <c r="H61" s="113"/>
      <c r="I61" s="113"/>
      <c r="J61" s="113"/>
      <c r="K61" s="113"/>
      <c r="L61" s="113"/>
      <c r="M61" s="113"/>
      <c r="N61" s="113"/>
      <c r="O61" s="113"/>
      <c r="P61" s="113"/>
      <c r="Q61" s="113"/>
      <c r="R61" s="113"/>
      <c r="S61" s="113"/>
      <c r="T61" s="113"/>
      <c r="U61" s="113"/>
      <c r="V61" s="113"/>
      <c r="W61" s="113"/>
      <c r="X61" s="113"/>
      <c r="Y61" s="113"/>
      <c r="Z61" s="113"/>
      <c r="AA61" s="113"/>
      <c r="AB61" s="113"/>
      <c r="AC61" s="113"/>
    </row>
    <row r="62" spans="1:29" ht="13.5" customHeight="1">
      <c r="A62" s="113"/>
      <c r="B62" s="113"/>
      <c r="C62" s="113"/>
      <c r="D62" s="113"/>
      <c r="E62" s="113"/>
      <c r="F62" s="113"/>
      <c r="G62" s="113"/>
      <c r="H62" s="113"/>
      <c r="I62" s="113"/>
      <c r="J62" s="113"/>
      <c r="K62" s="113"/>
      <c r="L62" s="113"/>
      <c r="M62" s="113"/>
      <c r="N62" s="113"/>
      <c r="O62" s="113"/>
      <c r="P62" s="113"/>
      <c r="Q62" s="113"/>
      <c r="R62" s="113"/>
      <c r="S62" s="113"/>
      <c r="T62" s="113"/>
      <c r="U62" s="113"/>
      <c r="V62" s="113"/>
      <c r="W62" s="113"/>
      <c r="X62" s="113"/>
      <c r="Y62" s="113"/>
      <c r="Z62" s="113"/>
      <c r="AA62" s="113"/>
      <c r="AB62" s="113"/>
      <c r="AC62" s="113"/>
    </row>
    <row r="63" spans="1:29" ht="13.5" customHeight="1">
      <c r="A63" s="113"/>
      <c r="B63" s="113"/>
      <c r="C63" s="113"/>
      <c r="D63" s="113"/>
      <c r="E63" s="113"/>
      <c r="F63" s="113"/>
      <c r="G63" s="113"/>
      <c r="H63" s="113"/>
      <c r="I63" s="113"/>
      <c r="J63" s="113"/>
      <c r="K63" s="113"/>
      <c r="L63" s="113"/>
      <c r="M63" s="113"/>
      <c r="N63" s="113"/>
      <c r="O63" s="113"/>
      <c r="P63" s="113"/>
      <c r="Q63" s="113"/>
      <c r="R63" s="113"/>
      <c r="S63" s="113"/>
      <c r="T63" s="113"/>
      <c r="U63" s="113"/>
      <c r="V63" s="113"/>
      <c r="W63" s="113"/>
      <c r="X63" s="113"/>
      <c r="Y63" s="113"/>
      <c r="Z63" s="113"/>
      <c r="AA63" s="113"/>
      <c r="AB63" s="113"/>
      <c r="AC63" s="113"/>
    </row>
    <row r="64" spans="1:29" ht="13.5" customHeight="1">
      <c r="A64" s="113"/>
      <c r="B64" s="113"/>
      <c r="C64" s="113"/>
      <c r="D64" s="113"/>
      <c r="E64" s="113"/>
      <c r="F64" s="113"/>
      <c r="G64" s="113"/>
      <c r="H64" s="113"/>
      <c r="I64" s="113"/>
      <c r="J64" s="113"/>
      <c r="K64" s="113"/>
      <c r="L64" s="113"/>
      <c r="M64" s="113"/>
      <c r="N64" s="113"/>
      <c r="O64" s="113"/>
      <c r="P64" s="113"/>
      <c r="Q64" s="113"/>
      <c r="R64" s="113"/>
      <c r="S64" s="113"/>
      <c r="T64" s="113"/>
      <c r="U64" s="113"/>
      <c r="V64" s="113"/>
      <c r="W64" s="113"/>
      <c r="X64" s="113"/>
      <c r="Y64" s="113"/>
      <c r="Z64" s="113"/>
      <c r="AA64" s="113"/>
      <c r="AB64" s="113"/>
      <c r="AC64" s="113"/>
    </row>
    <row r="65" spans="1:29" ht="13.5" customHeight="1">
      <c r="A65" s="113"/>
      <c r="B65" s="113"/>
      <c r="C65" s="113"/>
      <c r="D65" s="113"/>
      <c r="E65" s="113"/>
      <c r="F65" s="113"/>
      <c r="G65" s="113"/>
      <c r="H65" s="113"/>
      <c r="I65" s="113"/>
      <c r="J65" s="113"/>
      <c r="K65" s="113"/>
      <c r="L65" s="113"/>
      <c r="M65" s="113"/>
      <c r="N65" s="113"/>
      <c r="O65" s="113"/>
      <c r="P65" s="113"/>
      <c r="Q65" s="113"/>
      <c r="R65" s="113"/>
      <c r="S65" s="113"/>
      <c r="T65" s="113"/>
      <c r="U65" s="113"/>
      <c r="V65" s="113"/>
      <c r="W65" s="113"/>
      <c r="X65" s="113"/>
      <c r="Y65" s="113"/>
      <c r="Z65" s="113"/>
      <c r="AA65" s="113"/>
      <c r="AB65" s="113"/>
      <c r="AC65" s="113"/>
    </row>
    <row r="66" spans="1:29" ht="13.5" customHeight="1">
      <c r="A66" s="113"/>
      <c r="B66" s="113"/>
      <c r="C66" s="113"/>
      <c r="D66" s="113"/>
      <c r="E66" s="113"/>
      <c r="F66" s="113"/>
      <c r="G66" s="113"/>
      <c r="H66" s="113"/>
      <c r="I66" s="113"/>
      <c r="J66" s="113"/>
      <c r="K66" s="113"/>
      <c r="L66" s="113"/>
      <c r="M66" s="113"/>
      <c r="N66" s="113"/>
      <c r="O66" s="113"/>
      <c r="P66" s="113"/>
      <c r="Q66" s="113"/>
      <c r="R66" s="113"/>
      <c r="S66" s="113"/>
      <c r="T66" s="113"/>
      <c r="U66" s="113"/>
      <c r="V66" s="113"/>
      <c r="W66" s="113"/>
      <c r="X66" s="113"/>
      <c r="Y66" s="113"/>
      <c r="Z66" s="113"/>
      <c r="AA66" s="113"/>
      <c r="AB66" s="113"/>
      <c r="AC66" s="113"/>
    </row>
    <row r="67" spans="1:29" ht="13.5" customHeight="1">
      <c r="A67" s="113"/>
      <c r="B67" s="113"/>
      <c r="C67" s="113"/>
      <c r="D67" s="113"/>
      <c r="E67" s="113"/>
      <c r="F67" s="113"/>
      <c r="G67" s="113"/>
      <c r="H67" s="113"/>
      <c r="I67" s="113"/>
      <c r="J67" s="113"/>
      <c r="K67" s="113"/>
      <c r="L67" s="113"/>
      <c r="M67" s="113"/>
      <c r="N67" s="113"/>
      <c r="O67" s="113"/>
      <c r="P67" s="113"/>
      <c r="Q67" s="113"/>
      <c r="R67" s="113"/>
      <c r="S67" s="113"/>
      <c r="T67" s="113"/>
      <c r="U67" s="113"/>
      <c r="V67" s="113"/>
      <c r="W67" s="113"/>
      <c r="X67" s="113"/>
      <c r="Y67" s="113"/>
      <c r="Z67" s="113"/>
      <c r="AA67" s="113"/>
      <c r="AB67" s="113"/>
      <c r="AC67" s="113"/>
    </row>
    <row r="68" spans="1:29" ht="13.5" customHeight="1">
      <c r="A68" s="113"/>
      <c r="B68" s="113"/>
      <c r="C68" s="113"/>
      <c r="D68" s="113"/>
      <c r="E68" s="113"/>
      <c r="F68" s="113"/>
      <c r="G68" s="113"/>
      <c r="H68" s="113"/>
      <c r="I68" s="113"/>
      <c r="J68" s="113"/>
      <c r="K68" s="113"/>
      <c r="L68" s="113"/>
      <c r="M68" s="113"/>
      <c r="N68" s="113"/>
      <c r="O68" s="113"/>
      <c r="P68" s="113"/>
      <c r="Q68" s="113"/>
      <c r="R68" s="113"/>
      <c r="S68" s="113"/>
      <c r="T68" s="113"/>
      <c r="U68" s="113"/>
      <c r="V68" s="113"/>
      <c r="W68" s="113"/>
      <c r="X68" s="113"/>
      <c r="Y68" s="113"/>
      <c r="Z68" s="113"/>
      <c r="AA68" s="113"/>
      <c r="AB68" s="113"/>
      <c r="AC68" s="113"/>
    </row>
    <row r="69" spans="1:29" ht="13.5" customHeight="1">
      <c r="A69" s="113"/>
      <c r="B69" s="113"/>
      <c r="C69" s="113"/>
      <c r="D69" s="113"/>
      <c r="E69" s="113"/>
      <c r="F69" s="113"/>
      <c r="G69" s="113"/>
      <c r="H69" s="113"/>
      <c r="I69" s="113"/>
      <c r="J69" s="113"/>
      <c r="K69" s="113"/>
      <c r="L69" s="113"/>
      <c r="M69" s="113"/>
      <c r="N69" s="113"/>
      <c r="O69" s="113"/>
      <c r="P69" s="113"/>
      <c r="Q69" s="113"/>
      <c r="R69" s="113"/>
      <c r="S69" s="113"/>
      <c r="T69" s="113"/>
      <c r="U69" s="113"/>
      <c r="V69" s="113"/>
      <c r="W69" s="113"/>
      <c r="X69" s="113"/>
      <c r="Y69" s="113"/>
      <c r="Z69" s="113"/>
      <c r="AA69" s="113"/>
      <c r="AB69" s="113"/>
      <c r="AC69" s="113"/>
    </row>
    <row r="70" spans="1:29" ht="13.5" customHeight="1">
      <c r="A70" s="113"/>
      <c r="B70" s="113"/>
      <c r="C70" s="113"/>
      <c r="D70" s="113"/>
      <c r="E70" s="113"/>
      <c r="F70" s="113"/>
      <c r="G70" s="113"/>
      <c r="H70" s="113"/>
      <c r="I70" s="113"/>
      <c r="J70" s="113"/>
      <c r="K70" s="113"/>
      <c r="L70" s="113"/>
      <c r="M70" s="113"/>
      <c r="N70" s="113"/>
      <c r="O70" s="113"/>
      <c r="P70" s="113"/>
      <c r="Q70" s="113"/>
      <c r="R70" s="113"/>
      <c r="S70" s="113"/>
      <c r="T70" s="113"/>
      <c r="U70" s="113"/>
      <c r="V70" s="113"/>
      <c r="W70" s="113"/>
      <c r="X70" s="113"/>
      <c r="Y70" s="113"/>
      <c r="Z70" s="113"/>
      <c r="AA70" s="113"/>
      <c r="AB70" s="113"/>
      <c r="AC70" s="113"/>
    </row>
    <row r="71" spans="1:29" ht="13.5" customHeight="1">
      <c r="A71" s="113"/>
      <c r="B71" s="113"/>
      <c r="C71" s="113"/>
      <c r="D71" s="113"/>
      <c r="E71" s="113"/>
      <c r="F71" s="113"/>
      <c r="G71" s="113"/>
      <c r="H71" s="113"/>
      <c r="I71" s="113"/>
      <c r="J71" s="113"/>
      <c r="K71" s="113"/>
      <c r="L71" s="113"/>
      <c r="M71" s="113"/>
      <c r="N71" s="113"/>
      <c r="O71" s="113"/>
      <c r="P71" s="113"/>
      <c r="Q71" s="113"/>
      <c r="R71" s="113"/>
      <c r="S71" s="113"/>
      <c r="T71" s="113"/>
      <c r="U71" s="113"/>
      <c r="V71" s="113"/>
      <c r="W71" s="113"/>
      <c r="X71" s="113"/>
      <c r="Y71" s="113"/>
      <c r="Z71" s="113"/>
      <c r="AA71" s="113"/>
      <c r="AB71" s="113"/>
      <c r="AC71" s="113"/>
    </row>
    <row r="72" spans="1:29" ht="13.5" customHeight="1">
      <c r="A72" s="113"/>
      <c r="B72" s="113"/>
      <c r="C72" s="113"/>
      <c r="D72" s="113"/>
      <c r="E72" s="113"/>
      <c r="F72" s="113"/>
      <c r="G72" s="113"/>
      <c r="H72" s="113"/>
      <c r="I72" s="113"/>
      <c r="J72" s="113"/>
      <c r="K72" s="113"/>
      <c r="L72" s="113"/>
      <c r="M72" s="113"/>
      <c r="N72" s="113"/>
      <c r="O72" s="113"/>
      <c r="P72" s="113"/>
      <c r="Q72" s="113"/>
      <c r="R72" s="113"/>
      <c r="S72" s="113"/>
      <c r="T72" s="113"/>
      <c r="U72" s="113"/>
      <c r="V72" s="113"/>
      <c r="W72" s="113"/>
      <c r="X72" s="113"/>
      <c r="Y72" s="113"/>
      <c r="Z72" s="113"/>
      <c r="AA72" s="113"/>
      <c r="AB72" s="113"/>
      <c r="AC72" s="113"/>
    </row>
    <row r="73" spans="1:29" ht="13.5" customHeight="1">
      <c r="A73" s="113"/>
      <c r="B73" s="113"/>
      <c r="C73" s="113"/>
      <c r="D73" s="113"/>
      <c r="E73" s="113"/>
      <c r="F73" s="113"/>
      <c r="G73" s="113"/>
      <c r="H73" s="113"/>
      <c r="I73" s="113"/>
      <c r="J73" s="113"/>
      <c r="K73" s="113"/>
      <c r="L73" s="113"/>
      <c r="M73" s="113"/>
      <c r="N73" s="113"/>
      <c r="O73" s="113"/>
      <c r="P73" s="113"/>
      <c r="Q73" s="113"/>
      <c r="R73" s="113"/>
      <c r="S73" s="113"/>
      <c r="T73" s="113"/>
      <c r="U73" s="113"/>
      <c r="V73" s="113"/>
      <c r="W73" s="113"/>
      <c r="X73" s="113"/>
      <c r="Y73" s="113"/>
      <c r="Z73" s="113"/>
      <c r="AA73" s="113"/>
      <c r="AB73" s="113"/>
      <c r="AC73" s="113"/>
    </row>
    <row r="74" spans="1:29" ht="13.5" customHeight="1">
      <c r="A74" s="113"/>
      <c r="B74" s="113"/>
      <c r="C74" s="113"/>
      <c r="D74" s="113"/>
      <c r="E74" s="113"/>
      <c r="F74" s="113"/>
      <c r="G74" s="113"/>
      <c r="H74" s="113"/>
      <c r="I74" s="113"/>
      <c r="J74" s="113"/>
      <c r="K74" s="113"/>
      <c r="L74" s="113"/>
      <c r="M74" s="113"/>
      <c r="N74" s="113"/>
      <c r="O74" s="113"/>
      <c r="P74" s="113"/>
      <c r="Q74" s="113"/>
      <c r="R74" s="113"/>
      <c r="S74" s="113"/>
      <c r="T74" s="113"/>
      <c r="U74" s="113"/>
      <c r="V74" s="113"/>
      <c r="W74" s="113"/>
      <c r="X74" s="113"/>
      <c r="Y74" s="113"/>
      <c r="Z74" s="113"/>
      <c r="AA74" s="113"/>
      <c r="AB74" s="113"/>
      <c r="AC74" s="113"/>
    </row>
    <row r="75" spans="1:29" ht="13.5" customHeight="1">
      <c r="A75" s="113"/>
      <c r="B75" s="113"/>
      <c r="C75" s="113"/>
      <c r="D75" s="113"/>
      <c r="E75" s="113"/>
      <c r="F75" s="113"/>
      <c r="G75" s="113"/>
      <c r="H75" s="113"/>
      <c r="I75" s="113"/>
      <c r="J75" s="113"/>
      <c r="K75" s="113"/>
      <c r="L75" s="113"/>
      <c r="M75" s="113"/>
      <c r="N75" s="113"/>
      <c r="O75" s="113"/>
      <c r="P75" s="113"/>
      <c r="Q75" s="113"/>
      <c r="R75" s="113"/>
      <c r="S75" s="113"/>
      <c r="T75" s="113"/>
      <c r="U75" s="113"/>
      <c r="V75" s="113"/>
      <c r="W75" s="113"/>
      <c r="X75" s="113"/>
      <c r="Y75" s="113"/>
      <c r="Z75" s="113"/>
      <c r="AA75" s="113"/>
      <c r="AB75" s="113"/>
      <c r="AC75" s="113"/>
    </row>
    <row r="76" spans="1:29" ht="13.5" customHeight="1">
      <c r="A76" s="113"/>
      <c r="B76" s="113"/>
      <c r="C76" s="113"/>
      <c r="D76" s="113"/>
      <c r="E76" s="113"/>
      <c r="F76" s="113"/>
      <c r="G76" s="113"/>
      <c r="H76" s="113"/>
      <c r="I76" s="113"/>
      <c r="J76" s="113"/>
      <c r="K76" s="113"/>
      <c r="L76" s="113"/>
      <c r="M76" s="113"/>
      <c r="N76" s="113"/>
      <c r="O76" s="113"/>
      <c r="P76" s="113"/>
      <c r="Q76" s="113"/>
      <c r="R76" s="113"/>
      <c r="S76" s="113"/>
      <c r="T76" s="113"/>
      <c r="U76" s="113"/>
      <c r="V76" s="113"/>
      <c r="W76" s="113"/>
      <c r="X76" s="113"/>
      <c r="Y76" s="113"/>
      <c r="Z76" s="113"/>
      <c r="AA76" s="113"/>
      <c r="AB76" s="113"/>
      <c r="AC76" s="113"/>
    </row>
    <row r="77" spans="1:29" ht="13.5" customHeight="1">
      <c r="A77" s="113"/>
      <c r="B77" s="113"/>
      <c r="C77" s="113"/>
      <c r="D77" s="113"/>
      <c r="E77" s="113"/>
      <c r="F77" s="113"/>
      <c r="G77" s="113"/>
      <c r="H77" s="113"/>
      <c r="I77" s="113"/>
      <c r="J77" s="113"/>
      <c r="K77" s="113"/>
      <c r="L77" s="113"/>
      <c r="M77" s="113"/>
      <c r="N77" s="113"/>
      <c r="O77" s="113"/>
      <c r="P77" s="113"/>
      <c r="Q77" s="113"/>
      <c r="R77" s="113"/>
      <c r="S77" s="113"/>
      <c r="T77" s="113"/>
      <c r="U77" s="113"/>
      <c r="V77" s="113"/>
      <c r="W77" s="113"/>
      <c r="X77" s="113"/>
      <c r="Y77" s="113"/>
      <c r="Z77" s="113"/>
      <c r="AA77" s="113"/>
      <c r="AB77" s="113"/>
      <c r="AC77" s="113"/>
    </row>
    <row r="78" spans="1:29" ht="13.5" customHeight="1">
      <c r="A78" s="113"/>
      <c r="B78" s="113"/>
      <c r="C78" s="113"/>
      <c r="D78" s="113"/>
      <c r="E78" s="113"/>
      <c r="F78" s="113"/>
      <c r="G78" s="113"/>
      <c r="H78" s="113"/>
      <c r="I78" s="113"/>
      <c r="J78" s="113"/>
      <c r="K78" s="113"/>
      <c r="L78" s="113"/>
      <c r="M78" s="113"/>
      <c r="N78" s="113"/>
      <c r="O78" s="113"/>
      <c r="P78" s="113"/>
      <c r="Q78" s="113"/>
      <c r="R78" s="113"/>
      <c r="S78" s="113"/>
      <c r="T78" s="113"/>
      <c r="U78" s="113"/>
      <c r="V78" s="113"/>
      <c r="W78" s="113"/>
      <c r="X78" s="113"/>
      <c r="Y78" s="113"/>
      <c r="Z78" s="113"/>
      <c r="AA78" s="113"/>
      <c r="AB78" s="113"/>
      <c r="AC78" s="113"/>
    </row>
    <row r="79" spans="1:29" ht="13.5" customHeight="1">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row>
    <row r="80" spans="1:29" ht="13.5" customHeight="1">
      <c r="A80" s="113"/>
      <c r="B80" s="113"/>
      <c r="C80" s="113"/>
      <c r="D80" s="113"/>
      <c r="E80" s="113"/>
      <c r="F80" s="113"/>
      <c r="G80" s="113"/>
      <c r="H80" s="113"/>
      <c r="I80" s="113"/>
      <c r="J80" s="113"/>
      <c r="K80" s="113"/>
      <c r="L80" s="113"/>
      <c r="M80" s="113"/>
      <c r="N80" s="113"/>
      <c r="O80" s="113"/>
      <c r="P80" s="113"/>
      <c r="Q80" s="113"/>
      <c r="R80" s="113"/>
      <c r="S80" s="113"/>
      <c r="T80" s="113"/>
      <c r="U80" s="113"/>
      <c r="V80" s="113"/>
      <c r="W80" s="113"/>
      <c r="X80" s="113"/>
      <c r="Y80" s="113"/>
      <c r="Z80" s="113"/>
      <c r="AA80" s="113"/>
      <c r="AB80" s="113"/>
      <c r="AC80" s="113"/>
    </row>
    <row r="81" spans="1:29" ht="13.5" customHeight="1">
      <c r="A81" s="113"/>
      <c r="B81" s="113"/>
      <c r="C81" s="113"/>
      <c r="D81" s="113"/>
      <c r="E81" s="113"/>
      <c r="F81" s="113"/>
      <c r="G81" s="113"/>
      <c r="H81" s="113"/>
      <c r="I81" s="113"/>
      <c r="J81" s="113"/>
      <c r="K81" s="113"/>
      <c r="L81" s="113"/>
      <c r="M81" s="113"/>
      <c r="N81" s="113"/>
      <c r="O81" s="113"/>
      <c r="P81" s="113"/>
      <c r="Q81" s="113"/>
      <c r="R81" s="113"/>
      <c r="S81" s="113"/>
      <c r="T81" s="113"/>
      <c r="U81" s="113"/>
      <c r="V81" s="113"/>
      <c r="W81" s="113"/>
      <c r="X81" s="113"/>
      <c r="Y81" s="113"/>
      <c r="Z81" s="113"/>
      <c r="AA81" s="113"/>
      <c r="AB81" s="113"/>
      <c r="AC81" s="113"/>
    </row>
    <row r="82" spans="1:29" ht="13.5" customHeight="1">
      <c r="A82" s="113"/>
      <c r="B82" s="113"/>
      <c r="C82" s="113"/>
      <c r="D82" s="113"/>
      <c r="E82" s="113"/>
      <c r="F82" s="113"/>
      <c r="G82" s="113"/>
      <c r="H82" s="113"/>
      <c r="I82" s="113"/>
      <c r="J82" s="113"/>
      <c r="K82" s="113"/>
      <c r="L82" s="113"/>
      <c r="M82" s="113"/>
      <c r="N82" s="113"/>
      <c r="O82" s="113"/>
      <c r="P82" s="113"/>
      <c r="Q82" s="113"/>
      <c r="R82" s="113"/>
      <c r="S82" s="113"/>
      <c r="T82" s="113"/>
      <c r="U82" s="113"/>
      <c r="V82" s="113"/>
      <c r="W82" s="113"/>
      <c r="X82" s="113"/>
      <c r="Y82" s="113"/>
      <c r="Z82" s="113"/>
      <c r="AA82" s="113"/>
      <c r="AB82" s="113"/>
      <c r="AC82" s="113"/>
    </row>
    <row r="83" spans="1:29" ht="13.5" customHeight="1">
      <c r="A83" s="113"/>
      <c r="B83" s="113"/>
      <c r="C83" s="113"/>
      <c r="D83" s="113"/>
      <c r="E83" s="113"/>
      <c r="F83" s="113"/>
      <c r="G83" s="113"/>
      <c r="H83" s="113"/>
      <c r="I83" s="113"/>
      <c r="J83" s="113"/>
      <c r="K83" s="113"/>
      <c r="L83" s="113"/>
      <c r="M83" s="113"/>
      <c r="N83" s="113"/>
      <c r="O83" s="113"/>
      <c r="P83" s="113"/>
      <c r="Q83" s="113"/>
      <c r="R83" s="113"/>
      <c r="S83" s="113"/>
      <c r="T83" s="113"/>
      <c r="U83" s="113"/>
      <c r="V83" s="113"/>
      <c r="W83" s="113"/>
      <c r="X83" s="113"/>
      <c r="Y83" s="113"/>
      <c r="Z83" s="113"/>
      <c r="AA83" s="113"/>
      <c r="AB83" s="113"/>
      <c r="AC83" s="113"/>
    </row>
    <row r="84" spans="1:29" ht="13.5" customHeight="1">
      <c r="A84" s="113"/>
      <c r="B84" s="113"/>
      <c r="C84" s="113"/>
      <c r="D84" s="113"/>
      <c r="E84" s="113"/>
      <c r="F84" s="113"/>
      <c r="G84" s="113"/>
      <c r="H84" s="113"/>
      <c r="I84" s="113"/>
      <c r="J84" s="113"/>
      <c r="K84" s="113"/>
      <c r="L84" s="113"/>
      <c r="M84" s="113"/>
      <c r="N84" s="113"/>
      <c r="O84" s="113"/>
      <c r="P84" s="113"/>
      <c r="Q84" s="113"/>
      <c r="R84" s="113"/>
      <c r="S84" s="113"/>
      <c r="T84" s="113"/>
      <c r="U84" s="113"/>
      <c r="V84" s="113"/>
      <c r="W84" s="113"/>
      <c r="X84" s="113"/>
      <c r="Y84" s="113"/>
      <c r="Z84" s="113"/>
      <c r="AA84" s="113"/>
      <c r="AB84" s="113"/>
      <c r="AC84" s="113"/>
    </row>
    <row r="85" spans="1:29" ht="13.5" customHeight="1">
      <c r="A85" s="113"/>
      <c r="B85" s="113"/>
      <c r="C85" s="113"/>
      <c r="D85" s="113"/>
      <c r="E85" s="113"/>
      <c r="F85" s="113"/>
      <c r="G85" s="113"/>
      <c r="H85" s="113"/>
      <c r="I85" s="113"/>
      <c r="J85" s="113"/>
      <c r="K85" s="113"/>
      <c r="L85" s="113"/>
      <c r="M85" s="113"/>
      <c r="N85" s="113"/>
      <c r="O85" s="113"/>
      <c r="P85" s="113"/>
      <c r="Q85" s="113"/>
      <c r="R85" s="113"/>
      <c r="S85" s="113"/>
      <c r="T85" s="113"/>
      <c r="U85" s="113"/>
      <c r="V85" s="113"/>
      <c r="W85" s="113"/>
      <c r="X85" s="113"/>
      <c r="Y85" s="113"/>
      <c r="Z85" s="113"/>
      <c r="AA85" s="113"/>
      <c r="AB85" s="113"/>
      <c r="AC85" s="113"/>
    </row>
    <row r="86" spans="1:29" ht="13.5" customHeight="1">
      <c r="A86" s="113"/>
      <c r="B86" s="113"/>
      <c r="C86" s="113"/>
      <c r="D86" s="113"/>
      <c r="E86" s="113"/>
      <c r="F86" s="113"/>
      <c r="G86" s="113"/>
      <c r="H86" s="113"/>
      <c r="I86" s="113"/>
      <c r="J86" s="113"/>
      <c r="K86" s="113"/>
      <c r="L86" s="113"/>
      <c r="M86" s="113"/>
      <c r="N86" s="113"/>
      <c r="O86" s="113"/>
      <c r="P86" s="113"/>
      <c r="Q86" s="113"/>
      <c r="R86" s="113"/>
      <c r="S86" s="113"/>
      <c r="T86" s="113"/>
      <c r="U86" s="113"/>
      <c r="V86" s="113"/>
      <c r="W86" s="113"/>
      <c r="X86" s="113"/>
      <c r="Y86" s="113"/>
      <c r="Z86" s="113"/>
      <c r="AA86" s="113"/>
      <c r="AB86" s="113"/>
      <c r="AC86" s="113"/>
    </row>
    <row r="87" spans="1:29" ht="13.5" customHeight="1">
      <c r="A87" s="113"/>
      <c r="B87" s="113"/>
      <c r="C87" s="113"/>
      <c r="D87" s="113"/>
      <c r="E87" s="113"/>
      <c r="F87" s="113"/>
      <c r="G87" s="113"/>
      <c r="H87" s="113"/>
      <c r="I87" s="113"/>
      <c r="J87" s="113"/>
      <c r="K87" s="113"/>
      <c r="L87" s="113"/>
      <c r="M87" s="113"/>
      <c r="N87" s="113"/>
      <c r="O87" s="113"/>
      <c r="P87" s="113"/>
      <c r="Q87" s="113"/>
      <c r="R87" s="113"/>
      <c r="S87" s="113"/>
      <c r="T87" s="113"/>
      <c r="U87" s="113"/>
      <c r="V87" s="113"/>
      <c r="W87" s="113"/>
      <c r="X87" s="113"/>
      <c r="Y87" s="113"/>
      <c r="Z87" s="113"/>
      <c r="AA87" s="113"/>
      <c r="AB87" s="113"/>
      <c r="AC87" s="113"/>
    </row>
    <row r="88" spans="1:29" ht="13.5" customHeight="1">
      <c r="A88" s="113"/>
      <c r="B88" s="113"/>
      <c r="C88" s="113"/>
      <c r="D88" s="113"/>
      <c r="E88" s="113"/>
      <c r="F88" s="113"/>
      <c r="G88" s="113"/>
      <c r="H88" s="113"/>
      <c r="I88" s="113"/>
      <c r="J88" s="113"/>
      <c r="K88" s="113"/>
      <c r="L88" s="113"/>
      <c r="M88" s="113"/>
      <c r="N88" s="113"/>
      <c r="O88" s="113"/>
      <c r="P88" s="113"/>
      <c r="Q88" s="113"/>
      <c r="R88" s="113"/>
      <c r="S88" s="113"/>
      <c r="T88" s="113"/>
      <c r="U88" s="113"/>
      <c r="V88" s="113"/>
      <c r="W88" s="113"/>
      <c r="X88" s="113"/>
      <c r="Y88" s="113"/>
      <c r="Z88" s="113"/>
      <c r="AA88" s="113"/>
      <c r="AB88" s="113"/>
      <c r="AC88" s="113"/>
    </row>
    <row r="89" spans="1:29" ht="13.5" customHeight="1">
      <c r="A89" s="113"/>
      <c r="B89" s="113"/>
      <c r="C89" s="113"/>
      <c r="D89" s="113"/>
      <c r="E89" s="113"/>
      <c r="F89" s="113"/>
      <c r="G89" s="113"/>
      <c r="H89" s="113"/>
      <c r="I89" s="113"/>
      <c r="J89" s="113"/>
      <c r="K89" s="113"/>
      <c r="L89" s="113"/>
      <c r="M89" s="113"/>
      <c r="N89" s="113"/>
      <c r="O89" s="113"/>
      <c r="P89" s="113"/>
      <c r="Q89" s="113"/>
      <c r="R89" s="113"/>
      <c r="S89" s="113"/>
      <c r="T89" s="113"/>
      <c r="U89" s="113"/>
      <c r="V89" s="113"/>
      <c r="W89" s="113"/>
      <c r="X89" s="113"/>
      <c r="Y89" s="113"/>
      <c r="Z89" s="113"/>
      <c r="AA89" s="113"/>
      <c r="AB89" s="113"/>
      <c r="AC89" s="113"/>
    </row>
    <row r="90" spans="1:29" ht="13.5" customHeight="1">
      <c r="A90" s="113"/>
      <c r="B90" s="113"/>
      <c r="C90" s="113"/>
      <c r="D90" s="113"/>
      <c r="E90" s="113"/>
      <c r="F90" s="113"/>
      <c r="G90" s="113"/>
      <c r="H90" s="113"/>
      <c r="I90" s="113"/>
      <c r="J90" s="113"/>
      <c r="K90" s="113"/>
      <c r="L90" s="113"/>
      <c r="M90" s="113"/>
      <c r="N90" s="113"/>
      <c r="O90" s="113"/>
      <c r="P90" s="113"/>
      <c r="Q90" s="113"/>
      <c r="R90" s="113"/>
      <c r="S90" s="113"/>
      <c r="T90" s="113"/>
      <c r="U90" s="113"/>
      <c r="V90" s="113"/>
      <c r="W90" s="113"/>
      <c r="X90" s="113"/>
      <c r="Y90" s="113"/>
      <c r="Z90" s="113"/>
      <c r="AA90" s="113"/>
      <c r="AB90" s="113"/>
      <c r="AC90" s="113"/>
    </row>
    <row r="91" spans="1:29" ht="13.5" customHeight="1">
      <c r="A91" s="113"/>
      <c r="B91" s="113"/>
      <c r="C91" s="113"/>
      <c r="D91" s="113"/>
      <c r="E91" s="113"/>
      <c r="F91" s="113"/>
      <c r="G91" s="113"/>
      <c r="H91" s="113"/>
      <c r="I91" s="113"/>
      <c r="J91" s="113"/>
      <c r="K91" s="113"/>
      <c r="L91" s="113"/>
      <c r="M91" s="113"/>
      <c r="N91" s="113"/>
      <c r="O91" s="113"/>
      <c r="P91" s="113"/>
      <c r="Q91" s="113"/>
      <c r="R91" s="113"/>
      <c r="S91" s="113"/>
      <c r="T91" s="113"/>
      <c r="U91" s="113"/>
      <c r="V91" s="113"/>
      <c r="W91" s="113"/>
      <c r="X91" s="113"/>
      <c r="Y91" s="113"/>
      <c r="Z91" s="113"/>
      <c r="AA91" s="113"/>
      <c r="AB91" s="113"/>
      <c r="AC91" s="113"/>
    </row>
    <row r="92" spans="1:29" ht="13.5" customHeight="1">
      <c r="A92" s="113"/>
      <c r="B92" s="113"/>
      <c r="C92" s="113"/>
      <c r="D92" s="113"/>
      <c r="E92" s="113"/>
      <c r="F92" s="113"/>
      <c r="G92" s="113"/>
      <c r="H92" s="113"/>
      <c r="I92" s="113"/>
      <c r="J92" s="113"/>
      <c r="K92" s="113"/>
      <c r="L92" s="113"/>
      <c r="M92" s="113"/>
      <c r="N92" s="113"/>
      <c r="O92" s="113"/>
      <c r="P92" s="113"/>
      <c r="Q92" s="113"/>
      <c r="R92" s="113"/>
      <c r="S92" s="113"/>
      <c r="T92" s="113"/>
      <c r="U92" s="113"/>
      <c r="V92" s="113"/>
      <c r="W92" s="113"/>
      <c r="X92" s="113"/>
      <c r="Y92" s="113"/>
      <c r="Z92" s="113"/>
      <c r="AA92" s="113"/>
      <c r="AB92" s="113"/>
      <c r="AC92" s="113"/>
    </row>
    <row r="93" spans="1:29" ht="13.5" customHeight="1">
      <c r="A93" s="113"/>
      <c r="B93" s="113"/>
      <c r="C93" s="113"/>
      <c r="D93" s="113"/>
      <c r="E93" s="113"/>
      <c r="F93" s="113"/>
      <c r="G93" s="113"/>
      <c r="H93" s="113"/>
      <c r="I93" s="113"/>
      <c r="J93" s="113"/>
      <c r="K93" s="113"/>
      <c r="L93" s="113"/>
      <c r="M93" s="113"/>
      <c r="N93" s="113"/>
      <c r="O93" s="113"/>
      <c r="P93" s="113"/>
      <c r="Q93" s="113"/>
      <c r="R93" s="113"/>
      <c r="S93" s="113"/>
      <c r="T93" s="113"/>
      <c r="U93" s="113"/>
      <c r="V93" s="113"/>
      <c r="W93" s="113"/>
      <c r="X93" s="113"/>
      <c r="Y93" s="113"/>
      <c r="Z93" s="113"/>
      <c r="AA93" s="113"/>
      <c r="AB93" s="113"/>
      <c r="AC93" s="113"/>
    </row>
    <row r="94" spans="1:29" ht="13.5" customHeight="1">
      <c r="A94" s="113"/>
      <c r="B94" s="113"/>
      <c r="C94" s="113"/>
      <c r="D94" s="113"/>
      <c r="E94" s="113"/>
      <c r="F94" s="113"/>
      <c r="G94" s="113"/>
      <c r="H94" s="113"/>
      <c r="I94" s="113"/>
      <c r="J94" s="113"/>
      <c r="K94" s="113"/>
      <c r="L94" s="113"/>
      <c r="M94" s="113"/>
      <c r="N94" s="113"/>
      <c r="O94" s="113"/>
      <c r="P94" s="113"/>
      <c r="Q94" s="113"/>
      <c r="R94" s="113"/>
      <c r="S94" s="113"/>
      <c r="T94" s="113"/>
      <c r="U94" s="113"/>
      <c r="V94" s="113"/>
      <c r="W94" s="113"/>
      <c r="X94" s="113"/>
      <c r="Y94" s="113"/>
      <c r="Z94" s="113"/>
      <c r="AA94" s="113"/>
      <c r="AB94" s="113"/>
      <c r="AC94" s="113"/>
    </row>
    <row r="95" spans="1:29" ht="13.5" customHeight="1">
      <c r="A95" s="113"/>
      <c r="B95" s="113"/>
      <c r="C95" s="113"/>
      <c r="D95" s="113"/>
      <c r="E95" s="113"/>
      <c r="F95" s="113"/>
      <c r="G95" s="113"/>
      <c r="H95" s="113"/>
      <c r="I95" s="113"/>
      <c r="J95" s="113"/>
      <c r="K95" s="113"/>
      <c r="L95" s="113"/>
      <c r="M95" s="113"/>
      <c r="N95" s="113"/>
      <c r="O95" s="113"/>
      <c r="P95" s="113"/>
      <c r="Q95" s="113"/>
      <c r="R95" s="113"/>
      <c r="S95" s="113"/>
      <c r="T95" s="113"/>
      <c r="U95" s="113"/>
      <c r="V95" s="113"/>
      <c r="W95" s="113"/>
      <c r="X95" s="113"/>
      <c r="Y95" s="113"/>
      <c r="Z95" s="113"/>
      <c r="AA95" s="113"/>
      <c r="AB95" s="113"/>
      <c r="AC95" s="113"/>
    </row>
    <row r="96" spans="1:29" ht="13.5" customHeight="1">
      <c r="A96" s="113"/>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c r="AA96" s="113"/>
      <c r="AB96" s="113"/>
      <c r="AC96" s="113"/>
    </row>
    <row r="97" spans="1:29" ht="13.5" customHeight="1">
      <c r="A97" s="113"/>
      <c r="B97" s="113"/>
      <c r="C97" s="113"/>
      <c r="D97" s="113"/>
      <c r="E97" s="113"/>
      <c r="F97" s="113"/>
      <c r="G97" s="113"/>
      <c r="H97" s="113"/>
      <c r="I97" s="113"/>
      <c r="J97" s="113"/>
      <c r="K97" s="113"/>
      <c r="L97" s="113"/>
      <c r="M97" s="113"/>
      <c r="N97" s="113"/>
      <c r="O97" s="113"/>
      <c r="P97" s="113"/>
      <c r="Q97" s="113"/>
      <c r="R97" s="113"/>
      <c r="S97" s="113"/>
      <c r="T97" s="113"/>
      <c r="U97" s="113"/>
      <c r="V97" s="113"/>
      <c r="W97" s="113"/>
      <c r="X97" s="113"/>
      <c r="Y97" s="113"/>
      <c r="Z97" s="113"/>
      <c r="AA97" s="113"/>
      <c r="AB97" s="113"/>
      <c r="AC97" s="113"/>
    </row>
    <row r="98" spans="1:29" ht="13.5" customHeight="1">
      <c r="A98" s="113"/>
      <c r="B98" s="113"/>
      <c r="C98" s="113"/>
      <c r="D98" s="113"/>
      <c r="E98" s="113"/>
      <c r="F98" s="113"/>
      <c r="G98" s="113"/>
      <c r="H98" s="113"/>
      <c r="I98" s="113"/>
      <c r="J98" s="113"/>
      <c r="K98" s="113"/>
      <c r="L98" s="113"/>
      <c r="M98" s="113"/>
      <c r="N98" s="113"/>
      <c r="O98" s="113"/>
      <c r="P98" s="113"/>
      <c r="Q98" s="113"/>
      <c r="R98" s="113"/>
      <c r="S98" s="113"/>
      <c r="T98" s="113"/>
      <c r="U98" s="113"/>
      <c r="V98" s="113"/>
      <c r="W98" s="113"/>
      <c r="X98" s="113"/>
      <c r="Y98" s="113"/>
      <c r="Z98" s="113"/>
      <c r="AA98" s="113"/>
      <c r="AB98" s="113"/>
      <c r="AC98" s="113"/>
    </row>
    <row r="99" spans="1:29" ht="13.5" customHeight="1">
      <c r="A99" s="113"/>
      <c r="B99" s="113"/>
      <c r="C99" s="113"/>
      <c r="D99" s="113"/>
      <c r="E99" s="113"/>
      <c r="F99" s="113"/>
      <c r="G99" s="113"/>
      <c r="H99" s="113"/>
      <c r="I99" s="113"/>
      <c r="J99" s="113"/>
      <c r="K99" s="113"/>
      <c r="L99" s="113"/>
      <c r="M99" s="113"/>
      <c r="N99" s="113"/>
      <c r="O99" s="113"/>
      <c r="P99" s="113"/>
      <c r="Q99" s="113"/>
      <c r="R99" s="113"/>
      <c r="S99" s="113"/>
      <c r="T99" s="113"/>
      <c r="U99" s="113"/>
      <c r="V99" s="113"/>
      <c r="W99" s="113"/>
      <c r="X99" s="113"/>
      <c r="Y99" s="113"/>
      <c r="Z99" s="113"/>
      <c r="AA99" s="113"/>
      <c r="AB99" s="113"/>
      <c r="AC99" s="113"/>
    </row>
    <row r="100" spans="1:29" ht="13.5" customHeight="1">
      <c r="A100" s="113"/>
      <c r="B100" s="113"/>
      <c r="C100" s="113"/>
      <c r="D100" s="113"/>
      <c r="E100" s="113"/>
      <c r="F100" s="113"/>
      <c r="G100" s="113"/>
      <c r="H100" s="113"/>
      <c r="I100" s="113"/>
      <c r="J100" s="113"/>
      <c r="K100" s="113"/>
      <c r="L100" s="113"/>
      <c r="M100" s="113"/>
      <c r="N100" s="113"/>
      <c r="O100" s="113"/>
      <c r="P100" s="113"/>
      <c r="Q100" s="113"/>
      <c r="R100" s="113"/>
      <c r="S100" s="113"/>
      <c r="T100" s="113"/>
      <c r="U100" s="113"/>
      <c r="V100" s="113"/>
      <c r="W100" s="113"/>
      <c r="X100" s="113"/>
      <c r="Y100" s="113"/>
      <c r="Z100" s="113"/>
      <c r="AA100" s="113"/>
      <c r="AB100" s="113"/>
      <c r="AC100" s="113"/>
    </row>
    <row r="101" spans="1:29" ht="13.5" customHeight="1">
      <c r="A101" s="113"/>
      <c r="B101" s="113"/>
      <c r="C101" s="113"/>
      <c r="D101" s="113"/>
      <c r="E101" s="113"/>
      <c r="F101" s="113"/>
      <c r="G101" s="113"/>
      <c r="H101" s="113"/>
      <c r="I101" s="113"/>
      <c r="J101" s="113"/>
      <c r="K101" s="113"/>
      <c r="L101" s="113"/>
      <c r="M101" s="113"/>
      <c r="N101" s="113"/>
      <c r="O101" s="113"/>
      <c r="P101" s="113"/>
      <c r="Q101" s="113"/>
      <c r="R101" s="113"/>
      <c r="S101" s="113"/>
      <c r="T101" s="113"/>
      <c r="U101" s="113"/>
      <c r="V101" s="113"/>
      <c r="W101" s="113"/>
      <c r="X101" s="113"/>
      <c r="Y101" s="113"/>
      <c r="Z101" s="113"/>
      <c r="AA101" s="113"/>
      <c r="AB101" s="113"/>
      <c r="AC101" s="113"/>
    </row>
    <row r="102" spans="1:29" ht="13.5" customHeight="1">
      <c r="A102" s="113"/>
      <c r="B102" s="113"/>
      <c r="C102" s="113"/>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13"/>
      <c r="Z102" s="113"/>
      <c r="AA102" s="113"/>
      <c r="AB102" s="113"/>
      <c r="AC102" s="113"/>
    </row>
    <row r="103" spans="1:29" ht="13.5" customHeight="1">
      <c r="A103" s="113"/>
      <c r="B103" s="113"/>
      <c r="C103" s="113"/>
      <c r="D103" s="113"/>
      <c r="E103" s="113"/>
      <c r="F103" s="113"/>
      <c r="G103" s="113"/>
      <c r="H103" s="113"/>
      <c r="I103" s="113"/>
      <c r="J103" s="113"/>
      <c r="K103" s="113"/>
      <c r="L103" s="113"/>
      <c r="M103" s="113"/>
      <c r="N103" s="113"/>
      <c r="O103" s="113"/>
      <c r="P103" s="113"/>
      <c r="Q103" s="113"/>
      <c r="R103" s="113"/>
      <c r="S103" s="113"/>
      <c r="T103" s="113"/>
      <c r="U103" s="113"/>
      <c r="V103" s="113"/>
      <c r="W103" s="113"/>
      <c r="X103" s="113"/>
      <c r="Y103" s="113"/>
      <c r="Z103" s="113"/>
      <c r="AA103" s="113"/>
      <c r="AB103" s="113"/>
      <c r="AC103" s="113"/>
    </row>
    <row r="104" spans="1:29" ht="13.5" customHeight="1">
      <c r="A104" s="113"/>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c r="AA104" s="113"/>
      <c r="AB104" s="113"/>
      <c r="AC104" s="113"/>
    </row>
    <row r="105" spans="1:29" ht="13.5" customHeight="1">
      <c r="A105" s="113"/>
      <c r="B105" s="113"/>
      <c r="C105" s="113"/>
      <c r="D105" s="113"/>
      <c r="E105" s="113"/>
      <c r="F105" s="113"/>
      <c r="G105" s="113"/>
      <c r="H105" s="113"/>
      <c r="I105" s="113"/>
      <c r="J105" s="113"/>
      <c r="K105" s="113"/>
      <c r="L105" s="113"/>
      <c r="M105" s="113"/>
      <c r="N105" s="113"/>
      <c r="O105" s="113"/>
      <c r="P105" s="113"/>
      <c r="Q105" s="113"/>
      <c r="R105" s="113"/>
      <c r="S105" s="113"/>
      <c r="T105" s="113"/>
      <c r="U105" s="113"/>
      <c r="V105" s="113"/>
      <c r="W105" s="113"/>
      <c r="X105" s="113"/>
      <c r="Y105" s="113"/>
      <c r="Z105" s="113"/>
      <c r="AA105" s="113"/>
      <c r="AB105" s="113"/>
      <c r="AC105" s="113"/>
    </row>
    <row r="106" spans="1:29" ht="13.5" customHeight="1">
      <c r="A106" s="113"/>
      <c r="B106" s="113"/>
      <c r="C106" s="113"/>
      <c r="D106" s="113"/>
      <c r="E106" s="113"/>
      <c r="F106" s="113"/>
      <c r="G106" s="113"/>
      <c r="H106" s="113"/>
      <c r="I106" s="113"/>
      <c r="J106" s="113"/>
      <c r="K106" s="113"/>
      <c r="L106" s="113"/>
      <c r="M106" s="113"/>
      <c r="N106" s="113"/>
      <c r="O106" s="113"/>
      <c r="P106" s="113"/>
      <c r="Q106" s="113"/>
      <c r="R106" s="113"/>
      <c r="S106" s="113"/>
      <c r="T106" s="113"/>
      <c r="U106" s="113"/>
      <c r="V106" s="113"/>
      <c r="W106" s="113"/>
      <c r="X106" s="113"/>
      <c r="Y106" s="113"/>
      <c r="Z106" s="113"/>
      <c r="AA106" s="113"/>
      <c r="AB106" s="113"/>
      <c r="AC106" s="113"/>
    </row>
    <row r="107" spans="1:29" ht="13.5" customHeight="1">
      <c r="A107" s="113"/>
      <c r="B107" s="113"/>
      <c r="C107" s="113"/>
      <c r="D107" s="113"/>
      <c r="E107" s="113"/>
      <c r="F107" s="113"/>
      <c r="G107" s="113"/>
      <c r="H107" s="113"/>
      <c r="I107" s="113"/>
      <c r="J107" s="113"/>
      <c r="K107" s="113"/>
      <c r="L107" s="113"/>
      <c r="M107" s="113"/>
      <c r="N107" s="113"/>
      <c r="O107" s="113"/>
      <c r="P107" s="113"/>
      <c r="Q107" s="113"/>
      <c r="R107" s="113"/>
      <c r="S107" s="113"/>
      <c r="T107" s="113"/>
      <c r="U107" s="113"/>
      <c r="V107" s="113"/>
      <c r="W107" s="113"/>
      <c r="X107" s="113"/>
      <c r="Y107" s="113"/>
      <c r="Z107" s="113"/>
      <c r="AA107" s="113"/>
      <c r="AB107" s="113"/>
      <c r="AC107" s="113"/>
    </row>
    <row r="108" spans="1:29" ht="13.5" customHeight="1">
      <c r="A108" s="113"/>
      <c r="B108" s="113"/>
      <c r="C108" s="113"/>
      <c r="D108" s="113"/>
      <c r="E108" s="113"/>
      <c r="F108" s="113"/>
      <c r="G108" s="113"/>
      <c r="H108" s="113"/>
      <c r="I108" s="113"/>
      <c r="J108" s="113"/>
      <c r="K108" s="113"/>
      <c r="L108" s="113"/>
      <c r="M108" s="113"/>
      <c r="N108" s="113"/>
      <c r="O108" s="113"/>
      <c r="P108" s="113"/>
      <c r="Q108" s="113"/>
      <c r="R108" s="113"/>
      <c r="S108" s="113"/>
      <c r="T108" s="113"/>
      <c r="U108" s="113"/>
      <c r="V108" s="113"/>
      <c r="W108" s="113"/>
      <c r="X108" s="113"/>
      <c r="Y108" s="113"/>
      <c r="Z108" s="113"/>
      <c r="AA108" s="113"/>
      <c r="AB108" s="113"/>
      <c r="AC108" s="113"/>
    </row>
    <row r="109" spans="1:29" ht="13.5" customHeight="1">
      <c r="A109" s="113"/>
      <c r="B109" s="113"/>
      <c r="C109" s="113"/>
      <c r="D109" s="113"/>
      <c r="E109" s="113"/>
      <c r="F109" s="113"/>
      <c r="G109" s="113"/>
      <c r="H109" s="113"/>
      <c r="I109" s="113"/>
      <c r="J109" s="113"/>
      <c r="K109" s="113"/>
      <c r="L109" s="113"/>
      <c r="M109" s="113"/>
      <c r="N109" s="113"/>
      <c r="O109" s="113"/>
      <c r="P109" s="113"/>
      <c r="Q109" s="113"/>
      <c r="R109" s="113"/>
      <c r="S109" s="113"/>
      <c r="T109" s="113"/>
      <c r="U109" s="113"/>
      <c r="V109" s="113"/>
      <c r="W109" s="113"/>
      <c r="X109" s="113"/>
      <c r="Y109" s="113"/>
      <c r="Z109" s="113"/>
      <c r="AA109" s="113"/>
      <c r="AB109" s="113"/>
      <c r="AC109" s="113"/>
    </row>
    <row r="110" spans="1:29" ht="13.5" customHeight="1">
      <c r="A110" s="113"/>
      <c r="B110" s="113"/>
      <c r="C110" s="113"/>
      <c r="D110" s="113"/>
      <c r="E110" s="113"/>
      <c r="F110" s="113"/>
      <c r="G110" s="113"/>
      <c r="H110" s="113"/>
      <c r="I110" s="113"/>
      <c r="J110" s="113"/>
      <c r="K110" s="113"/>
      <c r="L110" s="113"/>
      <c r="M110" s="113"/>
      <c r="N110" s="113"/>
      <c r="O110" s="113"/>
      <c r="P110" s="113"/>
      <c r="Q110" s="113"/>
      <c r="R110" s="113"/>
      <c r="S110" s="113"/>
      <c r="T110" s="113"/>
      <c r="U110" s="113"/>
      <c r="V110" s="113"/>
      <c r="W110" s="113"/>
      <c r="X110" s="113"/>
      <c r="Y110" s="113"/>
      <c r="Z110" s="113"/>
      <c r="AA110" s="113"/>
      <c r="AB110" s="113"/>
      <c r="AC110" s="113"/>
    </row>
    <row r="111" spans="1:29" ht="13.5" customHeight="1">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row>
    <row r="112" spans="1:29" ht="13.5" customHeight="1">
      <c r="A112" s="113"/>
      <c r="B112" s="113"/>
      <c r="C112" s="113"/>
      <c r="D112" s="113"/>
      <c r="E112" s="113"/>
      <c r="F112" s="113"/>
      <c r="G112" s="113"/>
      <c r="H112" s="113"/>
      <c r="I112" s="113"/>
      <c r="J112" s="113"/>
      <c r="K112" s="113"/>
      <c r="L112" s="113"/>
      <c r="M112" s="113"/>
      <c r="N112" s="113"/>
      <c r="O112" s="113"/>
      <c r="P112" s="113"/>
      <c r="Q112" s="113"/>
      <c r="R112" s="113"/>
      <c r="S112" s="113"/>
      <c r="T112" s="113"/>
      <c r="U112" s="113"/>
      <c r="V112" s="113"/>
      <c r="W112" s="113"/>
      <c r="X112" s="113"/>
      <c r="Y112" s="113"/>
      <c r="Z112" s="113"/>
      <c r="AA112" s="113"/>
      <c r="AB112" s="113"/>
      <c r="AC112" s="113"/>
    </row>
    <row r="113" spans="1:29" ht="13.5" customHeight="1">
      <c r="A113" s="113"/>
      <c r="B113" s="113"/>
      <c r="C113" s="113"/>
      <c r="D113" s="113"/>
      <c r="E113" s="113"/>
      <c r="F113" s="113"/>
      <c r="G113" s="113"/>
      <c r="H113" s="113"/>
      <c r="I113" s="113"/>
      <c r="J113" s="113"/>
      <c r="K113" s="113"/>
      <c r="L113" s="113"/>
      <c r="M113" s="113"/>
      <c r="N113" s="113"/>
      <c r="O113" s="113"/>
      <c r="P113" s="113"/>
      <c r="Q113" s="113"/>
      <c r="R113" s="113"/>
      <c r="S113" s="113"/>
      <c r="T113" s="113"/>
      <c r="U113" s="113"/>
      <c r="V113" s="113"/>
      <c r="W113" s="113"/>
      <c r="X113" s="113"/>
      <c r="Y113" s="113"/>
      <c r="Z113" s="113"/>
      <c r="AA113" s="113"/>
      <c r="AB113" s="113"/>
      <c r="AC113" s="113"/>
    </row>
    <row r="114" spans="1:29" ht="13.5" customHeight="1">
      <c r="A114" s="113"/>
      <c r="B114" s="113"/>
      <c r="C114" s="113"/>
      <c r="D114" s="113"/>
      <c r="E114" s="113"/>
      <c r="F114" s="113"/>
      <c r="G114" s="113"/>
      <c r="H114" s="113"/>
      <c r="I114" s="113"/>
      <c r="J114" s="113"/>
      <c r="K114" s="113"/>
      <c r="L114" s="113"/>
      <c r="M114" s="113"/>
      <c r="N114" s="113"/>
      <c r="O114" s="113"/>
      <c r="P114" s="113"/>
      <c r="Q114" s="113"/>
      <c r="R114" s="113"/>
      <c r="S114" s="113"/>
      <c r="T114" s="113"/>
      <c r="U114" s="113"/>
      <c r="V114" s="113"/>
      <c r="W114" s="113"/>
      <c r="X114" s="113"/>
      <c r="Y114" s="113"/>
      <c r="Z114" s="113"/>
      <c r="AA114" s="113"/>
      <c r="AB114" s="113"/>
      <c r="AC114" s="113"/>
    </row>
    <row r="115" spans="1:29" ht="13.5" customHeight="1">
      <c r="A115" s="113"/>
      <c r="B115" s="113"/>
      <c r="C115" s="113"/>
      <c r="D115" s="113"/>
      <c r="E115" s="113"/>
      <c r="F115" s="113"/>
      <c r="G115" s="113"/>
      <c r="H115" s="113"/>
      <c r="I115" s="113"/>
      <c r="J115" s="113"/>
      <c r="K115" s="113"/>
      <c r="L115" s="113"/>
      <c r="M115" s="113"/>
      <c r="N115" s="113"/>
      <c r="O115" s="113"/>
      <c r="P115" s="113"/>
      <c r="Q115" s="113"/>
      <c r="R115" s="113"/>
      <c r="S115" s="113"/>
      <c r="T115" s="113"/>
      <c r="U115" s="113"/>
      <c r="V115" s="113"/>
      <c r="W115" s="113"/>
      <c r="X115" s="113"/>
      <c r="Y115" s="113"/>
      <c r="Z115" s="113"/>
      <c r="AA115" s="113"/>
      <c r="AB115" s="113"/>
      <c r="AC115" s="113"/>
    </row>
    <row r="116" spans="1:29" ht="13.5" customHeight="1">
      <c r="A116" s="113"/>
      <c r="B116" s="113"/>
      <c r="C116" s="113"/>
      <c r="D116" s="113"/>
      <c r="E116" s="113"/>
      <c r="F116" s="113"/>
      <c r="G116" s="113"/>
      <c r="H116" s="113"/>
      <c r="I116" s="113"/>
      <c r="J116" s="113"/>
      <c r="K116" s="113"/>
      <c r="L116" s="113"/>
      <c r="M116" s="113"/>
      <c r="N116" s="113"/>
      <c r="O116" s="113"/>
      <c r="P116" s="113"/>
      <c r="Q116" s="113"/>
      <c r="R116" s="113"/>
      <c r="S116" s="113"/>
      <c r="T116" s="113"/>
      <c r="U116" s="113"/>
      <c r="V116" s="113"/>
      <c r="W116" s="113"/>
      <c r="X116" s="113"/>
      <c r="Y116" s="113"/>
      <c r="Z116" s="113"/>
      <c r="AA116" s="113"/>
      <c r="AB116" s="113"/>
      <c r="AC116" s="113"/>
    </row>
    <row r="117" spans="1:29" ht="13.5" customHeight="1">
      <c r="A117" s="113"/>
      <c r="B117" s="113"/>
      <c r="C117" s="113"/>
      <c r="D117" s="113"/>
      <c r="E117" s="113"/>
      <c r="F117" s="113"/>
      <c r="G117" s="113"/>
      <c r="H117" s="113"/>
      <c r="I117" s="113"/>
      <c r="J117" s="113"/>
      <c r="K117" s="113"/>
      <c r="L117" s="113"/>
      <c r="M117" s="113"/>
      <c r="N117" s="113"/>
      <c r="O117" s="113"/>
      <c r="P117" s="113"/>
      <c r="Q117" s="113"/>
      <c r="R117" s="113"/>
      <c r="S117" s="113"/>
      <c r="T117" s="113"/>
      <c r="U117" s="113"/>
      <c r="V117" s="113"/>
      <c r="W117" s="113"/>
      <c r="X117" s="113"/>
      <c r="Y117" s="113"/>
      <c r="Z117" s="113"/>
      <c r="AA117" s="113"/>
      <c r="AB117" s="113"/>
      <c r="AC117" s="113"/>
    </row>
    <row r="118" spans="1:29" ht="13.5" customHeight="1">
      <c r="A118" s="113"/>
      <c r="B118" s="113"/>
      <c r="C118" s="113"/>
      <c r="D118" s="113"/>
      <c r="E118" s="113"/>
      <c r="F118" s="113"/>
      <c r="G118" s="113"/>
      <c r="H118" s="113"/>
      <c r="I118" s="113"/>
      <c r="J118" s="113"/>
      <c r="K118" s="113"/>
      <c r="L118" s="113"/>
      <c r="M118" s="113"/>
      <c r="N118" s="113"/>
      <c r="O118" s="113"/>
      <c r="P118" s="113"/>
      <c r="Q118" s="113"/>
      <c r="R118" s="113"/>
      <c r="S118" s="113"/>
      <c r="T118" s="113"/>
      <c r="U118" s="113"/>
      <c r="V118" s="113"/>
      <c r="W118" s="113"/>
      <c r="X118" s="113"/>
      <c r="Y118" s="113"/>
      <c r="Z118" s="113"/>
      <c r="AA118" s="113"/>
      <c r="AB118" s="113"/>
      <c r="AC118" s="113"/>
    </row>
    <row r="119" spans="1:29" ht="13.5" customHeight="1">
      <c r="A119" s="113"/>
      <c r="B119" s="113"/>
      <c r="C119" s="113"/>
      <c r="D119" s="113"/>
      <c r="E119" s="113"/>
      <c r="F119" s="113"/>
      <c r="G119" s="113"/>
      <c r="H119" s="113"/>
      <c r="I119" s="113"/>
      <c r="J119" s="113"/>
      <c r="K119" s="113"/>
      <c r="L119" s="113"/>
      <c r="M119" s="113"/>
      <c r="N119" s="113"/>
      <c r="O119" s="113"/>
      <c r="P119" s="113"/>
      <c r="Q119" s="113"/>
      <c r="R119" s="113"/>
      <c r="S119" s="113"/>
      <c r="T119" s="113"/>
      <c r="U119" s="113"/>
      <c r="V119" s="113"/>
      <c r="W119" s="113"/>
      <c r="X119" s="113"/>
      <c r="Y119" s="113"/>
      <c r="Z119" s="113"/>
      <c r="AA119" s="113"/>
      <c r="AB119" s="113"/>
      <c r="AC119" s="113"/>
    </row>
    <row r="120" spans="1:29" ht="13.5" customHeight="1">
      <c r="A120" s="113"/>
      <c r="B120" s="113"/>
      <c r="C120" s="113"/>
      <c r="D120" s="113"/>
      <c r="E120" s="113"/>
      <c r="F120" s="113"/>
      <c r="G120" s="113"/>
      <c r="H120" s="113"/>
      <c r="I120" s="113"/>
      <c r="J120" s="113"/>
      <c r="K120" s="113"/>
      <c r="L120" s="113"/>
      <c r="M120" s="113"/>
      <c r="N120" s="113"/>
      <c r="O120" s="113"/>
      <c r="P120" s="113"/>
      <c r="Q120" s="113"/>
      <c r="R120" s="113"/>
      <c r="S120" s="113"/>
      <c r="T120" s="113"/>
      <c r="U120" s="113"/>
      <c r="V120" s="113"/>
      <c r="W120" s="113"/>
      <c r="X120" s="113"/>
      <c r="Y120" s="113"/>
      <c r="Z120" s="113"/>
      <c r="AA120" s="113"/>
      <c r="AB120" s="113"/>
      <c r="AC120" s="113"/>
    </row>
    <row r="121" spans="1:29" ht="13.5" customHeight="1">
      <c r="A121" s="113"/>
      <c r="B121" s="113"/>
      <c r="C121" s="113"/>
      <c r="D121" s="113"/>
      <c r="E121" s="113"/>
      <c r="F121" s="113"/>
      <c r="G121" s="113"/>
      <c r="H121" s="113"/>
      <c r="I121" s="113"/>
      <c r="J121" s="113"/>
      <c r="K121" s="113"/>
      <c r="L121" s="113"/>
      <c r="M121" s="113"/>
      <c r="N121" s="113"/>
      <c r="O121" s="113"/>
      <c r="P121" s="113"/>
      <c r="Q121" s="113"/>
      <c r="R121" s="113"/>
      <c r="S121" s="113"/>
      <c r="T121" s="113"/>
      <c r="U121" s="113"/>
      <c r="V121" s="113"/>
      <c r="W121" s="113"/>
      <c r="X121" s="113"/>
      <c r="Y121" s="113"/>
      <c r="Z121" s="113"/>
      <c r="AA121" s="113"/>
      <c r="AB121" s="113"/>
      <c r="AC121" s="113"/>
    </row>
    <row r="122" spans="1:29" ht="13.5" customHeight="1">
      <c r="A122" s="113"/>
      <c r="B122" s="113"/>
      <c r="C122" s="113"/>
      <c r="D122" s="113"/>
      <c r="E122" s="113"/>
      <c r="F122" s="113"/>
      <c r="G122" s="113"/>
      <c r="H122" s="113"/>
      <c r="I122" s="113"/>
      <c r="J122" s="113"/>
      <c r="K122" s="113"/>
      <c r="L122" s="113"/>
      <c r="M122" s="113"/>
      <c r="N122" s="113"/>
      <c r="O122" s="113"/>
      <c r="P122" s="113"/>
      <c r="Q122" s="113"/>
      <c r="R122" s="113"/>
      <c r="S122" s="113"/>
      <c r="T122" s="113"/>
      <c r="U122" s="113"/>
      <c r="V122" s="113"/>
      <c r="W122" s="113"/>
      <c r="X122" s="113"/>
      <c r="Y122" s="113"/>
      <c r="Z122" s="113"/>
      <c r="AA122" s="113"/>
      <c r="AB122" s="113"/>
      <c r="AC122" s="113"/>
    </row>
    <row r="123" spans="1:29" ht="13.5" customHeight="1">
      <c r="A123" s="113"/>
      <c r="B123" s="113"/>
      <c r="C123" s="113"/>
      <c r="D123" s="113"/>
      <c r="E123" s="113"/>
      <c r="F123" s="113"/>
      <c r="G123" s="113"/>
      <c r="H123" s="113"/>
      <c r="I123" s="113"/>
      <c r="J123" s="113"/>
      <c r="K123" s="113"/>
      <c r="L123" s="113"/>
      <c r="M123" s="113"/>
      <c r="N123" s="113"/>
      <c r="O123" s="113"/>
      <c r="P123" s="113"/>
      <c r="Q123" s="113"/>
      <c r="R123" s="113"/>
      <c r="S123" s="113"/>
      <c r="T123" s="113"/>
      <c r="U123" s="113"/>
      <c r="V123" s="113"/>
      <c r="W123" s="113"/>
      <c r="X123" s="113"/>
      <c r="Y123" s="113"/>
      <c r="Z123" s="113"/>
      <c r="AA123" s="113"/>
      <c r="AB123" s="113"/>
      <c r="AC123" s="113"/>
    </row>
    <row r="124" spans="1:29" ht="13.5" customHeight="1">
      <c r="A124" s="113"/>
      <c r="B124" s="113"/>
      <c r="C124" s="113"/>
      <c r="D124" s="113"/>
      <c r="E124" s="113"/>
      <c r="F124" s="113"/>
      <c r="G124" s="113"/>
      <c r="H124" s="113"/>
      <c r="I124" s="113"/>
      <c r="J124" s="113"/>
      <c r="K124" s="113"/>
      <c r="L124" s="113"/>
      <c r="M124" s="113"/>
      <c r="N124" s="113"/>
      <c r="O124" s="113"/>
      <c r="P124" s="113"/>
      <c r="Q124" s="113"/>
      <c r="R124" s="113"/>
      <c r="S124" s="113"/>
      <c r="T124" s="113"/>
      <c r="U124" s="113"/>
      <c r="V124" s="113"/>
      <c r="W124" s="113"/>
      <c r="X124" s="113"/>
      <c r="Y124" s="113"/>
      <c r="Z124" s="113"/>
      <c r="AA124" s="113"/>
      <c r="AB124" s="113"/>
      <c r="AC124" s="113"/>
    </row>
    <row r="125" spans="1:29" ht="13.5" customHeight="1">
      <c r="A125" s="113"/>
      <c r="B125" s="113"/>
      <c r="C125" s="113"/>
      <c r="D125" s="113"/>
      <c r="E125" s="113"/>
      <c r="F125" s="113"/>
      <c r="G125" s="113"/>
      <c r="H125" s="113"/>
      <c r="I125" s="113"/>
      <c r="J125" s="113"/>
      <c r="K125" s="113"/>
      <c r="L125" s="113"/>
      <c r="M125" s="113"/>
      <c r="N125" s="113"/>
      <c r="O125" s="113"/>
      <c r="P125" s="113"/>
      <c r="Q125" s="113"/>
      <c r="R125" s="113"/>
      <c r="S125" s="113"/>
      <c r="T125" s="113"/>
      <c r="U125" s="113"/>
      <c r="V125" s="113"/>
      <c r="W125" s="113"/>
      <c r="X125" s="113"/>
      <c r="Y125" s="113"/>
      <c r="Z125" s="113"/>
      <c r="AA125" s="113"/>
      <c r="AB125" s="113"/>
      <c r="AC125" s="113"/>
    </row>
    <row r="126" spans="1:29" ht="13.5" customHeight="1">
      <c r="A126" s="113"/>
      <c r="B126" s="113"/>
      <c r="C126" s="113"/>
      <c r="D126" s="113"/>
      <c r="E126" s="113"/>
      <c r="F126" s="113"/>
      <c r="G126" s="113"/>
      <c r="H126" s="113"/>
      <c r="I126" s="113"/>
      <c r="J126" s="113"/>
      <c r="K126" s="113"/>
      <c r="L126" s="113"/>
      <c r="M126" s="113"/>
      <c r="N126" s="113"/>
      <c r="O126" s="113"/>
      <c r="P126" s="113"/>
      <c r="Q126" s="113"/>
      <c r="R126" s="113"/>
      <c r="S126" s="113"/>
      <c r="T126" s="113"/>
      <c r="U126" s="113"/>
      <c r="V126" s="113"/>
      <c r="W126" s="113"/>
      <c r="X126" s="113"/>
      <c r="Y126" s="113"/>
      <c r="Z126" s="113"/>
      <c r="AA126" s="113"/>
      <c r="AB126" s="113"/>
      <c r="AC126" s="113"/>
    </row>
    <row r="127" spans="1:29" ht="13.5" customHeight="1">
      <c r="A127" s="113"/>
      <c r="B127" s="113"/>
      <c r="C127" s="113"/>
      <c r="D127" s="113"/>
      <c r="E127" s="113"/>
      <c r="F127" s="113"/>
      <c r="G127" s="113"/>
      <c r="H127" s="113"/>
      <c r="I127" s="113"/>
      <c r="J127" s="113"/>
      <c r="K127" s="113"/>
      <c r="L127" s="113"/>
      <c r="M127" s="113"/>
      <c r="N127" s="113"/>
      <c r="O127" s="113"/>
      <c r="P127" s="113"/>
      <c r="Q127" s="113"/>
      <c r="R127" s="113"/>
      <c r="S127" s="113"/>
      <c r="T127" s="113"/>
      <c r="U127" s="113"/>
      <c r="V127" s="113"/>
      <c r="W127" s="113"/>
      <c r="X127" s="113"/>
      <c r="Y127" s="113"/>
      <c r="Z127" s="113"/>
      <c r="AA127" s="113"/>
      <c r="AB127" s="113"/>
      <c r="AC127" s="113"/>
    </row>
    <row r="128" spans="1:29" ht="13.5" customHeight="1">
      <c r="A128" s="113"/>
      <c r="B128" s="113"/>
      <c r="C128" s="113"/>
      <c r="D128" s="113"/>
      <c r="E128" s="113"/>
      <c r="F128" s="113"/>
      <c r="G128" s="113"/>
      <c r="H128" s="113"/>
      <c r="I128" s="113"/>
      <c r="J128" s="113"/>
      <c r="K128" s="113"/>
      <c r="L128" s="113"/>
      <c r="M128" s="113"/>
      <c r="N128" s="113"/>
      <c r="O128" s="113"/>
      <c r="P128" s="113"/>
      <c r="Q128" s="113"/>
      <c r="R128" s="113"/>
      <c r="S128" s="113"/>
      <c r="T128" s="113"/>
      <c r="U128" s="113"/>
      <c r="V128" s="113"/>
      <c r="W128" s="113"/>
      <c r="X128" s="113"/>
      <c r="Y128" s="113"/>
      <c r="Z128" s="113"/>
      <c r="AA128" s="113"/>
      <c r="AB128" s="113"/>
      <c r="AC128" s="113"/>
    </row>
    <row r="129" spans="1:29" ht="13.5" customHeight="1">
      <c r="A129" s="113"/>
      <c r="B129" s="113"/>
      <c r="C129" s="113"/>
      <c r="D129" s="113"/>
      <c r="E129" s="113"/>
      <c r="F129" s="113"/>
      <c r="G129" s="113"/>
      <c r="H129" s="113"/>
      <c r="I129" s="113"/>
      <c r="J129" s="113"/>
      <c r="K129" s="113"/>
      <c r="L129" s="113"/>
      <c r="M129" s="113"/>
      <c r="N129" s="113"/>
      <c r="O129" s="113"/>
      <c r="P129" s="113"/>
      <c r="Q129" s="113"/>
      <c r="R129" s="113"/>
      <c r="S129" s="113"/>
      <c r="T129" s="113"/>
      <c r="U129" s="113"/>
      <c r="V129" s="113"/>
      <c r="W129" s="113"/>
      <c r="X129" s="113"/>
      <c r="Y129" s="113"/>
      <c r="Z129" s="113"/>
      <c r="AA129" s="113"/>
      <c r="AB129" s="113"/>
      <c r="AC129" s="113"/>
    </row>
    <row r="130" spans="1:29" ht="13.5" customHeight="1">
      <c r="A130" s="113"/>
      <c r="B130" s="113"/>
      <c r="C130" s="113"/>
      <c r="D130" s="113"/>
      <c r="E130" s="113"/>
      <c r="F130" s="113"/>
      <c r="G130" s="113"/>
      <c r="H130" s="113"/>
      <c r="I130" s="113"/>
      <c r="J130" s="113"/>
      <c r="K130" s="113"/>
      <c r="L130" s="113"/>
      <c r="M130" s="113"/>
      <c r="N130" s="113"/>
      <c r="O130" s="113"/>
      <c r="P130" s="113"/>
      <c r="Q130" s="113"/>
      <c r="R130" s="113"/>
      <c r="S130" s="113"/>
      <c r="T130" s="113"/>
      <c r="U130" s="113"/>
      <c r="V130" s="113"/>
      <c r="W130" s="113"/>
      <c r="X130" s="113"/>
      <c r="Y130" s="113"/>
      <c r="Z130" s="113"/>
      <c r="AA130" s="113"/>
      <c r="AB130" s="113"/>
      <c r="AC130" s="113"/>
    </row>
    <row r="131" spans="1:29" ht="13.5" customHeight="1">
      <c r="A131" s="113"/>
      <c r="B131" s="113"/>
      <c r="C131" s="113"/>
      <c r="D131" s="113"/>
      <c r="E131" s="113"/>
      <c r="F131" s="113"/>
      <c r="G131" s="113"/>
      <c r="H131" s="113"/>
      <c r="I131" s="113"/>
      <c r="J131" s="113"/>
      <c r="K131" s="113"/>
      <c r="L131" s="113"/>
      <c r="M131" s="113"/>
      <c r="N131" s="113"/>
      <c r="O131" s="113"/>
      <c r="P131" s="113"/>
      <c r="Q131" s="113"/>
      <c r="R131" s="113"/>
      <c r="S131" s="113"/>
      <c r="T131" s="113"/>
      <c r="U131" s="113"/>
      <c r="V131" s="113"/>
      <c r="W131" s="113"/>
      <c r="X131" s="113"/>
      <c r="Y131" s="113"/>
      <c r="Z131" s="113"/>
      <c r="AA131" s="113"/>
      <c r="AB131" s="113"/>
      <c r="AC131" s="113"/>
    </row>
    <row r="132" spans="1:29" ht="13.5" customHeight="1">
      <c r="A132" s="113"/>
      <c r="B132" s="113"/>
      <c r="C132" s="113"/>
      <c r="D132" s="113"/>
      <c r="E132" s="113"/>
      <c r="F132" s="113"/>
      <c r="G132" s="113"/>
      <c r="H132" s="113"/>
      <c r="I132" s="113"/>
      <c r="J132" s="113"/>
      <c r="K132" s="113"/>
      <c r="L132" s="113"/>
      <c r="M132" s="113"/>
      <c r="N132" s="113"/>
      <c r="O132" s="113"/>
      <c r="P132" s="113"/>
      <c r="Q132" s="113"/>
      <c r="R132" s="113"/>
      <c r="S132" s="113"/>
      <c r="T132" s="113"/>
      <c r="U132" s="113"/>
      <c r="V132" s="113"/>
      <c r="W132" s="113"/>
      <c r="X132" s="113"/>
      <c r="Y132" s="113"/>
      <c r="Z132" s="113"/>
      <c r="AA132" s="113"/>
      <c r="AB132" s="113"/>
      <c r="AC132" s="113"/>
    </row>
    <row r="133" spans="1:29" ht="13.5" customHeight="1">
      <c r="A133" s="113"/>
      <c r="B133" s="113"/>
      <c r="C133" s="113"/>
      <c r="D133" s="113"/>
      <c r="E133" s="113"/>
      <c r="F133" s="113"/>
      <c r="G133" s="113"/>
      <c r="H133" s="113"/>
      <c r="I133" s="113"/>
      <c r="J133" s="113"/>
      <c r="K133" s="113"/>
      <c r="L133" s="113"/>
      <c r="M133" s="113"/>
      <c r="N133" s="113"/>
      <c r="O133" s="113"/>
      <c r="P133" s="113"/>
      <c r="Q133" s="113"/>
      <c r="R133" s="113"/>
      <c r="S133" s="113"/>
      <c r="T133" s="113"/>
      <c r="U133" s="113"/>
      <c r="V133" s="113"/>
      <c r="W133" s="113"/>
      <c r="X133" s="113"/>
      <c r="Y133" s="113"/>
      <c r="Z133" s="113"/>
      <c r="AA133" s="113"/>
      <c r="AB133" s="113"/>
      <c r="AC133" s="113"/>
    </row>
    <row r="134" spans="1:29" ht="13.5" customHeight="1">
      <c r="A134" s="113"/>
      <c r="B134" s="113"/>
      <c r="C134" s="113"/>
      <c r="D134" s="113"/>
      <c r="E134" s="113"/>
      <c r="F134" s="113"/>
      <c r="G134" s="113"/>
      <c r="H134" s="113"/>
      <c r="I134" s="113"/>
      <c r="J134" s="113"/>
      <c r="K134" s="113"/>
      <c r="L134" s="113"/>
      <c r="M134" s="113"/>
      <c r="N134" s="113"/>
      <c r="O134" s="113"/>
      <c r="P134" s="113"/>
      <c r="Q134" s="113"/>
      <c r="R134" s="113"/>
      <c r="S134" s="113"/>
      <c r="T134" s="113"/>
      <c r="U134" s="113"/>
      <c r="V134" s="113"/>
      <c r="W134" s="113"/>
      <c r="X134" s="113"/>
      <c r="Y134" s="113"/>
      <c r="Z134" s="113"/>
      <c r="AA134" s="113"/>
      <c r="AB134" s="113"/>
      <c r="AC134" s="113"/>
    </row>
    <row r="135" spans="1:29" ht="13.5" customHeight="1">
      <c r="A135" s="113"/>
      <c r="B135" s="113"/>
      <c r="C135" s="113"/>
      <c r="D135" s="113"/>
      <c r="E135" s="113"/>
      <c r="F135" s="113"/>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row>
    <row r="136" spans="1:29" ht="13.5" customHeight="1">
      <c r="A136" s="113"/>
      <c r="B136" s="113"/>
      <c r="C136" s="113"/>
      <c r="D136" s="113"/>
      <c r="E136" s="113"/>
      <c r="F136" s="113"/>
      <c r="G136" s="113"/>
      <c r="H136" s="113"/>
      <c r="I136" s="113"/>
      <c r="J136" s="113"/>
      <c r="K136" s="113"/>
      <c r="L136" s="113"/>
      <c r="M136" s="113"/>
      <c r="N136" s="113"/>
      <c r="O136" s="113"/>
      <c r="P136" s="113"/>
      <c r="Q136" s="113"/>
      <c r="R136" s="113"/>
      <c r="S136" s="113"/>
      <c r="T136" s="113"/>
      <c r="U136" s="113"/>
      <c r="V136" s="113"/>
      <c r="W136" s="113"/>
      <c r="X136" s="113"/>
      <c r="Y136" s="113"/>
      <c r="Z136" s="113"/>
      <c r="AA136" s="113"/>
      <c r="AB136" s="113"/>
      <c r="AC136" s="113"/>
    </row>
    <row r="137" spans="1:29" ht="13.5" customHeight="1">
      <c r="A137" s="113"/>
      <c r="B137" s="113"/>
      <c r="C137" s="113"/>
      <c r="D137" s="113"/>
      <c r="E137" s="113"/>
      <c r="F137" s="113"/>
      <c r="G137" s="113"/>
      <c r="H137" s="113"/>
      <c r="I137" s="113"/>
      <c r="J137" s="113"/>
      <c r="K137" s="113"/>
      <c r="L137" s="113"/>
      <c r="M137" s="113"/>
      <c r="N137" s="113"/>
      <c r="O137" s="113"/>
      <c r="P137" s="113"/>
      <c r="Q137" s="113"/>
      <c r="R137" s="113"/>
      <c r="S137" s="113"/>
      <c r="T137" s="113"/>
      <c r="U137" s="113"/>
      <c r="V137" s="113"/>
      <c r="W137" s="113"/>
      <c r="X137" s="113"/>
      <c r="Y137" s="113"/>
      <c r="Z137" s="113"/>
      <c r="AA137" s="113"/>
      <c r="AB137" s="113"/>
      <c r="AC137" s="113"/>
    </row>
    <row r="138" spans="1:29" ht="13.5" customHeight="1">
      <c r="A138" s="113"/>
      <c r="B138" s="113"/>
      <c r="C138" s="113"/>
      <c r="D138" s="113"/>
      <c r="E138" s="113"/>
      <c r="F138" s="113"/>
      <c r="G138" s="113"/>
      <c r="H138" s="113"/>
      <c r="I138" s="113"/>
      <c r="J138" s="113"/>
      <c r="K138" s="113"/>
      <c r="L138" s="113"/>
      <c r="M138" s="113"/>
      <c r="N138" s="113"/>
      <c r="O138" s="113"/>
      <c r="P138" s="113"/>
      <c r="Q138" s="113"/>
      <c r="R138" s="113"/>
      <c r="S138" s="113"/>
      <c r="T138" s="113"/>
      <c r="U138" s="113"/>
      <c r="V138" s="113"/>
      <c r="W138" s="113"/>
      <c r="X138" s="113"/>
      <c r="Y138" s="113"/>
      <c r="Z138" s="113"/>
      <c r="AA138" s="113"/>
      <c r="AB138" s="113"/>
      <c r="AC138" s="113"/>
    </row>
    <row r="139" spans="1:29" ht="13.5" customHeight="1">
      <c r="A139" s="113"/>
      <c r="B139" s="113"/>
      <c r="C139" s="113"/>
      <c r="D139" s="113"/>
      <c r="E139" s="113"/>
      <c r="F139" s="113"/>
      <c r="G139" s="113"/>
      <c r="H139" s="113"/>
      <c r="I139" s="113"/>
      <c r="J139" s="113"/>
      <c r="K139" s="113"/>
      <c r="L139" s="113"/>
      <c r="M139" s="113"/>
      <c r="N139" s="113"/>
      <c r="O139" s="113"/>
      <c r="P139" s="113"/>
      <c r="Q139" s="113"/>
      <c r="R139" s="113"/>
      <c r="S139" s="113"/>
      <c r="T139" s="113"/>
      <c r="U139" s="113"/>
      <c r="V139" s="113"/>
      <c r="W139" s="113"/>
      <c r="X139" s="113"/>
      <c r="Y139" s="113"/>
      <c r="Z139" s="113"/>
      <c r="AA139" s="113"/>
      <c r="AB139" s="113"/>
      <c r="AC139" s="113"/>
    </row>
    <row r="140" spans="1:29" ht="13.5" customHeight="1">
      <c r="A140" s="113"/>
      <c r="B140" s="113"/>
      <c r="C140" s="113"/>
      <c r="D140" s="113"/>
      <c r="E140" s="113"/>
      <c r="F140" s="113"/>
      <c r="G140" s="113"/>
      <c r="H140" s="113"/>
      <c r="I140" s="113"/>
      <c r="J140" s="113"/>
      <c r="K140" s="113"/>
      <c r="L140" s="113"/>
      <c r="M140" s="113"/>
      <c r="N140" s="113"/>
      <c r="O140" s="113"/>
      <c r="P140" s="113"/>
      <c r="Q140" s="113"/>
      <c r="R140" s="113"/>
      <c r="S140" s="113"/>
      <c r="T140" s="113"/>
      <c r="U140" s="113"/>
      <c r="V140" s="113"/>
      <c r="W140" s="113"/>
      <c r="X140" s="113"/>
      <c r="Y140" s="113"/>
      <c r="Z140" s="113"/>
      <c r="AA140" s="113"/>
      <c r="AB140" s="113"/>
      <c r="AC140" s="113"/>
    </row>
    <row r="141" spans="1:29" ht="13.5" customHeight="1">
      <c r="A141" s="113"/>
      <c r="B141" s="113"/>
      <c r="C141" s="113"/>
      <c r="D141" s="113"/>
      <c r="E141" s="113"/>
      <c r="F141" s="113"/>
      <c r="G141" s="113"/>
      <c r="H141" s="113"/>
      <c r="I141" s="113"/>
      <c r="J141" s="113"/>
      <c r="K141" s="113"/>
      <c r="L141" s="113"/>
      <c r="M141" s="113"/>
      <c r="N141" s="113"/>
      <c r="O141" s="113"/>
      <c r="P141" s="113"/>
      <c r="Q141" s="113"/>
      <c r="R141" s="113"/>
      <c r="S141" s="113"/>
      <c r="T141" s="113"/>
      <c r="U141" s="113"/>
      <c r="V141" s="113"/>
      <c r="W141" s="113"/>
      <c r="X141" s="113"/>
      <c r="Y141" s="113"/>
      <c r="Z141" s="113"/>
      <c r="AA141" s="113"/>
      <c r="AB141" s="113"/>
      <c r="AC141" s="113"/>
    </row>
    <row r="142" spans="1:29" ht="13.5" customHeight="1">
      <c r="A142" s="113"/>
      <c r="B142" s="113"/>
      <c r="C142" s="113"/>
      <c r="D142" s="113"/>
      <c r="E142" s="113"/>
      <c r="F142" s="113"/>
      <c r="G142" s="113"/>
      <c r="H142" s="113"/>
      <c r="I142" s="113"/>
      <c r="J142" s="113"/>
      <c r="K142" s="113"/>
      <c r="L142" s="113"/>
      <c r="M142" s="113"/>
      <c r="N142" s="113"/>
      <c r="O142" s="113"/>
      <c r="P142" s="113"/>
      <c r="Q142" s="113"/>
      <c r="R142" s="113"/>
      <c r="S142" s="113"/>
      <c r="T142" s="113"/>
      <c r="U142" s="113"/>
      <c r="V142" s="113"/>
      <c r="W142" s="113"/>
      <c r="X142" s="113"/>
      <c r="Y142" s="113"/>
      <c r="Z142" s="113"/>
      <c r="AA142" s="113"/>
      <c r="AB142" s="113"/>
      <c r="AC142" s="113"/>
    </row>
    <row r="143" spans="1:29" ht="13.5" customHeight="1">
      <c r="A143" s="113"/>
      <c r="B143" s="113"/>
      <c r="C143" s="113"/>
      <c r="D143" s="113"/>
      <c r="E143" s="113"/>
      <c r="F143" s="113"/>
      <c r="G143" s="113"/>
      <c r="H143" s="113"/>
      <c r="I143" s="113"/>
      <c r="J143" s="113"/>
      <c r="K143" s="113"/>
      <c r="L143" s="113"/>
      <c r="M143" s="113"/>
      <c r="N143" s="113"/>
      <c r="O143" s="113"/>
      <c r="P143" s="113"/>
      <c r="Q143" s="113"/>
      <c r="R143" s="113"/>
      <c r="S143" s="113"/>
      <c r="T143" s="113"/>
      <c r="U143" s="113"/>
      <c r="V143" s="113"/>
      <c r="W143" s="113"/>
      <c r="X143" s="113"/>
      <c r="Y143" s="113"/>
      <c r="Z143" s="113"/>
      <c r="AA143" s="113"/>
      <c r="AB143" s="113"/>
      <c r="AC143" s="113"/>
    </row>
    <row r="144" spans="1:29" ht="13.5" customHeight="1">
      <c r="A144" s="113"/>
      <c r="B144" s="113"/>
      <c r="C144" s="113"/>
      <c r="D144" s="113"/>
      <c r="E144" s="113"/>
      <c r="F144" s="113"/>
      <c r="G144" s="113"/>
      <c r="H144" s="113"/>
      <c r="I144" s="113"/>
      <c r="J144" s="113"/>
      <c r="K144" s="113"/>
      <c r="L144" s="113"/>
      <c r="M144" s="113"/>
      <c r="N144" s="113"/>
      <c r="O144" s="113"/>
      <c r="P144" s="113"/>
      <c r="Q144" s="113"/>
      <c r="R144" s="113"/>
      <c r="S144" s="113"/>
      <c r="T144" s="113"/>
      <c r="U144" s="113"/>
      <c r="V144" s="113"/>
      <c r="W144" s="113"/>
      <c r="X144" s="113"/>
      <c r="Y144" s="113"/>
      <c r="Z144" s="113"/>
      <c r="AA144" s="113"/>
      <c r="AB144" s="113"/>
      <c r="AC144" s="113"/>
    </row>
    <row r="145" spans="1:29" ht="13.5" customHeight="1">
      <c r="A145" s="113"/>
      <c r="B145" s="113"/>
      <c r="C145" s="113"/>
      <c r="D145" s="113"/>
      <c r="E145" s="113"/>
      <c r="F145" s="113"/>
      <c r="G145" s="113"/>
      <c r="H145" s="113"/>
      <c r="I145" s="113"/>
      <c r="J145" s="113"/>
      <c r="K145" s="113"/>
      <c r="L145" s="113"/>
      <c r="M145" s="113"/>
      <c r="N145" s="113"/>
      <c r="O145" s="113"/>
      <c r="P145" s="113"/>
      <c r="Q145" s="113"/>
      <c r="R145" s="113"/>
      <c r="S145" s="113"/>
      <c r="T145" s="113"/>
      <c r="U145" s="113"/>
      <c r="V145" s="113"/>
      <c r="W145" s="113"/>
      <c r="X145" s="113"/>
      <c r="Y145" s="113"/>
      <c r="Z145" s="113"/>
      <c r="AA145" s="113"/>
      <c r="AB145" s="113"/>
      <c r="AC145" s="113"/>
    </row>
    <row r="146" spans="1:29" ht="13.5" customHeight="1">
      <c r="A146" s="113"/>
      <c r="B146" s="113"/>
      <c r="C146" s="113"/>
      <c r="D146" s="113"/>
      <c r="E146" s="113"/>
      <c r="F146" s="113"/>
      <c r="G146" s="113"/>
      <c r="H146" s="113"/>
      <c r="I146" s="113"/>
      <c r="J146" s="113"/>
      <c r="K146" s="113"/>
      <c r="L146" s="113"/>
      <c r="M146" s="113"/>
      <c r="N146" s="113"/>
      <c r="O146" s="113"/>
      <c r="P146" s="113"/>
      <c r="Q146" s="113"/>
      <c r="R146" s="113"/>
      <c r="S146" s="113"/>
      <c r="T146" s="113"/>
      <c r="U146" s="113"/>
      <c r="V146" s="113"/>
      <c r="W146" s="113"/>
      <c r="X146" s="113"/>
      <c r="Y146" s="113"/>
      <c r="Z146" s="113"/>
      <c r="AA146" s="113"/>
      <c r="AB146" s="113"/>
      <c r="AC146" s="113"/>
    </row>
    <row r="147" spans="1:29" ht="13.5" customHeight="1">
      <c r="A147" s="113"/>
      <c r="B147" s="113"/>
      <c r="C147" s="113"/>
      <c r="D147" s="113"/>
      <c r="E147" s="113"/>
      <c r="F147" s="113"/>
      <c r="G147" s="113"/>
      <c r="H147" s="113"/>
      <c r="I147" s="113"/>
      <c r="J147" s="113"/>
      <c r="K147" s="113"/>
      <c r="L147" s="113"/>
      <c r="M147" s="113"/>
      <c r="N147" s="113"/>
      <c r="O147" s="113"/>
      <c r="P147" s="113"/>
      <c r="Q147" s="113"/>
      <c r="R147" s="113"/>
      <c r="S147" s="113"/>
      <c r="T147" s="113"/>
      <c r="U147" s="113"/>
      <c r="V147" s="113"/>
      <c r="W147" s="113"/>
      <c r="X147" s="113"/>
      <c r="Y147" s="113"/>
      <c r="Z147" s="113"/>
      <c r="AA147" s="113"/>
      <c r="AB147" s="113"/>
      <c r="AC147" s="113"/>
    </row>
    <row r="148" spans="1:29" ht="13.5" customHeight="1">
      <c r="A148" s="113"/>
      <c r="B148" s="113"/>
      <c r="C148" s="113"/>
      <c r="D148" s="113"/>
      <c r="E148" s="113"/>
      <c r="F148" s="113"/>
      <c r="G148" s="113"/>
      <c r="H148" s="113"/>
      <c r="I148" s="113"/>
      <c r="J148" s="113"/>
      <c r="K148" s="113"/>
      <c r="L148" s="113"/>
      <c r="M148" s="113"/>
      <c r="N148" s="113"/>
      <c r="O148" s="113"/>
      <c r="P148" s="113"/>
      <c r="Q148" s="113"/>
      <c r="R148" s="113"/>
      <c r="S148" s="113"/>
      <c r="T148" s="113"/>
      <c r="U148" s="113"/>
      <c r="V148" s="113"/>
      <c r="W148" s="113"/>
      <c r="X148" s="113"/>
      <c r="Y148" s="113"/>
      <c r="Z148" s="113"/>
      <c r="AA148" s="113"/>
      <c r="AB148" s="113"/>
      <c r="AC148" s="113"/>
    </row>
    <row r="149" spans="1:29" ht="13.5" customHeight="1">
      <c r="A149" s="113"/>
      <c r="B149" s="113"/>
      <c r="C149" s="113"/>
      <c r="D149" s="113"/>
      <c r="E149" s="113"/>
      <c r="F149" s="113"/>
      <c r="G149" s="113"/>
      <c r="H149" s="113"/>
      <c r="I149" s="113"/>
      <c r="J149" s="113"/>
      <c r="K149" s="113"/>
      <c r="L149" s="113"/>
      <c r="M149" s="113"/>
      <c r="N149" s="113"/>
      <c r="O149" s="113"/>
      <c r="P149" s="113"/>
      <c r="Q149" s="113"/>
      <c r="R149" s="113"/>
      <c r="S149" s="113"/>
      <c r="T149" s="113"/>
      <c r="U149" s="113"/>
      <c r="V149" s="113"/>
      <c r="W149" s="113"/>
      <c r="X149" s="113"/>
      <c r="Y149" s="113"/>
      <c r="Z149" s="113"/>
      <c r="AA149" s="113"/>
      <c r="AB149" s="113"/>
      <c r="AC149" s="113"/>
    </row>
    <row r="150" spans="1:29" ht="13.5" customHeight="1">
      <c r="A150" s="113"/>
      <c r="B150" s="113"/>
      <c r="C150" s="113"/>
      <c r="D150" s="113"/>
      <c r="E150" s="113"/>
      <c r="F150" s="113"/>
      <c r="G150" s="113"/>
      <c r="H150" s="113"/>
      <c r="I150" s="113"/>
      <c r="J150" s="113"/>
      <c r="K150" s="113"/>
      <c r="L150" s="113"/>
      <c r="M150" s="113"/>
      <c r="N150" s="113"/>
      <c r="O150" s="113"/>
      <c r="P150" s="113"/>
      <c r="Q150" s="113"/>
      <c r="R150" s="113"/>
      <c r="S150" s="113"/>
      <c r="T150" s="113"/>
      <c r="U150" s="113"/>
      <c r="V150" s="113"/>
      <c r="W150" s="113"/>
      <c r="X150" s="113"/>
      <c r="Y150" s="113"/>
      <c r="Z150" s="113"/>
      <c r="AA150" s="113"/>
      <c r="AB150" s="113"/>
      <c r="AC150" s="113"/>
    </row>
    <row r="151" spans="1:29" ht="13.5" customHeight="1">
      <c r="A151" s="113"/>
      <c r="B151" s="113"/>
      <c r="C151" s="113"/>
      <c r="D151" s="113"/>
      <c r="E151" s="113"/>
      <c r="F151" s="113"/>
      <c r="G151" s="113"/>
      <c r="H151" s="113"/>
      <c r="I151" s="113"/>
      <c r="J151" s="113"/>
      <c r="K151" s="113"/>
      <c r="L151" s="113"/>
      <c r="M151" s="113"/>
      <c r="N151" s="113"/>
      <c r="O151" s="113"/>
      <c r="P151" s="113"/>
      <c r="Q151" s="113"/>
      <c r="R151" s="113"/>
      <c r="S151" s="113"/>
      <c r="T151" s="113"/>
      <c r="U151" s="113"/>
      <c r="V151" s="113"/>
      <c r="W151" s="113"/>
      <c r="X151" s="113"/>
      <c r="Y151" s="113"/>
      <c r="Z151" s="113"/>
      <c r="AA151" s="113"/>
      <c r="AB151" s="113"/>
      <c r="AC151" s="113"/>
    </row>
    <row r="152" spans="1:29" ht="13.5" customHeight="1">
      <c r="A152" s="113"/>
      <c r="B152" s="113"/>
      <c r="C152" s="113"/>
      <c r="D152" s="113"/>
      <c r="E152" s="113"/>
      <c r="F152" s="113"/>
      <c r="G152" s="113"/>
      <c r="H152" s="113"/>
      <c r="I152" s="113"/>
      <c r="J152" s="113"/>
      <c r="K152" s="113"/>
      <c r="L152" s="113"/>
      <c r="M152" s="113"/>
      <c r="N152" s="113"/>
      <c r="O152" s="113"/>
      <c r="P152" s="113"/>
      <c r="Q152" s="113"/>
      <c r="R152" s="113"/>
      <c r="S152" s="113"/>
      <c r="T152" s="113"/>
      <c r="U152" s="113"/>
      <c r="V152" s="113"/>
      <c r="W152" s="113"/>
      <c r="X152" s="113"/>
      <c r="Y152" s="113"/>
      <c r="Z152" s="113"/>
      <c r="AA152" s="113"/>
      <c r="AB152" s="113"/>
      <c r="AC152" s="113"/>
    </row>
    <row r="153" spans="1:29" ht="13.5" customHeight="1">
      <c r="A153" s="113"/>
      <c r="B153" s="113"/>
      <c r="C153" s="113"/>
      <c r="D153" s="113"/>
      <c r="E153" s="113"/>
      <c r="F153" s="113"/>
      <c r="G153" s="113"/>
      <c r="H153" s="113"/>
      <c r="I153" s="113"/>
      <c r="J153" s="113"/>
      <c r="K153" s="113"/>
      <c r="L153" s="113"/>
      <c r="M153" s="113"/>
      <c r="N153" s="113"/>
      <c r="O153" s="113"/>
      <c r="P153" s="113"/>
      <c r="Q153" s="113"/>
      <c r="R153" s="113"/>
      <c r="S153" s="113"/>
      <c r="T153" s="113"/>
      <c r="U153" s="113"/>
      <c r="V153" s="113"/>
      <c r="W153" s="113"/>
      <c r="X153" s="113"/>
      <c r="Y153" s="113"/>
      <c r="Z153" s="113"/>
      <c r="AA153" s="113"/>
      <c r="AB153" s="113"/>
      <c r="AC153" s="113"/>
    </row>
    <row r="154" spans="1:29" ht="13.5" customHeight="1">
      <c r="A154" s="113"/>
      <c r="B154" s="113"/>
      <c r="C154" s="113"/>
      <c r="D154" s="113"/>
      <c r="E154" s="113"/>
      <c r="F154" s="113"/>
      <c r="G154" s="113"/>
      <c r="H154" s="113"/>
      <c r="I154" s="113"/>
      <c r="J154" s="113"/>
      <c r="K154" s="113"/>
      <c r="L154" s="113"/>
      <c r="M154" s="113"/>
      <c r="N154" s="113"/>
      <c r="O154" s="113"/>
      <c r="P154" s="113"/>
      <c r="Q154" s="113"/>
      <c r="R154" s="113"/>
      <c r="S154" s="113"/>
      <c r="T154" s="113"/>
      <c r="U154" s="113"/>
      <c r="V154" s="113"/>
      <c r="W154" s="113"/>
      <c r="X154" s="113"/>
      <c r="Y154" s="113"/>
      <c r="Z154" s="113"/>
      <c r="AA154" s="113"/>
      <c r="AB154" s="113"/>
      <c r="AC154" s="113"/>
    </row>
    <row r="155" spans="1:29" ht="13.5" customHeight="1">
      <c r="A155" s="113"/>
      <c r="B155" s="113"/>
      <c r="C155" s="113"/>
      <c r="D155" s="113"/>
      <c r="E155" s="113"/>
      <c r="F155" s="113"/>
      <c r="G155" s="113"/>
      <c r="H155" s="113"/>
      <c r="I155" s="113"/>
      <c r="J155" s="113"/>
      <c r="K155" s="113"/>
      <c r="L155" s="113"/>
      <c r="M155" s="113"/>
      <c r="N155" s="113"/>
      <c r="O155" s="113"/>
      <c r="P155" s="113"/>
      <c r="Q155" s="113"/>
      <c r="R155" s="113"/>
      <c r="S155" s="113"/>
      <c r="T155" s="113"/>
      <c r="U155" s="113"/>
      <c r="V155" s="113"/>
      <c r="W155" s="113"/>
      <c r="X155" s="113"/>
      <c r="Y155" s="113"/>
      <c r="Z155" s="113"/>
      <c r="AA155" s="113"/>
      <c r="AB155" s="113"/>
      <c r="AC155" s="113"/>
    </row>
    <row r="156" spans="1:29" ht="13.5" customHeight="1">
      <c r="A156" s="113"/>
      <c r="B156" s="113"/>
      <c r="C156" s="113"/>
      <c r="D156" s="113"/>
      <c r="E156" s="113"/>
      <c r="F156" s="113"/>
      <c r="G156" s="113"/>
      <c r="H156" s="113"/>
      <c r="I156" s="113"/>
      <c r="J156" s="113"/>
      <c r="K156" s="113"/>
      <c r="L156" s="113"/>
      <c r="M156" s="113"/>
      <c r="N156" s="113"/>
      <c r="O156" s="113"/>
      <c r="P156" s="113"/>
      <c r="Q156" s="113"/>
      <c r="R156" s="113"/>
      <c r="S156" s="113"/>
      <c r="T156" s="113"/>
      <c r="U156" s="113"/>
      <c r="V156" s="113"/>
      <c r="W156" s="113"/>
      <c r="X156" s="113"/>
      <c r="Y156" s="113"/>
      <c r="Z156" s="113"/>
      <c r="AA156" s="113"/>
      <c r="AB156" s="113"/>
      <c r="AC156" s="113"/>
    </row>
    <row r="157" spans="1:29" ht="13.5" customHeight="1">
      <c r="A157" s="113"/>
      <c r="B157" s="113"/>
      <c r="C157" s="113"/>
      <c r="D157" s="113"/>
      <c r="E157" s="113"/>
      <c r="F157" s="113"/>
      <c r="G157" s="113"/>
      <c r="H157" s="113"/>
      <c r="I157" s="113"/>
      <c r="J157" s="113"/>
      <c r="K157" s="113"/>
      <c r="L157" s="113"/>
      <c r="M157" s="113"/>
      <c r="N157" s="113"/>
      <c r="O157" s="113"/>
      <c r="P157" s="113"/>
      <c r="Q157" s="113"/>
      <c r="R157" s="113"/>
      <c r="S157" s="113"/>
      <c r="T157" s="113"/>
      <c r="U157" s="113"/>
      <c r="V157" s="113"/>
      <c r="W157" s="113"/>
      <c r="X157" s="113"/>
      <c r="Y157" s="113"/>
      <c r="Z157" s="113"/>
      <c r="AA157" s="113"/>
      <c r="AB157" s="113"/>
      <c r="AC157" s="113"/>
    </row>
    <row r="158" spans="1:29" ht="13.5" customHeight="1">
      <c r="A158" s="113"/>
      <c r="B158" s="113"/>
      <c r="C158" s="113"/>
      <c r="D158" s="113"/>
      <c r="E158" s="113"/>
      <c r="F158" s="113"/>
      <c r="G158" s="113"/>
      <c r="H158" s="113"/>
      <c r="I158" s="113"/>
      <c r="J158" s="113"/>
      <c r="K158" s="113"/>
      <c r="L158" s="113"/>
      <c r="M158" s="113"/>
      <c r="N158" s="113"/>
      <c r="O158" s="113"/>
      <c r="P158" s="113"/>
      <c r="Q158" s="113"/>
      <c r="R158" s="113"/>
      <c r="S158" s="113"/>
      <c r="T158" s="113"/>
      <c r="U158" s="113"/>
      <c r="V158" s="113"/>
      <c r="W158" s="113"/>
      <c r="X158" s="113"/>
      <c r="Y158" s="113"/>
      <c r="Z158" s="113"/>
      <c r="AA158" s="113"/>
      <c r="AB158" s="113"/>
      <c r="AC158" s="113"/>
    </row>
    <row r="159" spans="1:29" ht="13.5" customHeight="1">
      <c r="A159" s="113"/>
      <c r="B159" s="113"/>
      <c r="C159" s="113"/>
      <c r="D159" s="113"/>
      <c r="E159" s="113"/>
      <c r="F159" s="113"/>
      <c r="G159" s="113"/>
      <c r="H159" s="113"/>
      <c r="I159" s="113"/>
      <c r="J159" s="113"/>
      <c r="K159" s="113"/>
      <c r="L159" s="113"/>
      <c r="M159" s="113"/>
      <c r="N159" s="113"/>
      <c r="O159" s="113"/>
      <c r="P159" s="113"/>
      <c r="Q159" s="113"/>
      <c r="R159" s="113"/>
      <c r="S159" s="113"/>
      <c r="T159" s="113"/>
      <c r="U159" s="113"/>
      <c r="V159" s="113"/>
      <c r="W159" s="113"/>
      <c r="X159" s="113"/>
      <c r="Y159" s="113"/>
      <c r="Z159" s="113"/>
      <c r="AA159" s="113"/>
      <c r="AB159" s="113"/>
      <c r="AC159" s="113"/>
    </row>
    <row r="160" spans="1:29" ht="13.5" customHeight="1">
      <c r="A160" s="113"/>
      <c r="B160" s="113"/>
      <c r="C160" s="113"/>
      <c r="D160" s="113"/>
      <c r="E160" s="113"/>
      <c r="F160" s="113"/>
      <c r="G160" s="113"/>
      <c r="H160" s="113"/>
      <c r="I160" s="113"/>
      <c r="J160" s="113"/>
      <c r="K160" s="113"/>
      <c r="L160" s="113"/>
      <c r="M160" s="113"/>
      <c r="N160" s="113"/>
      <c r="O160" s="113"/>
      <c r="P160" s="113"/>
      <c r="Q160" s="113"/>
      <c r="R160" s="113"/>
      <c r="S160" s="113"/>
      <c r="T160" s="113"/>
      <c r="U160" s="113"/>
      <c r="V160" s="113"/>
      <c r="W160" s="113"/>
      <c r="X160" s="113"/>
      <c r="Y160" s="113"/>
      <c r="Z160" s="113"/>
      <c r="AA160" s="113"/>
      <c r="AB160" s="113"/>
      <c r="AC160" s="113"/>
    </row>
    <row r="161" spans="1:29" ht="13.5" customHeight="1">
      <c r="A161" s="113"/>
      <c r="B161" s="113"/>
      <c r="C161" s="113"/>
      <c r="D161" s="113"/>
      <c r="E161" s="113"/>
      <c r="F161" s="113"/>
      <c r="G161" s="113"/>
      <c r="H161" s="113"/>
      <c r="I161" s="113"/>
      <c r="J161" s="113"/>
      <c r="K161" s="113"/>
      <c r="L161" s="113"/>
      <c r="M161" s="113"/>
      <c r="N161" s="113"/>
      <c r="O161" s="113"/>
      <c r="P161" s="113"/>
      <c r="Q161" s="113"/>
      <c r="R161" s="113"/>
      <c r="S161" s="113"/>
      <c r="T161" s="113"/>
      <c r="U161" s="113"/>
      <c r="V161" s="113"/>
      <c r="W161" s="113"/>
      <c r="X161" s="113"/>
      <c r="Y161" s="113"/>
      <c r="Z161" s="113"/>
      <c r="AA161" s="113"/>
      <c r="AB161" s="113"/>
      <c r="AC161" s="113"/>
    </row>
    <row r="162" spans="1:29" ht="13.5" customHeight="1">
      <c r="A162" s="113"/>
      <c r="B162" s="113"/>
      <c r="C162" s="113"/>
      <c r="D162" s="113"/>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row>
    <row r="163" spans="1:29" ht="13.5" customHeight="1">
      <c r="A163" s="113"/>
      <c r="B163" s="113"/>
      <c r="C163" s="113"/>
      <c r="D163" s="113"/>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113"/>
      <c r="AB163" s="113"/>
      <c r="AC163" s="113"/>
    </row>
    <row r="164" spans="1:29" ht="13.5" customHeight="1">
      <c r="A164" s="113"/>
      <c r="B164" s="113"/>
      <c r="C164" s="113"/>
      <c r="D164" s="113"/>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113"/>
      <c r="AB164" s="113"/>
      <c r="AC164" s="113"/>
    </row>
    <row r="165" spans="1:29" ht="13.5" customHeight="1">
      <c r="A165" s="113"/>
      <c r="B165" s="113"/>
      <c r="C165" s="113"/>
      <c r="D165" s="113"/>
      <c r="E165" s="113"/>
      <c r="F165" s="113"/>
      <c r="G165" s="113"/>
      <c r="H165" s="113"/>
      <c r="I165" s="113"/>
      <c r="J165" s="113"/>
      <c r="K165" s="113"/>
      <c r="L165" s="113"/>
      <c r="M165" s="113"/>
      <c r="N165" s="113"/>
      <c r="O165" s="113"/>
      <c r="P165" s="113"/>
      <c r="Q165" s="113"/>
      <c r="R165" s="113"/>
      <c r="S165" s="113"/>
      <c r="T165" s="113"/>
      <c r="U165" s="113"/>
      <c r="V165" s="113"/>
      <c r="W165" s="113"/>
      <c r="X165" s="113"/>
      <c r="Y165" s="113"/>
      <c r="Z165" s="113"/>
      <c r="AA165" s="113"/>
      <c r="AB165" s="113"/>
      <c r="AC165" s="113"/>
    </row>
    <row r="166" spans="1:29" ht="13.5" customHeight="1">
      <c r="A166" s="113"/>
      <c r="B166" s="113"/>
      <c r="C166" s="113"/>
      <c r="D166" s="113"/>
      <c r="E166" s="113"/>
      <c r="F166" s="113"/>
      <c r="G166" s="113"/>
      <c r="H166" s="113"/>
      <c r="I166" s="113"/>
      <c r="J166" s="113"/>
      <c r="K166" s="113"/>
      <c r="L166" s="113"/>
      <c r="M166" s="113"/>
      <c r="N166" s="113"/>
      <c r="O166" s="113"/>
      <c r="P166" s="113"/>
      <c r="Q166" s="113"/>
      <c r="R166" s="113"/>
      <c r="S166" s="113"/>
      <c r="T166" s="113"/>
      <c r="U166" s="113"/>
      <c r="V166" s="113"/>
      <c r="W166" s="113"/>
      <c r="X166" s="113"/>
      <c r="Y166" s="113"/>
      <c r="Z166" s="113"/>
      <c r="AA166" s="113"/>
      <c r="AB166" s="113"/>
      <c r="AC166" s="113"/>
    </row>
    <row r="167" spans="1:29" ht="13.5" customHeight="1">
      <c r="A167" s="113"/>
      <c r="B167" s="113"/>
      <c r="C167" s="113"/>
      <c r="D167" s="113"/>
      <c r="E167" s="113"/>
      <c r="F167" s="113"/>
      <c r="G167" s="113"/>
      <c r="H167" s="113"/>
      <c r="I167" s="113"/>
      <c r="J167" s="113"/>
      <c r="K167" s="113"/>
      <c r="L167" s="113"/>
      <c r="M167" s="113"/>
      <c r="N167" s="113"/>
      <c r="O167" s="113"/>
      <c r="P167" s="113"/>
      <c r="Q167" s="113"/>
      <c r="R167" s="113"/>
      <c r="S167" s="113"/>
      <c r="T167" s="113"/>
      <c r="U167" s="113"/>
      <c r="V167" s="113"/>
      <c r="W167" s="113"/>
      <c r="X167" s="113"/>
      <c r="Y167" s="113"/>
      <c r="Z167" s="113"/>
      <c r="AA167" s="113"/>
      <c r="AB167" s="113"/>
      <c r="AC167" s="113"/>
    </row>
    <row r="168" spans="1:29" ht="13.5" customHeight="1">
      <c r="A168" s="113"/>
      <c r="B168" s="113"/>
      <c r="C168" s="113"/>
      <c r="D168" s="113"/>
      <c r="E168" s="113"/>
      <c r="F168" s="113"/>
      <c r="G168" s="113"/>
      <c r="H168" s="113"/>
      <c r="I168" s="113"/>
      <c r="J168" s="113"/>
      <c r="K168" s="113"/>
      <c r="L168" s="113"/>
      <c r="M168" s="113"/>
      <c r="N168" s="113"/>
      <c r="O168" s="113"/>
      <c r="P168" s="113"/>
      <c r="Q168" s="113"/>
      <c r="R168" s="113"/>
      <c r="S168" s="113"/>
      <c r="T168" s="113"/>
      <c r="U168" s="113"/>
      <c r="V168" s="113"/>
      <c r="W168" s="113"/>
      <c r="X168" s="113"/>
      <c r="Y168" s="113"/>
      <c r="Z168" s="113"/>
      <c r="AA168" s="113"/>
      <c r="AB168" s="113"/>
      <c r="AC168" s="113"/>
    </row>
    <row r="169" spans="1:29" ht="13.5" customHeight="1">
      <c r="A169" s="113"/>
      <c r="B169" s="113"/>
      <c r="C169" s="113"/>
      <c r="D169" s="113"/>
      <c r="E169" s="113"/>
      <c r="F169" s="113"/>
      <c r="G169" s="113"/>
      <c r="H169" s="113"/>
      <c r="I169" s="113"/>
      <c r="J169" s="113"/>
      <c r="K169" s="113"/>
      <c r="L169" s="113"/>
      <c r="M169" s="113"/>
      <c r="N169" s="113"/>
      <c r="O169" s="113"/>
      <c r="P169" s="113"/>
      <c r="Q169" s="113"/>
      <c r="R169" s="113"/>
      <c r="S169" s="113"/>
      <c r="T169" s="113"/>
      <c r="U169" s="113"/>
      <c r="V169" s="113"/>
      <c r="W169" s="113"/>
      <c r="X169" s="113"/>
      <c r="Y169" s="113"/>
      <c r="Z169" s="113"/>
      <c r="AA169" s="113"/>
      <c r="AB169" s="113"/>
      <c r="AC169" s="113"/>
    </row>
    <row r="170" spans="1:29" ht="13.5" customHeight="1">
      <c r="A170" s="113"/>
      <c r="B170" s="113"/>
      <c r="C170" s="113"/>
      <c r="D170" s="113"/>
      <c r="E170" s="113"/>
      <c r="F170" s="113"/>
      <c r="G170" s="113"/>
      <c r="H170" s="113"/>
      <c r="I170" s="113"/>
      <c r="J170" s="113"/>
      <c r="K170" s="113"/>
      <c r="L170" s="113"/>
      <c r="M170" s="113"/>
      <c r="N170" s="113"/>
      <c r="O170" s="113"/>
      <c r="P170" s="113"/>
      <c r="Q170" s="113"/>
      <c r="R170" s="113"/>
      <c r="S170" s="113"/>
      <c r="T170" s="113"/>
      <c r="U170" s="113"/>
      <c r="V170" s="113"/>
      <c r="W170" s="113"/>
      <c r="X170" s="113"/>
      <c r="Y170" s="113"/>
      <c r="Z170" s="113"/>
      <c r="AA170" s="113"/>
      <c r="AB170" s="113"/>
      <c r="AC170" s="113"/>
    </row>
    <row r="171" spans="1:29" ht="13.5" customHeight="1">
      <c r="A171" s="113"/>
      <c r="B171" s="113"/>
      <c r="C171" s="113"/>
      <c r="D171" s="113"/>
      <c r="E171" s="113"/>
      <c r="F171" s="113"/>
      <c r="G171" s="113"/>
      <c r="H171" s="113"/>
      <c r="I171" s="113"/>
      <c r="J171" s="113"/>
      <c r="K171" s="113"/>
      <c r="L171" s="113"/>
      <c r="M171" s="113"/>
      <c r="N171" s="113"/>
      <c r="O171" s="113"/>
      <c r="P171" s="113"/>
      <c r="Q171" s="113"/>
      <c r="R171" s="113"/>
      <c r="S171" s="113"/>
      <c r="T171" s="113"/>
      <c r="U171" s="113"/>
      <c r="V171" s="113"/>
      <c r="W171" s="113"/>
      <c r="X171" s="113"/>
      <c r="Y171" s="113"/>
      <c r="Z171" s="113"/>
      <c r="AA171" s="113"/>
      <c r="AB171" s="113"/>
      <c r="AC171" s="113"/>
    </row>
    <row r="172" spans="1:29" ht="13.5" customHeight="1">
      <c r="A172" s="113"/>
      <c r="B172" s="113"/>
      <c r="C172" s="113"/>
      <c r="D172" s="113"/>
      <c r="E172" s="113"/>
      <c r="F172" s="113"/>
      <c r="G172" s="113"/>
      <c r="H172" s="113"/>
      <c r="I172" s="113"/>
      <c r="J172" s="113"/>
      <c r="K172" s="113"/>
      <c r="L172" s="113"/>
      <c r="M172" s="113"/>
      <c r="N172" s="113"/>
      <c r="O172" s="113"/>
      <c r="P172" s="113"/>
      <c r="Q172" s="113"/>
      <c r="R172" s="113"/>
      <c r="S172" s="113"/>
      <c r="T172" s="113"/>
      <c r="U172" s="113"/>
      <c r="V172" s="113"/>
      <c r="W172" s="113"/>
      <c r="X172" s="113"/>
      <c r="Y172" s="113"/>
      <c r="Z172" s="113"/>
      <c r="AA172" s="113"/>
      <c r="AB172" s="113"/>
      <c r="AC172" s="113"/>
    </row>
    <row r="173" spans="1:29" ht="13.5" customHeight="1">
      <c r="A173" s="113"/>
      <c r="B173" s="113"/>
      <c r="C173" s="113"/>
      <c r="D173" s="113"/>
      <c r="E173" s="113"/>
      <c r="F173" s="113"/>
      <c r="G173" s="113"/>
      <c r="H173" s="113"/>
      <c r="I173" s="113"/>
      <c r="J173" s="113"/>
      <c r="K173" s="113"/>
      <c r="L173" s="113"/>
      <c r="M173" s="113"/>
      <c r="N173" s="113"/>
      <c r="O173" s="113"/>
      <c r="P173" s="113"/>
      <c r="Q173" s="113"/>
      <c r="R173" s="113"/>
      <c r="S173" s="113"/>
      <c r="T173" s="113"/>
      <c r="U173" s="113"/>
      <c r="V173" s="113"/>
      <c r="W173" s="113"/>
      <c r="X173" s="113"/>
      <c r="Y173" s="113"/>
      <c r="Z173" s="113"/>
      <c r="AA173" s="113"/>
      <c r="AB173" s="113"/>
      <c r="AC173" s="113"/>
    </row>
    <row r="174" spans="1:29" ht="13.5" customHeight="1">
      <c r="A174" s="113"/>
      <c r="B174" s="113"/>
      <c r="C174" s="113"/>
      <c r="D174" s="113"/>
      <c r="E174" s="113"/>
      <c r="F174" s="113"/>
      <c r="G174" s="113"/>
      <c r="H174" s="113"/>
      <c r="I174" s="113"/>
      <c r="J174" s="113"/>
      <c r="K174" s="113"/>
      <c r="L174" s="113"/>
      <c r="M174" s="113"/>
      <c r="N174" s="113"/>
      <c r="O174" s="113"/>
      <c r="P174" s="113"/>
      <c r="Q174" s="113"/>
      <c r="R174" s="113"/>
      <c r="S174" s="113"/>
      <c r="T174" s="113"/>
      <c r="U174" s="113"/>
      <c r="V174" s="113"/>
      <c r="W174" s="113"/>
      <c r="X174" s="113"/>
      <c r="Y174" s="113"/>
      <c r="Z174" s="113"/>
      <c r="AA174" s="113"/>
      <c r="AB174" s="113"/>
      <c r="AC174" s="113"/>
    </row>
    <row r="175" spans="1:29" ht="13.5" customHeight="1">
      <c r="A175" s="113"/>
      <c r="B175" s="113"/>
      <c r="C175" s="113"/>
      <c r="D175" s="113"/>
      <c r="E175" s="113"/>
      <c r="F175" s="113"/>
      <c r="G175" s="113"/>
      <c r="H175" s="113"/>
      <c r="I175" s="113"/>
      <c r="J175" s="113"/>
      <c r="K175" s="113"/>
      <c r="L175" s="113"/>
      <c r="M175" s="113"/>
      <c r="N175" s="113"/>
      <c r="O175" s="113"/>
      <c r="P175" s="113"/>
      <c r="Q175" s="113"/>
      <c r="R175" s="113"/>
      <c r="S175" s="113"/>
      <c r="T175" s="113"/>
      <c r="U175" s="113"/>
      <c r="V175" s="113"/>
      <c r="W175" s="113"/>
      <c r="X175" s="113"/>
      <c r="Y175" s="113"/>
      <c r="Z175" s="113"/>
      <c r="AA175" s="113"/>
      <c r="AB175" s="113"/>
      <c r="AC175" s="113"/>
    </row>
    <row r="176" spans="1:29" ht="13.5" customHeight="1">
      <c r="A176" s="113"/>
      <c r="B176" s="113"/>
      <c r="C176" s="113"/>
      <c r="D176" s="113"/>
      <c r="E176" s="113"/>
      <c r="F176" s="113"/>
      <c r="G176" s="113"/>
      <c r="H176" s="113"/>
      <c r="I176" s="113"/>
      <c r="J176" s="113"/>
      <c r="K176" s="113"/>
      <c r="L176" s="113"/>
      <c r="M176" s="113"/>
      <c r="N176" s="113"/>
      <c r="O176" s="113"/>
      <c r="P176" s="113"/>
      <c r="Q176" s="113"/>
      <c r="R176" s="113"/>
      <c r="S176" s="113"/>
      <c r="T176" s="113"/>
      <c r="U176" s="113"/>
      <c r="V176" s="113"/>
      <c r="W176" s="113"/>
      <c r="X176" s="113"/>
      <c r="Y176" s="113"/>
      <c r="Z176" s="113"/>
      <c r="AA176" s="113"/>
      <c r="AB176" s="113"/>
      <c r="AC176" s="113"/>
    </row>
    <row r="177" spans="1:29" ht="13.5" customHeight="1">
      <c r="A177" s="113"/>
      <c r="B177" s="113"/>
      <c r="C177" s="113"/>
      <c r="D177" s="113"/>
      <c r="E177" s="113"/>
      <c r="F177" s="113"/>
      <c r="G177" s="113"/>
      <c r="H177" s="113"/>
      <c r="I177" s="113"/>
      <c r="J177" s="113"/>
      <c r="K177" s="113"/>
      <c r="L177" s="113"/>
      <c r="M177" s="113"/>
      <c r="N177" s="113"/>
      <c r="O177" s="113"/>
      <c r="P177" s="113"/>
      <c r="Q177" s="113"/>
      <c r="R177" s="113"/>
      <c r="S177" s="113"/>
      <c r="T177" s="113"/>
      <c r="U177" s="113"/>
      <c r="V177" s="113"/>
      <c r="W177" s="113"/>
      <c r="X177" s="113"/>
      <c r="Y177" s="113"/>
      <c r="Z177" s="113"/>
      <c r="AA177" s="113"/>
      <c r="AB177" s="113"/>
      <c r="AC177" s="113"/>
    </row>
    <row r="178" spans="1:29" ht="13.5" customHeight="1">
      <c r="A178" s="113"/>
      <c r="B178" s="113"/>
      <c r="C178" s="113"/>
      <c r="D178" s="113"/>
      <c r="E178" s="113"/>
      <c r="F178" s="113"/>
      <c r="G178" s="113"/>
      <c r="H178" s="113"/>
      <c r="I178" s="113"/>
      <c r="J178" s="113"/>
      <c r="K178" s="113"/>
      <c r="L178" s="113"/>
      <c r="M178" s="113"/>
      <c r="N178" s="113"/>
      <c r="O178" s="113"/>
      <c r="P178" s="113"/>
      <c r="Q178" s="113"/>
      <c r="R178" s="113"/>
      <c r="S178" s="113"/>
      <c r="T178" s="113"/>
      <c r="U178" s="113"/>
      <c r="V178" s="113"/>
      <c r="W178" s="113"/>
      <c r="X178" s="113"/>
      <c r="Y178" s="113"/>
      <c r="Z178" s="113"/>
      <c r="AA178" s="113"/>
      <c r="AB178" s="113"/>
      <c r="AC178" s="113"/>
    </row>
    <row r="179" spans="1:29" ht="13.5" customHeight="1">
      <c r="A179" s="113"/>
      <c r="B179" s="113"/>
      <c r="C179" s="113"/>
      <c r="D179" s="113"/>
      <c r="E179" s="113"/>
      <c r="F179" s="113"/>
      <c r="G179" s="113"/>
      <c r="H179" s="113"/>
      <c r="I179" s="113"/>
      <c r="J179" s="113"/>
      <c r="K179" s="113"/>
      <c r="L179" s="113"/>
      <c r="M179" s="113"/>
      <c r="N179" s="113"/>
      <c r="O179" s="113"/>
      <c r="P179" s="113"/>
      <c r="Q179" s="113"/>
      <c r="R179" s="113"/>
      <c r="S179" s="113"/>
      <c r="T179" s="113"/>
      <c r="U179" s="113"/>
      <c r="V179" s="113"/>
      <c r="W179" s="113"/>
      <c r="X179" s="113"/>
      <c r="Y179" s="113"/>
      <c r="Z179" s="113"/>
      <c r="AA179" s="113"/>
      <c r="AB179" s="113"/>
      <c r="AC179" s="113"/>
    </row>
    <row r="180" spans="1:29" ht="13.5" customHeight="1">
      <c r="A180" s="113"/>
      <c r="B180" s="113"/>
      <c r="C180" s="113"/>
      <c r="D180" s="113"/>
      <c r="E180" s="113"/>
      <c r="F180" s="113"/>
      <c r="G180" s="113"/>
      <c r="H180" s="113"/>
      <c r="I180" s="113"/>
      <c r="J180" s="113"/>
      <c r="K180" s="113"/>
      <c r="L180" s="113"/>
      <c r="M180" s="113"/>
      <c r="N180" s="113"/>
      <c r="O180" s="113"/>
      <c r="P180" s="113"/>
      <c r="Q180" s="113"/>
      <c r="R180" s="113"/>
      <c r="S180" s="113"/>
      <c r="T180" s="113"/>
      <c r="U180" s="113"/>
      <c r="V180" s="113"/>
      <c r="W180" s="113"/>
      <c r="X180" s="113"/>
      <c r="Y180" s="113"/>
      <c r="Z180" s="113"/>
      <c r="AA180" s="113"/>
      <c r="AB180" s="113"/>
      <c r="AC180" s="113"/>
    </row>
    <row r="181" spans="1:29" ht="13.5" customHeight="1">
      <c r="A181" s="113"/>
      <c r="B181" s="113"/>
      <c r="C181" s="113"/>
      <c r="D181" s="113"/>
      <c r="E181" s="113"/>
      <c r="F181" s="113"/>
      <c r="G181" s="113"/>
      <c r="H181" s="113"/>
      <c r="I181" s="113"/>
      <c r="J181" s="113"/>
      <c r="K181" s="113"/>
      <c r="L181" s="113"/>
      <c r="M181" s="113"/>
      <c r="N181" s="113"/>
      <c r="O181" s="113"/>
      <c r="P181" s="113"/>
      <c r="Q181" s="113"/>
      <c r="R181" s="113"/>
      <c r="S181" s="113"/>
      <c r="T181" s="113"/>
      <c r="U181" s="113"/>
      <c r="V181" s="113"/>
      <c r="W181" s="113"/>
      <c r="X181" s="113"/>
      <c r="Y181" s="113"/>
      <c r="Z181" s="113"/>
      <c r="AA181" s="113"/>
      <c r="AB181" s="113"/>
      <c r="AC181" s="113"/>
    </row>
    <row r="182" spans="1:29" ht="13.5" customHeight="1">
      <c r="A182" s="113"/>
      <c r="B182" s="113"/>
      <c r="C182" s="113"/>
      <c r="D182" s="113"/>
      <c r="E182" s="113"/>
      <c r="F182" s="113"/>
      <c r="G182" s="113"/>
      <c r="H182" s="113"/>
      <c r="I182" s="113"/>
      <c r="J182" s="113"/>
      <c r="K182" s="113"/>
      <c r="L182" s="113"/>
      <c r="M182" s="113"/>
      <c r="N182" s="113"/>
      <c r="O182" s="113"/>
      <c r="P182" s="113"/>
      <c r="Q182" s="113"/>
      <c r="R182" s="113"/>
      <c r="S182" s="113"/>
      <c r="T182" s="113"/>
      <c r="U182" s="113"/>
      <c r="V182" s="113"/>
      <c r="W182" s="113"/>
      <c r="X182" s="113"/>
      <c r="Y182" s="113"/>
      <c r="Z182" s="113"/>
      <c r="AA182" s="113"/>
      <c r="AB182" s="113"/>
      <c r="AC182" s="113"/>
    </row>
    <row r="183" spans="1:29" ht="13.5" customHeight="1">
      <c r="A183" s="113"/>
      <c r="B183" s="113"/>
      <c r="C183" s="113"/>
      <c r="D183" s="113"/>
      <c r="E183" s="113"/>
      <c r="F183" s="113"/>
      <c r="G183" s="113"/>
      <c r="H183" s="113"/>
      <c r="I183" s="113"/>
      <c r="J183" s="113"/>
      <c r="K183" s="113"/>
      <c r="L183" s="113"/>
      <c r="M183" s="113"/>
      <c r="N183" s="113"/>
      <c r="O183" s="113"/>
      <c r="P183" s="113"/>
      <c r="Q183" s="113"/>
      <c r="R183" s="113"/>
      <c r="S183" s="113"/>
      <c r="T183" s="113"/>
      <c r="U183" s="113"/>
      <c r="V183" s="113"/>
      <c r="W183" s="113"/>
      <c r="X183" s="113"/>
      <c r="Y183" s="113"/>
      <c r="Z183" s="113"/>
      <c r="AA183" s="113"/>
      <c r="AB183" s="113"/>
      <c r="AC183" s="113"/>
    </row>
    <row r="184" spans="1:29" ht="13.5" customHeight="1">
      <c r="A184" s="113"/>
      <c r="B184" s="113"/>
      <c r="C184" s="113"/>
      <c r="D184" s="113"/>
      <c r="E184" s="113"/>
      <c r="F184" s="113"/>
      <c r="G184" s="113"/>
      <c r="H184" s="113"/>
      <c r="I184" s="113"/>
      <c r="J184" s="113"/>
      <c r="K184" s="113"/>
      <c r="L184" s="113"/>
      <c r="M184" s="113"/>
      <c r="N184" s="113"/>
      <c r="O184" s="113"/>
      <c r="P184" s="113"/>
      <c r="Q184" s="113"/>
      <c r="R184" s="113"/>
      <c r="S184" s="113"/>
      <c r="T184" s="113"/>
      <c r="U184" s="113"/>
      <c r="V184" s="113"/>
      <c r="W184" s="113"/>
      <c r="X184" s="113"/>
      <c r="Y184" s="113"/>
      <c r="Z184" s="113"/>
      <c r="AA184" s="113"/>
      <c r="AB184" s="113"/>
      <c r="AC184" s="113"/>
    </row>
    <row r="185" spans="1:29" ht="13.5" customHeight="1">
      <c r="A185" s="113"/>
      <c r="B185" s="113"/>
      <c r="C185" s="113"/>
      <c r="D185" s="113"/>
      <c r="E185" s="113"/>
      <c r="F185" s="113"/>
      <c r="G185" s="113"/>
      <c r="H185" s="113"/>
      <c r="I185" s="113"/>
      <c r="J185" s="113"/>
      <c r="K185" s="113"/>
      <c r="L185" s="113"/>
      <c r="M185" s="113"/>
      <c r="N185" s="113"/>
      <c r="O185" s="113"/>
      <c r="P185" s="113"/>
      <c r="Q185" s="113"/>
      <c r="R185" s="113"/>
      <c r="S185" s="113"/>
      <c r="T185" s="113"/>
      <c r="U185" s="113"/>
      <c r="V185" s="113"/>
      <c r="W185" s="113"/>
      <c r="X185" s="113"/>
      <c r="Y185" s="113"/>
      <c r="Z185" s="113"/>
      <c r="AA185" s="113"/>
      <c r="AB185" s="113"/>
      <c r="AC185" s="113"/>
    </row>
    <row r="186" spans="1:29" ht="13.5" customHeight="1">
      <c r="A186" s="113"/>
      <c r="B186" s="113"/>
      <c r="C186" s="113"/>
      <c r="D186" s="113"/>
      <c r="E186" s="113"/>
      <c r="F186" s="113"/>
      <c r="G186" s="113"/>
      <c r="H186" s="113"/>
      <c r="I186" s="113"/>
      <c r="J186" s="113"/>
      <c r="K186" s="113"/>
      <c r="L186" s="113"/>
      <c r="M186" s="113"/>
      <c r="N186" s="113"/>
      <c r="O186" s="113"/>
      <c r="P186" s="113"/>
      <c r="Q186" s="113"/>
      <c r="R186" s="113"/>
      <c r="S186" s="113"/>
      <c r="T186" s="113"/>
      <c r="U186" s="113"/>
      <c r="V186" s="113"/>
      <c r="W186" s="113"/>
      <c r="X186" s="113"/>
      <c r="Y186" s="113"/>
      <c r="Z186" s="113"/>
      <c r="AA186" s="113"/>
      <c r="AB186" s="113"/>
      <c r="AC186" s="113"/>
    </row>
    <row r="187" spans="1:29" ht="13.5" customHeight="1">
      <c r="A187" s="113"/>
      <c r="B187" s="113"/>
      <c r="C187" s="113"/>
      <c r="D187" s="113"/>
      <c r="E187" s="113"/>
      <c r="F187" s="113"/>
      <c r="G187" s="113"/>
      <c r="H187" s="113"/>
      <c r="I187" s="113"/>
      <c r="J187" s="113"/>
      <c r="K187" s="113"/>
      <c r="L187" s="113"/>
      <c r="M187" s="113"/>
      <c r="N187" s="113"/>
      <c r="O187" s="113"/>
      <c r="P187" s="113"/>
      <c r="Q187" s="113"/>
      <c r="R187" s="113"/>
      <c r="S187" s="113"/>
      <c r="T187" s="113"/>
      <c r="U187" s="113"/>
      <c r="V187" s="113"/>
      <c r="W187" s="113"/>
      <c r="X187" s="113"/>
      <c r="Y187" s="113"/>
      <c r="Z187" s="113"/>
      <c r="AA187" s="113"/>
      <c r="AB187" s="113"/>
      <c r="AC187" s="113"/>
    </row>
    <row r="188" spans="1:29" ht="13.5" customHeight="1">
      <c r="A188" s="113"/>
      <c r="B188" s="113"/>
      <c r="C188" s="113"/>
      <c r="D188" s="113"/>
      <c r="E188" s="113"/>
      <c r="F188" s="113"/>
      <c r="G188" s="113"/>
      <c r="H188" s="113"/>
      <c r="I188" s="113"/>
      <c r="J188" s="113"/>
      <c r="K188" s="113"/>
      <c r="L188" s="113"/>
      <c r="M188" s="113"/>
      <c r="N188" s="113"/>
      <c r="O188" s="113"/>
      <c r="P188" s="113"/>
      <c r="Q188" s="113"/>
      <c r="R188" s="113"/>
      <c r="S188" s="113"/>
      <c r="T188" s="113"/>
      <c r="U188" s="113"/>
      <c r="V188" s="113"/>
      <c r="W188" s="113"/>
      <c r="X188" s="113"/>
      <c r="Y188" s="113"/>
      <c r="Z188" s="113"/>
      <c r="AA188" s="113"/>
      <c r="AB188" s="113"/>
      <c r="AC188" s="113"/>
    </row>
    <row r="189" spans="1:29" ht="13.5" customHeight="1">
      <c r="A189" s="113"/>
      <c r="B189" s="113"/>
      <c r="C189" s="113"/>
      <c r="D189" s="113"/>
      <c r="E189" s="113"/>
      <c r="F189" s="113"/>
      <c r="G189" s="113"/>
      <c r="H189" s="113"/>
      <c r="I189" s="113"/>
      <c r="J189" s="113"/>
      <c r="K189" s="113"/>
      <c r="L189" s="113"/>
      <c r="M189" s="113"/>
      <c r="N189" s="113"/>
      <c r="O189" s="113"/>
      <c r="P189" s="113"/>
      <c r="Q189" s="113"/>
      <c r="R189" s="113"/>
      <c r="S189" s="113"/>
      <c r="T189" s="113"/>
      <c r="U189" s="113"/>
      <c r="V189" s="113"/>
      <c r="W189" s="113"/>
      <c r="X189" s="113"/>
      <c r="Y189" s="113"/>
      <c r="Z189" s="113"/>
      <c r="AA189" s="113"/>
      <c r="AB189" s="113"/>
      <c r="AC189" s="113"/>
    </row>
    <row r="190" spans="1:29" ht="13.5" customHeight="1">
      <c r="A190" s="113"/>
      <c r="B190" s="113"/>
      <c r="C190" s="113"/>
      <c r="D190" s="113"/>
      <c r="E190" s="113"/>
      <c r="F190" s="113"/>
      <c r="G190" s="113"/>
      <c r="H190" s="113"/>
      <c r="I190" s="113"/>
      <c r="J190" s="113"/>
      <c r="K190" s="113"/>
      <c r="L190" s="113"/>
      <c r="M190" s="113"/>
      <c r="N190" s="113"/>
      <c r="O190" s="113"/>
      <c r="P190" s="113"/>
      <c r="Q190" s="113"/>
      <c r="R190" s="113"/>
      <c r="S190" s="113"/>
      <c r="T190" s="113"/>
      <c r="U190" s="113"/>
      <c r="V190" s="113"/>
      <c r="W190" s="113"/>
      <c r="X190" s="113"/>
      <c r="Y190" s="113"/>
      <c r="Z190" s="113"/>
      <c r="AA190" s="113"/>
      <c r="AB190" s="113"/>
      <c r="AC190" s="113"/>
    </row>
    <row r="191" spans="1:29" ht="13.5" customHeight="1">
      <c r="A191" s="113"/>
      <c r="B191" s="113"/>
      <c r="C191" s="113"/>
      <c r="D191" s="113"/>
      <c r="E191" s="113"/>
      <c r="F191" s="113"/>
      <c r="G191" s="113"/>
      <c r="H191" s="113"/>
      <c r="I191" s="113"/>
      <c r="J191" s="113"/>
      <c r="K191" s="113"/>
      <c r="L191" s="113"/>
      <c r="M191" s="113"/>
      <c r="N191" s="113"/>
      <c r="O191" s="113"/>
      <c r="P191" s="113"/>
      <c r="Q191" s="113"/>
      <c r="R191" s="113"/>
      <c r="S191" s="113"/>
      <c r="T191" s="113"/>
      <c r="U191" s="113"/>
      <c r="V191" s="113"/>
      <c r="W191" s="113"/>
      <c r="X191" s="113"/>
      <c r="Y191" s="113"/>
      <c r="Z191" s="113"/>
      <c r="AA191" s="113"/>
      <c r="AB191" s="113"/>
      <c r="AC191" s="113"/>
    </row>
    <row r="192" spans="1:29" ht="13.5" customHeight="1">
      <c r="A192" s="113"/>
      <c r="B192" s="113"/>
      <c r="C192" s="113"/>
      <c r="D192" s="113"/>
      <c r="E192" s="113"/>
      <c r="F192" s="113"/>
      <c r="G192" s="113"/>
      <c r="H192" s="113"/>
      <c r="I192" s="113"/>
      <c r="J192" s="113"/>
      <c r="K192" s="113"/>
      <c r="L192" s="113"/>
      <c r="M192" s="113"/>
      <c r="N192" s="113"/>
      <c r="O192" s="113"/>
      <c r="P192" s="113"/>
      <c r="Q192" s="113"/>
      <c r="R192" s="113"/>
      <c r="S192" s="113"/>
      <c r="T192" s="113"/>
      <c r="U192" s="113"/>
      <c r="V192" s="113"/>
      <c r="W192" s="113"/>
      <c r="X192" s="113"/>
      <c r="Y192" s="113"/>
      <c r="Z192" s="113"/>
      <c r="AA192" s="113"/>
      <c r="AB192" s="113"/>
      <c r="AC192" s="113"/>
    </row>
    <row r="193" spans="1:29" ht="13.5" customHeight="1">
      <c r="A193" s="113"/>
      <c r="B193" s="113"/>
      <c r="C193" s="113"/>
      <c r="D193" s="113"/>
      <c r="E193" s="113"/>
      <c r="F193" s="113"/>
      <c r="G193" s="113"/>
      <c r="H193" s="113"/>
      <c r="I193" s="113"/>
      <c r="J193" s="113"/>
      <c r="K193" s="113"/>
      <c r="L193" s="113"/>
      <c r="M193" s="113"/>
      <c r="N193" s="113"/>
      <c r="O193" s="113"/>
      <c r="P193" s="113"/>
      <c r="Q193" s="113"/>
      <c r="R193" s="113"/>
      <c r="S193" s="113"/>
      <c r="T193" s="113"/>
      <c r="U193" s="113"/>
      <c r="V193" s="113"/>
      <c r="W193" s="113"/>
      <c r="X193" s="113"/>
      <c r="Y193" s="113"/>
      <c r="Z193" s="113"/>
      <c r="AA193" s="113"/>
      <c r="AB193" s="113"/>
      <c r="AC193" s="113"/>
    </row>
    <row r="194" spans="1:29" ht="13.5" customHeight="1">
      <c r="A194" s="113"/>
      <c r="B194" s="113"/>
      <c r="C194" s="113"/>
      <c r="D194" s="113"/>
      <c r="E194" s="113"/>
      <c r="F194" s="113"/>
      <c r="G194" s="113"/>
      <c r="H194" s="113"/>
      <c r="I194" s="113"/>
      <c r="J194" s="113"/>
      <c r="K194" s="113"/>
      <c r="L194" s="113"/>
      <c r="M194" s="113"/>
      <c r="N194" s="113"/>
      <c r="O194" s="113"/>
      <c r="P194" s="113"/>
      <c r="Q194" s="113"/>
      <c r="R194" s="113"/>
      <c r="S194" s="113"/>
      <c r="T194" s="113"/>
      <c r="U194" s="113"/>
      <c r="V194" s="113"/>
      <c r="W194" s="113"/>
      <c r="X194" s="113"/>
      <c r="Y194" s="113"/>
      <c r="Z194" s="113"/>
      <c r="AA194" s="113"/>
      <c r="AB194" s="113"/>
      <c r="AC194" s="113"/>
    </row>
    <row r="195" spans="1:29" ht="13.5" customHeight="1">
      <c r="A195" s="113"/>
      <c r="B195" s="113"/>
      <c r="C195" s="113"/>
      <c r="D195" s="113"/>
      <c r="E195" s="113"/>
      <c r="F195" s="113"/>
      <c r="G195" s="113"/>
      <c r="H195" s="113"/>
      <c r="I195" s="113"/>
      <c r="J195" s="113"/>
      <c r="K195" s="113"/>
      <c r="L195" s="113"/>
      <c r="M195" s="113"/>
      <c r="N195" s="113"/>
      <c r="O195" s="113"/>
      <c r="P195" s="113"/>
      <c r="Q195" s="113"/>
      <c r="R195" s="113"/>
      <c r="S195" s="113"/>
      <c r="T195" s="113"/>
      <c r="U195" s="113"/>
      <c r="V195" s="113"/>
      <c r="W195" s="113"/>
      <c r="X195" s="113"/>
      <c r="Y195" s="113"/>
      <c r="Z195" s="113"/>
      <c r="AA195" s="113"/>
      <c r="AB195" s="113"/>
      <c r="AC195" s="113"/>
    </row>
    <row r="196" spans="1:29" ht="13.5" customHeight="1">
      <c r="A196" s="113"/>
      <c r="B196" s="113"/>
      <c r="C196" s="113"/>
      <c r="D196" s="113"/>
      <c r="E196" s="113"/>
      <c r="F196" s="113"/>
      <c r="G196" s="113"/>
      <c r="H196" s="113"/>
      <c r="I196" s="113"/>
      <c r="J196" s="113"/>
      <c r="K196" s="113"/>
      <c r="L196" s="113"/>
      <c r="M196" s="113"/>
      <c r="N196" s="113"/>
      <c r="O196" s="113"/>
      <c r="P196" s="113"/>
      <c r="Q196" s="113"/>
      <c r="R196" s="113"/>
      <c r="S196" s="113"/>
      <c r="T196" s="113"/>
      <c r="U196" s="113"/>
      <c r="V196" s="113"/>
      <c r="W196" s="113"/>
      <c r="X196" s="113"/>
      <c r="Y196" s="113"/>
      <c r="Z196" s="113"/>
      <c r="AA196" s="113"/>
      <c r="AB196" s="113"/>
      <c r="AC196" s="113"/>
    </row>
    <row r="197" spans="1:29" ht="13.5" customHeight="1">
      <c r="A197" s="113"/>
      <c r="B197" s="113"/>
      <c r="C197" s="113"/>
      <c r="D197" s="113"/>
      <c r="E197" s="113"/>
      <c r="F197" s="113"/>
      <c r="G197" s="113"/>
      <c r="H197" s="113"/>
      <c r="I197" s="113"/>
      <c r="J197" s="113"/>
      <c r="K197" s="113"/>
      <c r="L197" s="113"/>
      <c r="M197" s="113"/>
      <c r="N197" s="113"/>
      <c r="O197" s="113"/>
      <c r="P197" s="113"/>
      <c r="Q197" s="113"/>
      <c r="R197" s="113"/>
      <c r="S197" s="113"/>
      <c r="T197" s="113"/>
      <c r="U197" s="113"/>
      <c r="V197" s="113"/>
      <c r="W197" s="113"/>
      <c r="X197" s="113"/>
      <c r="Y197" s="113"/>
      <c r="Z197" s="113"/>
      <c r="AA197" s="113"/>
      <c r="AB197" s="113"/>
      <c r="AC197" s="113"/>
    </row>
    <row r="198" spans="1:29" ht="13.5" customHeight="1">
      <c r="A198" s="113"/>
      <c r="B198" s="113"/>
      <c r="C198" s="113"/>
      <c r="D198" s="113"/>
      <c r="E198" s="113"/>
      <c r="F198" s="113"/>
      <c r="G198" s="113"/>
      <c r="H198" s="113"/>
      <c r="I198" s="113"/>
      <c r="J198" s="113"/>
      <c r="K198" s="113"/>
      <c r="L198" s="113"/>
      <c r="M198" s="113"/>
      <c r="N198" s="113"/>
      <c r="O198" s="113"/>
      <c r="P198" s="113"/>
      <c r="Q198" s="113"/>
      <c r="R198" s="113"/>
      <c r="S198" s="113"/>
      <c r="T198" s="113"/>
      <c r="U198" s="113"/>
      <c r="V198" s="113"/>
      <c r="W198" s="113"/>
      <c r="X198" s="113"/>
      <c r="Y198" s="113"/>
      <c r="Z198" s="113"/>
      <c r="AA198" s="113"/>
      <c r="AB198" s="113"/>
      <c r="AC198" s="113"/>
    </row>
    <row r="199" spans="1:29" ht="13.5" customHeight="1">
      <c r="A199" s="113"/>
      <c r="B199" s="113"/>
      <c r="C199" s="113"/>
      <c r="D199" s="113"/>
      <c r="E199" s="113"/>
      <c r="F199" s="113"/>
      <c r="G199" s="113"/>
      <c r="H199" s="113"/>
      <c r="I199" s="113"/>
      <c r="J199" s="113"/>
      <c r="K199" s="113"/>
      <c r="L199" s="113"/>
      <c r="M199" s="113"/>
      <c r="N199" s="113"/>
      <c r="O199" s="113"/>
      <c r="P199" s="113"/>
      <c r="Q199" s="113"/>
      <c r="R199" s="113"/>
      <c r="S199" s="113"/>
      <c r="T199" s="113"/>
      <c r="U199" s="113"/>
      <c r="V199" s="113"/>
      <c r="W199" s="113"/>
      <c r="X199" s="113"/>
      <c r="Y199" s="113"/>
      <c r="Z199" s="113"/>
      <c r="AA199" s="113"/>
      <c r="AB199" s="113"/>
      <c r="AC199" s="113"/>
    </row>
    <row r="200" spans="1:29" ht="13.5" customHeight="1">
      <c r="A200" s="113"/>
      <c r="B200" s="113"/>
      <c r="C200" s="113"/>
      <c r="D200" s="113"/>
      <c r="E200" s="113"/>
      <c r="F200" s="113"/>
      <c r="G200" s="113"/>
      <c r="H200" s="113"/>
      <c r="I200" s="113"/>
      <c r="J200" s="113"/>
      <c r="K200" s="113"/>
      <c r="L200" s="113"/>
      <c r="M200" s="113"/>
      <c r="N200" s="113"/>
      <c r="O200" s="113"/>
      <c r="P200" s="113"/>
      <c r="Q200" s="113"/>
      <c r="R200" s="113"/>
      <c r="S200" s="113"/>
      <c r="T200" s="113"/>
      <c r="U200" s="113"/>
      <c r="V200" s="113"/>
      <c r="W200" s="113"/>
      <c r="X200" s="113"/>
      <c r="Y200" s="113"/>
      <c r="Z200" s="113"/>
      <c r="AA200" s="113"/>
      <c r="AB200" s="113"/>
      <c r="AC200" s="113"/>
    </row>
    <row r="201" spans="1:29" ht="13.5" customHeight="1">
      <c r="A201" s="113"/>
      <c r="B201" s="113"/>
      <c r="C201" s="113"/>
      <c r="D201" s="113"/>
      <c r="E201" s="113"/>
      <c r="F201" s="113"/>
      <c r="G201" s="113"/>
      <c r="H201" s="113"/>
      <c r="I201" s="113"/>
      <c r="J201" s="113"/>
      <c r="K201" s="113"/>
      <c r="L201" s="113"/>
      <c r="M201" s="113"/>
      <c r="N201" s="113"/>
      <c r="O201" s="113"/>
      <c r="P201" s="113"/>
      <c r="Q201" s="113"/>
      <c r="R201" s="113"/>
      <c r="S201" s="113"/>
      <c r="T201" s="113"/>
      <c r="U201" s="113"/>
      <c r="V201" s="113"/>
      <c r="W201" s="113"/>
      <c r="X201" s="113"/>
      <c r="Y201" s="113"/>
      <c r="Z201" s="113"/>
      <c r="AA201" s="113"/>
      <c r="AB201" s="113"/>
      <c r="AC201" s="113"/>
    </row>
    <row r="202" spans="1:29" ht="13.5" customHeight="1">
      <c r="A202" s="113"/>
      <c r="B202" s="113"/>
      <c r="C202" s="113"/>
      <c r="D202" s="113"/>
      <c r="E202" s="113"/>
      <c r="F202" s="113"/>
      <c r="G202" s="113"/>
      <c r="H202" s="113"/>
      <c r="I202" s="113"/>
      <c r="J202" s="113"/>
      <c r="K202" s="113"/>
      <c r="L202" s="113"/>
      <c r="M202" s="113"/>
      <c r="N202" s="113"/>
      <c r="O202" s="113"/>
      <c r="P202" s="113"/>
      <c r="Q202" s="113"/>
      <c r="R202" s="113"/>
      <c r="S202" s="113"/>
      <c r="T202" s="113"/>
      <c r="U202" s="113"/>
      <c r="V202" s="113"/>
      <c r="W202" s="113"/>
      <c r="X202" s="113"/>
      <c r="Y202" s="113"/>
      <c r="Z202" s="113"/>
      <c r="AA202" s="113"/>
      <c r="AB202" s="113"/>
      <c r="AC202" s="113"/>
    </row>
    <row r="203" spans="1:29" ht="13.5" customHeight="1">
      <c r="A203" s="113"/>
      <c r="B203" s="113"/>
      <c r="C203" s="113"/>
      <c r="D203" s="113"/>
      <c r="E203" s="113"/>
      <c r="F203" s="113"/>
      <c r="G203" s="113"/>
      <c r="H203" s="113"/>
      <c r="I203" s="113"/>
      <c r="J203" s="113"/>
      <c r="K203" s="113"/>
      <c r="L203" s="113"/>
      <c r="M203" s="113"/>
      <c r="N203" s="113"/>
      <c r="O203" s="113"/>
      <c r="P203" s="113"/>
      <c r="Q203" s="113"/>
      <c r="R203" s="113"/>
      <c r="S203" s="113"/>
      <c r="T203" s="113"/>
      <c r="U203" s="113"/>
      <c r="V203" s="113"/>
      <c r="W203" s="113"/>
      <c r="X203" s="113"/>
      <c r="Y203" s="113"/>
      <c r="Z203" s="113"/>
      <c r="AA203" s="113"/>
      <c r="AB203" s="113"/>
      <c r="AC203" s="113"/>
    </row>
    <row r="204" spans="1:29" ht="13.5" customHeight="1">
      <c r="A204" s="113"/>
      <c r="B204" s="113"/>
      <c r="C204" s="113"/>
      <c r="D204" s="113"/>
      <c r="E204" s="113"/>
      <c r="F204" s="113"/>
      <c r="G204" s="113"/>
      <c r="H204" s="113"/>
      <c r="I204" s="113"/>
      <c r="J204" s="113"/>
      <c r="K204" s="113"/>
      <c r="L204" s="113"/>
      <c r="M204" s="113"/>
      <c r="N204" s="113"/>
      <c r="O204" s="113"/>
      <c r="P204" s="113"/>
      <c r="Q204" s="113"/>
      <c r="R204" s="113"/>
      <c r="S204" s="113"/>
      <c r="T204" s="113"/>
      <c r="U204" s="113"/>
      <c r="V204" s="113"/>
      <c r="W204" s="113"/>
      <c r="X204" s="113"/>
      <c r="Y204" s="113"/>
      <c r="Z204" s="113"/>
      <c r="AA204" s="113"/>
      <c r="AB204" s="113"/>
      <c r="AC204" s="113"/>
    </row>
    <row r="205" spans="1:29" ht="13.5" customHeight="1">
      <c r="A205" s="113"/>
      <c r="B205" s="113"/>
      <c r="C205" s="113"/>
      <c r="D205" s="113"/>
      <c r="E205" s="113"/>
      <c r="F205" s="113"/>
      <c r="G205" s="113"/>
      <c r="H205" s="113"/>
      <c r="I205" s="113"/>
      <c r="J205" s="113"/>
      <c r="K205" s="113"/>
      <c r="L205" s="113"/>
      <c r="M205" s="113"/>
      <c r="N205" s="113"/>
      <c r="O205" s="113"/>
      <c r="P205" s="113"/>
      <c r="Q205" s="113"/>
      <c r="R205" s="113"/>
      <c r="S205" s="113"/>
      <c r="T205" s="113"/>
      <c r="U205" s="113"/>
      <c r="V205" s="113"/>
      <c r="W205" s="113"/>
      <c r="X205" s="113"/>
      <c r="Y205" s="113"/>
      <c r="Z205" s="113"/>
      <c r="AA205" s="113"/>
      <c r="AB205" s="113"/>
      <c r="AC205" s="113"/>
    </row>
    <row r="206" spans="1:29" ht="13.5" customHeight="1">
      <c r="A206" s="113"/>
      <c r="B206" s="113"/>
      <c r="C206" s="113"/>
      <c r="D206" s="113"/>
      <c r="E206" s="113"/>
      <c r="F206" s="113"/>
      <c r="G206" s="113"/>
      <c r="H206" s="113"/>
      <c r="I206" s="113"/>
      <c r="J206" s="113"/>
      <c r="K206" s="113"/>
      <c r="L206" s="113"/>
      <c r="M206" s="113"/>
      <c r="N206" s="113"/>
      <c r="O206" s="113"/>
      <c r="P206" s="113"/>
      <c r="Q206" s="113"/>
      <c r="R206" s="113"/>
      <c r="S206" s="113"/>
      <c r="T206" s="113"/>
      <c r="U206" s="113"/>
      <c r="V206" s="113"/>
      <c r="W206" s="113"/>
      <c r="X206" s="113"/>
      <c r="Y206" s="113"/>
      <c r="Z206" s="113"/>
      <c r="AA206" s="113"/>
      <c r="AB206" s="113"/>
      <c r="AC206" s="113"/>
    </row>
    <row r="207" spans="1:29" ht="13.5" customHeight="1">
      <c r="A207" s="113"/>
      <c r="B207" s="113"/>
      <c r="C207" s="113"/>
      <c r="D207" s="113"/>
      <c r="E207" s="113"/>
      <c r="F207" s="113"/>
      <c r="G207" s="113"/>
      <c r="H207" s="113"/>
      <c r="I207" s="113"/>
      <c r="J207" s="113"/>
      <c r="K207" s="113"/>
      <c r="L207" s="113"/>
      <c r="M207" s="113"/>
      <c r="N207" s="113"/>
      <c r="O207" s="113"/>
      <c r="P207" s="113"/>
      <c r="Q207" s="113"/>
      <c r="R207" s="113"/>
      <c r="S207" s="113"/>
      <c r="T207" s="113"/>
      <c r="U207" s="113"/>
      <c r="V207" s="113"/>
      <c r="W207" s="113"/>
      <c r="X207" s="113"/>
      <c r="Y207" s="113"/>
      <c r="Z207" s="113"/>
      <c r="AA207" s="113"/>
      <c r="AB207" s="113"/>
      <c r="AC207" s="113"/>
    </row>
    <row r="208" spans="1:29" ht="13.5" customHeight="1">
      <c r="A208" s="113"/>
      <c r="B208" s="113"/>
      <c r="C208" s="113"/>
      <c r="D208" s="113"/>
      <c r="E208" s="113"/>
      <c r="F208" s="113"/>
      <c r="G208" s="113"/>
      <c r="H208" s="113"/>
      <c r="I208" s="113"/>
      <c r="J208" s="113"/>
      <c r="K208" s="113"/>
      <c r="L208" s="113"/>
      <c r="M208" s="113"/>
      <c r="N208" s="113"/>
      <c r="O208" s="113"/>
      <c r="P208" s="113"/>
      <c r="Q208" s="113"/>
      <c r="R208" s="113"/>
      <c r="S208" s="113"/>
      <c r="T208" s="113"/>
      <c r="U208" s="113"/>
      <c r="V208" s="113"/>
      <c r="W208" s="113"/>
      <c r="X208" s="113"/>
      <c r="Y208" s="113"/>
      <c r="Z208" s="113"/>
      <c r="AA208" s="113"/>
      <c r="AB208" s="113"/>
      <c r="AC208" s="113"/>
    </row>
    <row r="209" spans="1:29" ht="13.5" customHeight="1">
      <c r="A209" s="113"/>
      <c r="B209" s="113"/>
      <c r="C209" s="113"/>
      <c r="D209" s="113"/>
      <c r="E209" s="113"/>
      <c r="F209" s="113"/>
      <c r="G209" s="113"/>
      <c r="H209" s="113"/>
      <c r="I209" s="113"/>
      <c r="J209" s="113"/>
      <c r="K209" s="113"/>
      <c r="L209" s="113"/>
      <c r="M209" s="113"/>
      <c r="N209" s="113"/>
      <c r="O209" s="113"/>
      <c r="P209" s="113"/>
      <c r="Q209" s="113"/>
      <c r="R209" s="113"/>
      <c r="S209" s="113"/>
      <c r="T209" s="113"/>
      <c r="U209" s="113"/>
      <c r="V209" s="113"/>
      <c r="W209" s="113"/>
      <c r="X209" s="113"/>
      <c r="Y209" s="113"/>
      <c r="Z209" s="113"/>
      <c r="AA209" s="113"/>
      <c r="AB209" s="113"/>
      <c r="AC209" s="113"/>
    </row>
    <row r="210" spans="1:29" ht="13.5" customHeight="1">
      <c r="A210" s="113"/>
      <c r="B210" s="113"/>
      <c r="C210" s="113"/>
      <c r="D210" s="113"/>
      <c r="E210" s="113"/>
      <c r="F210" s="113"/>
      <c r="G210" s="113"/>
      <c r="H210" s="113"/>
      <c r="I210" s="113"/>
      <c r="J210" s="113"/>
      <c r="K210" s="113"/>
      <c r="L210" s="113"/>
      <c r="M210" s="113"/>
      <c r="N210" s="113"/>
      <c r="O210" s="113"/>
      <c r="P210" s="113"/>
      <c r="Q210" s="113"/>
      <c r="R210" s="113"/>
      <c r="S210" s="113"/>
      <c r="T210" s="113"/>
      <c r="U210" s="113"/>
      <c r="V210" s="113"/>
      <c r="W210" s="113"/>
      <c r="X210" s="113"/>
      <c r="Y210" s="113"/>
      <c r="Z210" s="113"/>
      <c r="AA210" s="113"/>
      <c r="AB210" s="113"/>
      <c r="AC210" s="113"/>
    </row>
    <row r="211" spans="1:29" ht="13.5" customHeight="1">
      <c r="A211" s="113"/>
      <c r="B211" s="113"/>
      <c r="C211" s="113"/>
      <c r="D211" s="113"/>
      <c r="E211" s="113"/>
      <c r="F211" s="113"/>
      <c r="G211" s="113"/>
      <c r="H211" s="113"/>
      <c r="I211" s="113"/>
      <c r="J211" s="113"/>
      <c r="K211" s="113"/>
      <c r="L211" s="113"/>
      <c r="M211" s="113"/>
      <c r="N211" s="113"/>
      <c r="O211" s="113"/>
      <c r="P211" s="113"/>
      <c r="Q211" s="113"/>
      <c r="R211" s="113"/>
      <c r="S211" s="113"/>
      <c r="T211" s="113"/>
      <c r="U211" s="113"/>
      <c r="V211" s="113"/>
      <c r="W211" s="113"/>
      <c r="X211" s="113"/>
      <c r="Y211" s="113"/>
      <c r="Z211" s="113"/>
      <c r="AA211" s="113"/>
      <c r="AB211" s="113"/>
      <c r="AC211" s="113"/>
    </row>
    <row r="212" spans="1:29" ht="13.5" customHeight="1">
      <c r="A212" s="113"/>
      <c r="B212" s="113"/>
      <c r="C212" s="113"/>
      <c r="D212" s="113"/>
      <c r="E212" s="113"/>
      <c r="F212" s="113"/>
      <c r="G212" s="113"/>
      <c r="H212" s="113"/>
      <c r="I212" s="113"/>
      <c r="J212" s="113"/>
      <c r="K212" s="113"/>
      <c r="L212" s="113"/>
      <c r="M212" s="113"/>
      <c r="N212" s="113"/>
      <c r="O212" s="113"/>
      <c r="P212" s="113"/>
      <c r="Q212" s="113"/>
      <c r="R212" s="113"/>
      <c r="S212" s="113"/>
      <c r="T212" s="113"/>
      <c r="U212" s="113"/>
      <c r="V212" s="113"/>
      <c r="W212" s="113"/>
      <c r="X212" s="113"/>
      <c r="Y212" s="113"/>
      <c r="Z212" s="113"/>
      <c r="AA212" s="113"/>
      <c r="AB212" s="113"/>
      <c r="AC212" s="113"/>
    </row>
    <row r="213" spans="1:29" ht="13.5" customHeight="1">
      <c r="A213" s="113"/>
      <c r="B213" s="113"/>
      <c r="C213" s="113"/>
      <c r="D213" s="113"/>
      <c r="E213" s="113"/>
      <c r="F213" s="113"/>
      <c r="G213" s="113"/>
      <c r="H213" s="113"/>
      <c r="I213" s="113"/>
      <c r="J213" s="113"/>
      <c r="K213" s="113"/>
      <c r="L213" s="113"/>
      <c r="M213" s="113"/>
      <c r="N213" s="113"/>
      <c r="O213" s="113"/>
      <c r="P213" s="113"/>
      <c r="Q213" s="113"/>
      <c r="R213" s="113"/>
      <c r="S213" s="113"/>
      <c r="T213" s="113"/>
      <c r="U213" s="113"/>
      <c r="V213" s="113"/>
      <c r="W213" s="113"/>
      <c r="X213" s="113"/>
      <c r="Y213" s="113"/>
      <c r="Z213" s="113"/>
      <c r="AA213" s="113"/>
      <c r="AB213" s="113"/>
      <c r="AC213" s="113"/>
    </row>
    <row r="214" spans="1:29" ht="13.5" customHeight="1">
      <c r="A214" s="113"/>
      <c r="B214" s="113"/>
      <c r="C214" s="113"/>
      <c r="D214" s="113"/>
      <c r="E214" s="113"/>
      <c r="F214" s="113"/>
      <c r="G214" s="113"/>
      <c r="H214" s="113"/>
      <c r="I214" s="113"/>
      <c r="J214" s="113"/>
      <c r="K214" s="113"/>
      <c r="L214" s="113"/>
      <c r="M214" s="113"/>
      <c r="N214" s="113"/>
      <c r="O214" s="113"/>
      <c r="P214" s="113"/>
      <c r="Q214" s="113"/>
      <c r="R214" s="113"/>
      <c r="S214" s="113"/>
      <c r="T214" s="113"/>
      <c r="U214" s="113"/>
      <c r="V214" s="113"/>
      <c r="W214" s="113"/>
      <c r="X214" s="113"/>
      <c r="Y214" s="113"/>
      <c r="Z214" s="113"/>
      <c r="AA214" s="113"/>
      <c r="AB214" s="113"/>
      <c r="AC214" s="113"/>
    </row>
    <row r="215" spans="1:29" ht="13.5" customHeight="1">
      <c r="A215" s="113"/>
      <c r="B215" s="113"/>
      <c r="C215" s="113"/>
      <c r="D215" s="113"/>
      <c r="E215" s="113"/>
      <c r="F215" s="113"/>
      <c r="G215" s="113"/>
      <c r="H215" s="113"/>
      <c r="I215" s="113"/>
      <c r="J215" s="113"/>
      <c r="K215" s="113"/>
      <c r="L215" s="113"/>
      <c r="M215" s="113"/>
      <c r="N215" s="113"/>
      <c r="O215" s="113"/>
      <c r="P215" s="113"/>
      <c r="Q215" s="113"/>
      <c r="R215" s="113"/>
      <c r="S215" s="113"/>
      <c r="T215" s="113"/>
      <c r="U215" s="113"/>
      <c r="V215" s="113"/>
      <c r="W215" s="113"/>
      <c r="X215" s="113"/>
      <c r="Y215" s="113"/>
      <c r="Z215" s="113"/>
      <c r="AA215" s="113"/>
      <c r="AB215" s="113"/>
      <c r="AC215" s="113"/>
    </row>
    <row r="216" spans="1:29" ht="13.5" customHeight="1">
      <c r="A216" s="113"/>
      <c r="B216" s="113"/>
      <c r="C216" s="113"/>
      <c r="D216" s="113"/>
      <c r="E216" s="113"/>
      <c r="F216" s="113"/>
      <c r="G216" s="113"/>
      <c r="H216" s="113"/>
      <c r="I216" s="113"/>
      <c r="J216" s="113"/>
      <c r="K216" s="113"/>
      <c r="L216" s="113"/>
      <c r="M216" s="113"/>
      <c r="N216" s="113"/>
      <c r="O216" s="113"/>
      <c r="P216" s="113"/>
      <c r="Q216" s="113"/>
      <c r="R216" s="113"/>
      <c r="S216" s="113"/>
      <c r="T216" s="113"/>
      <c r="U216" s="113"/>
      <c r="V216" s="113"/>
      <c r="W216" s="113"/>
      <c r="X216" s="113"/>
      <c r="Y216" s="113"/>
      <c r="Z216" s="113"/>
      <c r="AA216" s="113"/>
      <c r="AB216" s="113"/>
      <c r="AC216" s="113"/>
    </row>
    <row r="217" spans="1:29" ht="13.5" customHeight="1">
      <c r="A217" s="113"/>
      <c r="B217" s="113"/>
      <c r="C217" s="113"/>
      <c r="D217" s="113"/>
      <c r="E217" s="113"/>
      <c r="F217" s="113"/>
      <c r="G217" s="113"/>
      <c r="H217" s="113"/>
      <c r="I217" s="113"/>
      <c r="J217" s="113"/>
      <c r="K217" s="113"/>
      <c r="L217" s="113"/>
      <c r="M217" s="113"/>
      <c r="N217" s="113"/>
      <c r="O217" s="113"/>
      <c r="P217" s="113"/>
      <c r="Q217" s="113"/>
      <c r="R217" s="113"/>
      <c r="S217" s="113"/>
      <c r="T217" s="113"/>
      <c r="U217" s="113"/>
      <c r="V217" s="113"/>
      <c r="W217" s="113"/>
      <c r="X217" s="113"/>
      <c r="Y217" s="113"/>
      <c r="Z217" s="113"/>
      <c r="AA217" s="113"/>
      <c r="AB217" s="113"/>
      <c r="AC217" s="113"/>
    </row>
    <row r="218" spans="1:29" ht="13.5" customHeight="1">
      <c r="A218" s="113"/>
      <c r="B218" s="113"/>
      <c r="C218" s="113"/>
      <c r="D218" s="113"/>
      <c r="E218" s="113"/>
      <c r="F218" s="113"/>
      <c r="G218" s="113"/>
      <c r="H218" s="113"/>
      <c r="I218" s="113"/>
      <c r="J218" s="113"/>
      <c r="K218" s="113"/>
      <c r="L218" s="113"/>
      <c r="M218" s="113"/>
      <c r="N218" s="113"/>
      <c r="O218" s="113"/>
      <c r="P218" s="113"/>
      <c r="Q218" s="113"/>
      <c r="R218" s="113"/>
      <c r="S218" s="113"/>
      <c r="T218" s="113"/>
      <c r="U218" s="113"/>
      <c r="V218" s="113"/>
      <c r="W218" s="113"/>
      <c r="X218" s="113"/>
      <c r="Y218" s="113"/>
      <c r="Z218" s="113"/>
      <c r="AA218" s="113"/>
      <c r="AB218" s="113"/>
      <c r="AC218" s="113"/>
    </row>
    <row r="219" spans="1:29" ht="13.5" customHeight="1">
      <c r="A219" s="113"/>
      <c r="B219" s="113"/>
      <c r="C219" s="113"/>
      <c r="D219" s="113"/>
      <c r="E219" s="113"/>
      <c r="F219" s="113"/>
      <c r="G219" s="113"/>
      <c r="H219" s="113"/>
      <c r="I219" s="113"/>
      <c r="J219" s="113"/>
      <c r="K219" s="113"/>
      <c r="L219" s="113"/>
      <c r="M219" s="113"/>
      <c r="N219" s="113"/>
      <c r="O219" s="113"/>
      <c r="P219" s="113"/>
      <c r="Q219" s="113"/>
      <c r="R219" s="113"/>
      <c r="S219" s="113"/>
      <c r="T219" s="113"/>
      <c r="U219" s="113"/>
      <c r="V219" s="113"/>
      <c r="W219" s="113"/>
      <c r="X219" s="113"/>
      <c r="Y219" s="113"/>
      <c r="Z219" s="113"/>
      <c r="AA219" s="113"/>
      <c r="AB219" s="113"/>
      <c r="AC219" s="113"/>
    </row>
    <row r="220" spans="1:29" ht="13.5" customHeight="1">
      <c r="A220" s="113"/>
      <c r="B220" s="113"/>
      <c r="C220" s="113"/>
      <c r="D220" s="113"/>
      <c r="E220" s="113"/>
      <c r="F220" s="113"/>
      <c r="G220" s="113"/>
      <c r="H220" s="113"/>
      <c r="I220" s="113"/>
      <c r="J220" s="113"/>
      <c r="K220" s="113"/>
      <c r="L220" s="113"/>
      <c r="M220" s="113"/>
      <c r="N220" s="113"/>
      <c r="O220" s="113"/>
      <c r="P220" s="113"/>
      <c r="Q220" s="113"/>
      <c r="R220" s="113"/>
      <c r="S220" s="113"/>
      <c r="T220" s="113"/>
      <c r="U220" s="113"/>
      <c r="V220" s="113"/>
      <c r="W220" s="113"/>
      <c r="X220" s="113"/>
      <c r="Y220" s="113"/>
      <c r="Z220" s="113"/>
      <c r="AA220" s="113"/>
      <c r="AB220" s="113"/>
      <c r="AC220" s="113"/>
    </row>
    <row r="221" spans="1:29" ht="13.5" customHeight="1">
      <c r="A221" s="113"/>
      <c r="B221" s="113"/>
      <c r="C221" s="113"/>
      <c r="D221" s="113"/>
      <c r="E221" s="113"/>
      <c r="F221" s="113"/>
      <c r="G221" s="113"/>
      <c r="H221" s="113"/>
      <c r="I221" s="113"/>
      <c r="J221" s="113"/>
      <c r="K221" s="113"/>
      <c r="L221" s="113"/>
      <c r="M221" s="113"/>
      <c r="N221" s="113"/>
      <c r="O221" s="113"/>
      <c r="P221" s="113"/>
      <c r="Q221" s="113"/>
      <c r="R221" s="113"/>
      <c r="S221" s="113"/>
      <c r="T221" s="113"/>
      <c r="U221" s="113"/>
      <c r="V221" s="113"/>
      <c r="W221" s="113"/>
      <c r="X221" s="113"/>
      <c r="Y221" s="113"/>
      <c r="Z221" s="113"/>
      <c r="AA221" s="113"/>
      <c r="AB221" s="113"/>
      <c r="AC221" s="113"/>
    </row>
    <row r="222" spans="1:29" ht="13.5" customHeight="1">
      <c r="A222" s="113"/>
      <c r="B222" s="113"/>
      <c r="C222" s="113"/>
      <c r="D222" s="113"/>
      <c r="E222" s="113"/>
      <c r="F222" s="113"/>
      <c r="G222" s="113"/>
      <c r="H222" s="113"/>
      <c r="I222" s="113"/>
      <c r="J222" s="113"/>
      <c r="K222" s="113"/>
      <c r="L222" s="113"/>
      <c r="M222" s="113"/>
      <c r="N222" s="113"/>
      <c r="O222" s="113"/>
      <c r="P222" s="113"/>
      <c r="Q222" s="113"/>
      <c r="R222" s="113"/>
      <c r="S222" s="113"/>
      <c r="T222" s="113"/>
      <c r="U222" s="113"/>
      <c r="V222" s="113"/>
      <c r="W222" s="113"/>
      <c r="X222" s="113"/>
      <c r="Y222" s="113"/>
      <c r="Z222" s="113"/>
      <c r="AA222" s="113"/>
      <c r="AB222" s="113"/>
      <c r="AC222" s="113"/>
    </row>
    <row r="223" spans="1:29" ht="13.5" customHeight="1">
      <c r="A223" s="113"/>
      <c r="B223" s="113"/>
      <c r="C223" s="113"/>
      <c r="D223" s="113"/>
      <c r="E223" s="113"/>
      <c r="F223" s="113"/>
      <c r="G223" s="113"/>
      <c r="H223" s="113"/>
      <c r="I223" s="113"/>
      <c r="J223" s="113"/>
      <c r="K223" s="113"/>
      <c r="L223" s="113"/>
      <c r="M223" s="113"/>
      <c r="N223" s="113"/>
      <c r="O223" s="113"/>
      <c r="P223" s="113"/>
      <c r="Q223" s="113"/>
      <c r="R223" s="113"/>
      <c r="S223" s="113"/>
      <c r="T223" s="113"/>
      <c r="U223" s="113"/>
      <c r="V223" s="113"/>
      <c r="W223" s="113"/>
      <c r="X223" s="113"/>
      <c r="Y223" s="113"/>
      <c r="Z223" s="113"/>
      <c r="AA223" s="113"/>
      <c r="AB223" s="113"/>
      <c r="AC223" s="113"/>
    </row>
    <row r="224" spans="1:29" ht="13.5" customHeight="1">
      <c r="A224" s="113"/>
      <c r="B224" s="113"/>
      <c r="C224" s="113"/>
      <c r="D224" s="113"/>
      <c r="E224" s="113"/>
      <c r="F224" s="113"/>
      <c r="G224" s="113"/>
      <c r="H224" s="113"/>
      <c r="I224" s="113"/>
      <c r="J224" s="113"/>
      <c r="K224" s="113"/>
      <c r="L224" s="113"/>
      <c r="M224" s="113"/>
      <c r="N224" s="113"/>
      <c r="O224" s="113"/>
      <c r="P224" s="113"/>
      <c r="Q224" s="113"/>
      <c r="R224" s="113"/>
      <c r="S224" s="113"/>
      <c r="T224" s="113"/>
      <c r="U224" s="113"/>
      <c r="V224" s="113"/>
      <c r="W224" s="113"/>
      <c r="X224" s="113"/>
      <c r="Y224" s="113"/>
      <c r="Z224" s="113"/>
      <c r="AA224" s="113"/>
      <c r="AB224" s="113"/>
      <c r="AC224" s="113"/>
    </row>
    <row r="225" spans="1:29" ht="13.5" customHeight="1">
      <c r="A225" s="113"/>
      <c r="B225" s="113"/>
      <c r="C225" s="113"/>
      <c r="D225" s="113"/>
      <c r="E225" s="113"/>
      <c r="F225" s="113"/>
      <c r="G225" s="113"/>
      <c r="H225" s="113"/>
      <c r="I225" s="113"/>
      <c r="J225" s="113"/>
      <c r="K225" s="113"/>
      <c r="L225" s="113"/>
      <c r="M225" s="113"/>
      <c r="N225" s="113"/>
      <c r="O225" s="113"/>
      <c r="P225" s="113"/>
      <c r="Q225" s="113"/>
      <c r="R225" s="113"/>
      <c r="S225" s="113"/>
      <c r="T225" s="113"/>
      <c r="U225" s="113"/>
      <c r="V225" s="113"/>
      <c r="W225" s="113"/>
      <c r="X225" s="113"/>
      <c r="Y225" s="113"/>
      <c r="Z225" s="113"/>
      <c r="AA225" s="113"/>
      <c r="AB225" s="113"/>
      <c r="AC225" s="113"/>
    </row>
    <row r="226" spans="1:29" ht="13.5" customHeight="1">
      <c r="A226" s="113"/>
      <c r="B226" s="113"/>
      <c r="C226" s="113"/>
      <c r="D226" s="113"/>
      <c r="E226" s="113"/>
      <c r="F226" s="113"/>
      <c r="G226" s="113"/>
      <c r="H226" s="113"/>
      <c r="I226" s="113"/>
      <c r="J226" s="113"/>
      <c r="K226" s="113"/>
      <c r="L226" s="113"/>
      <c r="M226" s="113"/>
      <c r="N226" s="113"/>
      <c r="O226" s="113"/>
      <c r="P226" s="113"/>
      <c r="Q226" s="113"/>
      <c r="R226" s="113"/>
      <c r="S226" s="113"/>
      <c r="T226" s="113"/>
      <c r="U226" s="113"/>
      <c r="V226" s="113"/>
      <c r="W226" s="113"/>
      <c r="X226" s="113"/>
      <c r="Y226" s="113"/>
      <c r="Z226" s="113"/>
      <c r="AA226" s="113"/>
      <c r="AB226" s="113"/>
      <c r="AC226" s="113"/>
    </row>
    <row r="227" spans="1:29" ht="13.5" customHeight="1">
      <c r="A227" s="113"/>
      <c r="B227" s="113"/>
      <c r="C227" s="113"/>
      <c r="D227" s="113"/>
      <c r="E227" s="113"/>
      <c r="F227" s="113"/>
      <c r="G227" s="113"/>
      <c r="H227" s="113"/>
      <c r="I227" s="113"/>
      <c r="J227" s="113"/>
      <c r="K227" s="113"/>
      <c r="L227" s="113"/>
      <c r="M227" s="113"/>
      <c r="N227" s="113"/>
      <c r="O227" s="113"/>
      <c r="P227" s="113"/>
      <c r="Q227" s="113"/>
      <c r="R227" s="113"/>
      <c r="S227" s="113"/>
      <c r="T227" s="113"/>
      <c r="U227" s="113"/>
      <c r="V227" s="113"/>
      <c r="W227" s="113"/>
      <c r="X227" s="113"/>
      <c r="Y227" s="113"/>
      <c r="Z227" s="113"/>
      <c r="AA227" s="113"/>
      <c r="AB227" s="113"/>
      <c r="AC227" s="113"/>
    </row>
    <row r="228" spans="1:29" ht="15.75" customHeight="1"/>
    <row r="229" spans="1:29" ht="15.75" customHeight="1"/>
    <row r="230" spans="1:29" ht="15.75" customHeight="1"/>
    <row r="231" spans="1:29" ht="15.75" customHeight="1"/>
    <row r="232" spans="1:29" ht="15.75" customHeight="1"/>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sheetData>
  <mergeCells count="27">
    <mergeCell ref="B38:E44"/>
    <mergeCell ref="F38:I44"/>
    <mergeCell ref="B7:C7"/>
    <mergeCell ref="H7:I7"/>
    <mergeCell ref="B30:E30"/>
    <mergeCell ref="B31:E37"/>
    <mergeCell ref="F31:I37"/>
    <mergeCell ref="D7:E7"/>
    <mergeCell ref="F7:G7"/>
    <mergeCell ref="H8:H9"/>
    <mergeCell ref="I8:I9"/>
    <mergeCell ref="B28:I28"/>
    <mergeCell ref="B29:I29"/>
    <mergeCell ref="F30:I30"/>
    <mergeCell ref="B4:I4"/>
    <mergeCell ref="B5:C5"/>
    <mergeCell ref="D5:I5"/>
    <mergeCell ref="B6:C6"/>
    <mergeCell ref="D6:E6"/>
    <mergeCell ref="F6:G6"/>
    <mergeCell ref="H6:I6"/>
    <mergeCell ref="B1:C2"/>
    <mergeCell ref="D1:H1"/>
    <mergeCell ref="I1:I2"/>
    <mergeCell ref="D2:H2"/>
    <mergeCell ref="B3:C3"/>
    <mergeCell ref="D3:H3"/>
  </mergeCells>
  <pageMargins left="0.7" right="0.7" top="0.75" bottom="0.75" header="0" footer="0"/>
  <pageSetup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7030A0"/>
  </sheetPr>
  <dimension ref="A1:AC994"/>
  <sheetViews>
    <sheetView workbookViewId="0">
      <selection activeCell="F30" sqref="F30:I43"/>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34.5" customHeight="1">
      <c r="A1" s="113"/>
      <c r="B1" s="494" t="s">
        <v>437</v>
      </c>
      <c r="C1" s="412"/>
      <c r="D1" s="495" t="s">
        <v>438</v>
      </c>
      <c r="E1" s="417"/>
      <c r="F1" s="417"/>
      <c r="G1" s="417"/>
      <c r="H1" s="418"/>
      <c r="I1" s="496"/>
      <c r="J1" s="113"/>
      <c r="K1" s="113"/>
      <c r="L1" s="113"/>
      <c r="M1" s="113"/>
      <c r="N1" s="113"/>
      <c r="O1" s="113"/>
      <c r="P1" s="113"/>
      <c r="Q1" s="113"/>
      <c r="R1" s="113"/>
      <c r="S1" s="113"/>
      <c r="T1" s="113"/>
      <c r="U1" s="113"/>
      <c r="V1" s="113"/>
      <c r="W1" s="113"/>
      <c r="X1" s="113"/>
      <c r="Y1" s="113"/>
      <c r="Z1" s="113"/>
      <c r="AA1" s="113"/>
      <c r="AB1" s="113"/>
      <c r="AC1" s="113"/>
    </row>
    <row r="2" spans="1:29" ht="13.5" customHeight="1">
      <c r="A2" s="113"/>
      <c r="B2" s="413"/>
      <c r="C2" s="415"/>
      <c r="D2" s="498" t="s">
        <v>439</v>
      </c>
      <c r="E2" s="417"/>
      <c r="F2" s="417"/>
      <c r="G2" s="417"/>
      <c r="H2" s="418"/>
      <c r="I2" s="497"/>
      <c r="J2" s="113"/>
      <c r="K2" s="113"/>
      <c r="L2" s="113"/>
      <c r="M2" s="113"/>
      <c r="N2" s="113"/>
      <c r="O2" s="113"/>
      <c r="P2" s="113"/>
      <c r="Q2" s="113"/>
      <c r="R2" s="113"/>
      <c r="S2" s="113"/>
      <c r="T2" s="113"/>
      <c r="U2" s="113"/>
      <c r="V2" s="113"/>
      <c r="W2" s="113"/>
      <c r="X2" s="113"/>
      <c r="Y2" s="113"/>
      <c r="Z2" s="113"/>
      <c r="AA2" s="113"/>
      <c r="AB2" s="113"/>
      <c r="AC2" s="113"/>
    </row>
    <row r="3" spans="1:29" ht="13.5" customHeight="1">
      <c r="A3" s="113"/>
      <c r="B3" s="499" t="s">
        <v>440</v>
      </c>
      <c r="C3" s="418"/>
      <c r="D3" s="499" t="s">
        <v>441</v>
      </c>
      <c r="E3" s="417"/>
      <c r="F3" s="417"/>
      <c r="G3" s="417"/>
      <c r="H3" s="418"/>
      <c r="I3" s="51" t="s">
        <v>442</v>
      </c>
      <c r="J3" s="113"/>
      <c r="K3" s="113"/>
      <c r="L3" s="113"/>
      <c r="M3" s="113"/>
      <c r="N3" s="113"/>
      <c r="O3" s="113"/>
      <c r="P3" s="113"/>
      <c r="Q3" s="113"/>
      <c r="R3" s="113"/>
      <c r="S3" s="113"/>
      <c r="T3" s="113"/>
      <c r="U3" s="113"/>
      <c r="V3" s="113"/>
      <c r="W3" s="113"/>
      <c r="X3" s="113"/>
      <c r="Y3" s="113"/>
      <c r="Z3" s="113"/>
      <c r="AA3" s="113"/>
      <c r="AB3" s="113"/>
      <c r="AC3" s="113"/>
    </row>
    <row r="4" spans="1:29" ht="4.5" customHeight="1">
      <c r="A4" s="113"/>
      <c r="B4" s="848"/>
      <c r="C4" s="587"/>
      <c r="D4" s="587"/>
      <c r="E4" s="587"/>
      <c r="F4" s="587"/>
      <c r="G4" s="587"/>
      <c r="H4" s="587"/>
      <c r="I4" s="512"/>
      <c r="J4" s="113"/>
      <c r="K4" s="113"/>
      <c r="L4" s="113"/>
      <c r="M4" s="113"/>
      <c r="N4" s="113"/>
      <c r="O4" s="113"/>
      <c r="P4" s="113"/>
      <c r="Q4" s="113"/>
      <c r="R4" s="113"/>
      <c r="S4" s="113"/>
      <c r="T4" s="113"/>
      <c r="U4" s="113"/>
      <c r="V4" s="113"/>
      <c r="W4" s="113"/>
      <c r="X4" s="113"/>
      <c r="Y4" s="113"/>
      <c r="Z4" s="113"/>
      <c r="AA4" s="113"/>
      <c r="AB4" s="113"/>
      <c r="AC4" s="113"/>
    </row>
    <row r="5" spans="1:29" ht="16.5" customHeight="1">
      <c r="A5" s="113"/>
      <c r="B5" s="489" t="s">
        <v>443</v>
      </c>
      <c r="C5" s="418"/>
      <c r="D5" s="490" t="str">
        <f>Indicadores!F63</f>
        <v>Evaluación Independiente. (EIN)</v>
      </c>
      <c r="E5" s="417"/>
      <c r="F5" s="417"/>
      <c r="G5" s="417"/>
      <c r="H5" s="417"/>
      <c r="I5" s="418"/>
      <c r="J5" s="113"/>
      <c r="K5" s="113"/>
      <c r="L5" s="113"/>
      <c r="M5" s="113"/>
      <c r="N5" s="113"/>
      <c r="O5" s="113"/>
      <c r="P5" s="113"/>
      <c r="Q5" s="113"/>
      <c r="R5" s="113"/>
      <c r="S5" s="113"/>
      <c r="T5" s="113"/>
      <c r="U5" s="113"/>
      <c r="V5" s="113"/>
      <c r="W5" s="113"/>
      <c r="X5" s="113"/>
      <c r="Y5" s="113"/>
      <c r="Z5" s="113"/>
      <c r="AA5" s="113"/>
      <c r="AB5" s="113"/>
      <c r="AC5" s="113"/>
    </row>
    <row r="6" spans="1:29" ht="34.5" customHeight="1">
      <c r="A6" s="113"/>
      <c r="B6" s="489" t="s">
        <v>444</v>
      </c>
      <c r="C6" s="418"/>
      <c r="D6" s="513" t="str">
        <f>Indicadores!A63</f>
        <v>Cumplimiento oportuno de cronograma de actividades de requerimiento legal</v>
      </c>
      <c r="E6" s="418"/>
      <c r="F6" s="489" t="s">
        <v>445</v>
      </c>
      <c r="G6" s="418"/>
      <c r="H6" s="513" t="str">
        <f>Indicadores!S63</f>
        <v>Jefe de la oficina de Control interno</v>
      </c>
      <c r="I6" s="418"/>
      <c r="J6" s="113"/>
      <c r="K6" s="113"/>
      <c r="L6" s="113"/>
      <c r="M6" s="113"/>
      <c r="N6" s="113"/>
      <c r="O6" s="113"/>
      <c r="P6" s="113"/>
      <c r="Q6" s="113"/>
      <c r="R6" s="113"/>
      <c r="S6" s="113"/>
      <c r="T6" s="113"/>
      <c r="U6" s="113"/>
      <c r="V6" s="113"/>
      <c r="W6" s="113"/>
      <c r="X6" s="113"/>
      <c r="Y6" s="113"/>
      <c r="Z6" s="113"/>
      <c r="AA6" s="113"/>
      <c r="AB6" s="113"/>
      <c r="AC6" s="113"/>
    </row>
    <row r="7" spans="1:29" ht="51" customHeight="1">
      <c r="A7" s="113"/>
      <c r="B7" s="489" t="s">
        <v>446</v>
      </c>
      <c r="C7" s="418"/>
      <c r="D7" s="513" t="str">
        <f>Indicadores!G63</f>
        <v>(No de actividades de requerimiento legal realizadas oportunamente/ Numero de actividades de requerimiento legal programadas con fechas cumplidas) X 100</v>
      </c>
      <c r="E7" s="418"/>
      <c r="F7" s="489" t="s">
        <v>447</v>
      </c>
      <c r="G7" s="418"/>
      <c r="H7" s="513" t="str">
        <f>Indicadores!C63</f>
        <v>Mide la eficacia de las actividades de requerimiento legal, presentadas en términos.</v>
      </c>
      <c r="I7" s="418"/>
      <c r="J7" s="113"/>
      <c r="K7" s="113"/>
      <c r="L7" s="113"/>
      <c r="M7" s="113"/>
      <c r="N7" s="113"/>
      <c r="O7" s="113"/>
      <c r="P7" s="113"/>
      <c r="Q7" s="113"/>
      <c r="R7" s="113"/>
      <c r="S7" s="113"/>
      <c r="T7" s="113"/>
      <c r="U7" s="113"/>
      <c r="V7" s="113"/>
      <c r="W7" s="113"/>
      <c r="X7" s="113"/>
      <c r="Y7" s="113"/>
      <c r="Z7" s="113"/>
      <c r="AA7" s="113"/>
      <c r="AB7" s="113"/>
      <c r="AC7" s="113"/>
    </row>
    <row r="8" spans="1:29" ht="42" customHeight="1">
      <c r="A8" s="113"/>
      <c r="B8" s="32" t="s">
        <v>448</v>
      </c>
      <c r="C8" s="45" t="str">
        <f>Indicadores!P63</f>
        <v>Trimestral</v>
      </c>
      <c r="D8" s="32" t="s">
        <v>449</v>
      </c>
      <c r="E8" s="45" t="str">
        <f>Indicadores!R63</f>
        <v>Plan de Auditorias de la Vigencia de la Oficina de Control Interno</v>
      </c>
      <c r="F8" s="32" t="s">
        <v>68</v>
      </c>
      <c r="G8" s="45" t="str">
        <f>Indicadores!H63</f>
        <v>Porcentaje</v>
      </c>
      <c r="H8" s="514" t="s">
        <v>450</v>
      </c>
      <c r="I8" s="515" t="str">
        <f>Indicadores!O63</f>
        <v>Hacia arriba</v>
      </c>
      <c r="J8" s="113"/>
      <c r="K8" s="113"/>
      <c r="L8" s="113"/>
      <c r="M8" s="113"/>
      <c r="N8" s="113"/>
      <c r="O8" s="113"/>
      <c r="P8" s="113"/>
      <c r="Q8" s="113"/>
      <c r="R8" s="113"/>
      <c r="S8" s="113"/>
      <c r="T8" s="113"/>
      <c r="U8" s="113"/>
      <c r="V8" s="113"/>
      <c r="W8" s="113"/>
      <c r="X8" s="113"/>
      <c r="Y8" s="113"/>
      <c r="Z8" s="113"/>
      <c r="AA8" s="113"/>
      <c r="AB8" s="113"/>
      <c r="AC8" s="113"/>
    </row>
    <row r="9" spans="1:29" ht="33.75" customHeight="1">
      <c r="A9" s="113"/>
      <c r="B9" s="32" t="s">
        <v>415</v>
      </c>
      <c r="C9" s="41">
        <f>Indicadores!N63</f>
        <v>1</v>
      </c>
      <c r="D9" s="34" t="s">
        <v>417</v>
      </c>
      <c r="E9" s="41">
        <f>'TABLERO DE MANDO'!F64</f>
        <v>0.85</v>
      </c>
      <c r="F9" s="35" t="s">
        <v>418</v>
      </c>
      <c r="G9" s="41">
        <f>'TABLERO DE MANDO'!G64</f>
        <v>0.9</v>
      </c>
      <c r="H9" s="497"/>
      <c r="I9" s="497"/>
      <c r="J9" s="113"/>
      <c r="K9" s="113"/>
      <c r="L9" s="113"/>
      <c r="M9" s="113"/>
      <c r="N9" s="113"/>
      <c r="O9" s="113"/>
      <c r="P9" s="113"/>
      <c r="Q9" s="113"/>
      <c r="R9" s="113"/>
      <c r="S9" s="113"/>
      <c r="T9" s="113"/>
      <c r="U9" s="113"/>
      <c r="V9" s="113"/>
      <c r="W9" s="113"/>
      <c r="X9" s="113"/>
      <c r="Y9" s="113"/>
      <c r="Z9" s="113"/>
      <c r="AA9" s="113"/>
      <c r="AB9" s="113"/>
      <c r="AC9" s="113"/>
    </row>
    <row r="10" spans="1:29" ht="13.5" customHeight="1">
      <c r="A10" s="113"/>
      <c r="B10" s="119"/>
      <c r="C10" s="36"/>
      <c r="D10" s="36"/>
      <c r="E10" s="36"/>
      <c r="F10" s="36"/>
      <c r="G10" s="36"/>
      <c r="H10" s="36"/>
      <c r="I10" s="114"/>
      <c r="J10" s="113"/>
      <c r="K10" s="113"/>
      <c r="L10" s="113"/>
      <c r="M10" s="113"/>
      <c r="N10" s="113"/>
      <c r="O10" s="113"/>
      <c r="P10" s="113"/>
      <c r="Q10" s="113"/>
      <c r="R10" s="113"/>
      <c r="S10" s="113"/>
      <c r="T10" s="113"/>
      <c r="U10" s="113"/>
      <c r="V10" s="113"/>
      <c r="W10" s="113"/>
      <c r="X10" s="113"/>
      <c r="Y10" s="113"/>
      <c r="Z10" s="113"/>
      <c r="AA10" s="113"/>
      <c r="AB10" s="113"/>
      <c r="AC10" s="113"/>
    </row>
    <row r="11" spans="1:29" ht="13.5" customHeight="1">
      <c r="A11" s="113"/>
      <c r="B11" s="46" t="s">
        <v>451</v>
      </c>
      <c r="C11" s="38" t="s">
        <v>452</v>
      </c>
      <c r="D11" s="39" t="str">
        <f>D9</f>
        <v>LIMITE INSATISFACTORIO</v>
      </c>
      <c r="E11" s="39" t="str">
        <f>F9</f>
        <v>LIMITE SATISFACTORIO</v>
      </c>
      <c r="F11" s="36"/>
      <c r="G11" s="36"/>
      <c r="H11" s="115"/>
      <c r="I11" s="123"/>
      <c r="J11" s="113"/>
      <c r="K11" s="113"/>
      <c r="L11" s="113"/>
      <c r="M11" s="113"/>
      <c r="N11" s="113"/>
      <c r="O11" s="113"/>
      <c r="P11" s="113"/>
      <c r="Q11" s="113"/>
      <c r="R11" s="113"/>
      <c r="S11" s="113"/>
      <c r="T11" s="113"/>
      <c r="U11" s="113"/>
      <c r="V11" s="113"/>
      <c r="W11" s="113"/>
      <c r="X11" s="113"/>
      <c r="Y11" s="113"/>
      <c r="Z11" s="113"/>
      <c r="AA11" s="113"/>
      <c r="AB11" s="113"/>
      <c r="AC11" s="113"/>
    </row>
    <row r="12" spans="1:29" ht="13.5" customHeight="1">
      <c r="A12" s="113"/>
      <c r="B12" s="47" t="s">
        <v>422</v>
      </c>
      <c r="C12" s="122"/>
      <c r="D12" s="40">
        <f t="shared" ref="D12:D23" si="0">+$E$9</f>
        <v>0.85</v>
      </c>
      <c r="E12" s="40">
        <f t="shared" ref="E12:E23" si="1">+$G$9</f>
        <v>0.9</v>
      </c>
      <c r="F12" s="36"/>
      <c r="G12" s="36"/>
      <c r="H12" s="115"/>
      <c r="I12" s="123"/>
      <c r="J12" s="113"/>
      <c r="K12" s="113"/>
      <c r="L12" s="113"/>
      <c r="M12" s="113"/>
      <c r="N12" s="113"/>
      <c r="O12" s="113"/>
      <c r="P12" s="113"/>
      <c r="Q12" s="113"/>
      <c r="R12" s="113"/>
      <c r="S12" s="113"/>
      <c r="T12" s="113"/>
      <c r="U12" s="113"/>
      <c r="V12" s="113"/>
      <c r="W12" s="113"/>
      <c r="X12" s="113"/>
      <c r="Y12" s="113"/>
      <c r="Z12" s="113"/>
      <c r="AA12" s="113"/>
      <c r="AB12" s="113"/>
      <c r="AC12" s="113"/>
    </row>
    <row r="13" spans="1:29" ht="13.5" customHeight="1">
      <c r="A13" s="113"/>
      <c r="B13" s="47" t="s">
        <v>423</v>
      </c>
      <c r="C13" s="122"/>
      <c r="D13" s="40">
        <f t="shared" si="0"/>
        <v>0.85</v>
      </c>
      <c r="E13" s="40">
        <f t="shared" si="1"/>
        <v>0.9</v>
      </c>
      <c r="F13" s="36"/>
      <c r="G13" s="36"/>
      <c r="H13" s="115"/>
      <c r="I13" s="123"/>
      <c r="J13" s="113"/>
      <c r="K13" s="113"/>
      <c r="L13" s="113"/>
      <c r="M13" s="113"/>
      <c r="N13" s="113"/>
      <c r="O13" s="113"/>
      <c r="P13" s="113"/>
      <c r="Q13" s="113"/>
      <c r="R13" s="113"/>
      <c r="S13" s="113"/>
      <c r="T13" s="113"/>
      <c r="U13" s="113"/>
      <c r="V13" s="113"/>
      <c r="W13" s="113"/>
      <c r="X13" s="113"/>
      <c r="Y13" s="113"/>
      <c r="Z13" s="113"/>
      <c r="AA13" s="113"/>
      <c r="AB13" s="113"/>
      <c r="AC13" s="113"/>
    </row>
    <row r="14" spans="1:29" ht="13.5" customHeight="1">
      <c r="A14" s="113"/>
      <c r="B14" s="47" t="s">
        <v>424</v>
      </c>
      <c r="C14" s="49">
        <v>1</v>
      </c>
      <c r="D14" s="40">
        <f t="shared" si="0"/>
        <v>0.85</v>
      </c>
      <c r="E14" s="40">
        <f t="shared" si="1"/>
        <v>0.9</v>
      </c>
      <c r="F14" s="36"/>
      <c r="G14" s="36"/>
      <c r="H14" s="115"/>
      <c r="I14" s="123"/>
      <c r="J14" s="113"/>
      <c r="K14" s="113"/>
      <c r="L14" s="113"/>
      <c r="M14" s="113"/>
      <c r="N14" s="113"/>
      <c r="O14" s="113"/>
      <c r="P14" s="113"/>
      <c r="Q14" s="113"/>
      <c r="R14" s="113"/>
      <c r="S14" s="113"/>
      <c r="T14" s="113"/>
      <c r="U14" s="113"/>
      <c r="V14" s="113"/>
      <c r="W14" s="113"/>
      <c r="X14" s="113"/>
      <c r="Y14" s="113"/>
      <c r="Z14" s="113"/>
      <c r="AA14" s="113"/>
      <c r="AB14" s="113"/>
      <c r="AC14" s="113"/>
    </row>
    <row r="15" spans="1:29" ht="13.5" customHeight="1">
      <c r="A15" s="113"/>
      <c r="B15" s="47" t="s">
        <v>425</v>
      </c>
      <c r="C15" s="137"/>
      <c r="D15" s="40">
        <f t="shared" si="0"/>
        <v>0.85</v>
      </c>
      <c r="E15" s="40">
        <f t="shared" si="1"/>
        <v>0.9</v>
      </c>
      <c r="F15" s="36"/>
      <c r="G15" s="36"/>
      <c r="H15" s="115"/>
      <c r="I15" s="123"/>
      <c r="J15" s="113"/>
      <c r="K15" s="113"/>
      <c r="L15" s="113"/>
      <c r="M15" s="113"/>
      <c r="N15" s="113"/>
      <c r="O15" s="113"/>
      <c r="P15" s="113"/>
      <c r="Q15" s="113"/>
      <c r="R15" s="113"/>
      <c r="S15" s="113"/>
      <c r="T15" s="113"/>
      <c r="U15" s="113"/>
      <c r="V15" s="113"/>
      <c r="W15" s="113"/>
      <c r="X15" s="113"/>
      <c r="Y15" s="113"/>
      <c r="Z15" s="113"/>
      <c r="AA15" s="113"/>
      <c r="AB15" s="113"/>
      <c r="AC15" s="113"/>
    </row>
    <row r="16" spans="1:29" ht="13.5" customHeight="1">
      <c r="A16" s="113"/>
      <c r="B16" s="47" t="s">
        <v>426</v>
      </c>
      <c r="C16" s="137"/>
      <c r="D16" s="40">
        <f t="shared" si="0"/>
        <v>0.85</v>
      </c>
      <c r="E16" s="40">
        <f t="shared" si="1"/>
        <v>0.9</v>
      </c>
      <c r="F16" s="36"/>
      <c r="G16" s="36"/>
      <c r="H16" s="115"/>
      <c r="I16" s="123"/>
      <c r="J16" s="113"/>
      <c r="K16" s="113"/>
      <c r="L16" s="113"/>
      <c r="M16" s="113"/>
      <c r="N16" s="113"/>
      <c r="O16" s="113"/>
      <c r="P16" s="113"/>
      <c r="Q16" s="113"/>
      <c r="R16" s="113"/>
      <c r="S16" s="113"/>
      <c r="T16" s="113"/>
      <c r="U16" s="113"/>
      <c r="V16" s="113"/>
      <c r="W16" s="113"/>
      <c r="X16" s="113"/>
      <c r="Y16" s="113"/>
      <c r="Z16" s="113"/>
      <c r="AA16" s="113"/>
      <c r="AB16" s="113"/>
      <c r="AC16" s="113"/>
    </row>
    <row r="17" spans="1:29" ht="13.5" customHeight="1">
      <c r="A17" s="113"/>
      <c r="B17" s="47" t="s">
        <v>427</v>
      </c>
      <c r="C17" s="41">
        <v>1</v>
      </c>
      <c r="D17" s="40">
        <f t="shared" si="0"/>
        <v>0.85</v>
      </c>
      <c r="E17" s="40">
        <f t="shared" si="1"/>
        <v>0.9</v>
      </c>
      <c r="F17" s="36"/>
      <c r="G17" s="36"/>
      <c r="H17" s="115"/>
      <c r="I17" s="123"/>
      <c r="J17" s="113"/>
      <c r="K17" s="113"/>
      <c r="L17" s="113"/>
      <c r="M17" s="113"/>
      <c r="N17" s="113"/>
      <c r="O17" s="113"/>
      <c r="P17" s="113"/>
      <c r="Q17" s="113"/>
      <c r="R17" s="113"/>
      <c r="S17" s="113"/>
      <c r="T17" s="113"/>
      <c r="U17" s="113"/>
      <c r="V17" s="113"/>
      <c r="W17" s="113"/>
      <c r="X17" s="113"/>
      <c r="Y17" s="113"/>
      <c r="Z17" s="113"/>
      <c r="AA17" s="113"/>
      <c r="AB17" s="113"/>
      <c r="AC17" s="113"/>
    </row>
    <row r="18" spans="1:29" ht="13.5" customHeight="1">
      <c r="A18" s="113"/>
      <c r="B18" s="47" t="s">
        <v>428</v>
      </c>
      <c r="C18" s="41"/>
      <c r="D18" s="40">
        <f t="shared" si="0"/>
        <v>0.85</v>
      </c>
      <c r="E18" s="40">
        <f t="shared" si="1"/>
        <v>0.9</v>
      </c>
      <c r="F18" s="36"/>
      <c r="G18" s="36"/>
      <c r="H18" s="115"/>
      <c r="I18" s="123"/>
      <c r="J18" s="113"/>
      <c r="K18" s="113"/>
      <c r="L18" s="113"/>
      <c r="M18" s="113"/>
      <c r="N18" s="113"/>
      <c r="O18" s="113"/>
      <c r="P18" s="113"/>
      <c r="Q18" s="113"/>
      <c r="R18" s="113"/>
      <c r="S18" s="113"/>
      <c r="T18" s="113"/>
      <c r="U18" s="113"/>
      <c r="V18" s="113"/>
      <c r="W18" s="113"/>
      <c r="X18" s="113"/>
      <c r="Y18" s="113"/>
      <c r="Z18" s="113"/>
      <c r="AA18" s="113"/>
      <c r="AB18" s="113"/>
      <c r="AC18" s="113"/>
    </row>
    <row r="19" spans="1:29" ht="13.5" customHeight="1">
      <c r="A19" s="113"/>
      <c r="B19" s="47" t="s">
        <v>429</v>
      </c>
      <c r="C19" s="41"/>
      <c r="D19" s="40">
        <f t="shared" si="0"/>
        <v>0.85</v>
      </c>
      <c r="E19" s="40">
        <f t="shared" si="1"/>
        <v>0.9</v>
      </c>
      <c r="F19" s="36"/>
      <c r="G19" s="36"/>
      <c r="H19" s="115"/>
      <c r="I19" s="123"/>
      <c r="J19" s="113"/>
      <c r="K19" s="113"/>
      <c r="L19" s="113"/>
      <c r="M19" s="113"/>
      <c r="N19" s="113"/>
      <c r="O19" s="113"/>
      <c r="P19" s="113"/>
      <c r="Q19" s="113"/>
      <c r="R19" s="113"/>
      <c r="S19" s="113"/>
      <c r="T19" s="113"/>
      <c r="U19" s="113"/>
      <c r="V19" s="113"/>
      <c r="W19" s="113"/>
      <c r="X19" s="113"/>
      <c r="Y19" s="113"/>
      <c r="Z19" s="113"/>
      <c r="AA19" s="113"/>
      <c r="AB19" s="113"/>
      <c r="AC19" s="113"/>
    </row>
    <row r="20" spans="1:29" ht="13.5" customHeight="1">
      <c r="A20" s="113"/>
      <c r="B20" s="47" t="s">
        <v>430</v>
      </c>
      <c r="C20" s="41">
        <v>1</v>
      </c>
      <c r="D20" s="40">
        <f t="shared" si="0"/>
        <v>0.85</v>
      </c>
      <c r="E20" s="40">
        <f t="shared" si="1"/>
        <v>0.9</v>
      </c>
      <c r="F20" s="36"/>
      <c r="G20" s="36"/>
      <c r="H20" s="115"/>
      <c r="I20" s="123"/>
      <c r="J20" s="113"/>
      <c r="K20" s="113"/>
      <c r="L20" s="113"/>
      <c r="M20" s="113"/>
      <c r="N20" s="113"/>
      <c r="O20" s="113"/>
      <c r="P20" s="113"/>
      <c r="Q20" s="113"/>
      <c r="R20" s="113"/>
      <c r="S20" s="113"/>
      <c r="T20" s="113"/>
      <c r="U20" s="113"/>
      <c r="V20" s="113"/>
      <c r="W20" s="113"/>
      <c r="X20" s="113"/>
      <c r="Y20" s="113"/>
      <c r="Z20" s="113"/>
      <c r="AA20" s="113"/>
      <c r="AB20" s="113"/>
      <c r="AC20" s="113"/>
    </row>
    <row r="21" spans="1:29" ht="13.5" customHeight="1">
      <c r="A21" s="113"/>
      <c r="B21" s="47" t="s">
        <v>431</v>
      </c>
      <c r="C21" s="41"/>
      <c r="D21" s="40">
        <f t="shared" si="0"/>
        <v>0.85</v>
      </c>
      <c r="E21" s="40">
        <f t="shared" si="1"/>
        <v>0.9</v>
      </c>
      <c r="F21" s="36"/>
      <c r="G21" s="36"/>
      <c r="H21" s="115"/>
      <c r="I21" s="123"/>
      <c r="J21" s="113"/>
      <c r="K21" s="113"/>
      <c r="L21" s="113"/>
      <c r="M21" s="113"/>
      <c r="N21" s="113"/>
      <c r="O21" s="113"/>
      <c r="P21" s="113"/>
      <c r="Q21" s="113"/>
      <c r="R21" s="113"/>
      <c r="S21" s="113"/>
      <c r="T21" s="113"/>
      <c r="U21" s="113"/>
      <c r="V21" s="113"/>
      <c r="W21" s="113"/>
      <c r="X21" s="113"/>
      <c r="Y21" s="113"/>
      <c r="Z21" s="113"/>
      <c r="AA21" s="113"/>
      <c r="AB21" s="113"/>
      <c r="AC21" s="113"/>
    </row>
    <row r="22" spans="1:29" ht="13.5" customHeight="1">
      <c r="A22" s="113"/>
      <c r="B22" s="47" t="s">
        <v>432</v>
      </c>
      <c r="C22" s="41"/>
      <c r="D22" s="40">
        <f t="shared" si="0"/>
        <v>0.85</v>
      </c>
      <c r="E22" s="40">
        <f t="shared" si="1"/>
        <v>0.9</v>
      </c>
      <c r="F22" s="36"/>
      <c r="G22" s="36"/>
      <c r="H22" s="115"/>
      <c r="I22" s="123"/>
      <c r="J22" s="113"/>
      <c r="K22" s="113"/>
      <c r="L22" s="113"/>
      <c r="M22" s="113"/>
      <c r="N22" s="113"/>
      <c r="O22" s="113"/>
      <c r="P22" s="113"/>
      <c r="Q22" s="113"/>
      <c r="R22" s="113"/>
      <c r="S22" s="113"/>
      <c r="T22" s="113"/>
      <c r="U22" s="113"/>
      <c r="V22" s="113"/>
      <c r="W22" s="113"/>
      <c r="X22" s="113"/>
      <c r="Y22" s="113"/>
      <c r="Z22" s="113"/>
      <c r="AA22" s="113"/>
      <c r="AB22" s="113"/>
      <c r="AC22" s="113"/>
    </row>
    <row r="23" spans="1:29" ht="13.5" customHeight="1">
      <c r="A23" s="113"/>
      <c r="B23" s="47" t="s">
        <v>433</v>
      </c>
      <c r="C23" s="41">
        <v>1</v>
      </c>
      <c r="D23" s="40">
        <f t="shared" si="0"/>
        <v>0.85</v>
      </c>
      <c r="E23" s="40">
        <f t="shared" si="1"/>
        <v>0.9</v>
      </c>
      <c r="F23" s="36"/>
      <c r="G23" s="36"/>
      <c r="H23" s="115"/>
      <c r="I23" s="123"/>
      <c r="J23" s="113"/>
      <c r="K23" s="113"/>
      <c r="L23" s="113"/>
      <c r="M23" s="113"/>
      <c r="N23" s="113"/>
      <c r="O23" s="113"/>
      <c r="P23" s="113"/>
      <c r="Q23" s="113"/>
      <c r="R23" s="113"/>
      <c r="S23" s="113"/>
      <c r="T23" s="113"/>
      <c r="U23" s="113"/>
      <c r="V23" s="113"/>
      <c r="W23" s="113"/>
      <c r="X23" s="113"/>
      <c r="Y23" s="113"/>
      <c r="Z23" s="113"/>
      <c r="AA23" s="113"/>
      <c r="AB23" s="113"/>
      <c r="AC23" s="113"/>
    </row>
    <row r="24" spans="1:29" ht="13.5" customHeight="1">
      <c r="A24" s="113"/>
      <c r="B24" s="119"/>
      <c r="C24" s="36"/>
      <c r="D24" s="36"/>
      <c r="E24" s="36"/>
      <c r="F24" s="36"/>
      <c r="G24" s="36"/>
      <c r="H24" s="36"/>
      <c r="I24" s="123"/>
      <c r="J24" s="113"/>
      <c r="K24" s="113"/>
      <c r="L24" s="113"/>
      <c r="M24" s="113"/>
      <c r="N24" s="113"/>
      <c r="O24" s="113"/>
      <c r="P24" s="113"/>
      <c r="Q24" s="113"/>
      <c r="R24" s="113"/>
      <c r="S24" s="113"/>
      <c r="T24" s="113"/>
      <c r="U24" s="113"/>
      <c r="V24" s="113"/>
      <c r="W24" s="113"/>
      <c r="X24" s="113"/>
      <c r="Y24" s="113"/>
      <c r="Z24" s="113"/>
      <c r="AA24" s="113"/>
      <c r="AB24" s="113"/>
      <c r="AC24" s="113"/>
    </row>
    <row r="25" spans="1:29" ht="13.5" customHeight="1">
      <c r="A25" s="113"/>
      <c r="B25" s="119"/>
      <c r="C25" s="36"/>
      <c r="D25" s="36"/>
      <c r="E25" s="36"/>
      <c r="F25" s="36"/>
      <c r="G25" s="36"/>
      <c r="H25" s="36"/>
      <c r="I25" s="123"/>
      <c r="J25" s="113"/>
      <c r="K25" s="113"/>
      <c r="L25" s="113"/>
      <c r="M25" s="113"/>
      <c r="N25" s="113"/>
      <c r="O25" s="113"/>
      <c r="P25" s="113"/>
      <c r="Q25" s="113"/>
      <c r="R25" s="113"/>
      <c r="S25" s="113"/>
      <c r="T25" s="113"/>
      <c r="U25" s="113"/>
      <c r="V25" s="113"/>
      <c r="W25" s="113"/>
      <c r="X25" s="113"/>
      <c r="Y25" s="113"/>
      <c r="Z25" s="113"/>
      <c r="AA25" s="113"/>
      <c r="AB25" s="113"/>
      <c r="AC25" s="113"/>
    </row>
    <row r="26" spans="1:29" ht="13.5" customHeight="1">
      <c r="A26" s="113"/>
      <c r="B26" s="119"/>
      <c r="C26" s="36"/>
      <c r="D26" s="36"/>
      <c r="E26" s="36"/>
      <c r="F26" s="36"/>
      <c r="G26" s="36"/>
      <c r="H26" s="36"/>
      <c r="I26" s="115"/>
      <c r="J26" s="113"/>
      <c r="K26" s="113"/>
      <c r="L26" s="113"/>
      <c r="M26" s="113"/>
      <c r="N26" s="113"/>
      <c r="O26" s="113"/>
      <c r="P26" s="113"/>
      <c r="Q26" s="113"/>
      <c r="R26" s="113"/>
      <c r="S26" s="113"/>
      <c r="T26" s="113"/>
      <c r="U26" s="113"/>
      <c r="V26" s="113"/>
      <c r="W26" s="113"/>
      <c r="X26" s="113"/>
      <c r="Y26" s="113"/>
      <c r="Z26" s="113"/>
      <c r="AA26" s="113"/>
      <c r="AB26" s="113"/>
      <c r="AC26" s="113"/>
    </row>
    <row r="27" spans="1:29" ht="13.5" customHeight="1">
      <c r="A27" s="113"/>
      <c r="B27" s="119"/>
      <c r="C27" s="36"/>
      <c r="D27" s="36"/>
      <c r="E27" s="36"/>
      <c r="F27" s="36"/>
      <c r="G27" s="36"/>
      <c r="H27" s="36"/>
      <c r="I27" s="115"/>
      <c r="J27" s="113"/>
      <c r="K27" s="113"/>
      <c r="L27" s="113"/>
      <c r="M27" s="113"/>
      <c r="N27" s="113"/>
      <c r="O27" s="113"/>
      <c r="P27" s="113"/>
      <c r="Q27" s="113"/>
      <c r="R27" s="113"/>
      <c r="S27" s="113"/>
      <c r="T27" s="113"/>
      <c r="U27" s="113"/>
      <c r="V27" s="113"/>
      <c r="W27" s="113"/>
      <c r="X27" s="113"/>
      <c r="Y27" s="113"/>
      <c r="Z27" s="113"/>
      <c r="AA27" s="113"/>
      <c r="AB27" s="113"/>
      <c r="AC27" s="113"/>
    </row>
    <row r="28" spans="1:29" ht="13.5" customHeight="1">
      <c r="A28" s="113"/>
      <c r="B28" s="736" t="s">
        <v>453</v>
      </c>
      <c r="C28" s="587"/>
      <c r="D28" s="587"/>
      <c r="E28" s="587"/>
      <c r="F28" s="587"/>
      <c r="G28" s="587"/>
      <c r="H28" s="587"/>
      <c r="I28" s="512"/>
      <c r="J28" s="113"/>
      <c r="K28" s="113"/>
      <c r="L28" s="113"/>
      <c r="M28" s="113"/>
      <c r="N28" s="113"/>
      <c r="O28" s="113"/>
      <c r="P28" s="113"/>
      <c r="Q28" s="113"/>
      <c r="R28" s="113"/>
      <c r="S28" s="113"/>
      <c r="T28" s="113"/>
      <c r="U28" s="113"/>
      <c r="V28" s="113"/>
      <c r="W28" s="113"/>
      <c r="X28" s="113"/>
      <c r="Y28" s="113"/>
      <c r="Z28" s="113"/>
      <c r="AA28" s="113"/>
      <c r="AB28" s="113"/>
      <c r="AC28" s="113"/>
    </row>
    <row r="29" spans="1:29" ht="15.75" customHeight="1">
      <c r="A29" s="113"/>
      <c r="B29" s="590" t="s">
        <v>454</v>
      </c>
      <c r="C29" s="417"/>
      <c r="D29" s="417"/>
      <c r="E29" s="418"/>
      <c r="F29" s="590" t="s">
        <v>455</v>
      </c>
      <c r="G29" s="417"/>
      <c r="H29" s="417"/>
      <c r="I29" s="418"/>
      <c r="J29" s="113"/>
      <c r="K29" s="113"/>
      <c r="L29" s="113"/>
      <c r="M29" s="113"/>
      <c r="N29" s="113"/>
      <c r="O29" s="113"/>
      <c r="P29" s="113"/>
      <c r="Q29" s="113"/>
      <c r="R29" s="113"/>
      <c r="S29" s="113"/>
      <c r="T29" s="113"/>
      <c r="U29" s="113"/>
      <c r="V29" s="113"/>
      <c r="W29" s="113"/>
      <c r="X29" s="113"/>
      <c r="Y29" s="113"/>
      <c r="Z29" s="113"/>
      <c r="AA29" s="113"/>
      <c r="AB29" s="113"/>
      <c r="AC29" s="113"/>
    </row>
    <row r="30" spans="1:29" ht="13.5" customHeight="1">
      <c r="A30" s="113"/>
      <c r="B30" s="847" t="s">
        <v>561</v>
      </c>
      <c r="C30" s="411"/>
      <c r="D30" s="411"/>
      <c r="E30" s="412"/>
      <c r="F30" s="758"/>
      <c r="G30" s="411"/>
      <c r="H30" s="411"/>
      <c r="I30" s="412"/>
      <c r="J30" s="113"/>
      <c r="K30" s="113"/>
      <c r="L30" s="113"/>
      <c r="M30" s="113"/>
      <c r="N30" s="113"/>
      <c r="O30" s="113"/>
      <c r="P30" s="113"/>
      <c r="Q30" s="113"/>
      <c r="R30" s="113"/>
      <c r="S30" s="113"/>
      <c r="T30" s="113"/>
      <c r="U30" s="113"/>
      <c r="V30" s="113"/>
      <c r="W30" s="113"/>
      <c r="X30" s="113"/>
      <c r="Y30" s="113"/>
      <c r="Z30" s="113"/>
      <c r="AA30" s="113"/>
      <c r="AB30" s="113"/>
      <c r="AC30" s="113"/>
    </row>
    <row r="31" spans="1:29" ht="13.5" customHeight="1">
      <c r="A31" s="113"/>
      <c r="B31" s="510"/>
      <c r="C31" s="511"/>
      <c r="D31" s="511"/>
      <c r="E31" s="512"/>
      <c r="F31" s="510"/>
      <c r="G31" s="511"/>
      <c r="H31" s="511"/>
      <c r="I31" s="512"/>
      <c r="J31" s="113"/>
      <c r="K31" s="113"/>
      <c r="L31" s="113"/>
      <c r="M31" s="113"/>
      <c r="N31" s="113"/>
      <c r="O31" s="113"/>
      <c r="P31" s="113"/>
      <c r="Q31" s="113"/>
      <c r="R31" s="113"/>
      <c r="S31" s="113"/>
      <c r="T31" s="113"/>
      <c r="U31" s="113"/>
      <c r="V31" s="113"/>
      <c r="W31" s="113"/>
      <c r="X31" s="113"/>
      <c r="Y31" s="113"/>
      <c r="Z31" s="113"/>
      <c r="AA31" s="113"/>
      <c r="AB31" s="113"/>
      <c r="AC31" s="113"/>
    </row>
    <row r="32" spans="1:29" ht="13.5" customHeight="1">
      <c r="A32" s="113"/>
      <c r="B32" s="510"/>
      <c r="C32" s="511"/>
      <c r="D32" s="511"/>
      <c r="E32" s="512"/>
      <c r="F32" s="510"/>
      <c r="G32" s="511"/>
      <c r="H32" s="511"/>
      <c r="I32" s="512"/>
      <c r="J32" s="113"/>
      <c r="K32" s="113"/>
      <c r="L32" s="113"/>
      <c r="M32" s="113"/>
      <c r="N32" s="113"/>
      <c r="O32" s="113"/>
      <c r="P32" s="113"/>
      <c r="Q32" s="113"/>
      <c r="R32" s="113"/>
      <c r="S32" s="113"/>
      <c r="T32" s="113"/>
      <c r="U32" s="113"/>
      <c r="V32" s="113"/>
      <c r="W32" s="113"/>
      <c r="X32" s="113"/>
      <c r="Y32" s="113"/>
      <c r="Z32" s="113"/>
      <c r="AA32" s="113"/>
      <c r="AB32" s="113"/>
      <c r="AC32" s="113"/>
    </row>
    <row r="33" spans="1:29" ht="15" customHeight="1">
      <c r="A33" s="113"/>
      <c r="B33" s="510"/>
      <c r="C33" s="511"/>
      <c r="D33" s="511"/>
      <c r="E33" s="512"/>
      <c r="F33" s="510"/>
      <c r="G33" s="511"/>
      <c r="H33" s="511"/>
      <c r="I33" s="512"/>
      <c r="J33" s="113"/>
      <c r="K33" s="113"/>
      <c r="L33" s="113"/>
      <c r="M33" s="113"/>
      <c r="N33" s="113"/>
      <c r="O33" s="113"/>
      <c r="P33" s="113"/>
      <c r="Q33" s="113"/>
      <c r="R33" s="113"/>
      <c r="S33" s="113"/>
      <c r="T33" s="113"/>
      <c r="U33" s="113"/>
      <c r="V33" s="113"/>
      <c r="W33" s="113"/>
      <c r="X33" s="113"/>
      <c r="Y33" s="113"/>
      <c r="Z33" s="113"/>
      <c r="AA33" s="113"/>
      <c r="AB33" s="113"/>
      <c r="AC33" s="113"/>
    </row>
    <row r="34" spans="1:29" ht="15" customHeight="1">
      <c r="A34" s="113"/>
      <c r="B34" s="510"/>
      <c r="C34" s="511"/>
      <c r="D34" s="511"/>
      <c r="E34" s="512"/>
      <c r="F34" s="510"/>
      <c r="G34" s="511"/>
      <c r="H34" s="511"/>
      <c r="I34" s="512"/>
      <c r="J34" s="113"/>
      <c r="K34" s="113"/>
      <c r="L34" s="113"/>
      <c r="M34" s="113"/>
      <c r="N34" s="113"/>
      <c r="O34" s="113"/>
      <c r="P34" s="113"/>
      <c r="Q34" s="113"/>
      <c r="R34" s="113"/>
      <c r="S34" s="113"/>
      <c r="T34" s="113"/>
      <c r="U34" s="113"/>
      <c r="V34" s="113"/>
      <c r="W34" s="113"/>
      <c r="X34" s="113"/>
      <c r="Y34" s="113"/>
      <c r="Z34" s="113"/>
      <c r="AA34" s="113"/>
      <c r="AB34" s="113"/>
      <c r="AC34" s="113"/>
    </row>
    <row r="35" spans="1:29" ht="15" customHeight="1">
      <c r="A35" s="113"/>
      <c r="B35" s="510"/>
      <c r="C35" s="511"/>
      <c r="D35" s="511"/>
      <c r="E35" s="512"/>
      <c r="F35" s="510"/>
      <c r="G35" s="511"/>
      <c r="H35" s="511"/>
      <c r="I35" s="512"/>
      <c r="J35" s="113"/>
      <c r="K35" s="113"/>
      <c r="L35" s="113"/>
      <c r="M35" s="113"/>
      <c r="N35" s="113"/>
      <c r="O35" s="113"/>
      <c r="P35" s="113"/>
      <c r="Q35" s="113"/>
      <c r="R35" s="113"/>
      <c r="S35" s="113"/>
      <c r="T35" s="113"/>
      <c r="U35" s="113"/>
      <c r="V35" s="113"/>
      <c r="W35" s="113"/>
      <c r="X35" s="113"/>
      <c r="Y35" s="113"/>
      <c r="Z35" s="113"/>
      <c r="AA35" s="113"/>
      <c r="AB35" s="113"/>
      <c r="AC35" s="113"/>
    </row>
    <row r="36" spans="1:29" ht="113.25" customHeight="1">
      <c r="A36" s="113"/>
      <c r="B36" s="413"/>
      <c r="C36" s="414"/>
      <c r="D36" s="414"/>
      <c r="E36" s="415"/>
      <c r="F36" s="413"/>
      <c r="G36" s="414"/>
      <c r="H36" s="414"/>
      <c r="I36" s="415"/>
      <c r="J36" s="113"/>
      <c r="K36" s="113"/>
      <c r="L36" s="113"/>
      <c r="M36" s="113"/>
      <c r="N36" s="113"/>
      <c r="O36" s="113"/>
      <c r="P36" s="113"/>
      <c r="Q36" s="113"/>
      <c r="R36" s="113"/>
      <c r="S36" s="113"/>
      <c r="T36" s="113"/>
      <c r="U36" s="113"/>
      <c r="V36" s="113"/>
      <c r="W36" s="113"/>
      <c r="X36" s="113"/>
      <c r="Y36" s="113"/>
      <c r="Z36" s="113"/>
      <c r="AA36" s="113"/>
      <c r="AB36" s="113"/>
      <c r="AC36" s="113"/>
    </row>
    <row r="37" spans="1:29" ht="13.5" customHeight="1">
      <c r="A37" s="113"/>
      <c r="B37" s="847" t="s">
        <v>716</v>
      </c>
      <c r="C37" s="411"/>
      <c r="D37" s="411"/>
      <c r="E37" s="412"/>
      <c r="F37" s="847"/>
      <c r="G37" s="411"/>
      <c r="H37" s="411"/>
      <c r="I37" s="412"/>
      <c r="J37" s="113"/>
      <c r="K37" s="113"/>
      <c r="L37" s="113"/>
      <c r="M37" s="113"/>
      <c r="N37" s="113"/>
      <c r="O37" s="113"/>
      <c r="P37" s="113"/>
      <c r="Q37" s="113"/>
      <c r="R37" s="113"/>
      <c r="S37" s="113"/>
      <c r="T37" s="113"/>
      <c r="U37" s="113"/>
      <c r="V37" s="113"/>
      <c r="W37" s="113"/>
      <c r="X37" s="113"/>
      <c r="Y37" s="113"/>
      <c r="Z37" s="113"/>
      <c r="AA37" s="113"/>
      <c r="AB37" s="113"/>
      <c r="AC37" s="113"/>
    </row>
    <row r="38" spans="1:29" ht="13.5" customHeight="1">
      <c r="A38" s="113"/>
      <c r="B38" s="510" t="s">
        <v>562</v>
      </c>
      <c r="C38" s="511"/>
      <c r="D38" s="511"/>
      <c r="E38" s="512"/>
      <c r="F38" s="510"/>
      <c r="G38" s="511"/>
      <c r="H38" s="511"/>
      <c r="I38" s="512"/>
      <c r="J38" s="113"/>
      <c r="K38" s="113"/>
      <c r="L38" s="113"/>
      <c r="M38" s="113"/>
      <c r="N38" s="113"/>
      <c r="O38" s="113"/>
      <c r="P38" s="113"/>
      <c r="Q38" s="113"/>
      <c r="R38" s="113"/>
      <c r="S38" s="113"/>
      <c r="T38" s="113"/>
      <c r="U38" s="113"/>
      <c r="V38" s="113"/>
      <c r="W38" s="113"/>
      <c r="X38" s="113"/>
      <c r="Y38" s="113"/>
      <c r="Z38" s="113"/>
      <c r="AA38" s="113"/>
      <c r="AB38" s="113"/>
      <c r="AC38" s="113"/>
    </row>
    <row r="39" spans="1:29" ht="13.5" customHeight="1">
      <c r="A39" s="113"/>
      <c r="B39" s="510"/>
      <c r="C39" s="511"/>
      <c r="D39" s="511"/>
      <c r="E39" s="512"/>
      <c r="F39" s="510"/>
      <c r="G39" s="511"/>
      <c r="H39" s="511"/>
      <c r="I39" s="512"/>
      <c r="J39" s="113"/>
      <c r="K39" s="113"/>
      <c r="L39" s="113"/>
      <c r="M39" s="113"/>
      <c r="N39" s="113"/>
      <c r="O39" s="113"/>
      <c r="P39" s="113"/>
      <c r="Q39" s="113"/>
      <c r="R39" s="113"/>
      <c r="S39" s="113"/>
      <c r="T39" s="113"/>
      <c r="U39" s="113"/>
      <c r="V39" s="113"/>
      <c r="W39" s="113"/>
      <c r="X39" s="113"/>
      <c r="Y39" s="113"/>
      <c r="Z39" s="113"/>
      <c r="AA39" s="113"/>
      <c r="AB39" s="113"/>
      <c r="AC39" s="113"/>
    </row>
    <row r="40" spans="1:29" ht="13.5" customHeight="1">
      <c r="A40" s="113"/>
      <c r="B40" s="510"/>
      <c r="C40" s="511"/>
      <c r="D40" s="511"/>
      <c r="E40" s="512"/>
      <c r="F40" s="510"/>
      <c r="G40" s="511"/>
      <c r="H40" s="511"/>
      <c r="I40" s="512"/>
      <c r="J40" s="113"/>
      <c r="K40" s="113"/>
      <c r="L40" s="113"/>
      <c r="M40" s="113"/>
      <c r="N40" s="113"/>
      <c r="O40" s="113"/>
      <c r="P40" s="113"/>
      <c r="Q40" s="113"/>
      <c r="R40" s="113"/>
      <c r="S40" s="113"/>
      <c r="T40" s="113"/>
      <c r="U40" s="113"/>
      <c r="V40" s="113"/>
      <c r="W40" s="113"/>
      <c r="X40" s="113"/>
      <c r="Y40" s="113"/>
      <c r="Z40" s="113"/>
      <c r="AA40" s="113"/>
      <c r="AB40" s="113"/>
      <c r="AC40" s="113"/>
    </row>
    <row r="41" spans="1:29" ht="13.5" customHeight="1">
      <c r="A41" s="113"/>
      <c r="B41" s="510"/>
      <c r="C41" s="511"/>
      <c r="D41" s="511"/>
      <c r="E41" s="512"/>
      <c r="F41" s="510"/>
      <c r="G41" s="511"/>
      <c r="H41" s="511"/>
      <c r="I41" s="512"/>
      <c r="J41" s="113"/>
      <c r="K41" s="113"/>
      <c r="L41" s="113"/>
      <c r="M41" s="113"/>
      <c r="N41" s="113"/>
      <c r="O41" s="113"/>
      <c r="P41" s="113"/>
      <c r="Q41" s="113"/>
      <c r="R41" s="113"/>
      <c r="S41" s="113"/>
      <c r="T41" s="113"/>
      <c r="U41" s="113"/>
      <c r="V41" s="113"/>
      <c r="W41" s="113"/>
      <c r="X41" s="113"/>
      <c r="Y41" s="113"/>
      <c r="Z41" s="113"/>
      <c r="AA41" s="113"/>
      <c r="AB41" s="113"/>
      <c r="AC41" s="113"/>
    </row>
    <row r="42" spans="1:29" ht="13.5" customHeight="1">
      <c r="A42" s="113"/>
      <c r="B42" s="510"/>
      <c r="C42" s="511"/>
      <c r="D42" s="511"/>
      <c r="E42" s="512"/>
      <c r="F42" s="510"/>
      <c r="G42" s="511"/>
      <c r="H42" s="511"/>
      <c r="I42" s="512"/>
      <c r="J42" s="113"/>
      <c r="K42" s="113"/>
      <c r="L42" s="113"/>
      <c r="M42" s="113"/>
      <c r="N42" s="113"/>
      <c r="O42" s="113"/>
      <c r="P42" s="113"/>
      <c r="Q42" s="113"/>
      <c r="R42" s="113"/>
      <c r="S42" s="113"/>
      <c r="T42" s="113"/>
      <c r="U42" s="113"/>
      <c r="V42" s="113"/>
      <c r="W42" s="113"/>
      <c r="X42" s="113"/>
      <c r="Y42" s="113"/>
      <c r="Z42" s="113"/>
      <c r="AA42" s="113"/>
      <c r="AB42" s="113"/>
      <c r="AC42" s="113"/>
    </row>
    <row r="43" spans="1:29" ht="86.25" customHeight="1">
      <c r="A43" s="113"/>
      <c r="B43" s="413"/>
      <c r="C43" s="414"/>
      <c r="D43" s="414"/>
      <c r="E43" s="415"/>
      <c r="F43" s="413"/>
      <c r="G43" s="414"/>
      <c r="H43" s="414"/>
      <c r="I43" s="415"/>
      <c r="J43" s="113"/>
      <c r="K43" s="113"/>
      <c r="L43" s="113"/>
      <c r="M43" s="113"/>
      <c r="N43" s="113"/>
      <c r="O43" s="113"/>
      <c r="P43" s="113"/>
      <c r="Q43" s="113"/>
      <c r="R43" s="113"/>
      <c r="S43" s="113"/>
      <c r="T43" s="113"/>
      <c r="U43" s="113"/>
      <c r="V43" s="113"/>
      <c r="W43" s="113"/>
      <c r="X43" s="113"/>
      <c r="Y43" s="113"/>
      <c r="Z43" s="113"/>
      <c r="AA43" s="113"/>
      <c r="AB43" s="113"/>
      <c r="AC43" s="113"/>
    </row>
    <row r="44" spans="1:29" ht="13.5" customHeight="1">
      <c r="A44" s="113"/>
      <c r="B44" s="113"/>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row>
    <row r="45" spans="1:29" ht="13.5" customHeight="1">
      <c r="A45" s="113"/>
      <c r="B45" s="113"/>
      <c r="C45" s="113"/>
      <c r="D45" s="113"/>
      <c r="E45" s="113"/>
      <c r="F45" s="113"/>
      <c r="G45" s="113"/>
      <c r="H45" s="113"/>
      <c r="I45" s="113"/>
      <c r="J45" s="113"/>
      <c r="K45" s="113"/>
      <c r="L45" s="113"/>
      <c r="M45" s="113"/>
      <c r="N45" s="113"/>
      <c r="O45" s="113"/>
      <c r="P45" s="113"/>
      <c r="Q45" s="113"/>
      <c r="R45" s="113"/>
      <c r="S45" s="113"/>
      <c r="T45" s="113"/>
      <c r="U45" s="113"/>
      <c r="V45" s="113"/>
      <c r="W45" s="113"/>
      <c r="X45" s="113"/>
      <c r="Y45" s="113"/>
      <c r="Z45" s="113"/>
      <c r="AA45" s="113"/>
      <c r="AB45" s="113"/>
      <c r="AC45" s="113"/>
    </row>
    <row r="46" spans="1:29" ht="13.5" customHeight="1">
      <c r="A46" s="113"/>
      <c r="B46" s="113"/>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c r="AA46" s="113"/>
      <c r="AB46" s="113"/>
      <c r="AC46" s="113"/>
    </row>
    <row r="47" spans="1:29" ht="13.5" customHeight="1">
      <c r="A47" s="113"/>
      <c r="B47" s="113"/>
      <c r="C47" s="113"/>
      <c r="D47" s="113"/>
      <c r="E47" s="113"/>
      <c r="F47" s="113"/>
      <c r="G47" s="113"/>
      <c r="H47" s="113"/>
      <c r="I47" s="113"/>
      <c r="J47" s="113"/>
      <c r="K47" s="113"/>
      <c r="L47" s="113"/>
      <c r="M47" s="113"/>
      <c r="N47" s="113"/>
      <c r="O47" s="113"/>
      <c r="P47" s="113"/>
      <c r="Q47" s="113"/>
      <c r="R47" s="113"/>
      <c r="S47" s="113"/>
      <c r="T47" s="113"/>
      <c r="U47" s="113"/>
      <c r="V47" s="113"/>
      <c r="W47" s="113"/>
      <c r="X47" s="113"/>
      <c r="Y47" s="113"/>
      <c r="Z47" s="113"/>
      <c r="AA47" s="113"/>
      <c r="AB47" s="113"/>
      <c r="AC47" s="113"/>
    </row>
    <row r="48" spans="1:29" ht="13.5" customHeight="1">
      <c r="A48" s="113"/>
      <c r="B48" s="113"/>
      <c r="C48" s="113"/>
      <c r="D48" s="113"/>
      <c r="E48" s="113"/>
      <c r="F48" s="113"/>
      <c r="G48" s="113"/>
      <c r="H48" s="113"/>
      <c r="I48" s="113"/>
      <c r="J48" s="113"/>
      <c r="K48" s="113"/>
      <c r="L48" s="113"/>
      <c r="M48" s="113"/>
      <c r="N48" s="113"/>
      <c r="O48" s="113"/>
      <c r="P48" s="113"/>
      <c r="Q48" s="113"/>
      <c r="R48" s="113"/>
      <c r="S48" s="113"/>
      <c r="T48" s="113"/>
      <c r="U48" s="113"/>
      <c r="V48" s="113"/>
      <c r="W48" s="113"/>
      <c r="X48" s="113"/>
      <c r="Y48" s="113"/>
      <c r="Z48" s="113"/>
      <c r="AA48" s="113"/>
      <c r="AB48" s="113"/>
      <c r="AC48" s="113"/>
    </row>
    <row r="49" spans="1:29" ht="13.5" customHeight="1">
      <c r="A49" s="113"/>
      <c r="B49" s="113"/>
      <c r="C49" s="113"/>
      <c r="D49" s="113"/>
      <c r="E49" s="113"/>
      <c r="F49" s="113"/>
      <c r="G49" s="113"/>
      <c r="H49" s="113"/>
      <c r="I49" s="113"/>
      <c r="J49" s="113"/>
      <c r="K49" s="113"/>
      <c r="L49" s="113"/>
      <c r="M49" s="113"/>
      <c r="N49" s="113"/>
      <c r="O49" s="113"/>
      <c r="P49" s="113"/>
      <c r="Q49" s="113"/>
      <c r="R49" s="113"/>
      <c r="S49" s="113"/>
      <c r="T49" s="113"/>
      <c r="U49" s="113"/>
      <c r="V49" s="113"/>
      <c r="W49" s="113"/>
      <c r="X49" s="113"/>
      <c r="Y49" s="113"/>
      <c r="Z49" s="113"/>
      <c r="AA49" s="113"/>
      <c r="AB49" s="113"/>
      <c r="AC49" s="113"/>
    </row>
    <row r="50" spans="1:29" ht="13.5" customHeight="1">
      <c r="A50" s="113"/>
      <c r="B50" s="113"/>
      <c r="C50" s="113"/>
      <c r="D50" s="113"/>
      <c r="E50" s="113"/>
      <c r="F50" s="113"/>
      <c r="G50" s="113"/>
      <c r="H50" s="113"/>
      <c r="I50" s="113"/>
      <c r="J50" s="113"/>
      <c r="K50" s="113"/>
      <c r="L50" s="113"/>
      <c r="M50" s="113"/>
      <c r="N50" s="113"/>
      <c r="O50" s="113"/>
      <c r="P50" s="113"/>
      <c r="Q50" s="113"/>
      <c r="R50" s="113"/>
      <c r="S50" s="113"/>
      <c r="T50" s="113"/>
      <c r="U50" s="113"/>
      <c r="V50" s="113"/>
      <c r="W50" s="113"/>
      <c r="X50" s="113"/>
      <c r="Y50" s="113"/>
      <c r="Z50" s="113"/>
      <c r="AA50" s="113"/>
      <c r="AB50" s="113"/>
      <c r="AC50" s="113"/>
    </row>
    <row r="51" spans="1:29" ht="13.5" customHeight="1">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c r="AA51" s="113"/>
      <c r="AB51" s="113"/>
      <c r="AC51" s="113"/>
    </row>
    <row r="52" spans="1:29" ht="13.5" customHeight="1">
      <c r="A52" s="113"/>
      <c r="B52" s="113"/>
      <c r="C52" s="113"/>
      <c r="D52" s="113"/>
      <c r="E52" s="113"/>
      <c r="F52" s="113"/>
      <c r="G52" s="113"/>
      <c r="H52" s="113"/>
      <c r="I52" s="113"/>
      <c r="J52" s="113"/>
      <c r="K52" s="113"/>
      <c r="L52" s="113"/>
      <c r="M52" s="113"/>
      <c r="N52" s="113"/>
      <c r="O52" s="113"/>
      <c r="P52" s="113"/>
      <c r="Q52" s="113"/>
      <c r="R52" s="113"/>
      <c r="S52" s="113"/>
      <c r="T52" s="113"/>
      <c r="U52" s="113"/>
      <c r="V52" s="113"/>
      <c r="W52" s="113"/>
      <c r="X52" s="113"/>
      <c r="Y52" s="113"/>
      <c r="Z52" s="113"/>
      <c r="AA52" s="113"/>
      <c r="AB52" s="113"/>
      <c r="AC52" s="113"/>
    </row>
    <row r="53" spans="1:29" ht="13.5" customHeight="1">
      <c r="A53" s="113"/>
      <c r="B53" s="113"/>
      <c r="C53" s="113"/>
      <c r="D53" s="113"/>
      <c r="E53" s="113"/>
      <c r="F53" s="113"/>
      <c r="G53" s="113"/>
      <c r="H53" s="113"/>
      <c r="I53" s="113"/>
      <c r="J53" s="113"/>
      <c r="K53" s="113"/>
      <c r="L53" s="113"/>
      <c r="M53" s="113"/>
      <c r="N53" s="113"/>
      <c r="O53" s="113"/>
      <c r="P53" s="113"/>
      <c r="Q53" s="113"/>
      <c r="R53" s="113"/>
      <c r="S53" s="113"/>
      <c r="T53" s="113"/>
      <c r="U53" s="113"/>
      <c r="V53" s="113"/>
      <c r="W53" s="113"/>
      <c r="X53" s="113"/>
      <c r="Y53" s="113"/>
      <c r="Z53" s="113"/>
      <c r="AA53" s="113"/>
      <c r="AB53" s="113"/>
      <c r="AC53" s="113"/>
    </row>
    <row r="54" spans="1:29" ht="13.5" customHeight="1">
      <c r="A54" s="113"/>
      <c r="B54" s="113"/>
      <c r="C54" s="113"/>
      <c r="D54" s="113"/>
      <c r="E54" s="113"/>
      <c r="F54" s="113"/>
      <c r="G54" s="113"/>
      <c r="H54" s="113"/>
      <c r="I54" s="113"/>
      <c r="J54" s="113"/>
      <c r="K54" s="113"/>
      <c r="L54" s="113"/>
      <c r="M54" s="113"/>
      <c r="N54" s="113"/>
      <c r="O54" s="113"/>
      <c r="P54" s="113"/>
      <c r="Q54" s="113"/>
      <c r="R54" s="113"/>
      <c r="S54" s="113"/>
      <c r="T54" s="113"/>
      <c r="U54" s="113"/>
      <c r="V54" s="113"/>
      <c r="W54" s="113"/>
      <c r="X54" s="113"/>
      <c r="Y54" s="113"/>
      <c r="Z54" s="113"/>
      <c r="AA54" s="113"/>
      <c r="AB54" s="113"/>
      <c r="AC54" s="113"/>
    </row>
    <row r="55" spans="1:29" ht="13.5" customHeight="1">
      <c r="A55" s="113"/>
      <c r="B55" s="113"/>
      <c r="C55" s="113"/>
      <c r="D55" s="113"/>
      <c r="E55" s="113"/>
      <c r="F55" s="113"/>
      <c r="G55" s="113"/>
      <c r="H55" s="113"/>
      <c r="I55" s="113"/>
      <c r="J55" s="113"/>
      <c r="K55" s="113"/>
      <c r="L55" s="113"/>
      <c r="M55" s="113"/>
      <c r="N55" s="113"/>
      <c r="O55" s="113"/>
      <c r="P55" s="113"/>
      <c r="Q55" s="113"/>
      <c r="R55" s="113"/>
      <c r="S55" s="113"/>
      <c r="T55" s="113"/>
      <c r="U55" s="113"/>
      <c r="V55" s="113"/>
      <c r="W55" s="113"/>
      <c r="X55" s="113"/>
      <c r="Y55" s="113"/>
      <c r="Z55" s="113"/>
      <c r="AA55" s="113"/>
      <c r="AB55" s="113"/>
      <c r="AC55" s="113"/>
    </row>
    <row r="56" spans="1:29" ht="13.5" customHeight="1">
      <c r="A56" s="113"/>
      <c r="B56" s="113"/>
      <c r="C56" s="113"/>
      <c r="D56" s="113"/>
      <c r="E56" s="113"/>
      <c r="F56" s="113"/>
      <c r="G56" s="113"/>
      <c r="H56" s="113"/>
      <c r="I56" s="113"/>
      <c r="J56" s="113"/>
      <c r="K56" s="113"/>
      <c r="L56" s="113"/>
      <c r="M56" s="113"/>
      <c r="N56" s="113"/>
      <c r="O56" s="113"/>
      <c r="P56" s="113"/>
      <c r="Q56" s="113"/>
      <c r="R56" s="113"/>
      <c r="S56" s="113"/>
      <c r="T56" s="113"/>
      <c r="U56" s="113"/>
      <c r="V56" s="113"/>
      <c r="W56" s="113"/>
      <c r="X56" s="113"/>
      <c r="Y56" s="113"/>
      <c r="Z56" s="113"/>
      <c r="AA56" s="113"/>
      <c r="AB56" s="113"/>
      <c r="AC56" s="113"/>
    </row>
    <row r="57" spans="1:29" ht="13.5" customHeight="1">
      <c r="A57" s="113"/>
      <c r="B57" s="113"/>
      <c r="C57" s="113"/>
      <c r="D57" s="113"/>
      <c r="E57" s="113"/>
      <c r="F57" s="113"/>
      <c r="G57" s="113"/>
      <c r="H57" s="113"/>
      <c r="I57" s="113"/>
      <c r="J57" s="113"/>
      <c r="K57" s="113"/>
      <c r="L57" s="113"/>
      <c r="M57" s="113"/>
      <c r="N57" s="113"/>
      <c r="O57" s="113"/>
      <c r="P57" s="113"/>
      <c r="Q57" s="113"/>
      <c r="R57" s="113"/>
      <c r="S57" s="113"/>
      <c r="T57" s="113"/>
      <c r="U57" s="113"/>
      <c r="V57" s="113"/>
      <c r="W57" s="113"/>
      <c r="X57" s="113"/>
      <c r="Y57" s="113"/>
      <c r="Z57" s="113"/>
      <c r="AA57" s="113"/>
      <c r="AB57" s="113"/>
      <c r="AC57" s="113"/>
    </row>
    <row r="58" spans="1:29" ht="13.5" customHeight="1">
      <c r="A58" s="113"/>
      <c r="B58" s="113"/>
      <c r="C58" s="113"/>
      <c r="D58" s="113"/>
      <c r="E58" s="113"/>
      <c r="F58" s="113"/>
      <c r="G58" s="113"/>
      <c r="H58" s="113"/>
      <c r="I58" s="113"/>
      <c r="J58" s="113"/>
      <c r="K58" s="113"/>
      <c r="L58" s="113"/>
      <c r="M58" s="113"/>
      <c r="N58" s="113"/>
      <c r="O58" s="113"/>
      <c r="P58" s="113"/>
      <c r="Q58" s="113"/>
      <c r="R58" s="113"/>
      <c r="S58" s="113"/>
      <c r="T58" s="113"/>
      <c r="U58" s="113"/>
      <c r="V58" s="113"/>
      <c r="W58" s="113"/>
      <c r="X58" s="113"/>
      <c r="Y58" s="113"/>
      <c r="Z58" s="113"/>
      <c r="AA58" s="113"/>
      <c r="AB58" s="113"/>
      <c r="AC58" s="113"/>
    </row>
    <row r="59" spans="1:29" ht="13.5" customHeight="1">
      <c r="A59" s="113"/>
      <c r="B59" s="113"/>
      <c r="C59" s="113"/>
      <c r="D59" s="113"/>
      <c r="E59" s="113"/>
      <c r="F59" s="113"/>
      <c r="G59" s="113"/>
      <c r="H59" s="113"/>
      <c r="I59" s="113"/>
      <c r="J59" s="113"/>
      <c r="K59" s="113"/>
      <c r="L59" s="113"/>
      <c r="M59" s="113"/>
      <c r="N59" s="113"/>
      <c r="O59" s="113"/>
      <c r="P59" s="113"/>
      <c r="Q59" s="113"/>
      <c r="R59" s="113"/>
      <c r="S59" s="113"/>
      <c r="T59" s="113"/>
      <c r="U59" s="113"/>
      <c r="V59" s="113"/>
      <c r="W59" s="113"/>
      <c r="X59" s="113"/>
      <c r="Y59" s="113"/>
      <c r="Z59" s="113"/>
      <c r="AA59" s="113"/>
      <c r="AB59" s="113"/>
      <c r="AC59" s="113"/>
    </row>
    <row r="60" spans="1:29" ht="13.5" customHeight="1">
      <c r="A60" s="113"/>
      <c r="B60" s="113"/>
      <c r="C60" s="113"/>
      <c r="D60" s="113"/>
      <c r="E60" s="113"/>
      <c r="F60" s="113"/>
      <c r="G60" s="113"/>
      <c r="H60" s="113"/>
      <c r="I60" s="113"/>
      <c r="J60" s="113"/>
      <c r="K60" s="113"/>
      <c r="L60" s="113"/>
      <c r="M60" s="113"/>
      <c r="N60" s="113"/>
      <c r="O60" s="113"/>
      <c r="P60" s="113"/>
      <c r="Q60" s="113"/>
      <c r="R60" s="113"/>
      <c r="S60" s="113"/>
      <c r="T60" s="113"/>
      <c r="U60" s="113"/>
      <c r="V60" s="113"/>
      <c r="W60" s="113"/>
      <c r="X60" s="113"/>
      <c r="Y60" s="113"/>
      <c r="Z60" s="113"/>
      <c r="AA60" s="113"/>
      <c r="AB60" s="113"/>
      <c r="AC60" s="113"/>
    </row>
    <row r="61" spans="1:29" ht="13.5" customHeight="1">
      <c r="A61" s="113"/>
      <c r="B61" s="113"/>
      <c r="C61" s="113"/>
      <c r="D61" s="113"/>
      <c r="E61" s="113"/>
      <c r="F61" s="113"/>
      <c r="G61" s="113"/>
      <c r="H61" s="113"/>
      <c r="I61" s="113"/>
      <c r="J61" s="113"/>
      <c r="K61" s="113"/>
      <c r="L61" s="113"/>
      <c r="M61" s="113"/>
      <c r="N61" s="113"/>
      <c r="O61" s="113"/>
      <c r="P61" s="113"/>
      <c r="Q61" s="113"/>
      <c r="R61" s="113"/>
      <c r="S61" s="113"/>
      <c r="T61" s="113"/>
      <c r="U61" s="113"/>
      <c r="V61" s="113"/>
      <c r="W61" s="113"/>
      <c r="X61" s="113"/>
      <c r="Y61" s="113"/>
      <c r="Z61" s="113"/>
      <c r="AA61" s="113"/>
      <c r="AB61" s="113"/>
      <c r="AC61" s="113"/>
    </row>
    <row r="62" spans="1:29" ht="13.5" customHeight="1">
      <c r="A62" s="113"/>
      <c r="B62" s="113"/>
      <c r="C62" s="113"/>
      <c r="D62" s="113"/>
      <c r="E62" s="113"/>
      <c r="F62" s="113"/>
      <c r="G62" s="113"/>
      <c r="H62" s="113"/>
      <c r="I62" s="113"/>
      <c r="J62" s="113"/>
      <c r="K62" s="113"/>
      <c r="L62" s="113"/>
      <c r="M62" s="113"/>
      <c r="N62" s="113"/>
      <c r="O62" s="113"/>
      <c r="P62" s="113"/>
      <c r="Q62" s="113"/>
      <c r="R62" s="113"/>
      <c r="S62" s="113"/>
      <c r="T62" s="113"/>
      <c r="U62" s="113"/>
      <c r="V62" s="113"/>
      <c r="W62" s="113"/>
      <c r="X62" s="113"/>
      <c r="Y62" s="113"/>
      <c r="Z62" s="113"/>
      <c r="AA62" s="113"/>
      <c r="AB62" s="113"/>
      <c r="AC62" s="113"/>
    </row>
    <row r="63" spans="1:29" ht="13.5" customHeight="1">
      <c r="A63" s="113"/>
      <c r="B63" s="113"/>
      <c r="C63" s="113"/>
      <c r="D63" s="113"/>
      <c r="E63" s="113"/>
      <c r="F63" s="113"/>
      <c r="G63" s="113"/>
      <c r="H63" s="113"/>
      <c r="I63" s="113"/>
      <c r="J63" s="113"/>
      <c r="K63" s="113"/>
      <c r="L63" s="113"/>
      <c r="M63" s="113"/>
      <c r="N63" s="113"/>
      <c r="O63" s="113"/>
      <c r="P63" s="113"/>
      <c r="Q63" s="113"/>
      <c r="R63" s="113"/>
      <c r="S63" s="113"/>
      <c r="T63" s="113"/>
      <c r="U63" s="113"/>
      <c r="V63" s="113"/>
      <c r="W63" s="113"/>
      <c r="X63" s="113"/>
      <c r="Y63" s="113"/>
      <c r="Z63" s="113"/>
      <c r="AA63" s="113"/>
      <c r="AB63" s="113"/>
      <c r="AC63" s="113"/>
    </row>
    <row r="64" spans="1:29" ht="13.5" customHeight="1">
      <c r="A64" s="113"/>
      <c r="B64" s="113"/>
      <c r="C64" s="113"/>
      <c r="D64" s="113"/>
      <c r="E64" s="113"/>
      <c r="F64" s="113"/>
      <c r="G64" s="113"/>
      <c r="H64" s="113"/>
      <c r="I64" s="113"/>
      <c r="J64" s="113"/>
      <c r="K64" s="113"/>
      <c r="L64" s="113"/>
      <c r="M64" s="113"/>
      <c r="N64" s="113"/>
      <c r="O64" s="113"/>
      <c r="P64" s="113"/>
      <c r="Q64" s="113"/>
      <c r="R64" s="113"/>
      <c r="S64" s="113"/>
      <c r="T64" s="113"/>
      <c r="U64" s="113"/>
      <c r="V64" s="113"/>
      <c r="W64" s="113"/>
      <c r="X64" s="113"/>
      <c r="Y64" s="113"/>
      <c r="Z64" s="113"/>
      <c r="AA64" s="113"/>
      <c r="AB64" s="113"/>
      <c r="AC64" s="113"/>
    </row>
    <row r="65" spans="1:29" ht="13.5" customHeight="1">
      <c r="A65" s="113"/>
      <c r="B65" s="113"/>
      <c r="C65" s="113"/>
      <c r="D65" s="113"/>
      <c r="E65" s="113"/>
      <c r="F65" s="113"/>
      <c r="G65" s="113"/>
      <c r="H65" s="113"/>
      <c r="I65" s="113"/>
      <c r="J65" s="113"/>
      <c r="K65" s="113"/>
      <c r="L65" s="113"/>
      <c r="M65" s="113"/>
      <c r="N65" s="113"/>
      <c r="O65" s="113"/>
      <c r="P65" s="113"/>
      <c r="Q65" s="113"/>
      <c r="R65" s="113"/>
      <c r="S65" s="113"/>
      <c r="T65" s="113"/>
      <c r="U65" s="113"/>
      <c r="V65" s="113"/>
      <c r="W65" s="113"/>
      <c r="X65" s="113"/>
      <c r="Y65" s="113"/>
      <c r="Z65" s="113"/>
      <c r="AA65" s="113"/>
      <c r="AB65" s="113"/>
      <c r="AC65" s="113"/>
    </row>
    <row r="66" spans="1:29" ht="13.5" customHeight="1">
      <c r="A66" s="113"/>
      <c r="B66" s="113"/>
      <c r="C66" s="113"/>
      <c r="D66" s="113"/>
      <c r="E66" s="113"/>
      <c r="F66" s="113"/>
      <c r="G66" s="113"/>
      <c r="H66" s="113"/>
      <c r="I66" s="113"/>
      <c r="J66" s="113"/>
      <c r="K66" s="113"/>
      <c r="L66" s="113"/>
      <c r="M66" s="113"/>
      <c r="N66" s="113"/>
      <c r="O66" s="113"/>
      <c r="P66" s="113"/>
      <c r="Q66" s="113"/>
      <c r="R66" s="113"/>
      <c r="S66" s="113"/>
      <c r="T66" s="113"/>
      <c r="U66" s="113"/>
      <c r="V66" s="113"/>
      <c r="W66" s="113"/>
      <c r="X66" s="113"/>
      <c r="Y66" s="113"/>
      <c r="Z66" s="113"/>
      <c r="AA66" s="113"/>
      <c r="AB66" s="113"/>
      <c r="AC66" s="113"/>
    </row>
    <row r="67" spans="1:29" ht="13.5" customHeight="1">
      <c r="A67" s="113"/>
      <c r="B67" s="113"/>
      <c r="C67" s="113"/>
      <c r="D67" s="113"/>
      <c r="E67" s="113"/>
      <c r="F67" s="113"/>
      <c r="G67" s="113"/>
      <c r="H67" s="113"/>
      <c r="I67" s="113"/>
      <c r="J67" s="113"/>
      <c r="K67" s="113"/>
      <c r="L67" s="113"/>
      <c r="M67" s="113"/>
      <c r="N67" s="113"/>
      <c r="O67" s="113"/>
      <c r="P67" s="113"/>
      <c r="Q67" s="113"/>
      <c r="R67" s="113"/>
      <c r="S67" s="113"/>
      <c r="T67" s="113"/>
      <c r="U67" s="113"/>
      <c r="V67" s="113"/>
      <c r="W67" s="113"/>
      <c r="X67" s="113"/>
      <c r="Y67" s="113"/>
      <c r="Z67" s="113"/>
      <c r="AA67" s="113"/>
      <c r="AB67" s="113"/>
      <c r="AC67" s="113"/>
    </row>
    <row r="68" spans="1:29" ht="13.5" customHeight="1">
      <c r="A68" s="113"/>
      <c r="B68" s="113"/>
      <c r="C68" s="113"/>
      <c r="D68" s="113"/>
      <c r="E68" s="113"/>
      <c r="F68" s="113"/>
      <c r="G68" s="113"/>
      <c r="H68" s="113"/>
      <c r="I68" s="113"/>
      <c r="J68" s="113"/>
      <c r="K68" s="113"/>
      <c r="L68" s="113"/>
      <c r="M68" s="113"/>
      <c r="N68" s="113"/>
      <c r="O68" s="113"/>
      <c r="P68" s="113"/>
      <c r="Q68" s="113"/>
      <c r="R68" s="113"/>
      <c r="S68" s="113"/>
      <c r="T68" s="113"/>
      <c r="U68" s="113"/>
      <c r="V68" s="113"/>
      <c r="W68" s="113"/>
      <c r="X68" s="113"/>
      <c r="Y68" s="113"/>
      <c r="Z68" s="113"/>
      <c r="AA68" s="113"/>
      <c r="AB68" s="113"/>
      <c r="AC68" s="113"/>
    </row>
    <row r="69" spans="1:29" ht="13.5" customHeight="1">
      <c r="A69" s="113"/>
      <c r="B69" s="113"/>
      <c r="C69" s="113"/>
      <c r="D69" s="113"/>
      <c r="E69" s="113"/>
      <c r="F69" s="113"/>
      <c r="G69" s="113"/>
      <c r="H69" s="113"/>
      <c r="I69" s="113"/>
      <c r="J69" s="113"/>
      <c r="K69" s="113"/>
      <c r="L69" s="113"/>
      <c r="M69" s="113"/>
      <c r="N69" s="113"/>
      <c r="O69" s="113"/>
      <c r="P69" s="113"/>
      <c r="Q69" s="113"/>
      <c r="R69" s="113"/>
      <c r="S69" s="113"/>
      <c r="T69" s="113"/>
      <c r="U69" s="113"/>
      <c r="V69" s="113"/>
      <c r="W69" s="113"/>
      <c r="X69" s="113"/>
      <c r="Y69" s="113"/>
      <c r="Z69" s="113"/>
      <c r="AA69" s="113"/>
      <c r="AB69" s="113"/>
      <c r="AC69" s="113"/>
    </row>
    <row r="70" spans="1:29" ht="13.5" customHeight="1">
      <c r="A70" s="113"/>
      <c r="B70" s="113"/>
      <c r="C70" s="113"/>
      <c r="D70" s="113"/>
      <c r="E70" s="113"/>
      <c r="F70" s="113"/>
      <c r="G70" s="113"/>
      <c r="H70" s="113"/>
      <c r="I70" s="113"/>
      <c r="J70" s="113"/>
      <c r="K70" s="113"/>
      <c r="L70" s="113"/>
      <c r="M70" s="113"/>
      <c r="N70" s="113"/>
      <c r="O70" s="113"/>
      <c r="P70" s="113"/>
      <c r="Q70" s="113"/>
      <c r="R70" s="113"/>
      <c r="S70" s="113"/>
      <c r="T70" s="113"/>
      <c r="U70" s="113"/>
      <c r="V70" s="113"/>
      <c r="W70" s="113"/>
      <c r="X70" s="113"/>
      <c r="Y70" s="113"/>
      <c r="Z70" s="113"/>
      <c r="AA70" s="113"/>
      <c r="AB70" s="113"/>
      <c r="AC70" s="113"/>
    </row>
    <row r="71" spans="1:29" ht="13.5" customHeight="1">
      <c r="A71" s="113"/>
      <c r="B71" s="113"/>
      <c r="C71" s="113"/>
      <c r="D71" s="113"/>
      <c r="E71" s="113"/>
      <c r="F71" s="113"/>
      <c r="G71" s="113"/>
      <c r="H71" s="113"/>
      <c r="I71" s="113"/>
      <c r="J71" s="113"/>
      <c r="K71" s="113"/>
      <c r="L71" s="113"/>
      <c r="M71" s="113"/>
      <c r="N71" s="113"/>
      <c r="O71" s="113"/>
      <c r="P71" s="113"/>
      <c r="Q71" s="113"/>
      <c r="R71" s="113"/>
      <c r="S71" s="113"/>
      <c r="T71" s="113"/>
      <c r="U71" s="113"/>
      <c r="V71" s="113"/>
      <c r="W71" s="113"/>
      <c r="X71" s="113"/>
      <c r="Y71" s="113"/>
      <c r="Z71" s="113"/>
      <c r="AA71" s="113"/>
      <c r="AB71" s="113"/>
      <c r="AC71" s="113"/>
    </row>
    <row r="72" spans="1:29" ht="13.5" customHeight="1">
      <c r="A72" s="113"/>
      <c r="B72" s="113"/>
      <c r="C72" s="113"/>
      <c r="D72" s="113"/>
      <c r="E72" s="113"/>
      <c r="F72" s="113"/>
      <c r="G72" s="113"/>
      <c r="H72" s="113"/>
      <c r="I72" s="113"/>
      <c r="J72" s="113"/>
      <c r="K72" s="113"/>
      <c r="L72" s="113"/>
      <c r="M72" s="113"/>
      <c r="N72" s="113"/>
      <c r="O72" s="113"/>
      <c r="P72" s="113"/>
      <c r="Q72" s="113"/>
      <c r="R72" s="113"/>
      <c r="S72" s="113"/>
      <c r="T72" s="113"/>
      <c r="U72" s="113"/>
      <c r="V72" s="113"/>
      <c r="W72" s="113"/>
      <c r="X72" s="113"/>
      <c r="Y72" s="113"/>
      <c r="Z72" s="113"/>
      <c r="AA72" s="113"/>
      <c r="AB72" s="113"/>
      <c r="AC72" s="113"/>
    </row>
    <row r="73" spans="1:29" ht="13.5" customHeight="1">
      <c r="A73" s="113"/>
      <c r="B73" s="113"/>
      <c r="C73" s="113"/>
      <c r="D73" s="113"/>
      <c r="E73" s="113"/>
      <c r="F73" s="113"/>
      <c r="G73" s="113"/>
      <c r="H73" s="113"/>
      <c r="I73" s="113"/>
      <c r="J73" s="113"/>
      <c r="K73" s="113"/>
      <c r="L73" s="113"/>
      <c r="M73" s="113"/>
      <c r="N73" s="113"/>
      <c r="O73" s="113"/>
      <c r="P73" s="113"/>
      <c r="Q73" s="113"/>
      <c r="R73" s="113"/>
      <c r="S73" s="113"/>
      <c r="T73" s="113"/>
      <c r="U73" s="113"/>
      <c r="V73" s="113"/>
      <c r="W73" s="113"/>
      <c r="X73" s="113"/>
      <c r="Y73" s="113"/>
      <c r="Z73" s="113"/>
      <c r="AA73" s="113"/>
      <c r="AB73" s="113"/>
      <c r="AC73" s="113"/>
    </row>
    <row r="74" spans="1:29" ht="13.5" customHeight="1">
      <c r="A74" s="113"/>
      <c r="B74" s="113"/>
      <c r="C74" s="113"/>
      <c r="D74" s="113"/>
      <c r="E74" s="113"/>
      <c r="F74" s="113"/>
      <c r="G74" s="113"/>
      <c r="H74" s="113"/>
      <c r="I74" s="113"/>
      <c r="J74" s="113"/>
      <c r="K74" s="113"/>
      <c r="L74" s="113"/>
      <c r="M74" s="113"/>
      <c r="N74" s="113"/>
      <c r="O74" s="113"/>
      <c r="P74" s="113"/>
      <c r="Q74" s="113"/>
      <c r="R74" s="113"/>
      <c r="S74" s="113"/>
      <c r="T74" s="113"/>
      <c r="U74" s="113"/>
      <c r="V74" s="113"/>
      <c r="W74" s="113"/>
      <c r="X74" s="113"/>
      <c r="Y74" s="113"/>
      <c r="Z74" s="113"/>
      <c r="AA74" s="113"/>
      <c r="AB74" s="113"/>
      <c r="AC74" s="113"/>
    </row>
    <row r="75" spans="1:29" ht="13.5" customHeight="1">
      <c r="A75" s="113"/>
      <c r="B75" s="113"/>
      <c r="C75" s="113"/>
      <c r="D75" s="113"/>
      <c r="E75" s="113"/>
      <c r="F75" s="113"/>
      <c r="G75" s="113"/>
      <c r="H75" s="113"/>
      <c r="I75" s="113"/>
      <c r="J75" s="113"/>
      <c r="K75" s="113"/>
      <c r="L75" s="113"/>
      <c r="M75" s="113"/>
      <c r="N75" s="113"/>
      <c r="O75" s="113"/>
      <c r="P75" s="113"/>
      <c r="Q75" s="113"/>
      <c r="R75" s="113"/>
      <c r="S75" s="113"/>
      <c r="T75" s="113"/>
      <c r="U75" s="113"/>
      <c r="V75" s="113"/>
      <c r="W75" s="113"/>
      <c r="X75" s="113"/>
      <c r="Y75" s="113"/>
      <c r="Z75" s="113"/>
      <c r="AA75" s="113"/>
      <c r="AB75" s="113"/>
      <c r="AC75" s="113"/>
    </row>
    <row r="76" spans="1:29" ht="13.5" customHeight="1">
      <c r="A76" s="113"/>
      <c r="B76" s="113"/>
      <c r="C76" s="113"/>
      <c r="D76" s="113"/>
      <c r="E76" s="113"/>
      <c r="F76" s="113"/>
      <c r="G76" s="113"/>
      <c r="H76" s="113"/>
      <c r="I76" s="113"/>
      <c r="J76" s="113"/>
      <c r="K76" s="113"/>
      <c r="L76" s="113"/>
      <c r="M76" s="113"/>
      <c r="N76" s="113"/>
      <c r="O76" s="113"/>
      <c r="P76" s="113"/>
      <c r="Q76" s="113"/>
      <c r="R76" s="113"/>
      <c r="S76" s="113"/>
      <c r="T76" s="113"/>
      <c r="U76" s="113"/>
      <c r="V76" s="113"/>
      <c r="W76" s="113"/>
      <c r="X76" s="113"/>
      <c r="Y76" s="113"/>
      <c r="Z76" s="113"/>
      <c r="AA76" s="113"/>
      <c r="AB76" s="113"/>
      <c r="AC76" s="113"/>
    </row>
    <row r="77" spans="1:29" ht="13.5" customHeight="1">
      <c r="A77" s="113"/>
      <c r="B77" s="113"/>
      <c r="C77" s="113"/>
      <c r="D77" s="113"/>
      <c r="E77" s="113"/>
      <c r="F77" s="113"/>
      <c r="G77" s="113"/>
      <c r="H77" s="113"/>
      <c r="I77" s="113"/>
      <c r="J77" s="113"/>
      <c r="K77" s="113"/>
      <c r="L77" s="113"/>
      <c r="M77" s="113"/>
      <c r="N77" s="113"/>
      <c r="O77" s="113"/>
      <c r="P77" s="113"/>
      <c r="Q77" s="113"/>
      <c r="R77" s="113"/>
      <c r="S77" s="113"/>
      <c r="T77" s="113"/>
      <c r="U77" s="113"/>
      <c r="V77" s="113"/>
      <c r="W77" s="113"/>
      <c r="X77" s="113"/>
      <c r="Y77" s="113"/>
      <c r="Z77" s="113"/>
      <c r="AA77" s="113"/>
      <c r="AB77" s="113"/>
      <c r="AC77" s="113"/>
    </row>
    <row r="78" spans="1:29" ht="13.5" customHeight="1">
      <c r="A78" s="113"/>
      <c r="B78" s="113"/>
      <c r="C78" s="113"/>
      <c r="D78" s="113"/>
      <c r="E78" s="113"/>
      <c r="F78" s="113"/>
      <c r="G78" s="113"/>
      <c r="H78" s="113"/>
      <c r="I78" s="113"/>
      <c r="J78" s="113"/>
      <c r="K78" s="113"/>
      <c r="L78" s="113"/>
      <c r="M78" s="113"/>
      <c r="N78" s="113"/>
      <c r="O78" s="113"/>
      <c r="P78" s="113"/>
      <c r="Q78" s="113"/>
      <c r="R78" s="113"/>
      <c r="S78" s="113"/>
      <c r="T78" s="113"/>
      <c r="U78" s="113"/>
      <c r="V78" s="113"/>
      <c r="W78" s="113"/>
      <c r="X78" s="113"/>
      <c r="Y78" s="113"/>
      <c r="Z78" s="113"/>
      <c r="AA78" s="113"/>
      <c r="AB78" s="113"/>
      <c r="AC78" s="113"/>
    </row>
    <row r="79" spans="1:29" ht="13.5" customHeight="1">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row>
    <row r="80" spans="1:29" ht="13.5" customHeight="1">
      <c r="A80" s="113"/>
      <c r="B80" s="113"/>
      <c r="C80" s="113"/>
      <c r="D80" s="113"/>
      <c r="E80" s="113"/>
      <c r="F80" s="113"/>
      <c r="G80" s="113"/>
      <c r="H80" s="113"/>
      <c r="I80" s="113"/>
      <c r="J80" s="113"/>
      <c r="K80" s="113"/>
      <c r="L80" s="113"/>
      <c r="M80" s="113"/>
      <c r="N80" s="113"/>
      <c r="O80" s="113"/>
      <c r="P80" s="113"/>
      <c r="Q80" s="113"/>
      <c r="R80" s="113"/>
      <c r="S80" s="113"/>
      <c r="T80" s="113"/>
      <c r="U80" s="113"/>
      <c r="V80" s="113"/>
      <c r="W80" s="113"/>
      <c r="X80" s="113"/>
      <c r="Y80" s="113"/>
      <c r="Z80" s="113"/>
      <c r="AA80" s="113"/>
      <c r="AB80" s="113"/>
      <c r="AC80" s="113"/>
    </row>
    <row r="81" spans="1:29" ht="13.5" customHeight="1">
      <c r="A81" s="113"/>
      <c r="B81" s="113"/>
      <c r="C81" s="113"/>
      <c r="D81" s="113"/>
      <c r="E81" s="113"/>
      <c r="F81" s="113"/>
      <c r="G81" s="113"/>
      <c r="H81" s="113"/>
      <c r="I81" s="113"/>
      <c r="J81" s="113"/>
      <c r="K81" s="113"/>
      <c r="L81" s="113"/>
      <c r="M81" s="113"/>
      <c r="N81" s="113"/>
      <c r="O81" s="113"/>
      <c r="P81" s="113"/>
      <c r="Q81" s="113"/>
      <c r="R81" s="113"/>
      <c r="S81" s="113"/>
      <c r="T81" s="113"/>
      <c r="U81" s="113"/>
      <c r="V81" s="113"/>
      <c r="W81" s="113"/>
      <c r="X81" s="113"/>
      <c r="Y81" s="113"/>
      <c r="Z81" s="113"/>
      <c r="AA81" s="113"/>
      <c r="AB81" s="113"/>
      <c r="AC81" s="113"/>
    </row>
    <row r="82" spans="1:29" ht="13.5" customHeight="1">
      <c r="A82" s="113"/>
      <c r="B82" s="113"/>
      <c r="C82" s="113"/>
      <c r="D82" s="113"/>
      <c r="E82" s="113"/>
      <c r="F82" s="113"/>
      <c r="G82" s="113"/>
      <c r="H82" s="113"/>
      <c r="I82" s="113"/>
      <c r="J82" s="113"/>
      <c r="K82" s="113"/>
      <c r="L82" s="113"/>
      <c r="M82" s="113"/>
      <c r="N82" s="113"/>
      <c r="O82" s="113"/>
      <c r="P82" s="113"/>
      <c r="Q82" s="113"/>
      <c r="R82" s="113"/>
      <c r="S82" s="113"/>
      <c r="T82" s="113"/>
      <c r="U82" s="113"/>
      <c r="V82" s="113"/>
      <c r="W82" s="113"/>
      <c r="X82" s="113"/>
      <c r="Y82" s="113"/>
      <c r="Z82" s="113"/>
      <c r="AA82" s="113"/>
      <c r="AB82" s="113"/>
      <c r="AC82" s="113"/>
    </row>
    <row r="83" spans="1:29" ht="13.5" customHeight="1">
      <c r="A83" s="113"/>
      <c r="B83" s="113"/>
      <c r="C83" s="113"/>
      <c r="D83" s="113"/>
      <c r="E83" s="113"/>
      <c r="F83" s="113"/>
      <c r="G83" s="113"/>
      <c r="H83" s="113"/>
      <c r="I83" s="113"/>
      <c r="J83" s="113"/>
      <c r="K83" s="113"/>
      <c r="L83" s="113"/>
      <c r="M83" s="113"/>
      <c r="N83" s="113"/>
      <c r="O83" s="113"/>
      <c r="P83" s="113"/>
      <c r="Q83" s="113"/>
      <c r="R83" s="113"/>
      <c r="S83" s="113"/>
      <c r="T83" s="113"/>
      <c r="U83" s="113"/>
      <c r="V83" s="113"/>
      <c r="W83" s="113"/>
      <c r="X83" s="113"/>
      <c r="Y83" s="113"/>
      <c r="Z83" s="113"/>
      <c r="AA83" s="113"/>
      <c r="AB83" s="113"/>
      <c r="AC83" s="113"/>
    </row>
    <row r="84" spans="1:29" ht="13.5" customHeight="1">
      <c r="A84" s="113"/>
      <c r="B84" s="113"/>
      <c r="C84" s="113"/>
      <c r="D84" s="113"/>
      <c r="E84" s="113"/>
      <c r="F84" s="113"/>
      <c r="G84" s="113"/>
      <c r="H84" s="113"/>
      <c r="I84" s="113"/>
      <c r="J84" s="113"/>
      <c r="K84" s="113"/>
      <c r="L84" s="113"/>
      <c r="M84" s="113"/>
      <c r="N84" s="113"/>
      <c r="O84" s="113"/>
      <c r="P84" s="113"/>
      <c r="Q84" s="113"/>
      <c r="R84" s="113"/>
      <c r="S84" s="113"/>
      <c r="T84" s="113"/>
      <c r="U84" s="113"/>
      <c r="V84" s="113"/>
      <c r="W84" s="113"/>
      <c r="X84" s="113"/>
      <c r="Y84" s="113"/>
      <c r="Z84" s="113"/>
      <c r="AA84" s="113"/>
      <c r="AB84" s="113"/>
      <c r="AC84" s="113"/>
    </row>
    <row r="85" spans="1:29" ht="13.5" customHeight="1">
      <c r="A85" s="113"/>
      <c r="B85" s="113"/>
      <c r="C85" s="113"/>
      <c r="D85" s="113"/>
      <c r="E85" s="113"/>
      <c r="F85" s="113"/>
      <c r="G85" s="113"/>
      <c r="H85" s="113"/>
      <c r="I85" s="113"/>
      <c r="J85" s="113"/>
      <c r="K85" s="113"/>
      <c r="L85" s="113"/>
      <c r="M85" s="113"/>
      <c r="N85" s="113"/>
      <c r="O85" s="113"/>
      <c r="P85" s="113"/>
      <c r="Q85" s="113"/>
      <c r="R85" s="113"/>
      <c r="S85" s="113"/>
      <c r="T85" s="113"/>
      <c r="U85" s="113"/>
      <c r="V85" s="113"/>
      <c r="W85" s="113"/>
      <c r="X85" s="113"/>
      <c r="Y85" s="113"/>
      <c r="Z85" s="113"/>
      <c r="AA85" s="113"/>
      <c r="AB85" s="113"/>
      <c r="AC85" s="113"/>
    </row>
    <row r="86" spans="1:29" ht="13.5" customHeight="1">
      <c r="A86" s="113"/>
      <c r="B86" s="113"/>
      <c r="C86" s="113"/>
      <c r="D86" s="113"/>
      <c r="E86" s="113"/>
      <c r="F86" s="113"/>
      <c r="G86" s="113"/>
      <c r="H86" s="113"/>
      <c r="I86" s="113"/>
      <c r="J86" s="113"/>
      <c r="K86" s="113"/>
      <c r="L86" s="113"/>
      <c r="M86" s="113"/>
      <c r="N86" s="113"/>
      <c r="O86" s="113"/>
      <c r="P86" s="113"/>
      <c r="Q86" s="113"/>
      <c r="R86" s="113"/>
      <c r="S86" s="113"/>
      <c r="T86" s="113"/>
      <c r="U86" s="113"/>
      <c r="V86" s="113"/>
      <c r="W86" s="113"/>
      <c r="X86" s="113"/>
      <c r="Y86" s="113"/>
      <c r="Z86" s="113"/>
      <c r="AA86" s="113"/>
      <c r="AB86" s="113"/>
      <c r="AC86" s="113"/>
    </row>
    <row r="87" spans="1:29" ht="13.5" customHeight="1">
      <c r="A87" s="113"/>
      <c r="B87" s="113"/>
      <c r="C87" s="113"/>
      <c r="D87" s="113"/>
      <c r="E87" s="113"/>
      <c r="F87" s="113"/>
      <c r="G87" s="113"/>
      <c r="H87" s="113"/>
      <c r="I87" s="113"/>
      <c r="J87" s="113"/>
      <c r="K87" s="113"/>
      <c r="L87" s="113"/>
      <c r="M87" s="113"/>
      <c r="N87" s="113"/>
      <c r="O87" s="113"/>
      <c r="P87" s="113"/>
      <c r="Q87" s="113"/>
      <c r="R87" s="113"/>
      <c r="S87" s="113"/>
      <c r="T87" s="113"/>
      <c r="U87" s="113"/>
      <c r="V87" s="113"/>
      <c r="W87" s="113"/>
      <c r="X87" s="113"/>
      <c r="Y87" s="113"/>
      <c r="Z87" s="113"/>
      <c r="AA87" s="113"/>
      <c r="AB87" s="113"/>
      <c r="AC87" s="113"/>
    </row>
    <row r="88" spans="1:29" ht="13.5" customHeight="1">
      <c r="A88" s="113"/>
      <c r="B88" s="113"/>
      <c r="C88" s="113"/>
      <c r="D88" s="113"/>
      <c r="E88" s="113"/>
      <c r="F88" s="113"/>
      <c r="G88" s="113"/>
      <c r="H88" s="113"/>
      <c r="I88" s="113"/>
      <c r="J88" s="113"/>
      <c r="K88" s="113"/>
      <c r="L88" s="113"/>
      <c r="M88" s="113"/>
      <c r="N88" s="113"/>
      <c r="O88" s="113"/>
      <c r="P88" s="113"/>
      <c r="Q88" s="113"/>
      <c r="R88" s="113"/>
      <c r="S88" s="113"/>
      <c r="T88" s="113"/>
      <c r="U88" s="113"/>
      <c r="V88" s="113"/>
      <c r="W88" s="113"/>
      <c r="X88" s="113"/>
      <c r="Y88" s="113"/>
      <c r="Z88" s="113"/>
      <c r="AA88" s="113"/>
      <c r="AB88" s="113"/>
      <c r="AC88" s="113"/>
    </row>
    <row r="89" spans="1:29" ht="13.5" customHeight="1">
      <c r="A89" s="113"/>
      <c r="B89" s="113"/>
      <c r="C89" s="113"/>
      <c r="D89" s="113"/>
      <c r="E89" s="113"/>
      <c r="F89" s="113"/>
      <c r="G89" s="113"/>
      <c r="H89" s="113"/>
      <c r="I89" s="113"/>
      <c r="J89" s="113"/>
      <c r="K89" s="113"/>
      <c r="L89" s="113"/>
      <c r="M89" s="113"/>
      <c r="N89" s="113"/>
      <c r="O89" s="113"/>
      <c r="P89" s="113"/>
      <c r="Q89" s="113"/>
      <c r="R89" s="113"/>
      <c r="S89" s="113"/>
      <c r="T89" s="113"/>
      <c r="U89" s="113"/>
      <c r="V89" s="113"/>
      <c r="W89" s="113"/>
      <c r="X89" s="113"/>
      <c r="Y89" s="113"/>
      <c r="Z89" s="113"/>
      <c r="AA89" s="113"/>
      <c r="AB89" s="113"/>
      <c r="AC89" s="113"/>
    </row>
    <row r="90" spans="1:29" ht="13.5" customHeight="1">
      <c r="A90" s="113"/>
      <c r="B90" s="113"/>
      <c r="C90" s="113"/>
      <c r="D90" s="113"/>
      <c r="E90" s="113"/>
      <c r="F90" s="113"/>
      <c r="G90" s="113"/>
      <c r="H90" s="113"/>
      <c r="I90" s="113"/>
      <c r="J90" s="113"/>
      <c r="K90" s="113"/>
      <c r="L90" s="113"/>
      <c r="M90" s="113"/>
      <c r="N90" s="113"/>
      <c r="O90" s="113"/>
      <c r="P90" s="113"/>
      <c r="Q90" s="113"/>
      <c r="R90" s="113"/>
      <c r="S90" s="113"/>
      <c r="T90" s="113"/>
      <c r="U90" s="113"/>
      <c r="V90" s="113"/>
      <c r="W90" s="113"/>
      <c r="X90" s="113"/>
      <c r="Y90" s="113"/>
      <c r="Z90" s="113"/>
      <c r="AA90" s="113"/>
      <c r="AB90" s="113"/>
      <c r="AC90" s="113"/>
    </row>
    <row r="91" spans="1:29" ht="13.5" customHeight="1">
      <c r="A91" s="113"/>
      <c r="B91" s="113"/>
      <c r="C91" s="113"/>
      <c r="D91" s="113"/>
      <c r="E91" s="113"/>
      <c r="F91" s="113"/>
      <c r="G91" s="113"/>
      <c r="H91" s="113"/>
      <c r="I91" s="113"/>
      <c r="J91" s="113"/>
      <c r="K91" s="113"/>
      <c r="L91" s="113"/>
      <c r="M91" s="113"/>
      <c r="N91" s="113"/>
      <c r="O91" s="113"/>
      <c r="P91" s="113"/>
      <c r="Q91" s="113"/>
      <c r="R91" s="113"/>
      <c r="S91" s="113"/>
      <c r="T91" s="113"/>
      <c r="U91" s="113"/>
      <c r="V91" s="113"/>
      <c r="W91" s="113"/>
      <c r="X91" s="113"/>
      <c r="Y91" s="113"/>
      <c r="Z91" s="113"/>
      <c r="AA91" s="113"/>
      <c r="AB91" s="113"/>
      <c r="AC91" s="113"/>
    </row>
    <row r="92" spans="1:29" ht="13.5" customHeight="1">
      <c r="A92" s="113"/>
      <c r="B92" s="113"/>
      <c r="C92" s="113"/>
      <c r="D92" s="113"/>
      <c r="E92" s="113"/>
      <c r="F92" s="113"/>
      <c r="G92" s="113"/>
      <c r="H92" s="113"/>
      <c r="I92" s="113"/>
      <c r="J92" s="113"/>
      <c r="K92" s="113"/>
      <c r="L92" s="113"/>
      <c r="M92" s="113"/>
      <c r="N92" s="113"/>
      <c r="O92" s="113"/>
      <c r="P92" s="113"/>
      <c r="Q92" s="113"/>
      <c r="R92" s="113"/>
      <c r="S92" s="113"/>
      <c r="T92" s="113"/>
      <c r="U92" s="113"/>
      <c r="V92" s="113"/>
      <c r="W92" s="113"/>
      <c r="X92" s="113"/>
      <c r="Y92" s="113"/>
      <c r="Z92" s="113"/>
      <c r="AA92" s="113"/>
      <c r="AB92" s="113"/>
      <c r="AC92" s="113"/>
    </row>
    <row r="93" spans="1:29" ht="13.5" customHeight="1">
      <c r="A93" s="113"/>
      <c r="B93" s="113"/>
      <c r="C93" s="113"/>
      <c r="D93" s="113"/>
      <c r="E93" s="113"/>
      <c r="F93" s="113"/>
      <c r="G93" s="113"/>
      <c r="H93" s="113"/>
      <c r="I93" s="113"/>
      <c r="J93" s="113"/>
      <c r="K93" s="113"/>
      <c r="L93" s="113"/>
      <c r="M93" s="113"/>
      <c r="N93" s="113"/>
      <c r="O93" s="113"/>
      <c r="P93" s="113"/>
      <c r="Q93" s="113"/>
      <c r="R93" s="113"/>
      <c r="S93" s="113"/>
      <c r="T93" s="113"/>
      <c r="U93" s="113"/>
      <c r="V93" s="113"/>
      <c r="W93" s="113"/>
      <c r="X93" s="113"/>
      <c r="Y93" s="113"/>
      <c r="Z93" s="113"/>
      <c r="AA93" s="113"/>
      <c r="AB93" s="113"/>
      <c r="AC93" s="113"/>
    </row>
    <row r="94" spans="1:29" ht="13.5" customHeight="1">
      <c r="A94" s="113"/>
      <c r="B94" s="113"/>
      <c r="C94" s="113"/>
      <c r="D94" s="113"/>
      <c r="E94" s="113"/>
      <c r="F94" s="113"/>
      <c r="G94" s="113"/>
      <c r="H94" s="113"/>
      <c r="I94" s="113"/>
      <c r="J94" s="113"/>
      <c r="K94" s="113"/>
      <c r="L94" s="113"/>
      <c r="M94" s="113"/>
      <c r="N94" s="113"/>
      <c r="O94" s="113"/>
      <c r="P94" s="113"/>
      <c r="Q94" s="113"/>
      <c r="R94" s="113"/>
      <c r="S94" s="113"/>
      <c r="T94" s="113"/>
      <c r="U94" s="113"/>
      <c r="V94" s="113"/>
      <c r="W94" s="113"/>
      <c r="X94" s="113"/>
      <c r="Y94" s="113"/>
      <c r="Z94" s="113"/>
      <c r="AA94" s="113"/>
      <c r="AB94" s="113"/>
      <c r="AC94" s="113"/>
    </row>
    <row r="95" spans="1:29" ht="13.5" customHeight="1">
      <c r="A95" s="113"/>
      <c r="B95" s="113"/>
      <c r="C95" s="113"/>
      <c r="D95" s="113"/>
      <c r="E95" s="113"/>
      <c r="F95" s="113"/>
      <c r="G95" s="113"/>
      <c r="H95" s="113"/>
      <c r="I95" s="113"/>
      <c r="J95" s="113"/>
      <c r="K95" s="113"/>
      <c r="L95" s="113"/>
      <c r="M95" s="113"/>
      <c r="N95" s="113"/>
      <c r="O95" s="113"/>
      <c r="P95" s="113"/>
      <c r="Q95" s="113"/>
      <c r="R95" s="113"/>
      <c r="S95" s="113"/>
      <c r="T95" s="113"/>
      <c r="U95" s="113"/>
      <c r="V95" s="113"/>
      <c r="W95" s="113"/>
      <c r="X95" s="113"/>
      <c r="Y95" s="113"/>
      <c r="Z95" s="113"/>
      <c r="AA95" s="113"/>
      <c r="AB95" s="113"/>
      <c r="AC95" s="113"/>
    </row>
    <row r="96" spans="1:29" ht="13.5" customHeight="1">
      <c r="A96" s="113"/>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c r="AA96" s="113"/>
      <c r="AB96" s="113"/>
      <c r="AC96" s="113"/>
    </row>
    <row r="97" spans="1:29" ht="13.5" customHeight="1">
      <c r="A97" s="113"/>
      <c r="B97" s="113"/>
      <c r="C97" s="113"/>
      <c r="D97" s="113"/>
      <c r="E97" s="113"/>
      <c r="F97" s="113"/>
      <c r="G97" s="113"/>
      <c r="H97" s="113"/>
      <c r="I97" s="113"/>
      <c r="J97" s="113"/>
      <c r="K97" s="113"/>
      <c r="L97" s="113"/>
      <c r="M97" s="113"/>
      <c r="N97" s="113"/>
      <c r="O97" s="113"/>
      <c r="P97" s="113"/>
      <c r="Q97" s="113"/>
      <c r="R97" s="113"/>
      <c r="S97" s="113"/>
      <c r="T97" s="113"/>
      <c r="U97" s="113"/>
      <c r="V97" s="113"/>
      <c r="W97" s="113"/>
      <c r="X97" s="113"/>
      <c r="Y97" s="113"/>
      <c r="Z97" s="113"/>
      <c r="AA97" s="113"/>
      <c r="AB97" s="113"/>
      <c r="AC97" s="113"/>
    </row>
    <row r="98" spans="1:29" ht="13.5" customHeight="1">
      <c r="A98" s="113"/>
      <c r="B98" s="113"/>
      <c r="C98" s="113"/>
      <c r="D98" s="113"/>
      <c r="E98" s="113"/>
      <c r="F98" s="113"/>
      <c r="G98" s="113"/>
      <c r="H98" s="113"/>
      <c r="I98" s="113"/>
      <c r="J98" s="113"/>
      <c r="K98" s="113"/>
      <c r="L98" s="113"/>
      <c r="M98" s="113"/>
      <c r="N98" s="113"/>
      <c r="O98" s="113"/>
      <c r="P98" s="113"/>
      <c r="Q98" s="113"/>
      <c r="R98" s="113"/>
      <c r="S98" s="113"/>
      <c r="T98" s="113"/>
      <c r="U98" s="113"/>
      <c r="V98" s="113"/>
      <c r="W98" s="113"/>
      <c r="X98" s="113"/>
      <c r="Y98" s="113"/>
      <c r="Z98" s="113"/>
      <c r="AA98" s="113"/>
      <c r="AB98" s="113"/>
      <c r="AC98" s="113"/>
    </row>
    <row r="99" spans="1:29" ht="13.5" customHeight="1">
      <c r="A99" s="113"/>
      <c r="B99" s="113"/>
      <c r="C99" s="113"/>
      <c r="D99" s="113"/>
      <c r="E99" s="113"/>
      <c r="F99" s="113"/>
      <c r="G99" s="113"/>
      <c r="H99" s="113"/>
      <c r="I99" s="113"/>
      <c r="J99" s="113"/>
      <c r="K99" s="113"/>
      <c r="L99" s="113"/>
      <c r="M99" s="113"/>
      <c r="N99" s="113"/>
      <c r="O99" s="113"/>
      <c r="P99" s="113"/>
      <c r="Q99" s="113"/>
      <c r="R99" s="113"/>
      <c r="S99" s="113"/>
      <c r="T99" s="113"/>
      <c r="U99" s="113"/>
      <c r="V99" s="113"/>
      <c r="W99" s="113"/>
      <c r="X99" s="113"/>
      <c r="Y99" s="113"/>
      <c r="Z99" s="113"/>
      <c r="AA99" s="113"/>
      <c r="AB99" s="113"/>
      <c r="AC99" s="113"/>
    </row>
    <row r="100" spans="1:29" ht="13.5" customHeight="1">
      <c r="A100" s="113"/>
      <c r="B100" s="113"/>
      <c r="C100" s="113"/>
      <c r="D100" s="113"/>
      <c r="E100" s="113"/>
      <c r="F100" s="113"/>
      <c r="G100" s="113"/>
      <c r="H100" s="113"/>
      <c r="I100" s="113"/>
      <c r="J100" s="113"/>
      <c r="K100" s="113"/>
      <c r="L100" s="113"/>
      <c r="M100" s="113"/>
      <c r="N100" s="113"/>
      <c r="O100" s="113"/>
      <c r="P100" s="113"/>
      <c r="Q100" s="113"/>
      <c r="R100" s="113"/>
      <c r="S100" s="113"/>
      <c r="T100" s="113"/>
      <c r="U100" s="113"/>
      <c r="V100" s="113"/>
      <c r="W100" s="113"/>
      <c r="X100" s="113"/>
      <c r="Y100" s="113"/>
      <c r="Z100" s="113"/>
      <c r="AA100" s="113"/>
      <c r="AB100" s="113"/>
      <c r="AC100" s="113"/>
    </row>
    <row r="101" spans="1:29" ht="13.5" customHeight="1">
      <c r="A101" s="113"/>
      <c r="B101" s="113"/>
      <c r="C101" s="113"/>
      <c r="D101" s="113"/>
      <c r="E101" s="113"/>
      <c r="F101" s="113"/>
      <c r="G101" s="113"/>
      <c r="H101" s="113"/>
      <c r="I101" s="113"/>
      <c r="J101" s="113"/>
      <c r="K101" s="113"/>
      <c r="L101" s="113"/>
      <c r="M101" s="113"/>
      <c r="N101" s="113"/>
      <c r="O101" s="113"/>
      <c r="P101" s="113"/>
      <c r="Q101" s="113"/>
      <c r="R101" s="113"/>
      <c r="S101" s="113"/>
      <c r="T101" s="113"/>
      <c r="U101" s="113"/>
      <c r="V101" s="113"/>
      <c r="W101" s="113"/>
      <c r="X101" s="113"/>
      <c r="Y101" s="113"/>
      <c r="Z101" s="113"/>
      <c r="AA101" s="113"/>
      <c r="AB101" s="113"/>
      <c r="AC101" s="113"/>
    </row>
    <row r="102" spans="1:29" ht="13.5" customHeight="1">
      <c r="A102" s="113"/>
      <c r="B102" s="113"/>
      <c r="C102" s="113"/>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13"/>
      <c r="Z102" s="113"/>
      <c r="AA102" s="113"/>
      <c r="AB102" s="113"/>
      <c r="AC102" s="113"/>
    </row>
    <row r="103" spans="1:29" ht="13.5" customHeight="1">
      <c r="A103" s="113"/>
      <c r="B103" s="113"/>
      <c r="C103" s="113"/>
      <c r="D103" s="113"/>
      <c r="E103" s="113"/>
      <c r="F103" s="113"/>
      <c r="G103" s="113"/>
      <c r="H103" s="113"/>
      <c r="I103" s="113"/>
      <c r="J103" s="113"/>
      <c r="K103" s="113"/>
      <c r="L103" s="113"/>
      <c r="M103" s="113"/>
      <c r="N103" s="113"/>
      <c r="O103" s="113"/>
      <c r="P103" s="113"/>
      <c r="Q103" s="113"/>
      <c r="R103" s="113"/>
      <c r="S103" s="113"/>
      <c r="T103" s="113"/>
      <c r="U103" s="113"/>
      <c r="V103" s="113"/>
      <c r="W103" s="113"/>
      <c r="X103" s="113"/>
      <c r="Y103" s="113"/>
      <c r="Z103" s="113"/>
      <c r="AA103" s="113"/>
      <c r="AB103" s="113"/>
      <c r="AC103" s="113"/>
    </row>
    <row r="104" spans="1:29" ht="13.5" customHeight="1">
      <c r="A104" s="113"/>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c r="AA104" s="113"/>
      <c r="AB104" s="113"/>
      <c r="AC104" s="113"/>
    </row>
    <row r="105" spans="1:29" ht="13.5" customHeight="1">
      <c r="A105" s="113"/>
      <c r="B105" s="113"/>
      <c r="C105" s="113"/>
      <c r="D105" s="113"/>
      <c r="E105" s="113"/>
      <c r="F105" s="113"/>
      <c r="G105" s="113"/>
      <c r="H105" s="113"/>
      <c r="I105" s="113"/>
      <c r="J105" s="113"/>
      <c r="K105" s="113"/>
      <c r="L105" s="113"/>
      <c r="M105" s="113"/>
      <c r="N105" s="113"/>
      <c r="O105" s="113"/>
      <c r="P105" s="113"/>
      <c r="Q105" s="113"/>
      <c r="R105" s="113"/>
      <c r="S105" s="113"/>
      <c r="T105" s="113"/>
      <c r="U105" s="113"/>
      <c r="V105" s="113"/>
      <c r="W105" s="113"/>
      <c r="X105" s="113"/>
      <c r="Y105" s="113"/>
      <c r="Z105" s="113"/>
      <c r="AA105" s="113"/>
      <c r="AB105" s="113"/>
      <c r="AC105" s="113"/>
    </row>
    <row r="106" spans="1:29" ht="13.5" customHeight="1">
      <c r="A106" s="113"/>
      <c r="B106" s="113"/>
      <c r="C106" s="113"/>
      <c r="D106" s="113"/>
      <c r="E106" s="113"/>
      <c r="F106" s="113"/>
      <c r="G106" s="113"/>
      <c r="H106" s="113"/>
      <c r="I106" s="113"/>
      <c r="J106" s="113"/>
      <c r="K106" s="113"/>
      <c r="L106" s="113"/>
      <c r="M106" s="113"/>
      <c r="N106" s="113"/>
      <c r="O106" s="113"/>
      <c r="P106" s="113"/>
      <c r="Q106" s="113"/>
      <c r="R106" s="113"/>
      <c r="S106" s="113"/>
      <c r="T106" s="113"/>
      <c r="U106" s="113"/>
      <c r="V106" s="113"/>
      <c r="W106" s="113"/>
      <c r="X106" s="113"/>
      <c r="Y106" s="113"/>
      <c r="Z106" s="113"/>
      <c r="AA106" s="113"/>
      <c r="AB106" s="113"/>
      <c r="AC106" s="113"/>
    </row>
    <row r="107" spans="1:29" ht="13.5" customHeight="1">
      <c r="A107" s="113"/>
      <c r="B107" s="113"/>
      <c r="C107" s="113"/>
      <c r="D107" s="113"/>
      <c r="E107" s="113"/>
      <c r="F107" s="113"/>
      <c r="G107" s="113"/>
      <c r="H107" s="113"/>
      <c r="I107" s="113"/>
      <c r="J107" s="113"/>
      <c r="K107" s="113"/>
      <c r="L107" s="113"/>
      <c r="M107" s="113"/>
      <c r="N107" s="113"/>
      <c r="O107" s="113"/>
      <c r="P107" s="113"/>
      <c r="Q107" s="113"/>
      <c r="R107" s="113"/>
      <c r="S107" s="113"/>
      <c r="T107" s="113"/>
      <c r="U107" s="113"/>
      <c r="V107" s="113"/>
      <c r="W107" s="113"/>
      <c r="X107" s="113"/>
      <c r="Y107" s="113"/>
      <c r="Z107" s="113"/>
      <c r="AA107" s="113"/>
      <c r="AB107" s="113"/>
      <c r="AC107" s="113"/>
    </row>
    <row r="108" spans="1:29" ht="13.5" customHeight="1">
      <c r="A108" s="113"/>
      <c r="B108" s="113"/>
      <c r="C108" s="113"/>
      <c r="D108" s="113"/>
      <c r="E108" s="113"/>
      <c r="F108" s="113"/>
      <c r="G108" s="113"/>
      <c r="H108" s="113"/>
      <c r="I108" s="113"/>
      <c r="J108" s="113"/>
      <c r="K108" s="113"/>
      <c r="L108" s="113"/>
      <c r="M108" s="113"/>
      <c r="N108" s="113"/>
      <c r="O108" s="113"/>
      <c r="P108" s="113"/>
      <c r="Q108" s="113"/>
      <c r="R108" s="113"/>
      <c r="S108" s="113"/>
      <c r="T108" s="113"/>
      <c r="U108" s="113"/>
      <c r="V108" s="113"/>
      <c r="W108" s="113"/>
      <c r="X108" s="113"/>
      <c r="Y108" s="113"/>
      <c r="Z108" s="113"/>
      <c r="AA108" s="113"/>
      <c r="AB108" s="113"/>
      <c r="AC108" s="113"/>
    </row>
    <row r="109" spans="1:29" ht="13.5" customHeight="1">
      <c r="A109" s="113"/>
      <c r="B109" s="113"/>
      <c r="C109" s="113"/>
      <c r="D109" s="113"/>
      <c r="E109" s="113"/>
      <c r="F109" s="113"/>
      <c r="G109" s="113"/>
      <c r="H109" s="113"/>
      <c r="I109" s="113"/>
      <c r="J109" s="113"/>
      <c r="K109" s="113"/>
      <c r="L109" s="113"/>
      <c r="M109" s="113"/>
      <c r="N109" s="113"/>
      <c r="O109" s="113"/>
      <c r="P109" s="113"/>
      <c r="Q109" s="113"/>
      <c r="R109" s="113"/>
      <c r="S109" s="113"/>
      <c r="T109" s="113"/>
      <c r="U109" s="113"/>
      <c r="V109" s="113"/>
      <c r="W109" s="113"/>
      <c r="X109" s="113"/>
      <c r="Y109" s="113"/>
      <c r="Z109" s="113"/>
      <c r="AA109" s="113"/>
      <c r="AB109" s="113"/>
      <c r="AC109" s="113"/>
    </row>
    <row r="110" spans="1:29" ht="13.5" customHeight="1">
      <c r="A110" s="113"/>
      <c r="B110" s="113"/>
      <c r="C110" s="113"/>
      <c r="D110" s="113"/>
      <c r="E110" s="113"/>
      <c r="F110" s="113"/>
      <c r="G110" s="113"/>
      <c r="H110" s="113"/>
      <c r="I110" s="113"/>
      <c r="J110" s="113"/>
      <c r="K110" s="113"/>
      <c r="L110" s="113"/>
      <c r="M110" s="113"/>
      <c r="N110" s="113"/>
      <c r="O110" s="113"/>
      <c r="P110" s="113"/>
      <c r="Q110" s="113"/>
      <c r="R110" s="113"/>
      <c r="S110" s="113"/>
      <c r="T110" s="113"/>
      <c r="U110" s="113"/>
      <c r="V110" s="113"/>
      <c r="W110" s="113"/>
      <c r="X110" s="113"/>
      <c r="Y110" s="113"/>
      <c r="Z110" s="113"/>
      <c r="AA110" s="113"/>
      <c r="AB110" s="113"/>
      <c r="AC110" s="113"/>
    </row>
    <row r="111" spans="1:29" ht="13.5" customHeight="1">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row>
    <row r="112" spans="1:29" ht="13.5" customHeight="1">
      <c r="A112" s="113"/>
      <c r="B112" s="113"/>
      <c r="C112" s="113"/>
      <c r="D112" s="113"/>
      <c r="E112" s="113"/>
      <c r="F112" s="113"/>
      <c r="G112" s="113"/>
      <c r="H112" s="113"/>
      <c r="I112" s="113"/>
      <c r="J112" s="113"/>
      <c r="K112" s="113"/>
      <c r="L112" s="113"/>
      <c r="M112" s="113"/>
      <c r="N112" s="113"/>
      <c r="O112" s="113"/>
      <c r="P112" s="113"/>
      <c r="Q112" s="113"/>
      <c r="R112" s="113"/>
      <c r="S112" s="113"/>
      <c r="T112" s="113"/>
      <c r="U112" s="113"/>
      <c r="V112" s="113"/>
      <c r="W112" s="113"/>
      <c r="X112" s="113"/>
      <c r="Y112" s="113"/>
      <c r="Z112" s="113"/>
      <c r="AA112" s="113"/>
      <c r="AB112" s="113"/>
      <c r="AC112" s="113"/>
    </row>
    <row r="113" spans="1:29" ht="13.5" customHeight="1">
      <c r="A113" s="113"/>
      <c r="B113" s="113"/>
      <c r="C113" s="113"/>
      <c r="D113" s="113"/>
      <c r="E113" s="113"/>
      <c r="F113" s="113"/>
      <c r="G113" s="113"/>
      <c r="H113" s="113"/>
      <c r="I113" s="113"/>
      <c r="J113" s="113"/>
      <c r="K113" s="113"/>
      <c r="L113" s="113"/>
      <c r="M113" s="113"/>
      <c r="N113" s="113"/>
      <c r="O113" s="113"/>
      <c r="P113" s="113"/>
      <c r="Q113" s="113"/>
      <c r="R113" s="113"/>
      <c r="S113" s="113"/>
      <c r="T113" s="113"/>
      <c r="U113" s="113"/>
      <c r="V113" s="113"/>
      <c r="W113" s="113"/>
      <c r="X113" s="113"/>
      <c r="Y113" s="113"/>
      <c r="Z113" s="113"/>
      <c r="AA113" s="113"/>
      <c r="AB113" s="113"/>
      <c r="AC113" s="113"/>
    </row>
    <row r="114" spans="1:29" ht="13.5" customHeight="1">
      <c r="A114" s="113"/>
      <c r="B114" s="113"/>
      <c r="C114" s="113"/>
      <c r="D114" s="113"/>
      <c r="E114" s="113"/>
      <c r="F114" s="113"/>
      <c r="G114" s="113"/>
      <c r="H114" s="113"/>
      <c r="I114" s="113"/>
      <c r="J114" s="113"/>
      <c r="K114" s="113"/>
      <c r="L114" s="113"/>
      <c r="M114" s="113"/>
      <c r="N114" s="113"/>
      <c r="O114" s="113"/>
      <c r="P114" s="113"/>
      <c r="Q114" s="113"/>
      <c r="R114" s="113"/>
      <c r="S114" s="113"/>
      <c r="T114" s="113"/>
      <c r="U114" s="113"/>
      <c r="V114" s="113"/>
      <c r="W114" s="113"/>
      <c r="X114" s="113"/>
      <c r="Y114" s="113"/>
      <c r="Z114" s="113"/>
      <c r="AA114" s="113"/>
      <c r="AB114" s="113"/>
      <c r="AC114" s="113"/>
    </row>
    <row r="115" spans="1:29" ht="13.5" customHeight="1">
      <c r="A115" s="113"/>
      <c r="B115" s="113"/>
      <c r="C115" s="113"/>
      <c r="D115" s="113"/>
      <c r="E115" s="113"/>
      <c r="F115" s="113"/>
      <c r="G115" s="113"/>
      <c r="H115" s="113"/>
      <c r="I115" s="113"/>
      <c r="J115" s="113"/>
      <c r="K115" s="113"/>
      <c r="L115" s="113"/>
      <c r="M115" s="113"/>
      <c r="N115" s="113"/>
      <c r="O115" s="113"/>
      <c r="P115" s="113"/>
      <c r="Q115" s="113"/>
      <c r="R115" s="113"/>
      <c r="S115" s="113"/>
      <c r="T115" s="113"/>
      <c r="U115" s="113"/>
      <c r="V115" s="113"/>
      <c r="W115" s="113"/>
      <c r="X115" s="113"/>
      <c r="Y115" s="113"/>
      <c r="Z115" s="113"/>
      <c r="AA115" s="113"/>
      <c r="AB115" s="113"/>
      <c r="AC115" s="113"/>
    </row>
    <row r="116" spans="1:29" ht="13.5" customHeight="1">
      <c r="A116" s="113"/>
      <c r="B116" s="113"/>
      <c r="C116" s="113"/>
      <c r="D116" s="113"/>
      <c r="E116" s="113"/>
      <c r="F116" s="113"/>
      <c r="G116" s="113"/>
      <c r="H116" s="113"/>
      <c r="I116" s="113"/>
      <c r="J116" s="113"/>
      <c r="K116" s="113"/>
      <c r="L116" s="113"/>
      <c r="M116" s="113"/>
      <c r="N116" s="113"/>
      <c r="O116" s="113"/>
      <c r="P116" s="113"/>
      <c r="Q116" s="113"/>
      <c r="R116" s="113"/>
      <c r="S116" s="113"/>
      <c r="T116" s="113"/>
      <c r="U116" s="113"/>
      <c r="V116" s="113"/>
      <c r="W116" s="113"/>
      <c r="X116" s="113"/>
      <c r="Y116" s="113"/>
      <c r="Z116" s="113"/>
      <c r="AA116" s="113"/>
      <c r="AB116" s="113"/>
      <c r="AC116" s="113"/>
    </row>
    <row r="117" spans="1:29" ht="13.5" customHeight="1">
      <c r="A117" s="113"/>
      <c r="B117" s="113"/>
      <c r="C117" s="113"/>
      <c r="D117" s="113"/>
      <c r="E117" s="113"/>
      <c r="F117" s="113"/>
      <c r="G117" s="113"/>
      <c r="H117" s="113"/>
      <c r="I117" s="113"/>
      <c r="J117" s="113"/>
      <c r="K117" s="113"/>
      <c r="L117" s="113"/>
      <c r="M117" s="113"/>
      <c r="N117" s="113"/>
      <c r="O117" s="113"/>
      <c r="P117" s="113"/>
      <c r="Q117" s="113"/>
      <c r="R117" s="113"/>
      <c r="S117" s="113"/>
      <c r="T117" s="113"/>
      <c r="U117" s="113"/>
      <c r="V117" s="113"/>
      <c r="W117" s="113"/>
      <c r="X117" s="113"/>
      <c r="Y117" s="113"/>
      <c r="Z117" s="113"/>
      <c r="AA117" s="113"/>
      <c r="AB117" s="113"/>
      <c r="AC117" s="113"/>
    </row>
    <row r="118" spans="1:29" ht="13.5" customHeight="1">
      <c r="A118" s="113"/>
      <c r="B118" s="113"/>
      <c r="C118" s="113"/>
      <c r="D118" s="113"/>
      <c r="E118" s="113"/>
      <c r="F118" s="113"/>
      <c r="G118" s="113"/>
      <c r="H118" s="113"/>
      <c r="I118" s="113"/>
      <c r="J118" s="113"/>
      <c r="K118" s="113"/>
      <c r="L118" s="113"/>
      <c r="M118" s="113"/>
      <c r="N118" s="113"/>
      <c r="O118" s="113"/>
      <c r="P118" s="113"/>
      <c r="Q118" s="113"/>
      <c r="R118" s="113"/>
      <c r="S118" s="113"/>
      <c r="T118" s="113"/>
      <c r="U118" s="113"/>
      <c r="V118" s="113"/>
      <c r="W118" s="113"/>
      <c r="X118" s="113"/>
      <c r="Y118" s="113"/>
      <c r="Z118" s="113"/>
      <c r="AA118" s="113"/>
      <c r="AB118" s="113"/>
      <c r="AC118" s="113"/>
    </row>
    <row r="119" spans="1:29" ht="13.5" customHeight="1">
      <c r="A119" s="113"/>
      <c r="B119" s="113"/>
      <c r="C119" s="113"/>
      <c r="D119" s="113"/>
      <c r="E119" s="113"/>
      <c r="F119" s="113"/>
      <c r="G119" s="113"/>
      <c r="H119" s="113"/>
      <c r="I119" s="113"/>
      <c r="J119" s="113"/>
      <c r="K119" s="113"/>
      <c r="L119" s="113"/>
      <c r="M119" s="113"/>
      <c r="N119" s="113"/>
      <c r="O119" s="113"/>
      <c r="P119" s="113"/>
      <c r="Q119" s="113"/>
      <c r="R119" s="113"/>
      <c r="S119" s="113"/>
      <c r="T119" s="113"/>
      <c r="U119" s="113"/>
      <c r="V119" s="113"/>
      <c r="W119" s="113"/>
      <c r="X119" s="113"/>
      <c r="Y119" s="113"/>
      <c r="Z119" s="113"/>
      <c r="AA119" s="113"/>
      <c r="AB119" s="113"/>
      <c r="AC119" s="113"/>
    </row>
    <row r="120" spans="1:29" ht="13.5" customHeight="1">
      <c r="A120" s="113"/>
      <c r="B120" s="113"/>
      <c r="C120" s="113"/>
      <c r="D120" s="113"/>
      <c r="E120" s="113"/>
      <c r="F120" s="113"/>
      <c r="G120" s="113"/>
      <c r="H120" s="113"/>
      <c r="I120" s="113"/>
      <c r="J120" s="113"/>
      <c r="K120" s="113"/>
      <c r="L120" s="113"/>
      <c r="M120" s="113"/>
      <c r="N120" s="113"/>
      <c r="O120" s="113"/>
      <c r="P120" s="113"/>
      <c r="Q120" s="113"/>
      <c r="R120" s="113"/>
      <c r="S120" s="113"/>
      <c r="T120" s="113"/>
      <c r="U120" s="113"/>
      <c r="V120" s="113"/>
      <c r="W120" s="113"/>
      <c r="X120" s="113"/>
      <c r="Y120" s="113"/>
      <c r="Z120" s="113"/>
      <c r="AA120" s="113"/>
      <c r="AB120" s="113"/>
      <c r="AC120" s="113"/>
    </row>
    <row r="121" spans="1:29" ht="13.5" customHeight="1">
      <c r="A121" s="113"/>
      <c r="B121" s="113"/>
      <c r="C121" s="113"/>
      <c r="D121" s="113"/>
      <c r="E121" s="113"/>
      <c r="F121" s="113"/>
      <c r="G121" s="113"/>
      <c r="H121" s="113"/>
      <c r="I121" s="113"/>
      <c r="J121" s="113"/>
      <c r="K121" s="113"/>
      <c r="L121" s="113"/>
      <c r="M121" s="113"/>
      <c r="N121" s="113"/>
      <c r="O121" s="113"/>
      <c r="P121" s="113"/>
      <c r="Q121" s="113"/>
      <c r="R121" s="113"/>
      <c r="S121" s="113"/>
      <c r="T121" s="113"/>
      <c r="U121" s="113"/>
      <c r="V121" s="113"/>
      <c r="W121" s="113"/>
      <c r="X121" s="113"/>
      <c r="Y121" s="113"/>
      <c r="Z121" s="113"/>
      <c r="AA121" s="113"/>
      <c r="AB121" s="113"/>
      <c r="AC121" s="113"/>
    </row>
    <row r="122" spans="1:29" ht="13.5" customHeight="1">
      <c r="A122" s="113"/>
      <c r="B122" s="113"/>
      <c r="C122" s="113"/>
      <c r="D122" s="113"/>
      <c r="E122" s="113"/>
      <c r="F122" s="113"/>
      <c r="G122" s="113"/>
      <c r="H122" s="113"/>
      <c r="I122" s="113"/>
      <c r="J122" s="113"/>
      <c r="K122" s="113"/>
      <c r="L122" s="113"/>
      <c r="M122" s="113"/>
      <c r="N122" s="113"/>
      <c r="O122" s="113"/>
      <c r="P122" s="113"/>
      <c r="Q122" s="113"/>
      <c r="R122" s="113"/>
      <c r="S122" s="113"/>
      <c r="T122" s="113"/>
      <c r="U122" s="113"/>
      <c r="V122" s="113"/>
      <c r="W122" s="113"/>
      <c r="X122" s="113"/>
      <c r="Y122" s="113"/>
      <c r="Z122" s="113"/>
      <c r="AA122" s="113"/>
      <c r="AB122" s="113"/>
      <c r="AC122" s="113"/>
    </row>
    <row r="123" spans="1:29" ht="13.5" customHeight="1">
      <c r="A123" s="113"/>
      <c r="B123" s="113"/>
      <c r="C123" s="113"/>
      <c r="D123" s="113"/>
      <c r="E123" s="113"/>
      <c r="F123" s="113"/>
      <c r="G123" s="113"/>
      <c r="H123" s="113"/>
      <c r="I123" s="113"/>
      <c r="J123" s="113"/>
      <c r="K123" s="113"/>
      <c r="L123" s="113"/>
      <c r="M123" s="113"/>
      <c r="N123" s="113"/>
      <c r="O123" s="113"/>
      <c r="P123" s="113"/>
      <c r="Q123" s="113"/>
      <c r="R123" s="113"/>
      <c r="S123" s="113"/>
      <c r="T123" s="113"/>
      <c r="U123" s="113"/>
      <c r="V123" s="113"/>
      <c r="W123" s="113"/>
      <c r="X123" s="113"/>
      <c r="Y123" s="113"/>
      <c r="Z123" s="113"/>
      <c r="AA123" s="113"/>
      <c r="AB123" s="113"/>
      <c r="AC123" s="113"/>
    </row>
    <row r="124" spans="1:29" ht="13.5" customHeight="1">
      <c r="A124" s="113"/>
      <c r="B124" s="113"/>
      <c r="C124" s="113"/>
      <c r="D124" s="113"/>
      <c r="E124" s="113"/>
      <c r="F124" s="113"/>
      <c r="G124" s="113"/>
      <c r="H124" s="113"/>
      <c r="I124" s="113"/>
      <c r="J124" s="113"/>
      <c r="K124" s="113"/>
      <c r="L124" s="113"/>
      <c r="M124" s="113"/>
      <c r="N124" s="113"/>
      <c r="O124" s="113"/>
      <c r="P124" s="113"/>
      <c r="Q124" s="113"/>
      <c r="R124" s="113"/>
      <c r="S124" s="113"/>
      <c r="T124" s="113"/>
      <c r="U124" s="113"/>
      <c r="V124" s="113"/>
      <c r="W124" s="113"/>
      <c r="X124" s="113"/>
      <c r="Y124" s="113"/>
      <c r="Z124" s="113"/>
      <c r="AA124" s="113"/>
      <c r="AB124" s="113"/>
      <c r="AC124" s="113"/>
    </row>
    <row r="125" spans="1:29" ht="13.5" customHeight="1">
      <c r="A125" s="113"/>
      <c r="B125" s="113"/>
      <c r="C125" s="113"/>
      <c r="D125" s="113"/>
      <c r="E125" s="113"/>
      <c r="F125" s="113"/>
      <c r="G125" s="113"/>
      <c r="H125" s="113"/>
      <c r="I125" s="113"/>
      <c r="J125" s="113"/>
      <c r="K125" s="113"/>
      <c r="L125" s="113"/>
      <c r="M125" s="113"/>
      <c r="N125" s="113"/>
      <c r="O125" s="113"/>
      <c r="P125" s="113"/>
      <c r="Q125" s="113"/>
      <c r="R125" s="113"/>
      <c r="S125" s="113"/>
      <c r="T125" s="113"/>
      <c r="U125" s="113"/>
      <c r="V125" s="113"/>
      <c r="W125" s="113"/>
      <c r="X125" s="113"/>
      <c r="Y125" s="113"/>
      <c r="Z125" s="113"/>
      <c r="AA125" s="113"/>
      <c r="AB125" s="113"/>
      <c r="AC125" s="113"/>
    </row>
    <row r="126" spans="1:29" ht="13.5" customHeight="1">
      <c r="A126" s="113"/>
      <c r="B126" s="113"/>
      <c r="C126" s="113"/>
      <c r="D126" s="113"/>
      <c r="E126" s="113"/>
      <c r="F126" s="113"/>
      <c r="G126" s="113"/>
      <c r="H126" s="113"/>
      <c r="I126" s="113"/>
      <c r="J126" s="113"/>
      <c r="K126" s="113"/>
      <c r="L126" s="113"/>
      <c r="M126" s="113"/>
      <c r="N126" s="113"/>
      <c r="O126" s="113"/>
      <c r="P126" s="113"/>
      <c r="Q126" s="113"/>
      <c r="R126" s="113"/>
      <c r="S126" s="113"/>
      <c r="T126" s="113"/>
      <c r="U126" s="113"/>
      <c r="V126" s="113"/>
      <c r="W126" s="113"/>
      <c r="X126" s="113"/>
      <c r="Y126" s="113"/>
      <c r="Z126" s="113"/>
      <c r="AA126" s="113"/>
      <c r="AB126" s="113"/>
      <c r="AC126" s="113"/>
    </row>
    <row r="127" spans="1:29" ht="13.5" customHeight="1">
      <c r="A127" s="113"/>
      <c r="B127" s="113"/>
      <c r="C127" s="113"/>
      <c r="D127" s="113"/>
      <c r="E127" s="113"/>
      <c r="F127" s="113"/>
      <c r="G127" s="113"/>
      <c r="H127" s="113"/>
      <c r="I127" s="113"/>
      <c r="J127" s="113"/>
      <c r="K127" s="113"/>
      <c r="L127" s="113"/>
      <c r="M127" s="113"/>
      <c r="N127" s="113"/>
      <c r="O127" s="113"/>
      <c r="P127" s="113"/>
      <c r="Q127" s="113"/>
      <c r="R127" s="113"/>
      <c r="S127" s="113"/>
      <c r="T127" s="113"/>
      <c r="U127" s="113"/>
      <c r="V127" s="113"/>
      <c r="W127" s="113"/>
      <c r="X127" s="113"/>
      <c r="Y127" s="113"/>
      <c r="Z127" s="113"/>
      <c r="AA127" s="113"/>
      <c r="AB127" s="113"/>
      <c r="AC127" s="113"/>
    </row>
    <row r="128" spans="1:29" ht="13.5" customHeight="1">
      <c r="A128" s="113"/>
      <c r="B128" s="113"/>
      <c r="C128" s="113"/>
      <c r="D128" s="113"/>
      <c r="E128" s="113"/>
      <c r="F128" s="113"/>
      <c r="G128" s="113"/>
      <c r="H128" s="113"/>
      <c r="I128" s="113"/>
      <c r="J128" s="113"/>
      <c r="K128" s="113"/>
      <c r="L128" s="113"/>
      <c r="M128" s="113"/>
      <c r="N128" s="113"/>
      <c r="O128" s="113"/>
      <c r="P128" s="113"/>
      <c r="Q128" s="113"/>
      <c r="R128" s="113"/>
      <c r="S128" s="113"/>
      <c r="T128" s="113"/>
      <c r="U128" s="113"/>
      <c r="V128" s="113"/>
      <c r="W128" s="113"/>
      <c r="X128" s="113"/>
      <c r="Y128" s="113"/>
      <c r="Z128" s="113"/>
      <c r="AA128" s="113"/>
      <c r="AB128" s="113"/>
      <c r="AC128" s="113"/>
    </row>
    <row r="129" spans="1:29" ht="13.5" customHeight="1">
      <c r="A129" s="113"/>
      <c r="B129" s="113"/>
      <c r="C129" s="113"/>
      <c r="D129" s="113"/>
      <c r="E129" s="113"/>
      <c r="F129" s="113"/>
      <c r="G129" s="113"/>
      <c r="H129" s="113"/>
      <c r="I129" s="113"/>
      <c r="J129" s="113"/>
      <c r="K129" s="113"/>
      <c r="L129" s="113"/>
      <c r="M129" s="113"/>
      <c r="N129" s="113"/>
      <c r="O129" s="113"/>
      <c r="P129" s="113"/>
      <c r="Q129" s="113"/>
      <c r="R129" s="113"/>
      <c r="S129" s="113"/>
      <c r="T129" s="113"/>
      <c r="U129" s="113"/>
      <c r="V129" s="113"/>
      <c r="W129" s="113"/>
      <c r="X129" s="113"/>
      <c r="Y129" s="113"/>
      <c r="Z129" s="113"/>
      <c r="AA129" s="113"/>
      <c r="AB129" s="113"/>
      <c r="AC129" s="113"/>
    </row>
    <row r="130" spans="1:29" ht="13.5" customHeight="1">
      <c r="A130" s="113"/>
      <c r="B130" s="113"/>
      <c r="C130" s="113"/>
      <c r="D130" s="113"/>
      <c r="E130" s="113"/>
      <c r="F130" s="113"/>
      <c r="G130" s="113"/>
      <c r="H130" s="113"/>
      <c r="I130" s="113"/>
      <c r="J130" s="113"/>
      <c r="K130" s="113"/>
      <c r="L130" s="113"/>
      <c r="M130" s="113"/>
      <c r="N130" s="113"/>
      <c r="O130" s="113"/>
      <c r="P130" s="113"/>
      <c r="Q130" s="113"/>
      <c r="R130" s="113"/>
      <c r="S130" s="113"/>
      <c r="T130" s="113"/>
      <c r="U130" s="113"/>
      <c r="V130" s="113"/>
      <c r="W130" s="113"/>
      <c r="X130" s="113"/>
      <c r="Y130" s="113"/>
      <c r="Z130" s="113"/>
      <c r="AA130" s="113"/>
      <c r="AB130" s="113"/>
      <c r="AC130" s="113"/>
    </row>
    <row r="131" spans="1:29" ht="13.5" customHeight="1">
      <c r="A131" s="113"/>
      <c r="B131" s="113"/>
      <c r="C131" s="113"/>
      <c r="D131" s="113"/>
      <c r="E131" s="113"/>
      <c r="F131" s="113"/>
      <c r="G131" s="113"/>
      <c r="H131" s="113"/>
      <c r="I131" s="113"/>
      <c r="J131" s="113"/>
      <c r="K131" s="113"/>
      <c r="L131" s="113"/>
      <c r="M131" s="113"/>
      <c r="N131" s="113"/>
      <c r="O131" s="113"/>
      <c r="P131" s="113"/>
      <c r="Q131" s="113"/>
      <c r="R131" s="113"/>
      <c r="S131" s="113"/>
      <c r="T131" s="113"/>
      <c r="U131" s="113"/>
      <c r="V131" s="113"/>
      <c r="W131" s="113"/>
      <c r="X131" s="113"/>
      <c r="Y131" s="113"/>
      <c r="Z131" s="113"/>
      <c r="AA131" s="113"/>
      <c r="AB131" s="113"/>
      <c r="AC131" s="113"/>
    </row>
    <row r="132" spans="1:29" ht="13.5" customHeight="1">
      <c r="A132" s="113"/>
      <c r="B132" s="113"/>
      <c r="C132" s="113"/>
      <c r="D132" s="113"/>
      <c r="E132" s="113"/>
      <c r="F132" s="113"/>
      <c r="G132" s="113"/>
      <c r="H132" s="113"/>
      <c r="I132" s="113"/>
      <c r="J132" s="113"/>
      <c r="K132" s="113"/>
      <c r="L132" s="113"/>
      <c r="M132" s="113"/>
      <c r="N132" s="113"/>
      <c r="O132" s="113"/>
      <c r="P132" s="113"/>
      <c r="Q132" s="113"/>
      <c r="R132" s="113"/>
      <c r="S132" s="113"/>
      <c r="T132" s="113"/>
      <c r="U132" s="113"/>
      <c r="V132" s="113"/>
      <c r="W132" s="113"/>
      <c r="X132" s="113"/>
      <c r="Y132" s="113"/>
      <c r="Z132" s="113"/>
      <c r="AA132" s="113"/>
      <c r="AB132" s="113"/>
      <c r="AC132" s="113"/>
    </row>
    <row r="133" spans="1:29" ht="13.5" customHeight="1">
      <c r="A133" s="113"/>
      <c r="B133" s="113"/>
      <c r="C133" s="113"/>
      <c r="D133" s="113"/>
      <c r="E133" s="113"/>
      <c r="F133" s="113"/>
      <c r="G133" s="113"/>
      <c r="H133" s="113"/>
      <c r="I133" s="113"/>
      <c r="J133" s="113"/>
      <c r="K133" s="113"/>
      <c r="L133" s="113"/>
      <c r="M133" s="113"/>
      <c r="N133" s="113"/>
      <c r="O133" s="113"/>
      <c r="P133" s="113"/>
      <c r="Q133" s="113"/>
      <c r="R133" s="113"/>
      <c r="S133" s="113"/>
      <c r="T133" s="113"/>
      <c r="U133" s="113"/>
      <c r="V133" s="113"/>
      <c r="W133" s="113"/>
      <c r="X133" s="113"/>
      <c r="Y133" s="113"/>
      <c r="Z133" s="113"/>
      <c r="AA133" s="113"/>
      <c r="AB133" s="113"/>
      <c r="AC133" s="113"/>
    </row>
    <row r="134" spans="1:29" ht="13.5" customHeight="1">
      <c r="A134" s="113"/>
      <c r="B134" s="113"/>
      <c r="C134" s="113"/>
      <c r="D134" s="113"/>
      <c r="E134" s="113"/>
      <c r="F134" s="113"/>
      <c r="G134" s="113"/>
      <c r="H134" s="113"/>
      <c r="I134" s="113"/>
      <c r="J134" s="113"/>
      <c r="K134" s="113"/>
      <c r="L134" s="113"/>
      <c r="M134" s="113"/>
      <c r="N134" s="113"/>
      <c r="O134" s="113"/>
      <c r="P134" s="113"/>
      <c r="Q134" s="113"/>
      <c r="R134" s="113"/>
      <c r="S134" s="113"/>
      <c r="T134" s="113"/>
      <c r="U134" s="113"/>
      <c r="V134" s="113"/>
      <c r="W134" s="113"/>
      <c r="X134" s="113"/>
      <c r="Y134" s="113"/>
      <c r="Z134" s="113"/>
      <c r="AA134" s="113"/>
      <c r="AB134" s="113"/>
      <c r="AC134" s="113"/>
    </row>
    <row r="135" spans="1:29" ht="13.5" customHeight="1">
      <c r="A135" s="113"/>
      <c r="B135" s="113"/>
      <c r="C135" s="113"/>
      <c r="D135" s="113"/>
      <c r="E135" s="113"/>
      <c r="F135" s="113"/>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row>
    <row r="136" spans="1:29" ht="13.5" customHeight="1">
      <c r="A136" s="113"/>
      <c r="B136" s="113"/>
      <c r="C136" s="113"/>
      <c r="D136" s="113"/>
      <c r="E136" s="113"/>
      <c r="F136" s="113"/>
      <c r="G136" s="113"/>
      <c r="H136" s="113"/>
      <c r="I136" s="113"/>
      <c r="J136" s="113"/>
      <c r="K136" s="113"/>
      <c r="L136" s="113"/>
      <c r="M136" s="113"/>
      <c r="N136" s="113"/>
      <c r="O136" s="113"/>
      <c r="P136" s="113"/>
      <c r="Q136" s="113"/>
      <c r="R136" s="113"/>
      <c r="S136" s="113"/>
      <c r="T136" s="113"/>
      <c r="U136" s="113"/>
      <c r="V136" s="113"/>
      <c r="W136" s="113"/>
      <c r="X136" s="113"/>
      <c r="Y136" s="113"/>
      <c r="Z136" s="113"/>
      <c r="AA136" s="113"/>
      <c r="AB136" s="113"/>
      <c r="AC136" s="113"/>
    </row>
    <row r="137" spans="1:29" ht="13.5" customHeight="1">
      <c r="A137" s="113"/>
      <c r="B137" s="113"/>
      <c r="C137" s="113"/>
      <c r="D137" s="113"/>
      <c r="E137" s="113"/>
      <c r="F137" s="113"/>
      <c r="G137" s="113"/>
      <c r="H137" s="113"/>
      <c r="I137" s="113"/>
      <c r="J137" s="113"/>
      <c r="K137" s="113"/>
      <c r="L137" s="113"/>
      <c r="M137" s="113"/>
      <c r="N137" s="113"/>
      <c r="O137" s="113"/>
      <c r="P137" s="113"/>
      <c r="Q137" s="113"/>
      <c r="R137" s="113"/>
      <c r="S137" s="113"/>
      <c r="T137" s="113"/>
      <c r="U137" s="113"/>
      <c r="V137" s="113"/>
      <c r="W137" s="113"/>
      <c r="X137" s="113"/>
      <c r="Y137" s="113"/>
      <c r="Z137" s="113"/>
      <c r="AA137" s="113"/>
      <c r="AB137" s="113"/>
      <c r="AC137" s="113"/>
    </row>
    <row r="138" spans="1:29" ht="13.5" customHeight="1">
      <c r="A138" s="113"/>
      <c r="B138" s="113"/>
      <c r="C138" s="113"/>
      <c r="D138" s="113"/>
      <c r="E138" s="113"/>
      <c r="F138" s="113"/>
      <c r="G138" s="113"/>
      <c r="H138" s="113"/>
      <c r="I138" s="113"/>
      <c r="J138" s="113"/>
      <c r="K138" s="113"/>
      <c r="L138" s="113"/>
      <c r="M138" s="113"/>
      <c r="N138" s="113"/>
      <c r="O138" s="113"/>
      <c r="P138" s="113"/>
      <c r="Q138" s="113"/>
      <c r="R138" s="113"/>
      <c r="S138" s="113"/>
      <c r="T138" s="113"/>
      <c r="U138" s="113"/>
      <c r="V138" s="113"/>
      <c r="W138" s="113"/>
      <c r="X138" s="113"/>
      <c r="Y138" s="113"/>
      <c r="Z138" s="113"/>
      <c r="AA138" s="113"/>
      <c r="AB138" s="113"/>
      <c r="AC138" s="113"/>
    </row>
    <row r="139" spans="1:29" ht="13.5" customHeight="1">
      <c r="A139" s="113"/>
      <c r="B139" s="113"/>
      <c r="C139" s="113"/>
      <c r="D139" s="113"/>
      <c r="E139" s="113"/>
      <c r="F139" s="113"/>
      <c r="G139" s="113"/>
      <c r="H139" s="113"/>
      <c r="I139" s="113"/>
      <c r="J139" s="113"/>
      <c r="K139" s="113"/>
      <c r="L139" s="113"/>
      <c r="M139" s="113"/>
      <c r="N139" s="113"/>
      <c r="O139" s="113"/>
      <c r="P139" s="113"/>
      <c r="Q139" s="113"/>
      <c r="R139" s="113"/>
      <c r="S139" s="113"/>
      <c r="T139" s="113"/>
      <c r="U139" s="113"/>
      <c r="V139" s="113"/>
      <c r="W139" s="113"/>
      <c r="X139" s="113"/>
      <c r="Y139" s="113"/>
      <c r="Z139" s="113"/>
      <c r="AA139" s="113"/>
      <c r="AB139" s="113"/>
      <c r="AC139" s="113"/>
    </row>
    <row r="140" spans="1:29" ht="13.5" customHeight="1">
      <c r="A140" s="113"/>
      <c r="B140" s="113"/>
      <c r="C140" s="113"/>
      <c r="D140" s="113"/>
      <c r="E140" s="113"/>
      <c r="F140" s="113"/>
      <c r="G140" s="113"/>
      <c r="H140" s="113"/>
      <c r="I140" s="113"/>
      <c r="J140" s="113"/>
      <c r="K140" s="113"/>
      <c r="L140" s="113"/>
      <c r="M140" s="113"/>
      <c r="N140" s="113"/>
      <c r="O140" s="113"/>
      <c r="P140" s="113"/>
      <c r="Q140" s="113"/>
      <c r="R140" s="113"/>
      <c r="S140" s="113"/>
      <c r="T140" s="113"/>
      <c r="U140" s="113"/>
      <c r="V140" s="113"/>
      <c r="W140" s="113"/>
      <c r="X140" s="113"/>
      <c r="Y140" s="113"/>
      <c r="Z140" s="113"/>
      <c r="AA140" s="113"/>
      <c r="AB140" s="113"/>
      <c r="AC140" s="113"/>
    </row>
    <row r="141" spans="1:29" ht="13.5" customHeight="1">
      <c r="A141" s="113"/>
      <c r="B141" s="113"/>
      <c r="C141" s="113"/>
      <c r="D141" s="113"/>
      <c r="E141" s="113"/>
      <c r="F141" s="113"/>
      <c r="G141" s="113"/>
      <c r="H141" s="113"/>
      <c r="I141" s="113"/>
      <c r="J141" s="113"/>
      <c r="K141" s="113"/>
      <c r="L141" s="113"/>
      <c r="M141" s="113"/>
      <c r="N141" s="113"/>
      <c r="O141" s="113"/>
      <c r="P141" s="113"/>
      <c r="Q141" s="113"/>
      <c r="R141" s="113"/>
      <c r="S141" s="113"/>
      <c r="T141" s="113"/>
      <c r="U141" s="113"/>
      <c r="V141" s="113"/>
      <c r="W141" s="113"/>
      <c r="X141" s="113"/>
      <c r="Y141" s="113"/>
      <c r="Z141" s="113"/>
      <c r="AA141" s="113"/>
      <c r="AB141" s="113"/>
      <c r="AC141" s="113"/>
    </row>
    <row r="142" spans="1:29" ht="13.5" customHeight="1">
      <c r="A142" s="113"/>
      <c r="B142" s="113"/>
      <c r="C142" s="113"/>
      <c r="D142" s="113"/>
      <c r="E142" s="113"/>
      <c r="F142" s="113"/>
      <c r="G142" s="113"/>
      <c r="H142" s="113"/>
      <c r="I142" s="113"/>
      <c r="J142" s="113"/>
      <c r="K142" s="113"/>
      <c r="L142" s="113"/>
      <c r="M142" s="113"/>
      <c r="N142" s="113"/>
      <c r="O142" s="113"/>
      <c r="P142" s="113"/>
      <c r="Q142" s="113"/>
      <c r="R142" s="113"/>
      <c r="S142" s="113"/>
      <c r="T142" s="113"/>
      <c r="U142" s="113"/>
      <c r="V142" s="113"/>
      <c r="W142" s="113"/>
      <c r="X142" s="113"/>
      <c r="Y142" s="113"/>
      <c r="Z142" s="113"/>
      <c r="AA142" s="113"/>
      <c r="AB142" s="113"/>
      <c r="AC142" s="113"/>
    </row>
    <row r="143" spans="1:29" ht="13.5" customHeight="1">
      <c r="A143" s="113"/>
      <c r="B143" s="113"/>
      <c r="C143" s="113"/>
      <c r="D143" s="113"/>
      <c r="E143" s="113"/>
      <c r="F143" s="113"/>
      <c r="G143" s="113"/>
      <c r="H143" s="113"/>
      <c r="I143" s="113"/>
      <c r="J143" s="113"/>
      <c r="K143" s="113"/>
      <c r="L143" s="113"/>
      <c r="M143" s="113"/>
      <c r="N143" s="113"/>
      <c r="O143" s="113"/>
      <c r="P143" s="113"/>
      <c r="Q143" s="113"/>
      <c r="R143" s="113"/>
      <c r="S143" s="113"/>
      <c r="T143" s="113"/>
      <c r="U143" s="113"/>
      <c r="V143" s="113"/>
      <c r="W143" s="113"/>
      <c r="X143" s="113"/>
      <c r="Y143" s="113"/>
      <c r="Z143" s="113"/>
      <c r="AA143" s="113"/>
      <c r="AB143" s="113"/>
      <c r="AC143" s="113"/>
    </row>
    <row r="144" spans="1:29" ht="13.5" customHeight="1">
      <c r="A144" s="113"/>
      <c r="B144" s="113"/>
      <c r="C144" s="113"/>
      <c r="D144" s="113"/>
      <c r="E144" s="113"/>
      <c r="F144" s="113"/>
      <c r="G144" s="113"/>
      <c r="H144" s="113"/>
      <c r="I144" s="113"/>
      <c r="J144" s="113"/>
      <c r="K144" s="113"/>
      <c r="L144" s="113"/>
      <c r="M144" s="113"/>
      <c r="N144" s="113"/>
      <c r="O144" s="113"/>
      <c r="P144" s="113"/>
      <c r="Q144" s="113"/>
      <c r="R144" s="113"/>
      <c r="S144" s="113"/>
      <c r="T144" s="113"/>
      <c r="U144" s="113"/>
      <c r="V144" s="113"/>
      <c r="W144" s="113"/>
      <c r="X144" s="113"/>
      <c r="Y144" s="113"/>
      <c r="Z144" s="113"/>
      <c r="AA144" s="113"/>
      <c r="AB144" s="113"/>
      <c r="AC144" s="113"/>
    </row>
    <row r="145" spans="1:29" ht="13.5" customHeight="1">
      <c r="A145" s="113"/>
      <c r="B145" s="113"/>
      <c r="C145" s="113"/>
      <c r="D145" s="113"/>
      <c r="E145" s="113"/>
      <c r="F145" s="113"/>
      <c r="G145" s="113"/>
      <c r="H145" s="113"/>
      <c r="I145" s="113"/>
      <c r="J145" s="113"/>
      <c r="K145" s="113"/>
      <c r="L145" s="113"/>
      <c r="M145" s="113"/>
      <c r="N145" s="113"/>
      <c r="O145" s="113"/>
      <c r="P145" s="113"/>
      <c r="Q145" s="113"/>
      <c r="R145" s="113"/>
      <c r="S145" s="113"/>
      <c r="T145" s="113"/>
      <c r="U145" s="113"/>
      <c r="V145" s="113"/>
      <c r="W145" s="113"/>
      <c r="X145" s="113"/>
      <c r="Y145" s="113"/>
      <c r="Z145" s="113"/>
      <c r="AA145" s="113"/>
      <c r="AB145" s="113"/>
      <c r="AC145" s="113"/>
    </row>
    <row r="146" spans="1:29" ht="13.5" customHeight="1">
      <c r="A146" s="113"/>
      <c r="B146" s="113"/>
      <c r="C146" s="113"/>
      <c r="D146" s="113"/>
      <c r="E146" s="113"/>
      <c r="F146" s="113"/>
      <c r="G146" s="113"/>
      <c r="H146" s="113"/>
      <c r="I146" s="113"/>
      <c r="J146" s="113"/>
      <c r="K146" s="113"/>
      <c r="L146" s="113"/>
      <c r="M146" s="113"/>
      <c r="N146" s="113"/>
      <c r="O146" s="113"/>
      <c r="P146" s="113"/>
      <c r="Q146" s="113"/>
      <c r="R146" s="113"/>
      <c r="S146" s="113"/>
      <c r="T146" s="113"/>
      <c r="U146" s="113"/>
      <c r="V146" s="113"/>
      <c r="W146" s="113"/>
      <c r="X146" s="113"/>
      <c r="Y146" s="113"/>
      <c r="Z146" s="113"/>
      <c r="AA146" s="113"/>
      <c r="AB146" s="113"/>
      <c r="AC146" s="113"/>
    </row>
    <row r="147" spans="1:29" ht="13.5" customHeight="1">
      <c r="A147" s="113"/>
      <c r="B147" s="113"/>
      <c r="C147" s="113"/>
      <c r="D147" s="113"/>
      <c r="E147" s="113"/>
      <c r="F147" s="113"/>
      <c r="G147" s="113"/>
      <c r="H147" s="113"/>
      <c r="I147" s="113"/>
      <c r="J147" s="113"/>
      <c r="K147" s="113"/>
      <c r="L147" s="113"/>
      <c r="M147" s="113"/>
      <c r="N147" s="113"/>
      <c r="O147" s="113"/>
      <c r="P147" s="113"/>
      <c r="Q147" s="113"/>
      <c r="R147" s="113"/>
      <c r="S147" s="113"/>
      <c r="T147" s="113"/>
      <c r="U147" s="113"/>
      <c r="V147" s="113"/>
      <c r="W147" s="113"/>
      <c r="X147" s="113"/>
      <c r="Y147" s="113"/>
      <c r="Z147" s="113"/>
      <c r="AA147" s="113"/>
      <c r="AB147" s="113"/>
      <c r="AC147" s="113"/>
    </row>
    <row r="148" spans="1:29" ht="13.5" customHeight="1">
      <c r="A148" s="113"/>
      <c r="B148" s="113"/>
      <c r="C148" s="113"/>
      <c r="D148" s="113"/>
      <c r="E148" s="113"/>
      <c r="F148" s="113"/>
      <c r="G148" s="113"/>
      <c r="H148" s="113"/>
      <c r="I148" s="113"/>
      <c r="J148" s="113"/>
      <c r="K148" s="113"/>
      <c r="L148" s="113"/>
      <c r="M148" s="113"/>
      <c r="N148" s="113"/>
      <c r="O148" s="113"/>
      <c r="P148" s="113"/>
      <c r="Q148" s="113"/>
      <c r="R148" s="113"/>
      <c r="S148" s="113"/>
      <c r="T148" s="113"/>
      <c r="U148" s="113"/>
      <c r="V148" s="113"/>
      <c r="W148" s="113"/>
      <c r="X148" s="113"/>
      <c r="Y148" s="113"/>
      <c r="Z148" s="113"/>
      <c r="AA148" s="113"/>
      <c r="AB148" s="113"/>
      <c r="AC148" s="113"/>
    </row>
    <row r="149" spans="1:29" ht="13.5" customHeight="1">
      <c r="A149" s="113"/>
      <c r="B149" s="113"/>
      <c r="C149" s="113"/>
      <c r="D149" s="113"/>
      <c r="E149" s="113"/>
      <c r="F149" s="113"/>
      <c r="G149" s="113"/>
      <c r="H149" s="113"/>
      <c r="I149" s="113"/>
      <c r="J149" s="113"/>
      <c r="K149" s="113"/>
      <c r="L149" s="113"/>
      <c r="M149" s="113"/>
      <c r="N149" s="113"/>
      <c r="O149" s="113"/>
      <c r="P149" s="113"/>
      <c r="Q149" s="113"/>
      <c r="R149" s="113"/>
      <c r="S149" s="113"/>
      <c r="T149" s="113"/>
      <c r="U149" s="113"/>
      <c r="V149" s="113"/>
      <c r="W149" s="113"/>
      <c r="X149" s="113"/>
      <c r="Y149" s="113"/>
      <c r="Z149" s="113"/>
      <c r="AA149" s="113"/>
      <c r="AB149" s="113"/>
      <c r="AC149" s="113"/>
    </row>
    <row r="150" spans="1:29" ht="13.5" customHeight="1">
      <c r="A150" s="113"/>
      <c r="B150" s="113"/>
      <c r="C150" s="113"/>
      <c r="D150" s="113"/>
      <c r="E150" s="113"/>
      <c r="F150" s="113"/>
      <c r="G150" s="113"/>
      <c r="H150" s="113"/>
      <c r="I150" s="113"/>
      <c r="J150" s="113"/>
      <c r="K150" s="113"/>
      <c r="L150" s="113"/>
      <c r="M150" s="113"/>
      <c r="N150" s="113"/>
      <c r="O150" s="113"/>
      <c r="P150" s="113"/>
      <c r="Q150" s="113"/>
      <c r="R150" s="113"/>
      <c r="S150" s="113"/>
      <c r="T150" s="113"/>
      <c r="U150" s="113"/>
      <c r="V150" s="113"/>
      <c r="W150" s="113"/>
      <c r="X150" s="113"/>
      <c r="Y150" s="113"/>
      <c r="Z150" s="113"/>
      <c r="AA150" s="113"/>
      <c r="AB150" s="113"/>
      <c r="AC150" s="113"/>
    </row>
    <row r="151" spans="1:29" ht="13.5" customHeight="1">
      <c r="A151" s="113"/>
      <c r="B151" s="113"/>
      <c r="C151" s="113"/>
      <c r="D151" s="113"/>
      <c r="E151" s="113"/>
      <c r="F151" s="113"/>
      <c r="G151" s="113"/>
      <c r="H151" s="113"/>
      <c r="I151" s="113"/>
      <c r="J151" s="113"/>
      <c r="K151" s="113"/>
      <c r="L151" s="113"/>
      <c r="M151" s="113"/>
      <c r="N151" s="113"/>
      <c r="O151" s="113"/>
      <c r="P151" s="113"/>
      <c r="Q151" s="113"/>
      <c r="R151" s="113"/>
      <c r="S151" s="113"/>
      <c r="T151" s="113"/>
      <c r="U151" s="113"/>
      <c r="V151" s="113"/>
      <c r="W151" s="113"/>
      <c r="X151" s="113"/>
      <c r="Y151" s="113"/>
      <c r="Z151" s="113"/>
      <c r="AA151" s="113"/>
      <c r="AB151" s="113"/>
      <c r="AC151" s="113"/>
    </row>
    <row r="152" spans="1:29" ht="13.5" customHeight="1">
      <c r="A152" s="113"/>
      <c r="B152" s="113"/>
      <c r="C152" s="113"/>
      <c r="D152" s="113"/>
      <c r="E152" s="113"/>
      <c r="F152" s="113"/>
      <c r="G152" s="113"/>
      <c r="H152" s="113"/>
      <c r="I152" s="113"/>
      <c r="J152" s="113"/>
      <c r="K152" s="113"/>
      <c r="L152" s="113"/>
      <c r="M152" s="113"/>
      <c r="N152" s="113"/>
      <c r="O152" s="113"/>
      <c r="P152" s="113"/>
      <c r="Q152" s="113"/>
      <c r="R152" s="113"/>
      <c r="S152" s="113"/>
      <c r="T152" s="113"/>
      <c r="U152" s="113"/>
      <c r="V152" s="113"/>
      <c r="W152" s="113"/>
      <c r="X152" s="113"/>
      <c r="Y152" s="113"/>
      <c r="Z152" s="113"/>
      <c r="AA152" s="113"/>
      <c r="AB152" s="113"/>
      <c r="AC152" s="113"/>
    </row>
    <row r="153" spans="1:29" ht="13.5" customHeight="1">
      <c r="A153" s="113"/>
      <c r="B153" s="113"/>
      <c r="C153" s="113"/>
      <c r="D153" s="113"/>
      <c r="E153" s="113"/>
      <c r="F153" s="113"/>
      <c r="G153" s="113"/>
      <c r="H153" s="113"/>
      <c r="I153" s="113"/>
      <c r="J153" s="113"/>
      <c r="K153" s="113"/>
      <c r="L153" s="113"/>
      <c r="M153" s="113"/>
      <c r="N153" s="113"/>
      <c r="O153" s="113"/>
      <c r="P153" s="113"/>
      <c r="Q153" s="113"/>
      <c r="R153" s="113"/>
      <c r="S153" s="113"/>
      <c r="T153" s="113"/>
      <c r="U153" s="113"/>
      <c r="V153" s="113"/>
      <c r="W153" s="113"/>
      <c r="X153" s="113"/>
      <c r="Y153" s="113"/>
      <c r="Z153" s="113"/>
      <c r="AA153" s="113"/>
      <c r="AB153" s="113"/>
      <c r="AC153" s="113"/>
    </row>
    <row r="154" spans="1:29" ht="13.5" customHeight="1">
      <c r="A154" s="113"/>
      <c r="B154" s="113"/>
      <c r="C154" s="113"/>
      <c r="D154" s="113"/>
      <c r="E154" s="113"/>
      <c r="F154" s="113"/>
      <c r="G154" s="113"/>
      <c r="H154" s="113"/>
      <c r="I154" s="113"/>
      <c r="J154" s="113"/>
      <c r="K154" s="113"/>
      <c r="L154" s="113"/>
      <c r="M154" s="113"/>
      <c r="N154" s="113"/>
      <c r="O154" s="113"/>
      <c r="P154" s="113"/>
      <c r="Q154" s="113"/>
      <c r="R154" s="113"/>
      <c r="S154" s="113"/>
      <c r="T154" s="113"/>
      <c r="U154" s="113"/>
      <c r="V154" s="113"/>
      <c r="W154" s="113"/>
      <c r="X154" s="113"/>
      <c r="Y154" s="113"/>
      <c r="Z154" s="113"/>
      <c r="AA154" s="113"/>
      <c r="AB154" s="113"/>
      <c r="AC154" s="113"/>
    </row>
    <row r="155" spans="1:29" ht="13.5" customHeight="1">
      <c r="A155" s="113"/>
      <c r="B155" s="113"/>
      <c r="C155" s="113"/>
      <c r="D155" s="113"/>
      <c r="E155" s="113"/>
      <c r="F155" s="113"/>
      <c r="G155" s="113"/>
      <c r="H155" s="113"/>
      <c r="I155" s="113"/>
      <c r="J155" s="113"/>
      <c r="K155" s="113"/>
      <c r="L155" s="113"/>
      <c r="M155" s="113"/>
      <c r="N155" s="113"/>
      <c r="O155" s="113"/>
      <c r="P155" s="113"/>
      <c r="Q155" s="113"/>
      <c r="R155" s="113"/>
      <c r="S155" s="113"/>
      <c r="T155" s="113"/>
      <c r="U155" s="113"/>
      <c r="V155" s="113"/>
      <c r="W155" s="113"/>
      <c r="X155" s="113"/>
      <c r="Y155" s="113"/>
      <c r="Z155" s="113"/>
      <c r="AA155" s="113"/>
      <c r="AB155" s="113"/>
      <c r="AC155" s="113"/>
    </row>
    <row r="156" spans="1:29" ht="13.5" customHeight="1">
      <c r="A156" s="113"/>
      <c r="B156" s="113"/>
      <c r="C156" s="113"/>
      <c r="D156" s="113"/>
      <c r="E156" s="113"/>
      <c r="F156" s="113"/>
      <c r="G156" s="113"/>
      <c r="H156" s="113"/>
      <c r="I156" s="113"/>
      <c r="J156" s="113"/>
      <c r="K156" s="113"/>
      <c r="L156" s="113"/>
      <c r="M156" s="113"/>
      <c r="N156" s="113"/>
      <c r="O156" s="113"/>
      <c r="P156" s="113"/>
      <c r="Q156" s="113"/>
      <c r="R156" s="113"/>
      <c r="S156" s="113"/>
      <c r="T156" s="113"/>
      <c r="U156" s="113"/>
      <c r="V156" s="113"/>
      <c r="W156" s="113"/>
      <c r="X156" s="113"/>
      <c r="Y156" s="113"/>
      <c r="Z156" s="113"/>
      <c r="AA156" s="113"/>
      <c r="AB156" s="113"/>
      <c r="AC156" s="113"/>
    </row>
    <row r="157" spans="1:29" ht="13.5" customHeight="1">
      <c r="A157" s="113"/>
      <c r="B157" s="113"/>
      <c r="C157" s="113"/>
      <c r="D157" s="113"/>
      <c r="E157" s="113"/>
      <c r="F157" s="113"/>
      <c r="G157" s="113"/>
      <c r="H157" s="113"/>
      <c r="I157" s="113"/>
      <c r="J157" s="113"/>
      <c r="K157" s="113"/>
      <c r="L157" s="113"/>
      <c r="M157" s="113"/>
      <c r="N157" s="113"/>
      <c r="O157" s="113"/>
      <c r="P157" s="113"/>
      <c r="Q157" s="113"/>
      <c r="R157" s="113"/>
      <c r="S157" s="113"/>
      <c r="T157" s="113"/>
      <c r="U157" s="113"/>
      <c r="V157" s="113"/>
      <c r="W157" s="113"/>
      <c r="X157" s="113"/>
      <c r="Y157" s="113"/>
      <c r="Z157" s="113"/>
      <c r="AA157" s="113"/>
      <c r="AB157" s="113"/>
      <c r="AC157" s="113"/>
    </row>
    <row r="158" spans="1:29" ht="13.5" customHeight="1">
      <c r="A158" s="113"/>
      <c r="B158" s="113"/>
      <c r="C158" s="113"/>
      <c r="D158" s="113"/>
      <c r="E158" s="113"/>
      <c r="F158" s="113"/>
      <c r="G158" s="113"/>
      <c r="H158" s="113"/>
      <c r="I158" s="113"/>
      <c r="J158" s="113"/>
      <c r="K158" s="113"/>
      <c r="L158" s="113"/>
      <c r="M158" s="113"/>
      <c r="N158" s="113"/>
      <c r="O158" s="113"/>
      <c r="P158" s="113"/>
      <c r="Q158" s="113"/>
      <c r="R158" s="113"/>
      <c r="S158" s="113"/>
      <c r="T158" s="113"/>
      <c r="U158" s="113"/>
      <c r="V158" s="113"/>
      <c r="W158" s="113"/>
      <c r="X158" s="113"/>
      <c r="Y158" s="113"/>
      <c r="Z158" s="113"/>
      <c r="AA158" s="113"/>
      <c r="AB158" s="113"/>
      <c r="AC158" s="113"/>
    </row>
    <row r="159" spans="1:29" ht="13.5" customHeight="1">
      <c r="A159" s="113"/>
      <c r="B159" s="113"/>
      <c r="C159" s="113"/>
      <c r="D159" s="113"/>
      <c r="E159" s="113"/>
      <c r="F159" s="113"/>
      <c r="G159" s="113"/>
      <c r="H159" s="113"/>
      <c r="I159" s="113"/>
      <c r="J159" s="113"/>
      <c r="K159" s="113"/>
      <c r="L159" s="113"/>
      <c r="M159" s="113"/>
      <c r="N159" s="113"/>
      <c r="O159" s="113"/>
      <c r="P159" s="113"/>
      <c r="Q159" s="113"/>
      <c r="R159" s="113"/>
      <c r="S159" s="113"/>
      <c r="T159" s="113"/>
      <c r="U159" s="113"/>
      <c r="V159" s="113"/>
      <c r="W159" s="113"/>
      <c r="X159" s="113"/>
      <c r="Y159" s="113"/>
      <c r="Z159" s="113"/>
      <c r="AA159" s="113"/>
      <c r="AB159" s="113"/>
      <c r="AC159" s="113"/>
    </row>
    <row r="160" spans="1:29" ht="13.5" customHeight="1">
      <c r="A160" s="113"/>
      <c r="B160" s="113"/>
      <c r="C160" s="113"/>
      <c r="D160" s="113"/>
      <c r="E160" s="113"/>
      <c r="F160" s="113"/>
      <c r="G160" s="113"/>
      <c r="H160" s="113"/>
      <c r="I160" s="113"/>
      <c r="J160" s="113"/>
      <c r="K160" s="113"/>
      <c r="L160" s="113"/>
      <c r="M160" s="113"/>
      <c r="N160" s="113"/>
      <c r="O160" s="113"/>
      <c r="P160" s="113"/>
      <c r="Q160" s="113"/>
      <c r="R160" s="113"/>
      <c r="S160" s="113"/>
      <c r="T160" s="113"/>
      <c r="U160" s="113"/>
      <c r="V160" s="113"/>
      <c r="W160" s="113"/>
      <c r="X160" s="113"/>
      <c r="Y160" s="113"/>
      <c r="Z160" s="113"/>
      <c r="AA160" s="113"/>
      <c r="AB160" s="113"/>
      <c r="AC160" s="113"/>
    </row>
    <row r="161" spans="1:29" ht="13.5" customHeight="1">
      <c r="A161" s="113"/>
      <c r="B161" s="113"/>
      <c r="C161" s="113"/>
      <c r="D161" s="113"/>
      <c r="E161" s="113"/>
      <c r="F161" s="113"/>
      <c r="G161" s="113"/>
      <c r="H161" s="113"/>
      <c r="I161" s="113"/>
      <c r="J161" s="113"/>
      <c r="K161" s="113"/>
      <c r="L161" s="113"/>
      <c r="M161" s="113"/>
      <c r="N161" s="113"/>
      <c r="O161" s="113"/>
      <c r="P161" s="113"/>
      <c r="Q161" s="113"/>
      <c r="R161" s="113"/>
      <c r="S161" s="113"/>
      <c r="T161" s="113"/>
      <c r="U161" s="113"/>
      <c r="V161" s="113"/>
      <c r="W161" s="113"/>
      <c r="X161" s="113"/>
      <c r="Y161" s="113"/>
      <c r="Z161" s="113"/>
      <c r="AA161" s="113"/>
      <c r="AB161" s="113"/>
      <c r="AC161" s="113"/>
    </row>
    <row r="162" spans="1:29" ht="13.5" customHeight="1">
      <c r="A162" s="113"/>
      <c r="B162" s="113"/>
      <c r="C162" s="113"/>
      <c r="D162" s="113"/>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row>
    <row r="163" spans="1:29" ht="13.5" customHeight="1">
      <c r="A163" s="113"/>
      <c r="B163" s="113"/>
      <c r="C163" s="113"/>
      <c r="D163" s="113"/>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113"/>
      <c r="AB163" s="113"/>
      <c r="AC163" s="113"/>
    </row>
    <row r="164" spans="1:29" ht="13.5" customHeight="1">
      <c r="A164" s="113"/>
      <c r="B164" s="113"/>
      <c r="C164" s="113"/>
      <c r="D164" s="113"/>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113"/>
      <c r="AB164" s="113"/>
      <c r="AC164" s="113"/>
    </row>
    <row r="165" spans="1:29" ht="13.5" customHeight="1">
      <c r="A165" s="113"/>
      <c r="B165" s="113"/>
      <c r="C165" s="113"/>
      <c r="D165" s="113"/>
      <c r="E165" s="113"/>
      <c r="F165" s="113"/>
      <c r="G165" s="113"/>
      <c r="H165" s="113"/>
      <c r="I165" s="113"/>
      <c r="J165" s="113"/>
      <c r="K165" s="113"/>
      <c r="L165" s="113"/>
      <c r="M165" s="113"/>
      <c r="N165" s="113"/>
      <c r="O165" s="113"/>
      <c r="P165" s="113"/>
      <c r="Q165" s="113"/>
      <c r="R165" s="113"/>
      <c r="S165" s="113"/>
      <c r="T165" s="113"/>
      <c r="U165" s="113"/>
      <c r="V165" s="113"/>
      <c r="W165" s="113"/>
      <c r="X165" s="113"/>
      <c r="Y165" s="113"/>
      <c r="Z165" s="113"/>
      <c r="AA165" s="113"/>
      <c r="AB165" s="113"/>
      <c r="AC165" s="113"/>
    </row>
    <row r="166" spans="1:29" ht="13.5" customHeight="1">
      <c r="A166" s="113"/>
      <c r="B166" s="113"/>
      <c r="C166" s="113"/>
      <c r="D166" s="113"/>
      <c r="E166" s="113"/>
      <c r="F166" s="113"/>
      <c r="G166" s="113"/>
      <c r="H166" s="113"/>
      <c r="I166" s="113"/>
      <c r="J166" s="113"/>
      <c r="K166" s="113"/>
      <c r="L166" s="113"/>
      <c r="M166" s="113"/>
      <c r="N166" s="113"/>
      <c r="O166" s="113"/>
      <c r="P166" s="113"/>
      <c r="Q166" s="113"/>
      <c r="R166" s="113"/>
      <c r="S166" s="113"/>
      <c r="T166" s="113"/>
      <c r="U166" s="113"/>
      <c r="V166" s="113"/>
      <c r="W166" s="113"/>
      <c r="X166" s="113"/>
      <c r="Y166" s="113"/>
      <c r="Z166" s="113"/>
      <c r="AA166" s="113"/>
      <c r="AB166" s="113"/>
      <c r="AC166" s="113"/>
    </row>
    <row r="167" spans="1:29" ht="13.5" customHeight="1">
      <c r="A167" s="113"/>
      <c r="B167" s="113"/>
      <c r="C167" s="113"/>
      <c r="D167" s="113"/>
      <c r="E167" s="113"/>
      <c r="F167" s="113"/>
      <c r="G167" s="113"/>
      <c r="H167" s="113"/>
      <c r="I167" s="113"/>
      <c r="J167" s="113"/>
      <c r="K167" s="113"/>
      <c r="L167" s="113"/>
      <c r="M167" s="113"/>
      <c r="N167" s="113"/>
      <c r="O167" s="113"/>
      <c r="P167" s="113"/>
      <c r="Q167" s="113"/>
      <c r="R167" s="113"/>
      <c r="S167" s="113"/>
      <c r="T167" s="113"/>
      <c r="U167" s="113"/>
      <c r="V167" s="113"/>
      <c r="W167" s="113"/>
      <c r="X167" s="113"/>
      <c r="Y167" s="113"/>
      <c r="Z167" s="113"/>
      <c r="AA167" s="113"/>
      <c r="AB167" s="113"/>
      <c r="AC167" s="113"/>
    </row>
    <row r="168" spans="1:29" ht="13.5" customHeight="1">
      <c r="A168" s="113"/>
      <c r="B168" s="113"/>
      <c r="C168" s="113"/>
      <c r="D168" s="113"/>
      <c r="E168" s="113"/>
      <c r="F168" s="113"/>
      <c r="G168" s="113"/>
      <c r="H168" s="113"/>
      <c r="I168" s="113"/>
      <c r="J168" s="113"/>
      <c r="K168" s="113"/>
      <c r="L168" s="113"/>
      <c r="M168" s="113"/>
      <c r="N168" s="113"/>
      <c r="O168" s="113"/>
      <c r="P168" s="113"/>
      <c r="Q168" s="113"/>
      <c r="R168" s="113"/>
      <c r="S168" s="113"/>
      <c r="T168" s="113"/>
      <c r="U168" s="113"/>
      <c r="V168" s="113"/>
      <c r="W168" s="113"/>
      <c r="X168" s="113"/>
      <c r="Y168" s="113"/>
      <c r="Z168" s="113"/>
      <c r="AA168" s="113"/>
      <c r="AB168" s="113"/>
      <c r="AC168" s="113"/>
    </row>
    <row r="169" spans="1:29" ht="13.5" customHeight="1">
      <c r="A169" s="113"/>
      <c r="B169" s="113"/>
      <c r="C169" s="113"/>
      <c r="D169" s="113"/>
      <c r="E169" s="113"/>
      <c r="F169" s="113"/>
      <c r="G169" s="113"/>
      <c r="H169" s="113"/>
      <c r="I169" s="113"/>
      <c r="J169" s="113"/>
      <c r="K169" s="113"/>
      <c r="L169" s="113"/>
      <c r="M169" s="113"/>
      <c r="N169" s="113"/>
      <c r="O169" s="113"/>
      <c r="P169" s="113"/>
      <c r="Q169" s="113"/>
      <c r="R169" s="113"/>
      <c r="S169" s="113"/>
      <c r="T169" s="113"/>
      <c r="U169" s="113"/>
      <c r="V169" s="113"/>
      <c r="W169" s="113"/>
      <c r="X169" s="113"/>
      <c r="Y169" s="113"/>
      <c r="Z169" s="113"/>
      <c r="AA169" s="113"/>
      <c r="AB169" s="113"/>
      <c r="AC169" s="113"/>
    </row>
    <row r="170" spans="1:29" ht="13.5" customHeight="1">
      <c r="A170" s="113"/>
      <c r="B170" s="113"/>
      <c r="C170" s="113"/>
      <c r="D170" s="113"/>
      <c r="E170" s="113"/>
      <c r="F170" s="113"/>
      <c r="G170" s="113"/>
      <c r="H170" s="113"/>
      <c r="I170" s="113"/>
      <c r="J170" s="113"/>
      <c r="K170" s="113"/>
      <c r="L170" s="113"/>
      <c r="M170" s="113"/>
      <c r="N170" s="113"/>
      <c r="O170" s="113"/>
      <c r="P170" s="113"/>
      <c r="Q170" s="113"/>
      <c r="R170" s="113"/>
      <c r="S170" s="113"/>
      <c r="T170" s="113"/>
      <c r="U170" s="113"/>
      <c r="V170" s="113"/>
      <c r="W170" s="113"/>
      <c r="X170" s="113"/>
      <c r="Y170" s="113"/>
      <c r="Z170" s="113"/>
      <c r="AA170" s="113"/>
      <c r="AB170" s="113"/>
      <c r="AC170" s="113"/>
    </row>
    <row r="171" spans="1:29" ht="13.5" customHeight="1">
      <c r="A171" s="113"/>
      <c r="B171" s="113"/>
      <c r="C171" s="113"/>
      <c r="D171" s="113"/>
      <c r="E171" s="113"/>
      <c r="F171" s="113"/>
      <c r="G171" s="113"/>
      <c r="H171" s="113"/>
      <c r="I171" s="113"/>
      <c r="J171" s="113"/>
      <c r="K171" s="113"/>
      <c r="L171" s="113"/>
      <c r="M171" s="113"/>
      <c r="N171" s="113"/>
      <c r="O171" s="113"/>
      <c r="P171" s="113"/>
      <c r="Q171" s="113"/>
      <c r="R171" s="113"/>
      <c r="S171" s="113"/>
      <c r="T171" s="113"/>
      <c r="U171" s="113"/>
      <c r="V171" s="113"/>
      <c r="W171" s="113"/>
      <c r="X171" s="113"/>
      <c r="Y171" s="113"/>
      <c r="Z171" s="113"/>
      <c r="AA171" s="113"/>
      <c r="AB171" s="113"/>
      <c r="AC171" s="113"/>
    </row>
    <row r="172" spans="1:29" ht="13.5" customHeight="1">
      <c r="A172" s="113"/>
      <c r="B172" s="113"/>
      <c r="C172" s="113"/>
      <c r="D172" s="113"/>
      <c r="E172" s="113"/>
      <c r="F172" s="113"/>
      <c r="G172" s="113"/>
      <c r="H172" s="113"/>
      <c r="I172" s="113"/>
      <c r="J172" s="113"/>
      <c r="K172" s="113"/>
      <c r="L172" s="113"/>
      <c r="M172" s="113"/>
      <c r="N172" s="113"/>
      <c r="O172" s="113"/>
      <c r="P172" s="113"/>
      <c r="Q172" s="113"/>
      <c r="R172" s="113"/>
      <c r="S172" s="113"/>
      <c r="T172" s="113"/>
      <c r="U172" s="113"/>
      <c r="V172" s="113"/>
      <c r="W172" s="113"/>
      <c r="X172" s="113"/>
      <c r="Y172" s="113"/>
      <c r="Z172" s="113"/>
      <c r="AA172" s="113"/>
      <c r="AB172" s="113"/>
      <c r="AC172" s="113"/>
    </row>
    <row r="173" spans="1:29" ht="13.5" customHeight="1">
      <c r="A173" s="113"/>
      <c r="B173" s="113"/>
      <c r="C173" s="113"/>
      <c r="D173" s="113"/>
      <c r="E173" s="113"/>
      <c r="F173" s="113"/>
      <c r="G173" s="113"/>
      <c r="H173" s="113"/>
      <c r="I173" s="113"/>
      <c r="J173" s="113"/>
      <c r="K173" s="113"/>
      <c r="L173" s="113"/>
      <c r="M173" s="113"/>
      <c r="N173" s="113"/>
      <c r="O173" s="113"/>
      <c r="P173" s="113"/>
      <c r="Q173" s="113"/>
      <c r="R173" s="113"/>
      <c r="S173" s="113"/>
      <c r="T173" s="113"/>
      <c r="U173" s="113"/>
      <c r="V173" s="113"/>
      <c r="W173" s="113"/>
      <c r="X173" s="113"/>
      <c r="Y173" s="113"/>
      <c r="Z173" s="113"/>
      <c r="AA173" s="113"/>
      <c r="AB173" s="113"/>
      <c r="AC173" s="113"/>
    </row>
    <row r="174" spans="1:29" ht="13.5" customHeight="1">
      <c r="A174" s="113"/>
      <c r="B174" s="113"/>
      <c r="C174" s="113"/>
      <c r="D174" s="113"/>
      <c r="E174" s="113"/>
      <c r="F174" s="113"/>
      <c r="G174" s="113"/>
      <c r="H174" s="113"/>
      <c r="I174" s="113"/>
      <c r="J174" s="113"/>
      <c r="K174" s="113"/>
      <c r="L174" s="113"/>
      <c r="M174" s="113"/>
      <c r="N174" s="113"/>
      <c r="O174" s="113"/>
      <c r="P174" s="113"/>
      <c r="Q174" s="113"/>
      <c r="R174" s="113"/>
      <c r="S174" s="113"/>
      <c r="T174" s="113"/>
      <c r="U174" s="113"/>
      <c r="V174" s="113"/>
      <c r="W174" s="113"/>
      <c r="X174" s="113"/>
      <c r="Y174" s="113"/>
      <c r="Z174" s="113"/>
      <c r="AA174" s="113"/>
      <c r="AB174" s="113"/>
      <c r="AC174" s="113"/>
    </row>
    <row r="175" spans="1:29" ht="13.5" customHeight="1">
      <c r="A175" s="113"/>
      <c r="B175" s="113"/>
      <c r="C175" s="113"/>
      <c r="D175" s="113"/>
      <c r="E175" s="113"/>
      <c r="F175" s="113"/>
      <c r="G175" s="113"/>
      <c r="H175" s="113"/>
      <c r="I175" s="113"/>
      <c r="J175" s="113"/>
      <c r="K175" s="113"/>
      <c r="L175" s="113"/>
      <c r="M175" s="113"/>
      <c r="N175" s="113"/>
      <c r="O175" s="113"/>
      <c r="P175" s="113"/>
      <c r="Q175" s="113"/>
      <c r="R175" s="113"/>
      <c r="S175" s="113"/>
      <c r="T175" s="113"/>
      <c r="U175" s="113"/>
      <c r="V175" s="113"/>
      <c r="W175" s="113"/>
      <c r="X175" s="113"/>
      <c r="Y175" s="113"/>
      <c r="Z175" s="113"/>
      <c r="AA175" s="113"/>
      <c r="AB175" s="113"/>
      <c r="AC175" s="113"/>
    </row>
    <row r="176" spans="1:29" ht="13.5" customHeight="1">
      <c r="A176" s="113"/>
      <c r="B176" s="113"/>
      <c r="C176" s="113"/>
      <c r="D176" s="113"/>
      <c r="E176" s="113"/>
      <c r="F176" s="113"/>
      <c r="G176" s="113"/>
      <c r="H176" s="113"/>
      <c r="I176" s="113"/>
      <c r="J176" s="113"/>
      <c r="K176" s="113"/>
      <c r="L176" s="113"/>
      <c r="M176" s="113"/>
      <c r="N176" s="113"/>
      <c r="O176" s="113"/>
      <c r="P176" s="113"/>
      <c r="Q176" s="113"/>
      <c r="R176" s="113"/>
      <c r="S176" s="113"/>
      <c r="T176" s="113"/>
      <c r="U176" s="113"/>
      <c r="V176" s="113"/>
      <c r="W176" s="113"/>
      <c r="X176" s="113"/>
      <c r="Y176" s="113"/>
      <c r="Z176" s="113"/>
      <c r="AA176" s="113"/>
      <c r="AB176" s="113"/>
      <c r="AC176" s="113"/>
    </row>
    <row r="177" spans="1:29" ht="13.5" customHeight="1">
      <c r="A177" s="113"/>
      <c r="B177" s="113"/>
      <c r="C177" s="113"/>
      <c r="D177" s="113"/>
      <c r="E177" s="113"/>
      <c r="F177" s="113"/>
      <c r="G177" s="113"/>
      <c r="H177" s="113"/>
      <c r="I177" s="113"/>
      <c r="J177" s="113"/>
      <c r="K177" s="113"/>
      <c r="L177" s="113"/>
      <c r="M177" s="113"/>
      <c r="N177" s="113"/>
      <c r="O177" s="113"/>
      <c r="P177" s="113"/>
      <c r="Q177" s="113"/>
      <c r="R177" s="113"/>
      <c r="S177" s="113"/>
      <c r="T177" s="113"/>
      <c r="U177" s="113"/>
      <c r="V177" s="113"/>
      <c r="W177" s="113"/>
      <c r="X177" s="113"/>
      <c r="Y177" s="113"/>
      <c r="Z177" s="113"/>
      <c r="AA177" s="113"/>
      <c r="AB177" s="113"/>
      <c r="AC177" s="113"/>
    </row>
    <row r="178" spans="1:29" ht="13.5" customHeight="1">
      <c r="A178" s="113"/>
      <c r="B178" s="113"/>
      <c r="C178" s="113"/>
      <c r="D178" s="113"/>
      <c r="E178" s="113"/>
      <c r="F178" s="113"/>
      <c r="G178" s="113"/>
      <c r="H178" s="113"/>
      <c r="I178" s="113"/>
      <c r="J178" s="113"/>
      <c r="K178" s="113"/>
      <c r="L178" s="113"/>
      <c r="M178" s="113"/>
      <c r="N178" s="113"/>
      <c r="O178" s="113"/>
      <c r="P178" s="113"/>
      <c r="Q178" s="113"/>
      <c r="R178" s="113"/>
      <c r="S178" s="113"/>
      <c r="T178" s="113"/>
      <c r="U178" s="113"/>
      <c r="V178" s="113"/>
      <c r="W178" s="113"/>
      <c r="X178" s="113"/>
      <c r="Y178" s="113"/>
      <c r="Z178" s="113"/>
      <c r="AA178" s="113"/>
      <c r="AB178" s="113"/>
      <c r="AC178" s="113"/>
    </row>
    <row r="179" spans="1:29" ht="13.5" customHeight="1">
      <c r="A179" s="113"/>
      <c r="B179" s="113"/>
      <c r="C179" s="113"/>
      <c r="D179" s="113"/>
      <c r="E179" s="113"/>
      <c r="F179" s="113"/>
      <c r="G179" s="113"/>
      <c r="H179" s="113"/>
      <c r="I179" s="113"/>
      <c r="J179" s="113"/>
      <c r="K179" s="113"/>
      <c r="L179" s="113"/>
      <c r="M179" s="113"/>
      <c r="N179" s="113"/>
      <c r="O179" s="113"/>
      <c r="P179" s="113"/>
      <c r="Q179" s="113"/>
      <c r="R179" s="113"/>
      <c r="S179" s="113"/>
      <c r="T179" s="113"/>
      <c r="U179" s="113"/>
      <c r="V179" s="113"/>
      <c r="W179" s="113"/>
      <c r="X179" s="113"/>
      <c r="Y179" s="113"/>
      <c r="Z179" s="113"/>
      <c r="AA179" s="113"/>
      <c r="AB179" s="113"/>
      <c r="AC179" s="113"/>
    </row>
    <row r="180" spans="1:29" ht="13.5" customHeight="1">
      <c r="A180" s="113"/>
      <c r="B180" s="113"/>
      <c r="C180" s="113"/>
      <c r="D180" s="113"/>
      <c r="E180" s="113"/>
      <c r="F180" s="113"/>
      <c r="G180" s="113"/>
      <c r="H180" s="113"/>
      <c r="I180" s="113"/>
      <c r="J180" s="113"/>
      <c r="K180" s="113"/>
      <c r="L180" s="113"/>
      <c r="M180" s="113"/>
      <c r="N180" s="113"/>
      <c r="O180" s="113"/>
      <c r="P180" s="113"/>
      <c r="Q180" s="113"/>
      <c r="R180" s="113"/>
      <c r="S180" s="113"/>
      <c r="T180" s="113"/>
      <c r="U180" s="113"/>
      <c r="V180" s="113"/>
      <c r="W180" s="113"/>
      <c r="X180" s="113"/>
      <c r="Y180" s="113"/>
      <c r="Z180" s="113"/>
      <c r="AA180" s="113"/>
      <c r="AB180" s="113"/>
      <c r="AC180" s="113"/>
    </row>
    <row r="181" spans="1:29" ht="13.5" customHeight="1">
      <c r="A181" s="113"/>
      <c r="B181" s="113"/>
      <c r="C181" s="113"/>
      <c r="D181" s="113"/>
      <c r="E181" s="113"/>
      <c r="F181" s="113"/>
      <c r="G181" s="113"/>
      <c r="H181" s="113"/>
      <c r="I181" s="113"/>
      <c r="J181" s="113"/>
      <c r="K181" s="113"/>
      <c r="L181" s="113"/>
      <c r="M181" s="113"/>
      <c r="N181" s="113"/>
      <c r="O181" s="113"/>
      <c r="P181" s="113"/>
      <c r="Q181" s="113"/>
      <c r="R181" s="113"/>
      <c r="S181" s="113"/>
      <c r="T181" s="113"/>
      <c r="U181" s="113"/>
      <c r="V181" s="113"/>
      <c r="W181" s="113"/>
      <c r="X181" s="113"/>
      <c r="Y181" s="113"/>
      <c r="Z181" s="113"/>
      <c r="AA181" s="113"/>
      <c r="AB181" s="113"/>
      <c r="AC181" s="113"/>
    </row>
    <row r="182" spans="1:29" ht="13.5" customHeight="1">
      <c r="A182" s="113"/>
      <c r="B182" s="113"/>
      <c r="C182" s="113"/>
      <c r="D182" s="113"/>
      <c r="E182" s="113"/>
      <c r="F182" s="113"/>
      <c r="G182" s="113"/>
      <c r="H182" s="113"/>
      <c r="I182" s="113"/>
      <c r="J182" s="113"/>
      <c r="K182" s="113"/>
      <c r="L182" s="113"/>
      <c r="M182" s="113"/>
      <c r="N182" s="113"/>
      <c r="O182" s="113"/>
      <c r="P182" s="113"/>
      <c r="Q182" s="113"/>
      <c r="R182" s="113"/>
      <c r="S182" s="113"/>
      <c r="T182" s="113"/>
      <c r="U182" s="113"/>
      <c r="V182" s="113"/>
      <c r="W182" s="113"/>
      <c r="X182" s="113"/>
      <c r="Y182" s="113"/>
      <c r="Z182" s="113"/>
      <c r="AA182" s="113"/>
      <c r="AB182" s="113"/>
      <c r="AC182" s="113"/>
    </row>
    <row r="183" spans="1:29" ht="13.5" customHeight="1">
      <c r="A183" s="113"/>
      <c r="B183" s="113"/>
      <c r="C183" s="113"/>
      <c r="D183" s="113"/>
      <c r="E183" s="113"/>
      <c r="F183" s="113"/>
      <c r="G183" s="113"/>
      <c r="H183" s="113"/>
      <c r="I183" s="113"/>
      <c r="J183" s="113"/>
      <c r="K183" s="113"/>
      <c r="L183" s="113"/>
      <c r="M183" s="113"/>
      <c r="N183" s="113"/>
      <c r="O183" s="113"/>
      <c r="P183" s="113"/>
      <c r="Q183" s="113"/>
      <c r="R183" s="113"/>
      <c r="S183" s="113"/>
      <c r="T183" s="113"/>
      <c r="U183" s="113"/>
      <c r="V183" s="113"/>
      <c r="W183" s="113"/>
      <c r="X183" s="113"/>
      <c r="Y183" s="113"/>
      <c r="Z183" s="113"/>
      <c r="AA183" s="113"/>
      <c r="AB183" s="113"/>
      <c r="AC183" s="113"/>
    </row>
    <row r="184" spans="1:29" ht="13.5" customHeight="1">
      <c r="A184" s="113"/>
      <c r="B184" s="113"/>
      <c r="C184" s="113"/>
      <c r="D184" s="113"/>
      <c r="E184" s="113"/>
      <c r="F184" s="113"/>
      <c r="G184" s="113"/>
      <c r="H184" s="113"/>
      <c r="I184" s="113"/>
      <c r="J184" s="113"/>
      <c r="K184" s="113"/>
      <c r="L184" s="113"/>
      <c r="M184" s="113"/>
      <c r="N184" s="113"/>
      <c r="O184" s="113"/>
      <c r="P184" s="113"/>
      <c r="Q184" s="113"/>
      <c r="R184" s="113"/>
      <c r="S184" s="113"/>
      <c r="T184" s="113"/>
      <c r="U184" s="113"/>
      <c r="V184" s="113"/>
      <c r="W184" s="113"/>
      <c r="X184" s="113"/>
      <c r="Y184" s="113"/>
      <c r="Z184" s="113"/>
      <c r="AA184" s="113"/>
      <c r="AB184" s="113"/>
      <c r="AC184" s="113"/>
    </row>
    <row r="185" spans="1:29" ht="13.5" customHeight="1">
      <c r="A185" s="113"/>
      <c r="B185" s="113"/>
      <c r="C185" s="113"/>
      <c r="D185" s="113"/>
      <c r="E185" s="113"/>
      <c r="F185" s="113"/>
      <c r="G185" s="113"/>
      <c r="H185" s="113"/>
      <c r="I185" s="113"/>
      <c r="J185" s="113"/>
      <c r="K185" s="113"/>
      <c r="L185" s="113"/>
      <c r="M185" s="113"/>
      <c r="N185" s="113"/>
      <c r="O185" s="113"/>
      <c r="P185" s="113"/>
      <c r="Q185" s="113"/>
      <c r="R185" s="113"/>
      <c r="S185" s="113"/>
      <c r="T185" s="113"/>
      <c r="U185" s="113"/>
      <c r="V185" s="113"/>
      <c r="W185" s="113"/>
      <c r="X185" s="113"/>
      <c r="Y185" s="113"/>
      <c r="Z185" s="113"/>
      <c r="AA185" s="113"/>
      <c r="AB185" s="113"/>
      <c r="AC185" s="113"/>
    </row>
    <row r="186" spans="1:29" ht="13.5" customHeight="1">
      <c r="A186" s="113"/>
      <c r="B186" s="113"/>
      <c r="C186" s="113"/>
      <c r="D186" s="113"/>
      <c r="E186" s="113"/>
      <c r="F186" s="113"/>
      <c r="G186" s="113"/>
      <c r="H186" s="113"/>
      <c r="I186" s="113"/>
      <c r="J186" s="113"/>
      <c r="K186" s="113"/>
      <c r="L186" s="113"/>
      <c r="M186" s="113"/>
      <c r="N186" s="113"/>
      <c r="O186" s="113"/>
      <c r="P186" s="113"/>
      <c r="Q186" s="113"/>
      <c r="R186" s="113"/>
      <c r="S186" s="113"/>
      <c r="T186" s="113"/>
      <c r="U186" s="113"/>
      <c r="V186" s="113"/>
      <c r="W186" s="113"/>
      <c r="X186" s="113"/>
      <c r="Y186" s="113"/>
      <c r="Z186" s="113"/>
      <c r="AA186" s="113"/>
      <c r="AB186" s="113"/>
      <c r="AC186" s="113"/>
    </row>
    <row r="187" spans="1:29" ht="13.5" customHeight="1">
      <c r="A187" s="113"/>
      <c r="B187" s="113"/>
      <c r="C187" s="113"/>
      <c r="D187" s="113"/>
      <c r="E187" s="113"/>
      <c r="F187" s="113"/>
      <c r="G187" s="113"/>
      <c r="H187" s="113"/>
      <c r="I187" s="113"/>
      <c r="J187" s="113"/>
      <c r="K187" s="113"/>
      <c r="L187" s="113"/>
      <c r="M187" s="113"/>
      <c r="N187" s="113"/>
      <c r="O187" s="113"/>
      <c r="P187" s="113"/>
      <c r="Q187" s="113"/>
      <c r="R187" s="113"/>
      <c r="S187" s="113"/>
      <c r="T187" s="113"/>
      <c r="U187" s="113"/>
      <c r="V187" s="113"/>
      <c r="W187" s="113"/>
      <c r="X187" s="113"/>
      <c r="Y187" s="113"/>
      <c r="Z187" s="113"/>
      <c r="AA187" s="113"/>
      <c r="AB187" s="113"/>
      <c r="AC187" s="113"/>
    </row>
    <row r="188" spans="1:29" ht="13.5" customHeight="1">
      <c r="A188" s="113"/>
      <c r="B188" s="113"/>
      <c r="C188" s="113"/>
      <c r="D188" s="113"/>
      <c r="E188" s="113"/>
      <c r="F188" s="113"/>
      <c r="G188" s="113"/>
      <c r="H188" s="113"/>
      <c r="I188" s="113"/>
      <c r="J188" s="113"/>
      <c r="K188" s="113"/>
      <c r="L188" s="113"/>
      <c r="M188" s="113"/>
      <c r="N188" s="113"/>
      <c r="O188" s="113"/>
      <c r="P188" s="113"/>
      <c r="Q188" s="113"/>
      <c r="R188" s="113"/>
      <c r="S188" s="113"/>
      <c r="T188" s="113"/>
      <c r="U188" s="113"/>
      <c r="V188" s="113"/>
      <c r="W188" s="113"/>
      <c r="X188" s="113"/>
      <c r="Y188" s="113"/>
      <c r="Z188" s="113"/>
      <c r="AA188" s="113"/>
      <c r="AB188" s="113"/>
      <c r="AC188" s="113"/>
    </row>
    <row r="189" spans="1:29" ht="13.5" customHeight="1">
      <c r="A189" s="113"/>
      <c r="B189" s="113"/>
      <c r="C189" s="113"/>
      <c r="D189" s="113"/>
      <c r="E189" s="113"/>
      <c r="F189" s="113"/>
      <c r="G189" s="113"/>
      <c r="H189" s="113"/>
      <c r="I189" s="113"/>
      <c r="J189" s="113"/>
      <c r="K189" s="113"/>
      <c r="L189" s="113"/>
      <c r="M189" s="113"/>
      <c r="N189" s="113"/>
      <c r="O189" s="113"/>
      <c r="P189" s="113"/>
      <c r="Q189" s="113"/>
      <c r="R189" s="113"/>
      <c r="S189" s="113"/>
      <c r="T189" s="113"/>
      <c r="U189" s="113"/>
      <c r="V189" s="113"/>
      <c r="W189" s="113"/>
      <c r="X189" s="113"/>
      <c r="Y189" s="113"/>
      <c r="Z189" s="113"/>
      <c r="AA189" s="113"/>
      <c r="AB189" s="113"/>
      <c r="AC189" s="113"/>
    </row>
    <row r="190" spans="1:29" ht="13.5" customHeight="1">
      <c r="A190" s="113"/>
      <c r="B190" s="113"/>
      <c r="C190" s="113"/>
      <c r="D190" s="113"/>
      <c r="E190" s="113"/>
      <c r="F190" s="113"/>
      <c r="G190" s="113"/>
      <c r="H190" s="113"/>
      <c r="I190" s="113"/>
      <c r="J190" s="113"/>
      <c r="K190" s="113"/>
      <c r="L190" s="113"/>
      <c r="M190" s="113"/>
      <c r="N190" s="113"/>
      <c r="O190" s="113"/>
      <c r="P190" s="113"/>
      <c r="Q190" s="113"/>
      <c r="R190" s="113"/>
      <c r="S190" s="113"/>
      <c r="T190" s="113"/>
      <c r="U190" s="113"/>
      <c r="V190" s="113"/>
      <c r="W190" s="113"/>
      <c r="X190" s="113"/>
      <c r="Y190" s="113"/>
      <c r="Z190" s="113"/>
      <c r="AA190" s="113"/>
      <c r="AB190" s="113"/>
      <c r="AC190" s="113"/>
    </row>
    <row r="191" spans="1:29" ht="13.5" customHeight="1">
      <c r="A191" s="113"/>
      <c r="B191" s="113"/>
      <c r="C191" s="113"/>
      <c r="D191" s="113"/>
      <c r="E191" s="113"/>
      <c r="F191" s="113"/>
      <c r="G191" s="113"/>
      <c r="H191" s="113"/>
      <c r="I191" s="113"/>
      <c r="J191" s="113"/>
      <c r="K191" s="113"/>
      <c r="L191" s="113"/>
      <c r="M191" s="113"/>
      <c r="N191" s="113"/>
      <c r="O191" s="113"/>
      <c r="P191" s="113"/>
      <c r="Q191" s="113"/>
      <c r="R191" s="113"/>
      <c r="S191" s="113"/>
      <c r="T191" s="113"/>
      <c r="U191" s="113"/>
      <c r="V191" s="113"/>
      <c r="W191" s="113"/>
      <c r="X191" s="113"/>
      <c r="Y191" s="113"/>
      <c r="Z191" s="113"/>
      <c r="AA191" s="113"/>
      <c r="AB191" s="113"/>
      <c r="AC191" s="113"/>
    </row>
    <row r="192" spans="1:29" ht="13.5" customHeight="1">
      <c r="A192" s="113"/>
      <c r="B192" s="113"/>
      <c r="C192" s="113"/>
      <c r="D192" s="113"/>
      <c r="E192" s="113"/>
      <c r="F192" s="113"/>
      <c r="G192" s="113"/>
      <c r="H192" s="113"/>
      <c r="I192" s="113"/>
      <c r="J192" s="113"/>
      <c r="K192" s="113"/>
      <c r="L192" s="113"/>
      <c r="M192" s="113"/>
      <c r="N192" s="113"/>
      <c r="O192" s="113"/>
      <c r="P192" s="113"/>
      <c r="Q192" s="113"/>
      <c r="R192" s="113"/>
      <c r="S192" s="113"/>
      <c r="T192" s="113"/>
      <c r="U192" s="113"/>
      <c r="V192" s="113"/>
      <c r="W192" s="113"/>
      <c r="X192" s="113"/>
      <c r="Y192" s="113"/>
      <c r="Z192" s="113"/>
      <c r="AA192" s="113"/>
      <c r="AB192" s="113"/>
      <c r="AC192" s="113"/>
    </row>
    <row r="193" spans="1:29" ht="13.5" customHeight="1">
      <c r="A193" s="113"/>
      <c r="B193" s="113"/>
      <c r="C193" s="113"/>
      <c r="D193" s="113"/>
      <c r="E193" s="113"/>
      <c r="F193" s="113"/>
      <c r="G193" s="113"/>
      <c r="H193" s="113"/>
      <c r="I193" s="113"/>
      <c r="J193" s="113"/>
      <c r="K193" s="113"/>
      <c r="L193" s="113"/>
      <c r="M193" s="113"/>
      <c r="N193" s="113"/>
      <c r="O193" s="113"/>
      <c r="P193" s="113"/>
      <c r="Q193" s="113"/>
      <c r="R193" s="113"/>
      <c r="S193" s="113"/>
      <c r="T193" s="113"/>
      <c r="U193" s="113"/>
      <c r="V193" s="113"/>
      <c r="W193" s="113"/>
      <c r="X193" s="113"/>
      <c r="Y193" s="113"/>
      <c r="Z193" s="113"/>
      <c r="AA193" s="113"/>
      <c r="AB193" s="113"/>
      <c r="AC193" s="113"/>
    </row>
    <row r="194" spans="1:29" ht="13.5" customHeight="1">
      <c r="A194" s="113"/>
      <c r="B194" s="113"/>
      <c r="C194" s="113"/>
      <c r="D194" s="113"/>
      <c r="E194" s="113"/>
      <c r="F194" s="113"/>
      <c r="G194" s="113"/>
      <c r="H194" s="113"/>
      <c r="I194" s="113"/>
      <c r="J194" s="113"/>
      <c r="K194" s="113"/>
      <c r="L194" s="113"/>
      <c r="M194" s="113"/>
      <c r="N194" s="113"/>
      <c r="O194" s="113"/>
      <c r="P194" s="113"/>
      <c r="Q194" s="113"/>
      <c r="R194" s="113"/>
      <c r="S194" s="113"/>
      <c r="T194" s="113"/>
      <c r="U194" s="113"/>
      <c r="V194" s="113"/>
      <c r="W194" s="113"/>
      <c r="X194" s="113"/>
      <c r="Y194" s="113"/>
      <c r="Z194" s="113"/>
      <c r="AA194" s="113"/>
      <c r="AB194" s="113"/>
      <c r="AC194" s="113"/>
    </row>
    <row r="195" spans="1:29" ht="13.5" customHeight="1">
      <c r="A195" s="113"/>
      <c r="B195" s="113"/>
      <c r="C195" s="113"/>
      <c r="D195" s="113"/>
      <c r="E195" s="113"/>
      <c r="F195" s="113"/>
      <c r="G195" s="113"/>
      <c r="H195" s="113"/>
      <c r="I195" s="113"/>
      <c r="J195" s="113"/>
      <c r="K195" s="113"/>
      <c r="L195" s="113"/>
      <c r="M195" s="113"/>
      <c r="N195" s="113"/>
      <c r="O195" s="113"/>
      <c r="P195" s="113"/>
      <c r="Q195" s="113"/>
      <c r="R195" s="113"/>
      <c r="S195" s="113"/>
      <c r="T195" s="113"/>
      <c r="U195" s="113"/>
      <c r="V195" s="113"/>
      <c r="W195" s="113"/>
      <c r="X195" s="113"/>
      <c r="Y195" s="113"/>
      <c r="Z195" s="113"/>
      <c r="AA195" s="113"/>
      <c r="AB195" s="113"/>
      <c r="AC195" s="113"/>
    </row>
    <row r="196" spans="1:29" ht="13.5" customHeight="1">
      <c r="A196" s="113"/>
      <c r="B196" s="113"/>
      <c r="C196" s="113"/>
      <c r="D196" s="113"/>
      <c r="E196" s="113"/>
      <c r="F196" s="113"/>
      <c r="G196" s="113"/>
      <c r="H196" s="113"/>
      <c r="I196" s="113"/>
      <c r="J196" s="113"/>
      <c r="K196" s="113"/>
      <c r="L196" s="113"/>
      <c r="M196" s="113"/>
      <c r="N196" s="113"/>
      <c r="O196" s="113"/>
      <c r="P196" s="113"/>
      <c r="Q196" s="113"/>
      <c r="R196" s="113"/>
      <c r="S196" s="113"/>
      <c r="T196" s="113"/>
      <c r="U196" s="113"/>
      <c r="V196" s="113"/>
      <c r="W196" s="113"/>
      <c r="X196" s="113"/>
      <c r="Y196" s="113"/>
      <c r="Z196" s="113"/>
      <c r="AA196" s="113"/>
      <c r="AB196" s="113"/>
      <c r="AC196" s="113"/>
    </row>
    <row r="197" spans="1:29" ht="13.5" customHeight="1">
      <c r="A197" s="113"/>
      <c r="B197" s="113"/>
      <c r="C197" s="113"/>
      <c r="D197" s="113"/>
      <c r="E197" s="113"/>
      <c r="F197" s="113"/>
      <c r="G197" s="113"/>
      <c r="H197" s="113"/>
      <c r="I197" s="113"/>
      <c r="J197" s="113"/>
      <c r="K197" s="113"/>
      <c r="L197" s="113"/>
      <c r="M197" s="113"/>
      <c r="N197" s="113"/>
      <c r="O197" s="113"/>
      <c r="P197" s="113"/>
      <c r="Q197" s="113"/>
      <c r="R197" s="113"/>
      <c r="S197" s="113"/>
      <c r="T197" s="113"/>
      <c r="U197" s="113"/>
      <c r="V197" s="113"/>
      <c r="W197" s="113"/>
      <c r="X197" s="113"/>
      <c r="Y197" s="113"/>
      <c r="Z197" s="113"/>
      <c r="AA197" s="113"/>
      <c r="AB197" s="113"/>
      <c r="AC197" s="113"/>
    </row>
    <row r="198" spans="1:29" ht="13.5" customHeight="1">
      <c r="A198" s="113"/>
      <c r="B198" s="113"/>
      <c r="C198" s="113"/>
      <c r="D198" s="113"/>
      <c r="E198" s="113"/>
      <c r="F198" s="113"/>
      <c r="G198" s="113"/>
      <c r="H198" s="113"/>
      <c r="I198" s="113"/>
      <c r="J198" s="113"/>
      <c r="K198" s="113"/>
      <c r="L198" s="113"/>
      <c r="M198" s="113"/>
      <c r="N198" s="113"/>
      <c r="O198" s="113"/>
      <c r="P198" s="113"/>
      <c r="Q198" s="113"/>
      <c r="R198" s="113"/>
      <c r="S198" s="113"/>
      <c r="T198" s="113"/>
      <c r="U198" s="113"/>
      <c r="V198" s="113"/>
      <c r="W198" s="113"/>
      <c r="X198" s="113"/>
      <c r="Y198" s="113"/>
      <c r="Z198" s="113"/>
      <c r="AA198" s="113"/>
      <c r="AB198" s="113"/>
      <c r="AC198" s="113"/>
    </row>
    <row r="199" spans="1:29" ht="13.5" customHeight="1">
      <c r="A199" s="113"/>
      <c r="B199" s="113"/>
      <c r="C199" s="113"/>
      <c r="D199" s="113"/>
      <c r="E199" s="113"/>
      <c r="F199" s="113"/>
      <c r="G199" s="113"/>
      <c r="H199" s="113"/>
      <c r="I199" s="113"/>
      <c r="J199" s="113"/>
      <c r="K199" s="113"/>
      <c r="L199" s="113"/>
      <c r="M199" s="113"/>
      <c r="N199" s="113"/>
      <c r="O199" s="113"/>
      <c r="P199" s="113"/>
      <c r="Q199" s="113"/>
      <c r="R199" s="113"/>
      <c r="S199" s="113"/>
      <c r="T199" s="113"/>
      <c r="U199" s="113"/>
      <c r="V199" s="113"/>
      <c r="W199" s="113"/>
      <c r="X199" s="113"/>
      <c r="Y199" s="113"/>
      <c r="Z199" s="113"/>
      <c r="AA199" s="113"/>
      <c r="AB199" s="113"/>
      <c r="AC199" s="113"/>
    </row>
    <row r="200" spans="1:29" ht="13.5" customHeight="1">
      <c r="A200" s="113"/>
      <c r="B200" s="113"/>
      <c r="C200" s="113"/>
      <c r="D200" s="113"/>
      <c r="E200" s="113"/>
      <c r="F200" s="113"/>
      <c r="G200" s="113"/>
      <c r="H200" s="113"/>
      <c r="I200" s="113"/>
      <c r="J200" s="113"/>
      <c r="K200" s="113"/>
      <c r="L200" s="113"/>
      <c r="M200" s="113"/>
      <c r="N200" s="113"/>
      <c r="O200" s="113"/>
      <c r="P200" s="113"/>
      <c r="Q200" s="113"/>
      <c r="R200" s="113"/>
      <c r="S200" s="113"/>
      <c r="T200" s="113"/>
      <c r="U200" s="113"/>
      <c r="V200" s="113"/>
      <c r="W200" s="113"/>
      <c r="X200" s="113"/>
      <c r="Y200" s="113"/>
      <c r="Z200" s="113"/>
      <c r="AA200" s="113"/>
      <c r="AB200" s="113"/>
      <c r="AC200" s="113"/>
    </row>
    <row r="201" spans="1:29" ht="13.5" customHeight="1">
      <c r="A201" s="113"/>
      <c r="B201" s="113"/>
      <c r="C201" s="113"/>
      <c r="D201" s="113"/>
      <c r="E201" s="113"/>
      <c r="F201" s="113"/>
      <c r="G201" s="113"/>
      <c r="H201" s="113"/>
      <c r="I201" s="113"/>
      <c r="J201" s="113"/>
      <c r="K201" s="113"/>
      <c r="L201" s="113"/>
      <c r="M201" s="113"/>
      <c r="N201" s="113"/>
      <c r="O201" s="113"/>
      <c r="P201" s="113"/>
      <c r="Q201" s="113"/>
      <c r="R201" s="113"/>
      <c r="S201" s="113"/>
      <c r="T201" s="113"/>
      <c r="U201" s="113"/>
      <c r="V201" s="113"/>
      <c r="W201" s="113"/>
      <c r="X201" s="113"/>
      <c r="Y201" s="113"/>
      <c r="Z201" s="113"/>
      <c r="AA201" s="113"/>
      <c r="AB201" s="113"/>
      <c r="AC201" s="113"/>
    </row>
    <row r="202" spans="1:29" ht="13.5" customHeight="1">
      <c r="A202" s="113"/>
      <c r="B202" s="113"/>
      <c r="C202" s="113"/>
      <c r="D202" s="113"/>
      <c r="E202" s="113"/>
      <c r="F202" s="113"/>
      <c r="G202" s="113"/>
      <c r="H202" s="113"/>
      <c r="I202" s="113"/>
      <c r="J202" s="113"/>
      <c r="K202" s="113"/>
      <c r="L202" s="113"/>
      <c r="M202" s="113"/>
      <c r="N202" s="113"/>
      <c r="O202" s="113"/>
      <c r="P202" s="113"/>
      <c r="Q202" s="113"/>
      <c r="R202" s="113"/>
      <c r="S202" s="113"/>
      <c r="T202" s="113"/>
      <c r="U202" s="113"/>
      <c r="V202" s="113"/>
      <c r="W202" s="113"/>
      <c r="X202" s="113"/>
      <c r="Y202" s="113"/>
      <c r="Z202" s="113"/>
      <c r="AA202" s="113"/>
      <c r="AB202" s="113"/>
      <c r="AC202" s="113"/>
    </row>
    <row r="203" spans="1:29" ht="13.5" customHeight="1">
      <c r="A203" s="113"/>
      <c r="B203" s="113"/>
      <c r="C203" s="113"/>
      <c r="D203" s="113"/>
      <c r="E203" s="113"/>
      <c r="F203" s="113"/>
      <c r="G203" s="113"/>
      <c r="H203" s="113"/>
      <c r="I203" s="113"/>
      <c r="J203" s="113"/>
      <c r="K203" s="113"/>
      <c r="L203" s="113"/>
      <c r="M203" s="113"/>
      <c r="N203" s="113"/>
      <c r="O203" s="113"/>
      <c r="P203" s="113"/>
      <c r="Q203" s="113"/>
      <c r="R203" s="113"/>
      <c r="S203" s="113"/>
      <c r="T203" s="113"/>
      <c r="U203" s="113"/>
      <c r="V203" s="113"/>
      <c r="W203" s="113"/>
      <c r="X203" s="113"/>
      <c r="Y203" s="113"/>
      <c r="Z203" s="113"/>
      <c r="AA203" s="113"/>
      <c r="AB203" s="113"/>
      <c r="AC203" s="113"/>
    </row>
    <row r="204" spans="1:29" ht="13.5" customHeight="1">
      <c r="A204" s="113"/>
      <c r="B204" s="113"/>
      <c r="C204" s="113"/>
      <c r="D204" s="113"/>
      <c r="E204" s="113"/>
      <c r="F204" s="113"/>
      <c r="G204" s="113"/>
      <c r="H204" s="113"/>
      <c r="I204" s="113"/>
      <c r="J204" s="113"/>
      <c r="K204" s="113"/>
      <c r="L204" s="113"/>
      <c r="M204" s="113"/>
      <c r="N204" s="113"/>
      <c r="O204" s="113"/>
      <c r="P204" s="113"/>
      <c r="Q204" s="113"/>
      <c r="R204" s="113"/>
      <c r="S204" s="113"/>
      <c r="T204" s="113"/>
      <c r="U204" s="113"/>
      <c r="V204" s="113"/>
      <c r="W204" s="113"/>
      <c r="X204" s="113"/>
      <c r="Y204" s="113"/>
      <c r="Z204" s="113"/>
      <c r="AA204" s="113"/>
      <c r="AB204" s="113"/>
      <c r="AC204" s="113"/>
    </row>
    <row r="205" spans="1:29" ht="13.5" customHeight="1">
      <c r="A205" s="113"/>
      <c r="B205" s="113"/>
      <c r="C205" s="113"/>
      <c r="D205" s="113"/>
      <c r="E205" s="113"/>
      <c r="F205" s="113"/>
      <c r="G205" s="113"/>
      <c r="H205" s="113"/>
      <c r="I205" s="113"/>
      <c r="J205" s="113"/>
      <c r="K205" s="113"/>
      <c r="L205" s="113"/>
      <c r="M205" s="113"/>
      <c r="N205" s="113"/>
      <c r="O205" s="113"/>
      <c r="P205" s="113"/>
      <c r="Q205" s="113"/>
      <c r="R205" s="113"/>
      <c r="S205" s="113"/>
      <c r="T205" s="113"/>
      <c r="U205" s="113"/>
      <c r="V205" s="113"/>
      <c r="W205" s="113"/>
      <c r="X205" s="113"/>
      <c r="Y205" s="113"/>
      <c r="Z205" s="113"/>
      <c r="AA205" s="113"/>
      <c r="AB205" s="113"/>
      <c r="AC205" s="113"/>
    </row>
    <row r="206" spans="1:29" ht="13.5" customHeight="1">
      <c r="A206" s="113"/>
      <c r="B206" s="113"/>
      <c r="C206" s="113"/>
      <c r="D206" s="113"/>
      <c r="E206" s="113"/>
      <c r="F206" s="113"/>
      <c r="G206" s="113"/>
      <c r="H206" s="113"/>
      <c r="I206" s="113"/>
      <c r="J206" s="113"/>
      <c r="K206" s="113"/>
      <c r="L206" s="113"/>
      <c r="M206" s="113"/>
      <c r="N206" s="113"/>
      <c r="O206" s="113"/>
      <c r="P206" s="113"/>
      <c r="Q206" s="113"/>
      <c r="R206" s="113"/>
      <c r="S206" s="113"/>
      <c r="T206" s="113"/>
      <c r="U206" s="113"/>
      <c r="V206" s="113"/>
      <c r="W206" s="113"/>
      <c r="X206" s="113"/>
      <c r="Y206" s="113"/>
      <c r="Z206" s="113"/>
      <c r="AA206" s="113"/>
      <c r="AB206" s="113"/>
      <c r="AC206" s="113"/>
    </row>
    <row r="207" spans="1:29" ht="13.5" customHeight="1">
      <c r="A207" s="113"/>
      <c r="B207" s="113"/>
      <c r="C207" s="113"/>
      <c r="D207" s="113"/>
      <c r="E207" s="113"/>
      <c r="F207" s="113"/>
      <c r="G207" s="113"/>
      <c r="H207" s="113"/>
      <c r="I207" s="113"/>
      <c r="J207" s="113"/>
      <c r="K207" s="113"/>
      <c r="L207" s="113"/>
      <c r="M207" s="113"/>
      <c r="N207" s="113"/>
      <c r="O207" s="113"/>
      <c r="P207" s="113"/>
      <c r="Q207" s="113"/>
      <c r="R207" s="113"/>
      <c r="S207" s="113"/>
      <c r="T207" s="113"/>
      <c r="U207" s="113"/>
      <c r="V207" s="113"/>
      <c r="W207" s="113"/>
      <c r="X207" s="113"/>
      <c r="Y207" s="113"/>
      <c r="Z207" s="113"/>
      <c r="AA207" s="113"/>
      <c r="AB207" s="113"/>
      <c r="AC207" s="113"/>
    </row>
    <row r="208" spans="1:29" ht="13.5" customHeight="1">
      <c r="A208" s="113"/>
      <c r="B208" s="113"/>
      <c r="C208" s="113"/>
      <c r="D208" s="113"/>
      <c r="E208" s="113"/>
      <c r="F208" s="113"/>
      <c r="G208" s="113"/>
      <c r="H208" s="113"/>
      <c r="I208" s="113"/>
      <c r="J208" s="113"/>
      <c r="K208" s="113"/>
      <c r="L208" s="113"/>
      <c r="M208" s="113"/>
      <c r="N208" s="113"/>
      <c r="O208" s="113"/>
      <c r="P208" s="113"/>
      <c r="Q208" s="113"/>
      <c r="R208" s="113"/>
      <c r="S208" s="113"/>
      <c r="T208" s="113"/>
      <c r="U208" s="113"/>
      <c r="V208" s="113"/>
      <c r="W208" s="113"/>
      <c r="X208" s="113"/>
      <c r="Y208" s="113"/>
      <c r="Z208" s="113"/>
      <c r="AA208" s="113"/>
      <c r="AB208" s="113"/>
      <c r="AC208" s="113"/>
    </row>
    <row r="209" spans="1:29" ht="13.5" customHeight="1">
      <c r="A209" s="113"/>
      <c r="B209" s="113"/>
      <c r="C209" s="113"/>
      <c r="D209" s="113"/>
      <c r="E209" s="113"/>
      <c r="F209" s="113"/>
      <c r="G209" s="113"/>
      <c r="H209" s="113"/>
      <c r="I209" s="113"/>
      <c r="J209" s="113"/>
      <c r="K209" s="113"/>
      <c r="L209" s="113"/>
      <c r="M209" s="113"/>
      <c r="N209" s="113"/>
      <c r="O209" s="113"/>
      <c r="P209" s="113"/>
      <c r="Q209" s="113"/>
      <c r="R209" s="113"/>
      <c r="S209" s="113"/>
      <c r="T209" s="113"/>
      <c r="U209" s="113"/>
      <c r="V209" s="113"/>
      <c r="W209" s="113"/>
      <c r="X209" s="113"/>
      <c r="Y209" s="113"/>
      <c r="Z209" s="113"/>
      <c r="AA209" s="113"/>
      <c r="AB209" s="113"/>
      <c r="AC209" s="113"/>
    </row>
    <row r="210" spans="1:29" ht="13.5" customHeight="1">
      <c r="A210" s="113"/>
      <c r="B210" s="113"/>
      <c r="C210" s="113"/>
      <c r="D210" s="113"/>
      <c r="E210" s="113"/>
      <c r="F210" s="113"/>
      <c r="G210" s="113"/>
      <c r="H210" s="113"/>
      <c r="I210" s="113"/>
      <c r="J210" s="113"/>
      <c r="K210" s="113"/>
      <c r="L210" s="113"/>
      <c r="M210" s="113"/>
      <c r="N210" s="113"/>
      <c r="O210" s="113"/>
      <c r="P210" s="113"/>
      <c r="Q210" s="113"/>
      <c r="R210" s="113"/>
      <c r="S210" s="113"/>
      <c r="T210" s="113"/>
      <c r="U210" s="113"/>
      <c r="V210" s="113"/>
      <c r="W210" s="113"/>
      <c r="X210" s="113"/>
      <c r="Y210" s="113"/>
      <c r="Z210" s="113"/>
      <c r="AA210" s="113"/>
      <c r="AB210" s="113"/>
      <c r="AC210" s="113"/>
    </row>
    <row r="211" spans="1:29" ht="13.5" customHeight="1">
      <c r="A211" s="113"/>
      <c r="B211" s="113"/>
      <c r="C211" s="113"/>
      <c r="D211" s="113"/>
      <c r="E211" s="113"/>
      <c r="F211" s="113"/>
      <c r="G211" s="113"/>
      <c r="H211" s="113"/>
      <c r="I211" s="113"/>
      <c r="J211" s="113"/>
      <c r="K211" s="113"/>
      <c r="L211" s="113"/>
      <c r="M211" s="113"/>
      <c r="N211" s="113"/>
      <c r="O211" s="113"/>
      <c r="P211" s="113"/>
      <c r="Q211" s="113"/>
      <c r="R211" s="113"/>
      <c r="S211" s="113"/>
      <c r="T211" s="113"/>
      <c r="U211" s="113"/>
      <c r="V211" s="113"/>
      <c r="W211" s="113"/>
      <c r="X211" s="113"/>
      <c r="Y211" s="113"/>
      <c r="Z211" s="113"/>
      <c r="AA211" s="113"/>
      <c r="AB211" s="113"/>
      <c r="AC211" s="113"/>
    </row>
    <row r="212" spans="1:29" ht="13.5" customHeight="1">
      <c r="A212" s="113"/>
      <c r="B212" s="113"/>
      <c r="C212" s="113"/>
      <c r="D212" s="113"/>
      <c r="E212" s="113"/>
      <c r="F212" s="113"/>
      <c r="G212" s="113"/>
      <c r="H212" s="113"/>
      <c r="I212" s="113"/>
      <c r="J212" s="113"/>
      <c r="K212" s="113"/>
      <c r="L212" s="113"/>
      <c r="M212" s="113"/>
      <c r="N212" s="113"/>
      <c r="O212" s="113"/>
      <c r="P212" s="113"/>
      <c r="Q212" s="113"/>
      <c r="R212" s="113"/>
      <c r="S212" s="113"/>
      <c r="T212" s="113"/>
      <c r="U212" s="113"/>
      <c r="V212" s="113"/>
      <c r="W212" s="113"/>
      <c r="X212" s="113"/>
      <c r="Y212" s="113"/>
      <c r="Z212" s="113"/>
      <c r="AA212" s="113"/>
      <c r="AB212" s="113"/>
      <c r="AC212" s="113"/>
    </row>
    <row r="213" spans="1:29" ht="13.5" customHeight="1">
      <c r="A213" s="113"/>
      <c r="B213" s="113"/>
      <c r="C213" s="113"/>
      <c r="D213" s="113"/>
      <c r="E213" s="113"/>
      <c r="F213" s="113"/>
      <c r="G213" s="113"/>
      <c r="H213" s="113"/>
      <c r="I213" s="113"/>
      <c r="J213" s="113"/>
      <c r="K213" s="113"/>
      <c r="L213" s="113"/>
      <c r="M213" s="113"/>
      <c r="N213" s="113"/>
      <c r="O213" s="113"/>
      <c r="P213" s="113"/>
      <c r="Q213" s="113"/>
      <c r="R213" s="113"/>
      <c r="S213" s="113"/>
      <c r="T213" s="113"/>
      <c r="U213" s="113"/>
      <c r="V213" s="113"/>
      <c r="W213" s="113"/>
      <c r="X213" s="113"/>
      <c r="Y213" s="113"/>
      <c r="Z213" s="113"/>
      <c r="AA213" s="113"/>
      <c r="AB213" s="113"/>
      <c r="AC213" s="113"/>
    </row>
    <row r="214" spans="1:29" ht="13.5" customHeight="1">
      <c r="A214" s="113"/>
      <c r="B214" s="113"/>
      <c r="C214" s="113"/>
      <c r="D214" s="113"/>
      <c r="E214" s="113"/>
      <c r="F214" s="113"/>
      <c r="G214" s="113"/>
      <c r="H214" s="113"/>
      <c r="I214" s="113"/>
      <c r="J214" s="113"/>
      <c r="K214" s="113"/>
      <c r="L214" s="113"/>
      <c r="M214" s="113"/>
      <c r="N214" s="113"/>
      <c r="O214" s="113"/>
      <c r="P214" s="113"/>
      <c r="Q214" s="113"/>
      <c r="R214" s="113"/>
      <c r="S214" s="113"/>
      <c r="T214" s="113"/>
      <c r="U214" s="113"/>
      <c r="V214" s="113"/>
      <c r="W214" s="113"/>
      <c r="X214" s="113"/>
      <c r="Y214" s="113"/>
      <c r="Z214" s="113"/>
      <c r="AA214" s="113"/>
      <c r="AB214" s="113"/>
      <c r="AC214" s="113"/>
    </row>
    <row r="215" spans="1:29" ht="13.5" customHeight="1">
      <c r="A215" s="113"/>
      <c r="B215" s="113"/>
      <c r="C215" s="113"/>
      <c r="D215" s="113"/>
      <c r="E215" s="113"/>
      <c r="F215" s="113"/>
      <c r="G215" s="113"/>
      <c r="H215" s="113"/>
      <c r="I215" s="113"/>
      <c r="J215" s="113"/>
      <c r="K215" s="113"/>
      <c r="L215" s="113"/>
      <c r="M215" s="113"/>
      <c r="N215" s="113"/>
      <c r="O215" s="113"/>
      <c r="P215" s="113"/>
      <c r="Q215" s="113"/>
      <c r="R215" s="113"/>
      <c r="S215" s="113"/>
      <c r="T215" s="113"/>
      <c r="U215" s="113"/>
      <c r="V215" s="113"/>
      <c r="W215" s="113"/>
      <c r="X215" s="113"/>
      <c r="Y215" s="113"/>
      <c r="Z215" s="113"/>
      <c r="AA215" s="113"/>
      <c r="AB215" s="113"/>
      <c r="AC215" s="113"/>
    </row>
    <row r="216" spans="1:29" ht="13.5" customHeight="1">
      <c r="A216" s="113"/>
      <c r="B216" s="113"/>
      <c r="C216" s="113"/>
      <c r="D216" s="113"/>
      <c r="E216" s="113"/>
      <c r="F216" s="113"/>
      <c r="G216" s="113"/>
      <c r="H216" s="113"/>
      <c r="I216" s="113"/>
      <c r="J216" s="113"/>
      <c r="K216" s="113"/>
      <c r="L216" s="113"/>
      <c r="M216" s="113"/>
      <c r="N216" s="113"/>
      <c r="O216" s="113"/>
      <c r="P216" s="113"/>
      <c r="Q216" s="113"/>
      <c r="R216" s="113"/>
      <c r="S216" s="113"/>
      <c r="T216" s="113"/>
      <c r="U216" s="113"/>
      <c r="V216" s="113"/>
      <c r="W216" s="113"/>
      <c r="X216" s="113"/>
      <c r="Y216" s="113"/>
      <c r="Z216" s="113"/>
      <c r="AA216" s="113"/>
      <c r="AB216" s="113"/>
      <c r="AC216" s="113"/>
    </row>
    <row r="217" spans="1:29" ht="13.5" customHeight="1">
      <c r="A217" s="113"/>
      <c r="B217" s="113"/>
      <c r="C217" s="113"/>
      <c r="D217" s="113"/>
      <c r="E217" s="113"/>
      <c r="F217" s="113"/>
      <c r="G217" s="113"/>
      <c r="H217" s="113"/>
      <c r="I217" s="113"/>
      <c r="J217" s="113"/>
      <c r="K217" s="113"/>
      <c r="L217" s="113"/>
      <c r="M217" s="113"/>
      <c r="N217" s="113"/>
      <c r="O217" s="113"/>
      <c r="P217" s="113"/>
      <c r="Q217" s="113"/>
      <c r="R217" s="113"/>
      <c r="S217" s="113"/>
      <c r="T217" s="113"/>
      <c r="U217" s="113"/>
      <c r="V217" s="113"/>
      <c r="W217" s="113"/>
      <c r="X217" s="113"/>
      <c r="Y217" s="113"/>
      <c r="Z217" s="113"/>
      <c r="AA217" s="113"/>
      <c r="AB217" s="113"/>
      <c r="AC217" s="113"/>
    </row>
    <row r="218" spans="1:29" ht="13.5" customHeight="1">
      <c r="A218" s="113"/>
      <c r="B218" s="113"/>
      <c r="C218" s="113"/>
      <c r="D218" s="113"/>
      <c r="E218" s="113"/>
      <c r="F218" s="113"/>
      <c r="G218" s="113"/>
      <c r="H218" s="113"/>
      <c r="I218" s="113"/>
      <c r="J218" s="113"/>
      <c r="K218" s="113"/>
      <c r="L218" s="113"/>
      <c r="M218" s="113"/>
      <c r="N218" s="113"/>
      <c r="O218" s="113"/>
      <c r="P218" s="113"/>
      <c r="Q218" s="113"/>
      <c r="R218" s="113"/>
      <c r="S218" s="113"/>
      <c r="T218" s="113"/>
      <c r="U218" s="113"/>
      <c r="V218" s="113"/>
      <c r="W218" s="113"/>
      <c r="X218" s="113"/>
      <c r="Y218" s="113"/>
      <c r="Z218" s="113"/>
      <c r="AA218" s="113"/>
      <c r="AB218" s="113"/>
      <c r="AC218" s="113"/>
    </row>
    <row r="219" spans="1:29" ht="13.5" customHeight="1">
      <c r="A219" s="113"/>
      <c r="B219" s="113"/>
      <c r="C219" s="113"/>
      <c r="D219" s="113"/>
      <c r="E219" s="113"/>
      <c r="F219" s="113"/>
      <c r="G219" s="113"/>
      <c r="H219" s="113"/>
      <c r="I219" s="113"/>
      <c r="J219" s="113"/>
      <c r="K219" s="113"/>
      <c r="L219" s="113"/>
      <c r="M219" s="113"/>
      <c r="N219" s="113"/>
      <c r="O219" s="113"/>
      <c r="P219" s="113"/>
      <c r="Q219" s="113"/>
      <c r="R219" s="113"/>
      <c r="S219" s="113"/>
      <c r="T219" s="113"/>
      <c r="U219" s="113"/>
      <c r="V219" s="113"/>
      <c r="W219" s="113"/>
      <c r="X219" s="113"/>
      <c r="Y219" s="113"/>
      <c r="Z219" s="113"/>
      <c r="AA219" s="113"/>
      <c r="AB219" s="113"/>
      <c r="AC219" s="113"/>
    </row>
    <row r="220" spans="1:29" ht="13.5" customHeight="1">
      <c r="A220" s="113"/>
      <c r="B220" s="113"/>
      <c r="C220" s="113"/>
      <c r="D220" s="113"/>
      <c r="E220" s="113"/>
      <c r="F220" s="113"/>
      <c r="G220" s="113"/>
      <c r="H220" s="113"/>
      <c r="I220" s="113"/>
      <c r="J220" s="113"/>
      <c r="K220" s="113"/>
      <c r="L220" s="113"/>
      <c r="M220" s="113"/>
      <c r="N220" s="113"/>
      <c r="O220" s="113"/>
      <c r="P220" s="113"/>
      <c r="Q220" s="113"/>
      <c r="R220" s="113"/>
      <c r="S220" s="113"/>
      <c r="T220" s="113"/>
      <c r="U220" s="113"/>
      <c r="V220" s="113"/>
      <c r="W220" s="113"/>
      <c r="X220" s="113"/>
      <c r="Y220" s="113"/>
      <c r="Z220" s="113"/>
      <c r="AA220" s="113"/>
      <c r="AB220" s="113"/>
      <c r="AC220" s="113"/>
    </row>
    <row r="221" spans="1:29" ht="13.5" customHeight="1">
      <c r="A221" s="113"/>
      <c r="B221" s="113"/>
      <c r="C221" s="113"/>
      <c r="D221" s="113"/>
      <c r="E221" s="113"/>
      <c r="F221" s="113"/>
      <c r="G221" s="113"/>
      <c r="H221" s="113"/>
      <c r="I221" s="113"/>
      <c r="J221" s="113"/>
      <c r="K221" s="113"/>
      <c r="L221" s="113"/>
      <c r="M221" s="113"/>
      <c r="N221" s="113"/>
      <c r="O221" s="113"/>
      <c r="P221" s="113"/>
      <c r="Q221" s="113"/>
      <c r="R221" s="113"/>
      <c r="S221" s="113"/>
      <c r="T221" s="113"/>
      <c r="U221" s="113"/>
      <c r="V221" s="113"/>
      <c r="W221" s="113"/>
      <c r="X221" s="113"/>
      <c r="Y221" s="113"/>
      <c r="Z221" s="113"/>
      <c r="AA221" s="113"/>
      <c r="AB221" s="113"/>
      <c r="AC221" s="113"/>
    </row>
    <row r="222" spans="1:29" ht="13.5" customHeight="1">
      <c r="A222" s="113"/>
      <c r="B222" s="113"/>
      <c r="C222" s="113"/>
      <c r="D222" s="113"/>
      <c r="E222" s="113"/>
      <c r="F222" s="113"/>
      <c r="G222" s="113"/>
      <c r="H222" s="113"/>
      <c r="I222" s="113"/>
      <c r="J222" s="113"/>
      <c r="K222" s="113"/>
      <c r="L222" s="113"/>
      <c r="M222" s="113"/>
      <c r="N222" s="113"/>
      <c r="O222" s="113"/>
      <c r="P222" s="113"/>
      <c r="Q222" s="113"/>
      <c r="R222" s="113"/>
      <c r="S222" s="113"/>
      <c r="T222" s="113"/>
      <c r="U222" s="113"/>
      <c r="V222" s="113"/>
      <c r="W222" s="113"/>
      <c r="X222" s="113"/>
      <c r="Y222" s="113"/>
      <c r="Z222" s="113"/>
      <c r="AA222" s="113"/>
      <c r="AB222" s="113"/>
      <c r="AC222" s="113"/>
    </row>
    <row r="223" spans="1:29" ht="13.5" customHeight="1">
      <c r="A223" s="113"/>
      <c r="B223" s="113"/>
      <c r="C223" s="113"/>
      <c r="D223" s="113"/>
      <c r="E223" s="113"/>
      <c r="F223" s="113"/>
      <c r="G223" s="113"/>
      <c r="H223" s="113"/>
      <c r="I223" s="113"/>
      <c r="J223" s="113"/>
      <c r="K223" s="113"/>
      <c r="L223" s="113"/>
      <c r="M223" s="113"/>
      <c r="N223" s="113"/>
      <c r="O223" s="113"/>
      <c r="P223" s="113"/>
      <c r="Q223" s="113"/>
      <c r="R223" s="113"/>
      <c r="S223" s="113"/>
      <c r="T223" s="113"/>
      <c r="U223" s="113"/>
      <c r="V223" s="113"/>
      <c r="W223" s="113"/>
      <c r="X223" s="113"/>
      <c r="Y223" s="113"/>
      <c r="Z223" s="113"/>
      <c r="AA223" s="113"/>
      <c r="AB223" s="113"/>
      <c r="AC223" s="113"/>
    </row>
    <row r="224" spans="1:29" ht="13.5" customHeight="1">
      <c r="A224" s="113"/>
      <c r="B224" s="113"/>
      <c r="C224" s="113"/>
      <c r="D224" s="113"/>
      <c r="E224" s="113"/>
      <c r="F224" s="113"/>
      <c r="G224" s="113"/>
      <c r="H224" s="113"/>
      <c r="I224" s="113"/>
      <c r="J224" s="113"/>
      <c r="K224" s="113"/>
      <c r="L224" s="113"/>
      <c r="M224" s="113"/>
      <c r="N224" s="113"/>
      <c r="O224" s="113"/>
      <c r="P224" s="113"/>
      <c r="Q224" s="113"/>
      <c r="R224" s="113"/>
      <c r="S224" s="113"/>
      <c r="T224" s="113"/>
      <c r="U224" s="113"/>
      <c r="V224" s="113"/>
      <c r="W224" s="113"/>
      <c r="X224" s="113"/>
      <c r="Y224" s="113"/>
      <c r="Z224" s="113"/>
      <c r="AA224" s="113"/>
      <c r="AB224" s="113"/>
      <c r="AC224" s="113"/>
    </row>
    <row r="225" spans="1:29" ht="13.5" customHeight="1">
      <c r="A225" s="113"/>
      <c r="B225" s="113"/>
      <c r="C225" s="113"/>
      <c r="D225" s="113"/>
      <c r="E225" s="113"/>
      <c r="F225" s="113"/>
      <c r="G225" s="113"/>
      <c r="H225" s="113"/>
      <c r="I225" s="113"/>
      <c r="J225" s="113"/>
      <c r="K225" s="113"/>
      <c r="L225" s="113"/>
      <c r="M225" s="113"/>
      <c r="N225" s="113"/>
      <c r="O225" s="113"/>
      <c r="P225" s="113"/>
      <c r="Q225" s="113"/>
      <c r="R225" s="113"/>
      <c r="S225" s="113"/>
      <c r="T225" s="113"/>
      <c r="U225" s="113"/>
      <c r="V225" s="113"/>
      <c r="W225" s="113"/>
      <c r="X225" s="113"/>
      <c r="Y225" s="113"/>
      <c r="Z225" s="113"/>
      <c r="AA225" s="113"/>
      <c r="AB225" s="113"/>
      <c r="AC225" s="113"/>
    </row>
    <row r="226" spans="1:29" ht="13.5" customHeight="1">
      <c r="A226" s="113"/>
      <c r="B226" s="113"/>
      <c r="C226" s="113"/>
      <c r="D226" s="113"/>
      <c r="E226" s="113"/>
      <c r="F226" s="113"/>
      <c r="G226" s="113"/>
      <c r="H226" s="113"/>
      <c r="I226" s="113"/>
      <c r="J226" s="113"/>
      <c r="K226" s="113"/>
      <c r="L226" s="113"/>
      <c r="M226" s="113"/>
      <c r="N226" s="113"/>
      <c r="O226" s="113"/>
      <c r="P226" s="113"/>
      <c r="Q226" s="113"/>
      <c r="R226" s="113"/>
      <c r="S226" s="113"/>
      <c r="T226" s="113"/>
      <c r="U226" s="113"/>
      <c r="V226" s="113"/>
      <c r="W226" s="113"/>
      <c r="X226" s="113"/>
      <c r="Y226" s="113"/>
      <c r="Z226" s="113"/>
      <c r="AA226" s="113"/>
      <c r="AB226" s="113"/>
      <c r="AC226" s="113"/>
    </row>
    <row r="227" spans="1:29" ht="15.75" customHeight="1"/>
    <row r="228" spans="1:29" ht="15.75" customHeight="1"/>
    <row r="229" spans="1:29" ht="15.75" customHeight="1"/>
    <row r="230" spans="1:29" ht="15.75" customHeight="1"/>
    <row r="231" spans="1:29" ht="15.75" customHeight="1"/>
    <row r="232" spans="1:29" ht="15.75" customHeight="1"/>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mergeCells count="26">
    <mergeCell ref="H7:I7"/>
    <mergeCell ref="B30:E36"/>
    <mergeCell ref="F30:I36"/>
    <mergeCell ref="D7:E7"/>
    <mergeCell ref="F7:G7"/>
    <mergeCell ref="H8:H9"/>
    <mergeCell ref="I8:I9"/>
    <mergeCell ref="B28:I28"/>
    <mergeCell ref="B29:E29"/>
    <mergeCell ref="F29:I29"/>
    <mergeCell ref="B37:E43"/>
    <mergeCell ref="F37:I43"/>
    <mergeCell ref="B1:C2"/>
    <mergeCell ref="D1:H1"/>
    <mergeCell ref="I1:I2"/>
    <mergeCell ref="D2:H2"/>
    <mergeCell ref="B3:C3"/>
    <mergeCell ref="D3:H3"/>
    <mergeCell ref="B4:I4"/>
    <mergeCell ref="B5:C5"/>
    <mergeCell ref="D5:I5"/>
    <mergeCell ref="B6:C6"/>
    <mergeCell ref="D6:E6"/>
    <mergeCell ref="F6:G6"/>
    <mergeCell ref="H6:I6"/>
    <mergeCell ref="B7:C7"/>
  </mergeCells>
  <pageMargins left="0.7" right="0.7" top="0.75" bottom="0.75" header="0" footer="0"/>
  <pageSetup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theme="7" tint="0.39997558519241921"/>
    <pageSetUpPr fitToPage="1"/>
  </sheetPr>
  <dimension ref="A1:Z994"/>
  <sheetViews>
    <sheetView showGridLines="0" topLeftCell="A21" zoomScale="96" zoomScaleNormal="96" workbookViewId="0">
      <selection activeCell="A50" sqref="A50"/>
    </sheetView>
  </sheetViews>
  <sheetFormatPr baseColWidth="10" defaultColWidth="11.21875" defaultRowHeight="15" customHeight="1"/>
  <cols>
    <col min="1" max="5" width="11.5546875" customWidth="1"/>
    <col min="6" max="6" width="16.5546875" customWidth="1"/>
    <col min="7" max="9" width="11.5546875" customWidth="1"/>
    <col min="10" max="10" width="14" customWidth="1"/>
    <col min="11" max="11" width="8.88671875" customWidth="1"/>
    <col min="12" max="13" width="11.5546875" customWidth="1"/>
    <col min="14" max="14" width="11.109375" customWidth="1"/>
    <col min="15" max="17" width="11.5546875" customWidth="1"/>
    <col min="18" max="26" width="10.5546875" customWidth="1"/>
  </cols>
  <sheetData>
    <row r="1" spans="1:26" ht="15.75">
      <c r="A1" s="78"/>
      <c r="B1" s="78"/>
      <c r="C1" s="78"/>
      <c r="D1" s="78"/>
      <c r="E1" s="78"/>
      <c r="F1" s="78"/>
      <c r="G1" s="78"/>
      <c r="H1" s="78"/>
      <c r="I1" s="78"/>
      <c r="J1" s="78"/>
      <c r="K1" s="78"/>
      <c r="L1" s="78"/>
      <c r="M1" s="78"/>
      <c r="N1" s="78"/>
      <c r="O1" s="78"/>
      <c r="P1" s="78"/>
      <c r="Q1" s="78"/>
      <c r="R1" s="78"/>
      <c r="S1" s="78"/>
      <c r="T1" s="78"/>
      <c r="U1" s="78"/>
      <c r="V1" s="78"/>
      <c r="W1" s="78"/>
      <c r="X1" s="78"/>
      <c r="Y1" s="78"/>
      <c r="Z1" s="78"/>
    </row>
    <row r="2" spans="1:26" ht="15.75">
      <c r="A2" s="849"/>
      <c r="B2" s="511"/>
      <c r="C2" s="511"/>
      <c r="D2" s="511"/>
      <c r="E2" s="78"/>
      <c r="F2" s="78"/>
      <c r="G2" s="78"/>
      <c r="H2" s="78"/>
      <c r="I2" s="78"/>
      <c r="J2" s="78"/>
      <c r="K2" s="78"/>
      <c r="L2" s="78"/>
      <c r="M2" s="78"/>
      <c r="N2" s="78"/>
      <c r="O2" s="78"/>
      <c r="P2" s="78"/>
      <c r="Q2" s="78"/>
      <c r="R2" s="78"/>
      <c r="S2" s="78"/>
      <c r="T2" s="78"/>
      <c r="U2" s="78"/>
      <c r="V2" s="78"/>
      <c r="W2" s="78"/>
      <c r="X2" s="78"/>
      <c r="Y2" s="78"/>
      <c r="Z2" s="78"/>
    </row>
    <row r="3" spans="1:26" ht="17.25" customHeight="1">
      <c r="A3" s="511"/>
      <c r="B3" s="511"/>
      <c r="C3" s="511"/>
      <c r="D3" s="511"/>
      <c r="E3" s="138"/>
      <c r="F3" s="850" t="s">
        <v>563</v>
      </c>
      <c r="G3" s="851"/>
      <c r="H3" s="851"/>
      <c r="I3" s="851"/>
      <c r="J3" s="851"/>
      <c r="K3" s="851"/>
      <c r="L3" s="852"/>
      <c r="M3" s="78"/>
      <c r="N3" s="78"/>
      <c r="O3" s="78"/>
      <c r="P3" s="78"/>
      <c r="Q3" s="78"/>
      <c r="R3" s="78"/>
      <c r="S3" s="78"/>
      <c r="T3" s="78"/>
      <c r="U3" s="78"/>
      <c r="V3" s="78"/>
      <c r="W3" s="78"/>
      <c r="X3" s="78"/>
      <c r="Y3" s="78"/>
      <c r="Z3" s="78"/>
    </row>
    <row r="4" spans="1:26" ht="21" customHeight="1">
      <c r="A4" s="511"/>
      <c r="B4" s="511"/>
      <c r="C4" s="511"/>
      <c r="D4" s="511"/>
      <c r="E4" s="78"/>
      <c r="F4" s="853"/>
      <c r="G4" s="414"/>
      <c r="H4" s="414"/>
      <c r="I4" s="414"/>
      <c r="J4" s="414"/>
      <c r="K4" s="414"/>
      <c r="L4" s="854"/>
      <c r="M4" s="78"/>
      <c r="N4" s="78"/>
      <c r="O4" s="78"/>
      <c r="P4" s="78"/>
      <c r="Q4" s="78"/>
      <c r="R4" s="78"/>
      <c r="S4" s="78"/>
      <c r="T4" s="78"/>
      <c r="U4" s="78"/>
      <c r="V4" s="78"/>
      <c r="W4" s="78"/>
      <c r="X4" s="78"/>
      <c r="Y4" s="78"/>
      <c r="Z4" s="78"/>
    </row>
    <row r="5" spans="1:26" ht="88.5" customHeight="1">
      <c r="A5" s="511"/>
      <c r="B5" s="511"/>
      <c r="C5" s="511"/>
      <c r="D5" s="511"/>
      <c r="E5" s="78"/>
      <c r="F5" s="855" t="s">
        <v>564</v>
      </c>
      <c r="G5" s="411"/>
      <c r="H5" s="411"/>
      <c r="I5" s="411"/>
      <c r="J5" s="411"/>
      <c r="K5" s="411"/>
      <c r="L5" s="686"/>
      <c r="M5" s="78"/>
      <c r="N5" s="78"/>
      <c r="O5" s="78"/>
      <c r="P5" s="78"/>
      <c r="Q5" s="78"/>
      <c r="R5" s="78"/>
      <c r="S5" s="78"/>
      <c r="T5" s="78"/>
      <c r="U5" s="78"/>
      <c r="V5" s="78"/>
      <c r="W5" s="78"/>
      <c r="X5" s="78"/>
      <c r="Y5" s="78"/>
      <c r="Z5" s="78"/>
    </row>
    <row r="6" spans="1:26" ht="38.25" customHeight="1" thickBot="1">
      <c r="A6" s="78"/>
      <c r="B6" s="78"/>
      <c r="C6" s="78"/>
      <c r="D6" s="78"/>
      <c r="E6" s="79"/>
      <c r="F6" s="856" t="s">
        <v>565</v>
      </c>
      <c r="G6" s="857"/>
      <c r="H6" s="857"/>
      <c r="I6" s="857"/>
      <c r="J6" s="857"/>
      <c r="K6" s="858">
        <f>+MYV!H8</f>
        <v>3.0467894253939365</v>
      </c>
      <c r="L6" s="859"/>
      <c r="M6" s="78"/>
      <c r="N6" s="78"/>
      <c r="O6" s="78"/>
      <c r="P6" s="78"/>
      <c r="Q6" s="78"/>
      <c r="R6" s="78"/>
      <c r="S6" s="78"/>
      <c r="T6" s="78"/>
      <c r="U6" s="78"/>
      <c r="V6" s="78"/>
      <c r="W6" s="78"/>
      <c r="X6" s="78"/>
      <c r="Y6" s="78"/>
      <c r="Z6" s="78"/>
    </row>
    <row r="7" spans="1:26" ht="15.75" customHeight="1" thickBot="1">
      <c r="A7" s="78"/>
      <c r="B7" s="78"/>
      <c r="C7" s="78"/>
      <c r="D7" s="78"/>
      <c r="E7" s="78"/>
      <c r="F7" s="272"/>
      <c r="G7" s="78"/>
      <c r="H7" s="78"/>
      <c r="I7" s="78"/>
      <c r="J7" s="78"/>
      <c r="K7" s="78"/>
      <c r="L7" s="78"/>
      <c r="M7" s="78"/>
      <c r="N7" s="78"/>
      <c r="O7" s="78"/>
      <c r="P7" s="78"/>
      <c r="Q7" s="80"/>
      <c r="R7" s="78"/>
      <c r="S7" s="78"/>
      <c r="T7" s="78"/>
      <c r="U7" s="78"/>
      <c r="V7" s="78"/>
      <c r="W7" s="78"/>
      <c r="X7" s="78"/>
      <c r="Y7" s="78"/>
      <c r="Z7" s="78"/>
    </row>
    <row r="8" spans="1:26" ht="14.25" customHeight="1">
      <c r="A8" s="81"/>
      <c r="B8" s="860" t="s">
        <v>743</v>
      </c>
      <c r="C8" s="273"/>
      <c r="D8" s="863" t="s">
        <v>566</v>
      </c>
      <c r="E8" s="864"/>
      <c r="F8" s="865"/>
      <c r="G8" s="273"/>
      <c r="H8" s="863" t="s">
        <v>612</v>
      </c>
      <c r="I8" s="864"/>
      <c r="J8" s="865"/>
      <c r="K8" s="273"/>
      <c r="L8" s="863" t="s">
        <v>568</v>
      </c>
      <c r="M8" s="864"/>
      <c r="N8" s="865"/>
      <c r="O8" s="81"/>
      <c r="P8" s="81"/>
      <c r="Q8" s="81"/>
      <c r="R8" s="81"/>
      <c r="S8" s="81"/>
      <c r="T8" s="81"/>
      <c r="U8" s="81"/>
      <c r="V8" s="81"/>
      <c r="W8" s="81"/>
      <c r="X8" s="81"/>
      <c r="Y8" s="81"/>
      <c r="Z8" s="81"/>
    </row>
    <row r="9" spans="1:26" ht="14.25" customHeight="1">
      <c r="A9" s="81"/>
      <c r="B9" s="861"/>
      <c r="C9" s="273"/>
      <c r="D9" s="866"/>
      <c r="E9" s="867"/>
      <c r="F9" s="868"/>
      <c r="G9" s="273"/>
      <c r="H9" s="866"/>
      <c r="I9" s="867"/>
      <c r="J9" s="868"/>
      <c r="K9" s="273"/>
      <c r="L9" s="866"/>
      <c r="M9" s="867"/>
      <c r="N9" s="868"/>
      <c r="O9" s="81"/>
      <c r="P9" s="81"/>
      <c r="Q9" s="81"/>
      <c r="R9" s="81"/>
      <c r="S9" s="81"/>
      <c r="T9" s="81"/>
      <c r="U9" s="81"/>
      <c r="V9" s="81"/>
      <c r="W9" s="81"/>
      <c r="X9" s="81"/>
      <c r="Y9" s="81"/>
      <c r="Z9" s="81"/>
    </row>
    <row r="10" spans="1:26" ht="14.25" customHeight="1">
      <c r="A10" s="81"/>
      <c r="B10" s="861"/>
      <c r="C10" s="273"/>
      <c r="D10" s="866"/>
      <c r="E10" s="867"/>
      <c r="F10" s="868"/>
      <c r="G10" s="273"/>
      <c r="H10" s="866"/>
      <c r="I10" s="867"/>
      <c r="J10" s="868"/>
      <c r="K10" s="273"/>
      <c r="L10" s="866"/>
      <c r="M10" s="867"/>
      <c r="N10" s="868"/>
      <c r="O10" s="82"/>
      <c r="P10" s="81"/>
      <c r="Q10" s="81"/>
      <c r="R10" s="81"/>
      <c r="S10" s="81"/>
      <c r="T10" s="81"/>
      <c r="U10" s="81"/>
      <c r="V10" s="81"/>
      <c r="W10" s="81"/>
      <c r="X10" s="81"/>
      <c r="Y10" s="81"/>
      <c r="Z10" s="81"/>
    </row>
    <row r="11" spans="1:26" ht="14.25" customHeight="1">
      <c r="A11" s="81"/>
      <c r="B11" s="861"/>
      <c r="C11" s="273"/>
      <c r="D11" s="866"/>
      <c r="E11" s="867"/>
      <c r="F11" s="868"/>
      <c r="G11" s="273"/>
      <c r="H11" s="866"/>
      <c r="I11" s="867"/>
      <c r="J11" s="868"/>
      <c r="K11" s="273"/>
      <c r="L11" s="866"/>
      <c r="M11" s="867"/>
      <c r="N11" s="868"/>
      <c r="O11" s="81"/>
      <c r="P11" s="81"/>
      <c r="Q11" s="81"/>
      <c r="R11" s="81"/>
      <c r="S11" s="81"/>
      <c r="T11" s="81"/>
      <c r="U11" s="81"/>
      <c r="V11" s="81"/>
      <c r="W11" s="81"/>
      <c r="X11" s="81"/>
      <c r="Y11" s="81"/>
      <c r="Z11" s="81"/>
    </row>
    <row r="12" spans="1:26" ht="14.25" customHeight="1">
      <c r="A12" s="81"/>
      <c r="B12" s="861"/>
      <c r="C12" s="273"/>
      <c r="D12" s="866"/>
      <c r="E12" s="867"/>
      <c r="F12" s="868"/>
      <c r="G12" s="273"/>
      <c r="H12" s="866"/>
      <c r="I12" s="867"/>
      <c r="J12" s="868"/>
      <c r="K12" s="273"/>
      <c r="L12" s="866"/>
      <c r="M12" s="867"/>
      <c r="N12" s="868"/>
      <c r="O12" s="81"/>
      <c r="P12" s="81"/>
      <c r="Q12" s="81"/>
      <c r="R12" s="81"/>
      <c r="S12" s="81"/>
      <c r="T12" s="81"/>
      <c r="U12" s="81"/>
      <c r="V12" s="81"/>
      <c r="W12" s="81"/>
      <c r="X12" s="81"/>
      <c r="Y12" s="81"/>
      <c r="Z12" s="81"/>
    </row>
    <row r="13" spans="1:26" ht="14.25" customHeight="1">
      <c r="A13" s="81"/>
      <c r="B13" s="861"/>
      <c r="C13" s="273"/>
      <c r="D13" s="866"/>
      <c r="E13" s="867"/>
      <c r="F13" s="868"/>
      <c r="G13" s="273"/>
      <c r="H13" s="866"/>
      <c r="I13" s="867"/>
      <c r="J13" s="868"/>
      <c r="K13" s="273"/>
      <c r="L13" s="866"/>
      <c r="M13" s="867"/>
      <c r="N13" s="868"/>
      <c r="O13" s="81"/>
      <c r="P13" s="81"/>
      <c r="Q13" s="81"/>
      <c r="R13" s="81"/>
      <c r="S13" s="81"/>
      <c r="T13" s="81"/>
      <c r="U13" s="81"/>
      <c r="V13" s="81"/>
      <c r="W13" s="81"/>
      <c r="X13" s="81"/>
      <c r="Y13" s="81"/>
      <c r="Z13" s="81"/>
    </row>
    <row r="14" spans="1:26" ht="14.25" customHeight="1">
      <c r="A14" s="81"/>
      <c r="B14" s="861"/>
      <c r="C14" s="273"/>
      <c r="D14" s="866"/>
      <c r="E14" s="867"/>
      <c r="F14" s="868"/>
      <c r="G14" s="273"/>
      <c r="H14" s="866"/>
      <c r="I14" s="867"/>
      <c r="J14" s="868"/>
      <c r="K14" s="273"/>
      <c r="L14" s="866"/>
      <c r="M14" s="867"/>
      <c r="N14" s="868"/>
      <c r="O14" s="81"/>
      <c r="P14" s="81"/>
      <c r="Q14" s="81"/>
      <c r="R14" s="81"/>
      <c r="S14" s="81"/>
      <c r="T14" s="81"/>
      <c r="U14" s="81"/>
      <c r="V14" s="81"/>
      <c r="W14" s="81"/>
      <c r="X14" s="81"/>
      <c r="Y14" s="81"/>
      <c r="Z14" s="81"/>
    </row>
    <row r="15" spans="1:26" ht="14.25" customHeight="1">
      <c r="A15" s="81"/>
      <c r="B15" s="861"/>
      <c r="C15" s="273"/>
      <c r="D15" s="866"/>
      <c r="E15" s="867"/>
      <c r="F15" s="868"/>
      <c r="G15" s="273"/>
      <c r="H15" s="866"/>
      <c r="I15" s="867"/>
      <c r="J15" s="868"/>
      <c r="K15" s="273"/>
      <c r="L15" s="866"/>
      <c r="M15" s="867"/>
      <c r="N15" s="868"/>
      <c r="O15" s="81"/>
      <c r="P15" s="81"/>
      <c r="Q15" s="81"/>
      <c r="R15" s="81"/>
      <c r="S15" s="81"/>
      <c r="T15" s="81"/>
      <c r="U15" s="81"/>
      <c r="V15" s="81"/>
      <c r="W15" s="81"/>
      <c r="X15" s="81"/>
      <c r="Y15" s="81"/>
      <c r="Z15" s="81"/>
    </row>
    <row r="16" spans="1:26" ht="39" customHeight="1">
      <c r="A16" s="81"/>
      <c r="B16" s="861"/>
      <c r="C16" s="273"/>
      <c r="D16" s="866"/>
      <c r="E16" s="869"/>
      <c r="F16" s="868"/>
      <c r="G16" s="273"/>
      <c r="H16" s="866"/>
      <c r="I16" s="869"/>
      <c r="J16" s="868"/>
      <c r="K16" s="273"/>
      <c r="L16" s="866"/>
      <c r="M16" s="869"/>
      <c r="N16" s="868"/>
      <c r="O16" s="81"/>
      <c r="P16" s="81"/>
      <c r="Q16" s="81"/>
      <c r="R16" s="81"/>
      <c r="S16" s="81"/>
      <c r="T16" s="81"/>
      <c r="U16" s="81"/>
      <c r="V16" s="81"/>
      <c r="W16" s="81"/>
      <c r="X16" s="81"/>
      <c r="Y16" s="81"/>
      <c r="Z16" s="81"/>
    </row>
    <row r="17" spans="1:26" ht="30">
      <c r="A17" s="81"/>
      <c r="B17" s="862"/>
      <c r="C17" s="273"/>
      <c r="D17" s="274"/>
      <c r="E17" s="275"/>
      <c r="F17" s="276">
        <f>'MYV O'!C3</f>
        <v>0.86619161764705876</v>
      </c>
      <c r="G17" s="273"/>
      <c r="H17" s="277"/>
      <c r="I17" s="278"/>
      <c r="J17" s="276">
        <f>'MYV O'!C4</f>
        <v>1.0118512078808131</v>
      </c>
      <c r="K17" s="273"/>
      <c r="L17" s="277"/>
      <c r="M17" s="278"/>
      <c r="N17" s="276">
        <f>'MYV O'!C5</f>
        <v>1.0517241379310345</v>
      </c>
      <c r="O17" s="81"/>
      <c r="P17" s="81"/>
      <c r="Q17" s="81"/>
      <c r="R17" s="81"/>
      <c r="S17" s="81"/>
      <c r="T17" s="81"/>
      <c r="U17" s="81"/>
      <c r="V17" s="81"/>
      <c r="W17" s="81"/>
      <c r="X17" s="81"/>
      <c r="Y17" s="81"/>
      <c r="Z17" s="81"/>
    </row>
    <row r="18" spans="1:26" ht="15.75" customHeight="1">
      <c r="A18" s="81"/>
      <c r="B18" s="273"/>
      <c r="C18" s="273"/>
      <c r="D18" s="273"/>
      <c r="E18" s="273"/>
      <c r="F18" s="273"/>
      <c r="G18" s="273"/>
      <c r="H18" s="273"/>
      <c r="I18" s="273"/>
      <c r="J18" s="273"/>
      <c r="K18" s="273"/>
      <c r="L18" s="273"/>
      <c r="M18" s="273"/>
      <c r="N18" s="273"/>
      <c r="O18" s="81"/>
      <c r="P18" s="81"/>
      <c r="Q18" s="81"/>
      <c r="R18" s="81"/>
      <c r="S18" s="81"/>
      <c r="T18" s="81"/>
      <c r="U18" s="81"/>
      <c r="V18" s="81"/>
      <c r="W18" s="81"/>
      <c r="X18" s="81"/>
      <c r="Y18" s="81"/>
      <c r="Z18" s="81"/>
    </row>
    <row r="19" spans="1:26" ht="15.75" customHeight="1" thickBot="1">
      <c r="A19" s="81"/>
      <c r="B19" s="273"/>
      <c r="C19" s="273"/>
      <c r="D19" s="273"/>
      <c r="E19" s="273"/>
      <c r="F19" s="273"/>
      <c r="G19" s="273"/>
      <c r="H19" s="273"/>
      <c r="I19" s="273"/>
      <c r="J19" s="273"/>
      <c r="K19" s="273"/>
      <c r="L19" s="273"/>
      <c r="M19" s="273"/>
      <c r="N19" s="273"/>
      <c r="O19" s="81"/>
      <c r="P19" s="81"/>
      <c r="Q19" s="81"/>
      <c r="R19" s="81"/>
      <c r="S19" s="81"/>
      <c r="T19" s="81"/>
      <c r="U19" s="81"/>
      <c r="V19" s="81"/>
      <c r="W19" s="81"/>
      <c r="X19" s="81"/>
      <c r="Y19" s="81"/>
      <c r="Z19" s="81"/>
    </row>
    <row r="20" spans="1:26" ht="14.25" customHeight="1">
      <c r="A20" s="81"/>
      <c r="B20" s="870" t="s">
        <v>613</v>
      </c>
      <c r="C20" s="273"/>
      <c r="D20" s="874" t="s">
        <v>615</v>
      </c>
      <c r="E20" s="864"/>
      <c r="F20" s="865"/>
      <c r="G20" s="273"/>
      <c r="H20" s="273"/>
      <c r="I20" s="273"/>
      <c r="J20" s="273"/>
      <c r="K20" s="273"/>
      <c r="L20" s="273"/>
      <c r="M20" s="273"/>
      <c r="N20" s="273"/>
      <c r="O20" s="81"/>
      <c r="P20" s="81"/>
      <c r="Q20" s="81"/>
      <c r="R20" s="81"/>
      <c r="S20" s="81"/>
      <c r="T20" s="81"/>
      <c r="U20" s="81"/>
      <c r="V20" s="81"/>
      <c r="W20" s="81"/>
      <c r="X20" s="81"/>
      <c r="Y20" s="81"/>
      <c r="Z20" s="81"/>
    </row>
    <row r="21" spans="1:26" ht="14.25" customHeight="1">
      <c r="A21" s="81"/>
      <c r="B21" s="861"/>
      <c r="C21" s="273"/>
      <c r="D21" s="866"/>
      <c r="E21" s="867"/>
      <c r="F21" s="868"/>
      <c r="G21" s="273"/>
      <c r="H21" s="273"/>
      <c r="I21" s="273"/>
      <c r="J21" s="273"/>
      <c r="K21" s="273"/>
      <c r="L21" s="273"/>
      <c r="M21" s="273"/>
      <c r="N21" s="273"/>
      <c r="O21" s="81"/>
      <c r="P21" s="81"/>
      <c r="Q21" s="81"/>
      <c r="R21" s="81"/>
      <c r="S21" s="81"/>
      <c r="T21" s="81"/>
      <c r="U21" s="81"/>
      <c r="V21" s="81"/>
      <c r="W21" s="81"/>
      <c r="X21" s="81"/>
      <c r="Y21" s="81"/>
      <c r="Z21" s="81"/>
    </row>
    <row r="22" spans="1:26" ht="14.25" customHeight="1">
      <c r="A22" s="81"/>
      <c r="B22" s="861"/>
      <c r="C22" s="273"/>
      <c r="D22" s="866"/>
      <c r="E22" s="867"/>
      <c r="F22" s="868"/>
      <c r="G22" s="273"/>
      <c r="H22" s="273"/>
      <c r="I22" s="273"/>
      <c r="J22" s="273"/>
      <c r="K22" s="273"/>
      <c r="L22" s="273"/>
      <c r="M22" s="273"/>
      <c r="N22" s="273"/>
      <c r="O22" s="81"/>
      <c r="P22" s="81"/>
      <c r="Q22" s="81"/>
      <c r="R22" s="81"/>
      <c r="S22" s="81"/>
      <c r="T22" s="81"/>
      <c r="U22" s="81"/>
      <c r="V22" s="81"/>
      <c r="W22" s="81"/>
      <c r="X22" s="81"/>
      <c r="Y22" s="81"/>
      <c r="Z22" s="81"/>
    </row>
    <row r="23" spans="1:26" ht="14.25" customHeight="1">
      <c r="A23" s="81"/>
      <c r="B23" s="861"/>
      <c r="C23" s="273"/>
      <c r="D23" s="866"/>
      <c r="E23" s="867"/>
      <c r="F23" s="868"/>
      <c r="G23" s="273"/>
      <c r="H23" s="273"/>
      <c r="I23" s="273"/>
      <c r="J23" s="273"/>
      <c r="K23" s="273"/>
      <c r="L23" s="273"/>
      <c r="M23" s="273"/>
      <c r="N23" s="273"/>
      <c r="O23" s="81"/>
      <c r="P23" s="81"/>
      <c r="Q23" s="81"/>
      <c r="R23" s="81"/>
      <c r="S23" s="81"/>
      <c r="T23" s="81"/>
      <c r="U23" s="81"/>
      <c r="V23" s="81"/>
      <c r="W23" s="81"/>
      <c r="X23" s="81"/>
      <c r="Y23" s="81"/>
      <c r="Z23" s="81"/>
    </row>
    <row r="24" spans="1:26" ht="14.25" customHeight="1">
      <c r="A24" s="81"/>
      <c r="B24" s="861"/>
      <c r="C24" s="273"/>
      <c r="D24" s="866"/>
      <c r="E24" s="867"/>
      <c r="F24" s="868"/>
      <c r="G24" s="273"/>
      <c r="H24" s="273"/>
      <c r="I24" s="273"/>
      <c r="J24" s="273"/>
      <c r="K24" s="273"/>
      <c r="L24" s="273"/>
      <c r="M24" s="273"/>
      <c r="N24" s="273"/>
      <c r="O24" s="81"/>
      <c r="P24" s="81"/>
      <c r="Q24" s="81"/>
      <c r="R24" s="81"/>
      <c r="S24" s="81"/>
      <c r="T24" s="81"/>
      <c r="U24" s="81"/>
      <c r="V24" s="81"/>
      <c r="W24" s="81"/>
      <c r="X24" s="81"/>
      <c r="Y24" s="81"/>
      <c r="Z24" s="81"/>
    </row>
    <row r="25" spans="1:26" ht="14.25" customHeight="1">
      <c r="A25" s="81"/>
      <c r="B25" s="861"/>
      <c r="C25" s="273"/>
      <c r="D25" s="866"/>
      <c r="E25" s="867"/>
      <c r="F25" s="868"/>
      <c r="G25" s="273"/>
      <c r="H25" s="273"/>
      <c r="I25" s="273"/>
      <c r="J25" s="273"/>
      <c r="K25" s="273"/>
      <c r="L25" s="273"/>
      <c r="M25" s="273"/>
      <c r="N25" s="273"/>
      <c r="O25" s="81"/>
      <c r="P25" s="81"/>
      <c r="Q25" s="81"/>
      <c r="R25" s="81"/>
      <c r="S25" s="81"/>
      <c r="T25" s="81"/>
      <c r="U25" s="81"/>
      <c r="V25" s="81"/>
      <c r="W25" s="81"/>
      <c r="X25" s="81"/>
      <c r="Y25" s="81"/>
      <c r="Z25" s="81"/>
    </row>
    <row r="26" spans="1:26" ht="14.25" customHeight="1">
      <c r="A26" s="81"/>
      <c r="B26" s="861"/>
      <c r="C26" s="273"/>
      <c r="D26" s="866"/>
      <c r="E26" s="867"/>
      <c r="F26" s="868"/>
      <c r="G26" s="273"/>
      <c r="H26" s="273"/>
      <c r="I26" s="273"/>
      <c r="J26" s="273"/>
      <c r="K26" s="273"/>
      <c r="L26" s="273"/>
      <c r="M26" s="273"/>
      <c r="N26" s="273"/>
      <c r="O26" s="81"/>
      <c r="P26" s="81"/>
      <c r="Q26" s="81"/>
      <c r="R26" s="81"/>
      <c r="S26" s="81"/>
      <c r="T26" s="81"/>
      <c r="U26" s="81"/>
      <c r="V26" s="81"/>
      <c r="W26" s="81"/>
      <c r="X26" s="81"/>
      <c r="Y26" s="81"/>
      <c r="Z26" s="81"/>
    </row>
    <row r="27" spans="1:26" ht="19.5" customHeight="1">
      <c r="A27" s="81"/>
      <c r="B27" s="861"/>
      <c r="C27" s="273"/>
      <c r="D27" s="866"/>
      <c r="E27" s="869"/>
      <c r="F27" s="868"/>
      <c r="G27" s="273"/>
      <c r="H27" s="273"/>
      <c r="I27" s="273"/>
      <c r="J27" s="273"/>
      <c r="K27" s="273"/>
      <c r="L27" s="273"/>
      <c r="M27" s="273"/>
      <c r="N27" s="273"/>
      <c r="O27" s="81"/>
      <c r="P27" s="81"/>
      <c r="Q27" s="81"/>
      <c r="R27" s="81"/>
      <c r="S27" s="81"/>
      <c r="T27" s="81"/>
      <c r="U27" s="81"/>
      <c r="V27" s="81"/>
      <c r="W27" s="81"/>
      <c r="X27" s="81"/>
      <c r="Y27" s="81"/>
      <c r="Z27" s="81"/>
    </row>
    <row r="28" spans="1:26" ht="71.25" customHeight="1" thickBot="1">
      <c r="A28" s="81"/>
      <c r="B28" s="862"/>
      <c r="C28" s="273"/>
      <c r="D28" s="279"/>
      <c r="E28" s="280"/>
      <c r="F28" s="276">
        <f>'MYV O'!C6</f>
        <v>1.0834149305555556</v>
      </c>
      <c r="G28" s="273"/>
      <c r="H28" s="273"/>
      <c r="I28" s="273"/>
      <c r="J28" s="273"/>
      <c r="K28" s="273"/>
      <c r="L28" s="273"/>
      <c r="M28" s="273"/>
      <c r="N28" s="273"/>
      <c r="O28" s="81"/>
      <c r="P28" s="81"/>
      <c r="Q28" s="81"/>
      <c r="R28" s="81"/>
      <c r="S28" s="81"/>
      <c r="T28" s="81"/>
      <c r="U28" s="81"/>
      <c r="V28" s="81"/>
      <c r="W28" s="81"/>
      <c r="X28" s="81"/>
      <c r="Y28" s="81"/>
      <c r="Z28" s="81"/>
    </row>
    <row r="29" spans="1:26" ht="15.75" customHeight="1" thickBot="1">
      <c r="A29" s="81"/>
      <c r="B29" s="273"/>
      <c r="C29" s="273"/>
      <c r="D29" s="273"/>
      <c r="E29" s="273"/>
      <c r="F29" s="273"/>
      <c r="G29" s="273"/>
      <c r="H29" s="273"/>
      <c r="I29" s="273"/>
      <c r="J29" s="273"/>
      <c r="K29" s="273"/>
      <c r="L29" s="273"/>
      <c r="M29" s="273"/>
      <c r="N29" s="273"/>
      <c r="O29" s="81"/>
      <c r="P29" s="81"/>
      <c r="Q29" s="81"/>
      <c r="R29" s="81"/>
      <c r="S29" s="81"/>
      <c r="T29" s="81"/>
      <c r="U29" s="81"/>
      <c r="V29" s="81"/>
      <c r="W29" s="81"/>
      <c r="X29" s="81"/>
      <c r="Y29" s="81"/>
      <c r="Z29" s="81"/>
    </row>
    <row r="30" spans="1:26" ht="14.25" customHeight="1">
      <c r="A30" s="81"/>
      <c r="B30" s="872" t="s">
        <v>614</v>
      </c>
      <c r="C30" s="273"/>
      <c r="D30" s="873" t="s">
        <v>616</v>
      </c>
      <c r="E30" s="864"/>
      <c r="F30" s="865"/>
      <c r="G30" s="273"/>
      <c r="H30" s="873" t="s">
        <v>617</v>
      </c>
      <c r="I30" s="864"/>
      <c r="J30" s="865"/>
      <c r="K30" s="273"/>
      <c r="L30" s="873" t="s">
        <v>618</v>
      </c>
      <c r="M30" s="864"/>
      <c r="N30" s="865"/>
      <c r="O30" s="81"/>
      <c r="P30" s="81"/>
      <c r="Q30" s="81"/>
      <c r="R30" s="81"/>
      <c r="S30" s="81"/>
      <c r="T30" s="81"/>
      <c r="U30" s="81"/>
      <c r="V30" s="81"/>
      <c r="W30" s="81"/>
      <c r="X30" s="81"/>
      <c r="Y30" s="81"/>
      <c r="Z30" s="81"/>
    </row>
    <row r="31" spans="1:26" ht="14.25" customHeight="1">
      <c r="A31" s="81"/>
      <c r="B31" s="861"/>
      <c r="C31" s="273"/>
      <c r="D31" s="866"/>
      <c r="E31" s="867"/>
      <c r="F31" s="868"/>
      <c r="G31" s="273"/>
      <c r="H31" s="866"/>
      <c r="I31" s="867"/>
      <c r="J31" s="868"/>
      <c r="K31" s="273"/>
      <c r="L31" s="866"/>
      <c r="M31" s="867"/>
      <c r="N31" s="868"/>
      <c r="O31" s="81"/>
      <c r="P31" s="81"/>
      <c r="Q31" s="82"/>
      <c r="R31" s="81"/>
      <c r="S31" s="81"/>
      <c r="T31" s="81"/>
      <c r="U31" s="81"/>
      <c r="V31" s="81"/>
      <c r="W31" s="81"/>
      <c r="X31" s="81"/>
      <c r="Y31" s="81"/>
      <c r="Z31" s="81"/>
    </row>
    <row r="32" spans="1:26" ht="14.25" customHeight="1">
      <c r="A32" s="81"/>
      <c r="B32" s="861"/>
      <c r="C32" s="273"/>
      <c r="D32" s="866"/>
      <c r="E32" s="867"/>
      <c r="F32" s="868"/>
      <c r="G32" s="273"/>
      <c r="H32" s="866"/>
      <c r="I32" s="867"/>
      <c r="J32" s="868"/>
      <c r="K32" s="273"/>
      <c r="L32" s="866"/>
      <c r="M32" s="867"/>
      <c r="N32" s="868"/>
      <c r="O32" s="81"/>
      <c r="P32" s="81"/>
      <c r="Q32" s="81"/>
      <c r="R32" s="81"/>
      <c r="S32" s="81"/>
      <c r="T32" s="81"/>
      <c r="U32" s="81"/>
      <c r="V32" s="81"/>
      <c r="W32" s="81"/>
      <c r="X32" s="81"/>
      <c r="Y32" s="81"/>
      <c r="Z32" s="81"/>
    </row>
    <row r="33" spans="1:26" ht="14.25" customHeight="1">
      <c r="A33" s="81"/>
      <c r="B33" s="861"/>
      <c r="C33" s="273"/>
      <c r="D33" s="866"/>
      <c r="E33" s="867"/>
      <c r="F33" s="868"/>
      <c r="G33" s="273"/>
      <c r="H33" s="866"/>
      <c r="I33" s="867"/>
      <c r="J33" s="868"/>
      <c r="K33" s="273"/>
      <c r="L33" s="866"/>
      <c r="M33" s="867"/>
      <c r="N33" s="868"/>
      <c r="O33" s="81"/>
      <c r="P33" s="81"/>
      <c r="Q33" s="81"/>
      <c r="R33" s="81"/>
      <c r="S33" s="81"/>
      <c r="T33" s="81"/>
      <c r="U33" s="81"/>
      <c r="V33" s="81"/>
      <c r="W33" s="81"/>
      <c r="X33" s="81"/>
      <c r="Y33" s="81"/>
      <c r="Z33" s="81"/>
    </row>
    <row r="34" spans="1:26" ht="14.25" customHeight="1">
      <c r="A34" s="81"/>
      <c r="B34" s="861"/>
      <c r="C34" s="273"/>
      <c r="D34" s="866"/>
      <c r="E34" s="867"/>
      <c r="F34" s="868"/>
      <c r="G34" s="273"/>
      <c r="H34" s="866"/>
      <c r="I34" s="867"/>
      <c r="J34" s="868"/>
      <c r="K34" s="273"/>
      <c r="L34" s="866"/>
      <c r="M34" s="867"/>
      <c r="N34" s="868"/>
      <c r="O34" s="81"/>
      <c r="P34" s="81"/>
      <c r="Q34" s="81"/>
      <c r="R34" s="81"/>
      <c r="S34" s="81"/>
      <c r="T34" s="81"/>
      <c r="U34" s="81"/>
      <c r="V34" s="81"/>
      <c r="W34" s="81"/>
      <c r="X34" s="81"/>
      <c r="Y34" s="81"/>
      <c r="Z34" s="81"/>
    </row>
    <row r="35" spans="1:26" ht="14.25" customHeight="1">
      <c r="A35" s="81"/>
      <c r="B35" s="861"/>
      <c r="C35" s="273"/>
      <c r="D35" s="866"/>
      <c r="E35" s="867"/>
      <c r="F35" s="868"/>
      <c r="G35" s="273"/>
      <c r="H35" s="866"/>
      <c r="I35" s="867"/>
      <c r="J35" s="868"/>
      <c r="K35" s="273"/>
      <c r="L35" s="866"/>
      <c r="M35" s="867"/>
      <c r="N35" s="868"/>
      <c r="O35" s="81"/>
      <c r="P35" s="81"/>
      <c r="Q35" s="81"/>
      <c r="R35" s="81"/>
      <c r="S35" s="81"/>
      <c r="T35" s="81"/>
      <c r="U35" s="81"/>
      <c r="V35" s="81"/>
      <c r="W35" s="81"/>
      <c r="X35" s="81"/>
      <c r="Y35" s="81"/>
      <c r="Z35" s="81"/>
    </row>
    <row r="36" spans="1:26" ht="14.25" customHeight="1">
      <c r="A36" s="81"/>
      <c r="B36" s="861"/>
      <c r="C36" s="273"/>
      <c r="D36" s="866"/>
      <c r="E36" s="867"/>
      <c r="F36" s="868"/>
      <c r="G36" s="273"/>
      <c r="H36" s="866"/>
      <c r="I36" s="867"/>
      <c r="J36" s="868"/>
      <c r="K36" s="273"/>
      <c r="L36" s="866"/>
      <c r="M36" s="867"/>
      <c r="N36" s="868"/>
      <c r="O36" s="81"/>
      <c r="P36" s="81"/>
      <c r="Q36" s="81"/>
      <c r="R36" s="81"/>
      <c r="S36" s="81"/>
      <c r="T36" s="81"/>
      <c r="U36" s="81"/>
      <c r="V36" s="81"/>
      <c r="W36" s="81"/>
      <c r="X36" s="81"/>
      <c r="Y36" s="81"/>
      <c r="Z36" s="81"/>
    </row>
    <row r="37" spans="1:26" ht="61.5" customHeight="1">
      <c r="A37" s="81"/>
      <c r="B37" s="861"/>
      <c r="C37" s="273"/>
      <c r="D37" s="866"/>
      <c r="E37" s="869"/>
      <c r="F37" s="868"/>
      <c r="G37" s="273"/>
      <c r="H37" s="866"/>
      <c r="I37" s="869"/>
      <c r="J37" s="868"/>
      <c r="K37" s="273"/>
      <c r="L37" s="866"/>
      <c r="M37" s="869"/>
      <c r="N37" s="868"/>
      <c r="O37" s="81"/>
      <c r="P37" s="81"/>
      <c r="Q37" s="81"/>
      <c r="R37" s="81"/>
      <c r="S37" s="81"/>
      <c r="T37" s="81"/>
      <c r="U37" s="81"/>
      <c r="V37" s="81"/>
      <c r="W37" s="81"/>
      <c r="X37" s="81"/>
      <c r="Y37" s="81"/>
      <c r="Z37" s="81"/>
    </row>
    <row r="38" spans="1:26" ht="33" customHeight="1">
      <c r="A38" s="81"/>
      <c r="B38" s="862"/>
      <c r="C38" s="273"/>
      <c r="D38" s="281"/>
      <c r="E38" s="282"/>
      <c r="F38" s="276">
        <f>'MYV O'!C7</f>
        <v>1.0645451388888889</v>
      </c>
      <c r="G38" s="273"/>
      <c r="H38" s="281"/>
      <c r="I38" s="282"/>
      <c r="J38" s="276">
        <f>'MYV O'!C8</f>
        <v>0.8537035673375879</v>
      </c>
      <c r="K38" s="273"/>
      <c r="L38" s="281"/>
      <c r="M38" s="282"/>
      <c r="N38" s="276">
        <f>'MYV O'!C9</f>
        <v>14.886111111111113</v>
      </c>
      <c r="O38" s="81"/>
      <c r="P38" s="81"/>
      <c r="Q38" s="81"/>
      <c r="R38" s="81"/>
      <c r="S38" s="81"/>
      <c r="T38" s="81"/>
      <c r="U38" s="81"/>
      <c r="V38" s="81"/>
      <c r="W38" s="81"/>
      <c r="X38" s="81"/>
      <c r="Y38" s="81"/>
      <c r="Z38" s="81"/>
    </row>
    <row r="39" spans="1:26" ht="15.75" customHeight="1">
      <c r="A39" s="81"/>
      <c r="B39" s="273"/>
      <c r="C39" s="273"/>
      <c r="D39" s="273"/>
      <c r="E39" s="273"/>
      <c r="F39" s="273"/>
      <c r="G39" s="273"/>
      <c r="H39" s="273"/>
      <c r="I39" s="273"/>
      <c r="J39" s="273"/>
      <c r="K39" s="273"/>
      <c r="L39" s="273"/>
      <c r="M39" s="273"/>
      <c r="N39" s="273"/>
      <c r="O39" s="81"/>
      <c r="P39" s="81"/>
      <c r="Q39" s="81"/>
      <c r="R39" s="81"/>
      <c r="S39" s="81"/>
      <c r="T39" s="81"/>
      <c r="U39" s="81"/>
      <c r="V39" s="81"/>
      <c r="W39" s="81"/>
      <c r="X39" s="81"/>
      <c r="Y39" s="81"/>
      <c r="Z39" s="81"/>
    </row>
    <row r="40" spans="1:26" ht="15.75" customHeight="1" thickBot="1">
      <c r="A40" s="81"/>
      <c r="B40" s="273"/>
      <c r="C40" s="273"/>
      <c r="D40" s="273"/>
      <c r="E40" s="273"/>
      <c r="F40" s="273"/>
      <c r="G40" s="273"/>
      <c r="H40" s="273"/>
      <c r="I40" s="273"/>
      <c r="J40" s="273"/>
      <c r="K40" s="273"/>
      <c r="L40" s="273"/>
      <c r="M40" s="273"/>
      <c r="N40" s="273"/>
      <c r="O40" s="81"/>
      <c r="P40" s="81"/>
      <c r="Q40" s="81"/>
      <c r="R40" s="81"/>
      <c r="S40" s="81"/>
      <c r="T40" s="81"/>
      <c r="U40" s="81"/>
      <c r="V40" s="81"/>
      <c r="W40" s="81"/>
      <c r="X40" s="81"/>
      <c r="Y40" s="81"/>
      <c r="Z40" s="81"/>
    </row>
    <row r="41" spans="1:26" ht="14.25" customHeight="1">
      <c r="A41" s="81"/>
      <c r="B41" s="871" t="s">
        <v>573</v>
      </c>
      <c r="C41" s="273"/>
      <c r="D41" s="273"/>
      <c r="E41" s="273"/>
      <c r="F41" s="273"/>
      <c r="G41" s="273"/>
      <c r="H41" s="875" t="s">
        <v>574</v>
      </c>
      <c r="I41" s="864"/>
      <c r="J41" s="865"/>
      <c r="K41" s="273"/>
      <c r="L41" s="273"/>
      <c r="M41" s="273"/>
      <c r="N41" s="273"/>
      <c r="O41" s="81"/>
      <c r="P41" s="81"/>
      <c r="Q41" s="81"/>
      <c r="R41" s="81"/>
      <c r="S41" s="81"/>
      <c r="T41" s="81"/>
      <c r="U41" s="81"/>
      <c r="V41" s="81"/>
      <c r="W41" s="81"/>
      <c r="X41" s="81"/>
      <c r="Y41" s="81"/>
      <c r="Z41" s="81"/>
    </row>
    <row r="42" spans="1:26" ht="14.25" customHeight="1">
      <c r="A42" s="81"/>
      <c r="B42" s="861"/>
      <c r="C42" s="273"/>
      <c r="D42" s="273"/>
      <c r="E42" s="273"/>
      <c r="F42" s="273"/>
      <c r="G42" s="273"/>
      <c r="H42" s="866"/>
      <c r="I42" s="867"/>
      <c r="J42" s="868"/>
      <c r="K42" s="273"/>
      <c r="L42" s="273"/>
      <c r="M42" s="273"/>
      <c r="N42" s="273"/>
      <c r="O42" s="81"/>
      <c r="P42" s="81"/>
      <c r="Q42" s="81"/>
      <c r="R42" s="81"/>
      <c r="S42" s="81"/>
      <c r="T42" s="81"/>
      <c r="U42" s="81"/>
      <c r="V42" s="81"/>
      <c r="W42" s="81"/>
      <c r="X42" s="81"/>
      <c r="Y42" s="81"/>
      <c r="Z42" s="81"/>
    </row>
    <row r="43" spans="1:26" ht="14.25" customHeight="1">
      <c r="A43" s="81"/>
      <c r="B43" s="861"/>
      <c r="C43" s="273"/>
      <c r="D43" s="273"/>
      <c r="E43" s="273"/>
      <c r="F43" s="273"/>
      <c r="G43" s="273"/>
      <c r="H43" s="866"/>
      <c r="I43" s="867"/>
      <c r="J43" s="868"/>
      <c r="K43" s="273"/>
      <c r="L43" s="273"/>
      <c r="M43" s="273"/>
      <c r="N43" s="273"/>
      <c r="O43" s="81"/>
      <c r="P43" s="81"/>
      <c r="Q43" s="81"/>
      <c r="R43" s="81"/>
      <c r="S43" s="81"/>
      <c r="T43" s="81"/>
      <c r="U43" s="81"/>
      <c r="V43" s="81"/>
      <c r="W43" s="81"/>
      <c r="X43" s="81"/>
      <c r="Y43" s="81"/>
      <c r="Z43" s="81"/>
    </row>
    <row r="44" spans="1:26" ht="14.25" customHeight="1">
      <c r="A44" s="81"/>
      <c r="B44" s="861"/>
      <c r="C44" s="273"/>
      <c r="D44" s="273"/>
      <c r="E44" s="273"/>
      <c r="F44" s="273"/>
      <c r="G44" s="273"/>
      <c r="H44" s="866"/>
      <c r="I44" s="867"/>
      <c r="J44" s="868"/>
      <c r="K44" s="273"/>
      <c r="L44" s="273"/>
      <c r="M44" s="273"/>
      <c r="N44" s="273"/>
      <c r="O44" s="81"/>
      <c r="P44" s="81"/>
      <c r="Q44" s="81"/>
      <c r="R44" s="81"/>
      <c r="S44" s="81"/>
      <c r="T44" s="81"/>
      <c r="U44" s="81"/>
      <c r="V44" s="81"/>
      <c r="W44" s="81"/>
      <c r="X44" s="81"/>
      <c r="Y44" s="81"/>
      <c r="Z44" s="81"/>
    </row>
    <row r="45" spans="1:26" ht="14.25" customHeight="1">
      <c r="A45" s="81"/>
      <c r="B45" s="861"/>
      <c r="C45" s="273"/>
      <c r="D45" s="273"/>
      <c r="E45" s="273"/>
      <c r="F45" s="273"/>
      <c r="G45" s="273"/>
      <c r="H45" s="866"/>
      <c r="I45" s="867"/>
      <c r="J45" s="868"/>
      <c r="K45" s="273"/>
      <c r="L45" s="273"/>
      <c r="M45" s="273"/>
      <c r="N45" s="273"/>
      <c r="O45" s="81"/>
      <c r="P45" s="81"/>
      <c r="Q45" s="81"/>
      <c r="R45" s="81"/>
      <c r="S45" s="81"/>
      <c r="T45" s="81"/>
      <c r="U45" s="81"/>
      <c r="V45" s="81"/>
      <c r="W45" s="81"/>
      <c r="X45" s="81"/>
      <c r="Y45" s="81"/>
      <c r="Z45" s="81"/>
    </row>
    <row r="46" spans="1:26" ht="14.25" customHeight="1">
      <c r="A46" s="81"/>
      <c r="B46" s="861"/>
      <c r="C46" s="273"/>
      <c r="D46" s="273"/>
      <c r="E46" s="273"/>
      <c r="F46" s="273"/>
      <c r="G46" s="273"/>
      <c r="H46" s="866"/>
      <c r="I46" s="867"/>
      <c r="J46" s="868"/>
      <c r="K46" s="273"/>
      <c r="L46" s="273"/>
      <c r="M46" s="273"/>
      <c r="N46" s="273"/>
      <c r="O46" s="81"/>
      <c r="P46" s="81"/>
      <c r="Q46" s="81"/>
      <c r="R46" s="81"/>
      <c r="S46" s="81"/>
      <c r="T46" s="81"/>
      <c r="U46" s="81"/>
      <c r="V46" s="81"/>
      <c r="W46" s="81"/>
      <c r="X46" s="81"/>
      <c r="Y46" s="81"/>
      <c r="Z46" s="81"/>
    </row>
    <row r="47" spans="1:26" ht="26.25" customHeight="1">
      <c r="A47" s="81"/>
      <c r="B47" s="861"/>
      <c r="C47" s="273"/>
      <c r="D47" s="273"/>
      <c r="E47" s="273"/>
      <c r="F47" s="273"/>
      <c r="G47" s="273"/>
      <c r="H47" s="866"/>
      <c r="I47" s="869"/>
      <c r="J47" s="868"/>
      <c r="K47" s="273"/>
      <c r="L47" s="273"/>
      <c r="M47" s="273"/>
      <c r="N47" s="273"/>
      <c r="O47" s="81"/>
      <c r="P47" s="81"/>
      <c r="Q47" s="81"/>
      <c r="R47" s="81"/>
      <c r="S47" s="81"/>
      <c r="T47" s="81"/>
      <c r="U47" s="81"/>
      <c r="V47" s="81"/>
      <c r="W47" s="81"/>
      <c r="X47" s="81"/>
      <c r="Y47" s="81"/>
      <c r="Z47" s="81"/>
    </row>
    <row r="48" spans="1:26" ht="36.75" customHeight="1">
      <c r="A48" s="81"/>
      <c r="B48" s="862"/>
      <c r="C48" s="273"/>
      <c r="D48" s="273"/>
      <c r="E48" s="273"/>
      <c r="F48" s="273"/>
      <c r="G48" s="273"/>
      <c r="H48" s="283"/>
      <c r="I48" s="284"/>
      <c r="J48" s="285">
        <f>'MYV O'!C10</f>
        <v>0.91425358571590887</v>
      </c>
      <c r="K48" s="273"/>
      <c r="L48" s="273"/>
      <c r="M48" s="273"/>
      <c r="N48" s="273"/>
      <c r="O48" s="81"/>
      <c r="P48" s="81"/>
      <c r="Q48" s="81"/>
      <c r="R48" s="81"/>
      <c r="S48" s="81"/>
      <c r="T48" s="81"/>
      <c r="U48" s="81"/>
      <c r="V48" s="81"/>
      <c r="W48" s="81"/>
      <c r="X48" s="81"/>
      <c r="Y48" s="81"/>
      <c r="Z48" s="81"/>
    </row>
    <row r="49" spans="1:26" ht="36" customHeight="1">
      <c r="A49" s="78"/>
      <c r="B49" s="78"/>
      <c r="C49" s="78"/>
      <c r="D49" s="78"/>
      <c r="E49" s="78"/>
      <c r="F49" s="78"/>
      <c r="G49" s="78"/>
      <c r="H49" s="78"/>
      <c r="I49" s="78"/>
      <c r="J49" s="78"/>
      <c r="K49" s="78"/>
      <c r="L49" s="78"/>
      <c r="M49" s="78"/>
      <c r="N49" s="78"/>
      <c r="O49" s="78"/>
      <c r="P49" s="78"/>
      <c r="Q49" s="78"/>
      <c r="R49" s="78"/>
      <c r="S49" s="78"/>
      <c r="T49" s="78"/>
      <c r="U49" s="78"/>
      <c r="V49" s="78"/>
      <c r="W49" s="78"/>
      <c r="X49" s="78"/>
      <c r="Y49" s="78"/>
      <c r="Z49" s="78"/>
    </row>
    <row r="50" spans="1:26" ht="15.75" customHeight="1">
      <c r="A50" s="78"/>
      <c r="B50" s="78"/>
      <c r="C50" s="78"/>
      <c r="D50" s="78"/>
      <c r="E50" s="78"/>
      <c r="F50" s="78"/>
      <c r="G50" s="78"/>
      <c r="H50" s="78"/>
      <c r="I50" s="78"/>
      <c r="J50" s="78"/>
      <c r="K50" s="78"/>
      <c r="L50" s="78"/>
      <c r="M50" s="78"/>
      <c r="N50" s="78"/>
      <c r="O50" s="78"/>
      <c r="P50" s="78"/>
      <c r="Q50" s="78"/>
      <c r="R50" s="78"/>
      <c r="S50" s="78"/>
      <c r="T50" s="78"/>
      <c r="U50" s="78"/>
      <c r="V50" s="78"/>
      <c r="W50" s="78"/>
      <c r="X50" s="78"/>
      <c r="Y50" s="78"/>
      <c r="Z50" s="78"/>
    </row>
    <row r="51" spans="1:26" ht="15.75" customHeight="1">
      <c r="A51" s="78"/>
      <c r="B51" s="78"/>
      <c r="C51" s="78"/>
      <c r="D51" s="78"/>
      <c r="E51" s="78"/>
      <c r="F51" s="78"/>
      <c r="G51" s="78"/>
      <c r="H51" s="78"/>
      <c r="I51" s="78"/>
      <c r="J51" s="78"/>
      <c r="K51" s="78"/>
      <c r="L51" s="78"/>
      <c r="M51" s="78"/>
      <c r="N51" s="78"/>
      <c r="O51" s="78"/>
      <c r="P51" s="78"/>
      <c r="Q51" s="78"/>
      <c r="R51" s="78"/>
      <c r="S51" s="78"/>
      <c r="T51" s="78"/>
      <c r="U51" s="78"/>
      <c r="V51" s="78"/>
      <c r="W51" s="78"/>
      <c r="X51" s="78"/>
      <c r="Y51" s="78"/>
      <c r="Z51" s="78"/>
    </row>
    <row r="52" spans="1:26" ht="15.75" customHeight="1">
      <c r="A52" s="78"/>
      <c r="B52" s="78"/>
      <c r="C52" s="78"/>
      <c r="D52" s="78"/>
      <c r="E52" s="78"/>
      <c r="F52" s="78"/>
      <c r="G52" s="78"/>
      <c r="H52" s="78"/>
      <c r="I52" s="78"/>
      <c r="J52" s="78"/>
      <c r="K52" s="78"/>
      <c r="L52" s="78"/>
      <c r="M52" s="78"/>
      <c r="N52" s="78"/>
      <c r="O52" s="78"/>
      <c r="P52" s="78"/>
      <c r="Q52" s="78"/>
      <c r="R52" s="78"/>
      <c r="S52" s="78"/>
      <c r="T52" s="78"/>
      <c r="U52" s="78"/>
      <c r="V52" s="78"/>
      <c r="W52" s="78"/>
      <c r="X52" s="78"/>
      <c r="Y52" s="78"/>
      <c r="Z52" s="78"/>
    </row>
    <row r="53" spans="1:26" ht="15.75" customHeight="1">
      <c r="A53" s="78"/>
      <c r="B53" s="78"/>
      <c r="C53" s="78"/>
      <c r="D53" s="78"/>
      <c r="E53" s="78"/>
      <c r="F53" s="78"/>
      <c r="G53" s="78"/>
      <c r="H53" s="78"/>
      <c r="I53" s="78"/>
      <c r="J53" s="78"/>
      <c r="K53" s="78"/>
      <c r="L53" s="78"/>
      <c r="M53" s="78"/>
      <c r="N53" s="78"/>
      <c r="O53" s="78"/>
      <c r="P53" s="78"/>
      <c r="Q53" s="78"/>
      <c r="R53" s="78"/>
      <c r="S53" s="78"/>
      <c r="T53" s="78"/>
      <c r="U53" s="78"/>
      <c r="V53" s="78"/>
      <c r="W53" s="78"/>
      <c r="X53" s="78"/>
      <c r="Y53" s="78"/>
      <c r="Z53" s="78"/>
    </row>
    <row r="54" spans="1:26" ht="15.75" customHeight="1">
      <c r="A54" s="78"/>
      <c r="B54" s="78"/>
      <c r="C54" s="78"/>
      <c r="D54" s="78"/>
      <c r="E54" s="78"/>
      <c r="F54" s="78"/>
      <c r="G54" s="78"/>
      <c r="H54" s="78"/>
      <c r="I54" s="78"/>
      <c r="J54" s="78"/>
      <c r="K54" s="78"/>
      <c r="L54" s="78"/>
      <c r="M54" s="78"/>
      <c r="N54" s="78"/>
      <c r="O54" s="78"/>
      <c r="P54" s="78"/>
      <c r="Q54" s="78"/>
      <c r="R54" s="78"/>
      <c r="S54" s="78"/>
      <c r="T54" s="78"/>
      <c r="U54" s="78"/>
      <c r="V54" s="78"/>
      <c r="W54" s="78"/>
      <c r="X54" s="78"/>
      <c r="Y54" s="78"/>
      <c r="Z54" s="78"/>
    </row>
    <row r="55" spans="1:26" ht="15.75" customHeight="1">
      <c r="A55" s="78"/>
      <c r="B55" s="78"/>
      <c r="C55" s="78"/>
      <c r="D55" s="78"/>
      <c r="E55" s="78"/>
      <c r="F55" s="78"/>
      <c r="G55" s="78"/>
      <c r="H55" s="78"/>
      <c r="I55" s="78"/>
      <c r="J55" s="78"/>
      <c r="K55" s="78"/>
      <c r="L55" s="78"/>
      <c r="M55" s="78"/>
      <c r="N55" s="78"/>
      <c r="O55" s="78"/>
      <c r="P55" s="78"/>
      <c r="Q55" s="78"/>
      <c r="R55" s="78"/>
      <c r="S55" s="78"/>
      <c r="T55" s="78"/>
      <c r="U55" s="78"/>
      <c r="V55" s="78"/>
      <c r="W55" s="78"/>
      <c r="X55" s="78"/>
      <c r="Y55" s="78"/>
      <c r="Z55" s="78"/>
    </row>
    <row r="56" spans="1:26" ht="15.75" customHeight="1">
      <c r="A56" s="78"/>
      <c r="B56" s="78"/>
      <c r="C56" s="78"/>
      <c r="D56" s="78"/>
      <c r="E56" s="78"/>
      <c r="F56" s="78"/>
      <c r="G56" s="78"/>
      <c r="H56" s="78"/>
      <c r="I56" s="78"/>
      <c r="J56" s="78"/>
      <c r="K56" s="78"/>
      <c r="L56" s="78"/>
      <c r="M56" s="78"/>
      <c r="N56" s="78"/>
      <c r="O56" s="78"/>
      <c r="P56" s="78"/>
      <c r="Q56" s="78"/>
      <c r="R56" s="78"/>
      <c r="S56" s="78"/>
      <c r="T56" s="78"/>
      <c r="U56" s="78"/>
      <c r="V56" s="78"/>
      <c r="W56" s="78"/>
      <c r="X56" s="78"/>
      <c r="Y56" s="78"/>
      <c r="Z56" s="78"/>
    </row>
    <row r="57" spans="1:26" ht="15.75" customHeight="1">
      <c r="A57" s="78"/>
      <c r="B57" s="78"/>
      <c r="C57" s="78"/>
      <c r="D57" s="78"/>
      <c r="E57" s="78"/>
      <c r="F57" s="78"/>
      <c r="G57" s="78"/>
      <c r="H57" s="78"/>
      <c r="I57" s="78"/>
      <c r="J57" s="78"/>
      <c r="K57" s="78"/>
      <c r="L57" s="78"/>
      <c r="M57" s="78"/>
      <c r="N57" s="78"/>
      <c r="O57" s="78"/>
      <c r="P57" s="78"/>
      <c r="Q57" s="78"/>
      <c r="R57" s="78"/>
      <c r="S57" s="78"/>
      <c r="T57" s="78"/>
      <c r="U57" s="78"/>
      <c r="V57" s="78"/>
      <c r="W57" s="78"/>
      <c r="X57" s="78"/>
      <c r="Y57" s="78"/>
      <c r="Z57" s="78"/>
    </row>
    <row r="58" spans="1:26" ht="15.75" customHeight="1">
      <c r="A58" s="78"/>
      <c r="B58" s="78"/>
      <c r="C58" s="78"/>
      <c r="D58" s="78"/>
      <c r="E58" s="78"/>
      <c r="F58" s="78"/>
      <c r="G58" s="78"/>
      <c r="H58" s="78"/>
      <c r="I58" s="78"/>
      <c r="J58" s="78"/>
      <c r="K58" s="78"/>
      <c r="L58" s="78"/>
      <c r="M58" s="78"/>
      <c r="N58" s="78"/>
      <c r="O58" s="78"/>
      <c r="P58" s="78"/>
      <c r="Q58" s="78"/>
      <c r="R58" s="78"/>
      <c r="S58" s="78"/>
      <c r="T58" s="78"/>
      <c r="U58" s="78"/>
      <c r="V58" s="78"/>
      <c r="W58" s="78"/>
      <c r="X58" s="78"/>
      <c r="Y58" s="78"/>
      <c r="Z58" s="78"/>
    </row>
    <row r="59" spans="1:26" ht="15.75" customHeight="1">
      <c r="A59" s="78"/>
      <c r="B59" s="78"/>
      <c r="C59" s="78"/>
      <c r="D59" s="78"/>
      <c r="E59" s="78"/>
      <c r="F59" s="78"/>
      <c r="G59" s="78"/>
      <c r="H59" s="78"/>
      <c r="I59" s="78"/>
      <c r="J59" s="78"/>
      <c r="K59" s="78"/>
      <c r="L59" s="78"/>
      <c r="M59" s="78"/>
      <c r="N59" s="78"/>
      <c r="O59" s="78"/>
      <c r="P59" s="78"/>
      <c r="Q59" s="78"/>
      <c r="R59" s="78"/>
      <c r="S59" s="78"/>
      <c r="T59" s="78"/>
      <c r="U59" s="78"/>
      <c r="V59" s="78"/>
      <c r="W59" s="78"/>
      <c r="X59" s="78"/>
      <c r="Y59" s="78"/>
      <c r="Z59" s="78"/>
    </row>
    <row r="60" spans="1:26" ht="15.75" customHeight="1">
      <c r="A60" s="78"/>
      <c r="B60" s="78"/>
      <c r="C60" s="78"/>
      <c r="D60" s="78"/>
      <c r="E60" s="78"/>
      <c r="F60" s="78"/>
      <c r="G60" s="78"/>
      <c r="H60" s="78"/>
      <c r="I60" s="78"/>
      <c r="J60" s="78"/>
      <c r="K60" s="78"/>
      <c r="L60" s="78"/>
      <c r="M60" s="78"/>
      <c r="N60" s="78"/>
      <c r="O60" s="78"/>
      <c r="P60" s="78"/>
      <c r="Q60" s="78"/>
      <c r="R60" s="78"/>
      <c r="S60" s="78"/>
      <c r="T60" s="78"/>
      <c r="U60" s="78"/>
      <c r="V60" s="78"/>
      <c r="W60" s="78"/>
      <c r="X60" s="78"/>
      <c r="Y60" s="78"/>
      <c r="Z60" s="78"/>
    </row>
    <row r="61" spans="1:26" ht="15.75" customHeight="1">
      <c r="A61" s="78"/>
      <c r="B61" s="78"/>
      <c r="C61" s="78"/>
      <c r="D61" s="78"/>
      <c r="E61" s="78"/>
      <c r="F61" s="78"/>
      <c r="G61" s="78"/>
      <c r="H61" s="78"/>
      <c r="I61" s="78"/>
      <c r="J61" s="78"/>
      <c r="K61" s="78"/>
      <c r="L61" s="78"/>
      <c r="M61" s="78"/>
      <c r="N61" s="78"/>
      <c r="O61" s="78"/>
      <c r="P61" s="78"/>
      <c r="Q61" s="78"/>
      <c r="R61" s="78"/>
      <c r="S61" s="78"/>
      <c r="T61" s="78"/>
      <c r="U61" s="78"/>
      <c r="V61" s="78"/>
      <c r="W61" s="78"/>
      <c r="X61" s="78"/>
      <c r="Y61" s="78"/>
      <c r="Z61" s="78"/>
    </row>
    <row r="62" spans="1:26" ht="15.75" customHeight="1">
      <c r="A62" s="78"/>
      <c r="B62" s="78"/>
      <c r="C62" s="78"/>
      <c r="D62" s="78"/>
      <c r="E62" s="78"/>
      <c r="F62" s="78"/>
      <c r="G62" s="78"/>
      <c r="H62" s="78"/>
      <c r="I62" s="78"/>
      <c r="J62" s="78"/>
      <c r="K62" s="78"/>
      <c r="L62" s="78"/>
      <c r="M62" s="78"/>
      <c r="N62" s="78"/>
      <c r="O62" s="78"/>
      <c r="P62" s="78"/>
      <c r="Q62" s="78"/>
      <c r="R62" s="78"/>
      <c r="S62" s="78"/>
      <c r="T62" s="78"/>
      <c r="U62" s="78"/>
      <c r="V62" s="78"/>
      <c r="W62" s="78"/>
      <c r="X62" s="78"/>
      <c r="Y62" s="78"/>
      <c r="Z62" s="78"/>
    </row>
    <row r="63" spans="1:26" ht="15.75" customHeight="1">
      <c r="A63" s="78"/>
      <c r="B63" s="78"/>
      <c r="C63" s="78"/>
      <c r="D63" s="78"/>
      <c r="E63" s="78"/>
      <c r="F63" s="78"/>
      <c r="G63" s="78"/>
      <c r="H63" s="78"/>
      <c r="I63" s="78"/>
      <c r="J63" s="78"/>
      <c r="K63" s="78"/>
      <c r="L63" s="78"/>
      <c r="M63" s="78"/>
      <c r="N63" s="78"/>
      <c r="O63" s="78"/>
      <c r="P63" s="78"/>
      <c r="Q63" s="78"/>
      <c r="R63" s="78"/>
      <c r="S63" s="78"/>
      <c r="T63" s="78"/>
      <c r="U63" s="78"/>
      <c r="V63" s="78"/>
      <c r="W63" s="78"/>
      <c r="X63" s="78"/>
      <c r="Y63" s="78"/>
      <c r="Z63" s="78"/>
    </row>
    <row r="64" spans="1:26" ht="15.75" customHeight="1">
      <c r="A64" s="78"/>
      <c r="B64" s="78"/>
      <c r="C64" s="78"/>
      <c r="D64" s="78"/>
      <c r="E64" s="78"/>
      <c r="F64" s="78"/>
      <c r="G64" s="78"/>
      <c r="H64" s="78"/>
      <c r="I64" s="78"/>
      <c r="J64" s="78"/>
      <c r="K64" s="78"/>
      <c r="L64" s="78"/>
      <c r="M64" s="78"/>
      <c r="N64" s="78"/>
      <c r="O64" s="78"/>
      <c r="P64" s="78"/>
      <c r="Q64" s="78"/>
      <c r="R64" s="78"/>
      <c r="S64" s="78"/>
      <c r="T64" s="78"/>
      <c r="U64" s="78"/>
      <c r="V64" s="78"/>
      <c r="W64" s="78"/>
      <c r="X64" s="78"/>
      <c r="Y64" s="78"/>
      <c r="Z64" s="78"/>
    </row>
    <row r="65" spans="1:26" ht="15.75" customHeight="1">
      <c r="A65" s="78"/>
      <c r="B65" s="78"/>
      <c r="C65" s="78"/>
      <c r="D65" s="78"/>
      <c r="E65" s="78"/>
      <c r="F65" s="78"/>
      <c r="G65" s="78"/>
      <c r="H65" s="78"/>
      <c r="I65" s="78"/>
      <c r="J65" s="78"/>
      <c r="K65" s="78"/>
      <c r="L65" s="78"/>
      <c r="M65" s="78"/>
      <c r="N65" s="78"/>
      <c r="O65" s="78"/>
      <c r="P65" s="78"/>
      <c r="Q65" s="78"/>
      <c r="R65" s="78"/>
      <c r="S65" s="78"/>
      <c r="T65" s="78"/>
      <c r="U65" s="78"/>
      <c r="V65" s="78"/>
      <c r="W65" s="78"/>
      <c r="X65" s="78"/>
      <c r="Y65" s="78"/>
      <c r="Z65" s="78"/>
    </row>
    <row r="66" spans="1:26" ht="15.75" customHeight="1">
      <c r="A66" s="78"/>
      <c r="B66" s="78"/>
      <c r="C66" s="78"/>
      <c r="D66" s="78"/>
      <c r="E66" s="78"/>
      <c r="F66" s="78"/>
      <c r="G66" s="78"/>
      <c r="H66" s="78"/>
      <c r="I66" s="78"/>
      <c r="J66" s="78"/>
      <c r="K66" s="78"/>
      <c r="L66" s="78"/>
      <c r="M66" s="78"/>
      <c r="N66" s="78"/>
      <c r="O66" s="78"/>
      <c r="P66" s="78"/>
      <c r="Q66" s="78"/>
      <c r="R66" s="78"/>
      <c r="S66" s="78"/>
      <c r="T66" s="78"/>
      <c r="U66" s="78"/>
      <c r="V66" s="78"/>
      <c r="W66" s="78"/>
      <c r="X66" s="78"/>
      <c r="Y66" s="78"/>
      <c r="Z66" s="78"/>
    </row>
    <row r="67" spans="1:26" ht="15.75" customHeight="1">
      <c r="A67" s="78"/>
      <c r="B67" s="78"/>
      <c r="C67" s="78"/>
      <c r="D67" s="78"/>
      <c r="E67" s="78"/>
      <c r="F67" s="78"/>
      <c r="G67" s="78"/>
      <c r="H67" s="78"/>
      <c r="I67" s="78"/>
      <c r="J67" s="78"/>
      <c r="K67" s="78"/>
      <c r="L67" s="78"/>
      <c r="M67" s="78"/>
      <c r="N67" s="78"/>
      <c r="O67" s="78"/>
      <c r="P67" s="78"/>
      <c r="Q67" s="78"/>
      <c r="R67" s="78"/>
      <c r="S67" s="78"/>
      <c r="T67" s="78"/>
      <c r="U67" s="78"/>
      <c r="V67" s="78"/>
      <c r="W67" s="78"/>
      <c r="X67" s="78"/>
      <c r="Y67" s="78"/>
      <c r="Z67" s="78"/>
    </row>
    <row r="68" spans="1:26" ht="15.75" customHeight="1">
      <c r="A68" s="78"/>
      <c r="B68" s="78"/>
      <c r="C68" s="78"/>
      <c r="D68" s="78"/>
      <c r="E68" s="78"/>
      <c r="F68" s="78"/>
      <c r="G68" s="78"/>
      <c r="H68" s="78"/>
      <c r="I68" s="78"/>
      <c r="J68" s="78"/>
      <c r="K68" s="78"/>
      <c r="L68" s="78"/>
      <c r="M68" s="78"/>
      <c r="N68" s="78"/>
      <c r="O68" s="78"/>
      <c r="P68" s="78"/>
      <c r="Q68" s="78"/>
      <c r="R68" s="78"/>
      <c r="S68" s="78"/>
      <c r="T68" s="78"/>
      <c r="U68" s="78"/>
      <c r="V68" s="78"/>
      <c r="W68" s="78"/>
      <c r="X68" s="78"/>
      <c r="Y68" s="78"/>
      <c r="Z68" s="78"/>
    </row>
    <row r="69" spans="1:26" ht="15.75" customHeight="1">
      <c r="A69" s="78"/>
      <c r="B69" s="78"/>
      <c r="C69" s="78"/>
      <c r="D69" s="78"/>
      <c r="E69" s="78"/>
      <c r="F69" s="78"/>
      <c r="G69" s="78"/>
      <c r="H69" s="78"/>
      <c r="I69" s="78"/>
      <c r="J69" s="78"/>
      <c r="K69" s="78"/>
      <c r="L69" s="78"/>
      <c r="M69" s="78"/>
      <c r="N69" s="78"/>
      <c r="O69" s="78"/>
      <c r="P69" s="78"/>
      <c r="Q69" s="78"/>
      <c r="R69" s="78"/>
      <c r="S69" s="78"/>
      <c r="T69" s="78"/>
      <c r="U69" s="78"/>
      <c r="V69" s="78"/>
      <c r="W69" s="78"/>
      <c r="X69" s="78"/>
      <c r="Y69" s="78"/>
      <c r="Z69" s="78"/>
    </row>
    <row r="70" spans="1:26" ht="15.75" customHeight="1">
      <c r="A70" s="78"/>
      <c r="B70" s="78"/>
      <c r="C70" s="78"/>
      <c r="D70" s="78"/>
      <c r="E70" s="78"/>
      <c r="F70" s="78"/>
      <c r="G70" s="78"/>
      <c r="H70" s="78"/>
      <c r="I70" s="78"/>
      <c r="J70" s="78"/>
      <c r="K70" s="78"/>
      <c r="L70" s="78"/>
      <c r="M70" s="78"/>
      <c r="N70" s="78"/>
      <c r="O70" s="78"/>
      <c r="P70" s="78"/>
      <c r="Q70" s="78"/>
      <c r="R70" s="78"/>
      <c r="S70" s="78"/>
      <c r="T70" s="78"/>
      <c r="U70" s="78"/>
      <c r="V70" s="78"/>
      <c r="W70" s="78"/>
      <c r="X70" s="78"/>
      <c r="Y70" s="78"/>
      <c r="Z70" s="78"/>
    </row>
    <row r="71" spans="1:26" ht="15.75" customHeight="1">
      <c r="A71" s="78"/>
      <c r="B71" s="78"/>
      <c r="C71" s="78"/>
      <c r="D71" s="78"/>
      <c r="E71" s="78"/>
      <c r="F71" s="78"/>
      <c r="G71" s="78"/>
      <c r="H71" s="78"/>
      <c r="I71" s="78"/>
      <c r="J71" s="78"/>
      <c r="K71" s="78"/>
      <c r="L71" s="78"/>
      <c r="M71" s="78"/>
      <c r="N71" s="78"/>
      <c r="O71" s="78"/>
      <c r="P71" s="78"/>
      <c r="Q71" s="78"/>
      <c r="R71" s="78"/>
      <c r="S71" s="78"/>
      <c r="T71" s="78"/>
      <c r="U71" s="78"/>
      <c r="V71" s="78"/>
      <c r="W71" s="78"/>
      <c r="X71" s="78"/>
      <c r="Y71" s="78"/>
      <c r="Z71" s="78"/>
    </row>
    <row r="72" spans="1:26" ht="15.75" customHeight="1">
      <c r="A72" s="78"/>
      <c r="B72" s="78"/>
      <c r="C72" s="78"/>
      <c r="D72" s="78"/>
      <c r="E72" s="78"/>
      <c r="F72" s="78"/>
      <c r="G72" s="78"/>
      <c r="H72" s="78"/>
      <c r="I72" s="78"/>
      <c r="J72" s="78"/>
      <c r="K72" s="78"/>
      <c r="L72" s="78"/>
      <c r="M72" s="78"/>
      <c r="N72" s="78"/>
      <c r="O72" s="78"/>
      <c r="P72" s="78"/>
      <c r="Q72" s="78"/>
      <c r="R72" s="78"/>
      <c r="S72" s="78"/>
      <c r="T72" s="78"/>
      <c r="U72" s="78"/>
      <c r="V72" s="78"/>
      <c r="W72" s="78"/>
      <c r="X72" s="78"/>
      <c r="Y72" s="78"/>
      <c r="Z72" s="78"/>
    </row>
    <row r="73" spans="1:26" ht="15.75" customHeight="1">
      <c r="A73" s="78"/>
      <c r="B73" s="78"/>
      <c r="C73" s="78"/>
      <c r="D73" s="78"/>
      <c r="E73" s="78"/>
      <c r="F73" s="78"/>
      <c r="G73" s="78"/>
      <c r="H73" s="78"/>
      <c r="I73" s="78"/>
      <c r="J73" s="78"/>
      <c r="K73" s="78"/>
      <c r="L73" s="78"/>
      <c r="M73" s="78"/>
      <c r="N73" s="78"/>
      <c r="O73" s="78"/>
      <c r="P73" s="78"/>
      <c r="Q73" s="78"/>
      <c r="R73" s="78"/>
      <c r="S73" s="78"/>
      <c r="T73" s="78"/>
      <c r="U73" s="78"/>
      <c r="V73" s="78"/>
      <c r="W73" s="78"/>
      <c r="X73" s="78"/>
      <c r="Y73" s="78"/>
      <c r="Z73" s="78"/>
    </row>
    <row r="74" spans="1:26" ht="15.75" customHeight="1">
      <c r="A74" s="78"/>
      <c r="B74" s="78"/>
      <c r="C74" s="78"/>
      <c r="D74" s="78"/>
      <c r="E74" s="78"/>
      <c r="F74" s="78"/>
      <c r="G74" s="78"/>
      <c r="H74" s="78"/>
      <c r="I74" s="78"/>
      <c r="J74" s="78"/>
      <c r="K74" s="78"/>
      <c r="L74" s="78"/>
      <c r="M74" s="78"/>
      <c r="N74" s="78"/>
      <c r="O74" s="78"/>
      <c r="P74" s="78"/>
      <c r="Q74" s="78"/>
      <c r="R74" s="78"/>
      <c r="S74" s="78"/>
      <c r="T74" s="78"/>
      <c r="U74" s="78"/>
      <c r="V74" s="78"/>
      <c r="W74" s="78"/>
      <c r="X74" s="78"/>
      <c r="Y74" s="78"/>
      <c r="Z74" s="78"/>
    </row>
    <row r="75" spans="1:26" ht="15.75" customHeight="1">
      <c r="A75" s="78"/>
      <c r="B75" s="78"/>
      <c r="C75" s="78"/>
      <c r="D75" s="78"/>
      <c r="E75" s="78"/>
      <c r="F75" s="78"/>
      <c r="G75" s="78"/>
      <c r="H75" s="78"/>
      <c r="I75" s="78"/>
      <c r="J75" s="78"/>
      <c r="K75" s="78"/>
      <c r="L75" s="78"/>
      <c r="M75" s="78"/>
      <c r="N75" s="78"/>
      <c r="O75" s="78"/>
      <c r="P75" s="78"/>
      <c r="Q75" s="78"/>
      <c r="R75" s="78"/>
      <c r="S75" s="78"/>
      <c r="T75" s="78"/>
      <c r="U75" s="78"/>
      <c r="V75" s="78"/>
      <c r="W75" s="78"/>
      <c r="X75" s="78"/>
      <c r="Y75" s="78"/>
      <c r="Z75" s="78"/>
    </row>
    <row r="76" spans="1:26" ht="15.75" customHeight="1">
      <c r="A76" s="78"/>
      <c r="B76" s="78"/>
      <c r="C76" s="78"/>
      <c r="D76" s="78"/>
      <c r="E76" s="78"/>
      <c r="F76" s="78"/>
      <c r="G76" s="78"/>
      <c r="H76" s="78"/>
      <c r="I76" s="78"/>
      <c r="J76" s="78"/>
      <c r="K76" s="78"/>
      <c r="L76" s="78"/>
      <c r="M76" s="78"/>
      <c r="N76" s="78"/>
      <c r="O76" s="78"/>
      <c r="P76" s="78"/>
      <c r="Q76" s="78"/>
      <c r="R76" s="78"/>
      <c r="S76" s="78"/>
      <c r="T76" s="78"/>
      <c r="U76" s="78"/>
      <c r="V76" s="78"/>
      <c r="W76" s="78"/>
      <c r="X76" s="78"/>
      <c r="Y76" s="78"/>
      <c r="Z76" s="78"/>
    </row>
    <row r="77" spans="1:26" ht="15.75" customHeight="1">
      <c r="A77" s="78"/>
      <c r="B77" s="78"/>
      <c r="C77" s="78"/>
      <c r="D77" s="78"/>
      <c r="E77" s="78"/>
      <c r="F77" s="78"/>
      <c r="G77" s="78"/>
      <c r="H77" s="78"/>
      <c r="I77" s="78"/>
      <c r="J77" s="78"/>
      <c r="K77" s="78"/>
      <c r="L77" s="78"/>
      <c r="M77" s="78"/>
      <c r="N77" s="78"/>
      <c r="O77" s="78"/>
      <c r="P77" s="78"/>
      <c r="Q77" s="78"/>
      <c r="R77" s="78"/>
      <c r="S77" s="78"/>
      <c r="T77" s="78"/>
      <c r="U77" s="78"/>
      <c r="V77" s="78"/>
      <c r="W77" s="78"/>
      <c r="X77" s="78"/>
      <c r="Y77" s="78"/>
      <c r="Z77" s="78"/>
    </row>
    <row r="78" spans="1:26" ht="15.75" customHeight="1">
      <c r="A78" s="78"/>
      <c r="B78" s="78"/>
      <c r="C78" s="78"/>
      <c r="D78" s="78"/>
      <c r="E78" s="78"/>
      <c r="F78" s="78"/>
      <c r="G78" s="78"/>
      <c r="H78" s="78"/>
      <c r="I78" s="78"/>
      <c r="J78" s="78"/>
      <c r="K78" s="78"/>
      <c r="L78" s="78"/>
      <c r="M78" s="78"/>
      <c r="N78" s="78"/>
      <c r="O78" s="78"/>
      <c r="P78" s="78"/>
      <c r="Q78" s="78"/>
      <c r="R78" s="78"/>
      <c r="S78" s="78"/>
      <c r="T78" s="78"/>
      <c r="U78" s="78"/>
      <c r="V78" s="78"/>
      <c r="W78" s="78"/>
      <c r="X78" s="78"/>
      <c r="Y78" s="78"/>
      <c r="Z78" s="78"/>
    </row>
    <row r="79" spans="1:26" ht="15.75" customHeight="1">
      <c r="A79" s="78"/>
      <c r="B79" s="78"/>
      <c r="C79" s="78"/>
      <c r="D79" s="78"/>
      <c r="E79" s="78"/>
      <c r="F79" s="78"/>
      <c r="G79" s="78"/>
      <c r="H79" s="78"/>
      <c r="I79" s="78"/>
      <c r="J79" s="78"/>
      <c r="K79" s="78"/>
      <c r="L79" s="78"/>
      <c r="M79" s="78"/>
      <c r="N79" s="78"/>
      <c r="O79" s="78"/>
      <c r="P79" s="78"/>
      <c r="Q79" s="78"/>
      <c r="R79" s="78"/>
      <c r="S79" s="78"/>
      <c r="T79" s="78"/>
      <c r="U79" s="78"/>
      <c r="V79" s="78"/>
      <c r="W79" s="78"/>
      <c r="X79" s="78"/>
      <c r="Y79" s="78"/>
      <c r="Z79" s="78"/>
    </row>
    <row r="80" spans="1:26" ht="15.75" customHeight="1">
      <c r="A80" s="78"/>
      <c r="B80" s="78"/>
      <c r="C80" s="78"/>
      <c r="D80" s="78"/>
      <c r="E80" s="78"/>
      <c r="F80" s="78"/>
      <c r="G80" s="78"/>
      <c r="H80" s="78"/>
      <c r="I80" s="78"/>
      <c r="J80" s="78"/>
      <c r="K80" s="78"/>
      <c r="L80" s="78"/>
      <c r="M80" s="78"/>
      <c r="N80" s="78"/>
      <c r="O80" s="78"/>
      <c r="P80" s="78"/>
      <c r="Q80" s="78"/>
      <c r="R80" s="78"/>
      <c r="S80" s="78"/>
      <c r="T80" s="78"/>
      <c r="U80" s="78"/>
      <c r="V80" s="78"/>
      <c r="W80" s="78"/>
      <c r="X80" s="78"/>
      <c r="Y80" s="78"/>
      <c r="Z80" s="78"/>
    </row>
    <row r="81" spans="1:26" ht="15.75" customHeight="1">
      <c r="A81" s="78"/>
      <c r="B81" s="78"/>
      <c r="C81" s="78"/>
      <c r="D81" s="78"/>
      <c r="E81" s="78"/>
      <c r="F81" s="78"/>
      <c r="G81" s="78"/>
      <c r="H81" s="78"/>
      <c r="I81" s="78"/>
      <c r="J81" s="78"/>
      <c r="K81" s="78"/>
      <c r="L81" s="78"/>
      <c r="M81" s="78"/>
      <c r="N81" s="78"/>
      <c r="O81" s="78"/>
      <c r="P81" s="78"/>
      <c r="Q81" s="78"/>
      <c r="R81" s="78"/>
      <c r="S81" s="78"/>
      <c r="T81" s="78"/>
      <c r="U81" s="78"/>
      <c r="V81" s="78"/>
      <c r="W81" s="78"/>
      <c r="X81" s="78"/>
      <c r="Y81" s="78"/>
      <c r="Z81" s="78"/>
    </row>
    <row r="82" spans="1:26" ht="15.75" customHeight="1">
      <c r="A82" s="78"/>
      <c r="B82" s="78"/>
      <c r="C82" s="78"/>
      <c r="D82" s="78"/>
      <c r="E82" s="78"/>
      <c r="F82" s="78"/>
      <c r="G82" s="78"/>
      <c r="H82" s="78"/>
      <c r="I82" s="78"/>
      <c r="J82" s="78"/>
      <c r="K82" s="78"/>
      <c r="L82" s="78"/>
      <c r="M82" s="78"/>
      <c r="N82" s="78"/>
      <c r="O82" s="78"/>
      <c r="P82" s="78"/>
      <c r="Q82" s="78"/>
      <c r="R82" s="78"/>
      <c r="S82" s="78"/>
      <c r="T82" s="78"/>
      <c r="U82" s="78"/>
      <c r="V82" s="78"/>
      <c r="W82" s="78"/>
      <c r="X82" s="78"/>
      <c r="Y82" s="78"/>
      <c r="Z82" s="78"/>
    </row>
    <row r="83" spans="1:26" ht="15.75" customHeight="1">
      <c r="A83" s="78"/>
      <c r="B83" s="78"/>
      <c r="C83" s="78"/>
      <c r="D83" s="78"/>
      <c r="E83" s="78"/>
      <c r="F83" s="78"/>
      <c r="G83" s="78"/>
      <c r="H83" s="78"/>
      <c r="I83" s="78"/>
      <c r="J83" s="78"/>
      <c r="K83" s="78"/>
      <c r="L83" s="78"/>
      <c r="M83" s="78"/>
      <c r="N83" s="78"/>
      <c r="O83" s="78"/>
      <c r="P83" s="78"/>
      <c r="Q83" s="78"/>
      <c r="R83" s="78"/>
      <c r="S83" s="78"/>
      <c r="T83" s="78"/>
      <c r="U83" s="78"/>
      <c r="V83" s="78"/>
      <c r="W83" s="78"/>
      <c r="X83" s="78"/>
      <c r="Y83" s="78"/>
      <c r="Z83" s="78"/>
    </row>
    <row r="84" spans="1:26" ht="15.75" customHeight="1">
      <c r="A84" s="78"/>
      <c r="B84" s="78"/>
      <c r="C84" s="78"/>
      <c r="D84" s="78"/>
      <c r="E84" s="78"/>
      <c r="F84" s="78"/>
      <c r="G84" s="78"/>
      <c r="H84" s="78"/>
      <c r="I84" s="78"/>
      <c r="J84" s="78"/>
      <c r="K84" s="78"/>
      <c r="L84" s="78"/>
      <c r="M84" s="78"/>
      <c r="N84" s="78"/>
      <c r="O84" s="78"/>
      <c r="P84" s="78"/>
      <c r="Q84" s="78"/>
      <c r="R84" s="78"/>
      <c r="S84" s="78"/>
      <c r="T84" s="78"/>
      <c r="U84" s="78"/>
      <c r="V84" s="78"/>
      <c r="W84" s="78"/>
      <c r="X84" s="78"/>
      <c r="Y84" s="78"/>
      <c r="Z84" s="78"/>
    </row>
    <row r="85" spans="1:26" ht="15.75" customHeight="1">
      <c r="A85" s="78"/>
      <c r="B85" s="78"/>
      <c r="C85" s="78"/>
      <c r="D85" s="78"/>
      <c r="E85" s="78"/>
      <c r="F85" s="78"/>
      <c r="G85" s="78"/>
      <c r="H85" s="78"/>
      <c r="I85" s="78"/>
      <c r="J85" s="78"/>
      <c r="K85" s="78"/>
      <c r="L85" s="78"/>
      <c r="M85" s="78"/>
      <c r="N85" s="78"/>
      <c r="O85" s="78"/>
      <c r="P85" s="78"/>
      <c r="Q85" s="78"/>
      <c r="R85" s="78"/>
      <c r="S85" s="78"/>
      <c r="T85" s="78"/>
      <c r="U85" s="78"/>
      <c r="V85" s="78"/>
      <c r="W85" s="78"/>
      <c r="X85" s="78"/>
      <c r="Y85" s="78"/>
      <c r="Z85" s="78"/>
    </row>
    <row r="86" spans="1:26" ht="15.75" customHeight="1">
      <c r="A86" s="78"/>
      <c r="B86" s="78"/>
      <c r="C86" s="78"/>
      <c r="D86" s="78"/>
      <c r="E86" s="78"/>
      <c r="F86" s="78"/>
      <c r="G86" s="78"/>
      <c r="H86" s="78"/>
      <c r="I86" s="78"/>
      <c r="J86" s="78"/>
      <c r="K86" s="78"/>
      <c r="L86" s="78"/>
      <c r="M86" s="78"/>
      <c r="N86" s="78"/>
      <c r="O86" s="78"/>
      <c r="P86" s="78"/>
      <c r="Q86" s="78"/>
      <c r="R86" s="78"/>
      <c r="S86" s="78"/>
      <c r="T86" s="78"/>
      <c r="U86" s="78"/>
      <c r="V86" s="78"/>
      <c r="W86" s="78"/>
      <c r="X86" s="78"/>
      <c r="Y86" s="78"/>
      <c r="Z86" s="78"/>
    </row>
    <row r="87" spans="1:26" ht="15.75" customHeight="1">
      <c r="A87" s="78"/>
      <c r="B87" s="78"/>
      <c r="C87" s="78"/>
      <c r="D87" s="78"/>
      <c r="E87" s="78"/>
      <c r="F87" s="78"/>
      <c r="G87" s="78"/>
      <c r="H87" s="78"/>
      <c r="I87" s="78"/>
      <c r="J87" s="78"/>
      <c r="K87" s="78"/>
      <c r="L87" s="78"/>
      <c r="M87" s="78"/>
      <c r="N87" s="78"/>
      <c r="O87" s="78"/>
      <c r="P87" s="78"/>
      <c r="Q87" s="78"/>
      <c r="R87" s="78"/>
      <c r="S87" s="78"/>
      <c r="T87" s="78"/>
      <c r="U87" s="78"/>
      <c r="V87" s="78"/>
      <c r="W87" s="78"/>
      <c r="X87" s="78"/>
      <c r="Y87" s="78"/>
      <c r="Z87" s="78"/>
    </row>
    <row r="88" spans="1:26" ht="15.75" customHeight="1">
      <c r="A88" s="78"/>
      <c r="B88" s="78"/>
      <c r="C88" s="78"/>
      <c r="D88" s="78"/>
      <c r="E88" s="78"/>
      <c r="F88" s="78"/>
      <c r="G88" s="78"/>
      <c r="H88" s="78"/>
      <c r="I88" s="78"/>
      <c r="J88" s="78"/>
      <c r="K88" s="78"/>
      <c r="L88" s="78"/>
      <c r="M88" s="78"/>
      <c r="N88" s="78"/>
      <c r="O88" s="78"/>
      <c r="P88" s="78"/>
      <c r="Q88" s="78"/>
      <c r="R88" s="78"/>
      <c r="S88" s="78"/>
      <c r="T88" s="78"/>
      <c r="U88" s="78"/>
      <c r="V88" s="78"/>
      <c r="W88" s="78"/>
      <c r="X88" s="78"/>
      <c r="Y88" s="78"/>
      <c r="Z88" s="78"/>
    </row>
    <row r="89" spans="1:26" ht="15.75" customHeight="1">
      <c r="A89" s="78"/>
      <c r="B89" s="78"/>
      <c r="C89" s="78"/>
      <c r="D89" s="78"/>
      <c r="E89" s="78"/>
      <c r="F89" s="78"/>
      <c r="G89" s="78"/>
      <c r="H89" s="78"/>
      <c r="I89" s="78"/>
      <c r="J89" s="78"/>
      <c r="K89" s="78"/>
      <c r="L89" s="78"/>
      <c r="M89" s="78"/>
      <c r="N89" s="78"/>
      <c r="O89" s="78"/>
      <c r="P89" s="78"/>
      <c r="Q89" s="78"/>
      <c r="R89" s="78"/>
      <c r="S89" s="78"/>
      <c r="T89" s="78"/>
      <c r="U89" s="78"/>
      <c r="V89" s="78"/>
      <c r="W89" s="78"/>
      <c r="X89" s="78"/>
      <c r="Y89" s="78"/>
      <c r="Z89" s="78"/>
    </row>
    <row r="90" spans="1:26" ht="15.75" customHeight="1">
      <c r="A90" s="78"/>
      <c r="B90" s="78"/>
      <c r="C90" s="78"/>
      <c r="D90" s="78"/>
      <c r="E90" s="78"/>
      <c r="F90" s="78"/>
      <c r="G90" s="78"/>
      <c r="H90" s="78"/>
      <c r="I90" s="78"/>
      <c r="J90" s="78"/>
      <c r="K90" s="78"/>
      <c r="L90" s="78"/>
      <c r="M90" s="78"/>
      <c r="N90" s="78"/>
      <c r="O90" s="78"/>
      <c r="P90" s="78"/>
      <c r="Q90" s="78"/>
      <c r="R90" s="78"/>
      <c r="S90" s="78"/>
      <c r="T90" s="78"/>
      <c r="U90" s="78"/>
      <c r="V90" s="78"/>
      <c r="W90" s="78"/>
      <c r="X90" s="78"/>
      <c r="Y90" s="78"/>
      <c r="Z90" s="78"/>
    </row>
    <row r="91" spans="1:26" ht="15.75" customHeight="1">
      <c r="A91" s="78"/>
      <c r="B91" s="78"/>
      <c r="C91" s="78"/>
      <c r="D91" s="78"/>
      <c r="E91" s="78"/>
      <c r="F91" s="78"/>
      <c r="G91" s="78"/>
      <c r="H91" s="78"/>
      <c r="I91" s="78"/>
      <c r="J91" s="78"/>
      <c r="K91" s="78"/>
      <c r="L91" s="78"/>
      <c r="M91" s="78"/>
      <c r="N91" s="78"/>
      <c r="O91" s="78"/>
      <c r="P91" s="78"/>
      <c r="Q91" s="78"/>
      <c r="R91" s="78"/>
      <c r="S91" s="78"/>
      <c r="T91" s="78"/>
      <c r="U91" s="78"/>
      <c r="V91" s="78"/>
      <c r="W91" s="78"/>
      <c r="X91" s="78"/>
      <c r="Y91" s="78"/>
      <c r="Z91" s="78"/>
    </row>
    <row r="92" spans="1:26" ht="15.75" customHeight="1">
      <c r="A92" s="78"/>
      <c r="B92" s="78"/>
      <c r="C92" s="78"/>
      <c r="D92" s="78"/>
      <c r="E92" s="78"/>
      <c r="F92" s="78"/>
      <c r="G92" s="78"/>
      <c r="H92" s="78"/>
      <c r="I92" s="78"/>
      <c r="J92" s="78"/>
      <c r="K92" s="78"/>
      <c r="L92" s="78"/>
      <c r="M92" s="78"/>
      <c r="N92" s="78"/>
      <c r="O92" s="78"/>
      <c r="P92" s="78"/>
      <c r="Q92" s="78"/>
      <c r="R92" s="78"/>
      <c r="S92" s="78"/>
      <c r="T92" s="78"/>
      <c r="U92" s="78"/>
      <c r="V92" s="78"/>
      <c r="W92" s="78"/>
      <c r="X92" s="78"/>
      <c r="Y92" s="78"/>
      <c r="Z92" s="78"/>
    </row>
    <row r="93" spans="1:26" ht="15.75" customHeight="1">
      <c r="A93" s="78"/>
      <c r="B93" s="78"/>
      <c r="C93" s="78"/>
      <c r="D93" s="78"/>
      <c r="E93" s="78"/>
      <c r="F93" s="78"/>
      <c r="G93" s="78"/>
      <c r="H93" s="78"/>
      <c r="I93" s="78"/>
      <c r="J93" s="78"/>
      <c r="K93" s="78"/>
      <c r="L93" s="78"/>
      <c r="M93" s="78"/>
      <c r="N93" s="78"/>
      <c r="O93" s="78"/>
      <c r="P93" s="78"/>
      <c r="Q93" s="78"/>
      <c r="R93" s="78"/>
      <c r="S93" s="78"/>
      <c r="T93" s="78"/>
      <c r="U93" s="78"/>
      <c r="V93" s="78"/>
      <c r="W93" s="78"/>
      <c r="X93" s="78"/>
      <c r="Y93" s="78"/>
      <c r="Z93" s="78"/>
    </row>
    <row r="94" spans="1:26" ht="15.75" customHeight="1">
      <c r="A94" s="78"/>
      <c r="B94" s="78"/>
      <c r="C94" s="78"/>
      <c r="D94" s="78"/>
      <c r="E94" s="78"/>
      <c r="F94" s="78"/>
      <c r="G94" s="78"/>
      <c r="H94" s="78"/>
      <c r="I94" s="78"/>
      <c r="J94" s="78"/>
      <c r="K94" s="78"/>
      <c r="L94" s="78"/>
      <c r="M94" s="78"/>
      <c r="N94" s="78"/>
      <c r="O94" s="78"/>
      <c r="P94" s="78"/>
      <c r="Q94" s="78"/>
      <c r="R94" s="78"/>
      <c r="S94" s="78"/>
      <c r="T94" s="78"/>
      <c r="U94" s="78"/>
      <c r="V94" s="78"/>
      <c r="W94" s="78"/>
      <c r="X94" s="78"/>
      <c r="Y94" s="78"/>
      <c r="Z94" s="78"/>
    </row>
    <row r="95" spans="1:26" ht="15.75" customHeight="1">
      <c r="A95" s="78"/>
      <c r="B95" s="78"/>
      <c r="C95" s="78"/>
      <c r="D95" s="78"/>
      <c r="E95" s="78"/>
      <c r="F95" s="78"/>
      <c r="G95" s="78"/>
      <c r="H95" s="78"/>
      <c r="I95" s="78"/>
      <c r="J95" s="78"/>
      <c r="K95" s="78"/>
      <c r="L95" s="78"/>
      <c r="M95" s="78"/>
      <c r="N95" s="78"/>
      <c r="O95" s="78"/>
      <c r="P95" s="78"/>
      <c r="Q95" s="78"/>
      <c r="R95" s="78"/>
      <c r="S95" s="78"/>
      <c r="T95" s="78"/>
      <c r="U95" s="78"/>
      <c r="V95" s="78"/>
      <c r="W95" s="78"/>
      <c r="X95" s="78"/>
      <c r="Y95" s="78"/>
      <c r="Z95" s="78"/>
    </row>
    <row r="96" spans="1:26" ht="15.75" customHeight="1">
      <c r="A96" s="78"/>
      <c r="B96" s="78"/>
      <c r="C96" s="78"/>
      <c r="D96" s="78"/>
      <c r="E96" s="78"/>
      <c r="F96" s="78"/>
      <c r="G96" s="78"/>
      <c r="H96" s="78"/>
      <c r="I96" s="78"/>
      <c r="J96" s="78"/>
      <c r="K96" s="78"/>
      <c r="L96" s="78"/>
      <c r="M96" s="78"/>
      <c r="N96" s="78"/>
      <c r="O96" s="78"/>
      <c r="P96" s="78"/>
      <c r="Q96" s="78"/>
      <c r="R96" s="78"/>
      <c r="S96" s="78"/>
      <c r="T96" s="78"/>
      <c r="U96" s="78"/>
      <c r="V96" s="78"/>
      <c r="W96" s="78"/>
      <c r="X96" s="78"/>
      <c r="Y96" s="78"/>
      <c r="Z96" s="78"/>
    </row>
    <row r="97" spans="1:26" ht="15.75" customHeight="1">
      <c r="A97" s="78"/>
      <c r="B97" s="78"/>
      <c r="C97" s="78"/>
      <c r="D97" s="78"/>
      <c r="E97" s="78"/>
      <c r="F97" s="78"/>
      <c r="G97" s="78"/>
      <c r="H97" s="78"/>
      <c r="I97" s="78"/>
      <c r="J97" s="78"/>
      <c r="K97" s="78"/>
      <c r="L97" s="78"/>
      <c r="M97" s="78"/>
      <c r="N97" s="78"/>
      <c r="O97" s="78"/>
      <c r="P97" s="78"/>
      <c r="Q97" s="78"/>
      <c r="R97" s="78"/>
      <c r="S97" s="78"/>
      <c r="T97" s="78"/>
      <c r="U97" s="78"/>
      <c r="V97" s="78"/>
      <c r="W97" s="78"/>
      <c r="X97" s="78"/>
      <c r="Y97" s="78"/>
      <c r="Z97" s="78"/>
    </row>
    <row r="98" spans="1:26" ht="15.75" customHeight="1">
      <c r="A98" s="78"/>
      <c r="B98" s="78"/>
      <c r="C98" s="78"/>
      <c r="D98" s="78"/>
      <c r="E98" s="78"/>
      <c r="F98" s="78"/>
      <c r="G98" s="78"/>
      <c r="H98" s="78"/>
      <c r="I98" s="78"/>
      <c r="J98" s="78"/>
      <c r="K98" s="78"/>
      <c r="L98" s="78"/>
      <c r="M98" s="78"/>
      <c r="N98" s="78"/>
      <c r="O98" s="78"/>
      <c r="P98" s="78"/>
      <c r="Q98" s="78"/>
      <c r="R98" s="78"/>
      <c r="S98" s="78"/>
      <c r="T98" s="78"/>
      <c r="U98" s="78"/>
      <c r="V98" s="78"/>
      <c r="W98" s="78"/>
      <c r="X98" s="78"/>
      <c r="Y98" s="78"/>
      <c r="Z98" s="78"/>
    </row>
    <row r="99" spans="1:26" ht="15.75" customHeight="1">
      <c r="A99" s="78"/>
      <c r="B99" s="78"/>
      <c r="C99" s="78"/>
      <c r="D99" s="78"/>
      <c r="E99" s="78"/>
      <c r="F99" s="78"/>
      <c r="G99" s="78"/>
      <c r="H99" s="78"/>
      <c r="I99" s="78"/>
      <c r="J99" s="78"/>
      <c r="K99" s="78"/>
      <c r="L99" s="78"/>
      <c r="M99" s="78"/>
      <c r="N99" s="78"/>
      <c r="O99" s="78"/>
      <c r="P99" s="78"/>
      <c r="Q99" s="78"/>
      <c r="R99" s="78"/>
      <c r="S99" s="78"/>
      <c r="T99" s="78"/>
      <c r="U99" s="78"/>
      <c r="V99" s="78"/>
      <c r="W99" s="78"/>
      <c r="X99" s="78"/>
      <c r="Y99" s="78"/>
      <c r="Z99" s="78"/>
    </row>
    <row r="100" spans="1:26" ht="15.75" customHeight="1">
      <c r="A100" s="7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row>
    <row r="101" spans="1:26" ht="15.75" customHeight="1">
      <c r="A101" s="7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row>
    <row r="102" spans="1:26" ht="15.75" customHeight="1">
      <c r="A102" s="7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row>
    <row r="103" spans="1:26" ht="15.75" customHeight="1">
      <c r="A103" s="7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row>
    <row r="104" spans="1:26" ht="15.75" customHeight="1">
      <c r="A104" s="7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row>
    <row r="105" spans="1:26" ht="15.75" customHeight="1">
      <c r="A105" s="7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row>
    <row r="106" spans="1:26" ht="15.75" customHeight="1">
      <c r="A106" s="7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row>
    <row r="107" spans="1:26" ht="15.75" customHeight="1">
      <c r="A107" s="7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row>
    <row r="108" spans="1:26" ht="15.75" customHeight="1">
      <c r="A108" s="7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row>
    <row r="109" spans="1:26" ht="15.75" customHeight="1">
      <c r="A109" s="7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row>
    <row r="110" spans="1:26" ht="15.75" customHeight="1">
      <c r="A110" s="7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row>
    <row r="111" spans="1:26" ht="15.75" customHeight="1">
      <c r="A111" s="7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row>
    <row r="112" spans="1:26" ht="15.75" customHeight="1">
      <c r="A112" s="7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row>
    <row r="113" spans="1:26" ht="15.75" customHeight="1">
      <c r="A113" s="7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row>
    <row r="114" spans="1:26" ht="15.75" customHeight="1">
      <c r="A114" s="7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row>
    <row r="115" spans="1:26" ht="15.75" customHeight="1">
      <c r="A115" s="7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row>
    <row r="116" spans="1:26" ht="15.75" customHeight="1">
      <c r="A116" s="7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row>
    <row r="117" spans="1:26" ht="15.75" customHeight="1">
      <c r="A117" s="7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row>
    <row r="118" spans="1:26" ht="15.75" customHeight="1">
      <c r="A118" s="7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row>
    <row r="119" spans="1:26" ht="15.75" customHeight="1">
      <c r="A119" s="7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row>
    <row r="120" spans="1:26" ht="15.75" customHeight="1">
      <c r="A120" s="7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row>
    <row r="121" spans="1:26" ht="15.75" customHeight="1">
      <c r="A121" s="7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row>
    <row r="122" spans="1:26" ht="15.75" customHeight="1">
      <c r="A122" s="7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row>
    <row r="123" spans="1:26" ht="15.75" customHeight="1">
      <c r="A123" s="7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row>
    <row r="124" spans="1:26" ht="15.75" customHeight="1">
      <c r="A124" s="7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row>
    <row r="125" spans="1:26" ht="15.75" customHeight="1">
      <c r="A125" s="7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row>
    <row r="126" spans="1:26" ht="15.75" customHeight="1">
      <c r="A126" s="7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row>
    <row r="127" spans="1:26" ht="15.75" customHeight="1">
      <c r="A127" s="7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row>
    <row r="128" spans="1:26" ht="15.75" customHeight="1">
      <c r="A128" s="7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row>
    <row r="129" spans="1:26" ht="15.75" customHeight="1">
      <c r="A129" s="7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row>
    <row r="130" spans="1:26" ht="15.75" customHeight="1">
      <c r="A130" s="7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row>
    <row r="131" spans="1:26" ht="15.75" customHeight="1">
      <c r="A131" s="7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row>
    <row r="132" spans="1:26" ht="15.75" customHeight="1">
      <c r="A132" s="7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row>
    <row r="133" spans="1:26" ht="15.75" customHeight="1">
      <c r="A133" s="7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row>
    <row r="134" spans="1:26" ht="15.75" customHeight="1">
      <c r="A134" s="7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row>
    <row r="135" spans="1:26" ht="15.75" customHeight="1">
      <c r="A135" s="7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row>
    <row r="136" spans="1:26" ht="15.75" customHeight="1">
      <c r="A136" s="7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row>
    <row r="137" spans="1:26" ht="15.75" customHeight="1">
      <c r="A137" s="7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row>
    <row r="138" spans="1:26" ht="15.75" customHeight="1">
      <c r="A138" s="7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row>
    <row r="139" spans="1:26" ht="15.75" customHeight="1">
      <c r="A139" s="7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row>
    <row r="140" spans="1:26" ht="15.75" customHeight="1">
      <c r="A140" s="7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row>
    <row r="141" spans="1:26" ht="15.75" customHeight="1">
      <c r="A141" s="7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row>
    <row r="142" spans="1:26" ht="15.75" customHeight="1">
      <c r="A142" s="7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row>
    <row r="143" spans="1:26" ht="15.75" customHeight="1">
      <c r="A143" s="7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row>
    <row r="144" spans="1:26" ht="15.75" customHeight="1">
      <c r="A144" s="7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row>
    <row r="145" spans="1:26" ht="15.75" customHeight="1">
      <c r="A145" s="7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row>
    <row r="146" spans="1:26" ht="15.75" customHeight="1">
      <c r="A146" s="7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row>
    <row r="147" spans="1:26" ht="15.75" customHeight="1">
      <c r="A147" s="7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row>
    <row r="148" spans="1:26" ht="15.75" customHeight="1">
      <c r="A148" s="7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row>
    <row r="149" spans="1:26" ht="15.75" customHeight="1">
      <c r="A149" s="7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row>
    <row r="150" spans="1:26" ht="15.75" customHeight="1">
      <c r="A150" s="7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row>
    <row r="151" spans="1:26" ht="15.75" customHeight="1">
      <c r="A151" s="7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row>
    <row r="152" spans="1:26" ht="15.75" customHeight="1">
      <c r="A152" s="7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row>
    <row r="153" spans="1:26" ht="15.75" customHeight="1">
      <c r="A153" s="7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row>
    <row r="154" spans="1:26" ht="15.75" customHeight="1">
      <c r="A154" s="7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row>
    <row r="155" spans="1:26" ht="15.75" customHeight="1">
      <c r="A155" s="7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row>
    <row r="156" spans="1:26" ht="15.75" customHeight="1">
      <c r="A156" s="7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row>
    <row r="157" spans="1:26" ht="15.75" customHeight="1">
      <c r="A157" s="7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row>
    <row r="158" spans="1:26" ht="15.75" customHeight="1">
      <c r="A158" s="7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row>
    <row r="159" spans="1:26" ht="15.75" customHeight="1">
      <c r="A159" s="7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row>
    <row r="160" spans="1:26" ht="15.75" customHeight="1">
      <c r="A160" s="7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row>
    <row r="161" spans="1:26" ht="15.75" customHeight="1">
      <c r="A161" s="7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row>
    <row r="162" spans="1:26" ht="15.75" customHeight="1">
      <c r="A162" s="7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row>
    <row r="163" spans="1:26" ht="15.75" customHeight="1">
      <c r="A163" s="7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row>
    <row r="164" spans="1:26" ht="15.75" customHeight="1">
      <c r="A164" s="7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row>
    <row r="165" spans="1:26" ht="15.75" customHeight="1">
      <c r="A165" s="7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row>
    <row r="166" spans="1:26" ht="15.75" customHeight="1">
      <c r="A166" s="7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row>
    <row r="167" spans="1:26" ht="15.75" customHeight="1">
      <c r="A167" s="7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row>
    <row r="168" spans="1:26" ht="15.75" customHeight="1">
      <c r="A168" s="7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row>
    <row r="169" spans="1:26" ht="15.75" customHeight="1">
      <c r="A169" s="7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row>
    <row r="170" spans="1:26" ht="15.75" customHeight="1">
      <c r="A170" s="7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row>
    <row r="171" spans="1:26" ht="15.75" customHeight="1">
      <c r="A171" s="7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row>
    <row r="172" spans="1:26" ht="15.75" customHeight="1">
      <c r="A172" s="7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row>
    <row r="173" spans="1:26" ht="15.75" customHeight="1">
      <c r="A173" s="7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row>
    <row r="174" spans="1:26" ht="15.75" customHeight="1">
      <c r="A174" s="7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row>
    <row r="175" spans="1:26" ht="15.75" customHeight="1">
      <c r="A175" s="7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row>
    <row r="176" spans="1:26" ht="15.75" customHeight="1">
      <c r="A176" s="7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row>
    <row r="177" spans="1:26" ht="15.75" customHeight="1">
      <c r="A177" s="7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row>
    <row r="178" spans="1:26" ht="15.75" customHeight="1">
      <c r="A178" s="7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row>
    <row r="179" spans="1:26" ht="15.75" customHeight="1">
      <c r="A179" s="7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row>
    <row r="180" spans="1:26" ht="15.75" customHeight="1">
      <c r="A180" s="7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row>
    <row r="181" spans="1:26" ht="15.75" customHeight="1">
      <c r="A181" s="7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row>
    <row r="182" spans="1:26" ht="15.75" customHeight="1">
      <c r="A182" s="7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row>
    <row r="183" spans="1:26" ht="15.75" customHeight="1">
      <c r="A183" s="7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row>
    <row r="184" spans="1:26" ht="15.75" customHeight="1">
      <c r="A184" s="7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row>
    <row r="185" spans="1:26" ht="15.75" customHeight="1">
      <c r="A185" s="7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row>
    <row r="186" spans="1:26" ht="15.75" customHeight="1">
      <c r="A186" s="7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row>
    <row r="187" spans="1:26" ht="15.75" customHeight="1">
      <c r="A187" s="7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row>
    <row r="188" spans="1:26" ht="15.75" customHeight="1">
      <c r="A188" s="7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row>
    <row r="189" spans="1:26" ht="15.75" customHeight="1">
      <c r="A189" s="7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row>
    <row r="190" spans="1:26" ht="15.75" customHeight="1">
      <c r="A190" s="7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row>
    <row r="191" spans="1:26" ht="15.75" customHeight="1">
      <c r="A191" s="7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row>
    <row r="192" spans="1:26" ht="15.75" customHeight="1">
      <c r="A192" s="7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row>
    <row r="193" spans="1:26" ht="15.75" customHeight="1">
      <c r="A193" s="7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row>
    <row r="194" spans="1:26" ht="15.75" customHeight="1">
      <c r="A194" s="7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row>
    <row r="195" spans="1:26" ht="15.75" customHeight="1">
      <c r="A195" s="7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row>
    <row r="196" spans="1:26" ht="15.75" customHeight="1">
      <c r="A196" s="7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row>
    <row r="197" spans="1:26" ht="15.75" customHeight="1">
      <c r="A197" s="7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row>
    <row r="198" spans="1:26" ht="15.75" customHeight="1">
      <c r="A198" s="7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row>
    <row r="199" spans="1:26" ht="15.75" customHeight="1">
      <c r="A199" s="7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row>
    <row r="200" spans="1:26" ht="15.75" customHeight="1">
      <c r="A200" s="7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row>
    <row r="201" spans="1:26" ht="15.75" customHeight="1">
      <c r="A201" s="7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row>
    <row r="202" spans="1:26" ht="15.75" customHeight="1">
      <c r="A202" s="7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row>
    <row r="203" spans="1:26" ht="15.75" customHeight="1">
      <c r="A203" s="7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row>
    <row r="204" spans="1:26" ht="15.75" customHeight="1">
      <c r="A204" s="7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row>
    <row r="205" spans="1:26" ht="15.75" customHeight="1">
      <c r="A205" s="7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row>
    <row r="206" spans="1:26" ht="15.75" customHeight="1">
      <c r="A206" s="7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row>
    <row r="207" spans="1:26" ht="15.75" customHeight="1">
      <c r="A207" s="7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row>
    <row r="208" spans="1:26" ht="15.75" customHeight="1">
      <c r="A208" s="7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row>
    <row r="209" spans="1:26" ht="15.75" customHeight="1">
      <c r="A209" s="7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row>
    <row r="210" spans="1:26" ht="15.75" customHeight="1">
      <c r="A210" s="7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row>
    <row r="211" spans="1:26" ht="15.75" customHeight="1">
      <c r="A211" s="7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row>
    <row r="212" spans="1:26" ht="15.75" customHeight="1">
      <c r="A212" s="7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row>
    <row r="213" spans="1:26" ht="15.75" customHeight="1">
      <c r="A213" s="7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row>
    <row r="214" spans="1:26" ht="15.75" customHeight="1">
      <c r="A214" s="7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row>
    <row r="215" spans="1:26" ht="15.75" customHeight="1">
      <c r="A215" s="7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row>
    <row r="216" spans="1:26" ht="15.75" customHeight="1">
      <c r="A216" s="7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row>
    <row r="217" spans="1:26" ht="15.75" customHeight="1">
      <c r="A217" s="7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row>
    <row r="218" spans="1:26" ht="15.75" customHeight="1">
      <c r="A218" s="7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row>
    <row r="219" spans="1:26" ht="15.75" customHeight="1">
      <c r="A219" s="7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row>
    <row r="220" spans="1:26" ht="15.75" customHeight="1">
      <c r="A220" s="7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row>
    <row r="221" spans="1:26" ht="15.75" customHeight="1">
      <c r="A221" s="78"/>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row>
    <row r="222" spans="1:26" ht="15.75" customHeight="1">
      <c r="A222" s="78"/>
      <c r="B222" s="78"/>
      <c r="C222" s="78"/>
      <c r="D222" s="78"/>
      <c r="E222" s="78"/>
      <c r="F222" s="78"/>
      <c r="G222" s="78"/>
      <c r="H222" s="78"/>
      <c r="I222" s="78"/>
      <c r="J222" s="78"/>
      <c r="K222" s="78"/>
      <c r="L222" s="78"/>
      <c r="M222" s="78"/>
      <c r="N222" s="78"/>
      <c r="O222" s="78"/>
      <c r="P222" s="78"/>
      <c r="Q222" s="78"/>
      <c r="R222" s="78"/>
      <c r="S222" s="78"/>
      <c r="T222" s="78"/>
      <c r="U222" s="78"/>
      <c r="V222" s="78"/>
      <c r="W222" s="78"/>
      <c r="X222" s="78"/>
      <c r="Y222" s="78"/>
      <c r="Z222" s="78"/>
    </row>
    <row r="223" spans="1:26" ht="15.75" customHeight="1">
      <c r="A223" s="78"/>
      <c r="B223" s="78"/>
      <c r="C223" s="78"/>
      <c r="D223" s="78"/>
      <c r="E223" s="78"/>
      <c r="F223" s="78"/>
      <c r="G223" s="78"/>
      <c r="H223" s="78"/>
      <c r="I223" s="78"/>
      <c r="J223" s="78"/>
      <c r="K223" s="78"/>
      <c r="L223" s="78"/>
      <c r="M223" s="78"/>
      <c r="N223" s="78"/>
      <c r="O223" s="78"/>
      <c r="P223" s="78"/>
      <c r="Q223" s="78"/>
      <c r="R223" s="78"/>
      <c r="S223" s="78"/>
      <c r="T223" s="78"/>
      <c r="U223" s="78"/>
      <c r="V223" s="78"/>
      <c r="W223" s="78"/>
      <c r="X223" s="78"/>
      <c r="Y223" s="78"/>
      <c r="Z223" s="78"/>
    </row>
    <row r="224" spans="1:26" ht="15.75" customHeight="1">
      <c r="A224" s="78"/>
      <c r="B224" s="78"/>
      <c r="C224" s="78"/>
      <c r="D224" s="78"/>
      <c r="E224" s="78"/>
      <c r="F224" s="78"/>
      <c r="G224" s="78"/>
      <c r="H224" s="78"/>
      <c r="I224" s="78"/>
      <c r="J224" s="78"/>
      <c r="K224" s="78"/>
      <c r="L224" s="78"/>
      <c r="M224" s="78"/>
      <c r="N224" s="78"/>
      <c r="O224" s="78"/>
      <c r="P224" s="78"/>
      <c r="Q224" s="78"/>
      <c r="R224" s="78"/>
      <c r="S224" s="78"/>
      <c r="T224" s="78"/>
      <c r="U224" s="78"/>
      <c r="V224" s="78"/>
      <c r="W224" s="78"/>
      <c r="X224" s="78"/>
      <c r="Y224" s="78"/>
      <c r="Z224" s="78"/>
    </row>
    <row r="225" spans="1:26" ht="15.75" customHeight="1">
      <c r="A225" s="78"/>
      <c r="B225" s="78"/>
      <c r="C225" s="78"/>
      <c r="D225" s="78"/>
      <c r="E225" s="78"/>
      <c r="F225" s="78"/>
      <c r="G225" s="78"/>
      <c r="H225" s="78"/>
      <c r="I225" s="78"/>
      <c r="J225" s="78"/>
      <c r="K225" s="78"/>
      <c r="L225" s="78"/>
      <c r="M225" s="78"/>
      <c r="N225" s="78"/>
      <c r="O225" s="78"/>
      <c r="P225" s="78"/>
      <c r="Q225" s="78"/>
      <c r="R225" s="78"/>
      <c r="S225" s="78"/>
      <c r="T225" s="78"/>
      <c r="U225" s="78"/>
      <c r="V225" s="78"/>
      <c r="W225" s="78"/>
      <c r="X225" s="78"/>
      <c r="Y225" s="78"/>
      <c r="Z225" s="78"/>
    </row>
    <row r="226" spans="1:26" ht="15.75" customHeight="1">
      <c r="A226" s="78"/>
      <c r="B226" s="78"/>
      <c r="C226" s="78"/>
      <c r="D226" s="78"/>
      <c r="E226" s="78"/>
      <c r="F226" s="78"/>
      <c r="G226" s="78"/>
      <c r="H226" s="78"/>
      <c r="I226" s="78"/>
      <c r="J226" s="78"/>
      <c r="K226" s="78"/>
      <c r="L226" s="78"/>
      <c r="M226" s="78"/>
      <c r="N226" s="78"/>
      <c r="O226" s="78"/>
      <c r="P226" s="78"/>
      <c r="Q226" s="78"/>
      <c r="R226" s="78"/>
      <c r="S226" s="78"/>
      <c r="T226" s="78"/>
      <c r="U226" s="78"/>
      <c r="V226" s="78"/>
      <c r="W226" s="78"/>
      <c r="X226" s="78"/>
      <c r="Y226" s="78"/>
      <c r="Z226" s="78"/>
    </row>
    <row r="227" spans="1:26" ht="15.75" customHeight="1">
      <c r="A227" s="78"/>
      <c r="B227" s="78"/>
      <c r="C227" s="78"/>
      <c r="D227" s="78"/>
      <c r="E227" s="78"/>
      <c r="F227" s="78"/>
      <c r="G227" s="78"/>
      <c r="H227" s="78"/>
      <c r="I227" s="78"/>
      <c r="J227" s="78"/>
      <c r="K227" s="78"/>
      <c r="L227" s="78"/>
      <c r="M227" s="78"/>
      <c r="N227" s="78"/>
      <c r="O227" s="78"/>
      <c r="P227" s="78"/>
      <c r="Q227" s="78"/>
      <c r="R227" s="78"/>
      <c r="S227" s="78"/>
      <c r="T227" s="78"/>
      <c r="U227" s="78"/>
      <c r="V227" s="78"/>
      <c r="W227" s="78"/>
      <c r="X227" s="78"/>
      <c r="Y227" s="78"/>
      <c r="Z227" s="78"/>
    </row>
    <row r="228" spans="1:26" ht="15.75" customHeight="1">
      <c r="A228" s="78"/>
      <c r="B228" s="78"/>
      <c r="C228" s="78"/>
      <c r="D228" s="78"/>
      <c r="E228" s="78"/>
      <c r="F228" s="78"/>
      <c r="G228" s="78"/>
      <c r="H228" s="78"/>
      <c r="I228" s="78"/>
      <c r="J228" s="78"/>
      <c r="K228" s="78"/>
      <c r="L228" s="78"/>
      <c r="M228" s="78"/>
      <c r="N228" s="78"/>
      <c r="O228" s="78"/>
      <c r="P228" s="78"/>
      <c r="Q228" s="78"/>
      <c r="R228" s="78"/>
      <c r="S228" s="78"/>
      <c r="T228" s="78"/>
      <c r="U228" s="78"/>
      <c r="V228" s="78"/>
      <c r="W228" s="78"/>
      <c r="X228" s="78"/>
      <c r="Y228" s="78"/>
      <c r="Z228" s="78"/>
    </row>
    <row r="229" spans="1:26" ht="15.75" customHeight="1">
      <c r="A229" s="78"/>
      <c r="B229" s="78"/>
      <c r="C229" s="78"/>
      <c r="D229" s="78"/>
      <c r="E229" s="78"/>
      <c r="F229" s="78"/>
      <c r="G229" s="78"/>
      <c r="H229" s="78"/>
      <c r="I229" s="78"/>
      <c r="J229" s="78"/>
      <c r="K229" s="78"/>
      <c r="L229" s="78"/>
      <c r="M229" s="78"/>
      <c r="N229" s="78"/>
      <c r="O229" s="78"/>
      <c r="P229" s="78"/>
      <c r="Q229" s="78"/>
      <c r="R229" s="78"/>
      <c r="S229" s="78"/>
      <c r="T229" s="78"/>
      <c r="U229" s="78"/>
      <c r="V229" s="78"/>
      <c r="W229" s="78"/>
      <c r="X229" s="78"/>
      <c r="Y229" s="78"/>
      <c r="Z229" s="78"/>
    </row>
    <row r="230" spans="1:26" ht="15.75" customHeight="1">
      <c r="A230" s="78"/>
      <c r="B230" s="78"/>
      <c r="C230" s="78"/>
      <c r="D230" s="78"/>
      <c r="E230" s="78"/>
      <c r="F230" s="78"/>
      <c r="G230" s="78"/>
      <c r="H230" s="78"/>
      <c r="I230" s="78"/>
      <c r="J230" s="78"/>
      <c r="K230" s="78"/>
      <c r="L230" s="78"/>
      <c r="M230" s="78"/>
      <c r="N230" s="78"/>
      <c r="O230" s="78"/>
      <c r="P230" s="78"/>
      <c r="Q230" s="78"/>
      <c r="R230" s="78"/>
      <c r="S230" s="78"/>
      <c r="T230" s="78"/>
      <c r="U230" s="78"/>
      <c r="V230" s="78"/>
      <c r="W230" s="78"/>
      <c r="X230" s="78"/>
      <c r="Y230" s="78"/>
      <c r="Z230" s="78"/>
    </row>
    <row r="231" spans="1:26" ht="15.75" customHeight="1">
      <c r="A231" s="78"/>
      <c r="B231" s="78"/>
      <c r="C231" s="78"/>
      <c r="D231" s="78"/>
      <c r="E231" s="78"/>
      <c r="F231" s="78"/>
      <c r="G231" s="78"/>
      <c r="H231" s="78"/>
      <c r="I231" s="78"/>
      <c r="J231" s="78"/>
      <c r="K231" s="78"/>
      <c r="L231" s="78"/>
      <c r="M231" s="78"/>
      <c r="N231" s="78"/>
      <c r="O231" s="78"/>
      <c r="P231" s="78"/>
      <c r="Q231" s="78"/>
      <c r="R231" s="78"/>
      <c r="S231" s="78"/>
      <c r="T231" s="78"/>
      <c r="U231" s="78"/>
      <c r="V231" s="78"/>
      <c r="W231" s="78"/>
      <c r="X231" s="78"/>
      <c r="Y231" s="78"/>
      <c r="Z231" s="78"/>
    </row>
    <row r="232" spans="1:26" ht="15.75" customHeight="1">
      <c r="A232" s="78"/>
      <c r="B232" s="78"/>
      <c r="C232" s="78"/>
      <c r="D232" s="78"/>
      <c r="E232" s="78"/>
      <c r="F232" s="78"/>
      <c r="G232" s="78"/>
      <c r="H232" s="78"/>
      <c r="I232" s="78"/>
      <c r="J232" s="78"/>
      <c r="K232" s="78"/>
      <c r="L232" s="78"/>
      <c r="M232" s="78"/>
      <c r="N232" s="78"/>
      <c r="O232" s="78"/>
      <c r="P232" s="78"/>
      <c r="Q232" s="78"/>
      <c r="R232" s="78"/>
      <c r="S232" s="78"/>
      <c r="T232" s="78"/>
      <c r="U232" s="78"/>
      <c r="V232" s="78"/>
      <c r="W232" s="78"/>
      <c r="X232" s="78"/>
      <c r="Y232" s="78"/>
      <c r="Z232" s="78"/>
    </row>
    <row r="233" spans="1:26" ht="15.75" customHeight="1">
      <c r="A233" s="78"/>
      <c r="B233" s="78"/>
      <c r="C233" s="78"/>
      <c r="D233" s="78"/>
      <c r="E233" s="78"/>
      <c r="F233" s="78"/>
      <c r="G233" s="78"/>
      <c r="H233" s="78"/>
      <c r="I233" s="78"/>
      <c r="J233" s="78"/>
      <c r="K233" s="78"/>
      <c r="L233" s="78"/>
      <c r="M233" s="78"/>
      <c r="N233" s="78"/>
      <c r="O233" s="78"/>
      <c r="P233" s="78"/>
      <c r="Q233" s="78"/>
      <c r="R233" s="78"/>
      <c r="S233" s="78"/>
      <c r="T233" s="78"/>
      <c r="U233" s="78"/>
      <c r="V233" s="78"/>
      <c r="W233" s="78"/>
      <c r="X233" s="78"/>
      <c r="Y233" s="78"/>
      <c r="Z233" s="78"/>
    </row>
    <row r="234" spans="1:26" ht="15.75" customHeight="1">
      <c r="A234" s="78"/>
      <c r="B234" s="78"/>
      <c r="C234" s="78"/>
      <c r="D234" s="78"/>
      <c r="E234" s="78"/>
      <c r="F234" s="78"/>
      <c r="G234" s="78"/>
      <c r="H234" s="78"/>
      <c r="I234" s="78"/>
      <c r="J234" s="78"/>
      <c r="K234" s="78"/>
      <c r="L234" s="78"/>
      <c r="M234" s="78"/>
      <c r="N234" s="78"/>
      <c r="O234" s="78"/>
      <c r="P234" s="78"/>
      <c r="Q234" s="78"/>
      <c r="R234" s="78"/>
      <c r="S234" s="78"/>
      <c r="T234" s="78"/>
      <c r="U234" s="78"/>
      <c r="V234" s="78"/>
      <c r="W234" s="78"/>
      <c r="X234" s="78"/>
      <c r="Y234" s="78"/>
      <c r="Z234" s="78"/>
    </row>
    <row r="235" spans="1:26" ht="15.75" customHeight="1">
      <c r="A235" s="78"/>
      <c r="B235" s="78"/>
      <c r="C235" s="78"/>
      <c r="D235" s="78"/>
      <c r="E235" s="78"/>
      <c r="F235" s="78"/>
      <c r="G235" s="78"/>
      <c r="H235" s="78"/>
      <c r="I235" s="78"/>
      <c r="J235" s="78"/>
      <c r="K235" s="78"/>
      <c r="L235" s="78"/>
      <c r="M235" s="78"/>
      <c r="N235" s="78"/>
      <c r="O235" s="78"/>
      <c r="P235" s="78"/>
      <c r="Q235" s="78"/>
      <c r="R235" s="78"/>
      <c r="S235" s="78"/>
      <c r="T235" s="78"/>
      <c r="U235" s="78"/>
      <c r="V235" s="78"/>
      <c r="W235" s="78"/>
      <c r="X235" s="78"/>
      <c r="Y235" s="78"/>
      <c r="Z235" s="78"/>
    </row>
    <row r="236" spans="1:26" ht="15.75" customHeight="1">
      <c r="A236" s="78"/>
      <c r="B236" s="78"/>
      <c r="C236" s="78"/>
      <c r="D236" s="78"/>
      <c r="E236" s="78"/>
      <c r="F236" s="78"/>
      <c r="G236" s="78"/>
      <c r="H236" s="78"/>
      <c r="I236" s="78"/>
      <c r="J236" s="78"/>
      <c r="K236" s="78"/>
      <c r="L236" s="78"/>
      <c r="M236" s="78"/>
      <c r="N236" s="78"/>
      <c r="O236" s="78"/>
      <c r="P236" s="78"/>
      <c r="Q236" s="78"/>
      <c r="R236" s="78"/>
      <c r="S236" s="78"/>
      <c r="T236" s="78"/>
      <c r="U236" s="78"/>
      <c r="V236" s="78"/>
      <c r="W236" s="78"/>
      <c r="X236" s="78"/>
      <c r="Y236" s="78"/>
      <c r="Z236" s="78"/>
    </row>
    <row r="237" spans="1:26" ht="15.75" customHeight="1">
      <c r="A237" s="78"/>
      <c r="B237" s="78"/>
      <c r="C237" s="78"/>
      <c r="D237" s="78"/>
      <c r="E237" s="78"/>
      <c r="F237" s="78"/>
      <c r="G237" s="78"/>
      <c r="H237" s="78"/>
      <c r="I237" s="78"/>
      <c r="J237" s="78"/>
      <c r="K237" s="78"/>
      <c r="L237" s="78"/>
      <c r="M237" s="78"/>
      <c r="N237" s="78"/>
      <c r="O237" s="78"/>
      <c r="P237" s="78"/>
      <c r="Q237" s="78"/>
      <c r="R237" s="78"/>
      <c r="S237" s="78"/>
      <c r="T237" s="78"/>
      <c r="U237" s="78"/>
      <c r="V237" s="78"/>
      <c r="W237" s="78"/>
      <c r="X237" s="78"/>
      <c r="Y237" s="78"/>
      <c r="Z237" s="78"/>
    </row>
    <row r="238" spans="1:26" ht="15.75" customHeight="1">
      <c r="A238" s="78"/>
      <c r="B238" s="78"/>
      <c r="C238" s="78"/>
      <c r="D238" s="78"/>
      <c r="E238" s="78"/>
      <c r="F238" s="78"/>
      <c r="G238" s="78"/>
      <c r="H238" s="78"/>
      <c r="I238" s="78"/>
      <c r="J238" s="78"/>
      <c r="K238" s="78"/>
      <c r="L238" s="78"/>
      <c r="M238" s="78"/>
      <c r="N238" s="78"/>
      <c r="O238" s="78"/>
      <c r="P238" s="78"/>
      <c r="Q238" s="78"/>
      <c r="R238" s="78"/>
      <c r="S238" s="78"/>
      <c r="T238" s="78"/>
      <c r="U238" s="78"/>
      <c r="V238" s="78"/>
      <c r="W238" s="78"/>
      <c r="X238" s="78"/>
      <c r="Y238" s="78"/>
      <c r="Z238" s="78"/>
    </row>
    <row r="239" spans="1:26" ht="15.75" customHeight="1">
      <c r="A239" s="78"/>
      <c r="B239" s="78"/>
      <c r="C239" s="78"/>
      <c r="D239" s="78"/>
      <c r="E239" s="78"/>
      <c r="F239" s="78"/>
      <c r="G239" s="78"/>
      <c r="H239" s="78"/>
      <c r="I239" s="78"/>
      <c r="J239" s="78"/>
      <c r="K239" s="78"/>
      <c r="L239" s="78"/>
      <c r="M239" s="78"/>
      <c r="N239" s="78"/>
      <c r="O239" s="78"/>
      <c r="P239" s="78"/>
      <c r="Q239" s="78"/>
      <c r="R239" s="78"/>
      <c r="S239" s="78"/>
      <c r="T239" s="78"/>
      <c r="U239" s="78"/>
      <c r="V239" s="78"/>
      <c r="W239" s="78"/>
      <c r="X239" s="78"/>
      <c r="Y239" s="78"/>
      <c r="Z239" s="78"/>
    </row>
    <row r="240" spans="1:26" ht="15.75" customHeight="1">
      <c r="A240" s="78"/>
      <c r="B240" s="78"/>
      <c r="C240" s="78"/>
      <c r="D240" s="78"/>
      <c r="E240" s="78"/>
      <c r="F240" s="78"/>
      <c r="G240" s="78"/>
      <c r="H240" s="78"/>
      <c r="I240" s="78"/>
      <c r="J240" s="78"/>
      <c r="K240" s="78"/>
      <c r="L240" s="78"/>
      <c r="M240" s="78"/>
      <c r="N240" s="78"/>
      <c r="O240" s="78"/>
      <c r="P240" s="78"/>
      <c r="Q240" s="78"/>
      <c r="R240" s="78"/>
      <c r="S240" s="78"/>
      <c r="T240" s="78"/>
      <c r="U240" s="78"/>
      <c r="V240" s="78"/>
      <c r="W240" s="78"/>
      <c r="X240" s="78"/>
      <c r="Y240" s="78"/>
      <c r="Z240" s="78"/>
    </row>
    <row r="241" spans="1:26" ht="15.75" customHeight="1">
      <c r="A241" s="78"/>
      <c r="B241" s="78"/>
      <c r="C241" s="78"/>
      <c r="D241" s="78"/>
      <c r="E241" s="78"/>
      <c r="F241" s="78"/>
      <c r="G241" s="78"/>
      <c r="H241" s="78"/>
      <c r="I241" s="78"/>
      <c r="J241" s="78"/>
      <c r="K241" s="78"/>
      <c r="L241" s="78"/>
      <c r="M241" s="78"/>
      <c r="N241" s="78"/>
      <c r="O241" s="78"/>
      <c r="P241" s="78"/>
      <c r="Q241" s="78"/>
      <c r="R241" s="78"/>
      <c r="S241" s="78"/>
      <c r="T241" s="78"/>
      <c r="U241" s="78"/>
      <c r="V241" s="78"/>
      <c r="W241" s="78"/>
      <c r="X241" s="78"/>
      <c r="Y241" s="78"/>
      <c r="Z241" s="78"/>
    </row>
    <row r="242" spans="1:26" ht="15.75" customHeight="1">
      <c r="A242" s="78"/>
      <c r="B242" s="78"/>
      <c r="C242" s="78"/>
      <c r="D242" s="78"/>
      <c r="E242" s="78"/>
      <c r="F242" s="78"/>
      <c r="G242" s="78"/>
      <c r="H242" s="78"/>
      <c r="I242" s="78"/>
      <c r="J242" s="78"/>
      <c r="K242" s="78"/>
      <c r="L242" s="78"/>
      <c r="M242" s="78"/>
      <c r="N242" s="78"/>
      <c r="O242" s="78"/>
      <c r="P242" s="78"/>
      <c r="Q242" s="78"/>
      <c r="R242" s="78"/>
      <c r="S242" s="78"/>
      <c r="T242" s="78"/>
      <c r="U242" s="78"/>
      <c r="V242" s="78"/>
      <c r="W242" s="78"/>
      <c r="X242" s="78"/>
      <c r="Y242" s="78"/>
      <c r="Z242" s="78"/>
    </row>
    <row r="243" spans="1:26" ht="15.75" customHeight="1">
      <c r="A243" s="78"/>
      <c r="B243" s="78"/>
      <c r="C243" s="78"/>
      <c r="D243" s="78"/>
      <c r="E243" s="78"/>
      <c r="F243" s="78"/>
      <c r="G243" s="78"/>
      <c r="H243" s="78"/>
      <c r="I243" s="78"/>
      <c r="J243" s="78"/>
      <c r="K243" s="78"/>
      <c r="L243" s="78"/>
      <c r="M243" s="78"/>
      <c r="N243" s="78"/>
      <c r="O243" s="78"/>
      <c r="P243" s="78"/>
      <c r="Q243" s="78"/>
      <c r="R243" s="78"/>
      <c r="S243" s="78"/>
      <c r="T243" s="78"/>
      <c r="U243" s="78"/>
      <c r="V243" s="78"/>
      <c r="W243" s="78"/>
      <c r="X243" s="78"/>
      <c r="Y243" s="78"/>
      <c r="Z243" s="78"/>
    </row>
    <row r="244" spans="1:26" ht="15.75" customHeight="1">
      <c r="A244" s="78"/>
      <c r="B244" s="78"/>
      <c r="C244" s="78"/>
      <c r="D244" s="78"/>
      <c r="E244" s="78"/>
      <c r="F244" s="78"/>
      <c r="G244" s="78"/>
      <c r="H244" s="78"/>
      <c r="I244" s="78"/>
      <c r="J244" s="78"/>
      <c r="K244" s="78"/>
      <c r="L244" s="78"/>
      <c r="M244" s="78"/>
      <c r="N244" s="78"/>
      <c r="O244" s="78"/>
      <c r="P244" s="78"/>
      <c r="Q244" s="78"/>
      <c r="R244" s="78"/>
      <c r="S244" s="78"/>
      <c r="T244" s="78"/>
      <c r="U244" s="78"/>
      <c r="V244" s="78"/>
      <c r="W244" s="78"/>
      <c r="X244" s="78"/>
      <c r="Y244" s="78"/>
      <c r="Z244" s="78"/>
    </row>
    <row r="245" spans="1:26" ht="15.75" customHeight="1">
      <c r="A245" s="78"/>
      <c r="B245" s="78"/>
      <c r="C245" s="78"/>
      <c r="D245" s="78"/>
      <c r="E245" s="78"/>
      <c r="F245" s="78"/>
      <c r="G245" s="78"/>
      <c r="H245" s="78"/>
      <c r="I245" s="78"/>
      <c r="J245" s="78"/>
      <c r="K245" s="78"/>
      <c r="L245" s="78"/>
      <c r="M245" s="78"/>
      <c r="N245" s="78"/>
      <c r="O245" s="78"/>
      <c r="P245" s="78"/>
      <c r="Q245" s="78"/>
      <c r="R245" s="78"/>
      <c r="S245" s="78"/>
      <c r="T245" s="78"/>
      <c r="U245" s="78"/>
      <c r="V245" s="78"/>
      <c r="W245" s="78"/>
      <c r="X245" s="78"/>
      <c r="Y245" s="78"/>
      <c r="Z245" s="78"/>
    </row>
    <row r="246" spans="1:26" ht="15.75" customHeight="1">
      <c r="A246" s="78"/>
      <c r="B246" s="78"/>
      <c r="C246" s="78"/>
      <c r="D246" s="78"/>
      <c r="E246" s="78"/>
      <c r="F246" s="78"/>
      <c r="G246" s="78"/>
      <c r="H246" s="78"/>
      <c r="I246" s="78"/>
      <c r="J246" s="78"/>
      <c r="K246" s="78"/>
      <c r="L246" s="78"/>
      <c r="M246" s="78"/>
      <c r="N246" s="78"/>
      <c r="O246" s="78"/>
      <c r="P246" s="78"/>
      <c r="Q246" s="78"/>
      <c r="R246" s="78"/>
      <c r="S246" s="78"/>
      <c r="T246" s="78"/>
      <c r="U246" s="78"/>
      <c r="V246" s="78"/>
      <c r="W246" s="78"/>
      <c r="X246" s="78"/>
      <c r="Y246" s="78"/>
      <c r="Z246" s="78"/>
    </row>
    <row r="247" spans="1:26" ht="15.75" customHeight="1">
      <c r="A247" s="78"/>
      <c r="B247" s="78"/>
      <c r="C247" s="78"/>
      <c r="D247" s="78"/>
      <c r="E247" s="78"/>
      <c r="F247" s="78"/>
      <c r="G247" s="78"/>
      <c r="H247" s="78"/>
      <c r="I247" s="78"/>
      <c r="J247" s="78"/>
      <c r="K247" s="78"/>
      <c r="L247" s="78"/>
      <c r="M247" s="78"/>
      <c r="N247" s="78"/>
      <c r="O247" s="78"/>
      <c r="P247" s="78"/>
      <c r="Q247" s="78"/>
      <c r="R247" s="78"/>
      <c r="S247" s="78"/>
      <c r="T247" s="78"/>
      <c r="U247" s="78"/>
      <c r="V247" s="78"/>
      <c r="W247" s="78"/>
      <c r="X247" s="78"/>
      <c r="Y247" s="78"/>
      <c r="Z247" s="78"/>
    </row>
    <row r="248" spans="1:26" ht="15.75" customHeight="1">
      <c r="A248" s="78"/>
      <c r="B248" s="78"/>
      <c r="C248" s="78"/>
      <c r="D248" s="78"/>
      <c r="E248" s="78"/>
      <c r="F248" s="78"/>
      <c r="G248" s="78"/>
      <c r="H248" s="78"/>
      <c r="I248" s="78"/>
      <c r="J248" s="78"/>
      <c r="K248" s="78"/>
      <c r="L248" s="78"/>
      <c r="M248" s="78"/>
      <c r="N248" s="78"/>
      <c r="O248" s="78"/>
      <c r="P248" s="78"/>
      <c r="Q248" s="78"/>
      <c r="R248" s="78"/>
      <c r="S248" s="78"/>
      <c r="T248" s="78"/>
      <c r="U248" s="78"/>
      <c r="V248" s="78"/>
      <c r="W248" s="78"/>
      <c r="X248" s="78"/>
      <c r="Y248" s="78"/>
      <c r="Z248" s="78"/>
    </row>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sheetProtection algorithmName="SHA-512" hashValue="rLkzF2k2cECMB6pd+IHxHgfXBS1O4RGkwf2K+gZVR7WOC8fmj2nW6wibeA2TS6ip4O9jm6UoNme4iudFJFX4YA==" saltValue="8CDK7Z3FoywKiYmDLbaN/A==" spinCount="100000" sheet="1" objects="1" scenarios="1"/>
  <mergeCells count="17">
    <mergeCell ref="B8:B17"/>
    <mergeCell ref="L8:N16"/>
    <mergeCell ref="B20:B28"/>
    <mergeCell ref="B41:B48"/>
    <mergeCell ref="D8:F16"/>
    <mergeCell ref="H8:J16"/>
    <mergeCell ref="B30:B38"/>
    <mergeCell ref="D30:F37"/>
    <mergeCell ref="H30:J37"/>
    <mergeCell ref="L30:N37"/>
    <mergeCell ref="D20:F27"/>
    <mergeCell ref="H41:J47"/>
    <mergeCell ref="A2:D5"/>
    <mergeCell ref="F3:L4"/>
    <mergeCell ref="F5:L5"/>
    <mergeCell ref="F6:J6"/>
    <mergeCell ref="K6:L6"/>
  </mergeCells>
  <conditionalFormatting sqref="K6:L6 F17 J17 N17 F38 J38 F28 J48 N38">
    <cfRule type="cellIs" dxfId="158" priority="1" operator="lessThan">
      <formula>0.7</formula>
    </cfRule>
  </conditionalFormatting>
  <conditionalFormatting sqref="K6:L6 F17 J17 N17 F38 J38 F28 J48 N38">
    <cfRule type="cellIs" dxfId="157" priority="2" operator="greaterThanOrEqual">
      <formula>0.85</formula>
    </cfRule>
  </conditionalFormatting>
  <conditionalFormatting sqref="K6:L6 F17 J17 N17 F38 J38 F28 J48 N38">
    <cfRule type="cellIs" dxfId="156" priority="3" operator="between">
      <formula>0.7</formula>
      <formula>0.85</formula>
    </cfRule>
  </conditionalFormatting>
  <printOptions horizontalCentered="1" verticalCentered="1"/>
  <pageMargins left="0.70866141732283472" right="0.70866141732283472" top="0.74803149606299213" bottom="0.74803149606299213" header="0" footer="0"/>
  <pageSetup paperSize="5" scale="45"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C5E0B3"/>
    <pageSetUpPr fitToPage="1"/>
  </sheetPr>
  <dimension ref="A1:Z1000"/>
  <sheetViews>
    <sheetView showGridLines="0" workbookViewId="0"/>
  </sheetViews>
  <sheetFormatPr baseColWidth="10" defaultColWidth="11.21875" defaultRowHeight="15" customHeight="1"/>
  <cols>
    <col min="1" max="10" width="11.5546875" customWidth="1"/>
    <col min="11" max="26" width="10.5546875" customWidth="1"/>
  </cols>
  <sheetData>
    <row r="1" spans="1:26" ht="15.75">
      <c r="A1" s="78"/>
      <c r="B1" s="78"/>
      <c r="C1" s="78"/>
      <c r="D1" s="78"/>
      <c r="E1" s="78"/>
      <c r="F1" s="78"/>
      <c r="G1" s="83"/>
      <c r="H1" s="78"/>
      <c r="I1" s="78"/>
      <c r="J1" s="78"/>
      <c r="K1" s="78"/>
      <c r="L1" s="78"/>
      <c r="M1" s="78"/>
      <c r="N1" s="78"/>
      <c r="O1" s="78"/>
      <c r="P1" s="78"/>
      <c r="Q1" s="78"/>
      <c r="R1" s="78"/>
      <c r="S1" s="78"/>
      <c r="T1" s="78"/>
      <c r="U1" s="78"/>
      <c r="V1" s="78"/>
      <c r="W1" s="78"/>
      <c r="X1" s="78"/>
      <c r="Y1" s="78"/>
      <c r="Z1" s="78"/>
    </row>
    <row r="2" spans="1:26" ht="15.75">
      <c r="A2" s="78"/>
      <c r="B2" s="876" t="s">
        <v>575</v>
      </c>
      <c r="C2" s="851"/>
      <c r="D2" s="851"/>
      <c r="E2" s="851"/>
      <c r="F2" s="851"/>
      <c r="G2" s="851"/>
      <c r="H2" s="851"/>
      <c r="I2" s="877"/>
      <c r="J2" s="852"/>
      <c r="K2" s="78"/>
      <c r="L2" s="78"/>
      <c r="M2" s="78"/>
      <c r="N2" s="78"/>
      <c r="O2" s="78"/>
      <c r="P2" s="78"/>
      <c r="Q2" s="78"/>
      <c r="R2" s="78"/>
      <c r="S2" s="78"/>
      <c r="T2" s="78"/>
      <c r="U2" s="78"/>
      <c r="V2" s="78"/>
      <c r="W2" s="78"/>
      <c r="X2" s="78"/>
      <c r="Y2" s="78"/>
      <c r="Z2" s="78"/>
    </row>
    <row r="3" spans="1:26" ht="15.75">
      <c r="A3" s="78"/>
      <c r="B3" s="681"/>
      <c r="C3" s="511"/>
      <c r="D3" s="511"/>
      <c r="E3" s="511"/>
      <c r="F3" s="511"/>
      <c r="G3" s="511"/>
      <c r="H3" s="511"/>
      <c r="I3" s="511"/>
      <c r="J3" s="622"/>
      <c r="K3" s="78"/>
      <c r="L3" s="78"/>
      <c r="M3" s="78"/>
      <c r="N3" s="78"/>
      <c r="O3" s="78"/>
      <c r="P3" s="78"/>
      <c r="Q3" s="78"/>
      <c r="R3" s="78"/>
      <c r="S3" s="78"/>
      <c r="T3" s="78"/>
      <c r="U3" s="78"/>
      <c r="V3" s="78"/>
      <c r="W3" s="78"/>
      <c r="X3" s="78"/>
      <c r="Y3" s="78"/>
      <c r="Z3" s="78"/>
    </row>
    <row r="4" spans="1:26" ht="15.75">
      <c r="A4" s="78"/>
      <c r="B4" s="681"/>
      <c r="C4" s="511"/>
      <c r="D4" s="511"/>
      <c r="E4" s="511"/>
      <c r="F4" s="511"/>
      <c r="G4" s="511"/>
      <c r="H4" s="511"/>
      <c r="I4" s="511"/>
      <c r="J4" s="622"/>
      <c r="K4" s="78"/>
      <c r="L4" s="78"/>
      <c r="M4" s="78"/>
      <c r="N4" s="78"/>
      <c r="O4" s="78"/>
      <c r="P4" s="78"/>
      <c r="Q4" s="78"/>
      <c r="R4" s="78"/>
      <c r="S4" s="78"/>
      <c r="T4" s="78"/>
      <c r="U4" s="78"/>
      <c r="V4" s="78"/>
      <c r="W4" s="78"/>
      <c r="X4" s="78"/>
      <c r="Y4" s="78"/>
      <c r="Z4" s="78"/>
    </row>
    <row r="5" spans="1:26" ht="15.75">
      <c r="A5" s="78"/>
      <c r="B5" s="681"/>
      <c r="C5" s="511"/>
      <c r="D5" s="511"/>
      <c r="E5" s="511"/>
      <c r="F5" s="511"/>
      <c r="G5" s="511"/>
      <c r="H5" s="511"/>
      <c r="I5" s="511"/>
      <c r="J5" s="622"/>
      <c r="K5" s="78"/>
      <c r="L5" s="78"/>
      <c r="M5" s="78"/>
      <c r="N5" s="78"/>
      <c r="O5" s="78"/>
      <c r="P5" s="78"/>
      <c r="Q5" s="78"/>
      <c r="R5" s="78"/>
      <c r="S5" s="78"/>
      <c r="T5" s="78"/>
      <c r="U5" s="78"/>
      <c r="V5" s="78"/>
      <c r="W5" s="78"/>
      <c r="X5" s="78"/>
      <c r="Y5" s="78"/>
      <c r="Z5" s="78"/>
    </row>
    <row r="6" spans="1:26" ht="15.75">
      <c r="A6" s="78"/>
      <c r="B6" s="682"/>
      <c r="C6" s="487"/>
      <c r="D6" s="487"/>
      <c r="E6" s="487"/>
      <c r="F6" s="487"/>
      <c r="G6" s="487"/>
      <c r="H6" s="487"/>
      <c r="I6" s="487"/>
      <c r="J6" s="592"/>
      <c r="K6" s="78"/>
      <c r="L6" s="78"/>
      <c r="M6" s="78"/>
      <c r="N6" s="78"/>
      <c r="O6" s="78"/>
      <c r="P6" s="78"/>
      <c r="Q6" s="78"/>
      <c r="R6" s="78"/>
      <c r="S6" s="78"/>
      <c r="T6" s="78"/>
      <c r="U6" s="78"/>
      <c r="V6" s="78"/>
      <c r="W6" s="78"/>
      <c r="X6" s="78"/>
      <c r="Y6" s="78"/>
      <c r="Z6" s="78"/>
    </row>
    <row r="7" spans="1:26" ht="15.75">
      <c r="A7" s="78"/>
      <c r="B7" s="139"/>
      <c r="C7" s="83"/>
      <c r="D7" s="83"/>
      <c r="E7" s="83"/>
      <c r="F7" s="83"/>
      <c r="G7" s="83"/>
      <c r="H7" s="78"/>
      <c r="I7" s="78"/>
      <c r="J7" s="140"/>
      <c r="K7" s="78"/>
      <c r="L7" s="78"/>
      <c r="M7" s="78"/>
      <c r="N7" s="78"/>
      <c r="O7" s="78"/>
      <c r="P7" s="78"/>
      <c r="Q7" s="78"/>
      <c r="R7" s="78"/>
      <c r="S7" s="78"/>
      <c r="T7" s="78"/>
      <c r="U7" s="78"/>
      <c r="V7" s="78"/>
      <c r="W7" s="78"/>
      <c r="X7" s="78"/>
      <c r="Y7" s="78"/>
      <c r="Z7" s="78"/>
    </row>
    <row r="8" spans="1:26" ht="15.75">
      <c r="A8" s="78"/>
      <c r="B8" s="139"/>
      <c r="C8" s="83"/>
      <c r="D8" s="83"/>
      <c r="E8" s="83"/>
      <c r="F8" s="83"/>
      <c r="G8" s="83"/>
      <c r="H8" s="878">
        <f>'MYV O'!E11</f>
        <v>3.0467894253939365</v>
      </c>
      <c r="I8" s="587"/>
      <c r="J8" s="140"/>
      <c r="K8" s="78"/>
      <c r="L8" s="78"/>
      <c r="M8" s="78"/>
      <c r="N8" s="78"/>
      <c r="O8" s="78"/>
      <c r="P8" s="78"/>
      <c r="Q8" s="78"/>
      <c r="R8" s="78"/>
      <c r="S8" s="78"/>
      <c r="T8" s="78"/>
      <c r="U8" s="78"/>
      <c r="V8" s="78"/>
      <c r="W8" s="78"/>
      <c r="X8" s="78"/>
      <c r="Y8" s="78"/>
      <c r="Z8" s="78"/>
    </row>
    <row r="9" spans="1:26" ht="15.75">
      <c r="A9" s="78"/>
      <c r="B9" s="139"/>
      <c r="C9" s="83"/>
      <c r="D9" s="83"/>
      <c r="E9" s="83"/>
      <c r="F9" s="83"/>
      <c r="G9" s="83"/>
      <c r="H9" s="587"/>
      <c r="I9" s="587"/>
      <c r="J9" s="140"/>
      <c r="K9" s="78"/>
      <c r="L9" s="78"/>
      <c r="M9" s="78"/>
      <c r="N9" s="78"/>
      <c r="O9" s="78"/>
      <c r="P9" s="78"/>
      <c r="Q9" s="78"/>
      <c r="R9" s="78"/>
      <c r="S9" s="78"/>
      <c r="T9" s="78"/>
      <c r="U9" s="78"/>
      <c r="V9" s="78"/>
      <c r="W9" s="78"/>
      <c r="X9" s="78"/>
      <c r="Y9" s="78"/>
      <c r="Z9" s="78"/>
    </row>
    <row r="10" spans="1:26" ht="15.75">
      <c r="A10" s="78"/>
      <c r="B10" s="139"/>
      <c r="C10" s="83"/>
      <c r="D10" s="83"/>
      <c r="E10" s="83"/>
      <c r="F10" s="83"/>
      <c r="G10" s="83"/>
      <c r="H10" s="587"/>
      <c r="I10" s="587"/>
      <c r="J10" s="140"/>
      <c r="K10" s="78"/>
      <c r="L10" s="78"/>
      <c r="M10" s="78"/>
      <c r="N10" s="78"/>
      <c r="O10" s="78"/>
      <c r="P10" s="78"/>
      <c r="Q10" s="78"/>
      <c r="R10" s="78"/>
      <c r="S10" s="78"/>
      <c r="T10" s="78"/>
      <c r="U10" s="78"/>
      <c r="V10" s="78"/>
      <c r="W10" s="78"/>
      <c r="X10" s="78"/>
      <c r="Y10" s="78"/>
      <c r="Z10" s="78"/>
    </row>
    <row r="11" spans="1:26" ht="15.75">
      <c r="A11" s="78"/>
      <c r="B11" s="139"/>
      <c r="C11" s="83"/>
      <c r="D11" s="83"/>
      <c r="E11" s="83"/>
      <c r="F11" s="83"/>
      <c r="G11" s="83"/>
      <c r="H11" s="587"/>
      <c r="I11" s="587"/>
      <c r="J11" s="140"/>
      <c r="K11" s="78"/>
      <c r="L11" s="78"/>
      <c r="M11" s="78"/>
      <c r="N11" s="78"/>
      <c r="O11" s="78"/>
      <c r="P11" s="78"/>
      <c r="Q11" s="78"/>
      <c r="R11" s="78"/>
      <c r="S11" s="78"/>
      <c r="T11" s="78"/>
      <c r="U11" s="78"/>
      <c r="V11" s="78"/>
      <c r="W11" s="78"/>
      <c r="X11" s="78"/>
      <c r="Y11" s="78"/>
      <c r="Z11" s="78"/>
    </row>
    <row r="12" spans="1:26" ht="15.75">
      <c r="A12" s="78"/>
      <c r="B12" s="141"/>
      <c r="C12" s="84"/>
      <c r="D12" s="85"/>
      <c r="E12" s="85"/>
      <c r="F12" s="85"/>
      <c r="G12" s="86"/>
      <c r="H12" s="85"/>
      <c r="I12" s="87"/>
      <c r="J12" s="140"/>
      <c r="K12" s="78"/>
      <c r="L12" s="78"/>
      <c r="M12" s="78"/>
      <c r="N12" s="78"/>
      <c r="O12" s="78"/>
      <c r="P12" s="78"/>
      <c r="Q12" s="78"/>
      <c r="R12" s="78"/>
      <c r="S12" s="78"/>
      <c r="T12" s="78"/>
      <c r="U12" s="78"/>
      <c r="V12" s="78"/>
      <c r="W12" s="78"/>
      <c r="X12" s="78"/>
      <c r="Y12" s="78"/>
      <c r="Z12" s="78"/>
    </row>
    <row r="13" spans="1:26" ht="15.75">
      <c r="A13" s="78"/>
      <c r="B13" s="141"/>
      <c r="C13" s="141"/>
      <c r="D13" s="78"/>
      <c r="E13" s="78"/>
      <c r="F13" s="78"/>
      <c r="G13" s="83"/>
      <c r="H13" s="78"/>
      <c r="I13" s="140"/>
      <c r="J13" s="140"/>
      <c r="K13" s="78"/>
      <c r="L13" s="78"/>
      <c r="M13" s="78"/>
      <c r="N13" s="78"/>
      <c r="O13" s="78"/>
      <c r="P13" s="78"/>
      <c r="Q13" s="78"/>
      <c r="R13" s="78"/>
      <c r="S13" s="78"/>
      <c r="T13" s="78"/>
      <c r="U13" s="78"/>
      <c r="V13" s="78"/>
      <c r="W13" s="78"/>
      <c r="X13" s="78"/>
      <c r="Y13" s="78"/>
      <c r="Z13" s="78"/>
    </row>
    <row r="14" spans="1:26" ht="15.75">
      <c r="A14" s="78"/>
      <c r="B14" s="141"/>
      <c r="C14" s="141"/>
      <c r="D14" s="78"/>
      <c r="E14" s="78"/>
      <c r="F14" s="78"/>
      <c r="G14" s="83"/>
      <c r="H14" s="78"/>
      <c r="I14" s="140"/>
      <c r="J14" s="140"/>
      <c r="K14" s="78"/>
      <c r="L14" s="78"/>
      <c r="M14" s="78"/>
      <c r="N14" s="78"/>
      <c r="O14" s="78"/>
      <c r="P14" s="78"/>
      <c r="Q14" s="78"/>
      <c r="R14" s="78"/>
      <c r="S14" s="78"/>
      <c r="T14" s="78"/>
      <c r="U14" s="78"/>
      <c r="V14" s="78"/>
      <c r="W14" s="78"/>
      <c r="X14" s="78"/>
      <c r="Y14" s="78"/>
      <c r="Z14" s="78"/>
    </row>
    <row r="15" spans="1:26" ht="15.75">
      <c r="A15" s="78"/>
      <c r="B15" s="141"/>
      <c r="C15" s="141"/>
      <c r="D15" s="78"/>
      <c r="E15" s="78"/>
      <c r="F15" s="78"/>
      <c r="G15" s="83"/>
      <c r="H15" s="78"/>
      <c r="I15" s="140"/>
      <c r="J15" s="140"/>
      <c r="K15" s="78"/>
      <c r="L15" s="78"/>
      <c r="M15" s="78"/>
      <c r="N15" s="78"/>
      <c r="O15" s="78"/>
      <c r="P15" s="78"/>
      <c r="Q15" s="78"/>
      <c r="R15" s="78"/>
      <c r="S15" s="78"/>
      <c r="T15" s="78"/>
      <c r="U15" s="78"/>
      <c r="V15" s="78"/>
      <c r="W15" s="78"/>
      <c r="X15" s="78"/>
      <c r="Y15" s="78"/>
      <c r="Z15" s="78"/>
    </row>
    <row r="16" spans="1:26" ht="15.75">
      <c r="A16" s="78"/>
      <c r="B16" s="141"/>
      <c r="C16" s="141"/>
      <c r="D16" s="78"/>
      <c r="E16" s="78"/>
      <c r="F16" s="78"/>
      <c r="G16" s="83"/>
      <c r="H16" s="78"/>
      <c r="I16" s="140"/>
      <c r="J16" s="140"/>
      <c r="K16" s="78"/>
      <c r="L16" s="78"/>
      <c r="M16" s="78"/>
      <c r="N16" s="78"/>
      <c r="O16" s="78"/>
      <c r="P16" s="78"/>
      <c r="Q16" s="78"/>
      <c r="R16" s="78"/>
      <c r="S16" s="78"/>
      <c r="T16" s="78"/>
      <c r="U16" s="78"/>
      <c r="V16" s="78"/>
      <c r="W16" s="78"/>
      <c r="X16" s="78"/>
      <c r="Y16" s="78"/>
      <c r="Z16" s="78"/>
    </row>
    <row r="17" spans="1:26" ht="15.75">
      <c r="A17" s="78"/>
      <c r="B17" s="141"/>
      <c r="C17" s="141"/>
      <c r="D17" s="78"/>
      <c r="E17" s="78"/>
      <c r="F17" s="78"/>
      <c r="G17" s="83"/>
      <c r="H17" s="78"/>
      <c r="I17" s="140"/>
      <c r="J17" s="140"/>
      <c r="K17" s="78"/>
      <c r="L17" s="78"/>
      <c r="M17" s="78"/>
      <c r="N17" s="78"/>
      <c r="O17" s="78"/>
      <c r="P17" s="78"/>
      <c r="Q17" s="78"/>
      <c r="R17" s="78"/>
      <c r="S17" s="78"/>
      <c r="T17" s="78"/>
      <c r="U17" s="78"/>
      <c r="V17" s="78"/>
      <c r="W17" s="78"/>
      <c r="X17" s="78"/>
      <c r="Y17" s="78"/>
      <c r="Z17" s="78"/>
    </row>
    <row r="18" spans="1:26" ht="15.75">
      <c r="A18" s="78"/>
      <c r="B18" s="141"/>
      <c r="C18" s="141"/>
      <c r="D18" s="78"/>
      <c r="E18" s="78"/>
      <c r="F18" s="78"/>
      <c r="G18" s="83"/>
      <c r="H18" s="78"/>
      <c r="I18" s="140"/>
      <c r="J18" s="140"/>
      <c r="K18" s="78"/>
      <c r="L18" s="78"/>
      <c r="M18" s="78"/>
      <c r="N18" s="78"/>
      <c r="O18" s="78"/>
      <c r="P18" s="78"/>
      <c r="Q18" s="78"/>
      <c r="R18" s="78"/>
      <c r="S18" s="78"/>
      <c r="T18" s="78"/>
      <c r="U18" s="78"/>
      <c r="V18" s="78"/>
      <c r="W18" s="78"/>
      <c r="X18" s="78"/>
      <c r="Y18" s="78"/>
      <c r="Z18" s="78"/>
    </row>
    <row r="19" spans="1:26" ht="15.75">
      <c r="A19" s="78"/>
      <c r="B19" s="141"/>
      <c r="C19" s="141"/>
      <c r="D19" s="78"/>
      <c r="E19" s="78"/>
      <c r="F19" s="78"/>
      <c r="G19" s="83"/>
      <c r="H19" s="78"/>
      <c r="I19" s="140"/>
      <c r="J19" s="140"/>
      <c r="K19" s="78"/>
      <c r="L19" s="78"/>
      <c r="M19" s="78"/>
      <c r="N19" s="78"/>
      <c r="O19" s="78"/>
      <c r="P19" s="78"/>
      <c r="Q19" s="78"/>
      <c r="R19" s="78"/>
      <c r="S19" s="78"/>
      <c r="T19" s="78"/>
      <c r="U19" s="78"/>
      <c r="V19" s="78"/>
      <c r="W19" s="78"/>
      <c r="X19" s="78"/>
      <c r="Y19" s="78"/>
      <c r="Z19" s="78"/>
    </row>
    <row r="20" spans="1:26" ht="15.75">
      <c r="A20" s="78"/>
      <c r="B20" s="141"/>
      <c r="C20" s="141"/>
      <c r="D20" s="78"/>
      <c r="E20" s="78"/>
      <c r="F20" s="78"/>
      <c r="G20" s="83"/>
      <c r="H20" s="78"/>
      <c r="I20" s="140"/>
      <c r="J20" s="140"/>
      <c r="K20" s="78"/>
      <c r="L20" s="78"/>
      <c r="M20" s="78"/>
      <c r="N20" s="78"/>
      <c r="O20" s="78"/>
      <c r="P20" s="78"/>
      <c r="Q20" s="78"/>
      <c r="R20" s="78"/>
      <c r="S20" s="78"/>
      <c r="T20" s="78"/>
      <c r="U20" s="78"/>
      <c r="V20" s="78"/>
      <c r="W20" s="78"/>
      <c r="X20" s="78"/>
      <c r="Y20" s="78"/>
      <c r="Z20" s="78"/>
    </row>
    <row r="21" spans="1:26" ht="15.75" customHeight="1">
      <c r="A21" s="78"/>
      <c r="B21" s="141"/>
      <c r="C21" s="141"/>
      <c r="D21" s="78"/>
      <c r="E21" s="78"/>
      <c r="F21" s="78"/>
      <c r="G21" s="83"/>
      <c r="H21" s="78"/>
      <c r="I21" s="140"/>
      <c r="J21" s="140"/>
      <c r="K21" s="78"/>
      <c r="L21" s="78"/>
      <c r="M21" s="78"/>
      <c r="N21" s="78"/>
      <c r="O21" s="78"/>
      <c r="P21" s="78"/>
      <c r="Q21" s="78"/>
      <c r="R21" s="78"/>
      <c r="S21" s="78"/>
      <c r="T21" s="78"/>
      <c r="U21" s="78"/>
      <c r="V21" s="78"/>
      <c r="W21" s="78"/>
      <c r="X21" s="78"/>
      <c r="Y21" s="78"/>
      <c r="Z21" s="78"/>
    </row>
    <row r="22" spans="1:26" ht="15.75" customHeight="1">
      <c r="A22" s="78"/>
      <c r="B22" s="141"/>
      <c r="C22" s="141"/>
      <c r="D22" s="78"/>
      <c r="E22" s="78"/>
      <c r="F22" s="78"/>
      <c r="G22" s="83"/>
      <c r="H22" s="78"/>
      <c r="I22" s="140"/>
      <c r="J22" s="140"/>
      <c r="K22" s="78"/>
      <c r="L22" s="78"/>
      <c r="M22" s="78"/>
      <c r="N22" s="78"/>
      <c r="O22" s="78"/>
      <c r="P22" s="78"/>
      <c r="Q22" s="78"/>
      <c r="R22" s="78"/>
      <c r="S22" s="78"/>
      <c r="T22" s="78"/>
      <c r="U22" s="78"/>
      <c r="V22" s="78"/>
      <c r="W22" s="78"/>
      <c r="X22" s="78"/>
      <c r="Y22" s="78"/>
      <c r="Z22" s="78"/>
    </row>
    <row r="23" spans="1:26" ht="15.75" customHeight="1">
      <c r="A23" s="78"/>
      <c r="B23" s="141"/>
      <c r="C23" s="142"/>
      <c r="D23" s="143"/>
      <c r="E23" s="143"/>
      <c r="F23" s="143"/>
      <c r="G23" s="144"/>
      <c r="H23" s="143"/>
      <c r="I23" s="145"/>
      <c r="J23" s="140"/>
      <c r="K23" s="78"/>
      <c r="L23" s="78"/>
      <c r="M23" s="78"/>
      <c r="N23" s="78"/>
      <c r="O23" s="78"/>
      <c r="P23" s="78"/>
      <c r="Q23" s="78"/>
      <c r="R23" s="78"/>
      <c r="S23" s="78"/>
      <c r="T23" s="78"/>
      <c r="U23" s="78"/>
      <c r="V23" s="78"/>
      <c r="W23" s="78"/>
      <c r="X23" s="78"/>
      <c r="Y23" s="78"/>
      <c r="Z23" s="78"/>
    </row>
    <row r="24" spans="1:26" ht="15.75" customHeight="1">
      <c r="A24" s="78"/>
      <c r="B24" s="141"/>
      <c r="C24" s="78"/>
      <c r="D24" s="78"/>
      <c r="E24" s="78"/>
      <c r="F24" s="78"/>
      <c r="G24" s="83"/>
      <c r="H24" s="78"/>
      <c r="I24" s="78"/>
      <c r="J24" s="140"/>
      <c r="K24" s="78"/>
      <c r="L24" s="78"/>
      <c r="M24" s="78"/>
      <c r="N24" s="78"/>
      <c r="O24" s="78"/>
      <c r="P24" s="78"/>
      <c r="Q24" s="78"/>
      <c r="R24" s="78"/>
      <c r="S24" s="78"/>
      <c r="T24" s="78"/>
      <c r="U24" s="78"/>
      <c r="V24" s="78"/>
      <c r="W24" s="78"/>
      <c r="X24" s="78"/>
      <c r="Y24" s="78"/>
      <c r="Z24" s="78"/>
    </row>
    <row r="25" spans="1:26" ht="15.75" customHeight="1">
      <c r="A25" s="78"/>
      <c r="B25" s="142"/>
      <c r="C25" s="143"/>
      <c r="D25" s="143"/>
      <c r="E25" s="143"/>
      <c r="F25" s="143"/>
      <c r="G25" s="144"/>
      <c r="H25" s="143"/>
      <c r="I25" s="143"/>
      <c r="J25" s="145"/>
      <c r="K25" s="78"/>
      <c r="L25" s="78"/>
      <c r="M25" s="78"/>
      <c r="N25" s="78"/>
      <c r="O25" s="78"/>
      <c r="P25" s="78"/>
      <c r="Q25" s="78"/>
      <c r="R25" s="78"/>
      <c r="S25" s="78"/>
      <c r="T25" s="78"/>
      <c r="U25" s="78"/>
      <c r="V25" s="78"/>
      <c r="W25" s="78"/>
      <c r="X25" s="78"/>
      <c r="Y25" s="78"/>
      <c r="Z25" s="78"/>
    </row>
    <row r="26" spans="1:26" ht="15.75" customHeight="1">
      <c r="A26" s="78"/>
      <c r="B26" s="141"/>
      <c r="C26" s="78"/>
      <c r="D26" s="78"/>
      <c r="E26" s="78"/>
      <c r="F26" s="78"/>
      <c r="G26" s="83"/>
      <c r="H26" s="78"/>
      <c r="I26" s="78"/>
      <c r="J26" s="140"/>
      <c r="K26" s="78"/>
      <c r="L26" s="78"/>
      <c r="M26" s="78"/>
      <c r="N26" s="78"/>
      <c r="O26" s="78"/>
      <c r="P26" s="78"/>
      <c r="Q26" s="78"/>
      <c r="R26" s="78"/>
      <c r="S26" s="78"/>
      <c r="T26" s="78"/>
      <c r="U26" s="78"/>
      <c r="V26" s="78"/>
      <c r="W26" s="78"/>
      <c r="X26" s="78"/>
      <c r="Y26" s="78"/>
      <c r="Z26" s="78"/>
    </row>
    <row r="27" spans="1:26" ht="15.75" customHeight="1">
      <c r="A27" s="78"/>
      <c r="B27" s="141"/>
      <c r="C27" s="78"/>
      <c r="D27" s="78"/>
      <c r="E27" s="78"/>
      <c r="F27" s="78"/>
      <c r="G27" s="83"/>
      <c r="H27" s="78"/>
      <c r="I27" s="78"/>
      <c r="J27" s="140"/>
      <c r="K27" s="78"/>
      <c r="L27" s="78"/>
      <c r="M27" s="78"/>
      <c r="N27" s="78"/>
      <c r="O27" s="78"/>
      <c r="P27" s="78"/>
      <c r="Q27" s="78"/>
      <c r="R27" s="78"/>
      <c r="S27" s="78"/>
      <c r="T27" s="78"/>
      <c r="U27" s="78"/>
      <c r="V27" s="78"/>
      <c r="W27" s="78"/>
      <c r="X27" s="78"/>
      <c r="Y27" s="78"/>
      <c r="Z27" s="78"/>
    </row>
    <row r="28" spans="1:26" ht="15.75" customHeight="1">
      <c r="A28" s="78"/>
      <c r="B28" s="141"/>
      <c r="C28" s="78"/>
      <c r="D28" s="78"/>
      <c r="E28" s="78"/>
      <c r="F28" s="78"/>
      <c r="G28" s="83"/>
      <c r="H28" s="78"/>
      <c r="I28" s="78"/>
      <c r="J28" s="140"/>
      <c r="K28" s="78"/>
      <c r="L28" s="78"/>
      <c r="M28" s="78"/>
      <c r="N28" s="78"/>
      <c r="O28" s="78"/>
      <c r="P28" s="78"/>
      <c r="Q28" s="78"/>
      <c r="R28" s="78"/>
      <c r="S28" s="78"/>
      <c r="T28" s="78"/>
      <c r="U28" s="78"/>
      <c r="V28" s="78"/>
      <c r="W28" s="78"/>
      <c r="X28" s="78"/>
      <c r="Y28" s="78"/>
      <c r="Z28" s="78"/>
    </row>
    <row r="29" spans="1:26" ht="15.75" customHeight="1">
      <c r="A29" s="78"/>
      <c r="B29" s="141"/>
      <c r="C29" s="78"/>
      <c r="D29" s="78"/>
      <c r="E29" s="78"/>
      <c r="F29" s="78"/>
      <c r="G29" s="83"/>
      <c r="H29" s="78"/>
      <c r="I29" s="78"/>
      <c r="J29" s="140"/>
      <c r="K29" s="78"/>
      <c r="L29" s="78"/>
      <c r="M29" s="78"/>
      <c r="N29" s="78"/>
      <c r="O29" s="78"/>
      <c r="P29" s="78"/>
      <c r="Q29" s="78"/>
      <c r="R29" s="78"/>
      <c r="S29" s="78"/>
      <c r="T29" s="78"/>
      <c r="U29" s="78"/>
      <c r="V29" s="78"/>
      <c r="W29" s="78"/>
      <c r="X29" s="78"/>
      <c r="Y29" s="78"/>
      <c r="Z29" s="78"/>
    </row>
    <row r="30" spans="1:26" ht="15.75" customHeight="1">
      <c r="A30" s="78"/>
      <c r="B30" s="141"/>
      <c r="C30" s="78"/>
      <c r="D30" s="78"/>
      <c r="E30" s="78"/>
      <c r="F30" s="78"/>
      <c r="G30" s="83"/>
      <c r="H30" s="78"/>
      <c r="I30" s="78"/>
      <c r="J30" s="140"/>
      <c r="K30" s="78"/>
      <c r="L30" s="78"/>
      <c r="M30" s="78"/>
      <c r="N30" s="78"/>
      <c r="O30" s="78"/>
      <c r="P30" s="78"/>
      <c r="Q30" s="78"/>
      <c r="R30" s="78"/>
      <c r="S30" s="78"/>
      <c r="T30" s="78"/>
      <c r="U30" s="78"/>
      <c r="V30" s="78"/>
      <c r="W30" s="78"/>
      <c r="X30" s="78"/>
      <c r="Y30" s="78"/>
      <c r="Z30" s="78"/>
    </row>
    <row r="31" spans="1:26" ht="15.75" customHeight="1">
      <c r="A31" s="78"/>
      <c r="B31" s="141"/>
      <c r="C31" s="78"/>
      <c r="D31" s="78"/>
      <c r="E31" s="78"/>
      <c r="F31" s="78"/>
      <c r="G31" s="83"/>
      <c r="H31" s="78"/>
      <c r="I31" s="78"/>
      <c r="J31" s="140"/>
      <c r="K31" s="78"/>
      <c r="L31" s="78"/>
      <c r="M31" s="78"/>
      <c r="N31" s="78"/>
      <c r="O31" s="78"/>
      <c r="P31" s="78"/>
      <c r="Q31" s="78"/>
      <c r="R31" s="78"/>
      <c r="S31" s="78"/>
      <c r="T31" s="78"/>
      <c r="U31" s="78"/>
      <c r="V31" s="78"/>
      <c r="W31" s="78"/>
      <c r="X31" s="78"/>
      <c r="Y31" s="78"/>
      <c r="Z31" s="78"/>
    </row>
    <row r="32" spans="1:26" ht="15.75" customHeight="1">
      <c r="A32" s="78"/>
      <c r="B32" s="142"/>
      <c r="C32" s="143"/>
      <c r="D32" s="143"/>
      <c r="E32" s="143"/>
      <c r="F32" s="143"/>
      <c r="G32" s="144"/>
      <c r="H32" s="143"/>
      <c r="I32" s="143"/>
      <c r="J32" s="145"/>
      <c r="K32" s="78"/>
      <c r="L32" s="78"/>
      <c r="M32" s="78"/>
      <c r="N32" s="78"/>
      <c r="O32" s="78"/>
      <c r="P32" s="78"/>
      <c r="Q32" s="78"/>
      <c r="R32" s="78"/>
      <c r="S32" s="78"/>
      <c r="T32" s="78"/>
      <c r="U32" s="78"/>
      <c r="V32" s="78"/>
      <c r="W32" s="78"/>
      <c r="X32" s="78"/>
      <c r="Y32" s="78"/>
      <c r="Z32" s="78"/>
    </row>
    <row r="33" spans="1:26" ht="15.75" customHeight="1">
      <c r="A33" s="78"/>
      <c r="B33" s="78"/>
      <c r="C33" s="78"/>
      <c r="D33" s="78"/>
      <c r="E33" s="78"/>
      <c r="F33" s="78"/>
      <c r="G33" s="83"/>
      <c r="H33" s="78"/>
      <c r="I33" s="78"/>
      <c r="J33" s="78"/>
      <c r="K33" s="78"/>
      <c r="L33" s="78"/>
      <c r="M33" s="78"/>
      <c r="N33" s="78"/>
      <c r="O33" s="78"/>
      <c r="P33" s="78"/>
      <c r="Q33" s="78"/>
      <c r="R33" s="78"/>
      <c r="S33" s="78"/>
      <c r="T33" s="78"/>
      <c r="U33" s="78"/>
      <c r="V33" s="78"/>
      <c r="W33" s="78"/>
      <c r="X33" s="78"/>
      <c r="Y33" s="78"/>
      <c r="Z33" s="78"/>
    </row>
    <row r="34" spans="1:26" ht="15.75" customHeight="1">
      <c r="A34" s="78"/>
      <c r="B34" s="78"/>
      <c r="C34" s="78"/>
      <c r="D34" s="78"/>
      <c r="E34" s="78"/>
      <c r="F34" s="78"/>
      <c r="G34" s="83"/>
      <c r="H34" s="78"/>
      <c r="I34" s="78"/>
      <c r="J34" s="78"/>
      <c r="K34" s="78"/>
      <c r="L34" s="78"/>
      <c r="M34" s="78"/>
      <c r="N34" s="78"/>
      <c r="O34" s="78"/>
      <c r="P34" s="78"/>
      <c r="Q34" s="78"/>
      <c r="R34" s="78"/>
      <c r="S34" s="78"/>
      <c r="T34" s="78"/>
      <c r="U34" s="78"/>
      <c r="V34" s="78"/>
      <c r="W34" s="78"/>
      <c r="X34" s="78"/>
      <c r="Y34" s="78"/>
      <c r="Z34" s="78"/>
    </row>
    <row r="35" spans="1:26" ht="15.75" customHeight="1">
      <c r="A35" s="78"/>
      <c r="B35" s="78"/>
      <c r="C35" s="78"/>
      <c r="D35" s="78"/>
      <c r="E35" s="78"/>
      <c r="F35" s="78"/>
      <c r="G35" s="83"/>
      <c r="H35" s="78"/>
      <c r="I35" s="78"/>
      <c r="J35" s="78"/>
      <c r="K35" s="78"/>
      <c r="L35" s="78"/>
      <c r="M35" s="78"/>
      <c r="N35" s="78"/>
      <c r="O35" s="78"/>
      <c r="P35" s="78"/>
      <c r="Q35" s="78"/>
      <c r="R35" s="78"/>
      <c r="S35" s="78"/>
      <c r="T35" s="78"/>
      <c r="U35" s="78"/>
      <c r="V35" s="78"/>
      <c r="W35" s="78"/>
      <c r="X35" s="78"/>
      <c r="Y35" s="78"/>
      <c r="Z35" s="78"/>
    </row>
    <row r="36" spans="1:26" ht="15.75" customHeight="1">
      <c r="A36" s="78"/>
      <c r="B36" s="78"/>
      <c r="C36" s="78"/>
      <c r="D36" s="78"/>
      <c r="E36" s="78"/>
      <c r="F36" s="78"/>
      <c r="G36" s="83"/>
      <c r="H36" s="78"/>
      <c r="I36" s="78"/>
      <c r="J36" s="78"/>
      <c r="K36" s="78"/>
      <c r="L36" s="78"/>
      <c r="M36" s="78"/>
      <c r="N36" s="78"/>
      <c r="O36" s="78"/>
      <c r="P36" s="78"/>
      <c r="Q36" s="78"/>
      <c r="R36" s="78"/>
      <c r="S36" s="78"/>
      <c r="T36" s="78"/>
      <c r="U36" s="78"/>
      <c r="V36" s="78"/>
      <c r="W36" s="78"/>
      <c r="X36" s="78"/>
      <c r="Y36" s="78"/>
      <c r="Z36" s="78"/>
    </row>
    <row r="37" spans="1:26" ht="15.75" customHeight="1">
      <c r="A37" s="78"/>
      <c r="B37" s="78"/>
      <c r="C37" s="78"/>
      <c r="D37" s="78"/>
      <c r="E37" s="78"/>
      <c r="F37" s="78"/>
      <c r="G37" s="83"/>
      <c r="H37" s="78"/>
      <c r="I37" s="78"/>
      <c r="J37" s="78"/>
      <c r="K37" s="78"/>
      <c r="L37" s="78"/>
      <c r="M37" s="78"/>
      <c r="N37" s="78"/>
      <c r="O37" s="78"/>
      <c r="P37" s="78"/>
      <c r="Q37" s="78"/>
      <c r="R37" s="78"/>
      <c r="S37" s="78"/>
      <c r="T37" s="78"/>
      <c r="U37" s="78"/>
      <c r="V37" s="78"/>
      <c r="W37" s="78"/>
      <c r="X37" s="78"/>
      <c r="Y37" s="78"/>
      <c r="Z37" s="78"/>
    </row>
    <row r="38" spans="1:26" ht="15.75" customHeight="1">
      <c r="A38" s="78"/>
      <c r="B38" s="78"/>
      <c r="C38" s="78"/>
      <c r="D38" s="78"/>
      <c r="E38" s="78"/>
      <c r="F38" s="78"/>
      <c r="G38" s="83"/>
      <c r="H38" s="78"/>
      <c r="I38" s="78"/>
      <c r="J38" s="78"/>
      <c r="K38" s="78"/>
      <c r="L38" s="78"/>
      <c r="M38" s="78"/>
      <c r="N38" s="78"/>
      <c r="O38" s="78"/>
      <c r="P38" s="78"/>
      <c r="Q38" s="78"/>
      <c r="R38" s="78"/>
      <c r="S38" s="78"/>
      <c r="T38" s="78"/>
      <c r="U38" s="78"/>
      <c r="V38" s="78"/>
      <c r="W38" s="78"/>
      <c r="X38" s="78"/>
      <c r="Y38" s="78"/>
      <c r="Z38" s="78"/>
    </row>
    <row r="39" spans="1:26" ht="15.75" customHeight="1">
      <c r="A39" s="78"/>
      <c r="B39" s="78"/>
      <c r="C39" s="78"/>
      <c r="D39" s="78"/>
      <c r="E39" s="78"/>
      <c r="F39" s="78"/>
      <c r="G39" s="83"/>
      <c r="H39" s="78"/>
      <c r="I39" s="78"/>
      <c r="J39" s="78"/>
      <c r="K39" s="78"/>
      <c r="L39" s="78"/>
      <c r="M39" s="78"/>
      <c r="N39" s="78"/>
      <c r="O39" s="78"/>
      <c r="P39" s="78"/>
      <c r="Q39" s="78"/>
      <c r="R39" s="78"/>
      <c r="S39" s="78"/>
      <c r="T39" s="78"/>
      <c r="U39" s="78"/>
      <c r="V39" s="78"/>
      <c r="W39" s="78"/>
      <c r="X39" s="78"/>
      <c r="Y39" s="78"/>
      <c r="Z39" s="78"/>
    </row>
    <row r="40" spans="1:26" ht="15.75" customHeight="1">
      <c r="A40" s="78"/>
      <c r="B40" s="78"/>
      <c r="C40" s="78"/>
      <c r="D40" s="78"/>
      <c r="E40" s="78"/>
      <c r="F40" s="78"/>
      <c r="G40" s="83"/>
      <c r="H40" s="78"/>
      <c r="I40" s="78"/>
      <c r="J40" s="78"/>
      <c r="K40" s="78"/>
      <c r="L40" s="78"/>
      <c r="M40" s="78"/>
      <c r="N40" s="78"/>
      <c r="O40" s="78"/>
      <c r="P40" s="78"/>
      <c r="Q40" s="78"/>
      <c r="R40" s="78"/>
      <c r="S40" s="78"/>
      <c r="T40" s="78"/>
      <c r="U40" s="78"/>
      <c r="V40" s="78"/>
      <c r="W40" s="78"/>
      <c r="X40" s="78"/>
      <c r="Y40" s="78"/>
      <c r="Z40" s="78"/>
    </row>
    <row r="41" spans="1:26" ht="15.75" customHeight="1">
      <c r="A41" s="78"/>
      <c r="B41" s="78"/>
      <c r="C41" s="78"/>
      <c r="D41" s="78"/>
      <c r="E41" s="78"/>
      <c r="F41" s="78"/>
      <c r="G41" s="83"/>
      <c r="H41" s="78"/>
      <c r="I41" s="78"/>
      <c r="J41" s="78"/>
      <c r="K41" s="78"/>
      <c r="L41" s="78"/>
      <c r="M41" s="78"/>
      <c r="N41" s="78"/>
      <c r="O41" s="78"/>
      <c r="P41" s="78"/>
      <c r="Q41" s="78"/>
      <c r="R41" s="78"/>
      <c r="S41" s="78"/>
      <c r="T41" s="78"/>
      <c r="U41" s="78"/>
      <c r="V41" s="78"/>
      <c r="W41" s="78"/>
      <c r="X41" s="78"/>
      <c r="Y41" s="78"/>
      <c r="Z41" s="78"/>
    </row>
    <row r="42" spans="1:26" ht="15.75" customHeight="1">
      <c r="A42" s="78"/>
      <c r="B42" s="78"/>
      <c r="C42" s="78"/>
      <c r="D42" s="78"/>
      <c r="E42" s="78"/>
      <c r="F42" s="78"/>
      <c r="G42" s="83"/>
      <c r="H42" s="78"/>
      <c r="I42" s="78"/>
      <c r="J42" s="78"/>
      <c r="K42" s="78"/>
      <c r="L42" s="78"/>
      <c r="M42" s="78"/>
      <c r="N42" s="78"/>
      <c r="O42" s="78"/>
      <c r="P42" s="78"/>
      <c r="Q42" s="78"/>
      <c r="R42" s="78"/>
      <c r="S42" s="78"/>
      <c r="T42" s="78"/>
      <c r="U42" s="78"/>
      <c r="V42" s="78"/>
      <c r="W42" s="78"/>
      <c r="X42" s="78"/>
      <c r="Y42" s="78"/>
      <c r="Z42" s="78"/>
    </row>
    <row r="43" spans="1:26" ht="15.75" customHeight="1">
      <c r="A43" s="78"/>
      <c r="B43" s="78"/>
      <c r="C43" s="78"/>
      <c r="D43" s="78"/>
      <c r="E43" s="78"/>
      <c r="F43" s="78"/>
      <c r="G43" s="83"/>
      <c r="H43" s="78"/>
      <c r="I43" s="78"/>
      <c r="J43" s="78"/>
      <c r="K43" s="78"/>
      <c r="L43" s="78"/>
      <c r="M43" s="78"/>
      <c r="N43" s="78"/>
      <c r="O43" s="78"/>
      <c r="P43" s="78"/>
      <c r="Q43" s="78"/>
      <c r="R43" s="78"/>
      <c r="S43" s="78"/>
      <c r="T43" s="78"/>
      <c r="U43" s="78"/>
      <c r="V43" s="78"/>
      <c r="W43" s="78"/>
      <c r="X43" s="78"/>
      <c r="Y43" s="78"/>
      <c r="Z43" s="78"/>
    </row>
    <row r="44" spans="1:26" ht="15.75" customHeight="1">
      <c r="A44" s="78"/>
      <c r="B44" s="78"/>
      <c r="C44" s="78"/>
      <c r="D44" s="78"/>
      <c r="E44" s="78"/>
      <c r="F44" s="78"/>
      <c r="G44" s="83"/>
      <c r="H44" s="78"/>
      <c r="I44" s="78"/>
      <c r="J44" s="78"/>
      <c r="K44" s="78"/>
      <c r="L44" s="78"/>
      <c r="M44" s="78"/>
      <c r="N44" s="78"/>
      <c r="O44" s="78"/>
      <c r="P44" s="78"/>
      <c r="Q44" s="78"/>
      <c r="R44" s="78"/>
      <c r="S44" s="78"/>
      <c r="T44" s="78"/>
      <c r="U44" s="78"/>
      <c r="V44" s="78"/>
      <c r="W44" s="78"/>
      <c r="X44" s="78"/>
      <c r="Y44" s="78"/>
      <c r="Z44" s="78"/>
    </row>
    <row r="45" spans="1:26" ht="15.75" customHeight="1">
      <c r="A45" s="78"/>
      <c r="B45" s="78"/>
      <c r="C45" s="78"/>
      <c r="D45" s="78"/>
      <c r="E45" s="78"/>
      <c r="F45" s="78"/>
      <c r="G45" s="83"/>
      <c r="H45" s="78"/>
      <c r="I45" s="78"/>
      <c r="J45" s="78"/>
      <c r="K45" s="78"/>
      <c r="L45" s="78"/>
      <c r="M45" s="78"/>
      <c r="N45" s="78"/>
      <c r="O45" s="78"/>
      <c r="P45" s="78"/>
      <c r="Q45" s="78"/>
      <c r="R45" s="78"/>
      <c r="S45" s="78"/>
      <c r="T45" s="78"/>
      <c r="U45" s="78"/>
      <c r="V45" s="78"/>
      <c r="W45" s="78"/>
      <c r="X45" s="78"/>
      <c r="Y45" s="78"/>
      <c r="Z45" s="78"/>
    </row>
    <row r="46" spans="1:26" ht="15.75" customHeight="1">
      <c r="A46" s="78"/>
      <c r="B46" s="78"/>
      <c r="C46" s="78"/>
      <c r="D46" s="78"/>
      <c r="E46" s="78"/>
      <c r="F46" s="78"/>
      <c r="G46" s="83"/>
      <c r="H46" s="78"/>
      <c r="I46" s="78"/>
      <c r="J46" s="78"/>
      <c r="K46" s="78"/>
      <c r="L46" s="78"/>
      <c r="M46" s="78"/>
      <c r="N46" s="78"/>
      <c r="O46" s="78"/>
      <c r="P46" s="78"/>
      <c r="Q46" s="78"/>
      <c r="R46" s="78"/>
      <c r="S46" s="78"/>
      <c r="T46" s="78"/>
      <c r="U46" s="78"/>
      <c r="V46" s="78"/>
      <c r="W46" s="78"/>
      <c r="X46" s="78"/>
      <c r="Y46" s="78"/>
      <c r="Z46" s="78"/>
    </row>
    <row r="47" spans="1:26" ht="15.75" customHeight="1">
      <c r="A47" s="78"/>
      <c r="B47" s="78"/>
      <c r="C47" s="78"/>
      <c r="D47" s="78"/>
      <c r="E47" s="78"/>
      <c r="F47" s="78"/>
      <c r="G47" s="83"/>
      <c r="H47" s="78"/>
      <c r="I47" s="78"/>
      <c r="J47" s="78"/>
      <c r="K47" s="78"/>
      <c r="L47" s="78"/>
      <c r="M47" s="78"/>
      <c r="N47" s="78"/>
      <c r="O47" s="78"/>
      <c r="P47" s="78"/>
      <c r="Q47" s="78"/>
      <c r="R47" s="78"/>
      <c r="S47" s="78"/>
      <c r="T47" s="78"/>
      <c r="U47" s="78"/>
      <c r="V47" s="78"/>
      <c r="W47" s="78"/>
      <c r="X47" s="78"/>
      <c r="Y47" s="78"/>
      <c r="Z47" s="78"/>
    </row>
    <row r="48" spans="1:26" ht="15.75" customHeight="1">
      <c r="A48" s="78"/>
      <c r="B48" s="78"/>
      <c r="C48" s="78"/>
      <c r="D48" s="78"/>
      <c r="E48" s="78"/>
      <c r="F48" s="78"/>
      <c r="G48" s="83"/>
      <c r="H48" s="78"/>
      <c r="I48" s="78"/>
      <c r="J48" s="78"/>
      <c r="K48" s="78"/>
      <c r="L48" s="78"/>
      <c r="M48" s="78"/>
      <c r="N48" s="78"/>
      <c r="O48" s="78"/>
      <c r="P48" s="78"/>
      <c r="Q48" s="78"/>
      <c r="R48" s="78"/>
      <c r="S48" s="78"/>
      <c r="T48" s="78"/>
      <c r="U48" s="78"/>
      <c r="V48" s="78"/>
      <c r="W48" s="78"/>
      <c r="X48" s="78"/>
      <c r="Y48" s="78"/>
      <c r="Z48" s="78"/>
    </row>
    <row r="49" spans="1:26" ht="15.75" customHeight="1">
      <c r="A49" s="78"/>
      <c r="B49" s="78"/>
      <c r="C49" s="78"/>
      <c r="D49" s="78"/>
      <c r="E49" s="78"/>
      <c r="F49" s="78"/>
      <c r="G49" s="83"/>
      <c r="H49" s="78"/>
      <c r="I49" s="78"/>
      <c r="J49" s="78"/>
      <c r="K49" s="78"/>
      <c r="L49" s="78"/>
      <c r="M49" s="78"/>
      <c r="N49" s="78"/>
      <c r="O49" s="78"/>
      <c r="P49" s="78"/>
      <c r="Q49" s="78"/>
      <c r="R49" s="78"/>
      <c r="S49" s="78"/>
      <c r="T49" s="78"/>
      <c r="U49" s="78"/>
      <c r="V49" s="78"/>
      <c r="W49" s="78"/>
      <c r="X49" s="78"/>
      <c r="Y49" s="78"/>
      <c r="Z49" s="78"/>
    </row>
    <row r="50" spans="1:26" ht="15.75" customHeight="1">
      <c r="A50" s="78"/>
      <c r="B50" s="78"/>
      <c r="C50" s="78"/>
      <c r="D50" s="78"/>
      <c r="E50" s="78"/>
      <c r="F50" s="78"/>
      <c r="G50" s="83"/>
      <c r="H50" s="78"/>
      <c r="I50" s="78"/>
      <c r="J50" s="78"/>
      <c r="K50" s="78"/>
      <c r="L50" s="78"/>
      <c r="M50" s="78"/>
      <c r="N50" s="78"/>
      <c r="O50" s="78"/>
      <c r="P50" s="78"/>
      <c r="Q50" s="78"/>
      <c r="R50" s="78"/>
      <c r="S50" s="78"/>
      <c r="T50" s="78"/>
      <c r="U50" s="78"/>
      <c r="V50" s="78"/>
      <c r="W50" s="78"/>
      <c r="X50" s="78"/>
      <c r="Y50" s="78"/>
      <c r="Z50" s="78"/>
    </row>
    <row r="51" spans="1:26" ht="15.75" customHeight="1">
      <c r="A51" s="78"/>
      <c r="B51" s="78"/>
      <c r="C51" s="78"/>
      <c r="D51" s="78"/>
      <c r="E51" s="78"/>
      <c r="F51" s="78"/>
      <c r="G51" s="83"/>
      <c r="H51" s="78"/>
      <c r="I51" s="78"/>
      <c r="J51" s="78"/>
      <c r="K51" s="78"/>
      <c r="L51" s="78"/>
      <c r="M51" s="78"/>
      <c r="N51" s="78"/>
      <c r="O51" s="78"/>
      <c r="P51" s="78"/>
      <c r="Q51" s="78"/>
      <c r="R51" s="78"/>
      <c r="S51" s="78"/>
      <c r="T51" s="78"/>
      <c r="U51" s="78"/>
      <c r="V51" s="78"/>
      <c r="W51" s="78"/>
      <c r="X51" s="78"/>
      <c r="Y51" s="78"/>
      <c r="Z51" s="78"/>
    </row>
    <row r="52" spans="1:26" ht="15.75" customHeight="1">
      <c r="A52" s="78"/>
      <c r="B52" s="78"/>
      <c r="C52" s="78"/>
      <c r="D52" s="78"/>
      <c r="E52" s="78"/>
      <c r="F52" s="78"/>
      <c r="G52" s="83"/>
      <c r="H52" s="78"/>
      <c r="I52" s="78"/>
      <c r="J52" s="78"/>
      <c r="K52" s="78"/>
      <c r="L52" s="78"/>
      <c r="M52" s="78"/>
      <c r="N52" s="78"/>
      <c r="O52" s="78"/>
      <c r="P52" s="78"/>
      <c r="Q52" s="78"/>
      <c r="R52" s="78"/>
      <c r="S52" s="78"/>
      <c r="T52" s="78"/>
      <c r="U52" s="78"/>
      <c r="V52" s="78"/>
      <c r="W52" s="78"/>
      <c r="X52" s="78"/>
      <c r="Y52" s="78"/>
      <c r="Z52" s="78"/>
    </row>
    <row r="53" spans="1:26" ht="15.75" customHeight="1">
      <c r="A53" s="78"/>
      <c r="B53" s="78"/>
      <c r="C53" s="78"/>
      <c r="D53" s="78"/>
      <c r="E53" s="78"/>
      <c r="F53" s="78"/>
      <c r="G53" s="83"/>
      <c r="H53" s="78"/>
      <c r="I53" s="78"/>
      <c r="J53" s="78"/>
      <c r="K53" s="78"/>
      <c r="L53" s="78"/>
      <c r="M53" s="78"/>
      <c r="N53" s="78"/>
      <c r="O53" s="78"/>
      <c r="P53" s="78"/>
      <c r="Q53" s="78"/>
      <c r="R53" s="78"/>
      <c r="S53" s="78"/>
      <c r="T53" s="78"/>
      <c r="U53" s="78"/>
      <c r="V53" s="78"/>
      <c r="W53" s="78"/>
      <c r="X53" s="78"/>
      <c r="Y53" s="78"/>
      <c r="Z53" s="78"/>
    </row>
    <row r="54" spans="1:26" ht="15.75" customHeight="1">
      <c r="A54" s="78"/>
      <c r="B54" s="78"/>
      <c r="C54" s="78"/>
      <c r="D54" s="78"/>
      <c r="E54" s="78"/>
      <c r="F54" s="78"/>
      <c r="G54" s="83"/>
      <c r="H54" s="78"/>
      <c r="I54" s="78"/>
      <c r="J54" s="78"/>
      <c r="K54" s="78"/>
      <c r="L54" s="78"/>
      <c r="M54" s="78"/>
      <c r="N54" s="78"/>
      <c r="O54" s="78"/>
      <c r="P54" s="78"/>
      <c r="Q54" s="78"/>
      <c r="R54" s="78"/>
      <c r="S54" s="78"/>
      <c r="T54" s="78"/>
      <c r="U54" s="78"/>
      <c r="V54" s="78"/>
      <c r="W54" s="78"/>
      <c r="X54" s="78"/>
      <c r="Y54" s="78"/>
      <c r="Z54" s="78"/>
    </row>
    <row r="55" spans="1:26" ht="15.75" customHeight="1">
      <c r="A55" s="78"/>
      <c r="B55" s="78"/>
      <c r="C55" s="78"/>
      <c r="D55" s="78"/>
      <c r="E55" s="78"/>
      <c r="F55" s="78"/>
      <c r="G55" s="83"/>
      <c r="H55" s="78"/>
      <c r="I55" s="78"/>
      <c r="J55" s="78"/>
      <c r="K55" s="78"/>
      <c r="L55" s="78"/>
      <c r="M55" s="78"/>
      <c r="N55" s="78"/>
      <c r="O55" s="78"/>
      <c r="P55" s="78"/>
      <c r="Q55" s="78"/>
      <c r="R55" s="78"/>
      <c r="S55" s="78"/>
      <c r="T55" s="78"/>
      <c r="U55" s="78"/>
      <c r="V55" s="78"/>
      <c r="W55" s="78"/>
      <c r="X55" s="78"/>
      <c r="Y55" s="78"/>
      <c r="Z55" s="78"/>
    </row>
    <row r="56" spans="1:26" ht="15.75" customHeight="1">
      <c r="A56" s="78"/>
      <c r="B56" s="78"/>
      <c r="C56" s="78"/>
      <c r="D56" s="78"/>
      <c r="E56" s="78"/>
      <c r="F56" s="78"/>
      <c r="G56" s="83"/>
      <c r="H56" s="78"/>
      <c r="I56" s="78"/>
      <c r="J56" s="78"/>
      <c r="K56" s="78"/>
      <c r="L56" s="78"/>
      <c r="M56" s="78"/>
      <c r="N56" s="78"/>
      <c r="O56" s="78"/>
      <c r="P56" s="78"/>
      <c r="Q56" s="78"/>
      <c r="R56" s="78"/>
      <c r="S56" s="78"/>
      <c r="T56" s="78"/>
      <c r="U56" s="78"/>
      <c r="V56" s="78"/>
      <c r="W56" s="78"/>
      <c r="X56" s="78"/>
      <c r="Y56" s="78"/>
      <c r="Z56" s="78"/>
    </row>
    <row r="57" spans="1:26" ht="15.75" customHeight="1">
      <c r="A57" s="78"/>
      <c r="B57" s="78"/>
      <c r="C57" s="78"/>
      <c r="D57" s="78"/>
      <c r="E57" s="78"/>
      <c r="F57" s="78"/>
      <c r="G57" s="83"/>
      <c r="H57" s="78"/>
      <c r="I57" s="78"/>
      <c r="J57" s="78"/>
      <c r="K57" s="78"/>
      <c r="L57" s="78"/>
      <c r="M57" s="78"/>
      <c r="N57" s="78"/>
      <c r="O57" s="78"/>
      <c r="P57" s="78"/>
      <c r="Q57" s="78"/>
      <c r="R57" s="78"/>
      <c r="S57" s="78"/>
      <c r="T57" s="78"/>
      <c r="U57" s="78"/>
      <c r="V57" s="78"/>
      <c r="W57" s="78"/>
      <c r="X57" s="78"/>
      <c r="Y57" s="78"/>
      <c r="Z57" s="78"/>
    </row>
    <row r="58" spans="1:26" ht="15.75" customHeight="1">
      <c r="A58" s="78"/>
      <c r="B58" s="78"/>
      <c r="C58" s="78"/>
      <c r="D58" s="78"/>
      <c r="E58" s="78"/>
      <c r="F58" s="78"/>
      <c r="G58" s="83"/>
      <c r="H58" s="78"/>
      <c r="I58" s="78"/>
      <c r="J58" s="78"/>
      <c r="K58" s="78"/>
      <c r="L58" s="78"/>
      <c r="M58" s="78"/>
      <c r="N58" s="78"/>
      <c r="O58" s="78"/>
      <c r="P58" s="78"/>
      <c r="Q58" s="78"/>
      <c r="R58" s="78"/>
      <c r="S58" s="78"/>
      <c r="T58" s="78"/>
      <c r="U58" s="78"/>
      <c r="V58" s="78"/>
      <c r="W58" s="78"/>
      <c r="X58" s="78"/>
      <c r="Y58" s="78"/>
      <c r="Z58" s="78"/>
    </row>
    <row r="59" spans="1:26" ht="15.75" customHeight="1">
      <c r="A59" s="78"/>
      <c r="B59" s="78"/>
      <c r="C59" s="78"/>
      <c r="D59" s="78"/>
      <c r="E59" s="78"/>
      <c r="F59" s="78"/>
      <c r="G59" s="83"/>
      <c r="H59" s="78"/>
      <c r="I59" s="78"/>
      <c r="J59" s="78"/>
      <c r="K59" s="78"/>
      <c r="L59" s="78"/>
      <c r="M59" s="78"/>
      <c r="N59" s="78"/>
      <c r="O59" s="78"/>
      <c r="P59" s="78"/>
      <c r="Q59" s="78"/>
      <c r="R59" s="78"/>
      <c r="S59" s="78"/>
      <c r="T59" s="78"/>
      <c r="U59" s="78"/>
      <c r="V59" s="78"/>
      <c r="W59" s="78"/>
      <c r="X59" s="78"/>
      <c r="Y59" s="78"/>
      <c r="Z59" s="78"/>
    </row>
    <row r="60" spans="1:26" ht="15.75" customHeight="1">
      <c r="A60" s="78"/>
      <c r="B60" s="78"/>
      <c r="C60" s="78"/>
      <c r="D60" s="78"/>
      <c r="E60" s="78"/>
      <c r="F60" s="78"/>
      <c r="G60" s="83"/>
      <c r="H60" s="78"/>
      <c r="I60" s="78"/>
      <c r="J60" s="78"/>
      <c r="K60" s="78"/>
      <c r="L60" s="78"/>
      <c r="M60" s="78"/>
      <c r="N60" s="78"/>
      <c r="O60" s="78"/>
      <c r="P60" s="78"/>
      <c r="Q60" s="78"/>
      <c r="R60" s="78"/>
      <c r="S60" s="78"/>
      <c r="T60" s="78"/>
      <c r="U60" s="78"/>
      <c r="V60" s="78"/>
      <c r="W60" s="78"/>
      <c r="X60" s="78"/>
      <c r="Y60" s="78"/>
      <c r="Z60" s="78"/>
    </row>
    <row r="61" spans="1:26" ht="15.75" customHeight="1">
      <c r="A61" s="78"/>
      <c r="B61" s="78"/>
      <c r="C61" s="78"/>
      <c r="D61" s="78"/>
      <c r="E61" s="78"/>
      <c r="F61" s="78"/>
      <c r="G61" s="83"/>
      <c r="H61" s="78"/>
      <c r="I61" s="78"/>
      <c r="J61" s="78"/>
      <c r="K61" s="78"/>
      <c r="L61" s="78"/>
      <c r="M61" s="78"/>
      <c r="N61" s="78"/>
      <c r="O61" s="78"/>
      <c r="P61" s="78"/>
      <c r="Q61" s="78"/>
      <c r="R61" s="78"/>
      <c r="S61" s="78"/>
      <c r="T61" s="78"/>
      <c r="U61" s="78"/>
      <c r="V61" s="78"/>
      <c r="W61" s="78"/>
      <c r="X61" s="78"/>
      <c r="Y61" s="78"/>
      <c r="Z61" s="78"/>
    </row>
    <row r="62" spans="1:26" ht="15.75" customHeight="1">
      <c r="A62" s="78"/>
      <c r="B62" s="78"/>
      <c r="C62" s="78"/>
      <c r="D62" s="78"/>
      <c r="E62" s="78"/>
      <c r="F62" s="78"/>
      <c r="G62" s="83"/>
      <c r="H62" s="78"/>
      <c r="I62" s="78"/>
      <c r="J62" s="78"/>
      <c r="K62" s="78"/>
      <c r="L62" s="78"/>
      <c r="M62" s="78"/>
      <c r="N62" s="78"/>
      <c r="O62" s="78"/>
      <c r="P62" s="78"/>
      <c r="Q62" s="78"/>
      <c r="R62" s="78"/>
      <c r="S62" s="78"/>
      <c r="T62" s="78"/>
      <c r="U62" s="78"/>
      <c r="V62" s="78"/>
      <c r="W62" s="78"/>
      <c r="X62" s="78"/>
      <c r="Y62" s="78"/>
      <c r="Z62" s="78"/>
    </row>
    <row r="63" spans="1:26" ht="15.75" customHeight="1">
      <c r="A63" s="78"/>
      <c r="B63" s="78"/>
      <c r="C63" s="78"/>
      <c r="D63" s="78"/>
      <c r="E63" s="78"/>
      <c r="F63" s="78"/>
      <c r="G63" s="83"/>
      <c r="H63" s="78"/>
      <c r="I63" s="78"/>
      <c r="J63" s="78"/>
      <c r="K63" s="78"/>
      <c r="L63" s="78"/>
      <c r="M63" s="78"/>
      <c r="N63" s="78"/>
      <c r="O63" s="78"/>
      <c r="P63" s="78"/>
      <c r="Q63" s="78"/>
      <c r="R63" s="78"/>
      <c r="S63" s="78"/>
      <c r="T63" s="78"/>
      <c r="U63" s="78"/>
      <c r="V63" s="78"/>
      <c r="W63" s="78"/>
      <c r="X63" s="78"/>
      <c r="Y63" s="78"/>
      <c r="Z63" s="78"/>
    </row>
    <row r="64" spans="1:26" ht="15.75" customHeight="1">
      <c r="A64" s="78"/>
      <c r="B64" s="78"/>
      <c r="C64" s="78"/>
      <c r="D64" s="78"/>
      <c r="E64" s="78"/>
      <c r="F64" s="78"/>
      <c r="G64" s="83"/>
      <c r="H64" s="78"/>
      <c r="I64" s="78"/>
      <c r="J64" s="78"/>
      <c r="K64" s="78"/>
      <c r="L64" s="78"/>
      <c r="M64" s="78"/>
      <c r="N64" s="78"/>
      <c r="O64" s="78"/>
      <c r="P64" s="78"/>
      <c r="Q64" s="78"/>
      <c r="R64" s="78"/>
      <c r="S64" s="78"/>
      <c r="T64" s="78"/>
      <c r="U64" s="78"/>
      <c r="V64" s="78"/>
      <c r="W64" s="78"/>
      <c r="X64" s="78"/>
      <c r="Y64" s="78"/>
      <c r="Z64" s="78"/>
    </row>
    <row r="65" spans="1:26" ht="15.75" customHeight="1">
      <c r="A65" s="78"/>
      <c r="B65" s="78"/>
      <c r="C65" s="78"/>
      <c r="D65" s="78"/>
      <c r="E65" s="78"/>
      <c r="F65" s="78"/>
      <c r="G65" s="83"/>
      <c r="H65" s="78"/>
      <c r="I65" s="78"/>
      <c r="J65" s="78"/>
      <c r="K65" s="78"/>
      <c r="L65" s="78"/>
      <c r="M65" s="78"/>
      <c r="N65" s="78"/>
      <c r="O65" s="78"/>
      <c r="P65" s="78"/>
      <c r="Q65" s="78"/>
      <c r="R65" s="78"/>
      <c r="S65" s="78"/>
      <c r="T65" s="78"/>
      <c r="U65" s="78"/>
      <c r="V65" s="78"/>
      <c r="W65" s="78"/>
      <c r="X65" s="78"/>
      <c r="Y65" s="78"/>
      <c r="Z65" s="78"/>
    </row>
    <row r="66" spans="1:26" ht="15.75" customHeight="1">
      <c r="A66" s="78"/>
      <c r="B66" s="78"/>
      <c r="C66" s="78"/>
      <c r="D66" s="78"/>
      <c r="E66" s="78"/>
      <c r="F66" s="78"/>
      <c r="G66" s="83"/>
      <c r="H66" s="78"/>
      <c r="I66" s="78"/>
      <c r="J66" s="78"/>
      <c r="K66" s="78"/>
      <c r="L66" s="78"/>
      <c r="M66" s="78"/>
      <c r="N66" s="78"/>
      <c r="O66" s="78"/>
      <c r="P66" s="78"/>
      <c r="Q66" s="78"/>
      <c r="R66" s="78"/>
      <c r="S66" s="78"/>
      <c r="T66" s="78"/>
      <c r="U66" s="78"/>
      <c r="V66" s="78"/>
      <c r="W66" s="78"/>
      <c r="X66" s="78"/>
      <c r="Y66" s="78"/>
      <c r="Z66" s="78"/>
    </row>
    <row r="67" spans="1:26" ht="15.75" customHeight="1">
      <c r="A67" s="78"/>
      <c r="B67" s="78"/>
      <c r="C67" s="78"/>
      <c r="D67" s="78"/>
      <c r="E67" s="78"/>
      <c r="F67" s="78"/>
      <c r="G67" s="83"/>
      <c r="H67" s="78"/>
      <c r="I67" s="78"/>
      <c r="J67" s="78"/>
      <c r="K67" s="78"/>
      <c r="L67" s="78"/>
      <c r="M67" s="78"/>
      <c r="N67" s="78"/>
      <c r="O67" s="78"/>
      <c r="P67" s="78"/>
      <c r="Q67" s="78"/>
      <c r="R67" s="78"/>
      <c r="S67" s="78"/>
      <c r="T67" s="78"/>
      <c r="U67" s="78"/>
      <c r="V67" s="78"/>
      <c r="W67" s="78"/>
      <c r="X67" s="78"/>
      <c r="Y67" s="78"/>
      <c r="Z67" s="78"/>
    </row>
    <row r="68" spans="1:26" ht="15.75" customHeight="1">
      <c r="A68" s="78"/>
      <c r="B68" s="78"/>
      <c r="C68" s="78"/>
      <c r="D68" s="78"/>
      <c r="E68" s="78"/>
      <c r="F68" s="78"/>
      <c r="G68" s="83"/>
      <c r="H68" s="78"/>
      <c r="I68" s="78"/>
      <c r="J68" s="78"/>
      <c r="K68" s="78"/>
      <c r="L68" s="78"/>
      <c r="M68" s="78"/>
      <c r="N68" s="78"/>
      <c r="O68" s="78"/>
      <c r="P68" s="78"/>
      <c r="Q68" s="78"/>
      <c r="R68" s="78"/>
      <c r="S68" s="78"/>
      <c r="T68" s="78"/>
      <c r="U68" s="78"/>
      <c r="V68" s="78"/>
      <c r="W68" s="78"/>
      <c r="X68" s="78"/>
      <c r="Y68" s="78"/>
      <c r="Z68" s="78"/>
    </row>
    <row r="69" spans="1:26" ht="15.75" customHeight="1">
      <c r="A69" s="78"/>
      <c r="B69" s="78"/>
      <c r="C69" s="78"/>
      <c r="D69" s="78"/>
      <c r="E69" s="78"/>
      <c r="F69" s="78"/>
      <c r="G69" s="83"/>
      <c r="H69" s="78"/>
      <c r="I69" s="78"/>
      <c r="J69" s="78"/>
      <c r="K69" s="78"/>
      <c r="L69" s="78"/>
      <c r="M69" s="78"/>
      <c r="N69" s="78"/>
      <c r="O69" s="78"/>
      <c r="P69" s="78"/>
      <c r="Q69" s="78"/>
      <c r="R69" s="78"/>
      <c r="S69" s="78"/>
      <c r="T69" s="78"/>
      <c r="U69" s="78"/>
      <c r="V69" s="78"/>
      <c r="W69" s="78"/>
      <c r="X69" s="78"/>
      <c r="Y69" s="78"/>
      <c r="Z69" s="78"/>
    </row>
    <row r="70" spans="1:26" ht="15.75" customHeight="1">
      <c r="A70" s="78"/>
      <c r="B70" s="78"/>
      <c r="C70" s="78"/>
      <c r="D70" s="78"/>
      <c r="E70" s="78"/>
      <c r="F70" s="78"/>
      <c r="G70" s="83"/>
      <c r="H70" s="78"/>
      <c r="I70" s="78"/>
      <c r="J70" s="78"/>
      <c r="K70" s="78"/>
      <c r="L70" s="78"/>
      <c r="M70" s="78"/>
      <c r="N70" s="78"/>
      <c r="O70" s="78"/>
      <c r="P70" s="78"/>
      <c r="Q70" s="78"/>
      <c r="R70" s="78"/>
      <c r="S70" s="78"/>
      <c r="T70" s="78"/>
      <c r="U70" s="78"/>
      <c r="V70" s="78"/>
      <c r="W70" s="78"/>
      <c r="X70" s="78"/>
      <c r="Y70" s="78"/>
      <c r="Z70" s="78"/>
    </row>
    <row r="71" spans="1:26" ht="15.75" customHeight="1">
      <c r="A71" s="78"/>
      <c r="B71" s="78"/>
      <c r="C71" s="78"/>
      <c r="D71" s="78"/>
      <c r="E71" s="78"/>
      <c r="F71" s="78"/>
      <c r="G71" s="83"/>
      <c r="H71" s="78"/>
      <c r="I71" s="78"/>
      <c r="J71" s="78"/>
      <c r="K71" s="78"/>
      <c r="L71" s="78"/>
      <c r="M71" s="78"/>
      <c r="N71" s="78"/>
      <c r="O71" s="78"/>
      <c r="P71" s="78"/>
      <c r="Q71" s="78"/>
      <c r="R71" s="78"/>
      <c r="S71" s="78"/>
      <c r="T71" s="78"/>
      <c r="U71" s="78"/>
      <c r="V71" s="78"/>
      <c r="W71" s="78"/>
      <c r="X71" s="78"/>
      <c r="Y71" s="78"/>
      <c r="Z71" s="78"/>
    </row>
    <row r="72" spans="1:26" ht="15.75" customHeight="1">
      <c r="A72" s="78"/>
      <c r="B72" s="78"/>
      <c r="C72" s="78"/>
      <c r="D72" s="78"/>
      <c r="E72" s="78"/>
      <c r="F72" s="78"/>
      <c r="G72" s="83"/>
      <c r="H72" s="78"/>
      <c r="I72" s="78"/>
      <c r="J72" s="78"/>
      <c r="K72" s="78"/>
      <c r="L72" s="78"/>
      <c r="M72" s="78"/>
      <c r="N72" s="78"/>
      <c r="O72" s="78"/>
      <c r="P72" s="78"/>
      <c r="Q72" s="78"/>
      <c r="R72" s="78"/>
      <c r="S72" s="78"/>
      <c r="T72" s="78"/>
      <c r="U72" s="78"/>
      <c r="V72" s="78"/>
      <c r="W72" s="78"/>
      <c r="X72" s="78"/>
      <c r="Y72" s="78"/>
      <c r="Z72" s="78"/>
    </row>
    <row r="73" spans="1:26" ht="15.75" customHeight="1">
      <c r="A73" s="78"/>
      <c r="B73" s="78"/>
      <c r="C73" s="78"/>
      <c r="D73" s="78"/>
      <c r="E73" s="78"/>
      <c r="F73" s="78"/>
      <c r="G73" s="83"/>
      <c r="H73" s="78"/>
      <c r="I73" s="78"/>
      <c r="J73" s="78"/>
      <c r="K73" s="78"/>
      <c r="L73" s="78"/>
      <c r="M73" s="78"/>
      <c r="N73" s="78"/>
      <c r="O73" s="78"/>
      <c r="P73" s="78"/>
      <c r="Q73" s="78"/>
      <c r="R73" s="78"/>
      <c r="S73" s="78"/>
      <c r="T73" s="78"/>
      <c r="U73" s="78"/>
      <c r="V73" s="78"/>
      <c r="W73" s="78"/>
      <c r="X73" s="78"/>
      <c r="Y73" s="78"/>
      <c r="Z73" s="78"/>
    </row>
    <row r="74" spans="1:26" ht="15.75" customHeight="1">
      <c r="A74" s="78"/>
      <c r="B74" s="78"/>
      <c r="C74" s="78"/>
      <c r="D74" s="78"/>
      <c r="E74" s="78"/>
      <c r="F74" s="78"/>
      <c r="G74" s="83"/>
      <c r="H74" s="78"/>
      <c r="I74" s="78"/>
      <c r="J74" s="78"/>
      <c r="K74" s="78"/>
      <c r="L74" s="78"/>
      <c r="M74" s="78"/>
      <c r="N74" s="78"/>
      <c r="O74" s="78"/>
      <c r="P74" s="78"/>
      <c r="Q74" s="78"/>
      <c r="R74" s="78"/>
      <c r="S74" s="78"/>
      <c r="T74" s="78"/>
      <c r="U74" s="78"/>
      <c r="V74" s="78"/>
      <c r="W74" s="78"/>
      <c r="X74" s="78"/>
      <c r="Y74" s="78"/>
      <c r="Z74" s="78"/>
    </row>
    <row r="75" spans="1:26" ht="15.75" customHeight="1">
      <c r="A75" s="78"/>
      <c r="B75" s="78"/>
      <c r="C75" s="78"/>
      <c r="D75" s="78"/>
      <c r="E75" s="78"/>
      <c r="F75" s="78"/>
      <c r="G75" s="83"/>
      <c r="H75" s="78"/>
      <c r="I75" s="78"/>
      <c r="J75" s="78"/>
      <c r="K75" s="78"/>
      <c r="L75" s="78"/>
      <c r="M75" s="78"/>
      <c r="N75" s="78"/>
      <c r="O75" s="78"/>
      <c r="P75" s="78"/>
      <c r="Q75" s="78"/>
      <c r="R75" s="78"/>
      <c r="S75" s="78"/>
      <c r="T75" s="78"/>
      <c r="U75" s="78"/>
      <c r="V75" s="78"/>
      <c r="W75" s="78"/>
      <c r="X75" s="78"/>
      <c r="Y75" s="78"/>
      <c r="Z75" s="78"/>
    </row>
    <row r="76" spans="1:26" ht="15.75" customHeight="1">
      <c r="A76" s="78"/>
      <c r="B76" s="78"/>
      <c r="C76" s="78"/>
      <c r="D76" s="78"/>
      <c r="E76" s="78"/>
      <c r="F76" s="78"/>
      <c r="G76" s="83"/>
      <c r="H76" s="78"/>
      <c r="I76" s="78"/>
      <c r="J76" s="78"/>
      <c r="K76" s="78"/>
      <c r="L76" s="78"/>
      <c r="M76" s="78"/>
      <c r="N76" s="78"/>
      <c r="O76" s="78"/>
      <c r="P76" s="78"/>
      <c r="Q76" s="78"/>
      <c r="R76" s="78"/>
      <c r="S76" s="78"/>
      <c r="T76" s="78"/>
      <c r="U76" s="78"/>
      <c r="V76" s="78"/>
      <c r="W76" s="78"/>
      <c r="X76" s="78"/>
      <c r="Y76" s="78"/>
      <c r="Z76" s="78"/>
    </row>
    <row r="77" spans="1:26" ht="15.75" customHeight="1">
      <c r="A77" s="78"/>
      <c r="B77" s="78"/>
      <c r="C77" s="78"/>
      <c r="D77" s="78"/>
      <c r="E77" s="78"/>
      <c r="F77" s="78"/>
      <c r="G77" s="83"/>
      <c r="H77" s="78"/>
      <c r="I77" s="78"/>
      <c r="J77" s="78"/>
      <c r="K77" s="78"/>
      <c r="L77" s="78"/>
      <c r="M77" s="78"/>
      <c r="N77" s="78"/>
      <c r="O77" s="78"/>
      <c r="P77" s="78"/>
      <c r="Q77" s="78"/>
      <c r="R77" s="78"/>
      <c r="S77" s="78"/>
      <c r="T77" s="78"/>
      <c r="U77" s="78"/>
      <c r="V77" s="78"/>
      <c r="W77" s="78"/>
      <c r="X77" s="78"/>
      <c r="Y77" s="78"/>
      <c r="Z77" s="78"/>
    </row>
    <row r="78" spans="1:26" ht="15.75" customHeight="1">
      <c r="A78" s="78"/>
      <c r="B78" s="78"/>
      <c r="C78" s="78"/>
      <c r="D78" s="78"/>
      <c r="E78" s="78"/>
      <c r="F78" s="78"/>
      <c r="G78" s="83"/>
      <c r="H78" s="78"/>
      <c r="I78" s="78"/>
      <c r="J78" s="78"/>
      <c r="K78" s="78"/>
      <c r="L78" s="78"/>
      <c r="M78" s="78"/>
      <c r="N78" s="78"/>
      <c r="O78" s="78"/>
      <c r="P78" s="78"/>
      <c r="Q78" s="78"/>
      <c r="R78" s="78"/>
      <c r="S78" s="78"/>
      <c r="T78" s="78"/>
      <c r="U78" s="78"/>
      <c r="V78" s="78"/>
      <c r="W78" s="78"/>
      <c r="X78" s="78"/>
      <c r="Y78" s="78"/>
      <c r="Z78" s="78"/>
    </row>
    <row r="79" spans="1:26" ht="15.75" customHeight="1">
      <c r="A79" s="78"/>
      <c r="B79" s="78"/>
      <c r="C79" s="78"/>
      <c r="D79" s="78"/>
      <c r="E79" s="78"/>
      <c r="F79" s="78"/>
      <c r="G79" s="83"/>
      <c r="H79" s="78"/>
      <c r="I79" s="78"/>
      <c r="J79" s="78"/>
      <c r="K79" s="78"/>
      <c r="L79" s="78"/>
      <c r="M79" s="78"/>
      <c r="N79" s="78"/>
      <c r="O79" s="78"/>
      <c r="P79" s="78"/>
      <c r="Q79" s="78"/>
      <c r="R79" s="78"/>
      <c r="S79" s="78"/>
      <c r="T79" s="78"/>
      <c r="U79" s="78"/>
      <c r="V79" s="78"/>
      <c r="W79" s="78"/>
      <c r="X79" s="78"/>
      <c r="Y79" s="78"/>
      <c r="Z79" s="78"/>
    </row>
    <row r="80" spans="1:26" ht="15.75" customHeight="1">
      <c r="A80" s="78"/>
      <c r="B80" s="78"/>
      <c r="C80" s="78"/>
      <c r="D80" s="78"/>
      <c r="E80" s="78"/>
      <c r="F80" s="78"/>
      <c r="G80" s="83"/>
      <c r="H80" s="78"/>
      <c r="I80" s="78"/>
      <c r="J80" s="78"/>
      <c r="K80" s="78"/>
      <c r="L80" s="78"/>
      <c r="M80" s="78"/>
      <c r="N80" s="78"/>
      <c r="O80" s="78"/>
      <c r="P80" s="78"/>
      <c r="Q80" s="78"/>
      <c r="R80" s="78"/>
      <c r="S80" s="78"/>
      <c r="T80" s="78"/>
      <c r="U80" s="78"/>
      <c r="V80" s="78"/>
      <c r="W80" s="78"/>
      <c r="X80" s="78"/>
      <c r="Y80" s="78"/>
      <c r="Z80" s="78"/>
    </row>
    <row r="81" spans="1:26" ht="15.75" customHeight="1">
      <c r="A81" s="78"/>
      <c r="B81" s="78"/>
      <c r="C81" s="78"/>
      <c r="D81" s="78"/>
      <c r="E81" s="78"/>
      <c r="F81" s="78"/>
      <c r="G81" s="83"/>
      <c r="H81" s="78"/>
      <c r="I81" s="78"/>
      <c r="J81" s="78"/>
      <c r="K81" s="78"/>
      <c r="L81" s="78"/>
      <c r="M81" s="78"/>
      <c r="N81" s="78"/>
      <c r="O81" s="78"/>
      <c r="P81" s="78"/>
      <c r="Q81" s="78"/>
      <c r="R81" s="78"/>
      <c r="S81" s="78"/>
      <c r="T81" s="78"/>
      <c r="U81" s="78"/>
      <c r="V81" s="78"/>
      <c r="W81" s="78"/>
      <c r="X81" s="78"/>
      <c r="Y81" s="78"/>
      <c r="Z81" s="78"/>
    </row>
    <row r="82" spans="1:26" ht="15.75" customHeight="1">
      <c r="A82" s="78"/>
      <c r="B82" s="78"/>
      <c r="C82" s="78"/>
      <c r="D82" s="78"/>
      <c r="E82" s="78"/>
      <c r="F82" s="78"/>
      <c r="G82" s="83"/>
      <c r="H82" s="78"/>
      <c r="I82" s="78"/>
      <c r="J82" s="78"/>
      <c r="K82" s="78"/>
      <c r="L82" s="78"/>
      <c r="M82" s="78"/>
      <c r="N82" s="78"/>
      <c r="O82" s="78"/>
      <c r="P82" s="78"/>
      <c r="Q82" s="78"/>
      <c r="R82" s="78"/>
      <c r="S82" s="78"/>
      <c r="T82" s="78"/>
      <c r="U82" s="78"/>
      <c r="V82" s="78"/>
      <c r="W82" s="78"/>
      <c r="X82" s="78"/>
      <c r="Y82" s="78"/>
      <c r="Z82" s="78"/>
    </row>
    <row r="83" spans="1:26" ht="15.75" customHeight="1">
      <c r="A83" s="78"/>
      <c r="B83" s="78"/>
      <c r="C83" s="78"/>
      <c r="D83" s="78"/>
      <c r="E83" s="78"/>
      <c r="F83" s="78"/>
      <c r="G83" s="83"/>
      <c r="H83" s="78"/>
      <c r="I83" s="78"/>
      <c r="J83" s="78"/>
      <c r="K83" s="78"/>
      <c r="L83" s="78"/>
      <c r="M83" s="78"/>
      <c r="N83" s="78"/>
      <c r="O83" s="78"/>
      <c r="P83" s="78"/>
      <c r="Q83" s="78"/>
      <c r="R83" s="78"/>
      <c r="S83" s="78"/>
      <c r="T83" s="78"/>
      <c r="U83" s="78"/>
      <c r="V83" s="78"/>
      <c r="W83" s="78"/>
      <c r="X83" s="78"/>
      <c r="Y83" s="78"/>
      <c r="Z83" s="78"/>
    </row>
    <row r="84" spans="1:26" ht="15.75" customHeight="1">
      <c r="A84" s="78"/>
      <c r="B84" s="78"/>
      <c r="C84" s="78"/>
      <c r="D84" s="78"/>
      <c r="E84" s="78"/>
      <c r="F84" s="78"/>
      <c r="G84" s="83"/>
      <c r="H84" s="78"/>
      <c r="I84" s="78"/>
      <c r="J84" s="78"/>
      <c r="K84" s="78"/>
      <c r="L84" s="78"/>
      <c r="M84" s="78"/>
      <c r="N84" s="78"/>
      <c r="O84" s="78"/>
      <c r="P84" s="78"/>
      <c r="Q84" s="78"/>
      <c r="R84" s="78"/>
      <c r="S84" s="78"/>
      <c r="T84" s="78"/>
      <c r="U84" s="78"/>
      <c r="V84" s="78"/>
      <c r="W84" s="78"/>
      <c r="X84" s="78"/>
      <c r="Y84" s="78"/>
      <c r="Z84" s="78"/>
    </row>
    <row r="85" spans="1:26" ht="15.75" customHeight="1">
      <c r="A85" s="78"/>
      <c r="B85" s="78"/>
      <c r="C85" s="78"/>
      <c r="D85" s="78"/>
      <c r="E85" s="78"/>
      <c r="F85" s="78"/>
      <c r="G85" s="83"/>
      <c r="H85" s="78"/>
      <c r="I85" s="78"/>
      <c r="J85" s="78"/>
      <c r="K85" s="78"/>
      <c r="L85" s="78"/>
      <c r="M85" s="78"/>
      <c r="N85" s="78"/>
      <c r="O85" s="78"/>
      <c r="P85" s="78"/>
      <c r="Q85" s="78"/>
      <c r="R85" s="78"/>
      <c r="S85" s="78"/>
      <c r="T85" s="78"/>
      <c r="U85" s="78"/>
      <c r="V85" s="78"/>
      <c r="W85" s="78"/>
      <c r="X85" s="78"/>
      <c r="Y85" s="78"/>
      <c r="Z85" s="78"/>
    </row>
    <row r="86" spans="1:26" ht="15.75" customHeight="1">
      <c r="A86" s="78"/>
      <c r="B86" s="78"/>
      <c r="C86" s="78"/>
      <c r="D86" s="78"/>
      <c r="E86" s="78"/>
      <c r="F86" s="78"/>
      <c r="G86" s="83"/>
      <c r="H86" s="78"/>
      <c r="I86" s="78"/>
      <c r="J86" s="78"/>
      <c r="K86" s="78"/>
      <c r="L86" s="78"/>
      <c r="M86" s="78"/>
      <c r="N86" s="78"/>
      <c r="O86" s="78"/>
      <c r="P86" s="78"/>
      <c r="Q86" s="78"/>
      <c r="R86" s="78"/>
      <c r="S86" s="78"/>
      <c r="T86" s="78"/>
      <c r="U86" s="78"/>
      <c r="V86" s="78"/>
      <c r="W86" s="78"/>
      <c r="X86" s="78"/>
      <c r="Y86" s="78"/>
      <c r="Z86" s="78"/>
    </row>
    <row r="87" spans="1:26" ht="15.75" customHeight="1">
      <c r="A87" s="78"/>
      <c r="B87" s="78"/>
      <c r="C87" s="78"/>
      <c r="D87" s="78"/>
      <c r="E87" s="78"/>
      <c r="F87" s="78"/>
      <c r="G87" s="83"/>
      <c r="H87" s="78"/>
      <c r="I87" s="78"/>
      <c r="J87" s="78"/>
      <c r="K87" s="78"/>
      <c r="L87" s="78"/>
      <c r="M87" s="78"/>
      <c r="N87" s="78"/>
      <c r="O87" s="78"/>
      <c r="P87" s="78"/>
      <c r="Q87" s="78"/>
      <c r="R87" s="78"/>
      <c r="S87" s="78"/>
      <c r="T87" s="78"/>
      <c r="U87" s="78"/>
      <c r="V87" s="78"/>
      <c r="W87" s="78"/>
      <c r="X87" s="78"/>
      <c r="Y87" s="78"/>
      <c r="Z87" s="78"/>
    </row>
    <row r="88" spans="1:26" ht="15.75" customHeight="1">
      <c r="A88" s="78"/>
      <c r="B88" s="78"/>
      <c r="C88" s="78"/>
      <c r="D88" s="78"/>
      <c r="E88" s="78"/>
      <c r="F88" s="78"/>
      <c r="G88" s="83"/>
      <c r="H88" s="78"/>
      <c r="I88" s="78"/>
      <c r="J88" s="78"/>
      <c r="K88" s="78"/>
      <c r="L88" s="78"/>
      <c r="M88" s="78"/>
      <c r="N88" s="78"/>
      <c r="O88" s="78"/>
      <c r="P88" s="78"/>
      <c r="Q88" s="78"/>
      <c r="R88" s="78"/>
      <c r="S88" s="78"/>
      <c r="T88" s="78"/>
      <c r="U88" s="78"/>
      <c r="V88" s="78"/>
      <c r="W88" s="78"/>
      <c r="X88" s="78"/>
      <c r="Y88" s="78"/>
      <c r="Z88" s="78"/>
    </row>
    <row r="89" spans="1:26" ht="15.75" customHeight="1">
      <c r="A89" s="78"/>
      <c r="B89" s="78"/>
      <c r="C89" s="78"/>
      <c r="D89" s="78"/>
      <c r="E89" s="78"/>
      <c r="F89" s="78"/>
      <c r="G89" s="83"/>
      <c r="H89" s="78"/>
      <c r="I89" s="78"/>
      <c r="J89" s="78"/>
      <c r="K89" s="78"/>
      <c r="L89" s="78"/>
      <c r="M89" s="78"/>
      <c r="N89" s="78"/>
      <c r="O89" s="78"/>
      <c r="P89" s="78"/>
      <c r="Q89" s="78"/>
      <c r="R89" s="78"/>
      <c r="S89" s="78"/>
      <c r="T89" s="78"/>
      <c r="U89" s="78"/>
      <c r="V89" s="78"/>
      <c r="W89" s="78"/>
      <c r="X89" s="78"/>
      <c r="Y89" s="78"/>
      <c r="Z89" s="78"/>
    </row>
    <row r="90" spans="1:26" ht="15.75" customHeight="1">
      <c r="A90" s="78"/>
      <c r="B90" s="78"/>
      <c r="C90" s="78"/>
      <c r="D90" s="78"/>
      <c r="E90" s="78"/>
      <c r="F90" s="78"/>
      <c r="G90" s="83"/>
      <c r="H90" s="78"/>
      <c r="I90" s="78"/>
      <c r="J90" s="78"/>
      <c r="K90" s="78"/>
      <c r="L90" s="78"/>
      <c r="M90" s="78"/>
      <c r="N90" s="78"/>
      <c r="O90" s="78"/>
      <c r="P90" s="78"/>
      <c r="Q90" s="78"/>
      <c r="R90" s="78"/>
      <c r="S90" s="78"/>
      <c r="T90" s="78"/>
      <c r="U90" s="78"/>
      <c r="V90" s="78"/>
      <c r="W90" s="78"/>
      <c r="X90" s="78"/>
      <c r="Y90" s="78"/>
      <c r="Z90" s="78"/>
    </row>
    <row r="91" spans="1:26" ht="15.75" customHeight="1">
      <c r="A91" s="78"/>
      <c r="B91" s="78"/>
      <c r="C91" s="78"/>
      <c r="D91" s="78"/>
      <c r="E91" s="78"/>
      <c r="F91" s="78"/>
      <c r="G91" s="83"/>
      <c r="H91" s="78"/>
      <c r="I91" s="78"/>
      <c r="J91" s="78"/>
      <c r="K91" s="78"/>
      <c r="L91" s="78"/>
      <c r="M91" s="78"/>
      <c r="N91" s="78"/>
      <c r="O91" s="78"/>
      <c r="P91" s="78"/>
      <c r="Q91" s="78"/>
      <c r="R91" s="78"/>
      <c r="S91" s="78"/>
      <c r="T91" s="78"/>
      <c r="U91" s="78"/>
      <c r="V91" s="78"/>
      <c r="W91" s="78"/>
      <c r="X91" s="78"/>
      <c r="Y91" s="78"/>
      <c r="Z91" s="78"/>
    </row>
    <row r="92" spans="1:26" ht="15.75" customHeight="1">
      <c r="A92" s="78"/>
      <c r="B92" s="78"/>
      <c r="C92" s="78"/>
      <c r="D92" s="78"/>
      <c r="E92" s="78"/>
      <c r="F92" s="78"/>
      <c r="G92" s="83"/>
      <c r="H92" s="78"/>
      <c r="I92" s="78"/>
      <c r="J92" s="78"/>
      <c r="K92" s="78"/>
      <c r="L92" s="78"/>
      <c r="M92" s="78"/>
      <c r="N92" s="78"/>
      <c r="O92" s="78"/>
      <c r="P92" s="78"/>
      <c r="Q92" s="78"/>
      <c r="R92" s="78"/>
      <c r="S92" s="78"/>
      <c r="T92" s="78"/>
      <c r="U92" s="78"/>
      <c r="V92" s="78"/>
      <c r="W92" s="78"/>
      <c r="X92" s="78"/>
      <c r="Y92" s="78"/>
      <c r="Z92" s="78"/>
    </row>
    <row r="93" spans="1:26" ht="15.75" customHeight="1">
      <c r="A93" s="78"/>
      <c r="B93" s="78"/>
      <c r="C93" s="78"/>
      <c r="D93" s="78"/>
      <c r="E93" s="78"/>
      <c r="F93" s="78"/>
      <c r="G93" s="83"/>
      <c r="H93" s="78"/>
      <c r="I93" s="78"/>
      <c r="J93" s="78"/>
      <c r="K93" s="78"/>
      <c r="L93" s="78"/>
      <c r="M93" s="78"/>
      <c r="N93" s="78"/>
      <c r="O93" s="78"/>
      <c r="P93" s="78"/>
      <c r="Q93" s="78"/>
      <c r="R93" s="78"/>
      <c r="S93" s="78"/>
      <c r="T93" s="78"/>
      <c r="U93" s="78"/>
      <c r="V93" s="78"/>
      <c r="W93" s="78"/>
      <c r="X93" s="78"/>
      <c r="Y93" s="78"/>
      <c r="Z93" s="78"/>
    </row>
    <row r="94" spans="1:26" ht="15.75" customHeight="1">
      <c r="A94" s="78"/>
      <c r="B94" s="78"/>
      <c r="C94" s="78"/>
      <c r="D94" s="78"/>
      <c r="E94" s="78"/>
      <c r="F94" s="78"/>
      <c r="G94" s="83"/>
      <c r="H94" s="78"/>
      <c r="I94" s="78"/>
      <c r="J94" s="78"/>
      <c r="K94" s="78"/>
      <c r="L94" s="78"/>
      <c r="M94" s="78"/>
      <c r="N94" s="78"/>
      <c r="O94" s="78"/>
      <c r="P94" s="78"/>
      <c r="Q94" s="78"/>
      <c r="R94" s="78"/>
      <c r="S94" s="78"/>
      <c r="T94" s="78"/>
      <c r="U94" s="78"/>
      <c r="V94" s="78"/>
      <c r="W94" s="78"/>
      <c r="X94" s="78"/>
      <c r="Y94" s="78"/>
      <c r="Z94" s="78"/>
    </row>
    <row r="95" spans="1:26" ht="15.75" customHeight="1">
      <c r="A95" s="78"/>
      <c r="B95" s="78"/>
      <c r="C95" s="78"/>
      <c r="D95" s="78"/>
      <c r="E95" s="78"/>
      <c r="F95" s="78"/>
      <c r="G95" s="83"/>
      <c r="H95" s="78"/>
      <c r="I95" s="78"/>
      <c r="J95" s="78"/>
      <c r="K95" s="78"/>
      <c r="L95" s="78"/>
      <c r="M95" s="78"/>
      <c r="N95" s="78"/>
      <c r="O95" s="78"/>
      <c r="P95" s="78"/>
      <c r="Q95" s="78"/>
      <c r="R95" s="78"/>
      <c r="S95" s="78"/>
      <c r="T95" s="78"/>
      <c r="U95" s="78"/>
      <c r="V95" s="78"/>
      <c r="W95" s="78"/>
      <c r="X95" s="78"/>
      <c r="Y95" s="78"/>
      <c r="Z95" s="78"/>
    </row>
    <row r="96" spans="1:26" ht="15.75" customHeight="1">
      <c r="A96" s="78"/>
      <c r="B96" s="78"/>
      <c r="C96" s="78"/>
      <c r="D96" s="78"/>
      <c r="E96" s="78"/>
      <c r="F96" s="78"/>
      <c r="G96" s="83"/>
      <c r="H96" s="78"/>
      <c r="I96" s="78"/>
      <c r="J96" s="78"/>
      <c r="K96" s="78"/>
      <c r="L96" s="78"/>
      <c r="M96" s="78"/>
      <c r="N96" s="78"/>
      <c r="O96" s="78"/>
      <c r="P96" s="78"/>
      <c r="Q96" s="78"/>
      <c r="R96" s="78"/>
      <c r="S96" s="78"/>
      <c r="T96" s="78"/>
      <c r="U96" s="78"/>
      <c r="V96" s="78"/>
      <c r="W96" s="78"/>
      <c r="X96" s="78"/>
      <c r="Y96" s="78"/>
      <c r="Z96" s="78"/>
    </row>
    <row r="97" spans="1:26" ht="15.75" customHeight="1">
      <c r="A97" s="78"/>
      <c r="B97" s="78"/>
      <c r="C97" s="78"/>
      <c r="D97" s="78"/>
      <c r="E97" s="78"/>
      <c r="F97" s="78"/>
      <c r="G97" s="83"/>
      <c r="H97" s="78"/>
      <c r="I97" s="78"/>
      <c r="J97" s="78"/>
      <c r="K97" s="78"/>
      <c r="L97" s="78"/>
      <c r="M97" s="78"/>
      <c r="N97" s="78"/>
      <c r="O97" s="78"/>
      <c r="P97" s="78"/>
      <c r="Q97" s="78"/>
      <c r="R97" s="78"/>
      <c r="S97" s="78"/>
      <c r="T97" s="78"/>
      <c r="U97" s="78"/>
      <c r="V97" s="78"/>
      <c r="W97" s="78"/>
      <c r="X97" s="78"/>
      <c r="Y97" s="78"/>
      <c r="Z97" s="78"/>
    </row>
    <row r="98" spans="1:26" ht="15.75" customHeight="1">
      <c r="A98" s="78"/>
      <c r="B98" s="78"/>
      <c r="C98" s="78"/>
      <c r="D98" s="78"/>
      <c r="E98" s="78"/>
      <c r="F98" s="78"/>
      <c r="G98" s="83"/>
      <c r="H98" s="78"/>
      <c r="I98" s="78"/>
      <c r="J98" s="78"/>
      <c r="K98" s="78"/>
      <c r="L98" s="78"/>
      <c r="M98" s="78"/>
      <c r="N98" s="78"/>
      <c r="O98" s="78"/>
      <c r="P98" s="78"/>
      <c r="Q98" s="78"/>
      <c r="R98" s="78"/>
      <c r="S98" s="78"/>
      <c r="T98" s="78"/>
      <c r="U98" s="78"/>
      <c r="V98" s="78"/>
      <c r="W98" s="78"/>
      <c r="X98" s="78"/>
      <c r="Y98" s="78"/>
      <c r="Z98" s="78"/>
    </row>
    <row r="99" spans="1:26" ht="15.75" customHeight="1">
      <c r="A99" s="78"/>
      <c r="B99" s="78"/>
      <c r="C99" s="78"/>
      <c r="D99" s="78"/>
      <c r="E99" s="78"/>
      <c r="F99" s="78"/>
      <c r="G99" s="83"/>
      <c r="H99" s="78"/>
      <c r="I99" s="78"/>
      <c r="J99" s="78"/>
      <c r="K99" s="78"/>
      <c r="L99" s="78"/>
      <c r="M99" s="78"/>
      <c r="N99" s="78"/>
      <c r="O99" s="78"/>
      <c r="P99" s="78"/>
      <c r="Q99" s="78"/>
      <c r="R99" s="78"/>
      <c r="S99" s="78"/>
      <c r="T99" s="78"/>
      <c r="U99" s="78"/>
      <c r="V99" s="78"/>
      <c r="W99" s="78"/>
      <c r="X99" s="78"/>
      <c r="Y99" s="78"/>
      <c r="Z99" s="78"/>
    </row>
    <row r="100" spans="1:26" ht="15.75" customHeight="1">
      <c r="A100" s="78"/>
      <c r="B100" s="78"/>
      <c r="C100" s="78"/>
      <c r="D100" s="78"/>
      <c r="E100" s="78"/>
      <c r="F100" s="78"/>
      <c r="G100" s="83"/>
      <c r="H100" s="78"/>
      <c r="I100" s="78"/>
      <c r="J100" s="78"/>
      <c r="K100" s="78"/>
      <c r="L100" s="78"/>
      <c r="M100" s="78"/>
      <c r="N100" s="78"/>
      <c r="O100" s="78"/>
      <c r="P100" s="78"/>
      <c r="Q100" s="78"/>
      <c r="R100" s="78"/>
      <c r="S100" s="78"/>
      <c r="T100" s="78"/>
      <c r="U100" s="78"/>
      <c r="V100" s="78"/>
      <c r="W100" s="78"/>
      <c r="X100" s="78"/>
      <c r="Y100" s="78"/>
      <c r="Z100" s="78"/>
    </row>
    <row r="101" spans="1:26" ht="15.75" customHeight="1">
      <c r="A101" s="78"/>
      <c r="B101" s="78"/>
      <c r="C101" s="78"/>
      <c r="D101" s="78"/>
      <c r="E101" s="78"/>
      <c r="F101" s="78"/>
      <c r="G101" s="83"/>
      <c r="H101" s="78"/>
      <c r="I101" s="78"/>
      <c r="J101" s="78"/>
      <c r="K101" s="78"/>
      <c r="L101" s="78"/>
      <c r="M101" s="78"/>
      <c r="N101" s="78"/>
      <c r="O101" s="78"/>
      <c r="P101" s="78"/>
      <c r="Q101" s="78"/>
      <c r="R101" s="78"/>
      <c r="S101" s="78"/>
      <c r="T101" s="78"/>
      <c r="U101" s="78"/>
      <c r="V101" s="78"/>
      <c r="W101" s="78"/>
      <c r="X101" s="78"/>
      <c r="Y101" s="78"/>
      <c r="Z101" s="78"/>
    </row>
    <row r="102" spans="1:26" ht="15.75" customHeight="1">
      <c r="A102" s="78"/>
      <c r="B102" s="78"/>
      <c r="C102" s="78"/>
      <c r="D102" s="78"/>
      <c r="E102" s="78"/>
      <c r="F102" s="78"/>
      <c r="G102" s="83"/>
      <c r="H102" s="78"/>
      <c r="I102" s="78"/>
      <c r="J102" s="78"/>
      <c r="K102" s="78"/>
      <c r="L102" s="78"/>
      <c r="M102" s="78"/>
      <c r="N102" s="78"/>
      <c r="O102" s="78"/>
      <c r="P102" s="78"/>
      <c r="Q102" s="78"/>
      <c r="R102" s="78"/>
      <c r="S102" s="78"/>
      <c r="T102" s="78"/>
      <c r="U102" s="78"/>
      <c r="V102" s="78"/>
      <c r="W102" s="78"/>
      <c r="X102" s="78"/>
      <c r="Y102" s="78"/>
      <c r="Z102" s="78"/>
    </row>
    <row r="103" spans="1:26" ht="15.75" customHeight="1">
      <c r="A103" s="78"/>
      <c r="B103" s="78"/>
      <c r="C103" s="78"/>
      <c r="D103" s="78"/>
      <c r="E103" s="78"/>
      <c r="F103" s="78"/>
      <c r="G103" s="83"/>
      <c r="H103" s="78"/>
      <c r="I103" s="78"/>
      <c r="J103" s="78"/>
      <c r="K103" s="78"/>
      <c r="L103" s="78"/>
      <c r="M103" s="78"/>
      <c r="N103" s="78"/>
      <c r="O103" s="78"/>
      <c r="P103" s="78"/>
      <c r="Q103" s="78"/>
      <c r="R103" s="78"/>
      <c r="S103" s="78"/>
      <c r="T103" s="78"/>
      <c r="U103" s="78"/>
      <c r="V103" s="78"/>
      <c r="W103" s="78"/>
      <c r="X103" s="78"/>
      <c r="Y103" s="78"/>
      <c r="Z103" s="78"/>
    </row>
    <row r="104" spans="1:26" ht="15.75" customHeight="1">
      <c r="A104" s="78"/>
      <c r="B104" s="78"/>
      <c r="C104" s="78"/>
      <c r="D104" s="78"/>
      <c r="E104" s="78"/>
      <c r="F104" s="78"/>
      <c r="G104" s="83"/>
      <c r="H104" s="78"/>
      <c r="I104" s="78"/>
      <c r="J104" s="78"/>
      <c r="K104" s="78"/>
      <c r="L104" s="78"/>
      <c r="M104" s="78"/>
      <c r="N104" s="78"/>
      <c r="O104" s="78"/>
      <c r="P104" s="78"/>
      <c r="Q104" s="78"/>
      <c r="R104" s="78"/>
      <c r="S104" s="78"/>
      <c r="T104" s="78"/>
      <c r="U104" s="78"/>
      <c r="V104" s="78"/>
      <c r="W104" s="78"/>
      <c r="X104" s="78"/>
      <c r="Y104" s="78"/>
      <c r="Z104" s="78"/>
    </row>
    <row r="105" spans="1:26" ht="15.75" customHeight="1">
      <c r="A105" s="78"/>
      <c r="B105" s="78"/>
      <c r="C105" s="78"/>
      <c r="D105" s="78"/>
      <c r="E105" s="78"/>
      <c r="F105" s="78"/>
      <c r="G105" s="83"/>
      <c r="H105" s="78"/>
      <c r="I105" s="78"/>
      <c r="J105" s="78"/>
      <c r="K105" s="78"/>
      <c r="L105" s="78"/>
      <c r="M105" s="78"/>
      <c r="N105" s="78"/>
      <c r="O105" s="78"/>
      <c r="P105" s="78"/>
      <c r="Q105" s="78"/>
      <c r="R105" s="78"/>
      <c r="S105" s="78"/>
      <c r="T105" s="78"/>
      <c r="U105" s="78"/>
      <c r="V105" s="78"/>
      <c r="W105" s="78"/>
      <c r="X105" s="78"/>
      <c r="Y105" s="78"/>
      <c r="Z105" s="78"/>
    </row>
    <row r="106" spans="1:26" ht="15.75" customHeight="1">
      <c r="A106" s="78"/>
      <c r="B106" s="78"/>
      <c r="C106" s="78"/>
      <c r="D106" s="78"/>
      <c r="E106" s="78"/>
      <c r="F106" s="78"/>
      <c r="G106" s="83"/>
      <c r="H106" s="78"/>
      <c r="I106" s="78"/>
      <c r="J106" s="78"/>
      <c r="K106" s="78"/>
      <c r="L106" s="78"/>
      <c r="M106" s="78"/>
      <c r="N106" s="78"/>
      <c r="O106" s="78"/>
      <c r="P106" s="78"/>
      <c r="Q106" s="78"/>
      <c r="R106" s="78"/>
      <c r="S106" s="78"/>
      <c r="T106" s="78"/>
      <c r="U106" s="78"/>
      <c r="V106" s="78"/>
      <c r="W106" s="78"/>
      <c r="X106" s="78"/>
      <c r="Y106" s="78"/>
      <c r="Z106" s="78"/>
    </row>
    <row r="107" spans="1:26" ht="15.75" customHeight="1">
      <c r="A107" s="78"/>
      <c r="B107" s="78"/>
      <c r="C107" s="78"/>
      <c r="D107" s="78"/>
      <c r="E107" s="78"/>
      <c r="F107" s="78"/>
      <c r="G107" s="83"/>
      <c r="H107" s="78"/>
      <c r="I107" s="78"/>
      <c r="J107" s="78"/>
      <c r="K107" s="78"/>
      <c r="L107" s="78"/>
      <c r="M107" s="78"/>
      <c r="N107" s="78"/>
      <c r="O107" s="78"/>
      <c r="P107" s="78"/>
      <c r="Q107" s="78"/>
      <c r="R107" s="78"/>
      <c r="S107" s="78"/>
      <c r="T107" s="78"/>
      <c r="U107" s="78"/>
      <c r="V107" s="78"/>
      <c r="W107" s="78"/>
      <c r="X107" s="78"/>
      <c r="Y107" s="78"/>
      <c r="Z107" s="78"/>
    </row>
    <row r="108" spans="1:26" ht="15.75" customHeight="1">
      <c r="A108" s="78"/>
      <c r="B108" s="78"/>
      <c r="C108" s="78"/>
      <c r="D108" s="78"/>
      <c r="E108" s="78"/>
      <c r="F108" s="78"/>
      <c r="G108" s="83"/>
      <c r="H108" s="78"/>
      <c r="I108" s="78"/>
      <c r="J108" s="78"/>
      <c r="K108" s="78"/>
      <c r="L108" s="78"/>
      <c r="M108" s="78"/>
      <c r="N108" s="78"/>
      <c r="O108" s="78"/>
      <c r="P108" s="78"/>
      <c r="Q108" s="78"/>
      <c r="R108" s="78"/>
      <c r="S108" s="78"/>
      <c r="T108" s="78"/>
      <c r="U108" s="78"/>
      <c r="V108" s="78"/>
      <c r="W108" s="78"/>
      <c r="X108" s="78"/>
      <c r="Y108" s="78"/>
      <c r="Z108" s="78"/>
    </row>
    <row r="109" spans="1:26" ht="15.75" customHeight="1">
      <c r="A109" s="78"/>
      <c r="B109" s="78"/>
      <c r="C109" s="78"/>
      <c r="D109" s="78"/>
      <c r="E109" s="78"/>
      <c r="F109" s="78"/>
      <c r="G109" s="83"/>
      <c r="H109" s="78"/>
      <c r="I109" s="78"/>
      <c r="J109" s="78"/>
      <c r="K109" s="78"/>
      <c r="L109" s="78"/>
      <c r="M109" s="78"/>
      <c r="N109" s="78"/>
      <c r="O109" s="78"/>
      <c r="P109" s="78"/>
      <c r="Q109" s="78"/>
      <c r="R109" s="78"/>
      <c r="S109" s="78"/>
      <c r="T109" s="78"/>
      <c r="U109" s="78"/>
      <c r="V109" s="78"/>
      <c r="W109" s="78"/>
      <c r="X109" s="78"/>
      <c r="Y109" s="78"/>
      <c r="Z109" s="78"/>
    </row>
    <row r="110" spans="1:26" ht="15.75" customHeight="1">
      <c r="A110" s="78"/>
      <c r="B110" s="78"/>
      <c r="C110" s="78"/>
      <c r="D110" s="78"/>
      <c r="E110" s="78"/>
      <c r="F110" s="78"/>
      <c r="G110" s="83"/>
      <c r="H110" s="78"/>
      <c r="I110" s="78"/>
      <c r="J110" s="78"/>
      <c r="K110" s="78"/>
      <c r="L110" s="78"/>
      <c r="M110" s="78"/>
      <c r="N110" s="78"/>
      <c r="O110" s="78"/>
      <c r="P110" s="78"/>
      <c r="Q110" s="78"/>
      <c r="R110" s="78"/>
      <c r="S110" s="78"/>
      <c r="T110" s="78"/>
      <c r="U110" s="78"/>
      <c r="V110" s="78"/>
      <c r="W110" s="78"/>
      <c r="X110" s="78"/>
      <c r="Y110" s="78"/>
      <c r="Z110" s="78"/>
    </row>
    <row r="111" spans="1:26" ht="15.75" customHeight="1">
      <c r="A111" s="78"/>
      <c r="B111" s="78"/>
      <c r="C111" s="78"/>
      <c r="D111" s="78"/>
      <c r="E111" s="78"/>
      <c r="F111" s="78"/>
      <c r="G111" s="83"/>
      <c r="H111" s="78"/>
      <c r="I111" s="78"/>
      <c r="J111" s="78"/>
      <c r="K111" s="78"/>
      <c r="L111" s="78"/>
      <c r="M111" s="78"/>
      <c r="N111" s="78"/>
      <c r="O111" s="78"/>
      <c r="P111" s="78"/>
      <c r="Q111" s="78"/>
      <c r="R111" s="78"/>
      <c r="S111" s="78"/>
      <c r="T111" s="78"/>
      <c r="U111" s="78"/>
      <c r="V111" s="78"/>
      <c r="W111" s="78"/>
      <c r="X111" s="78"/>
      <c r="Y111" s="78"/>
      <c r="Z111" s="78"/>
    </row>
    <row r="112" spans="1:26" ht="15.75" customHeight="1">
      <c r="A112" s="78"/>
      <c r="B112" s="78"/>
      <c r="C112" s="78"/>
      <c r="D112" s="78"/>
      <c r="E112" s="78"/>
      <c r="F112" s="78"/>
      <c r="G112" s="83"/>
      <c r="H112" s="78"/>
      <c r="I112" s="78"/>
      <c r="J112" s="78"/>
      <c r="K112" s="78"/>
      <c r="L112" s="78"/>
      <c r="M112" s="78"/>
      <c r="N112" s="78"/>
      <c r="O112" s="78"/>
      <c r="P112" s="78"/>
      <c r="Q112" s="78"/>
      <c r="R112" s="78"/>
      <c r="S112" s="78"/>
      <c r="T112" s="78"/>
      <c r="U112" s="78"/>
      <c r="V112" s="78"/>
      <c r="W112" s="78"/>
      <c r="X112" s="78"/>
      <c r="Y112" s="78"/>
      <c r="Z112" s="78"/>
    </row>
    <row r="113" spans="1:26" ht="15.75" customHeight="1">
      <c r="A113" s="78"/>
      <c r="B113" s="78"/>
      <c r="C113" s="78"/>
      <c r="D113" s="78"/>
      <c r="E113" s="78"/>
      <c r="F113" s="78"/>
      <c r="G113" s="83"/>
      <c r="H113" s="78"/>
      <c r="I113" s="78"/>
      <c r="J113" s="78"/>
      <c r="K113" s="78"/>
      <c r="L113" s="78"/>
      <c r="M113" s="78"/>
      <c r="N113" s="78"/>
      <c r="O113" s="78"/>
      <c r="P113" s="78"/>
      <c r="Q113" s="78"/>
      <c r="R113" s="78"/>
      <c r="S113" s="78"/>
      <c r="T113" s="78"/>
      <c r="U113" s="78"/>
      <c r="V113" s="78"/>
      <c r="W113" s="78"/>
      <c r="X113" s="78"/>
      <c r="Y113" s="78"/>
      <c r="Z113" s="78"/>
    </row>
    <row r="114" spans="1:26" ht="15.75" customHeight="1">
      <c r="A114" s="78"/>
      <c r="B114" s="78"/>
      <c r="C114" s="78"/>
      <c r="D114" s="78"/>
      <c r="E114" s="78"/>
      <c r="F114" s="78"/>
      <c r="G114" s="83"/>
      <c r="H114" s="78"/>
      <c r="I114" s="78"/>
      <c r="J114" s="78"/>
      <c r="K114" s="78"/>
      <c r="L114" s="78"/>
      <c r="M114" s="78"/>
      <c r="N114" s="78"/>
      <c r="O114" s="78"/>
      <c r="P114" s="78"/>
      <c r="Q114" s="78"/>
      <c r="R114" s="78"/>
      <c r="S114" s="78"/>
      <c r="T114" s="78"/>
      <c r="U114" s="78"/>
      <c r="V114" s="78"/>
      <c r="W114" s="78"/>
      <c r="X114" s="78"/>
      <c r="Y114" s="78"/>
      <c r="Z114" s="78"/>
    </row>
    <row r="115" spans="1:26" ht="15.75" customHeight="1">
      <c r="A115" s="78"/>
      <c r="B115" s="78"/>
      <c r="C115" s="78"/>
      <c r="D115" s="78"/>
      <c r="E115" s="78"/>
      <c r="F115" s="78"/>
      <c r="G115" s="83"/>
      <c r="H115" s="78"/>
      <c r="I115" s="78"/>
      <c r="J115" s="78"/>
      <c r="K115" s="78"/>
      <c r="L115" s="78"/>
      <c r="M115" s="78"/>
      <c r="N115" s="78"/>
      <c r="O115" s="78"/>
      <c r="P115" s="78"/>
      <c r="Q115" s="78"/>
      <c r="R115" s="78"/>
      <c r="S115" s="78"/>
      <c r="T115" s="78"/>
      <c r="U115" s="78"/>
      <c r="V115" s="78"/>
      <c r="W115" s="78"/>
      <c r="X115" s="78"/>
      <c r="Y115" s="78"/>
      <c r="Z115" s="78"/>
    </row>
    <row r="116" spans="1:26" ht="15.75" customHeight="1">
      <c r="A116" s="78"/>
      <c r="B116" s="78"/>
      <c r="C116" s="78"/>
      <c r="D116" s="78"/>
      <c r="E116" s="78"/>
      <c r="F116" s="78"/>
      <c r="G116" s="83"/>
      <c r="H116" s="78"/>
      <c r="I116" s="78"/>
      <c r="J116" s="78"/>
      <c r="K116" s="78"/>
      <c r="L116" s="78"/>
      <c r="M116" s="78"/>
      <c r="N116" s="78"/>
      <c r="O116" s="78"/>
      <c r="P116" s="78"/>
      <c r="Q116" s="78"/>
      <c r="R116" s="78"/>
      <c r="S116" s="78"/>
      <c r="T116" s="78"/>
      <c r="U116" s="78"/>
      <c r="V116" s="78"/>
      <c r="W116" s="78"/>
      <c r="X116" s="78"/>
      <c r="Y116" s="78"/>
      <c r="Z116" s="78"/>
    </row>
    <row r="117" spans="1:26" ht="15.75" customHeight="1">
      <c r="A117" s="78"/>
      <c r="B117" s="78"/>
      <c r="C117" s="78"/>
      <c r="D117" s="78"/>
      <c r="E117" s="78"/>
      <c r="F117" s="78"/>
      <c r="G117" s="83"/>
      <c r="H117" s="78"/>
      <c r="I117" s="78"/>
      <c r="J117" s="78"/>
      <c r="K117" s="78"/>
      <c r="L117" s="78"/>
      <c r="M117" s="78"/>
      <c r="N117" s="78"/>
      <c r="O117" s="78"/>
      <c r="P117" s="78"/>
      <c r="Q117" s="78"/>
      <c r="R117" s="78"/>
      <c r="S117" s="78"/>
      <c r="T117" s="78"/>
      <c r="U117" s="78"/>
      <c r="V117" s="78"/>
      <c r="W117" s="78"/>
      <c r="X117" s="78"/>
      <c r="Y117" s="78"/>
      <c r="Z117" s="78"/>
    </row>
    <row r="118" spans="1:26" ht="15.75" customHeight="1">
      <c r="A118" s="78"/>
      <c r="B118" s="78"/>
      <c r="C118" s="78"/>
      <c r="D118" s="78"/>
      <c r="E118" s="78"/>
      <c r="F118" s="78"/>
      <c r="G118" s="83"/>
      <c r="H118" s="78"/>
      <c r="I118" s="78"/>
      <c r="J118" s="78"/>
      <c r="K118" s="78"/>
      <c r="L118" s="78"/>
      <c r="M118" s="78"/>
      <c r="N118" s="78"/>
      <c r="O118" s="78"/>
      <c r="P118" s="78"/>
      <c r="Q118" s="78"/>
      <c r="R118" s="78"/>
      <c r="S118" s="78"/>
      <c r="T118" s="78"/>
      <c r="U118" s="78"/>
      <c r="V118" s="78"/>
      <c r="W118" s="78"/>
      <c r="X118" s="78"/>
      <c r="Y118" s="78"/>
      <c r="Z118" s="78"/>
    </row>
    <row r="119" spans="1:26" ht="15.75" customHeight="1">
      <c r="A119" s="78"/>
      <c r="B119" s="78"/>
      <c r="C119" s="78"/>
      <c r="D119" s="78"/>
      <c r="E119" s="78"/>
      <c r="F119" s="78"/>
      <c r="G119" s="83"/>
      <c r="H119" s="78"/>
      <c r="I119" s="78"/>
      <c r="J119" s="78"/>
      <c r="K119" s="78"/>
      <c r="L119" s="78"/>
      <c r="M119" s="78"/>
      <c r="N119" s="78"/>
      <c r="O119" s="78"/>
      <c r="P119" s="78"/>
      <c r="Q119" s="78"/>
      <c r="R119" s="78"/>
      <c r="S119" s="78"/>
      <c r="T119" s="78"/>
      <c r="U119" s="78"/>
      <c r="V119" s="78"/>
      <c r="W119" s="78"/>
      <c r="X119" s="78"/>
      <c r="Y119" s="78"/>
      <c r="Z119" s="78"/>
    </row>
    <row r="120" spans="1:26" ht="15.75" customHeight="1">
      <c r="A120" s="78"/>
      <c r="B120" s="78"/>
      <c r="C120" s="78"/>
      <c r="D120" s="78"/>
      <c r="E120" s="78"/>
      <c r="F120" s="78"/>
      <c r="G120" s="83"/>
      <c r="H120" s="78"/>
      <c r="I120" s="78"/>
      <c r="J120" s="78"/>
      <c r="K120" s="78"/>
      <c r="L120" s="78"/>
      <c r="M120" s="78"/>
      <c r="N120" s="78"/>
      <c r="O120" s="78"/>
      <c r="P120" s="78"/>
      <c r="Q120" s="78"/>
      <c r="R120" s="78"/>
      <c r="S120" s="78"/>
      <c r="T120" s="78"/>
      <c r="U120" s="78"/>
      <c r="V120" s="78"/>
      <c r="W120" s="78"/>
      <c r="X120" s="78"/>
      <c r="Y120" s="78"/>
      <c r="Z120" s="78"/>
    </row>
    <row r="121" spans="1:26" ht="15.75" customHeight="1">
      <c r="A121" s="78"/>
      <c r="B121" s="78"/>
      <c r="C121" s="78"/>
      <c r="D121" s="78"/>
      <c r="E121" s="78"/>
      <c r="F121" s="78"/>
      <c r="G121" s="83"/>
      <c r="H121" s="78"/>
      <c r="I121" s="78"/>
      <c r="J121" s="78"/>
      <c r="K121" s="78"/>
      <c r="L121" s="78"/>
      <c r="M121" s="78"/>
      <c r="N121" s="78"/>
      <c r="O121" s="78"/>
      <c r="P121" s="78"/>
      <c r="Q121" s="78"/>
      <c r="R121" s="78"/>
      <c r="S121" s="78"/>
      <c r="T121" s="78"/>
      <c r="U121" s="78"/>
      <c r="V121" s="78"/>
      <c r="W121" s="78"/>
      <c r="X121" s="78"/>
      <c r="Y121" s="78"/>
      <c r="Z121" s="78"/>
    </row>
    <row r="122" spans="1:26" ht="15.75" customHeight="1">
      <c r="A122" s="78"/>
      <c r="B122" s="78"/>
      <c r="C122" s="78"/>
      <c r="D122" s="78"/>
      <c r="E122" s="78"/>
      <c r="F122" s="78"/>
      <c r="G122" s="83"/>
      <c r="H122" s="78"/>
      <c r="I122" s="78"/>
      <c r="J122" s="78"/>
      <c r="K122" s="78"/>
      <c r="L122" s="78"/>
      <c r="M122" s="78"/>
      <c r="N122" s="78"/>
      <c r="O122" s="78"/>
      <c r="P122" s="78"/>
      <c r="Q122" s="78"/>
      <c r="R122" s="78"/>
      <c r="S122" s="78"/>
      <c r="T122" s="78"/>
      <c r="U122" s="78"/>
      <c r="V122" s="78"/>
      <c r="W122" s="78"/>
      <c r="X122" s="78"/>
      <c r="Y122" s="78"/>
      <c r="Z122" s="78"/>
    </row>
    <row r="123" spans="1:26" ht="15.75" customHeight="1">
      <c r="A123" s="78"/>
      <c r="B123" s="78"/>
      <c r="C123" s="78"/>
      <c r="D123" s="78"/>
      <c r="E123" s="78"/>
      <c r="F123" s="78"/>
      <c r="G123" s="83"/>
      <c r="H123" s="78"/>
      <c r="I123" s="78"/>
      <c r="J123" s="78"/>
      <c r="K123" s="78"/>
      <c r="L123" s="78"/>
      <c r="M123" s="78"/>
      <c r="N123" s="78"/>
      <c r="O123" s="78"/>
      <c r="P123" s="78"/>
      <c r="Q123" s="78"/>
      <c r="R123" s="78"/>
      <c r="S123" s="78"/>
      <c r="T123" s="78"/>
      <c r="U123" s="78"/>
      <c r="V123" s="78"/>
      <c r="W123" s="78"/>
      <c r="X123" s="78"/>
      <c r="Y123" s="78"/>
      <c r="Z123" s="78"/>
    </row>
    <row r="124" spans="1:26" ht="15.75" customHeight="1">
      <c r="A124" s="78"/>
      <c r="B124" s="78"/>
      <c r="C124" s="78"/>
      <c r="D124" s="78"/>
      <c r="E124" s="78"/>
      <c r="F124" s="78"/>
      <c r="G124" s="83"/>
      <c r="H124" s="78"/>
      <c r="I124" s="78"/>
      <c r="J124" s="78"/>
      <c r="K124" s="78"/>
      <c r="L124" s="78"/>
      <c r="M124" s="78"/>
      <c r="N124" s="78"/>
      <c r="O124" s="78"/>
      <c r="P124" s="78"/>
      <c r="Q124" s="78"/>
      <c r="R124" s="78"/>
      <c r="S124" s="78"/>
      <c r="T124" s="78"/>
      <c r="U124" s="78"/>
      <c r="V124" s="78"/>
      <c r="W124" s="78"/>
      <c r="X124" s="78"/>
      <c r="Y124" s="78"/>
      <c r="Z124" s="78"/>
    </row>
    <row r="125" spans="1:26" ht="15.75" customHeight="1">
      <c r="A125" s="78"/>
      <c r="B125" s="78"/>
      <c r="C125" s="78"/>
      <c r="D125" s="78"/>
      <c r="E125" s="78"/>
      <c r="F125" s="78"/>
      <c r="G125" s="83"/>
      <c r="H125" s="78"/>
      <c r="I125" s="78"/>
      <c r="J125" s="78"/>
      <c r="K125" s="78"/>
      <c r="L125" s="78"/>
      <c r="M125" s="78"/>
      <c r="N125" s="78"/>
      <c r="O125" s="78"/>
      <c r="P125" s="78"/>
      <c r="Q125" s="78"/>
      <c r="R125" s="78"/>
      <c r="S125" s="78"/>
      <c r="T125" s="78"/>
      <c r="U125" s="78"/>
      <c r="V125" s="78"/>
      <c r="W125" s="78"/>
      <c r="X125" s="78"/>
      <c r="Y125" s="78"/>
      <c r="Z125" s="78"/>
    </row>
    <row r="126" spans="1:26" ht="15.75" customHeight="1">
      <c r="A126" s="78"/>
      <c r="B126" s="78"/>
      <c r="C126" s="78"/>
      <c r="D126" s="78"/>
      <c r="E126" s="78"/>
      <c r="F126" s="78"/>
      <c r="G126" s="83"/>
      <c r="H126" s="78"/>
      <c r="I126" s="78"/>
      <c r="J126" s="78"/>
      <c r="K126" s="78"/>
      <c r="L126" s="78"/>
      <c r="M126" s="78"/>
      <c r="N126" s="78"/>
      <c r="O126" s="78"/>
      <c r="P126" s="78"/>
      <c r="Q126" s="78"/>
      <c r="R126" s="78"/>
      <c r="S126" s="78"/>
      <c r="T126" s="78"/>
      <c r="U126" s="78"/>
      <c r="V126" s="78"/>
      <c r="W126" s="78"/>
      <c r="X126" s="78"/>
      <c r="Y126" s="78"/>
      <c r="Z126" s="78"/>
    </row>
    <row r="127" spans="1:26" ht="15.75" customHeight="1">
      <c r="A127" s="78"/>
      <c r="B127" s="78"/>
      <c r="C127" s="78"/>
      <c r="D127" s="78"/>
      <c r="E127" s="78"/>
      <c r="F127" s="78"/>
      <c r="G127" s="83"/>
      <c r="H127" s="78"/>
      <c r="I127" s="78"/>
      <c r="J127" s="78"/>
      <c r="K127" s="78"/>
      <c r="L127" s="78"/>
      <c r="M127" s="78"/>
      <c r="N127" s="78"/>
      <c r="O127" s="78"/>
      <c r="P127" s="78"/>
      <c r="Q127" s="78"/>
      <c r="R127" s="78"/>
      <c r="S127" s="78"/>
      <c r="T127" s="78"/>
      <c r="U127" s="78"/>
      <c r="V127" s="78"/>
      <c r="W127" s="78"/>
      <c r="X127" s="78"/>
      <c r="Y127" s="78"/>
      <c r="Z127" s="78"/>
    </row>
    <row r="128" spans="1:26" ht="15.75" customHeight="1">
      <c r="A128" s="78"/>
      <c r="B128" s="78"/>
      <c r="C128" s="78"/>
      <c r="D128" s="78"/>
      <c r="E128" s="78"/>
      <c r="F128" s="78"/>
      <c r="G128" s="83"/>
      <c r="H128" s="78"/>
      <c r="I128" s="78"/>
      <c r="J128" s="78"/>
      <c r="K128" s="78"/>
      <c r="L128" s="78"/>
      <c r="M128" s="78"/>
      <c r="N128" s="78"/>
      <c r="O128" s="78"/>
      <c r="P128" s="78"/>
      <c r="Q128" s="78"/>
      <c r="R128" s="78"/>
      <c r="S128" s="78"/>
      <c r="T128" s="78"/>
      <c r="U128" s="78"/>
      <c r="V128" s="78"/>
      <c r="W128" s="78"/>
      <c r="X128" s="78"/>
      <c r="Y128" s="78"/>
      <c r="Z128" s="78"/>
    </row>
    <row r="129" spans="1:26" ht="15.75" customHeight="1">
      <c r="A129" s="78"/>
      <c r="B129" s="78"/>
      <c r="C129" s="78"/>
      <c r="D129" s="78"/>
      <c r="E129" s="78"/>
      <c r="F129" s="78"/>
      <c r="G129" s="83"/>
      <c r="H129" s="78"/>
      <c r="I129" s="78"/>
      <c r="J129" s="78"/>
      <c r="K129" s="78"/>
      <c r="L129" s="78"/>
      <c r="M129" s="78"/>
      <c r="N129" s="78"/>
      <c r="O129" s="78"/>
      <c r="P129" s="78"/>
      <c r="Q129" s="78"/>
      <c r="R129" s="78"/>
      <c r="S129" s="78"/>
      <c r="T129" s="78"/>
      <c r="U129" s="78"/>
      <c r="V129" s="78"/>
      <c r="W129" s="78"/>
      <c r="X129" s="78"/>
      <c r="Y129" s="78"/>
      <c r="Z129" s="78"/>
    </row>
    <row r="130" spans="1:26" ht="15.75" customHeight="1">
      <c r="A130" s="78"/>
      <c r="B130" s="78"/>
      <c r="C130" s="78"/>
      <c r="D130" s="78"/>
      <c r="E130" s="78"/>
      <c r="F130" s="78"/>
      <c r="G130" s="83"/>
      <c r="H130" s="78"/>
      <c r="I130" s="78"/>
      <c r="J130" s="78"/>
      <c r="K130" s="78"/>
      <c r="L130" s="78"/>
      <c r="M130" s="78"/>
      <c r="N130" s="78"/>
      <c r="O130" s="78"/>
      <c r="P130" s="78"/>
      <c r="Q130" s="78"/>
      <c r="R130" s="78"/>
      <c r="S130" s="78"/>
      <c r="T130" s="78"/>
      <c r="U130" s="78"/>
      <c r="V130" s="78"/>
      <c r="W130" s="78"/>
      <c r="X130" s="78"/>
      <c r="Y130" s="78"/>
      <c r="Z130" s="78"/>
    </row>
    <row r="131" spans="1:26" ht="15.75" customHeight="1">
      <c r="A131" s="78"/>
      <c r="B131" s="78"/>
      <c r="C131" s="78"/>
      <c r="D131" s="78"/>
      <c r="E131" s="78"/>
      <c r="F131" s="78"/>
      <c r="G131" s="83"/>
      <c r="H131" s="78"/>
      <c r="I131" s="78"/>
      <c r="J131" s="78"/>
      <c r="K131" s="78"/>
      <c r="L131" s="78"/>
      <c r="M131" s="78"/>
      <c r="N131" s="78"/>
      <c r="O131" s="78"/>
      <c r="P131" s="78"/>
      <c r="Q131" s="78"/>
      <c r="R131" s="78"/>
      <c r="S131" s="78"/>
      <c r="T131" s="78"/>
      <c r="U131" s="78"/>
      <c r="V131" s="78"/>
      <c r="W131" s="78"/>
      <c r="X131" s="78"/>
      <c r="Y131" s="78"/>
      <c r="Z131" s="78"/>
    </row>
    <row r="132" spans="1:26" ht="15.75" customHeight="1">
      <c r="A132" s="78"/>
      <c r="B132" s="78"/>
      <c r="C132" s="78"/>
      <c r="D132" s="78"/>
      <c r="E132" s="78"/>
      <c r="F132" s="78"/>
      <c r="G132" s="83"/>
      <c r="H132" s="78"/>
      <c r="I132" s="78"/>
      <c r="J132" s="78"/>
      <c r="K132" s="78"/>
      <c r="L132" s="78"/>
      <c r="M132" s="78"/>
      <c r="N132" s="78"/>
      <c r="O132" s="78"/>
      <c r="P132" s="78"/>
      <c r="Q132" s="78"/>
      <c r="R132" s="78"/>
      <c r="S132" s="78"/>
      <c r="T132" s="78"/>
      <c r="U132" s="78"/>
      <c r="V132" s="78"/>
      <c r="W132" s="78"/>
      <c r="X132" s="78"/>
      <c r="Y132" s="78"/>
      <c r="Z132" s="78"/>
    </row>
    <row r="133" spans="1:26" ht="15.75" customHeight="1">
      <c r="A133" s="78"/>
      <c r="B133" s="78"/>
      <c r="C133" s="78"/>
      <c r="D133" s="78"/>
      <c r="E133" s="78"/>
      <c r="F133" s="78"/>
      <c r="G133" s="83"/>
      <c r="H133" s="78"/>
      <c r="I133" s="78"/>
      <c r="J133" s="78"/>
      <c r="K133" s="78"/>
      <c r="L133" s="78"/>
      <c r="M133" s="78"/>
      <c r="N133" s="78"/>
      <c r="O133" s="78"/>
      <c r="P133" s="78"/>
      <c r="Q133" s="78"/>
      <c r="R133" s="78"/>
      <c r="S133" s="78"/>
      <c r="T133" s="78"/>
      <c r="U133" s="78"/>
      <c r="V133" s="78"/>
      <c r="W133" s="78"/>
      <c r="X133" s="78"/>
      <c r="Y133" s="78"/>
      <c r="Z133" s="78"/>
    </row>
    <row r="134" spans="1:26" ht="15.75" customHeight="1">
      <c r="A134" s="78"/>
      <c r="B134" s="78"/>
      <c r="C134" s="78"/>
      <c r="D134" s="78"/>
      <c r="E134" s="78"/>
      <c r="F134" s="78"/>
      <c r="G134" s="83"/>
      <c r="H134" s="78"/>
      <c r="I134" s="78"/>
      <c r="J134" s="78"/>
      <c r="K134" s="78"/>
      <c r="L134" s="78"/>
      <c r="M134" s="78"/>
      <c r="N134" s="78"/>
      <c r="O134" s="78"/>
      <c r="P134" s="78"/>
      <c r="Q134" s="78"/>
      <c r="R134" s="78"/>
      <c r="S134" s="78"/>
      <c r="T134" s="78"/>
      <c r="U134" s="78"/>
      <c r="V134" s="78"/>
      <c r="W134" s="78"/>
      <c r="X134" s="78"/>
      <c r="Y134" s="78"/>
      <c r="Z134" s="78"/>
    </row>
    <row r="135" spans="1:26" ht="15.75" customHeight="1">
      <c r="A135" s="78"/>
      <c r="B135" s="78"/>
      <c r="C135" s="78"/>
      <c r="D135" s="78"/>
      <c r="E135" s="78"/>
      <c r="F135" s="78"/>
      <c r="G135" s="83"/>
      <c r="H135" s="78"/>
      <c r="I135" s="78"/>
      <c r="J135" s="78"/>
      <c r="K135" s="78"/>
      <c r="L135" s="78"/>
      <c r="M135" s="78"/>
      <c r="N135" s="78"/>
      <c r="O135" s="78"/>
      <c r="P135" s="78"/>
      <c r="Q135" s="78"/>
      <c r="R135" s="78"/>
      <c r="S135" s="78"/>
      <c r="T135" s="78"/>
      <c r="U135" s="78"/>
      <c r="V135" s="78"/>
      <c r="W135" s="78"/>
      <c r="X135" s="78"/>
      <c r="Y135" s="78"/>
      <c r="Z135" s="78"/>
    </row>
    <row r="136" spans="1:26" ht="15.75" customHeight="1">
      <c r="A136" s="78"/>
      <c r="B136" s="78"/>
      <c r="C136" s="78"/>
      <c r="D136" s="78"/>
      <c r="E136" s="78"/>
      <c r="F136" s="78"/>
      <c r="G136" s="83"/>
      <c r="H136" s="78"/>
      <c r="I136" s="78"/>
      <c r="J136" s="78"/>
      <c r="K136" s="78"/>
      <c r="L136" s="78"/>
      <c r="M136" s="78"/>
      <c r="N136" s="78"/>
      <c r="O136" s="78"/>
      <c r="P136" s="78"/>
      <c r="Q136" s="78"/>
      <c r="R136" s="78"/>
      <c r="S136" s="78"/>
      <c r="T136" s="78"/>
      <c r="U136" s="78"/>
      <c r="V136" s="78"/>
      <c r="W136" s="78"/>
      <c r="X136" s="78"/>
      <c r="Y136" s="78"/>
      <c r="Z136" s="78"/>
    </row>
    <row r="137" spans="1:26" ht="15.75" customHeight="1">
      <c r="A137" s="78"/>
      <c r="B137" s="78"/>
      <c r="C137" s="78"/>
      <c r="D137" s="78"/>
      <c r="E137" s="78"/>
      <c r="F137" s="78"/>
      <c r="G137" s="83"/>
      <c r="H137" s="78"/>
      <c r="I137" s="78"/>
      <c r="J137" s="78"/>
      <c r="K137" s="78"/>
      <c r="L137" s="78"/>
      <c r="M137" s="78"/>
      <c r="N137" s="78"/>
      <c r="O137" s="78"/>
      <c r="P137" s="78"/>
      <c r="Q137" s="78"/>
      <c r="R137" s="78"/>
      <c r="S137" s="78"/>
      <c r="T137" s="78"/>
      <c r="U137" s="78"/>
      <c r="V137" s="78"/>
      <c r="W137" s="78"/>
      <c r="X137" s="78"/>
      <c r="Y137" s="78"/>
      <c r="Z137" s="78"/>
    </row>
    <row r="138" spans="1:26" ht="15.75" customHeight="1">
      <c r="A138" s="78"/>
      <c r="B138" s="78"/>
      <c r="C138" s="78"/>
      <c r="D138" s="78"/>
      <c r="E138" s="78"/>
      <c r="F138" s="78"/>
      <c r="G138" s="83"/>
      <c r="H138" s="78"/>
      <c r="I138" s="78"/>
      <c r="J138" s="78"/>
      <c r="K138" s="78"/>
      <c r="L138" s="78"/>
      <c r="M138" s="78"/>
      <c r="N138" s="78"/>
      <c r="O138" s="78"/>
      <c r="P138" s="78"/>
      <c r="Q138" s="78"/>
      <c r="R138" s="78"/>
      <c r="S138" s="78"/>
      <c r="T138" s="78"/>
      <c r="U138" s="78"/>
      <c r="V138" s="78"/>
      <c r="W138" s="78"/>
      <c r="X138" s="78"/>
      <c r="Y138" s="78"/>
      <c r="Z138" s="78"/>
    </row>
    <row r="139" spans="1:26" ht="15.75" customHeight="1">
      <c r="A139" s="78"/>
      <c r="B139" s="78"/>
      <c r="C139" s="78"/>
      <c r="D139" s="78"/>
      <c r="E139" s="78"/>
      <c r="F139" s="78"/>
      <c r="G139" s="83"/>
      <c r="H139" s="78"/>
      <c r="I139" s="78"/>
      <c r="J139" s="78"/>
      <c r="K139" s="78"/>
      <c r="L139" s="78"/>
      <c r="M139" s="78"/>
      <c r="N139" s="78"/>
      <c r="O139" s="78"/>
      <c r="P139" s="78"/>
      <c r="Q139" s="78"/>
      <c r="R139" s="78"/>
      <c r="S139" s="78"/>
      <c r="T139" s="78"/>
      <c r="U139" s="78"/>
      <c r="V139" s="78"/>
      <c r="W139" s="78"/>
      <c r="X139" s="78"/>
      <c r="Y139" s="78"/>
      <c r="Z139" s="78"/>
    </row>
    <row r="140" spans="1:26" ht="15.75" customHeight="1">
      <c r="A140" s="78"/>
      <c r="B140" s="78"/>
      <c r="C140" s="78"/>
      <c r="D140" s="78"/>
      <c r="E140" s="78"/>
      <c r="F140" s="78"/>
      <c r="G140" s="83"/>
      <c r="H140" s="78"/>
      <c r="I140" s="78"/>
      <c r="J140" s="78"/>
      <c r="K140" s="78"/>
      <c r="L140" s="78"/>
      <c r="M140" s="78"/>
      <c r="N140" s="78"/>
      <c r="O140" s="78"/>
      <c r="P140" s="78"/>
      <c r="Q140" s="78"/>
      <c r="R140" s="78"/>
      <c r="S140" s="78"/>
      <c r="T140" s="78"/>
      <c r="U140" s="78"/>
      <c r="V140" s="78"/>
      <c r="W140" s="78"/>
      <c r="X140" s="78"/>
      <c r="Y140" s="78"/>
      <c r="Z140" s="78"/>
    </row>
    <row r="141" spans="1:26" ht="15.75" customHeight="1">
      <c r="A141" s="78"/>
      <c r="B141" s="78"/>
      <c r="C141" s="78"/>
      <c r="D141" s="78"/>
      <c r="E141" s="78"/>
      <c r="F141" s="78"/>
      <c r="G141" s="83"/>
      <c r="H141" s="78"/>
      <c r="I141" s="78"/>
      <c r="J141" s="78"/>
      <c r="K141" s="78"/>
      <c r="L141" s="78"/>
      <c r="M141" s="78"/>
      <c r="N141" s="78"/>
      <c r="O141" s="78"/>
      <c r="P141" s="78"/>
      <c r="Q141" s="78"/>
      <c r="R141" s="78"/>
      <c r="S141" s="78"/>
      <c r="T141" s="78"/>
      <c r="U141" s="78"/>
      <c r="V141" s="78"/>
      <c r="W141" s="78"/>
      <c r="X141" s="78"/>
      <c r="Y141" s="78"/>
      <c r="Z141" s="78"/>
    </row>
    <row r="142" spans="1:26" ht="15.75" customHeight="1">
      <c r="A142" s="78"/>
      <c r="B142" s="78"/>
      <c r="C142" s="78"/>
      <c r="D142" s="78"/>
      <c r="E142" s="78"/>
      <c r="F142" s="78"/>
      <c r="G142" s="83"/>
      <c r="H142" s="78"/>
      <c r="I142" s="78"/>
      <c r="J142" s="78"/>
      <c r="K142" s="78"/>
      <c r="L142" s="78"/>
      <c r="M142" s="78"/>
      <c r="N142" s="78"/>
      <c r="O142" s="78"/>
      <c r="P142" s="78"/>
      <c r="Q142" s="78"/>
      <c r="R142" s="78"/>
      <c r="S142" s="78"/>
      <c r="T142" s="78"/>
      <c r="U142" s="78"/>
      <c r="V142" s="78"/>
      <c r="W142" s="78"/>
      <c r="X142" s="78"/>
      <c r="Y142" s="78"/>
      <c r="Z142" s="78"/>
    </row>
    <row r="143" spans="1:26" ht="15.75" customHeight="1">
      <c r="A143" s="78"/>
      <c r="B143" s="78"/>
      <c r="C143" s="78"/>
      <c r="D143" s="78"/>
      <c r="E143" s="78"/>
      <c r="F143" s="78"/>
      <c r="G143" s="83"/>
      <c r="H143" s="78"/>
      <c r="I143" s="78"/>
      <c r="J143" s="78"/>
      <c r="K143" s="78"/>
      <c r="L143" s="78"/>
      <c r="M143" s="78"/>
      <c r="N143" s="78"/>
      <c r="O143" s="78"/>
      <c r="P143" s="78"/>
      <c r="Q143" s="78"/>
      <c r="R143" s="78"/>
      <c r="S143" s="78"/>
      <c r="T143" s="78"/>
      <c r="U143" s="78"/>
      <c r="V143" s="78"/>
      <c r="W143" s="78"/>
      <c r="X143" s="78"/>
      <c r="Y143" s="78"/>
      <c r="Z143" s="78"/>
    </row>
    <row r="144" spans="1:26" ht="15.75" customHeight="1">
      <c r="A144" s="78"/>
      <c r="B144" s="78"/>
      <c r="C144" s="78"/>
      <c r="D144" s="78"/>
      <c r="E144" s="78"/>
      <c r="F144" s="78"/>
      <c r="G144" s="83"/>
      <c r="H144" s="78"/>
      <c r="I144" s="78"/>
      <c r="J144" s="78"/>
      <c r="K144" s="78"/>
      <c r="L144" s="78"/>
      <c r="M144" s="78"/>
      <c r="N144" s="78"/>
      <c r="O144" s="78"/>
      <c r="P144" s="78"/>
      <c r="Q144" s="78"/>
      <c r="R144" s="78"/>
      <c r="S144" s="78"/>
      <c r="T144" s="78"/>
      <c r="U144" s="78"/>
      <c r="V144" s="78"/>
      <c r="W144" s="78"/>
      <c r="X144" s="78"/>
      <c r="Y144" s="78"/>
      <c r="Z144" s="78"/>
    </row>
    <row r="145" spans="1:26" ht="15.75" customHeight="1">
      <c r="A145" s="78"/>
      <c r="B145" s="78"/>
      <c r="C145" s="78"/>
      <c r="D145" s="78"/>
      <c r="E145" s="78"/>
      <c r="F145" s="78"/>
      <c r="G145" s="83"/>
      <c r="H145" s="78"/>
      <c r="I145" s="78"/>
      <c r="J145" s="78"/>
      <c r="K145" s="78"/>
      <c r="L145" s="78"/>
      <c r="M145" s="78"/>
      <c r="N145" s="78"/>
      <c r="O145" s="78"/>
      <c r="P145" s="78"/>
      <c r="Q145" s="78"/>
      <c r="R145" s="78"/>
      <c r="S145" s="78"/>
      <c r="T145" s="78"/>
      <c r="U145" s="78"/>
      <c r="V145" s="78"/>
      <c r="W145" s="78"/>
      <c r="X145" s="78"/>
      <c r="Y145" s="78"/>
      <c r="Z145" s="78"/>
    </row>
    <row r="146" spans="1:26" ht="15.75" customHeight="1">
      <c r="A146" s="78"/>
      <c r="B146" s="78"/>
      <c r="C146" s="78"/>
      <c r="D146" s="78"/>
      <c r="E146" s="78"/>
      <c r="F146" s="78"/>
      <c r="G146" s="83"/>
      <c r="H146" s="78"/>
      <c r="I146" s="78"/>
      <c r="J146" s="78"/>
      <c r="K146" s="78"/>
      <c r="L146" s="78"/>
      <c r="M146" s="78"/>
      <c r="N146" s="78"/>
      <c r="O146" s="78"/>
      <c r="P146" s="78"/>
      <c r="Q146" s="78"/>
      <c r="R146" s="78"/>
      <c r="S146" s="78"/>
      <c r="T146" s="78"/>
      <c r="U146" s="78"/>
      <c r="V146" s="78"/>
      <c r="W146" s="78"/>
      <c r="X146" s="78"/>
      <c r="Y146" s="78"/>
      <c r="Z146" s="78"/>
    </row>
    <row r="147" spans="1:26" ht="15.75" customHeight="1">
      <c r="A147" s="78"/>
      <c r="B147" s="78"/>
      <c r="C147" s="78"/>
      <c r="D147" s="78"/>
      <c r="E147" s="78"/>
      <c r="F147" s="78"/>
      <c r="G147" s="83"/>
      <c r="H147" s="78"/>
      <c r="I147" s="78"/>
      <c r="J147" s="78"/>
      <c r="K147" s="78"/>
      <c r="L147" s="78"/>
      <c r="M147" s="78"/>
      <c r="N147" s="78"/>
      <c r="O147" s="78"/>
      <c r="P147" s="78"/>
      <c r="Q147" s="78"/>
      <c r="R147" s="78"/>
      <c r="S147" s="78"/>
      <c r="T147" s="78"/>
      <c r="U147" s="78"/>
      <c r="V147" s="78"/>
      <c r="W147" s="78"/>
      <c r="X147" s="78"/>
      <c r="Y147" s="78"/>
      <c r="Z147" s="78"/>
    </row>
    <row r="148" spans="1:26" ht="15.75" customHeight="1">
      <c r="A148" s="78"/>
      <c r="B148" s="78"/>
      <c r="C148" s="78"/>
      <c r="D148" s="78"/>
      <c r="E148" s="78"/>
      <c r="F148" s="78"/>
      <c r="G148" s="83"/>
      <c r="H148" s="78"/>
      <c r="I148" s="78"/>
      <c r="J148" s="78"/>
      <c r="K148" s="78"/>
      <c r="L148" s="78"/>
      <c r="M148" s="78"/>
      <c r="N148" s="78"/>
      <c r="O148" s="78"/>
      <c r="P148" s="78"/>
      <c r="Q148" s="78"/>
      <c r="R148" s="78"/>
      <c r="S148" s="78"/>
      <c r="T148" s="78"/>
      <c r="U148" s="78"/>
      <c r="V148" s="78"/>
      <c r="W148" s="78"/>
      <c r="X148" s="78"/>
      <c r="Y148" s="78"/>
      <c r="Z148" s="78"/>
    </row>
    <row r="149" spans="1:26" ht="15.75" customHeight="1">
      <c r="A149" s="78"/>
      <c r="B149" s="78"/>
      <c r="C149" s="78"/>
      <c r="D149" s="78"/>
      <c r="E149" s="78"/>
      <c r="F149" s="78"/>
      <c r="G149" s="83"/>
      <c r="H149" s="78"/>
      <c r="I149" s="78"/>
      <c r="J149" s="78"/>
      <c r="K149" s="78"/>
      <c r="L149" s="78"/>
      <c r="M149" s="78"/>
      <c r="N149" s="78"/>
      <c r="O149" s="78"/>
      <c r="P149" s="78"/>
      <c r="Q149" s="78"/>
      <c r="R149" s="78"/>
      <c r="S149" s="78"/>
      <c r="T149" s="78"/>
      <c r="U149" s="78"/>
      <c r="V149" s="78"/>
      <c r="W149" s="78"/>
      <c r="X149" s="78"/>
      <c r="Y149" s="78"/>
      <c r="Z149" s="78"/>
    </row>
    <row r="150" spans="1:26" ht="15.75" customHeight="1">
      <c r="A150" s="78"/>
      <c r="B150" s="78"/>
      <c r="C150" s="78"/>
      <c r="D150" s="78"/>
      <c r="E150" s="78"/>
      <c r="F150" s="78"/>
      <c r="G150" s="83"/>
      <c r="H150" s="78"/>
      <c r="I150" s="78"/>
      <c r="J150" s="78"/>
      <c r="K150" s="78"/>
      <c r="L150" s="78"/>
      <c r="M150" s="78"/>
      <c r="N150" s="78"/>
      <c r="O150" s="78"/>
      <c r="P150" s="78"/>
      <c r="Q150" s="78"/>
      <c r="R150" s="78"/>
      <c r="S150" s="78"/>
      <c r="T150" s="78"/>
      <c r="U150" s="78"/>
      <c r="V150" s="78"/>
      <c r="W150" s="78"/>
      <c r="X150" s="78"/>
      <c r="Y150" s="78"/>
      <c r="Z150" s="78"/>
    </row>
    <row r="151" spans="1:26" ht="15.75" customHeight="1">
      <c r="A151" s="78"/>
      <c r="B151" s="78"/>
      <c r="C151" s="78"/>
      <c r="D151" s="78"/>
      <c r="E151" s="78"/>
      <c r="F151" s="78"/>
      <c r="G151" s="83"/>
      <c r="H151" s="78"/>
      <c r="I151" s="78"/>
      <c r="J151" s="78"/>
      <c r="K151" s="78"/>
      <c r="L151" s="78"/>
      <c r="M151" s="78"/>
      <c r="N151" s="78"/>
      <c r="O151" s="78"/>
      <c r="P151" s="78"/>
      <c r="Q151" s="78"/>
      <c r="R151" s="78"/>
      <c r="S151" s="78"/>
      <c r="T151" s="78"/>
      <c r="U151" s="78"/>
      <c r="V151" s="78"/>
      <c r="W151" s="78"/>
      <c r="X151" s="78"/>
      <c r="Y151" s="78"/>
      <c r="Z151" s="78"/>
    </row>
    <row r="152" spans="1:26" ht="15.75" customHeight="1">
      <c r="A152" s="78"/>
      <c r="B152" s="78"/>
      <c r="C152" s="78"/>
      <c r="D152" s="78"/>
      <c r="E152" s="78"/>
      <c r="F152" s="78"/>
      <c r="G152" s="83"/>
      <c r="H152" s="78"/>
      <c r="I152" s="78"/>
      <c r="J152" s="78"/>
      <c r="K152" s="78"/>
      <c r="L152" s="78"/>
      <c r="M152" s="78"/>
      <c r="N152" s="78"/>
      <c r="O152" s="78"/>
      <c r="P152" s="78"/>
      <c r="Q152" s="78"/>
      <c r="R152" s="78"/>
      <c r="S152" s="78"/>
      <c r="T152" s="78"/>
      <c r="U152" s="78"/>
      <c r="V152" s="78"/>
      <c r="W152" s="78"/>
      <c r="X152" s="78"/>
      <c r="Y152" s="78"/>
      <c r="Z152" s="78"/>
    </row>
    <row r="153" spans="1:26" ht="15.75" customHeight="1">
      <c r="A153" s="78"/>
      <c r="B153" s="78"/>
      <c r="C153" s="78"/>
      <c r="D153" s="78"/>
      <c r="E153" s="78"/>
      <c r="F153" s="78"/>
      <c r="G153" s="83"/>
      <c r="H153" s="78"/>
      <c r="I153" s="78"/>
      <c r="J153" s="78"/>
      <c r="K153" s="78"/>
      <c r="L153" s="78"/>
      <c r="M153" s="78"/>
      <c r="N153" s="78"/>
      <c r="O153" s="78"/>
      <c r="P153" s="78"/>
      <c r="Q153" s="78"/>
      <c r="R153" s="78"/>
      <c r="S153" s="78"/>
      <c r="T153" s="78"/>
      <c r="U153" s="78"/>
      <c r="V153" s="78"/>
      <c r="W153" s="78"/>
      <c r="X153" s="78"/>
      <c r="Y153" s="78"/>
      <c r="Z153" s="78"/>
    </row>
    <row r="154" spans="1:26" ht="15.75" customHeight="1">
      <c r="A154" s="78"/>
      <c r="B154" s="78"/>
      <c r="C154" s="78"/>
      <c r="D154" s="78"/>
      <c r="E154" s="78"/>
      <c r="F154" s="78"/>
      <c r="G154" s="83"/>
      <c r="H154" s="78"/>
      <c r="I154" s="78"/>
      <c r="J154" s="78"/>
      <c r="K154" s="78"/>
      <c r="L154" s="78"/>
      <c r="M154" s="78"/>
      <c r="N154" s="78"/>
      <c r="O154" s="78"/>
      <c r="P154" s="78"/>
      <c r="Q154" s="78"/>
      <c r="R154" s="78"/>
      <c r="S154" s="78"/>
      <c r="T154" s="78"/>
      <c r="U154" s="78"/>
      <c r="V154" s="78"/>
      <c r="W154" s="78"/>
      <c r="X154" s="78"/>
      <c r="Y154" s="78"/>
      <c r="Z154" s="78"/>
    </row>
    <row r="155" spans="1:26" ht="15.75" customHeight="1">
      <c r="A155" s="78"/>
      <c r="B155" s="78"/>
      <c r="C155" s="78"/>
      <c r="D155" s="78"/>
      <c r="E155" s="78"/>
      <c r="F155" s="78"/>
      <c r="G155" s="83"/>
      <c r="H155" s="78"/>
      <c r="I155" s="78"/>
      <c r="J155" s="78"/>
      <c r="K155" s="78"/>
      <c r="L155" s="78"/>
      <c r="M155" s="78"/>
      <c r="N155" s="78"/>
      <c r="O155" s="78"/>
      <c r="P155" s="78"/>
      <c r="Q155" s="78"/>
      <c r="R155" s="78"/>
      <c r="S155" s="78"/>
      <c r="T155" s="78"/>
      <c r="U155" s="78"/>
      <c r="V155" s="78"/>
      <c r="W155" s="78"/>
      <c r="X155" s="78"/>
      <c r="Y155" s="78"/>
      <c r="Z155" s="78"/>
    </row>
    <row r="156" spans="1:26" ht="15.75" customHeight="1">
      <c r="A156" s="78"/>
      <c r="B156" s="78"/>
      <c r="C156" s="78"/>
      <c r="D156" s="78"/>
      <c r="E156" s="78"/>
      <c r="F156" s="78"/>
      <c r="G156" s="83"/>
      <c r="H156" s="78"/>
      <c r="I156" s="78"/>
      <c r="J156" s="78"/>
      <c r="K156" s="78"/>
      <c r="L156" s="78"/>
      <c r="M156" s="78"/>
      <c r="N156" s="78"/>
      <c r="O156" s="78"/>
      <c r="P156" s="78"/>
      <c r="Q156" s="78"/>
      <c r="R156" s="78"/>
      <c r="S156" s="78"/>
      <c r="T156" s="78"/>
      <c r="U156" s="78"/>
      <c r="V156" s="78"/>
      <c r="W156" s="78"/>
      <c r="X156" s="78"/>
      <c r="Y156" s="78"/>
      <c r="Z156" s="78"/>
    </row>
    <row r="157" spans="1:26" ht="15.75" customHeight="1">
      <c r="A157" s="78"/>
      <c r="B157" s="78"/>
      <c r="C157" s="78"/>
      <c r="D157" s="78"/>
      <c r="E157" s="78"/>
      <c r="F157" s="78"/>
      <c r="G157" s="83"/>
      <c r="H157" s="78"/>
      <c r="I157" s="78"/>
      <c r="J157" s="78"/>
      <c r="K157" s="78"/>
      <c r="L157" s="78"/>
      <c r="M157" s="78"/>
      <c r="N157" s="78"/>
      <c r="O157" s="78"/>
      <c r="P157" s="78"/>
      <c r="Q157" s="78"/>
      <c r="R157" s="78"/>
      <c r="S157" s="78"/>
      <c r="T157" s="78"/>
      <c r="U157" s="78"/>
      <c r="V157" s="78"/>
      <c r="W157" s="78"/>
      <c r="X157" s="78"/>
      <c r="Y157" s="78"/>
      <c r="Z157" s="78"/>
    </row>
    <row r="158" spans="1:26" ht="15.75" customHeight="1">
      <c r="A158" s="78"/>
      <c r="B158" s="78"/>
      <c r="C158" s="78"/>
      <c r="D158" s="78"/>
      <c r="E158" s="78"/>
      <c r="F158" s="78"/>
      <c r="G158" s="83"/>
      <c r="H158" s="78"/>
      <c r="I158" s="78"/>
      <c r="J158" s="78"/>
      <c r="K158" s="78"/>
      <c r="L158" s="78"/>
      <c r="M158" s="78"/>
      <c r="N158" s="78"/>
      <c r="O158" s="78"/>
      <c r="P158" s="78"/>
      <c r="Q158" s="78"/>
      <c r="R158" s="78"/>
      <c r="S158" s="78"/>
      <c r="T158" s="78"/>
      <c r="U158" s="78"/>
      <c r="V158" s="78"/>
      <c r="W158" s="78"/>
      <c r="X158" s="78"/>
      <c r="Y158" s="78"/>
      <c r="Z158" s="78"/>
    </row>
    <row r="159" spans="1:26" ht="15.75" customHeight="1">
      <c r="A159" s="78"/>
      <c r="B159" s="78"/>
      <c r="C159" s="78"/>
      <c r="D159" s="78"/>
      <c r="E159" s="78"/>
      <c r="F159" s="78"/>
      <c r="G159" s="83"/>
      <c r="H159" s="78"/>
      <c r="I159" s="78"/>
      <c r="J159" s="78"/>
      <c r="K159" s="78"/>
      <c r="L159" s="78"/>
      <c r="M159" s="78"/>
      <c r="N159" s="78"/>
      <c r="O159" s="78"/>
      <c r="P159" s="78"/>
      <c r="Q159" s="78"/>
      <c r="R159" s="78"/>
      <c r="S159" s="78"/>
      <c r="T159" s="78"/>
      <c r="U159" s="78"/>
      <c r="V159" s="78"/>
      <c r="W159" s="78"/>
      <c r="X159" s="78"/>
      <c r="Y159" s="78"/>
      <c r="Z159" s="78"/>
    </row>
    <row r="160" spans="1:26" ht="15.75" customHeight="1">
      <c r="A160" s="78"/>
      <c r="B160" s="78"/>
      <c r="C160" s="78"/>
      <c r="D160" s="78"/>
      <c r="E160" s="78"/>
      <c r="F160" s="78"/>
      <c r="G160" s="83"/>
      <c r="H160" s="78"/>
      <c r="I160" s="78"/>
      <c r="J160" s="78"/>
      <c r="K160" s="78"/>
      <c r="L160" s="78"/>
      <c r="M160" s="78"/>
      <c r="N160" s="78"/>
      <c r="O160" s="78"/>
      <c r="P160" s="78"/>
      <c r="Q160" s="78"/>
      <c r="R160" s="78"/>
      <c r="S160" s="78"/>
      <c r="T160" s="78"/>
      <c r="U160" s="78"/>
      <c r="V160" s="78"/>
      <c r="W160" s="78"/>
      <c r="X160" s="78"/>
      <c r="Y160" s="78"/>
      <c r="Z160" s="78"/>
    </row>
    <row r="161" spans="1:26" ht="15.75" customHeight="1">
      <c r="A161" s="78"/>
      <c r="B161" s="78"/>
      <c r="C161" s="78"/>
      <c r="D161" s="78"/>
      <c r="E161" s="78"/>
      <c r="F161" s="78"/>
      <c r="G161" s="83"/>
      <c r="H161" s="78"/>
      <c r="I161" s="78"/>
      <c r="J161" s="78"/>
      <c r="K161" s="78"/>
      <c r="L161" s="78"/>
      <c r="M161" s="78"/>
      <c r="N161" s="78"/>
      <c r="O161" s="78"/>
      <c r="P161" s="78"/>
      <c r="Q161" s="78"/>
      <c r="R161" s="78"/>
      <c r="S161" s="78"/>
      <c r="T161" s="78"/>
      <c r="U161" s="78"/>
      <c r="V161" s="78"/>
      <c r="W161" s="78"/>
      <c r="X161" s="78"/>
      <c r="Y161" s="78"/>
      <c r="Z161" s="78"/>
    </row>
    <row r="162" spans="1:26" ht="15.75" customHeight="1">
      <c r="A162" s="78"/>
      <c r="B162" s="78"/>
      <c r="C162" s="78"/>
      <c r="D162" s="78"/>
      <c r="E162" s="78"/>
      <c r="F162" s="78"/>
      <c r="G162" s="83"/>
      <c r="H162" s="78"/>
      <c r="I162" s="78"/>
      <c r="J162" s="78"/>
      <c r="K162" s="78"/>
      <c r="L162" s="78"/>
      <c r="M162" s="78"/>
      <c r="N162" s="78"/>
      <c r="O162" s="78"/>
      <c r="P162" s="78"/>
      <c r="Q162" s="78"/>
      <c r="R162" s="78"/>
      <c r="S162" s="78"/>
      <c r="T162" s="78"/>
      <c r="U162" s="78"/>
      <c r="V162" s="78"/>
      <c r="W162" s="78"/>
      <c r="X162" s="78"/>
      <c r="Y162" s="78"/>
      <c r="Z162" s="78"/>
    </row>
    <row r="163" spans="1:26" ht="15.75" customHeight="1">
      <c r="A163" s="78"/>
      <c r="B163" s="78"/>
      <c r="C163" s="78"/>
      <c r="D163" s="78"/>
      <c r="E163" s="78"/>
      <c r="F163" s="78"/>
      <c r="G163" s="83"/>
      <c r="H163" s="78"/>
      <c r="I163" s="78"/>
      <c r="J163" s="78"/>
      <c r="K163" s="78"/>
      <c r="L163" s="78"/>
      <c r="M163" s="78"/>
      <c r="N163" s="78"/>
      <c r="O163" s="78"/>
      <c r="P163" s="78"/>
      <c r="Q163" s="78"/>
      <c r="R163" s="78"/>
      <c r="S163" s="78"/>
      <c r="T163" s="78"/>
      <c r="U163" s="78"/>
      <c r="V163" s="78"/>
      <c r="W163" s="78"/>
      <c r="X163" s="78"/>
      <c r="Y163" s="78"/>
      <c r="Z163" s="78"/>
    </row>
    <row r="164" spans="1:26" ht="15.75" customHeight="1">
      <c r="A164" s="78"/>
      <c r="B164" s="78"/>
      <c r="C164" s="78"/>
      <c r="D164" s="78"/>
      <c r="E164" s="78"/>
      <c r="F164" s="78"/>
      <c r="G164" s="83"/>
      <c r="H164" s="78"/>
      <c r="I164" s="78"/>
      <c r="J164" s="78"/>
      <c r="K164" s="78"/>
      <c r="L164" s="78"/>
      <c r="M164" s="78"/>
      <c r="N164" s="78"/>
      <c r="O164" s="78"/>
      <c r="P164" s="78"/>
      <c r="Q164" s="78"/>
      <c r="R164" s="78"/>
      <c r="S164" s="78"/>
      <c r="T164" s="78"/>
      <c r="U164" s="78"/>
      <c r="V164" s="78"/>
      <c r="W164" s="78"/>
      <c r="X164" s="78"/>
      <c r="Y164" s="78"/>
      <c r="Z164" s="78"/>
    </row>
    <row r="165" spans="1:26" ht="15.75" customHeight="1">
      <c r="A165" s="78"/>
      <c r="B165" s="78"/>
      <c r="C165" s="78"/>
      <c r="D165" s="78"/>
      <c r="E165" s="78"/>
      <c r="F165" s="78"/>
      <c r="G165" s="83"/>
      <c r="H165" s="78"/>
      <c r="I165" s="78"/>
      <c r="J165" s="78"/>
      <c r="K165" s="78"/>
      <c r="L165" s="78"/>
      <c r="M165" s="78"/>
      <c r="N165" s="78"/>
      <c r="O165" s="78"/>
      <c r="P165" s="78"/>
      <c r="Q165" s="78"/>
      <c r="R165" s="78"/>
      <c r="S165" s="78"/>
      <c r="T165" s="78"/>
      <c r="U165" s="78"/>
      <c r="V165" s="78"/>
      <c r="W165" s="78"/>
      <c r="X165" s="78"/>
      <c r="Y165" s="78"/>
      <c r="Z165" s="78"/>
    </row>
    <row r="166" spans="1:26" ht="15.75" customHeight="1">
      <c r="A166" s="78"/>
      <c r="B166" s="78"/>
      <c r="C166" s="78"/>
      <c r="D166" s="78"/>
      <c r="E166" s="78"/>
      <c r="F166" s="78"/>
      <c r="G166" s="83"/>
      <c r="H166" s="78"/>
      <c r="I166" s="78"/>
      <c r="J166" s="78"/>
      <c r="K166" s="78"/>
      <c r="L166" s="78"/>
      <c r="M166" s="78"/>
      <c r="N166" s="78"/>
      <c r="O166" s="78"/>
      <c r="P166" s="78"/>
      <c r="Q166" s="78"/>
      <c r="R166" s="78"/>
      <c r="S166" s="78"/>
      <c r="T166" s="78"/>
      <c r="U166" s="78"/>
      <c r="V166" s="78"/>
      <c r="W166" s="78"/>
      <c r="X166" s="78"/>
      <c r="Y166" s="78"/>
      <c r="Z166" s="78"/>
    </row>
    <row r="167" spans="1:26" ht="15.75" customHeight="1">
      <c r="A167" s="78"/>
      <c r="B167" s="78"/>
      <c r="C167" s="78"/>
      <c r="D167" s="78"/>
      <c r="E167" s="78"/>
      <c r="F167" s="78"/>
      <c r="G167" s="83"/>
      <c r="H167" s="78"/>
      <c r="I167" s="78"/>
      <c r="J167" s="78"/>
      <c r="K167" s="78"/>
      <c r="L167" s="78"/>
      <c r="M167" s="78"/>
      <c r="N167" s="78"/>
      <c r="O167" s="78"/>
      <c r="P167" s="78"/>
      <c r="Q167" s="78"/>
      <c r="R167" s="78"/>
      <c r="S167" s="78"/>
      <c r="T167" s="78"/>
      <c r="U167" s="78"/>
      <c r="V167" s="78"/>
      <c r="W167" s="78"/>
      <c r="X167" s="78"/>
      <c r="Y167" s="78"/>
      <c r="Z167" s="78"/>
    </row>
    <row r="168" spans="1:26" ht="15.75" customHeight="1">
      <c r="A168" s="78"/>
      <c r="B168" s="78"/>
      <c r="C168" s="78"/>
      <c r="D168" s="78"/>
      <c r="E168" s="78"/>
      <c r="F168" s="78"/>
      <c r="G168" s="83"/>
      <c r="H168" s="78"/>
      <c r="I168" s="78"/>
      <c r="J168" s="78"/>
      <c r="K168" s="78"/>
      <c r="L168" s="78"/>
      <c r="M168" s="78"/>
      <c r="N168" s="78"/>
      <c r="O168" s="78"/>
      <c r="P168" s="78"/>
      <c r="Q168" s="78"/>
      <c r="R168" s="78"/>
      <c r="S168" s="78"/>
      <c r="T168" s="78"/>
      <c r="U168" s="78"/>
      <c r="V168" s="78"/>
      <c r="W168" s="78"/>
      <c r="X168" s="78"/>
      <c r="Y168" s="78"/>
      <c r="Z168" s="78"/>
    </row>
    <row r="169" spans="1:26" ht="15.75" customHeight="1">
      <c r="A169" s="78"/>
      <c r="B169" s="78"/>
      <c r="C169" s="78"/>
      <c r="D169" s="78"/>
      <c r="E169" s="78"/>
      <c r="F169" s="78"/>
      <c r="G169" s="83"/>
      <c r="H169" s="78"/>
      <c r="I169" s="78"/>
      <c r="J169" s="78"/>
      <c r="K169" s="78"/>
      <c r="L169" s="78"/>
      <c r="M169" s="78"/>
      <c r="N169" s="78"/>
      <c r="O169" s="78"/>
      <c r="P169" s="78"/>
      <c r="Q169" s="78"/>
      <c r="R169" s="78"/>
      <c r="S169" s="78"/>
      <c r="T169" s="78"/>
      <c r="U169" s="78"/>
      <c r="V169" s="78"/>
      <c r="W169" s="78"/>
      <c r="X169" s="78"/>
      <c r="Y169" s="78"/>
      <c r="Z169" s="78"/>
    </row>
    <row r="170" spans="1:26" ht="15.75" customHeight="1">
      <c r="A170" s="78"/>
      <c r="B170" s="78"/>
      <c r="C170" s="78"/>
      <c r="D170" s="78"/>
      <c r="E170" s="78"/>
      <c r="F170" s="78"/>
      <c r="G170" s="83"/>
      <c r="H170" s="78"/>
      <c r="I170" s="78"/>
      <c r="J170" s="78"/>
      <c r="K170" s="78"/>
      <c r="L170" s="78"/>
      <c r="M170" s="78"/>
      <c r="N170" s="78"/>
      <c r="O170" s="78"/>
      <c r="P170" s="78"/>
      <c r="Q170" s="78"/>
      <c r="R170" s="78"/>
      <c r="S170" s="78"/>
      <c r="T170" s="78"/>
      <c r="U170" s="78"/>
      <c r="V170" s="78"/>
      <c r="W170" s="78"/>
      <c r="X170" s="78"/>
      <c r="Y170" s="78"/>
      <c r="Z170" s="78"/>
    </row>
    <row r="171" spans="1:26" ht="15.75" customHeight="1">
      <c r="A171" s="78"/>
      <c r="B171" s="78"/>
      <c r="C171" s="78"/>
      <c r="D171" s="78"/>
      <c r="E171" s="78"/>
      <c r="F171" s="78"/>
      <c r="G171" s="83"/>
      <c r="H171" s="78"/>
      <c r="I171" s="78"/>
      <c r="J171" s="78"/>
      <c r="K171" s="78"/>
      <c r="L171" s="78"/>
      <c r="M171" s="78"/>
      <c r="N171" s="78"/>
      <c r="O171" s="78"/>
      <c r="P171" s="78"/>
      <c r="Q171" s="78"/>
      <c r="R171" s="78"/>
      <c r="S171" s="78"/>
      <c r="T171" s="78"/>
      <c r="U171" s="78"/>
      <c r="V171" s="78"/>
      <c r="W171" s="78"/>
      <c r="X171" s="78"/>
      <c r="Y171" s="78"/>
      <c r="Z171" s="78"/>
    </row>
    <row r="172" spans="1:26" ht="15.75" customHeight="1">
      <c r="A172" s="78"/>
      <c r="B172" s="78"/>
      <c r="C172" s="78"/>
      <c r="D172" s="78"/>
      <c r="E172" s="78"/>
      <c r="F172" s="78"/>
      <c r="G172" s="83"/>
      <c r="H172" s="78"/>
      <c r="I172" s="78"/>
      <c r="J172" s="78"/>
      <c r="K172" s="78"/>
      <c r="L172" s="78"/>
      <c r="M172" s="78"/>
      <c r="N172" s="78"/>
      <c r="O172" s="78"/>
      <c r="P172" s="78"/>
      <c r="Q172" s="78"/>
      <c r="R172" s="78"/>
      <c r="S172" s="78"/>
      <c r="T172" s="78"/>
      <c r="U172" s="78"/>
      <c r="V172" s="78"/>
      <c r="W172" s="78"/>
      <c r="X172" s="78"/>
      <c r="Y172" s="78"/>
      <c r="Z172" s="78"/>
    </row>
    <row r="173" spans="1:26" ht="15.75" customHeight="1">
      <c r="A173" s="78"/>
      <c r="B173" s="78"/>
      <c r="C173" s="78"/>
      <c r="D173" s="78"/>
      <c r="E173" s="78"/>
      <c r="F173" s="78"/>
      <c r="G173" s="83"/>
      <c r="H173" s="78"/>
      <c r="I173" s="78"/>
      <c r="J173" s="78"/>
      <c r="K173" s="78"/>
      <c r="L173" s="78"/>
      <c r="M173" s="78"/>
      <c r="N173" s="78"/>
      <c r="O173" s="78"/>
      <c r="P173" s="78"/>
      <c r="Q173" s="78"/>
      <c r="R173" s="78"/>
      <c r="S173" s="78"/>
      <c r="T173" s="78"/>
      <c r="U173" s="78"/>
      <c r="V173" s="78"/>
      <c r="W173" s="78"/>
      <c r="X173" s="78"/>
      <c r="Y173" s="78"/>
      <c r="Z173" s="78"/>
    </row>
    <row r="174" spans="1:26" ht="15.75" customHeight="1">
      <c r="A174" s="78"/>
      <c r="B174" s="78"/>
      <c r="C174" s="78"/>
      <c r="D174" s="78"/>
      <c r="E174" s="78"/>
      <c r="F174" s="78"/>
      <c r="G174" s="83"/>
      <c r="H174" s="78"/>
      <c r="I174" s="78"/>
      <c r="J174" s="78"/>
      <c r="K174" s="78"/>
      <c r="L174" s="78"/>
      <c r="M174" s="78"/>
      <c r="N174" s="78"/>
      <c r="O174" s="78"/>
      <c r="P174" s="78"/>
      <c r="Q174" s="78"/>
      <c r="R174" s="78"/>
      <c r="S174" s="78"/>
      <c r="T174" s="78"/>
      <c r="U174" s="78"/>
      <c r="V174" s="78"/>
      <c r="W174" s="78"/>
      <c r="X174" s="78"/>
      <c r="Y174" s="78"/>
      <c r="Z174" s="78"/>
    </row>
    <row r="175" spans="1:26" ht="15.75" customHeight="1">
      <c r="A175" s="78"/>
      <c r="B175" s="78"/>
      <c r="C175" s="78"/>
      <c r="D175" s="78"/>
      <c r="E175" s="78"/>
      <c r="F175" s="78"/>
      <c r="G175" s="83"/>
      <c r="H175" s="78"/>
      <c r="I175" s="78"/>
      <c r="J175" s="78"/>
      <c r="K175" s="78"/>
      <c r="L175" s="78"/>
      <c r="M175" s="78"/>
      <c r="N175" s="78"/>
      <c r="O175" s="78"/>
      <c r="P175" s="78"/>
      <c r="Q175" s="78"/>
      <c r="R175" s="78"/>
      <c r="S175" s="78"/>
      <c r="T175" s="78"/>
      <c r="U175" s="78"/>
      <c r="V175" s="78"/>
      <c r="W175" s="78"/>
      <c r="X175" s="78"/>
      <c r="Y175" s="78"/>
      <c r="Z175" s="78"/>
    </row>
    <row r="176" spans="1:26" ht="15.75" customHeight="1">
      <c r="A176" s="78"/>
      <c r="B176" s="78"/>
      <c r="C176" s="78"/>
      <c r="D176" s="78"/>
      <c r="E176" s="78"/>
      <c r="F176" s="78"/>
      <c r="G176" s="83"/>
      <c r="H176" s="78"/>
      <c r="I176" s="78"/>
      <c r="J176" s="78"/>
      <c r="K176" s="78"/>
      <c r="L176" s="78"/>
      <c r="M176" s="78"/>
      <c r="N176" s="78"/>
      <c r="O176" s="78"/>
      <c r="P176" s="78"/>
      <c r="Q176" s="78"/>
      <c r="R176" s="78"/>
      <c r="S176" s="78"/>
      <c r="T176" s="78"/>
      <c r="U176" s="78"/>
      <c r="V176" s="78"/>
      <c r="W176" s="78"/>
      <c r="X176" s="78"/>
      <c r="Y176" s="78"/>
      <c r="Z176" s="78"/>
    </row>
    <row r="177" spans="1:26" ht="15.75" customHeight="1">
      <c r="A177" s="78"/>
      <c r="B177" s="78"/>
      <c r="C177" s="78"/>
      <c r="D177" s="78"/>
      <c r="E177" s="78"/>
      <c r="F177" s="78"/>
      <c r="G177" s="83"/>
      <c r="H177" s="78"/>
      <c r="I177" s="78"/>
      <c r="J177" s="78"/>
      <c r="K177" s="78"/>
      <c r="L177" s="78"/>
      <c r="M177" s="78"/>
      <c r="N177" s="78"/>
      <c r="O177" s="78"/>
      <c r="P177" s="78"/>
      <c r="Q177" s="78"/>
      <c r="R177" s="78"/>
      <c r="S177" s="78"/>
      <c r="T177" s="78"/>
      <c r="U177" s="78"/>
      <c r="V177" s="78"/>
      <c r="W177" s="78"/>
      <c r="X177" s="78"/>
      <c r="Y177" s="78"/>
      <c r="Z177" s="78"/>
    </row>
    <row r="178" spans="1:26" ht="15.75" customHeight="1">
      <c r="A178" s="78"/>
      <c r="B178" s="78"/>
      <c r="C178" s="78"/>
      <c r="D178" s="78"/>
      <c r="E178" s="78"/>
      <c r="F178" s="78"/>
      <c r="G178" s="83"/>
      <c r="H178" s="78"/>
      <c r="I178" s="78"/>
      <c r="J178" s="78"/>
      <c r="K178" s="78"/>
      <c r="L178" s="78"/>
      <c r="M178" s="78"/>
      <c r="N178" s="78"/>
      <c r="O178" s="78"/>
      <c r="P178" s="78"/>
      <c r="Q178" s="78"/>
      <c r="R178" s="78"/>
      <c r="S178" s="78"/>
      <c r="T178" s="78"/>
      <c r="U178" s="78"/>
      <c r="V178" s="78"/>
      <c r="W178" s="78"/>
      <c r="X178" s="78"/>
      <c r="Y178" s="78"/>
      <c r="Z178" s="78"/>
    </row>
    <row r="179" spans="1:26" ht="15.75" customHeight="1">
      <c r="A179" s="78"/>
      <c r="B179" s="78"/>
      <c r="C179" s="78"/>
      <c r="D179" s="78"/>
      <c r="E179" s="78"/>
      <c r="F179" s="78"/>
      <c r="G179" s="83"/>
      <c r="H179" s="78"/>
      <c r="I179" s="78"/>
      <c r="J179" s="78"/>
      <c r="K179" s="78"/>
      <c r="L179" s="78"/>
      <c r="M179" s="78"/>
      <c r="N179" s="78"/>
      <c r="O179" s="78"/>
      <c r="P179" s="78"/>
      <c r="Q179" s="78"/>
      <c r="R179" s="78"/>
      <c r="S179" s="78"/>
      <c r="T179" s="78"/>
      <c r="U179" s="78"/>
      <c r="V179" s="78"/>
      <c r="W179" s="78"/>
      <c r="X179" s="78"/>
      <c r="Y179" s="78"/>
      <c r="Z179" s="78"/>
    </row>
    <row r="180" spans="1:26" ht="15.75" customHeight="1">
      <c r="A180" s="78"/>
      <c r="B180" s="78"/>
      <c r="C180" s="78"/>
      <c r="D180" s="78"/>
      <c r="E180" s="78"/>
      <c r="F180" s="78"/>
      <c r="G180" s="83"/>
      <c r="H180" s="78"/>
      <c r="I180" s="78"/>
      <c r="J180" s="78"/>
      <c r="K180" s="78"/>
      <c r="L180" s="78"/>
      <c r="M180" s="78"/>
      <c r="N180" s="78"/>
      <c r="O180" s="78"/>
      <c r="P180" s="78"/>
      <c r="Q180" s="78"/>
      <c r="R180" s="78"/>
      <c r="S180" s="78"/>
      <c r="T180" s="78"/>
      <c r="U180" s="78"/>
      <c r="V180" s="78"/>
      <c r="W180" s="78"/>
      <c r="X180" s="78"/>
      <c r="Y180" s="78"/>
      <c r="Z180" s="78"/>
    </row>
    <row r="181" spans="1:26" ht="15.75" customHeight="1">
      <c r="A181" s="78"/>
      <c r="B181" s="78"/>
      <c r="C181" s="78"/>
      <c r="D181" s="78"/>
      <c r="E181" s="78"/>
      <c r="F181" s="78"/>
      <c r="G181" s="83"/>
      <c r="H181" s="78"/>
      <c r="I181" s="78"/>
      <c r="J181" s="78"/>
      <c r="K181" s="78"/>
      <c r="L181" s="78"/>
      <c r="M181" s="78"/>
      <c r="N181" s="78"/>
      <c r="O181" s="78"/>
      <c r="P181" s="78"/>
      <c r="Q181" s="78"/>
      <c r="R181" s="78"/>
      <c r="S181" s="78"/>
      <c r="T181" s="78"/>
      <c r="U181" s="78"/>
      <c r="V181" s="78"/>
      <c r="W181" s="78"/>
      <c r="X181" s="78"/>
      <c r="Y181" s="78"/>
      <c r="Z181" s="78"/>
    </row>
    <row r="182" spans="1:26" ht="15.75" customHeight="1">
      <c r="A182" s="78"/>
      <c r="B182" s="78"/>
      <c r="C182" s="78"/>
      <c r="D182" s="78"/>
      <c r="E182" s="78"/>
      <c r="F182" s="78"/>
      <c r="G182" s="83"/>
      <c r="H182" s="78"/>
      <c r="I182" s="78"/>
      <c r="J182" s="78"/>
      <c r="K182" s="78"/>
      <c r="L182" s="78"/>
      <c r="M182" s="78"/>
      <c r="N182" s="78"/>
      <c r="O182" s="78"/>
      <c r="P182" s="78"/>
      <c r="Q182" s="78"/>
      <c r="R182" s="78"/>
      <c r="S182" s="78"/>
      <c r="T182" s="78"/>
      <c r="U182" s="78"/>
      <c r="V182" s="78"/>
      <c r="W182" s="78"/>
      <c r="X182" s="78"/>
      <c r="Y182" s="78"/>
      <c r="Z182" s="78"/>
    </row>
    <row r="183" spans="1:26" ht="15.75" customHeight="1">
      <c r="A183" s="78"/>
      <c r="B183" s="78"/>
      <c r="C183" s="78"/>
      <c r="D183" s="78"/>
      <c r="E183" s="78"/>
      <c r="F183" s="78"/>
      <c r="G183" s="83"/>
      <c r="H183" s="78"/>
      <c r="I183" s="78"/>
      <c r="J183" s="78"/>
      <c r="K183" s="78"/>
      <c r="L183" s="78"/>
      <c r="M183" s="78"/>
      <c r="N183" s="78"/>
      <c r="O183" s="78"/>
      <c r="P183" s="78"/>
      <c r="Q183" s="78"/>
      <c r="R183" s="78"/>
      <c r="S183" s="78"/>
      <c r="T183" s="78"/>
      <c r="U183" s="78"/>
      <c r="V183" s="78"/>
      <c r="W183" s="78"/>
      <c r="X183" s="78"/>
      <c r="Y183" s="78"/>
      <c r="Z183" s="78"/>
    </row>
    <row r="184" spans="1:26" ht="15.75" customHeight="1">
      <c r="A184" s="78"/>
      <c r="B184" s="78"/>
      <c r="C184" s="78"/>
      <c r="D184" s="78"/>
      <c r="E184" s="78"/>
      <c r="F184" s="78"/>
      <c r="G184" s="83"/>
      <c r="H184" s="78"/>
      <c r="I184" s="78"/>
      <c r="J184" s="78"/>
      <c r="K184" s="78"/>
      <c r="L184" s="78"/>
      <c r="M184" s="78"/>
      <c r="N184" s="78"/>
      <c r="O184" s="78"/>
      <c r="P184" s="78"/>
      <c r="Q184" s="78"/>
      <c r="R184" s="78"/>
      <c r="S184" s="78"/>
      <c r="T184" s="78"/>
      <c r="U184" s="78"/>
      <c r="V184" s="78"/>
      <c r="W184" s="78"/>
      <c r="X184" s="78"/>
      <c r="Y184" s="78"/>
      <c r="Z184" s="78"/>
    </row>
    <row r="185" spans="1:26" ht="15.75" customHeight="1">
      <c r="A185" s="78"/>
      <c r="B185" s="78"/>
      <c r="C185" s="78"/>
      <c r="D185" s="78"/>
      <c r="E185" s="78"/>
      <c r="F185" s="78"/>
      <c r="G185" s="83"/>
      <c r="H185" s="78"/>
      <c r="I185" s="78"/>
      <c r="J185" s="78"/>
      <c r="K185" s="78"/>
      <c r="L185" s="78"/>
      <c r="M185" s="78"/>
      <c r="N185" s="78"/>
      <c r="O185" s="78"/>
      <c r="P185" s="78"/>
      <c r="Q185" s="78"/>
      <c r="R185" s="78"/>
      <c r="S185" s="78"/>
      <c r="T185" s="78"/>
      <c r="U185" s="78"/>
      <c r="V185" s="78"/>
      <c r="W185" s="78"/>
      <c r="X185" s="78"/>
      <c r="Y185" s="78"/>
      <c r="Z185" s="78"/>
    </row>
    <row r="186" spans="1:26" ht="15.75" customHeight="1">
      <c r="A186" s="78"/>
      <c r="B186" s="78"/>
      <c r="C186" s="78"/>
      <c r="D186" s="78"/>
      <c r="E186" s="78"/>
      <c r="F186" s="78"/>
      <c r="G186" s="83"/>
      <c r="H186" s="78"/>
      <c r="I186" s="78"/>
      <c r="J186" s="78"/>
      <c r="K186" s="78"/>
      <c r="L186" s="78"/>
      <c r="M186" s="78"/>
      <c r="N186" s="78"/>
      <c r="O186" s="78"/>
      <c r="P186" s="78"/>
      <c r="Q186" s="78"/>
      <c r="R186" s="78"/>
      <c r="S186" s="78"/>
      <c r="T186" s="78"/>
      <c r="U186" s="78"/>
      <c r="V186" s="78"/>
      <c r="W186" s="78"/>
      <c r="X186" s="78"/>
      <c r="Y186" s="78"/>
      <c r="Z186" s="78"/>
    </row>
    <row r="187" spans="1:26" ht="15.75" customHeight="1">
      <c r="A187" s="78"/>
      <c r="B187" s="78"/>
      <c r="C187" s="78"/>
      <c r="D187" s="78"/>
      <c r="E187" s="78"/>
      <c r="F187" s="78"/>
      <c r="G187" s="83"/>
      <c r="H187" s="78"/>
      <c r="I187" s="78"/>
      <c r="J187" s="78"/>
      <c r="K187" s="78"/>
      <c r="L187" s="78"/>
      <c r="M187" s="78"/>
      <c r="N187" s="78"/>
      <c r="O187" s="78"/>
      <c r="P187" s="78"/>
      <c r="Q187" s="78"/>
      <c r="R187" s="78"/>
      <c r="S187" s="78"/>
      <c r="T187" s="78"/>
      <c r="U187" s="78"/>
      <c r="V187" s="78"/>
      <c r="W187" s="78"/>
      <c r="X187" s="78"/>
      <c r="Y187" s="78"/>
      <c r="Z187" s="78"/>
    </row>
    <row r="188" spans="1:26" ht="15.75" customHeight="1">
      <c r="A188" s="78"/>
      <c r="B188" s="78"/>
      <c r="C188" s="78"/>
      <c r="D188" s="78"/>
      <c r="E188" s="78"/>
      <c r="F188" s="78"/>
      <c r="G188" s="83"/>
      <c r="H188" s="78"/>
      <c r="I188" s="78"/>
      <c r="J188" s="78"/>
      <c r="K188" s="78"/>
      <c r="L188" s="78"/>
      <c r="M188" s="78"/>
      <c r="N188" s="78"/>
      <c r="O188" s="78"/>
      <c r="P188" s="78"/>
      <c r="Q188" s="78"/>
      <c r="R188" s="78"/>
      <c r="S188" s="78"/>
      <c r="T188" s="78"/>
      <c r="U188" s="78"/>
      <c r="V188" s="78"/>
      <c r="W188" s="78"/>
      <c r="X188" s="78"/>
      <c r="Y188" s="78"/>
      <c r="Z188" s="78"/>
    </row>
    <row r="189" spans="1:26" ht="15.75" customHeight="1">
      <c r="A189" s="78"/>
      <c r="B189" s="78"/>
      <c r="C189" s="78"/>
      <c r="D189" s="78"/>
      <c r="E189" s="78"/>
      <c r="F189" s="78"/>
      <c r="G189" s="83"/>
      <c r="H189" s="78"/>
      <c r="I189" s="78"/>
      <c r="J189" s="78"/>
      <c r="K189" s="78"/>
      <c r="L189" s="78"/>
      <c r="M189" s="78"/>
      <c r="N189" s="78"/>
      <c r="O189" s="78"/>
      <c r="P189" s="78"/>
      <c r="Q189" s="78"/>
      <c r="R189" s="78"/>
      <c r="S189" s="78"/>
      <c r="T189" s="78"/>
      <c r="U189" s="78"/>
      <c r="V189" s="78"/>
      <c r="W189" s="78"/>
      <c r="X189" s="78"/>
      <c r="Y189" s="78"/>
      <c r="Z189" s="78"/>
    </row>
    <row r="190" spans="1:26" ht="15.75" customHeight="1">
      <c r="A190" s="78"/>
      <c r="B190" s="78"/>
      <c r="C190" s="78"/>
      <c r="D190" s="78"/>
      <c r="E190" s="78"/>
      <c r="F190" s="78"/>
      <c r="G190" s="83"/>
      <c r="H190" s="78"/>
      <c r="I190" s="78"/>
      <c r="J190" s="78"/>
      <c r="K190" s="78"/>
      <c r="L190" s="78"/>
      <c r="M190" s="78"/>
      <c r="N190" s="78"/>
      <c r="O190" s="78"/>
      <c r="P190" s="78"/>
      <c r="Q190" s="78"/>
      <c r="R190" s="78"/>
      <c r="S190" s="78"/>
      <c r="T190" s="78"/>
      <c r="U190" s="78"/>
      <c r="V190" s="78"/>
      <c r="W190" s="78"/>
      <c r="X190" s="78"/>
      <c r="Y190" s="78"/>
      <c r="Z190" s="78"/>
    </row>
    <row r="191" spans="1:26" ht="15.75" customHeight="1">
      <c r="A191" s="78"/>
      <c r="B191" s="78"/>
      <c r="C191" s="78"/>
      <c r="D191" s="78"/>
      <c r="E191" s="78"/>
      <c r="F191" s="78"/>
      <c r="G191" s="83"/>
      <c r="H191" s="78"/>
      <c r="I191" s="78"/>
      <c r="J191" s="78"/>
      <c r="K191" s="78"/>
      <c r="L191" s="78"/>
      <c r="M191" s="78"/>
      <c r="N191" s="78"/>
      <c r="O191" s="78"/>
      <c r="P191" s="78"/>
      <c r="Q191" s="78"/>
      <c r="R191" s="78"/>
      <c r="S191" s="78"/>
      <c r="T191" s="78"/>
      <c r="U191" s="78"/>
      <c r="V191" s="78"/>
      <c r="W191" s="78"/>
      <c r="X191" s="78"/>
      <c r="Y191" s="78"/>
      <c r="Z191" s="78"/>
    </row>
    <row r="192" spans="1:26" ht="15.75" customHeight="1">
      <c r="A192" s="78"/>
      <c r="B192" s="78"/>
      <c r="C192" s="78"/>
      <c r="D192" s="78"/>
      <c r="E192" s="78"/>
      <c r="F192" s="78"/>
      <c r="G192" s="83"/>
      <c r="H192" s="78"/>
      <c r="I192" s="78"/>
      <c r="J192" s="78"/>
      <c r="K192" s="78"/>
      <c r="L192" s="78"/>
      <c r="M192" s="78"/>
      <c r="N192" s="78"/>
      <c r="O192" s="78"/>
      <c r="P192" s="78"/>
      <c r="Q192" s="78"/>
      <c r="R192" s="78"/>
      <c r="S192" s="78"/>
      <c r="T192" s="78"/>
      <c r="U192" s="78"/>
      <c r="V192" s="78"/>
      <c r="W192" s="78"/>
      <c r="X192" s="78"/>
      <c r="Y192" s="78"/>
      <c r="Z192" s="78"/>
    </row>
    <row r="193" spans="1:26" ht="15.75" customHeight="1">
      <c r="A193" s="78"/>
      <c r="B193" s="78"/>
      <c r="C193" s="78"/>
      <c r="D193" s="78"/>
      <c r="E193" s="78"/>
      <c r="F193" s="78"/>
      <c r="G193" s="83"/>
      <c r="H193" s="78"/>
      <c r="I193" s="78"/>
      <c r="J193" s="78"/>
      <c r="K193" s="78"/>
      <c r="L193" s="78"/>
      <c r="M193" s="78"/>
      <c r="N193" s="78"/>
      <c r="O193" s="78"/>
      <c r="P193" s="78"/>
      <c r="Q193" s="78"/>
      <c r="R193" s="78"/>
      <c r="S193" s="78"/>
      <c r="T193" s="78"/>
      <c r="U193" s="78"/>
      <c r="V193" s="78"/>
      <c r="W193" s="78"/>
      <c r="X193" s="78"/>
      <c r="Y193" s="78"/>
      <c r="Z193" s="78"/>
    </row>
    <row r="194" spans="1:26" ht="15.75" customHeight="1">
      <c r="A194" s="78"/>
      <c r="B194" s="78"/>
      <c r="C194" s="78"/>
      <c r="D194" s="78"/>
      <c r="E194" s="78"/>
      <c r="F194" s="78"/>
      <c r="G194" s="83"/>
      <c r="H194" s="78"/>
      <c r="I194" s="78"/>
      <c r="J194" s="78"/>
      <c r="K194" s="78"/>
      <c r="L194" s="78"/>
      <c r="M194" s="78"/>
      <c r="N194" s="78"/>
      <c r="O194" s="78"/>
      <c r="P194" s="78"/>
      <c r="Q194" s="78"/>
      <c r="R194" s="78"/>
      <c r="S194" s="78"/>
      <c r="T194" s="78"/>
      <c r="U194" s="78"/>
      <c r="V194" s="78"/>
      <c r="W194" s="78"/>
      <c r="X194" s="78"/>
      <c r="Y194" s="78"/>
      <c r="Z194" s="78"/>
    </row>
    <row r="195" spans="1:26" ht="15.75" customHeight="1">
      <c r="A195" s="78"/>
      <c r="B195" s="78"/>
      <c r="C195" s="78"/>
      <c r="D195" s="78"/>
      <c r="E195" s="78"/>
      <c r="F195" s="78"/>
      <c r="G195" s="83"/>
      <c r="H195" s="78"/>
      <c r="I195" s="78"/>
      <c r="J195" s="78"/>
      <c r="K195" s="78"/>
      <c r="L195" s="78"/>
      <c r="M195" s="78"/>
      <c r="N195" s="78"/>
      <c r="O195" s="78"/>
      <c r="P195" s="78"/>
      <c r="Q195" s="78"/>
      <c r="R195" s="78"/>
      <c r="S195" s="78"/>
      <c r="T195" s="78"/>
      <c r="U195" s="78"/>
      <c r="V195" s="78"/>
      <c r="W195" s="78"/>
      <c r="X195" s="78"/>
      <c r="Y195" s="78"/>
      <c r="Z195" s="78"/>
    </row>
    <row r="196" spans="1:26" ht="15.75" customHeight="1">
      <c r="A196" s="78"/>
      <c r="B196" s="78"/>
      <c r="C196" s="78"/>
      <c r="D196" s="78"/>
      <c r="E196" s="78"/>
      <c r="F196" s="78"/>
      <c r="G196" s="83"/>
      <c r="H196" s="78"/>
      <c r="I196" s="78"/>
      <c r="J196" s="78"/>
      <c r="K196" s="78"/>
      <c r="L196" s="78"/>
      <c r="M196" s="78"/>
      <c r="N196" s="78"/>
      <c r="O196" s="78"/>
      <c r="P196" s="78"/>
      <c r="Q196" s="78"/>
      <c r="R196" s="78"/>
      <c r="S196" s="78"/>
      <c r="T196" s="78"/>
      <c r="U196" s="78"/>
      <c r="V196" s="78"/>
      <c r="W196" s="78"/>
      <c r="X196" s="78"/>
      <c r="Y196" s="78"/>
      <c r="Z196" s="78"/>
    </row>
    <row r="197" spans="1:26" ht="15.75" customHeight="1">
      <c r="A197" s="78"/>
      <c r="B197" s="78"/>
      <c r="C197" s="78"/>
      <c r="D197" s="78"/>
      <c r="E197" s="78"/>
      <c r="F197" s="78"/>
      <c r="G197" s="83"/>
      <c r="H197" s="78"/>
      <c r="I197" s="78"/>
      <c r="J197" s="78"/>
      <c r="K197" s="78"/>
      <c r="L197" s="78"/>
      <c r="M197" s="78"/>
      <c r="N197" s="78"/>
      <c r="O197" s="78"/>
      <c r="P197" s="78"/>
      <c r="Q197" s="78"/>
      <c r="R197" s="78"/>
      <c r="S197" s="78"/>
      <c r="T197" s="78"/>
      <c r="U197" s="78"/>
      <c r="V197" s="78"/>
      <c r="W197" s="78"/>
      <c r="X197" s="78"/>
      <c r="Y197" s="78"/>
      <c r="Z197" s="78"/>
    </row>
    <row r="198" spans="1:26" ht="15.75" customHeight="1">
      <c r="A198" s="78"/>
      <c r="B198" s="78"/>
      <c r="C198" s="78"/>
      <c r="D198" s="78"/>
      <c r="E198" s="78"/>
      <c r="F198" s="78"/>
      <c r="G198" s="83"/>
      <c r="H198" s="78"/>
      <c r="I198" s="78"/>
      <c r="J198" s="78"/>
      <c r="K198" s="78"/>
      <c r="L198" s="78"/>
      <c r="M198" s="78"/>
      <c r="N198" s="78"/>
      <c r="O198" s="78"/>
      <c r="P198" s="78"/>
      <c r="Q198" s="78"/>
      <c r="R198" s="78"/>
      <c r="S198" s="78"/>
      <c r="T198" s="78"/>
      <c r="U198" s="78"/>
      <c r="V198" s="78"/>
      <c r="W198" s="78"/>
      <c r="X198" s="78"/>
      <c r="Y198" s="78"/>
      <c r="Z198" s="78"/>
    </row>
    <row r="199" spans="1:26" ht="15.75" customHeight="1">
      <c r="A199" s="78"/>
      <c r="B199" s="78"/>
      <c r="C199" s="78"/>
      <c r="D199" s="78"/>
      <c r="E199" s="78"/>
      <c r="F199" s="78"/>
      <c r="G199" s="83"/>
      <c r="H199" s="78"/>
      <c r="I199" s="78"/>
      <c r="J199" s="78"/>
      <c r="K199" s="78"/>
      <c r="L199" s="78"/>
      <c r="M199" s="78"/>
      <c r="N199" s="78"/>
      <c r="O199" s="78"/>
      <c r="P199" s="78"/>
      <c r="Q199" s="78"/>
      <c r="R199" s="78"/>
      <c r="S199" s="78"/>
      <c r="T199" s="78"/>
      <c r="U199" s="78"/>
      <c r="V199" s="78"/>
      <c r="W199" s="78"/>
      <c r="X199" s="78"/>
      <c r="Y199" s="78"/>
      <c r="Z199" s="78"/>
    </row>
    <row r="200" spans="1:26" ht="15.75" customHeight="1">
      <c r="A200" s="78"/>
      <c r="B200" s="78"/>
      <c r="C200" s="78"/>
      <c r="D200" s="78"/>
      <c r="E200" s="78"/>
      <c r="F200" s="78"/>
      <c r="G200" s="83"/>
      <c r="H200" s="78"/>
      <c r="I200" s="78"/>
      <c r="J200" s="78"/>
      <c r="K200" s="78"/>
      <c r="L200" s="78"/>
      <c r="M200" s="78"/>
      <c r="N200" s="78"/>
      <c r="O200" s="78"/>
      <c r="P200" s="78"/>
      <c r="Q200" s="78"/>
      <c r="R200" s="78"/>
      <c r="S200" s="78"/>
      <c r="T200" s="78"/>
      <c r="U200" s="78"/>
      <c r="V200" s="78"/>
      <c r="W200" s="78"/>
      <c r="X200" s="78"/>
      <c r="Y200" s="78"/>
      <c r="Z200" s="78"/>
    </row>
    <row r="201" spans="1:26" ht="15.75" customHeight="1">
      <c r="A201" s="78"/>
      <c r="B201" s="78"/>
      <c r="C201" s="78"/>
      <c r="D201" s="78"/>
      <c r="E201" s="78"/>
      <c r="F201" s="78"/>
      <c r="G201" s="83"/>
      <c r="H201" s="78"/>
      <c r="I201" s="78"/>
      <c r="J201" s="78"/>
      <c r="K201" s="78"/>
      <c r="L201" s="78"/>
      <c r="M201" s="78"/>
      <c r="N201" s="78"/>
      <c r="O201" s="78"/>
      <c r="P201" s="78"/>
      <c r="Q201" s="78"/>
      <c r="R201" s="78"/>
      <c r="S201" s="78"/>
      <c r="T201" s="78"/>
      <c r="U201" s="78"/>
      <c r="V201" s="78"/>
      <c r="W201" s="78"/>
      <c r="X201" s="78"/>
      <c r="Y201" s="78"/>
      <c r="Z201" s="78"/>
    </row>
    <row r="202" spans="1:26" ht="15.75" customHeight="1">
      <c r="A202" s="78"/>
      <c r="B202" s="78"/>
      <c r="C202" s="78"/>
      <c r="D202" s="78"/>
      <c r="E202" s="78"/>
      <c r="F202" s="78"/>
      <c r="G202" s="83"/>
      <c r="H202" s="78"/>
      <c r="I202" s="78"/>
      <c r="J202" s="78"/>
      <c r="K202" s="78"/>
      <c r="L202" s="78"/>
      <c r="M202" s="78"/>
      <c r="N202" s="78"/>
      <c r="O202" s="78"/>
      <c r="P202" s="78"/>
      <c r="Q202" s="78"/>
      <c r="R202" s="78"/>
      <c r="S202" s="78"/>
      <c r="T202" s="78"/>
      <c r="U202" s="78"/>
      <c r="V202" s="78"/>
      <c r="W202" s="78"/>
      <c r="X202" s="78"/>
      <c r="Y202" s="78"/>
      <c r="Z202" s="78"/>
    </row>
    <row r="203" spans="1:26" ht="15.75" customHeight="1">
      <c r="A203" s="78"/>
      <c r="B203" s="78"/>
      <c r="C203" s="78"/>
      <c r="D203" s="78"/>
      <c r="E203" s="78"/>
      <c r="F203" s="78"/>
      <c r="G203" s="83"/>
      <c r="H203" s="78"/>
      <c r="I203" s="78"/>
      <c r="J203" s="78"/>
      <c r="K203" s="78"/>
      <c r="L203" s="78"/>
      <c r="M203" s="78"/>
      <c r="N203" s="78"/>
      <c r="O203" s="78"/>
      <c r="P203" s="78"/>
      <c r="Q203" s="78"/>
      <c r="R203" s="78"/>
      <c r="S203" s="78"/>
      <c r="T203" s="78"/>
      <c r="U203" s="78"/>
      <c r="V203" s="78"/>
      <c r="W203" s="78"/>
      <c r="X203" s="78"/>
      <c r="Y203" s="78"/>
      <c r="Z203" s="78"/>
    </row>
    <row r="204" spans="1:26" ht="15.75" customHeight="1">
      <c r="A204" s="78"/>
      <c r="B204" s="78"/>
      <c r="C204" s="78"/>
      <c r="D204" s="78"/>
      <c r="E204" s="78"/>
      <c r="F204" s="78"/>
      <c r="G204" s="83"/>
      <c r="H204" s="78"/>
      <c r="I204" s="78"/>
      <c r="J204" s="78"/>
      <c r="K204" s="78"/>
      <c r="L204" s="78"/>
      <c r="M204" s="78"/>
      <c r="N204" s="78"/>
      <c r="O204" s="78"/>
      <c r="P204" s="78"/>
      <c r="Q204" s="78"/>
      <c r="R204" s="78"/>
      <c r="S204" s="78"/>
      <c r="T204" s="78"/>
      <c r="U204" s="78"/>
      <c r="V204" s="78"/>
      <c r="W204" s="78"/>
      <c r="X204" s="78"/>
      <c r="Y204" s="78"/>
      <c r="Z204" s="78"/>
    </row>
    <row r="205" spans="1:26" ht="15.75" customHeight="1">
      <c r="A205" s="78"/>
      <c r="B205" s="78"/>
      <c r="C205" s="78"/>
      <c r="D205" s="78"/>
      <c r="E205" s="78"/>
      <c r="F205" s="78"/>
      <c r="G205" s="83"/>
      <c r="H205" s="78"/>
      <c r="I205" s="78"/>
      <c r="J205" s="78"/>
      <c r="K205" s="78"/>
      <c r="L205" s="78"/>
      <c r="M205" s="78"/>
      <c r="N205" s="78"/>
      <c r="O205" s="78"/>
      <c r="P205" s="78"/>
      <c r="Q205" s="78"/>
      <c r="R205" s="78"/>
      <c r="S205" s="78"/>
      <c r="T205" s="78"/>
      <c r="U205" s="78"/>
      <c r="V205" s="78"/>
      <c r="W205" s="78"/>
      <c r="X205" s="78"/>
      <c r="Y205" s="78"/>
      <c r="Z205" s="78"/>
    </row>
    <row r="206" spans="1:26" ht="15.75" customHeight="1">
      <c r="A206" s="78"/>
      <c r="B206" s="78"/>
      <c r="C206" s="78"/>
      <c r="D206" s="78"/>
      <c r="E206" s="78"/>
      <c r="F206" s="78"/>
      <c r="G206" s="83"/>
      <c r="H206" s="78"/>
      <c r="I206" s="78"/>
      <c r="J206" s="78"/>
      <c r="K206" s="78"/>
      <c r="L206" s="78"/>
      <c r="M206" s="78"/>
      <c r="N206" s="78"/>
      <c r="O206" s="78"/>
      <c r="P206" s="78"/>
      <c r="Q206" s="78"/>
      <c r="R206" s="78"/>
      <c r="S206" s="78"/>
      <c r="T206" s="78"/>
      <c r="U206" s="78"/>
      <c r="V206" s="78"/>
      <c r="W206" s="78"/>
      <c r="X206" s="78"/>
      <c r="Y206" s="78"/>
      <c r="Z206" s="78"/>
    </row>
    <row r="207" spans="1:26" ht="15.75" customHeight="1">
      <c r="A207" s="78"/>
      <c r="B207" s="78"/>
      <c r="C207" s="78"/>
      <c r="D207" s="78"/>
      <c r="E207" s="78"/>
      <c r="F207" s="78"/>
      <c r="G207" s="83"/>
      <c r="H207" s="78"/>
      <c r="I207" s="78"/>
      <c r="J207" s="78"/>
      <c r="K207" s="78"/>
      <c r="L207" s="78"/>
      <c r="M207" s="78"/>
      <c r="N207" s="78"/>
      <c r="O207" s="78"/>
      <c r="P207" s="78"/>
      <c r="Q207" s="78"/>
      <c r="R207" s="78"/>
      <c r="S207" s="78"/>
      <c r="T207" s="78"/>
      <c r="U207" s="78"/>
      <c r="V207" s="78"/>
      <c r="W207" s="78"/>
      <c r="X207" s="78"/>
      <c r="Y207" s="78"/>
      <c r="Z207" s="78"/>
    </row>
    <row r="208" spans="1:26" ht="15.75" customHeight="1">
      <c r="A208" s="78"/>
      <c r="B208" s="78"/>
      <c r="C208" s="78"/>
      <c r="D208" s="78"/>
      <c r="E208" s="78"/>
      <c r="F208" s="78"/>
      <c r="G208" s="83"/>
      <c r="H208" s="78"/>
      <c r="I208" s="78"/>
      <c r="J208" s="78"/>
      <c r="K208" s="78"/>
      <c r="L208" s="78"/>
      <c r="M208" s="78"/>
      <c r="N208" s="78"/>
      <c r="O208" s="78"/>
      <c r="P208" s="78"/>
      <c r="Q208" s="78"/>
      <c r="R208" s="78"/>
      <c r="S208" s="78"/>
      <c r="T208" s="78"/>
      <c r="U208" s="78"/>
      <c r="V208" s="78"/>
      <c r="W208" s="78"/>
      <c r="X208" s="78"/>
      <c r="Y208" s="78"/>
      <c r="Z208" s="78"/>
    </row>
    <row r="209" spans="1:26" ht="15.75" customHeight="1">
      <c r="A209" s="78"/>
      <c r="B209" s="78"/>
      <c r="C209" s="78"/>
      <c r="D209" s="78"/>
      <c r="E209" s="78"/>
      <c r="F209" s="78"/>
      <c r="G209" s="83"/>
      <c r="H209" s="78"/>
      <c r="I209" s="78"/>
      <c r="J209" s="78"/>
      <c r="K209" s="78"/>
      <c r="L209" s="78"/>
      <c r="M209" s="78"/>
      <c r="N209" s="78"/>
      <c r="O209" s="78"/>
      <c r="P209" s="78"/>
      <c r="Q209" s="78"/>
      <c r="R209" s="78"/>
      <c r="S209" s="78"/>
      <c r="T209" s="78"/>
      <c r="U209" s="78"/>
      <c r="V209" s="78"/>
      <c r="W209" s="78"/>
      <c r="X209" s="78"/>
      <c r="Y209" s="78"/>
      <c r="Z209" s="78"/>
    </row>
    <row r="210" spans="1:26" ht="15.75" customHeight="1">
      <c r="A210" s="78"/>
      <c r="B210" s="78"/>
      <c r="C210" s="78"/>
      <c r="D210" s="78"/>
      <c r="E210" s="78"/>
      <c r="F210" s="78"/>
      <c r="G210" s="83"/>
      <c r="H210" s="78"/>
      <c r="I210" s="78"/>
      <c r="J210" s="78"/>
      <c r="K210" s="78"/>
      <c r="L210" s="78"/>
      <c r="M210" s="78"/>
      <c r="N210" s="78"/>
      <c r="O210" s="78"/>
      <c r="P210" s="78"/>
      <c r="Q210" s="78"/>
      <c r="R210" s="78"/>
      <c r="S210" s="78"/>
      <c r="T210" s="78"/>
      <c r="U210" s="78"/>
      <c r="V210" s="78"/>
      <c r="W210" s="78"/>
      <c r="X210" s="78"/>
      <c r="Y210" s="78"/>
      <c r="Z210" s="78"/>
    </row>
    <row r="211" spans="1:26" ht="15.75" customHeight="1">
      <c r="A211" s="78"/>
      <c r="B211" s="78"/>
      <c r="C211" s="78"/>
      <c r="D211" s="78"/>
      <c r="E211" s="78"/>
      <c r="F211" s="78"/>
      <c r="G211" s="83"/>
      <c r="H211" s="78"/>
      <c r="I211" s="78"/>
      <c r="J211" s="78"/>
      <c r="K211" s="78"/>
      <c r="L211" s="78"/>
      <c r="M211" s="78"/>
      <c r="N211" s="78"/>
      <c r="O211" s="78"/>
      <c r="P211" s="78"/>
      <c r="Q211" s="78"/>
      <c r="R211" s="78"/>
      <c r="S211" s="78"/>
      <c r="T211" s="78"/>
      <c r="U211" s="78"/>
      <c r="V211" s="78"/>
      <c r="W211" s="78"/>
      <c r="X211" s="78"/>
      <c r="Y211" s="78"/>
      <c r="Z211" s="78"/>
    </row>
    <row r="212" spans="1:26" ht="15.75" customHeight="1">
      <c r="A212" s="78"/>
      <c r="B212" s="78"/>
      <c r="C212" s="78"/>
      <c r="D212" s="78"/>
      <c r="E212" s="78"/>
      <c r="F212" s="78"/>
      <c r="G212" s="83"/>
      <c r="H212" s="78"/>
      <c r="I212" s="78"/>
      <c r="J212" s="78"/>
      <c r="K212" s="78"/>
      <c r="L212" s="78"/>
      <c r="M212" s="78"/>
      <c r="N212" s="78"/>
      <c r="O212" s="78"/>
      <c r="P212" s="78"/>
      <c r="Q212" s="78"/>
      <c r="R212" s="78"/>
      <c r="S212" s="78"/>
      <c r="T212" s="78"/>
      <c r="U212" s="78"/>
      <c r="V212" s="78"/>
      <c r="W212" s="78"/>
      <c r="X212" s="78"/>
      <c r="Y212" s="78"/>
      <c r="Z212" s="78"/>
    </row>
    <row r="213" spans="1:26" ht="15.75" customHeight="1">
      <c r="A213" s="78"/>
      <c r="B213" s="78"/>
      <c r="C213" s="78"/>
      <c r="D213" s="78"/>
      <c r="E213" s="78"/>
      <c r="F213" s="78"/>
      <c r="G213" s="83"/>
      <c r="H213" s="78"/>
      <c r="I213" s="78"/>
      <c r="J213" s="78"/>
      <c r="K213" s="78"/>
      <c r="L213" s="78"/>
      <c r="M213" s="78"/>
      <c r="N213" s="78"/>
      <c r="O213" s="78"/>
      <c r="P213" s="78"/>
      <c r="Q213" s="78"/>
      <c r="R213" s="78"/>
      <c r="S213" s="78"/>
      <c r="T213" s="78"/>
      <c r="U213" s="78"/>
      <c r="V213" s="78"/>
      <c r="W213" s="78"/>
      <c r="X213" s="78"/>
      <c r="Y213" s="78"/>
      <c r="Z213" s="78"/>
    </row>
    <row r="214" spans="1:26" ht="15.75" customHeight="1">
      <c r="A214" s="78"/>
      <c r="B214" s="78"/>
      <c r="C214" s="78"/>
      <c r="D214" s="78"/>
      <c r="E214" s="78"/>
      <c r="F214" s="78"/>
      <c r="G214" s="83"/>
      <c r="H214" s="78"/>
      <c r="I214" s="78"/>
      <c r="J214" s="78"/>
      <c r="K214" s="78"/>
      <c r="L214" s="78"/>
      <c r="M214" s="78"/>
      <c r="N214" s="78"/>
      <c r="O214" s="78"/>
      <c r="P214" s="78"/>
      <c r="Q214" s="78"/>
      <c r="R214" s="78"/>
      <c r="S214" s="78"/>
      <c r="T214" s="78"/>
      <c r="U214" s="78"/>
      <c r="V214" s="78"/>
      <c r="W214" s="78"/>
      <c r="X214" s="78"/>
      <c r="Y214" s="78"/>
      <c r="Z214" s="78"/>
    </row>
    <row r="215" spans="1:26" ht="15.75" customHeight="1">
      <c r="A215" s="78"/>
      <c r="B215" s="78"/>
      <c r="C215" s="78"/>
      <c r="D215" s="78"/>
      <c r="E215" s="78"/>
      <c r="F215" s="78"/>
      <c r="G215" s="83"/>
      <c r="H215" s="78"/>
      <c r="I215" s="78"/>
      <c r="J215" s="78"/>
      <c r="K215" s="78"/>
      <c r="L215" s="78"/>
      <c r="M215" s="78"/>
      <c r="N215" s="78"/>
      <c r="O215" s="78"/>
      <c r="P215" s="78"/>
      <c r="Q215" s="78"/>
      <c r="R215" s="78"/>
      <c r="S215" s="78"/>
      <c r="T215" s="78"/>
      <c r="U215" s="78"/>
      <c r="V215" s="78"/>
      <c r="W215" s="78"/>
      <c r="X215" s="78"/>
      <c r="Y215" s="78"/>
      <c r="Z215" s="78"/>
    </row>
    <row r="216" spans="1:26" ht="15.75" customHeight="1">
      <c r="A216" s="78"/>
      <c r="B216" s="78"/>
      <c r="C216" s="78"/>
      <c r="D216" s="78"/>
      <c r="E216" s="78"/>
      <c r="F216" s="78"/>
      <c r="G216" s="83"/>
      <c r="H216" s="78"/>
      <c r="I216" s="78"/>
      <c r="J216" s="78"/>
      <c r="K216" s="78"/>
      <c r="L216" s="78"/>
      <c r="M216" s="78"/>
      <c r="N216" s="78"/>
      <c r="O216" s="78"/>
      <c r="P216" s="78"/>
      <c r="Q216" s="78"/>
      <c r="R216" s="78"/>
      <c r="S216" s="78"/>
      <c r="T216" s="78"/>
      <c r="U216" s="78"/>
      <c r="V216" s="78"/>
      <c r="W216" s="78"/>
      <c r="X216" s="78"/>
      <c r="Y216" s="78"/>
      <c r="Z216" s="78"/>
    </row>
    <row r="217" spans="1:26" ht="15.75" customHeight="1">
      <c r="A217" s="78"/>
      <c r="B217" s="78"/>
      <c r="C217" s="78"/>
      <c r="D217" s="78"/>
      <c r="E217" s="78"/>
      <c r="F217" s="78"/>
      <c r="G217" s="83"/>
      <c r="H217" s="78"/>
      <c r="I217" s="78"/>
      <c r="J217" s="78"/>
      <c r="K217" s="78"/>
      <c r="L217" s="78"/>
      <c r="M217" s="78"/>
      <c r="N217" s="78"/>
      <c r="O217" s="78"/>
      <c r="P217" s="78"/>
      <c r="Q217" s="78"/>
      <c r="R217" s="78"/>
      <c r="S217" s="78"/>
      <c r="T217" s="78"/>
      <c r="U217" s="78"/>
      <c r="V217" s="78"/>
      <c r="W217" s="78"/>
      <c r="X217" s="78"/>
      <c r="Y217" s="78"/>
      <c r="Z217" s="78"/>
    </row>
    <row r="218" spans="1:26" ht="15.75" customHeight="1">
      <c r="A218" s="78"/>
      <c r="B218" s="78"/>
      <c r="C218" s="78"/>
      <c r="D218" s="78"/>
      <c r="E218" s="78"/>
      <c r="F218" s="78"/>
      <c r="G218" s="83"/>
      <c r="H218" s="78"/>
      <c r="I218" s="78"/>
      <c r="J218" s="78"/>
      <c r="K218" s="78"/>
      <c r="L218" s="78"/>
      <c r="M218" s="78"/>
      <c r="N218" s="78"/>
      <c r="O218" s="78"/>
      <c r="P218" s="78"/>
      <c r="Q218" s="78"/>
      <c r="R218" s="78"/>
      <c r="S218" s="78"/>
      <c r="T218" s="78"/>
      <c r="U218" s="78"/>
      <c r="V218" s="78"/>
      <c r="W218" s="78"/>
      <c r="X218" s="78"/>
      <c r="Y218" s="78"/>
      <c r="Z218" s="78"/>
    </row>
    <row r="219" spans="1:26" ht="15.75" customHeight="1">
      <c r="A219" s="78"/>
      <c r="B219" s="78"/>
      <c r="C219" s="78"/>
      <c r="D219" s="78"/>
      <c r="E219" s="78"/>
      <c r="F219" s="78"/>
      <c r="G219" s="83"/>
      <c r="H219" s="78"/>
      <c r="I219" s="78"/>
      <c r="J219" s="78"/>
      <c r="K219" s="78"/>
      <c r="L219" s="78"/>
      <c r="M219" s="78"/>
      <c r="N219" s="78"/>
      <c r="O219" s="78"/>
      <c r="P219" s="78"/>
      <c r="Q219" s="78"/>
      <c r="R219" s="78"/>
      <c r="S219" s="78"/>
      <c r="T219" s="78"/>
      <c r="U219" s="78"/>
      <c r="V219" s="78"/>
      <c r="W219" s="78"/>
      <c r="X219" s="78"/>
      <c r="Y219" s="78"/>
      <c r="Z219" s="78"/>
    </row>
    <row r="220" spans="1:26" ht="15.75" customHeight="1">
      <c r="A220" s="78"/>
      <c r="B220" s="78"/>
      <c r="C220" s="78"/>
      <c r="D220" s="78"/>
      <c r="E220" s="78"/>
      <c r="F220" s="78"/>
      <c r="G220" s="83"/>
      <c r="H220" s="78"/>
      <c r="I220" s="78"/>
      <c r="J220" s="78"/>
      <c r="K220" s="78"/>
      <c r="L220" s="78"/>
      <c r="M220" s="78"/>
      <c r="N220" s="78"/>
      <c r="O220" s="78"/>
      <c r="P220" s="78"/>
      <c r="Q220" s="78"/>
      <c r="R220" s="78"/>
      <c r="S220" s="78"/>
      <c r="T220" s="78"/>
      <c r="U220" s="78"/>
      <c r="V220" s="78"/>
      <c r="W220" s="78"/>
      <c r="X220" s="78"/>
      <c r="Y220" s="78"/>
      <c r="Z220" s="78"/>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B2:H6"/>
    <mergeCell ref="I2:J6"/>
    <mergeCell ref="H8:I11"/>
  </mergeCells>
  <printOptions horizontalCentered="1"/>
  <pageMargins left="0.51181102362204722" right="0.51181102362204722" top="0.55118110236220474" bottom="0.55118110236220474" header="0" footer="0"/>
  <pageSetup scale="92"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A8D08D"/>
  </sheetPr>
  <dimension ref="A1:Z1000"/>
  <sheetViews>
    <sheetView showGridLines="0" topLeftCell="A7" workbookViewId="0">
      <selection activeCell="C10" sqref="C10"/>
    </sheetView>
  </sheetViews>
  <sheetFormatPr baseColWidth="10" defaultColWidth="11.21875" defaultRowHeight="15" customHeight="1"/>
  <cols>
    <col min="1" max="10" width="11.5546875" customWidth="1"/>
    <col min="11" max="26" width="10.5546875" customWidth="1"/>
  </cols>
  <sheetData>
    <row r="1" spans="1:26" ht="15.75">
      <c r="A1" s="78"/>
      <c r="B1" s="78"/>
      <c r="C1" s="78"/>
      <c r="D1" s="78"/>
      <c r="E1" s="78"/>
      <c r="F1" s="78"/>
      <c r="G1" s="78"/>
      <c r="H1" s="78"/>
      <c r="I1" s="78"/>
      <c r="J1" s="78"/>
      <c r="K1" s="78"/>
      <c r="L1" s="78"/>
      <c r="M1" s="78"/>
      <c r="N1" s="78"/>
      <c r="O1" s="78"/>
      <c r="P1" s="78"/>
      <c r="Q1" s="78"/>
      <c r="R1" s="78"/>
      <c r="S1" s="78"/>
      <c r="T1" s="78"/>
      <c r="U1" s="78"/>
      <c r="V1" s="78"/>
      <c r="W1" s="78"/>
      <c r="X1" s="78"/>
      <c r="Y1" s="78"/>
      <c r="Z1" s="78"/>
    </row>
    <row r="2" spans="1:26" ht="15.75">
      <c r="A2" s="78"/>
      <c r="B2" s="879" t="s">
        <v>575</v>
      </c>
      <c r="C2" s="851"/>
      <c r="D2" s="851"/>
      <c r="E2" s="851"/>
      <c r="F2" s="851"/>
      <c r="G2" s="851"/>
      <c r="H2" s="851"/>
      <c r="I2" s="877"/>
      <c r="J2" s="852"/>
      <c r="K2" s="78"/>
      <c r="L2" s="78"/>
      <c r="M2" s="78"/>
      <c r="N2" s="78"/>
      <c r="O2" s="78"/>
      <c r="P2" s="78"/>
      <c r="Q2" s="78"/>
      <c r="R2" s="78"/>
      <c r="S2" s="78"/>
      <c r="T2" s="78"/>
      <c r="U2" s="78"/>
      <c r="V2" s="78"/>
      <c r="W2" s="78"/>
      <c r="X2" s="78"/>
      <c r="Y2" s="78"/>
      <c r="Z2" s="78"/>
    </row>
    <row r="3" spans="1:26" ht="15.75">
      <c r="A3" s="78"/>
      <c r="B3" s="681"/>
      <c r="C3" s="511"/>
      <c r="D3" s="511"/>
      <c r="E3" s="511"/>
      <c r="F3" s="511"/>
      <c r="G3" s="511"/>
      <c r="H3" s="511"/>
      <c r="I3" s="511"/>
      <c r="J3" s="622"/>
      <c r="K3" s="78"/>
      <c r="L3" s="78"/>
      <c r="M3" s="78"/>
      <c r="N3" s="78"/>
      <c r="O3" s="78"/>
      <c r="P3" s="78"/>
      <c r="Q3" s="78"/>
      <c r="R3" s="78"/>
      <c r="S3" s="78"/>
      <c r="T3" s="78"/>
      <c r="U3" s="78"/>
      <c r="V3" s="78"/>
      <c r="W3" s="78"/>
      <c r="X3" s="78"/>
      <c r="Y3" s="78"/>
      <c r="Z3" s="78"/>
    </row>
    <row r="4" spans="1:26" ht="15.75">
      <c r="A4" s="78"/>
      <c r="B4" s="681"/>
      <c r="C4" s="511"/>
      <c r="D4" s="511"/>
      <c r="E4" s="511"/>
      <c r="F4" s="511"/>
      <c r="G4" s="511"/>
      <c r="H4" s="511"/>
      <c r="I4" s="511"/>
      <c r="J4" s="622"/>
      <c r="K4" s="78"/>
      <c r="L4" s="78"/>
      <c r="M4" s="78"/>
      <c r="N4" s="78"/>
      <c r="O4" s="78"/>
      <c r="P4" s="78"/>
      <c r="Q4" s="78"/>
      <c r="R4" s="78"/>
      <c r="S4" s="78"/>
      <c r="T4" s="78"/>
      <c r="U4" s="78"/>
      <c r="V4" s="78"/>
      <c r="W4" s="78"/>
      <c r="X4" s="78"/>
      <c r="Y4" s="78"/>
      <c r="Z4" s="78"/>
    </row>
    <row r="5" spans="1:26" ht="15.75">
      <c r="A5" s="78"/>
      <c r="B5" s="681"/>
      <c r="C5" s="511"/>
      <c r="D5" s="511"/>
      <c r="E5" s="511"/>
      <c r="F5" s="511"/>
      <c r="G5" s="511"/>
      <c r="H5" s="511"/>
      <c r="I5" s="511"/>
      <c r="J5" s="622"/>
      <c r="K5" s="78"/>
      <c r="L5" s="78"/>
      <c r="M5" s="78"/>
      <c r="N5" s="78"/>
      <c r="O5" s="78"/>
      <c r="P5" s="78"/>
      <c r="Q5" s="78"/>
      <c r="R5" s="78"/>
      <c r="S5" s="78"/>
      <c r="T5" s="78"/>
      <c r="U5" s="78"/>
      <c r="V5" s="78"/>
      <c r="W5" s="78"/>
      <c r="X5" s="78"/>
      <c r="Y5" s="78"/>
      <c r="Z5" s="78"/>
    </row>
    <row r="6" spans="1:26" ht="15.75">
      <c r="A6" s="78"/>
      <c r="B6" s="682"/>
      <c r="C6" s="487"/>
      <c r="D6" s="487"/>
      <c r="E6" s="487"/>
      <c r="F6" s="487"/>
      <c r="G6" s="487"/>
      <c r="H6" s="487"/>
      <c r="I6" s="487"/>
      <c r="J6" s="592"/>
      <c r="K6" s="78"/>
      <c r="L6" s="78"/>
      <c r="M6" s="78"/>
      <c r="N6" s="78"/>
      <c r="O6" s="78"/>
      <c r="P6" s="78"/>
      <c r="Q6" s="78"/>
      <c r="R6" s="78"/>
      <c r="S6" s="78"/>
      <c r="T6" s="78"/>
      <c r="U6" s="78"/>
      <c r="V6" s="78"/>
      <c r="W6" s="78"/>
      <c r="X6" s="78"/>
      <c r="Y6" s="78"/>
      <c r="Z6" s="78"/>
    </row>
    <row r="7" spans="1:26" ht="15.75">
      <c r="A7" s="78"/>
      <c r="B7" s="141"/>
      <c r="C7" s="78"/>
      <c r="D7" s="78"/>
      <c r="E7" s="78"/>
      <c r="F7" s="78"/>
      <c r="G7" s="78"/>
      <c r="H7" s="78"/>
      <c r="I7" s="78"/>
      <c r="J7" s="140"/>
      <c r="K7" s="78"/>
      <c r="L7" s="78"/>
      <c r="M7" s="78"/>
      <c r="N7" s="78"/>
      <c r="O7" s="78"/>
      <c r="P7" s="78"/>
      <c r="Q7" s="78"/>
      <c r="R7" s="78"/>
      <c r="S7" s="78"/>
      <c r="T7" s="78"/>
      <c r="U7" s="78"/>
      <c r="V7" s="78"/>
      <c r="W7" s="78"/>
      <c r="X7" s="78"/>
      <c r="Y7" s="78"/>
      <c r="Z7" s="78"/>
    </row>
    <row r="8" spans="1:26" ht="15.75">
      <c r="A8" s="78"/>
      <c r="B8" s="141"/>
      <c r="C8" s="146"/>
      <c r="D8" s="146"/>
      <c r="E8" s="146"/>
      <c r="F8" s="146"/>
      <c r="G8" s="146"/>
      <c r="H8" s="878">
        <f>'COMUNIDAD '!E6</f>
        <v>0.93978986442877654</v>
      </c>
      <c r="I8" s="587"/>
      <c r="J8" s="140"/>
      <c r="K8" s="78"/>
      <c r="L8" s="78"/>
      <c r="M8" s="78"/>
      <c r="N8" s="78"/>
      <c r="O8" s="78"/>
      <c r="P8" s="78"/>
      <c r="Q8" s="78"/>
      <c r="R8" s="78"/>
      <c r="S8" s="78"/>
      <c r="T8" s="78"/>
      <c r="U8" s="78"/>
      <c r="V8" s="78"/>
      <c r="W8" s="78"/>
      <c r="X8" s="78"/>
      <c r="Y8" s="78"/>
      <c r="Z8" s="78"/>
    </row>
    <row r="9" spans="1:26" ht="15.75">
      <c r="A9" s="78"/>
      <c r="B9" s="141"/>
      <c r="C9" s="146"/>
      <c r="D9" s="146"/>
      <c r="E9" s="146"/>
      <c r="F9" s="146"/>
      <c r="G9" s="146"/>
      <c r="H9" s="587"/>
      <c r="I9" s="587"/>
      <c r="J9" s="140"/>
      <c r="K9" s="78"/>
      <c r="L9" s="78"/>
      <c r="M9" s="78"/>
      <c r="N9" s="78"/>
      <c r="O9" s="78"/>
      <c r="P9" s="78"/>
      <c r="Q9" s="78"/>
      <c r="R9" s="78"/>
      <c r="S9" s="78"/>
      <c r="T9" s="78"/>
      <c r="U9" s="78"/>
      <c r="V9" s="78"/>
      <c r="W9" s="78"/>
      <c r="X9" s="78"/>
      <c r="Y9" s="78"/>
      <c r="Z9" s="78"/>
    </row>
    <row r="10" spans="1:26" ht="15.75">
      <c r="A10" s="78"/>
      <c r="B10" s="141"/>
      <c r="C10" s="146"/>
      <c r="D10" s="146"/>
      <c r="E10" s="146"/>
      <c r="F10" s="146"/>
      <c r="G10" s="146"/>
      <c r="H10" s="587"/>
      <c r="I10" s="587"/>
      <c r="J10" s="140"/>
      <c r="K10" s="78"/>
      <c r="L10" s="78"/>
      <c r="M10" s="78"/>
      <c r="N10" s="78"/>
      <c r="O10" s="78"/>
      <c r="P10" s="78"/>
      <c r="Q10" s="78"/>
      <c r="R10" s="78"/>
      <c r="S10" s="78"/>
      <c r="T10" s="78"/>
      <c r="U10" s="78"/>
      <c r="V10" s="78"/>
      <c r="W10" s="78"/>
      <c r="X10" s="78"/>
      <c r="Y10" s="78"/>
      <c r="Z10" s="78"/>
    </row>
    <row r="11" spans="1:26" ht="15.75">
      <c r="A11" s="78"/>
      <c r="B11" s="141"/>
      <c r="C11" s="146"/>
      <c r="D11" s="146"/>
      <c r="E11" s="146"/>
      <c r="F11" s="146"/>
      <c r="G11" s="146"/>
      <c r="H11" s="587"/>
      <c r="I11" s="587"/>
      <c r="J11" s="140"/>
      <c r="K11" s="78"/>
      <c r="L11" s="78"/>
      <c r="M11" s="78"/>
      <c r="N11" s="78"/>
      <c r="O11" s="78"/>
      <c r="P11" s="78"/>
      <c r="Q11" s="78"/>
      <c r="R11" s="78"/>
      <c r="S11" s="78"/>
      <c r="T11" s="78"/>
      <c r="U11" s="78"/>
      <c r="V11" s="78"/>
      <c r="W11" s="78"/>
      <c r="X11" s="78"/>
      <c r="Y11" s="78"/>
      <c r="Z11" s="78"/>
    </row>
    <row r="12" spans="1:26" ht="15.75">
      <c r="A12" s="78"/>
      <c r="B12" s="141"/>
      <c r="C12" s="84"/>
      <c r="D12" s="85"/>
      <c r="E12" s="85"/>
      <c r="F12" s="85"/>
      <c r="G12" s="85"/>
      <c r="H12" s="85"/>
      <c r="I12" s="87"/>
      <c r="J12" s="140"/>
      <c r="K12" s="78"/>
      <c r="L12" s="78"/>
      <c r="M12" s="78"/>
      <c r="N12" s="78"/>
      <c r="O12" s="78"/>
      <c r="P12" s="78"/>
      <c r="Q12" s="78"/>
      <c r="R12" s="78"/>
      <c r="S12" s="78"/>
      <c r="T12" s="78"/>
      <c r="U12" s="78"/>
      <c r="V12" s="78"/>
      <c r="W12" s="78"/>
      <c r="X12" s="78"/>
      <c r="Y12" s="78"/>
      <c r="Z12" s="78"/>
    </row>
    <row r="13" spans="1:26" ht="15.75">
      <c r="A13" s="78"/>
      <c r="B13" s="141"/>
      <c r="C13" s="141"/>
      <c r="D13" s="78"/>
      <c r="E13" s="78"/>
      <c r="F13" s="78"/>
      <c r="G13" s="78"/>
      <c r="H13" s="78"/>
      <c r="I13" s="140"/>
      <c r="J13" s="140"/>
      <c r="K13" s="78"/>
      <c r="L13" s="78"/>
      <c r="M13" s="78"/>
      <c r="N13" s="78"/>
      <c r="O13" s="78"/>
      <c r="P13" s="78"/>
      <c r="Q13" s="78"/>
      <c r="R13" s="78"/>
      <c r="S13" s="78"/>
      <c r="T13" s="78"/>
      <c r="U13" s="78"/>
      <c r="V13" s="78"/>
      <c r="W13" s="78"/>
      <c r="X13" s="78"/>
      <c r="Y13" s="78"/>
      <c r="Z13" s="78"/>
    </row>
    <row r="14" spans="1:26" ht="15.75">
      <c r="A14" s="78"/>
      <c r="B14" s="141"/>
      <c r="C14" s="141"/>
      <c r="D14" s="78"/>
      <c r="E14" s="78"/>
      <c r="F14" s="78"/>
      <c r="G14" s="78"/>
      <c r="H14" s="78"/>
      <c r="I14" s="140"/>
      <c r="J14" s="140"/>
      <c r="K14" s="78"/>
      <c r="L14" s="78"/>
      <c r="M14" s="78"/>
      <c r="N14" s="78"/>
      <c r="O14" s="78"/>
      <c r="P14" s="78"/>
      <c r="Q14" s="78"/>
      <c r="R14" s="78"/>
      <c r="S14" s="78"/>
      <c r="T14" s="78"/>
      <c r="U14" s="78"/>
      <c r="V14" s="78"/>
      <c r="W14" s="78"/>
      <c r="X14" s="78"/>
      <c r="Y14" s="78"/>
      <c r="Z14" s="78"/>
    </row>
    <row r="15" spans="1:26" ht="15.75">
      <c r="A15" s="78"/>
      <c r="B15" s="141"/>
      <c r="C15" s="141"/>
      <c r="D15" s="78"/>
      <c r="E15" s="78"/>
      <c r="F15" s="78"/>
      <c r="G15" s="78"/>
      <c r="H15" s="78"/>
      <c r="I15" s="140"/>
      <c r="J15" s="140"/>
      <c r="K15" s="78"/>
      <c r="L15" s="78"/>
      <c r="M15" s="78"/>
      <c r="N15" s="78"/>
      <c r="O15" s="78"/>
      <c r="P15" s="78"/>
      <c r="Q15" s="78"/>
      <c r="R15" s="78"/>
      <c r="S15" s="78"/>
      <c r="T15" s="78"/>
      <c r="U15" s="78"/>
      <c r="V15" s="78"/>
      <c r="W15" s="78"/>
      <c r="X15" s="78"/>
      <c r="Y15" s="78"/>
      <c r="Z15" s="78"/>
    </row>
    <row r="16" spans="1:26" ht="15.75">
      <c r="A16" s="78"/>
      <c r="B16" s="141"/>
      <c r="C16" s="141"/>
      <c r="D16" s="78"/>
      <c r="E16" s="78"/>
      <c r="F16" s="78"/>
      <c r="G16" s="78"/>
      <c r="H16" s="78"/>
      <c r="I16" s="140"/>
      <c r="J16" s="140"/>
      <c r="K16" s="78"/>
      <c r="L16" s="78"/>
      <c r="M16" s="78"/>
      <c r="N16" s="78"/>
      <c r="O16" s="78"/>
      <c r="P16" s="78"/>
      <c r="Q16" s="78"/>
      <c r="R16" s="78"/>
      <c r="S16" s="78"/>
      <c r="T16" s="78"/>
      <c r="U16" s="78"/>
      <c r="V16" s="78"/>
      <c r="W16" s="78"/>
      <c r="X16" s="78"/>
      <c r="Y16" s="78"/>
      <c r="Z16" s="78"/>
    </row>
    <row r="17" spans="1:26" ht="15.75">
      <c r="A17" s="78"/>
      <c r="B17" s="141"/>
      <c r="C17" s="141"/>
      <c r="D17" s="78"/>
      <c r="E17" s="78"/>
      <c r="F17" s="78"/>
      <c r="G17" s="78"/>
      <c r="H17" s="78"/>
      <c r="I17" s="140"/>
      <c r="J17" s="140"/>
      <c r="K17" s="78"/>
      <c r="L17" s="78"/>
      <c r="M17" s="78"/>
      <c r="N17" s="78"/>
      <c r="O17" s="78"/>
      <c r="P17" s="78"/>
      <c r="Q17" s="78"/>
      <c r="R17" s="78"/>
      <c r="S17" s="78"/>
      <c r="T17" s="78"/>
      <c r="U17" s="78"/>
      <c r="V17" s="78"/>
      <c r="W17" s="78"/>
      <c r="X17" s="78"/>
      <c r="Y17" s="78"/>
      <c r="Z17" s="78"/>
    </row>
    <row r="18" spans="1:26" ht="15.75">
      <c r="A18" s="78"/>
      <c r="B18" s="141"/>
      <c r="C18" s="141"/>
      <c r="D18" s="78"/>
      <c r="E18" s="78"/>
      <c r="F18" s="78"/>
      <c r="G18" s="78"/>
      <c r="H18" s="78"/>
      <c r="I18" s="140"/>
      <c r="J18" s="140"/>
      <c r="K18" s="78"/>
      <c r="L18" s="78"/>
      <c r="M18" s="78"/>
      <c r="N18" s="78"/>
      <c r="O18" s="78"/>
      <c r="P18" s="78"/>
      <c r="Q18" s="78"/>
      <c r="R18" s="78"/>
      <c r="S18" s="78"/>
      <c r="T18" s="78"/>
      <c r="U18" s="78"/>
      <c r="V18" s="78"/>
      <c r="W18" s="78"/>
      <c r="X18" s="78"/>
      <c r="Y18" s="78"/>
      <c r="Z18" s="78"/>
    </row>
    <row r="19" spans="1:26" ht="15.75">
      <c r="A19" s="78"/>
      <c r="B19" s="141"/>
      <c r="C19" s="141"/>
      <c r="D19" s="78"/>
      <c r="E19" s="78"/>
      <c r="F19" s="78"/>
      <c r="G19" s="78"/>
      <c r="H19" s="78"/>
      <c r="I19" s="140"/>
      <c r="J19" s="140"/>
      <c r="K19" s="78"/>
      <c r="L19" s="78"/>
      <c r="M19" s="78"/>
      <c r="N19" s="78"/>
      <c r="O19" s="78"/>
      <c r="P19" s="78"/>
      <c r="Q19" s="78"/>
      <c r="R19" s="78"/>
      <c r="S19" s="78"/>
      <c r="T19" s="78"/>
      <c r="U19" s="78"/>
      <c r="V19" s="78"/>
      <c r="W19" s="78"/>
      <c r="X19" s="78"/>
      <c r="Y19" s="78"/>
      <c r="Z19" s="78"/>
    </row>
    <row r="20" spans="1:26" ht="15.75">
      <c r="A20" s="78"/>
      <c r="B20" s="141"/>
      <c r="C20" s="141"/>
      <c r="D20" s="78"/>
      <c r="E20" s="78"/>
      <c r="F20" s="78"/>
      <c r="G20" s="78"/>
      <c r="H20" s="78"/>
      <c r="I20" s="140"/>
      <c r="J20" s="140"/>
      <c r="K20" s="78"/>
      <c r="L20" s="78"/>
      <c r="M20" s="78"/>
      <c r="N20" s="78"/>
      <c r="O20" s="78"/>
      <c r="P20" s="78"/>
      <c r="Q20" s="78"/>
      <c r="R20" s="78"/>
      <c r="S20" s="78"/>
      <c r="T20" s="78"/>
      <c r="U20" s="78"/>
      <c r="V20" s="78"/>
      <c r="W20" s="78"/>
      <c r="X20" s="78"/>
      <c r="Y20" s="78"/>
      <c r="Z20" s="78"/>
    </row>
    <row r="21" spans="1:26" ht="15.75" customHeight="1">
      <c r="A21" s="78"/>
      <c r="B21" s="141"/>
      <c r="C21" s="141"/>
      <c r="D21" s="78"/>
      <c r="E21" s="78"/>
      <c r="F21" s="78"/>
      <c r="G21" s="78"/>
      <c r="H21" s="78"/>
      <c r="I21" s="140"/>
      <c r="J21" s="140"/>
      <c r="K21" s="78"/>
      <c r="L21" s="78"/>
      <c r="M21" s="78"/>
      <c r="N21" s="78"/>
      <c r="O21" s="78"/>
      <c r="P21" s="78"/>
      <c r="Q21" s="78"/>
      <c r="R21" s="78"/>
      <c r="S21" s="78"/>
      <c r="T21" s="78"/>
      <c r="U21" s="78"/>
      <c r="V21" s="78"/>
      <c r="W21" s="78"/>
      <c r="X21" s="78"/>
      <c r="Y21" s="78"/>
      <c r="Z21" s="78"/>
    </row>
    <row r="22" spans="1:26" ht="15.75" customHeight="1">
      <c r="A22" s="78"/>
      <c r="B22" s="141"/>
      <c r="C22" s="141"/>
      <c r="D22" s="78"/>
      <c r="E22" s="78"/>
      <c r="F22" s="78"/>
      <c r="G22" s="78"/>
      <c r="H22" s="78"/>
      <c r="I22" s="140"/>
      <c r="J22" s="140"/>
      <c r="K22" s="78"/>
      <c r="L22" s="78"/>
      <c r="M22" s="78"/>
      <c r="N22" s="78"/>
      <c r="O22" s="78"/>
      <c r="P22" s="78"/>
      <c r="Q22" s="78"/>
      <c r="R22" s="78"/>
      <c r="S22" s="78"/>
      <c r="T22" s="78"/>
      <c r="U22" s="78"/>
      <c r="V22" s="78"/>
      <c r="W22" s="78"/>
      <c r="X22" s="78"/>
      <c r="Y22" s="78"/>
      <c r="Z22" s="78"/>
    </row>
    <row r="23" spans="1:26" ht="15.75" customHeight="1">
      <c r="A23" s="78"/>
      <c r="B23" s="141"/>
      <c r="C23" s="142"/>
      <c r="D23" s="143"/>
      <c r="E23" s="143"/>
      <c r="F23" s="143"/>
      <c r="G23" s="143"/>
      <c r="H23" s="143"/>
      <c r="I23" s="145"/>
      <c r="J23" s="140"/>
      <c r="K23" s="78"/>
      <c r="L23" s="78"/>
      <c r="M23" s="78"/>
      <c r="N23" s="78"/>
      <c r="O23" s="78"/>
      <c r="P23" s="78"/>
      <c r="Q23" s="78"/>
      <c r="R23" s="78"/>
      <c r="S23" s="78"/>
      <c r="T23" s="78"/>
      <c r="U23" s="78"/>
      <c r="V23" s="78"/>
      <c r="W23" s="78"/>
      <c r="X23" s="78"/>
      <c r="Y23" s="78"/>
      <c r="Z23" s="78"/>
    </row>
    <row r="24" spans="1:26" ht="15.75" customHeight="1">
      <c r="A24" s="78"/>
      <c r="B24" s="141"/>
      <c r="C24" s="78"/>
      <c r="D24" s="78"/>
      <c r="E24" s="78"/>
      <c r="F24" s="78"/>
      <c r="G24" s="78"/>
      <c r="H24" s="78"/>
      <c r="I24" s="78"/>
      <c r="J24" s="140"/>
      <c r="K24" s="78"/>
      <c r="L24" s="78"/>
      <c r="M24" s="78"/>
      <c r="N24" s="78"/>
      <c r="O24" s="78"/>
      <c r="P24" s="78"/>
      <c r="Q24" s="78"/>
      <c r="R24" s="78"/>
      <c r="S24" s="78"/>
      <c r="T24" s="78"/>
      <c r="U24" s="78"/>
      <c r="V24" s="78"/>
      <c r="W24" s="78"/>
      <c r="X24" s="78"/>
      <c r="Y24" s="78"/>
      <c r="Z24" s="78"/>
    </row>
    <row r="25" spans="1:26" ht="15.75" customHeight="1">
      <c r="A25" s="78"/>
      <c r="B25" s="142"/>
      <c r="C25" s="143"/>
      <c r="D25" s="143"/>
      <c r="E25" s="143"/>
      <c r="F25" s="143"/>
      <c r="G25" s="143"/>
      <c r="H25" s="143"/>
      <c r="I25" s="143"/>
      <c r="J25" s="145"/>
      <c r="K25" s="78"/>
      <c r="L25" s="78"/>
      <c r="M25" s="78"/>
      <c r="N25" s="78"/>
      <c r="O25" s="78"/>
      <c r="P25" s="78"/>
      <c r="Q25" s="78"/>
      <c r="R25" s="78"/>
      <c r="S25" s="78"/>
      <c r="T25" s="78"/>
      <c r="U25" s="78"/>
      <c r="V25" s="78"/>
      <c r="W25" s="78"/>
      <c r="X25" s="78"/>
      <c r="Y25" s="78"/>
      <c r="Z25" s="78"/>
    </row>
    <row r="26" spans="1:26" ht="15.75" customHeight="1">
      <c r="A26" s="78"/>
      <c r="B26" s="141"/>
      <c r="C26" s="78"/>
      <c r="D26" s="78"/>
      <c r="E26" s="78"/>
      <c r="F26" s="78"/>
      <c r="G26" s="78"/>
      <c r="H26" s="78"/>
      <c r="I26" s="78"/>
      <c r="J26" s="140"/>
      <c r="K26" s="78"/>
      <c r="L26" s="78"/>
      <c r="M26" s="78"/>
      <c r="N26" s="78"/>
      <c r="O26" s="78"/>
      <c r="P26" s="78"/>
      <c r="Q26" s="78"/>
      <c r="R26" s="78"/>
      <c r="S26" s="78"/>
      <c r="T26" s="78"/>
      <c r="U26" s="78"/>
      <c r="V26" s="78"/>
      <c r="W26" s="78"/>
      <c r="X26" s="78"/>
      <c r="Y26" s="78"/>
      <c r="Z26" s="78"/>
    </row>
    <row r="27" spans="1:26" ht="15.75" customHeight="1">
      <c r="A27" s="78"/>
      <c r="B27" s="141"/>
      <c r="C27" s="78"/>
      <c r="D27" s="78"/>
      <c r="E27" s="78"/>
      <c r="F27" s="78"/>
      <c r="G27" s="78"/>
      <c r="H27" s="78"/>
      <c r="I27" s="78"/>
      <c r="J27" s="140"/>
      <c r="K27" s="78"/>
      <c r="L27" s="78"/>
      <c r="M27" s="78"/>
      <c r="N27" s="78"/>
      <c r="O27" s="78"/>
      <c r="P27" s="78"/>
      <c r="Q27" s="78"/>
      <c r="R27" s="78"/>
      <c r="S27" s="78"/>
      <c r="T27" s="78"/>
      <c r="U27" s="78"/>
      <c r="V27" s="78"/>
      <c r="W27" s="78"/>
      <c r="X27" s="78"/>
      <c r="Y27" s="78"/>
      <c r="Z27" s="78"/>
    </row>
    <row r="28" spans="1:26" ht="15.75" customHeight="1">
      <c r="A28" s="78"/>
      <c r="B28" s="141"/>
      <c r="C28" s="78"/>
      <c r="D28" s="78"/>
      <c r="E28" s="78"/>
      <c r="F28" s="78"/>
      <c r="G28" s="78"/>
      <c r="H28" s="78"/>
      <c r="I28" s="78"/>
      <c r="J28" s="140"/>
      <c r="K28" s="78"/>
      <c r="L28" s="78"/>
      <c r="M28" s="78"/>
      <c r="N28" s="78"/>
      <c r="O28" s="78"/>
      <c r="P28" s="78"/>
      <c r="Q28" s="78"/>
      <c r="R28" s="78"/>
      <c r="S28" s="78"/>
      <c r="T28" s="78"/>
      <c r="U28" s="78"/>
      <c r="V28" s="78"/>
      <c r="W28" s="78"/>
      <c r="X28" s="78"/>
      <c r="Y28" s="78"/>
      <c r="Z28" s="78"/>
    </row>
    <row r="29" spans="1:26" ht="15.75" customHeight="1">
      <c r="A29" s="78"/>
      <c r="B29" s="141"/>
      <c r="C29" s="78"/>
      <c r="D29" s="78"/>
      <c r="E29" s="78"/>
      <c r="F29" s="78"/>
      <c r="G29" s="78"/>
      <c r="H29" s="78"/>
      <c r="I29" s="78"/>
      <c r="J29" s="140"/>
      <c r="K29" s="78"/>
      <c r="L29" s="78"/>
      <c r="M29" s="78"/>
      <c r="N29" s="78"/>
      <c r="O29" s="78"/>
      <c r="P29" s="78"/>
      <c r="Q29" s="78"/>
      <c r="R29" s="78"/>
      <c r="S29" s="78"/>
      <c r="T29" s="78"/>
      <c r="U29" s="78"/>
      <c r="V29" s="78"/>
      <c r="W29" s="78"/>
      <c r="X29" s="78"/>
      <c r="Y29" s="78"/>
      <c r="Z29" s="78"/>
    </row>
    <row r="30" spans="1:26" ht="15.75" customHeight="1">
      <c r="A30" s="78"/>
      <c r="B30" s="141"/>
      <c r="C30" s="78"/>
      <c r="D30" s="78"/>
      <c r="E30" s="78"/>
      <c r="F30" s="78"/>
      <c r="G30" s="78"/>
      <c r="H30" s="78"/>
      <c r="I30" s="78"/>
      <c r="J30" s="140"/>
      <c r="K30" s="78"/>
      <c r="L30" s="78"/>
      <c r="M30" s="78"/>
      <c r="N30" s="78"/>
      <c r="O30" s="78"/>
      <c r="P30" s="78"/>
      <c r="Q30" s="78"/>
      <c r="R30" s="78"/>
      <c r="S30" s="78"/>
      <c r="T30" s="78"/>
      <c r="U30" s="78"/>
      <c r="V30" s="78"/>
      <c r="W30" s="78"/>
      <c r="X30" s="78"/>
      <c r="Y30" s="78"/>
      <c r="Z30" s="78"/>
    </row>
    <row r="31" spans="1:26" ht="15.75" customHeight="1">
      <c r="A31" s="78"/>
      <c r="B31" s="141"/>
      <c r="C31" s="78"/>
      <c r="D31" s="78"/>
      <c r="E31" s="78"/>
      <c r="F31" s="78"/>
      <c r="G31" s="78"/>
      <c r="H31" s="78"/>
      <c r="I31" s="78"/>
      <c r="J31" s="140"/>
      <c r="K31" s="78"/>
      <c r="L31" s="78"/>
      <c r="M31" s="78"/>
      <c r="N31" s="78"/>
      <c r="O31" s="78"/>
      <c r="P31" s="78"/>
      <c r="Q31" s="78"/>
      <c r="R31" s="78"/>
      <c r="S31" s="78"/>
      <c r="T31" s="78"/>
      <c r="U31" s="78"/>
      <c r="V31" s="78"/>
      <c r="W31" s="78"/>
      <c r="X31" s="78"/>
      <c r="Y31" s="78"/>
      <c r="Z31" s="78"/>
    </row>
    <row r="32" spans="1:26" ht="15.75" customHeight="1">
      <c r="A32" s="78"/>
      <c r="B32" s="142"/>
      <c r="C32" s="143"/>
      <c r="D32" s="143"/>
      <c r="E32" s="143"/>
      <c r="F32" s="143"/>
      <c r="G32" s="143"/>
      <c r="H32" s="143"/>
      <c r="I32" s="143"/>
      <c r="J32" s="145"/>
      <c r="K32" s="78"/>
      <c r="L32" s="78"/>
      <c r="M32" s="78"/>
      <c r="N32" s="78"/>
      <c r="O32" s="78"/>
      <c r="P32" s="78"/>
      <c r="Q32" s="78"/>
      <c r="R32" s="78"/>
      <c r="S32" s="78"/>
      <c r="T32" s="78"/>
      <c r="U32" s="78"/>
      <c r="V32" s="78"/>
      <c r="W32" s="78"/>
      <c r="X32" s="78"/>
      <c r="Y32" s="78"/>
      <c r="Z32" s="78"/>
    </row>
    <row r="33" spans="1:26" ht="15.75" customHeight="1">
      <c r="A33" s="78"/>
      <c r="B33" s="78"/>
      <c r="C33" s="78"/>
      <c r="D33" s="78"/>
      <c r="E33" s="78"/>
      <c r="F33" s="78"/>
      <c r="G33" s="78"/>
      <c r="H33" s="78"/>
      <c r="I33" s="78"/>
      <c r="J33" s="78"/>
      <c r="K33" s="78"/>
      <c r="L33" s="78"/>
      <c r="M33" s="78"/>
      <c r="N33" s="78"/>
      <c r="O33" s="78"/>
      <c r="P33" s="78"/>
      <c r="Q33" s="78"/>
      <c r="R33" s="78"/>
      <c r="S33" s="78"/>
      <c r="T33" s="78"/>
      <c r="U33" s="78"/>
      <c r="V33" s="78"/>
      <c r="W33" s="78"/>
      <c r="X33" s="78"/>
      <c r="Y33" s="78"/>
      <c r="Z33" s="78"/>
    </row>
    <row r="34" spans="1:26" ht="15.75" customHeight="1">
      <c r="A34" s="78"/>
      <c r="B34" s="78"/>
      <c r="C34" s="78"/>
      <c r="D34" s="78"/>
      <c r="E34" s="78"/>
      <c r="F34" s="78"/>
      <c r="G34" s="78"/>
      <c r="H34" s="78"/>
      <c r="I34" s="78"/>
      <c r="J34" s="78"/>
      <c r="K34" s="78"/>
      <c r="L34" s="78"/>
      <c r="M34" s="78"/>
      <c r="N34" s="78"/>
      <c r="O34" s="78"/>
      <c r="P34" s="78"/>
      <c r="Q34" s="78"/>
      <c r="R34" s="78"/>
      <c r="S34" s="78"/>
      <c r="T34" s="78"/>
      <c r="U34" s="78"/>
      <c r="V34" s="78"/>
      <c r="W34" s="78"/>
      <c r="X34" s="78"/>
      <c r="Y34" s="78"/>
      <c r="Z34" s="78"/>
    </row>
    <row r="35" spans="1:26" ht="15.75" customHeight="1">
      <c r="A35" s="78"/>
      <c r="B35" s="78"/>
      <c r="C35" s="78"/>
      <c r="D35" s="78"/>
      <c r="E35" s="78"/>
      <c r="F35" s="78"/>
      <c r="G35" s="78"/>
      <c r="H35" s="78"/>
      <c r="I35" s="78"/>
      <c r="J35" s="78"/>
      <c r="K35" s="78"/>
      <c r="L35" s="78"/>
      <c r="M35" s="78"/>
      <c r="N35" s="78"/>
      <c r="O35" s="78"/>
      <c r="P35" s="78"/>
      <c r="Q35" s="78"/>
      <c r="R35" s="78"/>
      <c r="S35" s="78"/>
      <c r="T35" s="78"/>
      <c r="U35" s="78"/>
      <c r="V35" s="78"/>
      <c r="W35" s="78"/>
      <c r="X35" s="78"/>
      <c r="Y35" s="78"/>
      <c r="Z35" s="78"/>
    </row>
    <row r="36" spans="1:26" ht="15.75" customHeight="1">
      <c r="A36" s="78"/>
      <c r="B36" s="78"/>
      <c r="C36" s="78"/>
      <c r="D36" s="78"/>
      <c r="E36" s="78"/>
      <c r="F36" s="78"/>
      <c r="G36" s="78"/>
      <c r="H36" s="78"/>
      <c r="I36" s="78"/>
      <c r="J36" s="78"/>
      <c r="K36" s="78"/>
      <c r="L36" s="78"/>
      <c r="M36" s="78"/>
      <c r="N36" s="78"/>
      <c r="O36" s="78"/>
      <c r="P36" s="78"/>
      <c r="Q36" s="78"/>
      <c r="R36" s="78"/>
      <c r="S36" s="78"/>
      <c r="T36" s="78"/>
      <c r="U36" s="78"/>
      <c r="V36" s="78"/>
      <c r="W36" s="78"/>
      <c r="X36" s="78"/>
      <c r="Y36" s="78"/>
      <c r="Z36" s="78"/>
    </row>
    <row r="37" spans="1:26" ht="15.75" customHeight="1">
      <c r="A37" s="78"/>
      <c r="B37" s="78"/>
      <c r="C37" s="78"/>
      <c r="D37" s="78"/>
      <c r="E37" s="78"/>
      <c r="F37" s="78"/>
      <c r="G37" s="78"/>
      <c r="H37" s="78"/>
      <c r="I37" s="78"/>
      <c r="J37" s="78"/>
      <c r="K37" s="78"/>
      <c r="L37" s="78"/>
      <c r="M37" s="78"/>
      <c r="N37" s="78"/>
      <c r="O37" s="78"/>
      <c r="P37" s="78"/>
      <c r="Q37" s="78"/>
      <c r="R37" s="78"/>
      <c r="S37" s="78"/>
      <c r="T37" s="78"/>
      <c r="U37" s="78"/>
      <c r="V37" s="78"/>
      <c r="W37" s="78"/>
      <c r="X37" s="78"/>
      <c r="Y37" s="78"/>
      <c r="Z37" s="78"/>
    </row>
    <row r="38" spans="1:26" ht="15.75" customHeight="1">
      <c r="A38" s="78"/>
      <c r="B38" s="78"/>
      <c r="C38" s="78"/>
      <c r="D38" s="78"/>
      <c r="E38" s="78"/>
      <c r="F38" s="78"/>
      <c r="G38" s="78"/>
      <c r="H38" s="78"/>
      <c r="I38" s="78"/>
      <c r="J38" s="78"/>
      <c r="K38" s="78"/>
      <c r="L38" s="78"/>
      <c r="M38" s="78"/>
      <c r="N38" s="78"/>
      <c r="O38" s="78"/>
      <c r="P38" s="78"/>
      <c r="Q38" s="78"/>
      <c r="R38" s="78"/>
      <c r="S38" s="78"/>
      <c r="T38" s="78"/>
      <c r="U38" s="78"/>
      <c r="V38" s="78"/>
      <c r="W38" s="78"/>
      <c r="X38" s="78"/>
      <c r="Y38" s="78"/>
      <c r="Z38" s="78"/>
    </row>
    <row r="39" spans="1:26" ht="15.75" customHeight="1">
      <c r="A39" s="78"/>
      <c r="B39" s="78"/>
      <c r="C39" s="78"/>
      <c r="D39" s="78"/>
      <c r="E39" s="78"/>
      <c r="F39" s="78"/>
      <c r="G39" s="78"/>
      <c r="H39" s="78"/>
      <c r="I39" s="78"/>
      <c r="J39" s="78"/>
      <c r="K39" s="78"/>
      <c r="L39" s="78"/>
      <c r="M39" s="78"/>
      <c r="N39" s="78"/>
      <c r="O39" s="78"/>
      <c r="P39" s="78"/>
      <c r="Q39" s="78"/>
      <c r="R39" s="78"/>
      <c r="S39" s="78"/>
      <c r="T39" s="78"/>
      <c r="U39" s="78"/>
      <c r="V39" s="78"/>
      <c r="W39" s="78"/>
      <c r="X39" s="78"/>
      <c r="Y39" s="78"/>
      <c r="Z39" s="78"/>
    </row>
    <row r="40" spans="1:26" ht="15.75" customHeight="1">
      <c r="A40" s="78"/>
      <c r="B40" s="78"/>
      <c r="C40" s="78"/>
      <c r="D40" s="78"/>
      <c r="E40" s="78"/>
      <c r="F40" s="78"/>
      <c r="G40" s="78"/>
      <c r="H40" s="78"/>
      <c r="I40" s="78"/>
      <c r="J40" s="78"/>
      <c r="K40" s="78"/>
      <c r="L40" s="78"/>
      <c r="M40" s="78"/>
      <c r="N40" s="78"/>
      <c r="O40" s="78"/>
      <c r="P40" s="78"/>
      <c r="Q40" s="78"/>
      <c r="R40" s="78"/>
      <c r="S40" s="78"/>
      <c r="T40" s="78"/>
      <c r="U40" s="78"/>
      <c r="V40" s="78"/>
      <c r="W40" s="78"/>
      <c r="X40" s="78"/>
      <c r="Y40" s="78"/>
      <c r="Z40" s="78"/>
    </row>
    <row r="41" spans="1:26" ht="15.75" customHeight="1">
      <c r="A41" s="78"/>
      <c r="B41" s="78"/>
      <c r="C41" s="78"/>
      <c r="D41" s="78"/>
      <c r="E41" s="78"/>
      <c r="F41" s="78"/>
      <c r="G41" s="78"/>
      <c r="H41" s="78"/>
      <c r="I41" s="78"/>
      <c r="J41" s="78"/>
      <c r="K41" s="78"/>
      <c r="L41" s="78"/>
      <c r="M41" s="78"/>
      <c r="N41" s="78"/>
      <c r="O41" s="78"/>
      <c r="P41" s="78"/>
      <c r="Q41" s="78"/>
      <c r="R41" s="78"/>
      <c r="S41" s="78"/>
      <c r="T41" s="78"/>
      <c r="U41" s="78"/>
      <c r="V41" s="78"/>
      <c r="W41" s="78"/>
      <c r="X41" s="78"/>
      <c r="Y41" s="78"/>
      <c r="Z41" s="78"/>
    </row>
    <row r="42" spans="1:26" ht="15.75" customHeight="1">
      <c r="A42" s="78"/>
      <c r="B42" s="78"/>
      <c r="C42" s="78"/>
      <c r="D42" s="78"/>
      <c r="E42" s="78"/>
      <c r="F42" s="78"/>
      <c r="G42" s="78"/>
      <c r="H42" s="78"/>
      <c r="I42" s="78"/>
      <c r="J42" s="78"/>
      <c r="K42" s="78"/>
      <c r="L42" s="78"/>
      <c r="M42" s="78"/>
      <c r="N42" s="78"/>
      <c r="O42" s="78"/>
      <c r="P42" s="78"/>
      <c r="Q42" s="78"/>
      <c r="R42" s="78"/>
      <c r="S42" s="78"/>
      <c r="T42" s="78"/>
      <c r="U42" s="78"/>
      <c r="V42" s="78"/>
      <c r="W42" s="78"/>
      <c r="X42" s="78"/>
      <c r="Y42" s="78"/>
      <c r="Z42" s="78"/>
    </row>
    <row r="43" spans="1:26" ht="15.75" customHeight="1">
      <c r="A43" s="78"/>
      <c r="B43" s="78"/>
      <c r="C43" s="78"/>
      <c r="D43" s="78"/>
      <c r="E43" s="78"/>
      <c r="F43" s="78"/>
      <c r="G43" s="78"/>
      <c r="H43" s="78"/>
      <c r="I43" s="78"/>
      <c r="J43" s="78"/>
      <c r="K43" s="78"/>
      <c r="L43" s="78"/>
      <c r="M43" s="78"/>
      <c r="N43" s="78"/>
      <c r="O43" s="78"/>
      <c r="P43" s="78"/>
      <c r="Q43" s="78"/>
      <c r="R43" s="78"/>
      <c r="S43" s="78"/>
      <c r="T43" s="78"/>
      <c r="U43" s="78"/>
      <c r="V43" s="78"/>
      <c r="W43" s="78"/>
      <c r="X43" s="78"/>
      <c r="Y43" s="78"/>
      <c r="Z43" s="78"/>
    </row>
    <row r="44" spans="1:26" ht="15.75" customHeight="1">
      <c r="A44" s="78"/>
      <c r="B44" s="78"/>
      <c r="C44" s="78"/>
      <c r="D44" s="78"/>
      <c r="E44" s="78"/>
      <c r="F44" s="78"/>
      <c r="G44" s="78"/>
      <c r="H44" s="78"/>
      <c r="I44" s="78"/>
      <c r="J44" s="78"/>
      <c r="K44" s="78"/>
      <c r="L44" s="78"/>
      <c r="M44" s="78"/>
      <c r="N44" s="78"/>
      <c r="O44" s="78"/>
      <c r="P44" s="78"/>
      <c r="Q44" s="78"/>
      <c r="R44" s="78"/>
      <c r="S44" s="78"/>
      <c r="T44" s="78"/>
      <c r="U44" s="78"/>
      <c r="V44" s="78"/>
      <c r="W44" s="78"/>
      <c r="X44" s="78"/>
      <c r="Y44" s="78"/>
      <c r="Z44" s="78"/>
    </row>
    <row r="45" spans="1:26" ht="15.75" customHeight="1">
      <c r="A45" s="78"/>
      <c r="B45" s="78"/>
      <c r="C45" s="78"/>
      <c r="D45" s="78"/>
      <c r="E45" s="78"/>
      <c r="F45" s="78"/>
      <c r="G45" s="78"/>
      <c r="H45" s="78"/>
      <c r="I45" s="78"/>
      <c r="J45" s="78"/>
      <c r="K45" s="78"/>
      <c r="L45" s="78"/>
      <c r="M45" s="78"/>
      <c r="N45" s="78"/>
      <c r="O45" s="78"/>
      <c r="P45" s="78"/>
      <c r="Q45" s="78"/>
      <c r="R45" s="78"/>
      <c r="S45" s="78"/>
      <c r="T45" s="78"/>
      <c r="U45" s="78"/>
      <c r="V45" s="78"/>
      <c r="W45" s="78"/>
      <c r="X45" s="78"/>
      <c r="Y45" s="78"/>
      <c r="Z45" s="78"/>
    </row>
    <row r="46" spans="1:26" ht="15.75" customHeight="1">
      <c r="A46" s="78"/>
      <c r="B46" s="78"/>
      <c r="C46" s="78"/>
      <c r="D46" s="78"/>
      <c r="E46" s="78"/>
      <c r="F46" s="78"/>
      <c r="G46" s="78"/>
      <c r="H46" s="78"/>
      <c r="I46" s="78"/>
      <c r="J46" s="78"/>
      <c r="K46" s="78"/>
      <c r="L46" s="78"/>
      <c r="M46" s="78"/>
      <c r="N46" s="78"/>
      <c r="O46" s="78"/>
      <c r="P46" s="78"/>
      <c r="Q46" s="78"/>
      <c r="R46" s="78"/>
      <c r="S46" s="78"/>
      <c r="T46" s="78"/>
      <c r="U46" s="78"/>
      <c r="V46" s="78"/>
      <c r="W46" s="78"/>
      <c r="X46" s="78"/>
      <c r="Y46" s="78"/>
      <c r="Z46" s="78"/>
    </row>
    <row r="47" spans="1:26" ht="15.75" customHeight="1">
      <c r="A47" s="78"/>
      <c r="B47" s="78"/>
      <c r="C47" s="78"/>
      <c r="D47" s="78"/>
      <c r="E47" s="78"/>
      <c r="F47" s="78"/>
      <c r="G47" s="78"/>
      <c r="H47" s="78"/>
      <c r="I47" s="78"/>
      <c r="J47" s="78"/>
      <c r="K47" s="78"/>
      <c r="L47" s="78"/>
      <c r="M47" s="78"/>
      <c r="N47" s="78"/>
      <c r="O47" s="78"/>
      <c r="P47" s="78"/>
      <c r="Q47" s="78"/>
      <c r="R47" s="78"/>
      <c r="S47" s="78"/>
      <c r="T47" s="78"/>
      <c r="U47" s="78"/>
      <c r="V47" s="78"/>
      <c r="W47" s="78"/>
      <c r="X47" s="78"/>
      <c r="Y47" s="78"/>
      <c r="Z47" s="78"/>
    </row>
    <row r="48" spans="1:26" ht="15.75" customHeight="1">
      <c r="A48" s="78"/>
      <c r="B48" s="78"/>
      <c r="C48" s="78"/>
      <c r="D48" s="78"/>
      <c r="E48" s="78"/>
      <c r="F48" s="78"/>
      <c r="G48" s="78"/>
      <c r="H48" s="78"/>
      <c r="I48" s="78"/>
      <c r="J48" s="78"/>
      <c r="K48" s="78"/>
      <c r="L48" s="78"/>
      <c r="M48" s="78"/>
      <c r="N48" s="78"/>
      <c r="O48" s="78"/>
      <c r="P48" s="78"/>
      <c r="Q48" s="78"/>
      <c r="R48" s="78"/>
      <c r="S48" s="78"/>
      <c r="T48" s="78"/>
      <c r="U48" s="78"/>
      <c r="V48" s="78"/>
      <c r="W48" s="78"/>
      <c r="X48" s="78"/>
      <c r="Y48" s="78"/>
      <c r="Z48" s="78"/>
    </row>
    <row r="49" spans="1:26" ht="15.75" customHeight="1">
      <c r="A49" s="78"/>
      <c r="B49" s="78"/>
      <c r="C49" s="78"/>
      <c r="D49" s="78"/>
      <c r="E49" s="78"/>
      <c r="F49" s="78"/>
      <c r="G49" s="78"/>
      <c r="H49" s="78"/>
      <c r="I49" s="78"/>
      <c r="J49" s="78"/>
      <c r="K49" s="78"/>
      <c r="L49" s="78"/>
      <c r="M49" s="78"/>
      <c r="N49" s="78"/>
      <c r="O49" s="78"/>
      <c r="P49" s="78"/>
      <c r="Q49" s="78"/>
      <c r="R49" s="78"/>
      <c r="S49" s="78"/>
      <c r="T49" s="78"/>
      <c r="U49" s="78"/>
      <c r="V49" s="78"/>
      <c r="W49" s="78"/>
      <c r="X49" s="78"/>
      <c r="Y49" s="78"/>
      <c r="Z49" s="78"/>
    </row>
    <row r="50" spans="1:26" ht="15.75" customHeight="1">
      <c r="A50" s="78"/>
      <c r="B50" s="78"/>
      <c r="C50" s="78"/>
      <c r="D50" s="78"/>
      <c r="E50" s="78"/>
      <c r="F50" s="78"/>
      <c r="G50" s="78"/>
      <c r="H50" s="78"/>
      <c r="I50" s="78"/>
      <c r="J50" s="78"/>
      <c r="K50" s="78"/>
      <c r="L50" s="78"/>
      <c r="M50" s="78"/>
      <c r="N50" s="78"/>
      <c r="O50" s="78"/>
      <c r="P50" s="78"/>
      <c r="Q50" s="78"/>
      <c r="R50" s="78"/>
      <c r="S50" s="78"/>
      <c r="T50" s="78"/>
      <c r="U50" s="78"/>
      <c r="V50" s="78"/>
      <c r="W50" s="78"/>
      <c r="X50" s="78"/>
      <c r="Y50" s="78"/>
      <c r="Z50" s="78"/>
    </row>
    <row r="51" spans="1:26" ht="15.75" customHeight="1">
      <c r="A51" s="78"/>
      <c r="B51" s="78"/>
      <c r="C51" s="78"/>
      <c r="D51" s="78"/>
      <c r="E51" s="78"/>
      <c r="F51" s="78"/>
      <c r="G51" s="78"/>
      <c r="H51" s="78"/>
      <c r="I51" s="78"/>
      <c r="J51" s="78"/>
      <c r="K51" s="78"/>
      <c r="L51" s="78"/>
      <c r="M51" s="78"/>
      <c r="N51" s="78"/>
      <c r="O51" s="78"/>
      <c r="P51" s="78"/>
      <c r="Q51" s="78"/>
      <c r="R51" s="78"/>
      <c r="S51" s="78"/>
      <c r="T51" s="78"/>
      <c r="U51" s="78"/>
      <c r="V51" s="78"/>
      <c r="W51" s="78"/>
      <c r="X51" s="78"/>
      <c r="Y51" s="78"/>
      <c r="Z51" s="78"/>
    </row>
    <row r="52" spans="1:26" ht="15.75" customHeight="1">
      <c r="A52" s="78"/>
      <c r="B52" s="78"/>
      <c r="C52" s="78"/>
      <c r="D52" s="78"/>
      <c r="E52" s="78"/>
      <c r="F52" s="78"/>
      <c r="G52" s="78"/>
      <c r="H52" s="78"/>
      <c r="I52" s="78"/>
      <c r="J52" s="78"/>
      <c r="K52" s="78"/>
      <c r="L52" s="78"/>
      <c r="M52" s="78"/>
      <c r="N52" s="78"/>
      <c r="O52" s="78"/>
      <c r="P52" s="78"/>
      <c r="Q52" s="78"/>
      <c r="R52" s="78"/>
      <c r="S52" s="78"/>
      <c r="T52" s="78"/>
      <c r="U52" s="78"/>
      <c r="V52" s="78"/>
      <c r="W52" s="78"/>
      <c r="X52" s="78"/>
      <c r="Y52" s="78"/>
      <c r="Z52" s="78"/>
    </row>
    <row r="53" spans="1:26" ht="15.75" customHeight="1">
      <c r="A53" s="78"/>
      <c r="B53" s="78"/>
      <c r="C53" s="78"/>
      <c r="D53" s="78"/>
      <c r="E53" s="78"/>
      <c r="F53" s="78"/>
      <c r="G53" s="78"/>
      <c r="H53" s="78"/>
      <c r="I53" s="78"/>
      <c r="J53" s="78"/>
      <c r="K53" s="78"/>
      <c r="L53" s="78"/>
      <c r="M53" s="78"/>
      <c r="N53" s="78"/>
      <c r="O53" s="78"/>
      <c r="P53" s="78"/>
      <c r="Q53" s="78"/>
      <c r="R53" s="78"/>
      <c r="S53" s="78"/>
      <c r="T53" s="78"/>
      <c r="U53" s="78"/>
      <c r="V53" s="78"/>
      <c r="W53" s="78"/>
      <c r="X53" s="78"/>
      <c r="Y53" s="78"/>
      <c r="Z53" s="78"/>
    </row>
    <row r="54" spans="1:26" ht="15.75" customHeight="1">
      <c r="A54" s="78"/>
      <c r="B54" s="78"/>
      <c r="C54" s="78"/>
      <c r="D54" s="78"/>
      <c r="E54" s="78"/>
      <c r="F54" s="78"/>
      <c r="G54" s="78"/>
      <c r="H54" s="78"/>
      <c r="I54" s="78"/>
      <c r="J54" s="78"/>
      <c r="K54" s="78"/>
      <c r="L54" s="78"/>
      <c r="M54" s="78"/>
      <c r="N54" s="78"/>
      <c r="O54" s="78"/>
      <c r="P54" s="78"/>
      <c r="Q54" s="78"/>
      <c r="R54" s="78"/>
      <c r="S54" s="78"/>
      <c r="T54" s="78"/>
      <c r="U54" s="78"/>
      <c r="V54" s="78"/>
      <c r="W54" s="78"/>
      <c r="X54" s="78"/>
      <c r="Y54" s="78"/>
      <c r="Z54" s="78"/>
    </row>
    <row r="55" spans="1:26" ht="15.75" customHeight="1">
      <c r="A55" s="78"/>
      <c r="B55" s="78"/>
      <c r="C55" s="78"/>
      <c r="D55" s="78"/>
      <c r="E55" s="78"/>
      <c r="F55" s="78"/>
      <c r="G55" s="78"/>
      <c r="H55" s="78"/>
      <c r="I55" s="78"/>
      <c r="J55" s="78"/>
      <c r="K55" s="78"/>
      <c r="L55" s="78"/>
      <c r="M55" s="78"/>
      <c r="N55" s="78"/>
      <c r="O55" s="78"/>
      <c r="P55" s="78"/>
      <c r="Q55" s="78"/>
      <c r="R55" s="78"/>
      <c r="S55" s="78"/>
      <c r="T55" s="78"/>
      <c r="U55" s="78"/>
      <c r="V55" s="78"/>
      <c r="W55" s="78"/>
      <c r="X55" s="78"/>
      <c r="Y55" s="78"/>
      <c r="Z55" s="78"/>
    </row>
    <row r="56" spans="1:26" ht="15.75" customHeight="1">
      <c r="A56" s="78"/>
      <c r="B56" s="78"/>
      <c r="C56" s="78"/>
      <c r="D56" s="78"/>
      <c r="E56" s="78"/>
      <c r="F56" s="78"/>
      <c r="G56" s="78"/>
      <c r="H56" s="78"/>
      <c r="I56" s="78"/>
      <c r="J56" s="78"/>
      <c r="K56" s="78"/>
      <c r="L56" s="78"/>
      <c r="M56" s="78"/>
      <c r="N56" s="78"/>
      <c r="O56" s="78"/>
      <c r="P56" s="78"/>
      <c r="Q56" s="78"/>
      <c r="R56" s="78"/>
      <c r="S56" s="78"/>
      <c r="T56" s="78"/>
      <c r="U56" s="78"/>
      <c r="V56" s="78"/>
      <c r="W56" s="78"/>
      <c r="X56" s="78"/>
      <c r="Y56" s="78"/>
      <c r="Z56" s="78"/>
    </row>
    <row r="57" spans="1:26" ht="15.75" customHeight="1">
      <c r="A57" s="78"/>
      <c r="B57" s="78"/>
      <c r="C57" s="78"/>
      <c r="D57" s="78"/>
      <c r="E57" s="78"/>
      <c r="F57" s="78"/>
      <c r="G57" s="78"/>
      <c r="H57" s="78"/>
      <c r="I57" s="78"/>
      <c r="J57" s="78"/>
      <c r="K57" s="78"/>
      <c r="L57" s="78"/>
      <c r="M57" s="78"/>
      <c r="N57" s="78"/>
      <c r="O57" s="78"/>
      <c r="P57" s="78"/>
      <c r="Q57" s="78"/>
      <c r="R57" s="78"/>
      <c r="S57" s="78"/>
      <c r="T57" s="78"/>
      <c r="U57" s="78"/>
      <c r="V57" s="78"/>
      <c r="W57" s="78"/>
      <c r="X57" s="78"/>
      <c r="Y57" s="78"/>
      <c r="Z57" s="78"/>
    </row>
    <row r="58" spans="1:26" ht="15.75" customHeight="1">
      <c r="A58" s="78"/>
      <c r="B58" s="78"/>
      <c r="C58" s="78"/>
      <c r="D58" s="78"/>
      <c r="E58" s="78"/>
      <c r="F58" s="78"/>
      <c r="G58" s="78"/>
      <c r="H58" s="78"/>
      <c r="I58" s="78"/>
      <c r="J58" s="78"/>
      <c r="K58" s="78"/>
      <c r="L58" s="78"/>
      <c r="M58" s="78"/>
      <c r="N58" s="78"/>
      <c r="O58" s="78"/>
      <c r="P58" s="78"/>
      <c r="Q58" s="78"/>
      <c r="R58" s="78"/>
      <c r="S58" s="78"/>
      <c r="T58" s="78"/>
      <c r="U58" s="78"/>
      <c r="V58" s="78"/>
      <c r="W58" s="78"/>
      <c r="X58" s="78"/>
      <c r="Y58" s="78"/>
      <c r="Z58" s="78"/>
    </row>
    <row r="59" spans="1:26" ht="15.75" customHeight="1">
      <c r="A59" s="78"/>
      <c r="B59" s="78"/>
      <c r="C59" s="78"/>
      <c r="D59" s="78"/>
      <c r="E59" s="78"/>
      <c r="F59" s="78"/>
      <c r="G59" s="78"/>
      <c r="H59" s="78"/>
      <c r="I59" s="78"/>
      <c r="J59" s="78"/>
      <c r="K59" s="78"/>
      <c r="L59" s="78"/>
      <c r="M59" s="78"/>
      <c r="N59" s="78"/>
      <c r="O59" s="78"/>
      <c r="P59" s="78"/>
      <c r="Q59" s="78"/>
      <c r="R59" s="78"/>
      <c r="S59" s="78"/>
      <c r="T59" s="78"/>
      <c r="U59" s="78"/>
      <c r="V59" s="78"/>
      <c r="W59" s="78"/>
      <c r="X59" s="78"/>
      <c r="Y59" s="78"/>
      <c r="Z59" s="78"/>
    </row>
    <row r="60" spans="1:26" ht="15.75" customHeight="1">
      <c r="A60" s="78"/>
      <c r="B60" s="78"/>
      <c r="C60" s="78"/>
      <c r="D60" s="78"/>
      <c r="E60" s="78"/>
      <c r="F60" s="78"/>
      <c r="G60" s="78"/>
      <c r="H60" s="78"/>
      <c r="I60" s="78"/>
      <c r="J60" s="78"/>
      <c r="K60" s="78"/>
      <c r="L60" s="78"/>
      <c r="M60" s="78"/>
      <c r="N60" s="78"/>
      <c r="O60" s="78"/>
      <c r="P60" s="78"/>
      <c r="Q60" s="78"/>
      <c r="R60" s="78"/>
      <c r="S60" s="78"/>
      <c r="T60" s="78"/>
      <c r="U60" s="78"/>
      <c r="V60" s="78"/>
      <c r="W60" s="78"/>
      <c r="X60" s="78"/>
      <c r="Y60" s="78"/>
      <c r="Z60" s="78"/>
    </row>
    <row r="61" spans="1:26" ht="15.75" customHeight="1">
      <c r="A61" s="78"/>
      <c r="B61" s="78"/>
      <c r="C61" s="78"/>
      <c r="D61" s="78"/>
      <c r="E61" s="78"/>
      <c r="F61" s="78"/>
      <c r="G61" s="78"/>
      <c r="H61" s="78"/>
      <c r="I61" s="78"/>
      <c r="J61" s="78"/>
      <c r="K61" s="78"/>
      <c r="L61" s="78"/>
      <c r="M61" s="78"/>
      <c r="N61" s="78"/>
      <c r="O61" s="78"/>
      <c r="P61" s="78"/>
      <c r="Q61" s="78"/>
      <c r="R61" s="78"/>
      <c r="S61" s="78"/>
      <c r="T61" s="78"/>
      <c r="U61" s="78"/>
      <c r="V61" s="78"/>
      <c r="W61" s="78"/>
      <c r="X61" s="78"/>
      <c r="Y61" s="78"/>
      <c r="Z61" s="78"/>
    </row>
    <row r="62" spans="1:26" ht="15.75" customHeight="1">
      <c r="A62" s="78"/>
      <c r="B62" s="78"/>
      <c r="C62" s="78"/>
      <c r="D62" s="78"/>
      <c r="E62" s="78"/>
      <c r="F62" s="78"/>
      <c r="G62" s="78"/>
      <c r="H62" s="78"/>
      <c r="I62" s="78"/>
      <c r="J62" s="78"/>
      <c r="K62" s="78"/>
      <c r="L62" s="78"/>
      <c r="M62" s="78"/>
      <c r="N62" s="78"/>
      <c r="O62" s="78"/>
      <c r="P62" s="78"/>
      <c r="Q62" s="78"/>
      <c r="R62" s="78"/>
      <c r="S62" s="78"/>
      <c r="T62" s="78"/>
      <c r="U62" s="78"/>
      <c r="V62" s="78"/>
      <c r="W62" s="78"/>
      <c r="X62" s="78"/>
      <c r="Y62" s="78"/>
      <c r="Z62" s="78"/>
    </row>
    <row r="63" spans="1:26" ht="15.75" customHeight="1">
      <c r="A63" s="78"/>
      <c r="B63" s="78"/>
      <c r="C63" s="78"/>
      <c r="D63" s="78"/>
      <c r="E63" s="78"/>
      <c r="F63" s="78"/>
      <c r="G63" s="78"/>
      <c r="H63" s="78"/>
      <c r="I63" s="78"/>
      <c r="J63" s="78"/>
      <c r="K63" s="78"/>
      <c r="L63" s="78"/>
      <c r="M63" s="78"/>
      <c r="N63" s="78"/>
      <c r="O63" s="78"/>
      <c r="P63" s="78"/>
      <c r="Q63" s="78"/>
      <c r="R63" s="78"/>
      <c r="S63" s="78"/>
      <c r="T63" s="78"/>
      <c r="U63" s="78"/>
      <c r="V63" s="78"/>
      <c r="W63" s="78"/>
      <c r="X63" s="78"/>
      <c r="Y63" s="78"/>
      <c r="Z63" s="78"/>
    </row>
    <row r="64" spans="1:26" ht="15.75" customHeight="1">
      <c r="A64" s="78"/>
      <c r="B64" s="78"/>
      <c r="C64" s="78"/>
      <c r="D64" s="78"/>
      <c r="E64" s="78"/>
      <c r="F64" s="78"/>
      <c r="G64" s="78"/>
      <c r="H64" s="78"/>
      <c r="I64" s="78"/>
      <c r="J64" s="78"/>
      <c r="K64" s="78"/>
      <c r="L64" s="78"/>
      <c r="M64" s="78"/>
      <c r="N64" s="78"/>
      <c r="O64" s="78"/>
      <c r="P64" s="78"/>
      <c r="Q64" s="78"/>
      <c r="R64" s="78"/>
      <c r="S64" s="78"/>
      <c r="T64" s="78"/>
      <c r="U64" s="78"/>
      <c r="V64" s="78"/>
      <c r="W64" s="78"/>
      <c r="X64" s="78"/>
      <c r="Y64" s="78"/>
      <c r="Z64" s="78"/>
    </row>
    <row r="65" spans="1:26" ht="15.75" customHeight="1">
      <c r="A65" s="78"/>
      <c r="B65" s="78"/>
      <c r="C65" s="78"/>
      <c r="D65" s="78"/>
      <c r="E65" s="78"/>
      <c r="F65" s="78"/>
      <c r="G65" s="78"/>
      <c r="H65" s="78"/>
      <c r="I65" s="78"/>
      <c r="J65" s="78"/>
      <c r="K65" s="78"/>
      <c r="L65" s="78"/>
      <c r="M65" s="78"/>
      <c r="N65" s="78"/>
      <c r="O65" s="78"/>
      <c r="P65" s="78"/>
      <c r="Q65" s="78"/>
      <c r="R65" s="78"/>
      <c r="S65" s="78"/>
      <c r="T65" s="78"/>
      <c r="U65" s="78"/>
      <c r="V65" s="78"/>
      <c r="W65" s="78"/>
      <c r="X65" s="78"/>
      <c r="Y65" s="78"/>
      <c r="Z65" s="78"/>
    </row>
    <row r="66" spans="1:26" ht="15.75" customHeight="1">
      <c r="A66" s="78"/>
      <c r="B66" s="78"/>
      <c r="C66" s="78"/>
      <c r="D66" s="78"/>
      <c r="E66" s="78"/>
      <c r="F66" s="78"/>
      <c r="G66" s="78"/>
      <c r="H66" s="78"/>
      <c r="I66" s="78"/>
      <c r="J66" s="78"/>
      <c r="K66" s="78"/>
      <c r="L66" s="78"/>
      <c r="M66" s="78"/>
      <c r="N66" s="78"/>
      <c r="O66" s="78"/>
      <c r="P66" s="78"/>
      <c r="Q66" s="78"/>
      <c r="R66" s="78"/>
      <c r="S66" s="78"/>
      <c r="T66" s="78"/>
      <c r="U66" s="78"/>
      <c r="V66" s="78"/>
      <c r="W66" s="78"/>
      <c r="X66" s="78"/>
      <c r="Y66" s="78"/>
      <c r="Z66" s="78"/>
    </row>
    <row r="67" spans="1:26" ht="15.75" customHeight="1">
      <c r="A67" s="78"/>
      <c r="B67" s="78"/>
      <c r="C67" s="78"/>
      <c r="D67" s="78"/>
      <c r="E67" s="78"/>
      <c r="F67" s="78"/>
      <c r="G67" s="78"/>
      <c r="H67" s="78"/>
      <c r="I67" s="78"/>
      <c r="J67" s="78"/>
      <c r="K67" s="78"/>
      <c r="L67" s="78"/>
      <c r="M67" s="78"/>
      <c r="N67" s="78"/>
      <c r="O67" s="78"/>
      <c r="P67" s="78"/>
      <c r="Q67" s="78"/>
      <c r="R67" s="78"/>
      <c r="S67" s="78"/>
      <c r="T67" s="78"/>
      <c r="U67" s="78"/>
      <c r="V67" s="78"/>
      <c r="W67" s="78"/>
      <c r="X67" s="78"/>
      <c r="Y67" s="78"/>
      <c r="Z67" s="78"/>
    </row>
    <row r="68" spans="1:26" ht="15.75" customHeight="1">
      <c r="A68" s="78"/>
      <c r="B68" s="78"/>
      <c r="C68" s="78"/>
      <c r="D68" s="78"/>
      <c r="E68" s="78"/>
      <c r="F68" s="78"/>
      <c r="G68" s="78"/>
      <c r="H68" s="78"/>
      <c r="I68" s="78"/>
      <c r="J68" s="78"/>
      <c r="K68" s="78"/>
      <c r="L68" s="78"/>
      <c r="M68" s="78"/>
      <c r="N68" s="78"/>
      <c r="O68" s="78"/>
      <c r="P68" s="78"/>
      <c r="Q68" s="78"/>
      <c r="R68" s="78"/>
      <c r="S68" s="78"/>
      <c r="T68" s="78"/>
      <c r="U68" s="78"/>
      <c r="V68" s="78"/>
      <c r="W68" s="78"/>
      <c r="X68" s="78"/>
      <c r="Y68" s="78"/>
      <c r="Z68" s="78"/>
    </row>
    <row r="69" spans="1:26" ht="15.75" customHeight="1">
      <c r="A69" s="78"/>
      <c r="B69" s="78"/>
      <c r="C69" s="78"/>
      <c r="D69" s="78"/>
      <c r="E69" s="78"/>
      <c r="F69" s="78"/>
      <c r="G69" s="78"/>
      <c r="H69" s="78"/>
      <c r="I69" s="78"/>
      <c r="J69" s="78"/>
      <c r="K69" s="78"/>
      <c r="L69" s="78"/>
      <c r="M69" s="78"/>
      <c r="N69" s="78"/>
      <c r="O69" s="78"/>
      <c r="P69" s="78"/>
      <c r="Q69" s="78"/>
      <c r="R69" s="78"/>
      <c r="S69" s="78"/>
      <c r="T69" s="78"/>
      <c r="U69" s="78"/>
      <c r="V69" s="78"/>
      <c r="W69" s="78"/>
      <c r="X69" s="78"/>
      <c r="Y69" s="78"/>
      <c r="Z69" s="78"/>
    </row>
    <row r="70" spans="1:26" ht="15.75" customHeight="1">
      <c r="A70" s="78"/>
      <c r="B70" s="78"/>
      <c r="C70" s="78"/>
      <c r="D70" s="78"/>
      <c r="E70" s="78"/>
      <c r="F70" s="78"/>
      <c r="G70" s="78"/>
      <c r="H70" s="78"/>
      <c r="I70" s="78"/>
      <c r="J70" s="78"/>
      <c r="K70" s="78"/>
      <c r="L70" s="78"/>
      <c r="M70" s="78"/>
      <c r="N70" s="78"/>
      <c r="O70" s="78"/>
      <c r="P70" s="78"/>
      <c r="Q70" s="78"/>
      <c r="R70" s="78"/>
      <c r="S70" s="78"/>
      <c r="T70" s="78"/>
      <c r="U70" s="78"/>
      <c r="V70" s="78"/>
      <c r="W70" s="78"/>
      <c r="X70" s="78"/>
      <c r="Y70" s="78"/>
      <c r="Z70" s="78"/>
    </row>
    <row r="71" spans="1:26" ht="15.75" customHeight="1">
      <c r="A71" s="78"/>
      <c r="B71" s="78"/>
      <c r="C71" s="78"/>
      <c r="D71" s="78"/>
      <c r="E71" s="78"/>
      <c r="F71" s="78"/>
      <c r="G71" s="78"/>
      <c r="H71" s="78"/>
      <c r="I71" s="78"/>
      <c r="J71" s="78"/>
      <c r="K71" s="78"/>
      <c r="L71" s="78"/>
      <c r="M71" s="78"/>
      <c r="N71" s="78"/>
      <c r="O71" s="78"/>
      <c r="P71" s="78"/>
      <c r="Q71" s="78"/>
      <c r="R71" s="78"/>
      <c r="S71" s="78"/>
      <c r="T71" s="78"/>
      <c r="U71" s="78"/>
      <c r="V71" s="78"/>
      <c r="W71" s="78"/>
      <c r="X71" s="78"/>
      <c r="Y71" s="78"/>
      <c r="Z71" s="78"/>
    </row>
    <row r="72" spans="1:26" ht="15.75" customHeight="1">
      <c r="A72" s="78"/>
      <c r="B72" s="78"/>
      <c r="C72" s="78"/>
      <c r="D72" s="78"/>
      <c r="E72" s="78"/>
      <c r="F72" s="78"/>
      <c r="G72" s="78"/>
      <c r="H72" s="78"/>
      <c r="I72" s="78"/>
      <c r="J72" s="78"/>
      <c r="K72" s="78"/>
      <c r="L72" s="78"/>
      <c r="M72" s="78"/>
      <c r="N72" s="78"/>
      <c r="O72" s="78"/>
      <c r="P72" s="78"/>
      <c r="Q72" s="78"/>
      <c r="R72" s="78"/>
      <c r="S72" s="78"/>
      <c r="T72" s="78"/>
      <c r="U72" s="78"/>
      <c r="V72" s="78"/>
      <c r="W72" s="78"/>
      <c r="X72" s="78"/>
      <c r="Y72" s="78"/>
      <c r="Z72" s="78"/>
    </row>
    <row r="73" spans="1:26" ht="15.75" customHeight="1">
      <c r="A73" s="78"/>
      <c r="B73" s="78"/>
      <c r="C73" s="78"/>
      <c r="D73" s="78"/>
      <c r="E73" s="78"/>
      <c r="F73" s="78"/>
      <c r="G73" s="78"/>
      <c r="H73" s="78"/>
      <c r="I73" s="78"/>
      <c r="J73" s="78"/>
      <c r="K73" s="78"/>
      <c r="L73" s="78"/>
      <c r="M73" s="78"/>
      <c r="N73" s="78"/>
      <c r="O73" s="78"/>
      <c r="P73" s="78"/>
      <c r="Q73" s="78"/>
      <c r="R73" s="78"/>
      <c r="S73" s="78"/>
      <c r="T73" s="78"/>
      <c r="U73" s="78"/>
      <c r="V73" s="78"/>
      <c r="W73" s="78"/>
      <c r="X73" s="78"/>
      <c r="Y73" s="78"/>
      <c r="Z73" s="78"/>
    </row>
    <row r="74" spans="1:26" ht="15.75" customHeight="1">
      <c r="A74" s="78"/>
      <c r="B74" s="78"/>
      <c r="C74" s="78"/>
      <c r="D74" s="78"/>
      <c r="E74" s="78"/>
      <c r="F74" s="78"/>
      <c r="G74" s="78"/>
      <c r="H74" s="78"/>
      <c r="I74" s="78"/>
      <c r="J74" s="78"/>
      <c r="K74" s="78"/>
      <c r="L74" s="78"/>
      <c r="M74" s="78"/>
      <c r="N74" s="78"/>
      <c r="O74" s="78"/>
      <c r="P74" s="78"/>
      <c r="Q74" s="78"/>
      <c r="R74" s="78"/>
      <c r="S74" s="78"/>
      <c r="T74" s="78"/>
      <c r="U74" s="78"/>
      <c r="V74" s="78"/>
      <c r="W74" s="78"/>
      <c r="X74" s="78"/>
      <c r="Y74" s="78"/>
      <c r="Z74" s="78"/>
    </row>
    <row r="75" spans="1:26" ht="15.75" customHeight="1">
      <c r="A75" s="78"/>
      <c r="B75" s="78"/>
      <c r="C75" s="78"/>
      <c r="D75" s="78"/>
      <c r="E75" s="78"/>
      <c r="F75" s="78"/>
      <c r="G75" s="78"/>
      <c r="H75" s="78"/>
      <c r="I75" s="78"/>
      <c r="J75" s="78"/>
      <c r="K75" s="78"/>
      <c r="L75" s="78"/>
      <c r="M75" s="78"/>
      <c r="N75" s="78"/>
      <c r="O75" s="78"/>
      <c r="P75" s="78"/>
      <c r="Q75" s="78"/>
      <c r="R75" s="78"/>
      <c r="S75" s="78"/>
      <c r="T75" s="78"/>
      <c r="U75" s="78"/>
      <c r="V75" s="78"/>
      <c r="W75" s="78"/>
      <c r="X75" s="78"/>
      <c r="Y75" s="78"/>
      <c r="Z75" s="78"/>
    </row>
    <row r="76" spans="1:26" ht="15.75" customHeight="1">
      <c r="A76" s="78"/>
      <c r="B76" s="78"/>
      <c r="C76" s="78"/>
      <c r="D76" s="78"/>
      <c r="E76" s="78"/>
      <c r="F76" s="78"/>
      <c r="G76" s="78"/>
      <c r="H76" s="78"/>
      <c r="I76" s="78"/>
      <c r="J76" s="78"/>
      <c r="K76" s="78"/>
      <c r="L76" s="78"/>
      <c r="M76" s="78"/>
      <c r="N76" s="78"/>
      <c r="O76" s="78"/>
      <c r="P76" s="78"/>
      <c r="Q76" s="78"/>
      <c r="R76" s="78"/>
      <c r="S76" s="78"/>
      <c r="T76" s="78"/>
      <c r="U76" s="78"/>
      <c r="V76" s="78"/>
      <c r="W76" s="78"/>
      <c r="X76" s="78"/>
      <c r="Y76" s="78"/>
      <c r="Z76" s="78"/>
    </row>
    <row r="77" spans="1:26" ht="15.75" customHeight="1">
      <c r="A77" s="78"/>
      <c r="B77" s="78"/>
      <c r="C77" s="78"/>
      <c r="D77" s="78"/>
      <c r="E77" s="78"/>
      <c r="F77" s="78"/>
      <c r="G77" s="78"/>
      <c r="H77" s="78"/>
      <c r="I77" s="78"/>
      <c r="J77" s="78"/>
      <c r="K77" s="78"/>
      <c r="L77" s="78"/>
      <c r="M77" s="78"/>
      <c r="N77" s="78"/>
      <c r="O77" s="78"/>
      <c r="P77" s="78"/>
      <c r="Q77" s="78"/>
      <c r="R77" s="78"/>
      <c r="S77" s="78"/>
      <c r="T77" s="78"/>
      <c r="U77" s="78"/>
      <c r="V77" s="78"/>
      <c r="W77" s="78"/>
      <c r="X77" s="78"/>
      <c r="Y77" s="78"/>
      <c r="Z77" s="78"/>
    </row>
    <row r="78" spans="1:26" ht="15.75" customHeight="1">
      <c r="A78" s="78"/>
      <c r="B78" s="78"/>
      <c r="C78" s="78"/>
      <c r="D78" s="78"/>
      <c r="E78" s="78"/>
      <c r="F78" s="78"/>
      <c r="G78" s="78"/>
      <c r="H78" s="78"/>
      <c r="I78" s="78"/>
      <c r="J78" s="78"/>
      <c r="K78" s="78"/>
      <c r="L78" s="78"/>
      <c r="M78" s="78"/>
      <c r="N78" s="78"/>
      <c r="O78" s="78"/>
      <c r="P78" s="78"/>
      <c r="Q78" s="78"/>
      <c r="R78" s="78"/>
      <c r="S78" s="78"/>
      <c r="T78" s="78"/>
      <c r="U78" s="78"/>
      <c r="V78" s="78"/>
      <c r="W78" s="78"/>
      <c r="X78" s="78"/>
      <c r="Y78" s="78"/>
      <c r="Z78" s="78"/>
    </row>
    <row r="79" spans="1:26" ht="15.75" customHeight="1">
      <c r="A79" s="78"/>
      <c r="B79" s="78"/>
      <c r="C79" s="78"/>
      <c r="D79" s="78"/>
      <c r="E79" s="78"/>
      <c r="F79" s="78"/>
      <c r="G79" s="78"/>
      <c r="H79" s="78"/>
      <c r="I79" s="78"/>
      <c r="J79" s="78"/>
      <c r="K79" s="78"/>
      <c r="L79" s="78"/>
      <c r="M79" s="78"/>
      <c r="N79" s="78"/>
      <c r="O79" s="78"/>
      <c r="P79" s="78"/>
      <c r="Q79" s="78"/>
      <c r="R79" s="78"/>
      <c r="S79" s="78"/>
      <c r="T79" s="78"/>
      <c r="U79" s="78"/>
      <c r="V79" s="78"/>
      <c r="W79" s="78"/>
      <c r="X79" s="78"/>
      <c r="Y79" s="78"/>
      <c r="Z79" s="78"/>
    </row>
    <row r="80" spans="1:26" ht="15.75" customHeight="1">
      <c r="A80" s="78"/>
      <c r="B80" s="78"/>
      <c r="C80" s="78"/>
      <c r="D80" s="78"/>
      <c r="E80" s="78"/>
      <c r="F80" s="78"/>
      <c r="G80" s="78"/>
      <c r="H80" s="78"/>
      <c r="I80" s="78"/>
      <c r="J80" s="78"/>
      <c r="K80" s="78"/>
      <c r="L80" s="78"/>
      <c r="M80" s="78"/>
      <c r="N80" s="78"/>
      <c r="O80" s="78"/>
      <c r="P80" s="78"/>
      <c r="Q80" s="78"/>
      <c r="R80" s="78"/>
      <c r="S80" s="78"/>
      <c r="T80" s="78"/>
      <c r="U80" s="78"/>
      <c r="V80" s="78"/>
      <c r="W80" s="78"/>
      <c r="X80" s="78"/>
      <c r="Y80" s="78"/>
      <c r="Z80" s="78"/>
    </row>
    <row r="81" spans="1:26" ht="15.75" customHeight="1">
      <c r="A81" s="78"/>
      <c r="B81" s="78"/>
      <c r="C81" s="78"/>
      <c r="D81" s="78"/>
      <c r="E81" s="78"/>
      <c r="F81" s="78"/>
      <c r="G81" s="78"/>
      <c r="H81" s="78"/>
      <c r="I81" s="78"/>
      <c r="J81" s="78"/>
      <c r="K81" s="78"/>
      <c r="L81" s="78"/>
      <c r="M81" s="78"/>
      <c r="N81" s="78"/>
      <c r="O81" s="78"/>
      <c r="P81" s="78"/>
      <c r="Q81" s="78"/>
      <c r="R81" s="78"/>
      <c r="S81" s="78"/>
      <c r="T81" s="78"/>
      <c r="U81" s="78"/>
      <c r="V81" s="78"/>
      <c r="W81" s="78"/>
      <c r="X81" s="78"/>
      <c r="Y81" s="78"/>
      <c r="Z81" s="78"/>
    </row>
    <row r="82" spans="1:26" ht="15.75" customHeight="1">
      <c r="A82" s="78"/>
      <c r="B82" s="78"/>
      <c r="C82" s="78"/>
      <c r="D82" s="78"/>
      <c r="E82" s="78"/>
      <c r="F82" s="78"/>
      <c r="G82" s="78"/>
      <c r="H82" s="78"/>
      <c r="I82" s="78"/>
      <c r="J82" s="78"/>
      <c r="K82" s="78"/>
      <c r="L82" s="78"/>
      <c r="M82" s="78"/>
      <c r="N82" s="78"/>
      <c r="O82" s="78"/>
      <c r="P82" s="78"/>
      <c r="Q82" s="78"/>
      <c r="R82" s="78"/>
      <c r="S82" s="78"/>
      <c r="T82" s="78"/>
      <c r="U82" s="78"/>
      <c r="V82" s="78"/>
      <c r="W82" s="78"/>
      <c r="X82" s="78"/>
      <c r="Y82" s="78"/>
      <c r="Z82" s="78"/>
    </row>
    <row r="83" spans="1:26" ht="15.75" customHeight="1">
      <c r="A83" s="78"/>
      <c r="B83" s="78"/>
      <c r="C83" s="78"/>
      <c r="D83" s="78"/>
      <c r="E83" s="78"/>
      <c r="F83" s="78"/>
      <c r="G83" s="78"/>
      <c r="H83" s="78"/>
      <c r="I83" s="78"/>
      <c r="J83" s="78"/>
      <c r="K83" s="78"/>
      <c r="L83" s="78"/>
      <c r="M83" s="78"/>
      <c r="N83" s="78"/>
      <c r="O83" s="78"/>
      <c r="P83" s="78"/>
      <c r="Q83" s="78"/>
      <c r="R83" s="78"/>
      <c r="S83" s="78"/>
      <c r="T83" s="78"/>
      <c r="U83" s="78"/>
      <c r="V83" s="78"/>
      <c r="W83" s="78"/>
      <c r="X83" s="78"/>
      <c r="Y83" s="78"/>
      <c r="Z83" s="78"/>
    </row>
    <row r="84" spans="1:26" ht="15.75" customHeight="1">
      <c r="A84" s="78"/>
      <c r="B84" s="78"/>
      <c r="C84" s="78"/>
      <c r="D84" s="78"/>
      <c r="E84" s="78"/>
      <c r="F84" s="78"/>
      <c r="G84" s="78"/>
      <c r="H84" s="78"/>
      <c r="I84" s="78"/>
      <c r="J84" s="78"/>
      <c r="K84" s="78"/>
      <c r="L84" s="78"/>
      <c r="M84" s="78"/>
      <c r="N84" s="78"/>
      <c r="O84" s="78"/>
      <c r="P84" s="78"/>
      <c r="Q84" s="78"/>
      <c r="R84" s="78"/>
      <c r="S84" s="78"/>
      <c r="T84" s="78"/>
      <c r="U84" s="78"/>
      <c r="V84" s="78"/>
      <c r="W84" s="78"/>
      <c r="X84" s="78"/>
      <c r="Y84" s="78"/>
      <c r="Z84" s="78"/>
    </row>
    <row r="85" spans="1:26" ht="15.75" customHeight="1">
      <c r="A85" s="78"/>
      <c r="B85" s="78"/>
      <c r="C85" s="78"/>
      <c r="D85" s="78"/>
      <c r="E85" s="78"/>
      <c r="F85" s="78"/>
      <c r="G85" s="78"/>
      <c r="H85" s="78"/>
      <c r="I85" s="78"/>
      <c r="J85" s="78"/>
      <c r="K85" s="78"/>
      <c r="L85" s="78"/>
      <c r="M85" s="78"/>
      <c r="N85" s="78"/>
      <c r="O85" s="78"/>
      <c r="P85" s="78"/>
      <c r="Q85" s="78"/>
      <c r="R85" s="78"/>
      <c r="S85" s="78"/>
      <c r="T85" s="78"/>
      <c r="U85" s="78"/>
      <c r="V85" s="78"/>
      <c r="W85" s="78"/>
      <c r="X85" s="78"/>
      <c r="Y85" s="78"/>
      <c r="Z85" s="78"/>
    </row>
    <row r="86" spans="1:26" ht="15.75" customHeight="1">
      <c r="A86" s="78"/>
      <c r="B86" s="78"/>
      <c r="C86" s="78"/>
      <c r="D86" s="78"/>
      <c r="E86" s="78"/>
      <c r="F86" s="78"/>
      <c r="G86" s="78"/>
      <c r="H86" s="78"/>
      <c r="I86" s="78"/>
      <c r="J86" s="78"/>
      <c r="K86" s="78"/>
      <c r="L86" s="78"/>
      <c r="M86" s="78"/>
      <c r="N86" s="78"/>
      <c r="O86" s="78"/>
      <c r="P86" s="78"/>
      <c r="Q86" s="78"/>
      <c r="R86" s="78"/>
      <c r="S86" s="78"/>
      <c r="T86" s="78"/>
      <c r="U86" s="78"/>
      <c r="V86" s="78"/>
      <c r="W86" s="78"/>
      <c r="X86" s="78"/>
      <c r="Y86" s="78"/>
      <c r="Z86" s="78"/>
    </row>
    <row r="87" spans="1:26" ht="15.75" customHeight="1">
      <c r="A87" s="78"/>
      <c r="B87" s="78"/>
      <c r="C87" s="78"/>
      <c r="D87" s="78"/>
      <c r="E87" s="78"/>
      <c r="F87" s="78"/>
      <c r="G87" s="78"/>
      <c r="H87" s="78"/>
      <c r="I87" s="78"/>
      <c r="J87" s="78"/>
      <c r="K87" s="78"/>
      <c r="L87" s="78"/>
      <c r="M87" s="78"/>
      <c r="N87" s="78"/>
      <c r="O87" s="78"/>
      <c r="P87" s="78"/>
      <c r="Q87" s="78"/>
      <c r="R87" s="78"/>
      <c r="S87" s="78"/>
      <c r="T87" s="78"/>
      <c r="U87" s="78"/>
      <c r="V87" s="78"/>
      <c r="W87" s="78"/>
      <c r="X87" s="78"/>
      <c r="Y87" s="78"/>
      <c r="Z87" s="78"/>
    </row>
    <row r="88" spans="1:26" ht="15.75" customHeight="1">
      <c r="A88" s="78"/>
      <c r="B88" s="78"/>
      <c r="C88" s="78"/>
      <c r="D88" s="78"/>
      <c r="E88" s="78"/>
      <c r="F88" s="78"/>
      <c r="G88" s="78"/>
      <c r="H88" s="78"/>
      <c r="I88" s="78"/>
      <c r="J88" s="78"/>
      <c r="K88" s="78"/>
      <c r="L88" s="78"/>
      <c r="M88" s="78"/>
      <c r="N88" s="78"/>
      <c r="O88" s="78"/>
      <c r="P88" s="78"/>
      <c r="Q88" s="78"/>
      <c r="R88" s="78"/>
      <c r="S88" s="78"/>
      <c r="T88" s="78"/>
      <c r="U88" s="78"/>
      <c r="V88" s="78"/>
      <c r="W88" s="78"/>
      <c r="X88" s="78"/>
      <c r="Y88" s="78"/>
      <c r="Z88" s="78"/>
    </row>
    <row r="89" spans="1:26" ht="15.75" customHeight="1">
      <c r="A89" s="78"/>
      <c r="B89" s="78"/>
      <c r="C89" s="78"/>
      <c r="D89" s="78"/>
      <c r="E89" s="78"/>
      <c r="F89" s="78"/>
      <c r="G89" s="78"/>
      <c r="H89" s="78"/>
      <c r="I89" s="78"/>
      <c r="J89" s="78"/>
      <c r="K89" s="78"/>
      <c r="L89" s="78"/>
      <c r="M89" s="78"/>
      <c r="N89" s="78"/>
      <c r="O89" s="78"/>
      <c r="P89" s="78"/>
      <c r="Q89" s="78"/>
      <c r="R89" s="78"/>
      <c r="S89" s="78"/>
      <c r="T89" s="78"/>
      <c r="U89" s="78"/>
      <c r="V89" s="78"/>
      <c r="W89" s="78"/>
      <c r="X89" s="78"/>
      <c r="Y89" s="78"/>
      <c r="Z89" s="78"/>
    </row>
    <row r="90" spans="1:26" ht="15.75" customHeight="1">
      <c r="A90" s="78"/>
      <c r="B90" s="78"/>
      <c r="C90" s="78"/>
      <c r="D90" s="78"/>
      <c r="E90" s="78"/>
      <c r="F90" s="78"/>
      <c r="G90" s="78"/>
      <c r="H90" s="78"/>
      <c r="I90" s="78"/>
      <c r="J90" s="78"/>
      <c r="K90" s="78"/>
      <c r="L90" s="78"/>
      <c r="M90" s="78"/>
      <c r="N90" s="78"/>
      <c r="O90" s="78"/>
      <c r="P90" s="78"/>
      <c r="Q90" s="78"/>
      <c r="R90" s="78"/>
      <c r="S90" s="78"/>
      <c r="T90" s="78"/>
      <c r="U90" s="78"/>
      <c r="V90" s="78"/>
      <c r="W90" s="78"/>
      <c r="X90" s="78"/>
      <c r="Y90" s="78"/>
      <c r="Z90" s="78"/>
    </row>
    <row r="91" spans="1:26" ht="15.75" customHeight="1">
      <c r="A91" s="78"/>
      <c r="B91" s="78"/>
      <c r="C91" s="78"/>
      <c r="D91" s="78"/>
      <c r="E91" s="78"/>
      <c r="F91" s="78"/>
      <c r="G91" s="78"/>
      <c r="H91" s="78"/>
      <c r="I91" s="78"/>
      <c r="J91" s="78"/>
      <c r="K91" s="78"/>
      <c r="L91" s="78"/>
      <c r="M91" s="78"/>
      <c r="N91" s="78"/>
      <c r="O91" s="78"/>
      <c r="P91" s="78"/>
      <c r="Q91" s="78"/>
      <c r="R91" s="78"/>
      <c r="S91" s="78"/>
      <c r="T91" s="78"/>
      <c r="U91" s="78"/>
      <c r="V91" s="78"/>
      <c r="W91" s="78"/>
      <c r="X91" s="78"/>
      <c r="Y91" s="78"/>
      <c r="Z91" s="78"/>
    </row>
    <row r="92" spans="1:26" ht="15.75" customHeight="1">
      <c r="A92" s="78"/>
      <c r="B92" s="78"/>
      <c r="C92" s="78"/>
      <c r="D92" s="78"/>
      <c r="E92" s="78"/>
      <c r="F92" s="78"/>
      <c r="G92" s="78"/>
      <c r="H92" s="78"/>
      <c r="I92" s="78"/>
      <c r="J92" s="78"/>
      <c r="K92" s="78"/>
      <c r="L92" s="78"/>
      <c r="M92" s="78"/>
      <c r="N92" s="78"/>
      <c r="O92" s="78"/>
      <c r="P92" s="78"/>
      <c r="Q92" s="78"/>
      <c r="R92" s="78"/>
      <c r="S92" s="78"/>
      <c r="T92" s="78"/>
      <c r="U92" s="78"/>
      <c r="V92" s="78"/>
      <c r="W92" s="78"/>
      <c r="X92" s="78"/>
      <c r="Y92" s="78"/>
      <c r="Z92" s="78"/>
    </row>
    <row r="93" spans="1:26" ht="15.75" customHeight="1">
      <c r="A93" s="78"/>
      <c r="B93" s="78"/>
      <c r="C93" s="78"/>
      <c r="D93" s="78"/>
      <c r="E93" s="78"/>
      <c r="F93" s="78"/>
      <c r="G93" s="78"/>
      <c r="H93" s="78"/>
      <c r="I93" s="78"/>
      <c r="J93" s="78"/>
      <c r="K93" s="78"/>
      <c r="L93" s="78"/>
      <c r="M93" s="78"/>
      <c r="N93" s="78"/>
      <c r="O93" s="78"/>
      <c r="P93" s="78"/>
      <c r="Q93" s="78"/>
      <c r="R93" s="78"/>
      <c r="S93" s="78"/>
      <c r="T93" s="78"/>
      <c r="U93" s="78"/>
      <c r="V93" s="78"/>
      <c r="W93" s="78"/>
      <c r="X93" s="78"/>
      <c r="Y93" s="78"/>
      <c r="Z93" s="78"/>
    </row>
    <row r="94" spans="1:26" ht="15.75" customHeight="1">
      <c r="A94" s="78"/>
      <c r="B94" s="78"/>
      <c r="C94" s="78"/>
      <c r="D94" s="78"/>
      <c r="E94" s="78"/>
      <c r="F94" s="78"/>
      <c r="G94" s="78"/>
      <c r="H94" s="78"/>
      <c r="I94" s="78"/>
      <c r="J94" s="78"/>
      <c r="K94" s="78"/>
      <c r="L94" s="78"/>
      <c r="M94" s="78"/>
      <c r="N94" s="78"/>
      <c r="O94" s="78"/>
      <c r="P94" s="78"/>
      <c r="Q94" s="78"/>
      <c r="R94" s="78"/>
      <c r="S94" s="78"/>
      <c r="T94" s="78"/>
      <c r="U94" s="78"/>
      <c r="V94" s="78"/>
      <c r="W94" s="78"/>
      <c r="X94" s="78"/>
      <c r="Y94" s="78"/>
      <c r="Z94" s="78"/>
    </row>
    <row r="95" spans="1:26" ht="15.75" customHeight="1">
      <c r="A95" s="78"/>
      <c r="B95" s="78"/>
      <c r="C95" s="78"/>
      <c r="D95" s="78"/>
      <c r="E95" s="78"/>
      <c r="F95" s="78"/>
      <c r="G95" s="78"/>
      <c r="H95" s="78"/>
      <c r="I95" s="78"/>
      <c r="J95" s="78"/>
      <c r="K95" s="78"/>
      <c r="L95" s="78"/>
      <c r="M95" s="78"/>
      <c r="N95" s="78"/>
      <c r="O95" s="78"/>
      <c r="P95" s="78"/>
      <c r="Q95" s="78"/>
      <c r="R95" s="78"/>
      <c r="S95" s="78"/>
      <c r="T95" s="78"/>
      <c r="U95" s="78"/>
      <c r="V95" s="78"/>
      <c r="W95" s="78"/>
      <c r="X95" s="78"/>
      <c r="Y95" s="78"/>
      <c r="Z95" s="78"/>
    </row>
    <row r="96" spans="1:26" ht="15.75" customHeight="1">
      <c r="A96" s="78"/>
      <c r="B96" s="78"/>
      <c r="C96" s="78"/>
      <c r="D96" s="78"/>
      <c r="E96" s="78"/>
      <c r="F96" s="78"/>
      <c r="G96" s="78"/>
      <c r="H96" s="78"/>
      <c r="I96" s="78"/>
      <c r="J96" s="78"/>
      <c r="K96" s="78"/>
      <c r="L96" s="78"/>
      <c r="M96" s="78"/>
      <c r="N96" s="78"/>
      <c r="O96" s="78"/>
      <c r="P96" s="78"/>
      <c r="Q96" s="78"/>
      <c r="R96" s="78"/>
      <c r="S96" s="78"/>
      <c r="T96" s="78"/>
      <c r="U96" s="78"/>
      <c r="V96" s="78"/>
      <c r="W96" s="78"/>
      <c r="X96" s="78"/>
      <c r="Y96" s="78"/>
      <c r="Z96" s="78"/>
    </row>
    <row r="97" spans="1:26" ht="15.75" customHeight="1">
      <c r="A97" s="78"/>
      <c r="B97" s="78"/>
      <c r="C97" s="78"/>
      <c r="D97" s="78"/>
      <c r="E97" s="78"/>
      <c r="F97" s="78"/>
      <c r="G97" s="78"/>
      <c r="H97" s="78"/>
      <c r="I97" s="78"/>
      <c r="J97" s="78"/>
      <c r="K97" s="78"/>
      <c r="L97" s="78"/>
      <c r="M97" s="78"/>
      <c r="N97" s="78"/>
      <c r="O97" s="78"/>
      <c r="P97" s="78"/>
      <c r="Q97" s="78"/>
      <c r="R97" s="78"/>
      <c r="S97" s="78"/>
      <c r="T97" s="78"/>
      <c r="U97" s="78"/>
      <c r="V97" s="78"/>
      <c r="W97" s="78"/>
      <c r="X97" s="78"/>
      <c r="Y97" s="78"/>
      <c r="Z97" s="78"/>
    </row>
    <row r="98" spans="1:26" ht="15.75" customHeight="1">
      <c r="A98" s="78"/>
      <c r="B98" s="78"/>
      <c r="C98" s="78"/>
      <c r="D98" s="78"/>
      <c r="E98" s="78"/>
      <c r="F98" s="78"/>
      <c r="G98" s="78"/>
      <c r="H98" s="78"/>
      <c r="I98" s="78"/>
      <c r="J98" s="78"/>
      <c r="K98" s="78"/>
      <c r="L98" s="78"/>
      <c r="M98" s="78"/>
      <c r="N98" s="78"/>
      <c r="O98" s="78"/>
      <c r="P98" s="78"/>
      <c r="Q98" s="78"/>
      <c r="R98" s="78"/>
      <c r="S98" s="78"/>
      <c r="T98" s="78"/>
      <c r="U98" s="78"/>
      <c r="V98" s="78"/>
      <c r="W98" s="78"/>
      <c r="X98" s="78"/>
      <c r="Y98" s="78"/>
      <c r="Z98" s="78"/>
    </row>
    <row r="99" spans="1:26" ht="15.75" customHeight="1">
      <c r="A99" s="78"/>
      <c r="B99" s="78"/>
      <c r="C99" s="78"/>
      <c r="D99" s="78"/>
      <c r="E99" s="78"/>
      <c r="F99" s="78"/>
      <c r="G99" s="78"/>
      <c r="H99" s="78"/>
      <c r="I99" s="78"/>
      <c r="J99" s="78"/>
      <c r="K99" s="78"/>
      <c r="L99" s="78"/>
      <c r="M99" s="78"/>
      <c r="N99" s="78"/>
      <c r="O99" s="78"/>
      <c r="P99" s="78"/>
      <c r="Q99" s="78"/>
      <c r="R99" s="78"/>
      <c r="S99" s="78"/>
      <c r="T99" s="78"/>
      <c r="U99" s="78"/>
      <c r="V99" s="78"/>
      <c r="W99" s="78"/>
      <c r="X99" s="78"/>
      <c r="Y99" s="78"/>
      <c r="Z99" s="78"/>
    </row>
    <row r="100" spans="1:26" ht="15.75" customHeight="1">
      <c r="A100" s="7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row>
    <row r="101" spans="1:26" ht="15.75" customHeight="1">
      <c r="A101" s="7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row>
    <row r="102" spans="1:26" ht="15.75" customHeight="1">
      <c r="A102" s="7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row>
    <row r="103" spans="1:26" ht="15.75" customHeight="1">
      <c r="A103" s="7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row>
    <row r="104" spans="1:26" ht="15.75" customHeight="1">
      <c r="A104" s="7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row>
    <row r="105" spans="1:26" ht="15.75" customHeight="1">
      <c r="A105" s="7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row>
    <row r="106" spans="1:26" ht="15.75" customHeight="1">
      <c r="A106" s="7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row>
    <row r="107" spans="1:26" ht="15.75" customHeight="1">
      <c r="A107" s="7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row>
    <row r="108" spans="1:26" ht="15.75" customHeight="1">
      <c r="A108" s="7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row>
    <row r="109" spans="1:26" ht="15.75" customHeight="1">
      <c r="A109" s="7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row>
    <row r="110" spans="1:26" ht="15.75" customHeight="1">
      <c r="A110" s="7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row>
    <row r="111" spans="1:26" ht="15.75" customHeight="1">
      <c r="A111" s="7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row>
    <row r="112" spans="1:26" ht="15.75" customHeight="1">
      <c r="A112" s="7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row>
    <row r="113" spans="1:26" ht="15.75" customHeight="1">
      <c r="A113" s="7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row>
    <row r="114" spans="1:26" ht="15.75" customHeight="1">
      <c r="A114" s="7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row>
    <row r="115" spans="1:26" ht="15.75" customHeight="1">
      <c r="A115" s="7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row>
    <row r="116" spans="1:26" ht="15.75" customHeight="1">
      <c r="A116" s="7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row>
    <row r="117" spans="1:26" ht="15.75" customHeight="1">
      <c r="A117" s="7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row>
    <row r="118" spans="1:26" ht="15.75" customHeight="1">
      <c r="A118" s="7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row>
    <row r="119" spans="1:26" ht="15.75" customHeight="1">
      <c r="A119" s="7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row>
    <row r="120" spans="1:26" ht="15.75" customHeight="1">
      <c r="A120" s="7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row>
    <row r="121" spans="1:26" ht="15.75" customHeight="1">
      <c r="A121" s="7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row>
    <row r="122" spans="1:26" ht="15.75" customHeight="1">
      <c r="A122" s="7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row>
    <row r="123" spans="1:26" ht="15.75" customHeight="1">
      <c r="A123" s="7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row>
    <row r="124" spans="1:26" ht="15.75" customHeight="1">
      <c r="A124" s="7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row>
    <row r="125" spans="1:26" ht="15.75" customHeight="1">
      <c r="A125" s="7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row>
    <row r="126" spans="1:26" ht="15.75" customHeight="1">
      <c r="A126" s="7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row>
    <row r="127" spans="1:26" ht="15.75" customHeight="1">
      <c r="A127" s="7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row>
    <row r="128" spans="1:26" ht="15.75" customHeight="1">
      <c r="A128" s="7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row>
    <row r="129" spans="1:26" ht="15.75" customHeight="1">
      <c r="A129" s="7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row>
    <row r="130" spans="1:26" ht="15.75" customHeight="1">
      <c r="A130" s="7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row>
    <row r="131" spans="1:26" ht="15.75" customHeight="1">
      <c r="A131" s="7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row>
    <row r="132" spans="1:26" ht="15.75" customHeight="1">
      <c r="A132" s="7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row>
    <row r="133" spans="1:26" ht="15.75" customHeight="1">
      <c r="A133" s="7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row>
    <row r="134" spans="1:26" ht="15.75" customHeight="1">
      <c r="A134" s="7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row>
    <row r="135" spans="1:26" ht="15.75" customHeight="1">
      <c r="A135" s="7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row>
    <row r="136" spans="1:26" ht="15.75" customHeight="1">
      <c r="A136" s="7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row>
    <row r="137" spans="1:26" ht="15.75" customHeight="1">
      <c r="A137" s="7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row>
    <row r="138" spans="1:26" ht="15.75" customHeight="1">
      <c r="A138" s="7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row>
    <row r="139" spans="1:26" ht="15.75" customHeight="1">
      <c r="A139" s="7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row>
    <row r="140" spans="1:26" ht="15.75" customHeight="1">
      <c r="A140" s="7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row>
    <row r="141" spans="1:26" ht="15.75" customHeight="1">
      <c r="A141" s="7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row>
    <row r="142" spans="1:26" ht="15.75" customHeight="1">
      <c r="A142" s="7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row>
    <row r="143" spans="1:26" ht="15.75" customHeight="1">
      <c r="A143" s="7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row>
    <row r="144" spans="1:26" ht="15.75" customHeight="1">
      <c r="A144" s="7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row>
    <row r="145" spans="1:26" ht="15.75" customHeight="1">
      <c r="A145" s="7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row>
    <row r="146" spans="1:26" ht="15.75" customHeight="1">
      <c r="A146" s="7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row>
    <row r="147" spans="1:26" ht="15.75" customHeight="1">
      <c r="A147" s="7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row>
    <row r="148" spans="1:26" ht="15.75" customHeight="1">
      <c r="A148" s="7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row>
    <row r="149" spans="1:26" ht="15.75" customHeight="1">
      <c r="A149" s="7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row>
    <row r="150" spans="1:26" ht="15.75" customHeight="1">
      <c r="A150" s="7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row>
    <row r="151" spans="1:26" ht="15.75" customHeight="1">
      <c r="A151" s="7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row>
    <row r="152" spans="1:26" ht="15.75" customHeight="1">
      <c r="A152" s="7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row>
    <row r="153" spans="1:26" ht="15.75" customHeight="1">
      <c r="A153" s="7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row>
    <row r="154" spans="1:26" ht="15.75" customHeight="1">
      <c r="A154" s="7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row>
    <row r="155" spans="1:26" ht="15.75" customHeight="1">
      <c r="A155" s="7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row>
    <row r="156" spans="1:26" ht="15.75" customHeight="1">
      <c r="A156" s="7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row>
    <row r="157" spans="1:26" ht="15.75" customHeight="1">
      <c r="A157" s="7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row>
    <row r="158" spans="1:26" ht="15.75" customHeight="1">
      <c r="A158" s="7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row>
    <row r="159" spans="1:26" ht="15.75" customHeight="1">
      <c r="A159" s="7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row>
    <row r="160" spans="1:26" ht="15.75" customHeight="1">
      <c r="A160" s="7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row>
    <row r="161" spans="1:26" ht="15.75" customHeight="1">
      <c r="A161" s="7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row>
    <row r="162" spans="1:26" ht="15.75" customHeight="1">
      <c r="A162" s="7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row>
    <row r="163" spans="1:26" ht="15.75" customHeight="1">
      <c r="A163" s="7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row>
    <row r="164" spans="1:26" ht="15.75" customHeight="1">
      <c r="A164" s="7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row>
    <row r="165" spans="1:26" ht="15.75" customHeight="1">
      <c r="A165" s="7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row>
    <row r="166" spans="1:26" ht="15.75" customHeight="1">
      <c r="A166" s="7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row>
    <row r="167" spans="1:26" ht="15.75" customHeight="1">
      <c r="A167" s="7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row>
    <row r="168" spans="1:26" ht="15.75" customHeight="1">
      <c r="A168" s="7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row>
    <row r="169" spans="1:26" ht="15.75" customHeight="1">
      <c r="A169" s="7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row>
    <row r="170" spans="1:26" ht="15.75" customHeight="1">
      <c r="A170" s="7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row>
    <row r="171" spans="1:26" ht="15.75" customHeight="1">
      <c r="A171" s="7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row>
    <row r="172" spans="1:26" ht="15.75" customHeight="1">
      <c r="A172" s="7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row>
    <row r="173" spans="1:26" ht="15.75" customHeight="1">
      <c r="A173" s="7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row>
    <row r="174" spans="1:26" ht="15.75" customHeight="1">
      <c r="A174" s="7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row>
    <row r="175" spans="1:26" ht="15.75" customHeight="1">
      <c r="A175" s="7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row>
    <row r="176" spans="1:26" ht="15.75" customHeight="1">
      <c r="A176" s="7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row>
    <row r="177" spans="1:26" ht="15.75" customHeight="1">
      <c r="A177" s="7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row>
    <row r="178" spans="1:26" ht="15.75" customHeight="1">
      <c r="A178" s="7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row>
    <row r="179" spans="1:26" ht="15.75" customHeight="1">
      <c r="A179" s="7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row>
    <row r="180" spans="1:26" ht="15.75" customHeight="1">
      <c r="A180" s="7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row>
    <row r="181" spans="1:26" ht="15.75" customHeight="1">
      <c r="A181" s="7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row>
    <row r="182" spans="1:26" ht="15.75" customHeight="1">
      <c r="A182" s="7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row>
    <row r="183" spans="1:26" ht="15.75" customHeight="1">
      <c r="A183" s="7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row>
    <row r="184" spans="1:26" ht="15.75" customHeight="1">
      <c r="A184" s="7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row>
    <row r="185" spans="1:26" ht="15.75" customHeight="1">
      <c r="A185" s="7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row>
    <row r="186" spans="1:26" ht="15.75" customHeight="1">
      <c r="A186" s="7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row>
    <row r="187" spans="1:26" ht="15.75" customHeight="1">
      <c r="A187" s="7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row>
    <row r="188" spans="1:26" ht="15.75" customHeight="1">
      <c r="A188" s="7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row>
    <row r="189" spans="1:26" ht="15.75" customHeight="1">
      <c r="A189" s="7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row>
    <row r="190" spans="1:26" ht="15.75" customHeight="1">
      <c r="A190" s="7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row>
    <row r="191" spans="1:26" ht="15.75" customHeight="1">
      <c r="A191" s="7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row>
    <row r="192" spans="1:26" ht="15.75" customHeight="1">
      <c r="A192" s="7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row>
    <row r="193" spans="1:26" ht="15.75" customHeight="1">
      <c r="A193" s="7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row>
    <row r="194" spans="1:26" ht="15.75" customHeight="1">
      <c r="A194" s="7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row>
    <row r="195" spans="1:26" ht="15.75" customHeight="1">
      <c r="A195" s="7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row>
    <row r="196" spans="1:26" ht="15.75" customHeight="1">
      <c r="A196" s="7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row>
    <row r="197" spans="1:26" ht="15.75" customHeight="1">
      <c r="A197" s="7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row>
    <row r="198" spans="1:26" ht="15.75" customHeight="1">
      <c r="A198" s="7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row>
    <row r="199" spans="1:26" ht="15.75" customHeight="1">
      <c r="A199" s="7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row>
    <row r="200" spans="1:26" ht="15.75" customHeight="1">
      <c r="A200" s="7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row>
    <row r="201" spans="1:26" ht="15.75" customHeight="1">
      <c r="A201" s="7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row>
    <row r="202" spans="1:26" ht="15.75" customHeight="1">
      <c r="A202" s="7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row>
    <row r="203" spans="1:26" ht="15.75" customHeight="1">
      <c r="A203" s="7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row>
    <row r="204" spans="1:26" ht="15.75" customHeight="1">
      <c r="A204" s="7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row>
    <row r="205" spans="1:26" ht="15.75" customHeight="1">
      <c r="A205" s="7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row>
    <row r="206" spans="1:26" ht="15.75" customHeight="1">
      <c r="A206" s="7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row>
    <row r="207" spans="1:26" ht="15.75" customHeight="1">
      <c r="A207" s="7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row>
    <row r="208" spans="1:26" ht="15.75" customHeight="1">
      <c r="A208" s="7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row>
    <row r="209" spans="1:26" ht="15.75" customHeight="1">
      <c r="A209" s="7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row>
    <row r="210" spans="1:26" ht="15.75" customHeight="1">
      <c r="A210" s="7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row>
    <row r="211" spans="1:26" ht="15.75" customHeight="1">
      <c r="A211" s="7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row>
    <row r="212" spans="1:26" ht="15.75" customHeight="1">
      <c r="A212" s="7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row>
    <row r="213" spans="1:26" ht="15.75" customHeight="1">
      <c r="A213" s="7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row>
    <row r="214" spans="1:26" ht="15.75" customHeight="1">
      <c r="A214" s="7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row>
    <row r="215" spans="1:26" ht="15.75" customHeight="1">
      <c r="A215" s="7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row>
    <row r="216" spans="1:26" ht="15.75" customHeight="1">
      <c r="A216" s="7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row>
    <row r="217" spans="1:26" ht="15.75" customHeight="1">
      <c r="A217" s="7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row>
    <row r="218" spans="1:26" ht="15.75" customHeight="1">
      <c r="A218" s="7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row>
    <row r="219" spans="1:26" ht="15.75" customHeight="1">
      <c r="A219" s="7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row>
    <row r="220" spans="1:26" ht="15.75" customHeight="1">
      <c r="A220" s="7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B2:H6"/>
    <mergeCell ref="I2:J6"/>
    <mergeCell ref="H8:I11"/>
  </mergeCells>
  <pageMargins left="0.7" right="0.7" top="0.75" bottom="0.75" header="0" footer="0"/>
  <pageSetup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rgb="FFC5E0B3"/>
  </sheetPr>
  <dimension ref="A1:Z1000"/>
  <sheetViews>
    <sheetView showGridLines="0" workbookViewId="0">
      <selection activeCell="C11" sqref="C11"/>
    </sheetView>
  </sheetViews>
  <sheetFormatPr baseColWidth="10" defaultColWidth="11.21875" defaultRowHeight="15" customHeight="1"/>
  <cols>
    <col min="1" max="10" width="11.5546875" customWidth="1"/>
    <col min="11" max="26" width="10.5546875" customWidth="1"/>
  </cols>
  <sheetData>
    <row r="1" spans="1:26" ht="15.75">
      <c r="A1" s="78"/>
      <c r="B1" s="78"/>
      <c r="C1" s="78"/>
      <c r="D1" s="78"/>
      <c r="E1" s="78"/>
      <c r="F1" s="78"/>
      <c r="G1" s="78"/>
      <c r="H1" s="78"/>
      <c r="I1" s="78"/>
      <c r="J1" s="78"/>
      <c r="K1" s="78"/>
      <c r="L1" s="78"/>
      <c r="M1" s="78"/>
      <c r="N1" s="78"/>
      <c r="O1" s="78"/>
      <c r="P1" s="78"/>
      <c r="Q1" s="78"/>
      <c r="R1" s="78"/>
      <c r="S1" s="78"/>
      <c r="T1" s="78"/>
      <c r="U1" s="78"/>
      <c r="V1" s="78"/>
      <c r="W1" s="78"/>
      <c r="X1" s="78"/>
      <c r="Y1" s="78"/>
      <c r="Z1" s="78"/>
    </row>
    <row r="2" spans="1:26" ht="15.75">
      <c r="A2" s="78"/>
      <c r="B2" s="879" t="s">
        <v>575</v>
      </c>
      <c r="C2" s="851"/>
      <c r="D2" s="851"/>
      <c r="E2" s="851"/>
      <c r="F2" s="851"/>
      <c r="G2" s="851"/>
      <c r="H2" s="851"/>
      <c r="I2" s="877"/>
      <c r="J2" s="852"/>
      <c r="K2" s="78"/>
      <c r="L2" s="78"/>
      <c r="M2" s="78"/>
      <c r="N2" s="78"/>
      <c r="O2" s="78"/>
      <c r="P2" s="78"/>
      <c r="Q2" s="78"/>
      <c r="R2" s="78"/>
      <c r="S2" s="78"/>
      <c r="T2" s="78"/>
      <c r="U2" s="78"/>
      <c r="V2" s="78"/>
      <c r="W2" s="78"/>
      <c r="X2" s="78"/>
      <c r="Y2" s="78"/>
      <c r="Z2" s="78"/>
    </row>
    <row r="3" spans="1:26" ht="15.75">
      <c r="A3" s="78"/>
      <c r="B3" s="681"/>
      <c r="C3" s="511"/>
      <c r="D3" s="511"/>
      <c r="E3" s="511"/>
      <c r="F3" s="511"/>
      <c r="G3" s="511"/>
      <c r="H3" s="511"/>
      <c r="I3" s="511"/>
      <c r="J3" s="622"/>
      <c r="K3" s="78"/>
      <c r="L3" s="78"/>
      <c r="M3" s="78"/>
      <c r="N3" s="78"/>
      <c r="O3" s="78"/>
      <c r="P3" s="78"/>
      <c r="Q3" s="78"/>
      <c r="R3" s="78"/>
      <c r="S3" s="78"/>
      <c r="T3" s="78"/>
      <c r="U3" s="78"/>
      <c r="V3" s="78"/>
      <c r="W3" s="78"/>
      <c r="X3" s="78"/>
      <c r="Y3" s="78"/>
      <c r="Z3" s="78"/>
    </row>
    <row r="4" spans="1:26" ht="15.75">
      <c r="A4" s="78"/>
      <c r="B4" s="681"/>
      <c r="C4" s="511"/>
      <c r="D4" s="511"/>
      <c r="E4" s="511"/>
      <c r="F4" s="511"/>
      <c r="G4" s="511"/>
      <c r="H4" s="511"/>
      <c r="I4" s="511"/>
      <c r="J4" s="622"/>
      <c r="K4" s="78"/>
      <c r="L4" s="78"/>
      <c r="M4" s="78"/>
      <c r="N4" s="78"/>
      <c r="O4" s="78"/>
      <c r="P4" s="78"/>
      <c r="Q4" s="78"/>
      <c r="R4" s="78"/>
      <c r="S4" s="78"/>
      <c r="T4" s="78"/>
      <c r="U4" s="78"/>
      <c r="V4" s="78"/>
      <c r="W4" s="78"/>
      <c r="X4" s="78"/>
      <c r="Y4" s="78"/>
      <c r="Z4" s="78"/>
    </row>
    <row r="5" spans="1:26" ht="15.75">
      <c r="A5" s="78"/>
      <c r="B5" s="681"/>
      <c r="C5" s="511"/>
      <c r="D5" s="511"/>
      <c r="E5" s="511"/>
      <c r="F5" s="511"/>
      <c r="G5" s="511"/>
      <c r="H5" s="511"/>
      <c r="I5" s="511"/>
      <c r="J5" s="622"/>
      <c r="K5" s="78"/>
      <c r="L5" s="78"/>
      <c r="M5" s="78"/>
      <c r="N5" s="78"/>
      <c r="O5" s="78"/>
      <c r="P5" s="78"/>
      <c r="Q5" s="78"/>
      <c r="R5" s="78"/>
      <c r="S5" s="78"/>
      <c r="T5" s="78"/>
      <c r="U5" s="78"/>
      <c r="V5" s="78"/>
      <c r="W5" s="78"/>
      <c r="X5" s="78"/>
      <c r="Y5" s="78"/>
      <c r="Z5" s="78"/>
    </row>
    <row r="6" spans="1:26" ht="15.75">
      <c r="A6" s="78"/>
      <c r="B6" s="682"/>
      <c r="C6" s="487"/>
      <c r="D6" s="487"/>
      <c r="E6" s="487"/>
      <c r="F6" s="487"/>
      <c r="G6" s="487"/>
      <c r="H6" s="487"/>
      <c r="I6" s="487"/>
      <c r="J6" s="592"/>
      <c r="K6" s="78"/>
      <c r="L6" s="78"/>
      <c r="M6" s="78"/>
      <c r="N6" s="78"/>
      <c r="O6" s="78"/>
      <c r="P6" s="78"/>
      <c r="Q6" s="78"/>
      <c r="R6" s="78"/>
      <c r="S6" s="78"/>
      <c r="T6" s="78"/>
      <c r="U6" s="78"/>
      <c r="V6" s="78"/>
      <c r="W6" s="78"/>
      <c r="X6" s="78"/>
      <c r="Y6" s="78"/>
      <c r="Z6" s="78"/>
    </row>
    <row r="7" spans="1:26" ht="15.75">
      <c r="A7" s="78"/>
      <c r="B7" s="141"/>
      <c r="C7" s="78"/>
      <c r="D7" s="78"/>
      <c r="E7" s="78"/>
      <c r="F7" s="78"/>
      <c r="G7" s="78"/>
      <c r="H7" s="78"/>
      <c r="I7" s="78"/>
      <c r="J7" s="140"/>
      <c r="K7" s="78"/>
      <c r="L7" s="78"/>
      <c r="M7" s="78"/>
      <c r="N7" s="78"/>
      <c r="O7" s="78"/>
      <c r="P7" s="78"/>
      <c r="Q7" s="78"/>
      <c r="R7" s="78"/>
      <c r="S7" s="78"/>
      <c r="T7" s="78"/>
      <c r="U7" s="78"/>
      <c r="V7" s="78"/>
      <c r="W7" s="78"/>
      <c r="X7" s="78"/>
      <c r="Y7" s="78"/>
      <c r="Z7" s="78"/>
    </row>
    <row r="8" spans="1:26" ht="15.75">
      <c r="A8" s="78"/>
      <c r="B8" s="141"/>
      <c r="C8" s="78"/>
      <c r="D8" s="78"/>
      <c r="E8" s="78"/>
      <c r="F8" s="78"/>
      <c r="G8" s="78"/>
      <c r="H8" s="878">
        <f>PROCESO!E6</f>
        <v>6.9579531881910839</v>
      </c>
      <c r="I8" s="587"/>
      <c r="J8" s="140"/>
      <c r="K8" s="78"/>
      <c r="L8" s="78"/>
      <c r="M8" s="78"/>
      <c r="N8" s="78"/>
      <c r="O8" s="78"/>
      <c r="P8" s="78"/>
      <c r="Q8" s="78"/>
      <c r="R8" s="78"/>
      <c r="S8" s="78"/>
      <c r="T8" s="78"/>
      <c r="U8" s="78"/>
      <c r="V8" s="78"/>
      <c r="W8" s="78"/>
      <c r="X8" s="78"/>
      <c r="Y8" s="78"/>
      <c r="Z8" s="78"/>
    </row>
    <row r="9" spans="1:26" ht="15.75">
      <c r="A9" s="78"/>
      <c r="B9" s="141"/>
      <c r="C9" s="78"/>
      <c r="D9" s="78"/>
      <c r="E9" s="78"/>
      <c r="F9" s="78"/>
      <c r="G9" s="78"/>
      <c r="H9" s="587"/>
      <c r="I9" s="587"/>
      <c r="J9" s="140"/>
      <c r="K9" s="78"/>
      <c r="L9" s="78"/>
      <c r="M9" s="78"/>
      <c r="N9" s="78"/>
      <c r="O9" s="78"/>
      <c r="P9" s="78"/>
      <c r="Q9" s="78"/>
      <c r="R9" s="78"/>
      <c r="S9" s="78"/>
      <c r="T9" s="78"/>
      <c r="U9" s="78"/>
      <c r="V9" s="78"/>
      <c r="W9" s="78"/>
      <c r="X9" s="78"/>
      <c r="Y9" s="78"/>
      <c r="Z9" s="78"/>
    </row>
    <row r="10" spans="1:26" ht="15.75">
      <c r="A10" s="78"/>
      <c r="B10" s="141"/>
      <c r="C10" s="78"/>
      <c r="D10" s="78"/>
      <c r="E10" s="78"/>
      <c r="F10" s="78"/>
      <c r="G10" s="78"/>
      <c r="H10" s="587"/>
      <c r="I10" s="587"/>
      <c r="J10" s="140"/>
      <c r="K10" s="78"/>
      <c r="L10" s="78"/>
      <c r="M10" s="78"/>
      <c r="N10" s="78"/>
      <c r="O10" s="78"/>
      <c r="P10" s="78"/>
      <c r="Q10" s="78"/>
      <c r="R10" s="78"/>
      <c r="S10" s="78"/>
      <c r="T10" s="78"/>
      <c r="U10" s="78"/>
      <c r="V10" s="78"/>
      <c r="W10" s="78"/>
      <c r="X10" s="78"/>
      <c r="Y10" s="78"/>
      <c r="Z10" s="78"/>
    </row>
    <row r="11" spans="1:26" ht="15.75">
      <c r="A11" s="78"/>
      <c r="B11" s="141"/>
      <c r="C11" s="78"/>
      <c r="D11" s="78"/>
      <c r="E11" s="78"/>
      <c r="F11" s="78"/>
      <c r="G11" s="78"/>
      <c r="H11" s="587"/>
      <c r="I11" s="587"/>
      <c r="J11" s="140"/>
      <c r="K11" s="78"/>
      <c r="L11" s="78"/>
      <c r="M11" s="78"/>
      <c r="N11" s="78"/>
      <c r="O11" s="78"/>
      <c r="P11" s="78"/>
      <c r="Q11" s="78"/>
      <c r="R11" s="78"/>
      <c r="S11" s="78"/>
      <c r="T11" s="78"/>
      <c r="U11" s="78"/>
      <c r="V11" s="78"/>
      <c r="W11" s="78"/>
      <c r="X11" s="78"/>
      <c r="Y11" s="78"/>
      <c r="Z11" s="78"/>
    </row>
    <row r="12" spans="1:26" ht="15.75">
      <c r="A12" s="78"/>
      <c r="B12" s="141"/>
      <c r="C12" s="84"/>
      <c r="D12" s="85"/>
      <c r="E12" s="85"/>
      <c r="F12" s="85"/>
      <c r="G12" s="85"/>
      <c r="H12" s="85"/>
      <c r="I12" s="87"/>
      <c r="J12" s="140"/>
      <c r="K12" s="78"/>
      <c r="L12" s="78"/>
      <c r="M12" s="78"/>
      <c r="N12" s="78"/>
      <c r="O12" s="78"/>
      <c r="P12" s="78"/>
      <c r="Q12" s="78"/>
      <c r="R12" s="78"/>
      <c r="S12" s="78"/>
      <c r="T12" s="78"/>
      <c r="U12" s="78"/>
      <c r="V12" s="78"/>
      <c r="W12" s="78"/>
      <c r="X12" s="78"/>
      <c r="Y12" s="78"/>
      <c r="Z12" s="78"/>
    </row>
    <row r="13" spans="1:26" ht="15.75">
      <c r="A13" s="78"/>
      <c r="B13" s="141"/>
      <c r="C13" s="141"/>
      <c r="D13" s="78"/>
      <c r="E13" s="78"/>
      <c r="F13" s="78"/>
      <c r="G13" s="78"/>
      <c r="H13" s="78"/>
      <c r="I13" s="140"/>
      <c r="J13" s="140"/>
      <c r="K13" s="78"/>
      <c r="L13" s="78"/>
      <c r="M13" s="78"/>
      <c r="N13" s="78"/>
      <c r="O13" s="78"/>
      <c r="P13" s="78"/>
      <c r="Q13" s="78"/>
      <c r="R13" s="78"/>
      <c r="S13" s="78"/>
      <c r="T13" s="78"/>
      <c r="U13" s="78"/>
      <c r="V13" s="78"/>
      <c r="W13" s="78"/>
      <c r="X13" s="78"/>
      <c r="Y13" s="78"/>
      <c r="Z13" s="78"/>
    </row>
    <row r="14" spans="1:26" ht="15.75">
      <c r="A14" s="78"/>
      <c r="B14" s="141"/>
      <c r="C14" s="141"/>
      <c r="D14" s="78"/>
      <c r="E14" s="78"/>
      <c r="F14" s="78"/>
      <c r="G14" s="78"/>
      <c r="H14" s="78"/>
      <c r="I14" s="140"/>
      <c r="J14" s="140"/>
      <c r="K14" s="78"/>
      <c r="L14" s="78"/>
      <c r="M14" s="78"/>
      <c r="N14" s="78"/>
      <c r="O14" s="78"/>
      <c r="P14" s="78"/>
      <c r="Q14" s="78"/>
      <c r="R14" s="78"/>
      <c r="S14" s="78"/>
      <c r="T14" s="78"/>
      <c r="U14" s="78"/>
      <c r="V14" s="78"/>
      <c r="W14" s="78"/>
      <c r="X14" s="78"/>
      <c r="Y14" s="78"/>
      <c r="Z14" s="78"/>
    </row>
    <row r="15" spans="1:26" ht="15.75">
      <c r="A15" s="78"/>
      <c r="B15" s="141"/>
      <c r="C15" s="141"/>
      <c r="D15" s="78"/>
      <c r="E15" s="78"/>
      <c r="F15" s="78"/>
      <c r="G15" s="78"/>
      <c r="H15" s="78"/>
      <c r="I15" s="140"/>
      <c r="J15" s="140"/>
      <c r="K15" s="78"/>
      <c r="L15" s="78"/>
      <c r="M15" s="78"/>
      <c r="N15" s="78"/>
      <c r="O15" s="78"/>
      <c r="P15" s="78"/>
      <c r="Q15" s="78"/>
      <c r="R15" s="78"/>
      <c r="S15" s="78"/>
      <c r="T15" s="78"/>
      <c r="U15" s="78"/>
      <c r="V15" s="78"/>
      <c r="W15" s="78"/>
      <c r="X15" s="78"/>
      <c r="Y15" s="78"/>
      <c r="Z15" s="78"/>
    </row>
    <row r="16" spans="1:26" ht="15.75">
      <c r="A16" s="78"/>
      <c r="B16" s="141"/>
      <c r="C16" s="141"/>
      <c r="D16" s="78"/>
      <c r="E16" s="78"/>
      <c r="F16" s="78"/>
      <c r="G16" s="78"/>
      <c r="H16" s="78"/>
      <c r="I16" s="140"/>
      <c r="J16" s="140"/>
      <c r="K16" s="78"/>
      <c r="L16" s="78"/>
      <c r="M16" s="78"/>
      <c r="N16" s="78"/>
      <c r="O16" s="78"/>
      <c r="P16" s="78"/>
      <c r="Q16" s="78"/>
      <c r="R16" s="78"/>
      <c r="S16" s="78"/>
      <c r="T16" s="78"/>
      <c r="U16" s="78"/>
      <c r="V16" s="78"/>
      <c r="W16" s="78"/>
      <c r="X16" s="78"/>
      <c r="Y16" s="78"/>
      <c r="Z16" s="78"/>
    </row>
    <row r="17" spans="1:26" ht="28.5" customHeight="1">
      <c r="A17" s="78"/>
      <c r="B17" s="141"/>
      <c r="C17" s="141"/>
      <c r="D17" s="78"/>
      <c r="E17" s="78"/>
      <c r="F17" s="78"/>
      <c r="G17" s="78"/>
      <c r="H17" s="78"/>
      <c r="I17" s="140"/>
      <c r="J17" s="140"/>
      <c r="K17" s="78"/>
      <c r="L17" s="78"/>
      <c r="M17" s="78"/>
      <c r="N17" s="78"/>
      <c r="O17" s="78"/>
      <c r="P17" s="78"/>
      <c r="Q17" s="78"/>
      <c r="R17" s="78"/>
      <c r="S17" s="78"/>
      <c r="T17" s="78"/>
      <c r="U17" s="78"/>
      <c r="V17" s="78"/>
      <c r="W17" s="78"/>
      <c r="X17" s="78"/>
      <c r="Y17" s="78"/>
      <c r="Z17" s="78"/>
    </row>
    <row r="18" spans="1:26" ht="35.25" customHeight="1">
      <c r="A18" s="78"/>
      <c r="B18" s="141"/>
      <c r="C18" s="141"/>
      <c r="D18" s="78"/>
      <c r="E18" s="78"/>
      <c r="F18" s="78"/>
      <c r="G18" s="78"/>
      <c r="H18" s="78"/>
      <c r="I18" s="140"/>
      <c r="J18" s="140"/>
      <c r="K18" s="78"/>
      <c r="L18" s="78"/>
      <c r="M18" s="78"/>
      <c r="N18" s="78"/>
      <c r="O18" s="78"/>
      <c r="P18" s="78"/>
      <c r="Q18" s="78"/>
      <c r="R18" s="78"/>
      <c r="S18" s="78"/>
      <c r="T18" s="78"/>
      <c r="U18" s="78"/>
      <c r="V18" s="78"/>
      <c r="W18" s="78"/>
      <c r="X18" s="78"/>
      <c r="Y18" s="78"/>
      <c r="Z18" s="78"/>
    </row>
    <row r="19" spans="1:26" ht="15.75">
      <c r="A19" s="78"/>
      <c r="B19" s="141"/>
      <c r="C19" s="141"/>
      <c r="D19" s="78"/>
      <c r="E19" s="78"/>
      <c r="F19" s="78"/>
      <c r="G19" s="78"/>
      <c r="H19" s="78"/>
      <c r="I19" s="140"/>
      <c r="J19" s="140"/>
      <c r="K19" s="78"/>
      <c r="L19" s="78"/>
      <c r="M19" s="78"/>
      <c r="N19" s="78"/>
      <c r="O19" s="78"/>
      <c r="P19" s="78"/>
      <c r="Q19" s="78"/>
      <c r="R19" s="78"/>
      <c r="S19" s="78"/>
      <c r="T19" s="78"/>
      <c r="U19" s="78"/>
      <c r="V19" s="78"/>
      <c r="W19" s="78"/>
      <c r="X19" s="78"/>
      <c r="Y19" s="78"/>
      <c r="Z19" s="78"/>
    </row>
    <row r="20" spans="1:26" ht="21" customHeight="1">
      <c r="A20" s="78"/>
      <c r="B20" s="141"/>
      <c r="C20" s="141"/>
      <c r="D20" s="78"/>
      <c r="E20" s="78"/>
      <c r="F20" s="78"/>
      <c r="G20" s="78"/>
      <c r="H20" s="78"/>
      <c r="I20" s="140"/>
      <c r="J20" s="140"/>
      <c r="K20" s="78"/>
      <c r="L20" s="78"/>
      <c r="M20" s="78"/>
      <c r="N20" s="78"/>
      <c r="O20" s="78"/>
      <c r="P20" s="78"/>
      <c r="Q20" s="78"/>
      <c r="R20" s="78"/>
      <c r="S20" s="78"/>
      <c r="T20" s="78"/>
      <c r="U20" s="78"/>
      <c r="V20" s="78"/>
      <c r="W20" s="78"/>
      <c r="X20" s="78"/>
      <c r="Y20" s="78"/>
      <c r="Z20" s="78"/>
    </row>
    <row r="21" spans="1:26" ht="27" customHeight="1">
      <c r="A21" s="78"/>
      <c r="B21" s="141"/>
      <c r="C21" s="141"/>
      <c r="D21" s="78"/>
      <c r="E21" s="78"/>
      <c r="F21" s="78"/>
      <c r="G21" s="78"/>
      <c r="H21" s="78"/>
      <c r="I21" s="140"/>
      <c r="J21" s="140"/>
      <c r="K21" s="78"/>
      <c r="L21" s="78"/>
      <c r="M21" s="78"/>
      <c r="N21" s="78"/>
      <c r="O21" s="78"/>
      <c r="P21" s="78"/>
      <c r="Q21" s="78"/>
      <c r="R21" s="78"/>
      <c r="S21" s="78"/>
      <c r="T21" s="78"/>
      <c r="U21" s="78"/>
      <c r="V21" s="78"/>
      <c r="W21" s="78"/>
      <c r="X21" s="78"/>
      <c r="Y21" s="78"/>
      <c r="Z21" s="78"/>
    </row>
    <row r="22" spans="1:26" ht="15.75" customHeight="1">
      <c r="A22" s="78"/>
      <c r="B22" s="141"/>
      <c r="C22" s="141"/>
      <c r="D22" s="78"/>
      <c r="E22" s="78"/>
      <c r="F22" s="78"/>
      <c r="G22" s="78"/>
      <c r="H22" s="78"/>
      <c r="I22" s="140"/>
      <c r="J22" s="140"/>
      <c r="K22" s="78"/>
      <c r="L22" s="78"/>
      <c r="M22" s="78"/>
      <c r="N22" s="78"/>
      <c r="O22" s="78"/>
      <c r="P22" s="78"/>
      <c r="Q22" s="78"/>
      <c r="R22" s="78"/>
      <c r="S22" s="78"/>
      <c r="T22" s="78"/>
      <c r="U22" s="78"/>
      <c r="V22" s="78"/>
      <c r="W22" s="78"/>
      <c r="X22" s="78"/>
      <c r="Y22" s="78"/>
      <c r="Z22" s="78"/>
    </row>
    <row r="23" spans="1:26" ht="15.75" customHeight="1">
      <c r="A23" s="78"/>
      <c r="B23" s="141"/>
      <c r="C23" s="142"/>
      <c r="D23" s="143"/>
      <c r="E23" s="143"/>
      <c r="F23" s="143"/>
      <c r="G23" s="143"/>
      <c r="H23" s="143"/>
      <c r="I23" s="145"/>
      <c r="J23" s="140"/>
      <c r="K23" s="78"/>
      <c r="L23" s="78"/>
      <c r="M23" s="78"/>
      <c r="N23" s="78"/>
      <c r="O23" s="78"/>
      <c r="P23" s="78"/>
      <c r="Q23" s="78"/>
      <c r="R23" s="78"/>
      <c r="S23" s="78"/>
      <c r="T23" s="78"/>
      <c r="U23" s="78"/>
      <c r="V23" s="78"/>
      <c r="W23" s="78"/>
      <c r="X23" s="78"/>
      <c r="Y23" s="78"/>
      <c r="Z23" s="78"/>
    </row>
    <row r="24" spans="1:26" ht="15.75" customHeight="1">
      <c r="A24" s="78"/>
      <c r="B24" s="141"/>
      <c r="C24" s="78"/>
      <c r="D24" s="78"/>
      <c r="E24" s="78"/>
      <c r="F24" s="78"/>
      <c r="G24" s="78"/>
      <c r="H24" s="78"/>
      <c r="I24" s="78"/>
      <c r="J24" s="140"/>
      <c r="K24" s="78"/>
      <c r="L24" s="78"/>
      <c r="M24" s="78"/>
      <c r="N24" s="78"/>
      <c r="O24" s="78"/>
      <c r="P24" s="78"/>
      <c r="Q24" s="78"/>
      <c r="R24" s="78"/>
      <c r="S24" s="78"/>
      <c r="T24" s="78"/>
      <c r="U24" s="78"/>
      <c r="V24" s="78"/>
      <c r="W24" s="78"/>
      <c r="X24" s="78"/>
      <c r="Y24" s="78"/>
      <c r="Z24" s="78"/>
    </row>
    <row r="25" spans="1:26" ht="15.75" customHeight="1">
      <c r="A25" s="78"/>
      <c r="B25" s="142"/>
      <c r="C25" s="143"/>
      <c r="D25" s="143"/>
      <c r="E25" s="143"/>
      <c r="F25" s="143"/>
      <c r="G25" s="143"/>
      <c r="H25" s="143"/>
      <c r="I25" s="143"/>
      <c r="J25" s="145"/>
      <c r="K25" s="78"/>
      <c r="L25" s="78"/>
      <c r="M25" s="78"/>
      <c r="N25" s="78"/>
      <c r="O25" s="78"/>
      <c r="P25" s="78"/>
      <c r="Q25" s="78"/>
      <c r="R25" s="78"/>
      <c r="S25" s="78"/>
      <c r="T25" s="78"/>
      <c r="U25" s="78"/>
      <c r="V25" s="78"/>
      <c r="W25" s="78"/>
      <c r="X25" s="78"/>
      <c r="Y25" s="78"/>
      <c r="Z25" s="78"/>
    </row>
    <row r="26" spans="1:26" ht="15.75" customHeight="1">
      <c r="A26" s="78"/>
      <c r="B26" s="141"/>
      <c r="C26" s="78"/>
      <c r="D26" s="78"/>
      <c r="E26" s="78"/>
      <c r="F26" s="78"/>
      <c r="G26" s="78"/>
      <c r="H26" s="78"/>
      <c r="I26" s="78"/>
      <c r="J26" s="140"/>
      <c r="K26" s="78"/>
      <c r="L26" s="78"/>
      <c r="M26" s="78"/>
      <c r="N26" s="78"/>
      <c r="O26" s="78"/>
      <c r="P26" s="78"/>
      <c r="Q26" s="78"/>
      <c r="R26" s="78"/>
      <c r="S26" s="78"/>
      <c r="T26" s="78"/>
      <c r="U26" s="78"/>
      <c r="V26" s="78"/>
      <c r="W26" s="78"/>
      <c r="X26" s="78"/>
      <c r="Y26" s="78"/>
      <c r="Z26" s="78"/>
    </row>
    <row r="27" spans="1:26" ht="15.75" customHeight="1">
      <c r="A27" s="78"/>
      <c r="B27" s="141"/>
      <c r="C27" s="78"/>
      <c r="D27" s="78"/>
      <c r="E27" s="78"/>
      <c r="F27" s="78"/>
      <c r="G27" s="78"/>
      <c r="H27" s="78"/>
      <c r="I27" s="78"/>
      <c r="J27" s="140"/>
      <c r="K27" s="78"/>
      <c r="L27" s="78"/>
      <c r="M27" s="78"/>
      <c r="N27" s="78"/>
      <c r="O27" s="78"/>
      <c r="P27" s="78"/>
      <c r="Q27" s="78"/>
      <c r="R27" s="78"/>
      <c r="S27" s="78"/>
      <c r="T27" s="78"/>
      <c r="U27" s="78"/>
      <c r="V27" s="78"/>
      <c r="W27" s="78"/>
      <c r="X27" s="78"/>
      <c r="Y27" s="78"/>
      <c r="Z27" s="78"/>
    </row>
    <row r="28" spans="1:26" ht="15.75" customHeight="1">
      <c r="A28" s="78"/>
      <c r="B28" s="141"/>
      <c r="C28" s="78"/>
      <c r="D28" s="78"/>
      <c r="E28" s="78"/>
      <c r="F28" s="78"/>
      <c r="G28" s="78"/>
      <c r="H28" s="78"/>
      <c r="I28" s="78"/>
      <c r="J28" s="140"/>
      <c r="K28" s="78"/>
      <c r="L28" s="78"/>
      <c r="M28" s="78"/>
      <c r="N28" s="78"/>
      <c r="O28" s="78"/>
      <c r="P28" s="78"/>
      <c r="Q28" s="78"/>
      <c r="R28" s="78"/>
      <c r="S28" s="78"/>
      <c r="T28" s="78"/>
      <c r="U28" s="78"/>
      <c r="V28" s="78"/>
      <c r="W28" s="78"/>
      <c r="X28" s="78"/>
      <c r="Y28" s="78"/>
      <c r="Z28" s="78"/>
    </row>
    <row r="29" spans="1:26" ht="15.75" customHeight="1">
      <c r="A29" s="78"/>
      <c r="B29" s="141"/>
      <c r="C29" s="78"/>
      <c r="D29" s="78"/>
      <c r="E29" s="78"/>
      <c r="F29" s="78"/>
      <c r="G29" s="78"/>
      <c r="H29" s="78"/>
      <c r="I29" s="78"/>
      <c r="J29" s="140"/>
      <c r="K29" s="78"/>
      <c r="L29" s="78"/>
      <c r="M29" s="78"/>
      <c r="N29" s="78"/>
      <c r="O29" s="78"/>
      <c r="P29" s="78"/>
      <c r="Q29" s="78"/>
      <c r="R29" s="78"/>
      <c r="S29" s="78"/>
      <c r="T29" s="78"/>
      <c r="U29" s="78"/>
      <c r="V29" s="78"/>
      <c r="W29" s="78"/>
      <c r="X29" s="78"/>
      <c r="Y29" s="78"/>
      <c r="Z29" s="78"/>
    </row>
    <row r="30" spans="1:26" ht="15.75" customHeight="1">
      <c r="A30" s="78"/>
      <c r="B30" s="141"/>
      <c r="C30" s="78"/>
      <c r="D30" s="78"/>
      <c r="E30" s="78"/>
      <c r="F30" s="78"/>
      <c r="G30" s="78"/>
      <c r="H30" s="78"/>
      <c r="I30" s="78"/>
      <c r="J30" s="140"/>
      <c r="K30" s="78"/>
      <c r="L30" s="78"/>
      <c r="M30" s="78"/>
      <c r="N30" s="78"/>
      <c r="O30" s="78"/>
      <c r="P30" s="78"/>
      <c r="Q30" s="78"/>
      <c r="R30" s="78"/>
      <c r="S30" s="78"/>
      <c r="T30" s="78"/>
      <c r="U30" s="78"/>
      <c r="V30" s="78"/>
      <c r="W30" s="78"/>
      <c r="X30" s="78"/>
      <c r="Y30" s="78"/>
      <c r="Z30" s="78"/>
    </row>
    <row r="31" spans="1:26" ht="15.75" customHeight="1">
      <c r="A31" s="78"/>
      <c r="B31" s="141"/>
      <c r="C31" s="78"/>
      <c r="D31" s="78"/>
      <c r="E31" s="78"/>
      <c r="F31" s="78"/>
      <c r="G31" s="78"/>
      <c r="H31" s="78"/>
      <c r="I31" s="78"/>
      <c r="J31" s="140"/>
      <c r="K31" s="78"/>
      <c r="L31" s="78"/>
      <c r="M31" s="78"/>
      <c r="N31" s="78"/>
      <c r="O31" s="78"/>
      <c r="P31" s="78"/>
      <c r="Q31" s="78"/>
      <c r="R31" s="78"/>
      <c r="S31" s="78"/>
      <c r="T31" s="78"/>
      <c r="U31" s="78"/>
      <c r="V31" s="78"/>
      <c r="W31" s="78"/>
      <c r="X31" s="78"/>
      <c r="Y31" s="78"/>
      <c r="Z31" s="78"/>
    </row>
    <row r="32" spans="1:26" ht="15.75" customHeight="1">
      <c r="A32" s="78"/>
      <c r="B32" s="142"/>
      <c r="C32" s="143"/>
      <c r="D32" s="143"/>
      <c r="E32" s="143"/>
      <c r="F32" s="143"/>
      <c r="G32" s="143"/>
      <c r="H32" s="143"/>
      <c r="I32" s="143"/>
      <c r="J32" s="145"/>
      <c r="K32" s="78"/>
      <c r="L32" s="78"/>
      <c r="M32" s="78"/>
      <c r="N32" s="78"/>
      <c r="O32" s="78"/>
      <c r="P32" s="78"/>
      <c r="Q32" s="78"/>
      <c r="R32" s="78"/>
      <c r="S32" s="78"/>
      <c r="T32" s="78"/>
      <c r="U32" s="78"/>
      <c r="V32" s="78"/>
      <c r="W32" s="78"/>
      <c r="X32" s="78"/>
      <c r="Y32" s="78"/>
      <c r="Z32" s="78"/>
    </row>
    <row r="33" spans="1:26" ht="15.75" customHeight="1">
      <c r="A33" s="78"/>
      <c r="B33" s="78"/>
      <c r="C33" s="78"/>
      <c r="D33" s="78"/>
      <c r="E33" s="78"/>
      <c r="F33" s="78"/>
      <c r="G33" s="78"/>
      <c r="H33" s="78"/>
      <c r="I33" s="78"/>
      <c r="J33" s="78"/>
      <c r="K33" s="78"/>
      <c r="L33" s="78"/>
      <c r="M33" s="78"/>
      <c r="N33" s="78"/>
      <c r="O33" s="78"/>
      <c r="P33" s="78"/>
      <c r="Q33" s="78"/>
      <c r="R33" s="78"/>
      <c r="S33" s="78"/>
      <c r="T33" s="78"/>
      <c r="U33" s="78"/>
      <c r="V33" s="78"/>
      <c r="W33" s="78"/>
      <c r="X33" s="78"/>
      <c r="Y33" s="78"/>
      <c r="Z33" s="78"/>
    </row>
    <row r="34" spans="1:26" ht="15.75" customHeight="1">
      <c r="A34" s="78"/>
      <c r="B34" s="78"/>
      <c r="C34" s="78"/>
      <c r="D34" s="78"/>
      <c r="E34" s="78"/>
      <c r="F34" s="78"/>
      <c r="G34" s="78"/>
      <c r="H34" s="78"/>
      <c r="I34" s="78"/>
      <c r="J34" s="78"/>
      <c r="K34" s="78"/>
      <c r="L34" s="78"/>
      <c r="M34" s="78"/>
      <c r="N34" s="78"/>
      <c r="O34" s="78"/>
      <c r="P34" s="78"/>
      <c r="Q34" s="78"/>
      <c r="R34" s="78"/>
      <c r="S34" s="78"/>
      <c r="T34" s="78"/>
      <c r="U34" s="78"/>
      <c r="V34" s="78"/>
      <c r="W34" s="78"/>
      <c r="X34" s="78"/>
      <c r="Y34" s="78"/>
      <c r="Z34" s="78"/>
    </row>
    <row r="35" spans="1:26" ht="15.75" customHeight="1">
      <c r="A35" s="78"/>
      <c r="B35" s="78"/>
      <c r="C35" s="78"/>
      <c r="D35" s="78"/>
      <c r="E35" s="78"/>
      <c r="F35" s="78"/>
      <c r="G35" s="78"/>
      <c r="H35" s="78"/>
      <c r="I35" s="78"/>
      <c r="J35" s="78"/>
      <c r="K35" s="78"/>
      <c r="L35" s="78"/>
      <c r="M35" s="78"/>
      <c r="N35" s="78"/>
      <c r="O35" s="78"/>
      <c r="P35" s="78"/>
      <c r="Q35" s="78"/>
      <c r="R35" s="78"/>
      <c r="S35" s="78"/>
      <c r="T35" s="78"/>
      <c r="U35" s="78"/>
      <c r="V35" s="78"/>
      <c r="W35" s="78"/>
      <c r="X35" s="78"/>
      <c r="Y35" s="78"/>
      <c r="Z35" s="78"/>
    </row>
    <row r="36" spans="1:26" ht="15.75" customHeight="1">
      <c r="A36" s="78"/>
      <c r="B36" s="78"/>
      <c r="C36" s="78"/>
      <c r="D36" s="78"/>
      <c r="E36" s="78"/>
      <c r="F36" s="78"/>
      <c r="G36" s="78"/>
      <c r="H36" s="78"/>
      <c r="I36" s="78"/>
      <c r="J36" s="78"/>
      <c r="K36" s="78"/>
      <c r="L36" s="78"/>
      <c r="M36" s="78"/>
      <c r="N36" s="78"/>
      <c r="O36" s="78"/>
      <c r="P36" s="78"/>
      <c r="Q36" s="78"/>
      <c r="R36" s="78"/>
      <c r="S36" s="78"/>
      <c r="T36" s="78"/>
      <c r="U36" s="78"/>
      <c r="V36" s="78"/>
      <c r="W36" s="78"/>
      <c r="X36" s="78"/>
      <c r="Y36" s="78"/>
      <c r="Z36" s="78"/>
    </row>
    <row r="37" spans="1:26" ht="15.75" customHeight="1">
      <c r="A37" s="78"/>
      <c r="B37" s="78"/>
      <c r="C37" s="78"/>
      <c r="D37" s="78"/>
      <c r="E37" s="78"/>
      <c r="F37" s="78"/>
      <c r="G37" s="78"/>
      <c r="H37" s="78"/>
      <c r="I37" s="78"/>
      <c r="J37" s="78"/>
      <c r="K37" s="78"/>
      <c r="L37" s="78"/>
      <c r="M37" s="78"/>
      <c r="N37" s="78"/>
      <c r="O37" s="78"/>
      <c r="P37" s="78"/>
      <c r="Q37" s="78"/>
      <c r="R37" s="78"/>
      <c r="S37" s="78"/>
      <c r="T37" s="78"/>
      <c r="U37" s="78"/>
      <c r="V37" s="78"/>
      <c r="W37" s="78"/>
      <c r="X37" s="78"/>
      <c r="Y37" s="78"/>
      <c r="Z37" s="78"/>
    </row>
    <row r="38" spans="1:26" ht="15.75" customHeight="1">
      <c r="A38" s="78"/>
      <c r="B38" s="78"/>
      <c r="C38" s="78"/>
      <c r="D38" s="78"/>
      <c r="E38" s="78"/>
      <c r="F38" s="78"/>
      <c r="G38" s="78"/>
      <c r="H38" s="78"/>
      <c r="I38" s="78"/>
      <c r="J38" s="78"/>
      <c r="K38" s="78"/>
      <c r="L38" s="78"/>
      <c r="M38" s="78"/>
      <c r="N38" s="78"/>
      <c r="O38" s="78"/>
      <c r="P38" s="78"/>
      <c r="Q38" s="78"/>
      <c r="R38" s="78"/>
      <c r="S38" s="78"/>
      <c r="T38" s="78"/>
      <c r="U38" s="78"/>
      <c r="V38" s="78"/>
      <c r="W38" s="78"/>
      <c r="X38" s="78"/>
      <c r="Y38" s="78"/>
      <c r="Z38" s="78"/>
    </row>
    <row r="39" spans="1:26" ht="15.75" customHeight="1">
      <c r="A39" s="78"/>
      <c r="B39" s="78"/>
      <c r="C39" s="78"/>
      <c r="D39" s="78"/>
      <c r="E39" s="78"/>
      <c r="F39" s="78"/>
      <c r="G39" s="78"/>
      <c r="H39" s="78"/>
      <c r="I39" s="78"/>
      <c r="J39" s="78"/>
      <c r="K39" s="78"/>
      <c r="L39" s="78"/>
      <c r="M39" s="78"/>
      <c r="N39" s="78"/>
      <c r="O39" s="78"/>
      <c r="P39" s="78"/>
      <c r="Q39" s="78"/>
      <c r="R39" s="78"/>
      <c r="S39" s="78"/>
      <c r="T39" s="78"/>
      <c r="U39" s="78"/>
      <c r="V39" s="78"/>
      <c r="W39" s="78"/>
      <c r="X39" s="78"/>
      <c r="Y39" s="78"/>
      <c r="Z39" s="78"/>
    </row>
    <row r="40" spans="1:26" ht="15.75" customHeight="1">
      <c r="A40" s="78"/>
      <c r="B40" s="78"/>
      <c r="C40" s="78"/>
      <c r="D40" s="78"/>
      <c r="E40" s="78"/>
      <c r="F40" s="78"/>
      <c r="G40" s="78"/>
      <c r="H40" s="78"/>
      <c r="I40" s="78"/>
      <c r="J40" s="78"/>
      <c r="K40" s="78"/>
      <c r="L40" s="78"/>
      <c r="M40" s="78"/>
      <c r="N40" s="78"/>
      <c r="O40" s="78"/>
      <c r="P40" s="78"/>
      <c r="Q40" s="78"/>
      <c r="R40" s="78"/>
      <c r="S40" s="78"/>
      <c r="T40" s="78"/>
      <c r="U40" s="78"/>
      <c r="V40" s="78"/>
      <c r="W40" s="78"/>
      <c r="X40" s="78"/>
      <c r="Y40" s="78"/>
      <c r="Z40" s="78"/>
    </row>
    <row r="41" spans="1:26" ht="15.75" customHeight="1">
      <c r="A41" s="78"/>
      <c r="B41" s="78"/>
      <c r="C41" s="78"/>
      <c r="D41" s="78"/>
      <c r="E41" s="78"/>
      <c r="F41" s="78"/>
      <c r="G41" s="78"/>
      <c r="H41" s="78"/>
      <c r="I41" s="78"/>
      <c r="J41" s="78"/>
      <c r="K41" s="78"/>
      <c r="L41" s="78"/>
      <c r="M41" s="78"/>
      <c r="N41" s="78"/>
      <c r="O41" s="78"/>
      <c r="P41" s="78"/>
      <c r="Q41" s="78"/>
      <c r="R41" s="78"/>
      <c r="S41" s="78"/>
      <c r="T41" s="78"/>
      <c r="U41" s="78"/>
      <c r="V41" s="78"/>
      <c r="W41" s="78"/>
      <c r="X41" s="78"/>
      <c r="Y41" s="78"/>
      <c r="Z41" s="78"/>
    </row>
    <row r="42" spans="1:26" ht="15.75" customHeight="1">
      <c r="A42" s="78"/>
      <c r="B42" s="78"/>
      <c r="C42" s="78"/>
      <c r="D42" s="78"/>
      <c r="E42" s="78"/>
      <c r="F42" s="78"/>
      <c r="G42" s="78"/>
      <c r="H42" s="78"/>
      <c r="I42" s="78"/>
      <c r="J42" s="78"/>
      <c r="K42" s="78"/>
      <c r="L42" s="78"/>
      <c r="M42" s="78"/>
      <c r="N42" s="78"/>
      <c r="O42" s="78"/>
      <c r="P42" s="78"/>
      <c r="Q42" s="78"/>
      <c r="R42" s="78"/>
      <c r="S42" s="78"/>
      <c r="T42" s="78"/>
      <c r="U42" s="78"/>
      <c r="V42" s="78"/>
      <c r="W42" s="78"/>
      <c r="X42" s="78"/>
      <c r="Y42" s="78"/>
      <c r="Z42" s="78"/>
    </row>
    <row r="43" spans="1:26" ht="15.75" customHeight="1">
      <c r="A43" s="78"/>
      <c r="B43" s="78"/>
      <c r="C43" s="78"/>
      <c r="D43" s="78"/>
      <c r="E43" s="78"/>
      <c r="F43" s="78"/>
      <c r="G43" s="78"/>
      <c r="H43" s="78"/>
      <c r="I43" s="78"/>
      <c r="J43" s="78"/>
      <c r="K43" s="78"/>
      <c r="L43" s="78"/>
      <c r="M43" s="78"/>
      <c r="N43" s="78"/>
      <c r="O43" s="78"/>
      <c r="P43" s="78"/>
      <c r="Q43" s="78"/>
      <c r="R43" s="78"/>
      <c r="S43" s="78"/>
      <c r="T43" s="78"/>
      <c r="U43" s="78"/>
      <c r="V43" s="78"/>
      <c r="W43" s="78"/>
      <c r="X43" s="78"/>
      <c r="Y43" s="78"/>
      <c r="Z43" s="78"/>
    </row>
    <row r="44" spans="1:26" ht="15.75" customHeight="1">
      <c r="A44" s="78"/>
      <c r="B44" s="78"/>
      <c r="C44" s="78"/>
      <c r="D44" s="78"/>
      <c r="E44" s="78"/>
      <c r="F44" s="78"/>
      <c r="G44" s="78"/>
      <c r="H44" s="78"/>
      <c r="I44" s="78"/>
      <c r="J44" s="78"/>
      <c r="K44" s="78"/>
      <c r="L44" s="78"/>
      <c r="M44" s="78"/>
      <c r="N44" s="78"/>
      <c r="O44" s="78"/>
      <c r="P44" s="78"/>
      <c r="Q44" s="78"/>
      <c r="R44" s="78"/>
      <c r="S44" s="78"/>
      <c r="T44" s="78"/>
      <c r="U44" s="78"/>
      <c r="V44" s="78"/>
      <c r="W44" s="78"/>
      <c r="X44" s="78"/>
      <c r="Y44" s="78"/>
      <c r="Z44" s="78"/>
    </row>
    <row r="45" spans="1:26" ht="15.75" customHeight="1">
      <c r="A45" s="78"/>
      <c r="B45" s="78"/>
      <c r="C45" s="78"/>
      <c r="D45" s="78"/>
      <c r="E45" s="78"/>
      <c r="F45" s="78"/>
      <c r="G45" s="78"/>
      <c r="H45" s="78"/>
      <c r="I45" s="78"/>
      <c r="J45" s="78"/>
      <c r="K45" s="78"/>
      <c r="L45" s="78"/>
      <c r="M45" s="78"/>
      <c r="N45" s="78"/>
      <c r="O45" s="78"/>
      <c r="P45" s="78"/>
      <c r="Q45" s="78"/>
      <c r="R45" s="78"/>
      <c r="S45" s="78"/>
      <c r="T45" s="78"/>
      <c r="U45" s="78"/>
      <c r="V45" s="78"/>
      <c r="W45" s="78"/>
      <c r="X45" s="78"/>
      <c r="Y45" s="78"/>
      <c r="Z45" s="78"/>
    </row>
    <row r="46" spans="1:26" ht="15.75" customHeight="1">
      <c r="A46" s="78"/>
      <c r="B46" s="78"/>
      <c r="C46" s="78"/>
      <c r="D46" s="78"/>
      <c r="E46" s="78"/>
      <c r="F46" s="78"/>
      <c r="G46" s="78"/>
      <c r="H46" s="78"/>
      <c r="I46" s="78"/>
      <c r="J46" s="78"/>
      <c r="K46" s="78"/>
      <c r="L46" s="78"/>
      <c r="M46" s="78"/>
      <c r="N46" s="78"/>
      <c r="O46" s="78"/>
      <c r="P46" s="78"/>
      <c r="Q46" s="78"/>
      <c r="R46" s="78"/>
      <c r="S46" s="78"/>
      <c r="T46" s="78"/>
      <c r="U46" s="78"/>
      <c r="V46" s="78"/>
      <c r="W46" s="78"/>
      <c r="X46" s="78"/>
      <c r="Y46" s="78"/>
      <c r="Z46" s="78"/>
    </row>
    <row r="47" spans="1:26" ht="15.75" customHeight="1">
      <c r="A47" s="78"/>
      <c r="B47" s="78"/>
      <c r="C47" s="78"/>
      <c r="D47" s="78"/>
      <c r="E47" s="78"/>
      <c r="F47" s="78"/>
      <c r="G47" s="78"/>
      <c r="H47" s="78"/>
      <c r="I47" s="78"/>
      <c r="J47" s="78"/>
      <c r="K47" s="78"/>
      <c r="L47" s="78"/>
      <c r="M47" s="78"/>
      <c r="N47" s="78"/>
      <c r="O47" s="78"/>
      <c r="P47" s="78"/>
      <c r="Q47" s="78"/>
      <c r="R47" s="78"/>
      <c r="S47" s="78"/>
      <c r="T47" s="78"/>
      <c r="U47" s="78"/>
      <c r="V47" s="78"/>
      <c r="W47" s="78"/>
      <c r="X47" s="78"/>
      <c r="Y47" s="78"/>
      <c r="Z47" s="78"/>
    </row>
    <row r="48" spans="1:26" ht="15.75" customHeight="1">
      <c r="A48" s="78"/>
      <c r="B48" s="78"/>
      <c r="C48" s="78"/>
      <c r="D48" s="78"/>
      <c r="E48" s="78"/>
      <c r="F48" s="78"/>
      <c r="G48" s="78"/>
      <c r="H48" s="78"/>
      <c r="I48" s="78"/>
      <c r="J48" s="78"/>
      <c r="K48" s="78"/>
      <c r="L48" s="78"/>
      <c r="M48" s="78"/>
      <c r="N48" s="78"/>
      <c r="O48" s="78"/>
      <c r="P48" s="78"/>
      <c r="Q48" s="78"/>
      <c r="R48" s="78"/>
      <c r="S48" s="78"/>
      <c r="T48" s="78"/>
      <c r="U48" s="78"/>
      <c r="V48" s="78"/>
      <c r="W48" s="78"/>
      <c r="X48" s="78"/>
      <c r="Y48" s="78"/>
      <c r="Z48" s="78"/>
    </row>
    <row r="49" spans="1:26" ht="15.75" customHeight="1">
      <c r="A49" s="78"/>
      <c r="B49" s="78"/>
      <c r="C49" s="78"/>
      <c r="D49" s="78"/>
      <c r="E49" s="78"/>
      <c r="F49" s="78"/>
      <c r="G49" s="78"/>
      <c r="H49" s="78"/>
      <c r="I49" s="78"/>
      <c r="J49" s="78"/>
      <c r="K49" s="78"/>
      <c r="L49" s="78"/>
      <c r="M49" s="78"/>
      <c r="N49" s="78"/>
      <c r="O49" s="78"/>
      <c r="P49" s="78"/>
      <c r="Q49" s="78"/>
      <c r="R49" s="78"/>
      <c r="S49" s="78"/>
      <c r="T49" s="78"/>
      <c r="U49" s="78"/>
      <c r="V49" s="78"/>
      <c r="W49" s="78"/>
      <c r="X49" s="78"/>
      <c r="Y49" s="78"/>
      <c r="Z49" s="78"/>
    </row>
    <row r="50" spans="1:26" ht="15.75" customHeight="1">
      <c r="A50" s="78"/>
      <c r="B50" s="78"/>
      <c r="C50" s="78"/>
      <c r="D50" s="78"/>
      <c r="E50" s="78"/>
      <c r="F50" s="78"/>
      <c r="G50" s="78"/>
      <c r="H50" s="78"/>
      <c r="I50" s="78"/>
      <c r="J50" s="78"/>
      <c r="K50" s="78"/>
      <c r="L50" s="78"/>
      <c r="M50" s="78"/>
      <c r="N50" s="78"/>
      <c r="O50" s="78"/>
      <c r="P50" s="78"/>
      <c r="Q50" s="78"/>
      <c r="R50" s="78"/>
      <c r="S50" s="78"/>
      <c r="T50" s="78"/>
      <c r="U50" s="78"/>
      <c r="V50" s="78"/>
      <c r="W50" s="78"/>
      <c r="X50" s="78"/>
      <c r="Y50" s="78"/>
      <c r="Z50" s="78"/>
    </row>
    <row r="51" spans="1:26" ht="15.75" customHeight="1">
      <c r="A51" s="78"/>
      <c r="B51" s="78"/>
      <c r="C51" s="78"/>
      <c r="D51" s="78"/>
      <c r="E51" s="78"/>
      <c r="F51" s="78"/>
      <c r="G51" s="78"/>
      <c r="H51" s="78"/>
      <c r="I51" s="78"/>
      <c r="J51" s="78"/>
      <c r="K51" s="78"/>
      <c r="L51" s="78"/>
      <c r="M51" s="78"/>
      <c r="N51" s="78"/>
      <c r="O51" s="78"/>
      <c r="P51" s="78"/>
      <c r="Q51" s="78"/>
      <c r="R51" s="78"/>
      <c r="S51" s="78"/>
      <c r="T51" s="78"/>
      <c r="U51" s="78"/>
      <c r="V51" s="78"/>
      <c r="W51" s="78"/>
      <c r="X51" s="78"/>
      <c r="Y51" s="78"/>
      <c r="Z51" s="78"/>
    </row>
    <row r="52" spans="1:26" ht="15.75" customHeight="1">
      <c r="A52" s="78"/>
      <c r="B52" s="78"/>
      <c r="C52" s="78"/>
      <c r="D52" s="78"/>
      <c r="E52" s="78"/>
      <c r="F52" s="78"/>
      <c r="G52" s="78"/>
      <c r="H52" s="78"/>
      <c r="I52" s="78"/>
      <c r="J52" s="78"/>
      <c r="K52" s="78"/>
      <c r="L52" s="78"/>
      <c r="M52" s="78"/>
      <c r="N52" s="78"/>
      <c r="O52" s="78"/>
      <c r="P52" s="78"/>
      <c r="Q52" s="78"/>
      <c r="R52" s="78"/>
      <c r="S52" s="78"/>
      <c r="T52" s="78"/>
      <c r="U52" s="78"/>
      <c r="V52" s="78"/>
      <c r="W52" s="78"/>
      <c r="X52" s="78"/>
      <c r="Y52" s="78"/>
      <c r="Z52" s="78"/>
    </row>
    <row r="53" spans="1:26" ht="15.75" customHeight="1">
      <c r="A53" s="78"/>
      <c r="B53" s="78"/>
      <c r="C53" s="78"/>
      <c r="D53" s="78"/>
      <c r="E53" s="78"/>
      <c r="F53" s="78"/>
      <c r="G53" s="78"/>
      <c r="H53" s="78"/>
      <c r="I53" s="78"/>
      <c r="J53" s="78"/>
      <c r="K53" s="78"/>
      <c r="L53" s="78"/>
      <c r="M53" s="78"/>
      <c r="N53" s="78"/>
      <c r="O53" s="78"/>
      <c r="P53" s="78"/>
      <c r="Q53" s="78"/>
      <c r="R53" s="78"/>
      <c r="S53" s="78"/>
      <c r="T53" s="78"/>
      <c r="U53" s="78"/>
      <c r="V53" s="78"/>
      <c r="W53" s="78"/>
      <c r="X53" s="78"/>
      <c r="Y53" s="78"/>
      <c r="Z53" s="78"/>
    </row>
    <row r="54" spans="1:26" ht="15.75" customHeight="1">
      <c r="A54" s="78"/>
      <c r="B54" s="78"/>
      <c r="C54" s="78"/>
      <c r="D54" s="78"/>
      <c r="E54" s="78"/>
      <c r="F54" s="78"/>
      <c r="G54" s="78"/>
      <c r="H54" s="78"/>
      <c r="I54" s="78"/>
      <c r="J54" s="78"/>
      <c r="K54" s="78"/>
      <c r="L54" s="78"/>
      <c r="M54" s="78"/>
      <c r="N54" s="78"/>
      <c r="O54" s="78"/>
      <c r="P54" s="78"/>
      <c r="Q54" s="78"/>
      <c r="R54" s="78"/>
      <c r="S54" s="78"/>
      <c r="T54" s="78"/>
      <c r="U54" s="78"/>
      <c r="V54" s="78"/>
      <c r="W54" s="78"/>
      <c r="X54" s="78"/>
      <c r="Y54" s="78"/>
      <c r="Z54" s="78"/>
    </row>
    <row r="55" spans="1:26" ht="15.75" customHeight="1">
      <c r="A55" s="78"/>
      <c r="B55" s="78"/>
      <c r="C55" s="78"/>
      <c r="D55" s="78"/>
      <c r="E55" s="78"/>
      <c r="F55" s="78"/>
      <c r="G55" s="78"/>
      <c r="H55" s="78"/>
      <c r="I55" s="78"/>
      <c r="J55" s="78"/>
      <c r="K55" s="78"/>
      <c r="L55" s="78"/>
      <c r="M55" s="78"/>
      <c r="N55" s="78"/>
      <c r="O55" s="78"/>
      <c r="P55" s="78"/>
      <c r="Q55" s="78"/>
      <c r="R55" s="78"/>
      <c r="S55" s="78"/>
      <c r="T55" s="78"/>
      <c r="U55" s="78"/>
      <c r="V55" s="78"/>
      <c r="W55" s="78"/>
      <c r="X55" s="78"/>
      <c r="Y55" s="78"/>
      <c r="Z55" s="78"/>
    </row>
    <row r="56" spans="1:26" ht="15.75" customHeight="1">
      <c r="A56" s="78"/>
      <c r="B56" s="78"/>
      <c r="C56" s="78"/>
      <c r="D56" s="78"/>
      <c r="E56" s="78"/>
      <c r="F56" s="78"/>
      <c r="G56" s="78"/>
      <c r="H56" s="78"/>
      <c r="I56" s="78"/>
      <c r="J56" s="78"/>
      <c r="K56" s="78"/>
      <c r="L56" s="78"/>
      <c r="M56" s="78"/>
      <c r="N56" s="78"/>
      <c r="O56" s="78"/>
      <c r="P56" s="78"/>
      <c r="Q56" s="78"/>
      <c r="R56" s="78"/>
      <c r="S56" s="78"/>
      <c r="T56" s="78"/>
      <c r="U56" s="78"/>
      <c r="V56" s="78"/>
      <c r="W56" s="78"/>
      <c r="X56" s="78"/>
      <c r="Y56" s="78"/>
      <c r="Z56" s="78"/>
    </row>
    <row r="57" spans="1:26" ht="15.75" customHeight="1">
      <c r="A57" s="78"/>
      <c r="B57" s="78"/>
      <c r="C57" s="78"/>
      <c r="D57" s="78"/>
      <c r="E57" s="78"/>
      <c r="F57" s="78"/>
      <c r="G57" s="78"/>
      <c r="H57" s="78"/>
      <c r="I57" s="78"/>
      <c r="J57" s="78"/>
      <c r="K57" s="78"/>
      <c r="L57" s="78"/>
      <c r="M57" s="78"/>
      <c r="N57" s="78"/>
      <c r="O57" s="78"/>
      <c r="P57" s="78"/>
      <c r="Q57" s="78"/>
      <c r="R57" s="78"/>
      <c r="S57" s="78"/>
      <c r="T57" s="78"/>
      <c r="U57" s="78"/>
      <c r="V57" s="78"/>
      <c r="W57" s="78"/>
      <c r="X57" s="78"/>
      <c r="Y57" s="78"/>
      <c r="Z57" s="78"/>
    </row>
    <row r="58" spans="1:26" ht="15.75" customHeight="1">
      <c r="A58" s="78"/>
      <c r="B58" s="78"/>
      <c r="C58" s="78"/>
      <c r="D58" s="78"/>
      <c r="E58" s="78"/>
      <c r="F58" s="78"/>
      <c r="G58" s="78"/>
      <c r="H58" s="78"/>
      <c r="I58" s="78"/>
      <c r="J58" s="78"/>
      <c r="K58" s="78"/>
      <c r="L58" s="78"/>
      <c r="M58" s="78"/>
      <c r="N58" s="78"/>
      <c r="O58" s="78"/>
      <c r="P58" s="78"/>
      <c r="Q58" s="78"/>
      <c r="R58" s="78"/>
      <c r="S58" s="78"/>
      <c r="T58" s="78"/>
      <c r="U58" s="78"/>
      <c r="V58" s="78"/>
      <c r="W58" s="78"/>
      <c r="X58" s="78"/>
      <c r="Y58" s="78"/>
      <c r="Z58" s="78"/>
    </row>
    <row r="59" spans="1:26" ht="15.75" customHeight="1">
      <c r="A59" s="78"/>
      <c r="B59" s="78"/>
      <c r="C59" s="78"/>
      <c r="D59" s="78"/>
      <c r="E59" s="78"/>
      <c r="F59" s="78"/>
      <c r="G59" s="78"/>
      <c r="H59" s="78"/>
      <c r="I59" s="78"/>
      <c r="J59" s="78"/>
      <c r="K59" s="78"/>
      <c r="L59" s="78"/>
      <c r="M59" s="78"/>
      <c r="N59" s="78"/>
      <c r="O59" s="78"/>
      <c r="P59" s="78"/>
      <c r="Q59" s="78"/>
      <c r="R59" s="78"/>
      <c r="S59" s="78"/>
      <c r="T59" s="78"/>
      <c r="U59" s="78"/>
      <c r="V59" s="78"/>
      <c r="W59" s="78"/>
      <c r="X59" s="78"/>
      <c r="Y59" s="78"/>
      <c r="Z59" s="78"/>
    </row>
    <row r="60" spans="1:26" ht="15.75" customHeight="1">
      <c r="A60" s="78"/>
      <c r="B60" s="78"/>
      <c r="C60" s="78"/>
      <c r="D60" s="78"/>
      <c r="E60" s="78"/>
      <c r="F60" s="78"/>
      <c r="G60" s="78"/>
      <c r="H60" s="78"/>
      <c r="I60" s="78"/>
      <c r="J60" s="78"/>
      <c r="K60" s="78"/>
      <c r="L60" s="78"/>
      <c r="M60" s="78"/>
      <c r="N60" s="78"/>
      <c r="O60" s="78"/>
      <c r="P60" s="78"/>
      <c r="Q60" s="78"/>
      <c r="R60" s="78"/>
      <c r="S60" s="78"/>
      <c r="T60" s="78"/>
      <c r="U60" s="78"/>
      <c r="V60" s="78"/>
      <c r="W60" s="78"/>
      <c r="X60" s="78"/>
      <c r="Y60" s="78"/>
      <c r="Z60" s="78"/>
    </row>
    <row r="61" spans="1:26" ht="15.75" customHeight="1">
      <c r="A61" s="78"/>
      <c r="B61" s="78"/>
      <c r="C61" s="78"/>
      <c r="D61" s="78"/>
      <c r="E61" s="78"/>
      <c r="F61" s="78"/>
      <c r="G61" s="78"/>
      <c r="H61" s="78"/>
      <c r="I61" s="78"/>
      <c r="J61" s="78"/>
      <c r="K61" s="78"/>
      <c r="L61" s="78"/>
      <c r="M61" s="78"/>
      <c r="N61" s="78"/>
      <c r="O61" s="78"/>
      <c r="P61" s="78"/>
      <c r="Q61" s="78"/>
      <c r="R61" s="78"/>
      <c r="S61" s="78"/>
      <c r="T61" s="78"/>
      <c r="U61" s="78"/>
      <c r="V61" s="78"/>
      <c r="W61" s="78"/>
      <c r="X61" s="78"/>
      <c r="Y61" s="78"/>
      <c r="Z61" s="78"/>
    </row>
    <row r="62" spans="1:26" ht="15.75" customHeight="1">
      <c r="A62" s="78"/>
      <c r="B62" s="78"/>
      <c r="C62" s="78"/>
      <c r="D62" s="78"/>
      <c r="E62" s="78"/>
      <c r="F62" s="78"/>
      <c r="G62" s="78"/>
      <c r="H62" s="78"/>
      <c r="I62" s="78"/>
      <c r="J62" s="78"/>
      <c r="K62" s="78"/>
      <c r="L62" s="78"/>
      <c r="M62" s="78"/>
      <c r="N62" s="78"/>
      <c r="O62" s="78"/>
      <c r="P62" s="78"/>
      <c r="Q62" s="78"/>
      <c r="R62" s="78"/>
      <c r="S62" s="78"/>
      <c r="T62" s="78"/>
      <c r="U62" s="78"/>
      <c r="V62" s="78"/>
      <c r="W62" s="78"/>
      <c r="X62" s="78"/>
      <c r="Y62" s="78"/>
      <c r="Z62" s="78"/>
    </row>
    <row r="63" spans="1:26" ht="15.75" customHeight="1">
      <c r="A63" s="78"/>
      <c r="B63" s="78"/>
      <c r="C63" s="78"/>
      <c r="D63" s="78"/>
      <c r="E63" s="78"/>
      <c r="F63" s="78"/>
      <c r="G63" s="78"/>
      <c r="H63" s="78"/>
      <c r="I63" s="78"/>
      <c r="J63" s="78"/>
      <c r="K63" s="78"/>
      <c r="L63" s="78"/>
      <c r="M63" s="78"/>
      <c r="N63" s="78"/>
      <c r="O63" s="78"/>
      <c r="P63" s="78"/>
      <c r="Q63" s="78"/>
      <c r="R63" s="78"/>
      <c r="S63" s="78"/>
      <c r="T63" s="78"/>
      <c r="U63" s="78"/>
      <c r="V63" s="78"/>
      <c r="W63" s="78"/>
      <c r="X63" s="78"/>
      <c r="Y63" s="78"/>
      <c r="Z63" s="78"/>
    </row>
    <row r="64" spans="1:26" ht="15.75" customHeight="1">
      <c r="A64" s="78"/>
      <c r="B64" s="78"/>
      <c r="C64" s="78"/>
      <c r="D64" s="78"/>
      <c r="E64" s="78"/>
      <c r="F64" s="78"/>
      <c r="G64" s="78"/>
      <c r="H64" s="78"/>
      <c r="I64" s="78"/>
      <c r="J64" s="78"/>
      <c r="K64" s="78"/>
      <c r="L64" s="78"/>
      <c r="M64" s="78"/>
      <c r="N64" s="78"/>
      <c r="O64" s="78"/>
      <c r="P64" s="78"/>
      <c r="Q64" s="78"/>
      <c r="R64" s="78"/>
      <c r="S64" s="78"/>
      <c r="T64" s="78"/>
      <c r="U64" s="78"/>
      <c r="V64" s="78"/>
      <c r="W64" s="78"/>
      <c r="X64" s="78"/>
      <c r="Y64" s="78"/>
      <c r="Z64" s="78"/>
    </row>
    <row r="65" spans="1:26" ht="15.75" customHeight="1">
      <c r="A65" s="78"/>
      <c r="B65" s="78"/>
      <c r="C65" s="78"/>
      <c r="D65" s="78"/>
      <c r="E65" s="78"/>
      <c r="F65" s="78"/>
      <c r="G65" s="78"/>
      <c r="H65" s="78"/>
      <c r="I65" s="78"/>
      <c r="J65" s="78"/>
      <c r="K65" s="78"/>
      <c r="L65" s="78"/>
      <c r="M65" s="78"/>
      <c r="N65" s="78"/>
      <c r="O65" s="78"/>
      <c r="P65" s="78"/>
      <c r="Q65" s="78"/>
      <c r="R65" s="78"/>
      <c r="S65" s="78"/>
      <c r="T65" s="78"/>
      <c r="U65" s="78"/>
      <c r="V65" s="78"/>
      <c r="W65" s="78"/>
      <c r="X65" s="78"/>
      <c r="Y65" s="78"/>
      <c r="Z65" s="78"/>
    </row>
    <row r="66" spans="1:26" ht="15.75" customHeight="1">
      <c r="A66" s="78"/>
      <c r="B66" s="78"/>
      <c r="C66" s="78"/>
      <c r="D66" s="78"/>
      <c r="E66" s="78"/>
      <c r="F66" s="78"/>
      <c r="G66" s="78"/>
      <c r="H66" s="78"/>
      <c r="I66" s="78"/>
      <c r="J66" s="78"/>
      <c r="K66" s="78"/>
      <c r="L66" s="78"/>
      <c r="M66" s="78"/>
      <c r="N66" s="78"/>
      <c r="O66" s="78"/>
      <c r="P66" s="78"/>
      <c r="Q66" s="78"/>
      <c r="R66" s="78"/>
      <c r="S66" s="78"/>
      <c r="T66" s="78"/>
      <c r="U66" s="78"/>
      <c r="V66" s="78"/>
      <c r="W66" s="78"/>
      <c r="X66" s="78"/>
      <c r="Y66" s="78"/>
      <c r="Z66" s="78"/>
    </row>
    <row r="67" spans="1:26" ht="15.75" customHeight="1">
      <c r="A67" s="78"/>
      <c r="B67" s="78"/>
      <c r="C67" s="78"/>
      <c r="D67" s="78"/>
      <c r="E67" s="78"/>
      <c r="F67" s="78"/>
      <c r="G67" s="78"/>
      <c r="H67" s="78"/>
      <c r="I67" s="78"/>
      <c r="J67" s="78"/>
      <c r="K67" s="78"/>
      <c r="L67" s="78"/>
      <c r="M67" s="78"/>
      <c r="N67" s="78"/>
      <c r="O67" s="78"/>
      <c r="P67" s="78"/>
      <c r="Q67" s="78"/>
      <c r="R67" s="78"/>
      <c r="S67" s="78"/>
      <c r="T67" s="78"/>
      <c r="U67" s="78"/>
      <c r="V67" s="78"/>
      <c r="W67" s="78"/>
      <c r="X67" s="78"/>
      <c r="Y67" s="78"/>
      <c r="Z67" s="78"/>
    </row>
    <row r="68" spans="1:26" ht="15.75" customHeight="1">
      <c r="A68" s="78"/>
      <c r="B68" s="78"/>
      <c r="C68" s="78"/>
      <c r="D68" s="78"/>
      <c r="E68" s="78"/>
      <c r="F68" s="78"/>
      <c r="G68" s="78"/>
      <c r="H68" s="78"/>
      <c r="I68" s="78"/>
      <c r="J68" s="78"/>
      <c r="K68" s="78"/>
      <c r="L68" s="78"/>
      <c r="M68" s="78"/>
      <c r="N68" s="78"/>
      <c r="O68" s="78"/>
      <c r="P68" s="78"/>
      <c r="Q68" s="78"/>
      <c r="R68" s="78"/>
      <c r="S68" s="78"/>
      <c r="T68" s="78"/>
      <c r="U68" s="78"/>
      <c r="V68" s="78"/>
      <c r="W68" s="78"/>
      <c r="X68" s="78"/>
      <c r="Y68" s="78"/>
      <c r="Z68" s="78"/>
    </row>
    <row r="69" spans="1:26" ht="15.75" customHeight="1">
      <c r="A69" s="78"/>
      <c r="B69" s="78"/>
      <c r="C69" s="78"/>
      <c r="D69" s="78"/>
      <c r="E69" s="78"/>
      <c r="F69" s="78"/>
      <c r="G69" s="78"/>
      <c r="H69" s="78"/>
      <c r="I69" s="78"/>
      <c r="J69" s="78"/>
      <c r="K69" s="78"/>
      <c r="L69" s="78"/>
      <c r="M69" s="78"/>
      <c r="N69" s="78"/>
      <c r="O69" s="78"/>
      <c r="P69" s="78"/>
      <c r="Q69" s="78"/>
      <c r="R69" s="78"/>
      <c r="S69" s="78"/>
      <c r="T69" s="78"/>
      <c r="U69" s="78"/>
      <c r="V69" s="78"/>
      <c r="W69" s="78"/>
      <c r="X69" s="78"/>
      <c r="Y69" s="78"/>
      <c r="Z69" s="78"/>
    </row>
    <row r="70" spans="1:26" ht="15.75" customHeight="1">
      <c r="A70" s="78"/>
      <c r="B70" s="78"/>
      <c r="C70" s="78"/>
      <c r="D70" s="78"/>
      <c r="E70" s="78"/>
      <c r="F70" s="78"/>
      <c r="G70" s="78"/>
      <c r="H70" s="78"/>
      <c r="I70" s="78"/>
      <c r="J70" s="78"/>
      <c r="K70" s="78"/>
      <c r="L70" s="78"/>
      <c r="M70" s="78"/>
      <c r="N70" s="78"/>
      <c r="O70" s="78"/>
      <c r="P70" s="78"/>
      <c r="Q70" s="78"/>
      <c r="R70" s="78"/>
      <c r="S70" s="78"/>
      <c r="T70" s="78"/>
      <c r="U70" s="78"/>
      <c r="V70" s="78"/>
      <c r="W70" s="78"/>
      <c r="X70" s="78"/>
      <c r="Y70" s="78"/>
      <c r="Z70" s="78"/>
    </row>
    <row r="71" spans="1:26" ht="15.75" customHeight="1">
      <c r="A71" s="78"/>
      <c r="B71" s="78"/>
      <c r="C71" s="78"/>
      <c r="D71" s="78"/>
      <c r="E71" s="78"/>
      <c r="F71" s="78"/>
      <c r="G71" s="78"/>
      <c r="H71" s="78"/>
      <c r="I71" s="78"/>
      <c r="J71" s="78"/>
      <c r="K71" s="78"/>
      <c r="L71" s="78"/>
      <c r="M71" s="78"/>
      <c r="N71" s="78"/>
      <c r="O71" s="78"/>
      <c r="P71" s="78"/>
      <c r="Q71" s="78"/>
      <c r="R71" s="78"/>
      <c r="S71" s="78"/>
      <c r="T71" s="78"/>
      <c r="U71" s="78"/>
      <c r="V71" s="78"/>
      <c r="W71" s="78"/>
      <c r="X71" s="78"/>
      <c r="Y71" s="78"/>
      <c r="Z71" s="78"/>
    </row>
    <row r="72" spans="1:26" ht="15.75" customHeight="1">
      <c r="A72" s="78"/>
      <c r="B72" s="78"/>
      <c r="C72" s="78"/>
      <c r="D72" s="78"/>
      <c r="E72" s="78"/>
      <c r="F72" s="78"/>
      <c r="G72" s="78"/>
      <c r="H72" s="78"/>
      <c r="I72" s="78"/>
      <c r="J72" s="78"/>
      <c r="K72" s="78"/>
      <c r="L72" s="78"/>
      <c r="M72" s="78"/>
      <c r="N72" s="78"/>
      <c r="O72" s="78"/>
      <c r="P72" s="78"/>
      <c r="Q72" s="78"/>
      <c r="R72" s="78"/>
      <c r="S72" s="78"/>
      <c r="T72" s="78"/>
      <c r="U72" s="78"/>
      <c r="V72" s="78"/>
      <c r="W72" s="78"/>
      <c r="X72" s="78"/>
      <c r="Y72" s="78"/>
      <c r="Z72" s="78"/>
    </row>
    <row r="73" spans="1:26" ht="15.75" customHeight="1">
      <c r="A73" s="78"/>
      <c r="B73" s="78"/>
      <c r="C73" s="78"/>
      <c r="D73" s="78"/>
      <c r="E73" s="78"/>
      <c r="F73" s="78"/>
      <c r="G73" s="78"/>
      <c r="H73" s="78"/>
      <c r="I73" s="78"/>
      <c r="J73" s="78"/>
      <c r="K73" s="78"/>
      <c r="L73" s="78"/>
      <c r="M73" s="78"/>
      <c r="N73" s="78"/>
      <c r="O73" s="78"/>
      <c r="P73" s="78"/>
      <c r="Q73" s="78"/>
      <c r="R73" s="78"/>
      <c r="S73" s="78"/>
      <c r="T73" s="78"/>
      <c r="U73" s="78"/>
      <c r="V73" s="78"/>
      <c r="W73" s="78"/>
      <c r="X73" s="78"/>
      <c r="Y73" s="78"/>
      <c r="Z73" s="78"/>
    </row>
    <row r="74" spans="1:26" ht="15.75" customHeight="1">
      <c r="A74" s="78"/>
      <c r="B74" s="78"/>
      <c r="C74" s="78"/>
      <c r="D74" s="78"/>
      <c r="E74" s="78"/>
      <c r="F74" s="78"/>
      <c r="G74" s="78"/>
      <c r="H74" s="78"/>
      <c r="I74" s="78"/>
      <c r="J74" s="78"/>
      <c r="K74" s="78"/>
      <c r="L74" s="78"/>
      <c r="M74" s="78"/>
      <c r="N74" s="78"/>
      <c r="O74" s="78"/>
      <c r="P74" s="78"/>
      <c r="Q74" s="78"/>
      <c r="R74" s="78"/>
      <c r="S74" s="78"/>
      <c r="T74" s="78"/>
      <c r="U74" s="78"/>
      <c r="V74" s="78"/>
      <c r="W74" s="78"/>
      <c r="X74" s="78"/>
      <c r="Y74" s="78"/>
      <c r="Z74" s="78"/>
    </row>
    <row r="75" spans="1:26" ht="15.75" customHeight="1">
      <c r="A75" s="78"/>
      <c r="B75" s="78"/>
      <c r="C75" s="78"/>
      <c r="D75" s="78"/>
      <c r="E75" s="78"/>
      <c r="F75" s="78"/>
      <c r="G75" s="78"/>
      <c r="H75" s="78"/>
      <c r="I75" s="78"/>
      <c r="J75" s="78"/>
      <c r="K75" s="78"/>
      <c r="L75" s="78"/>
      <c r="M75" s="78"/>
      <c r="N75" s="78"/>
      <c r="O75" s="78"/>
      <c r="P75" s="78"/>
      <c r="Q75" s="78"/>
      <c r="R75" s="78"/>
      <c r="S75" s="78"/>
      <c r="T75" s="78"/>
      <c r="U75" s="78"/>
      <c r="V75" s="78"/>
      <c r="W75" s="78"/>
      <c r="X75" s="78"/>
      <c r="Y75" s="78"/>
      <c r="Z75" s="78"/>
    </row>
    <row r="76" spans="1:26" ht="15.75" customHeight="1">
      <c r="A76" s="78"/>
      <c r="B76" s="78"/>
      <c r="C76" s="78"/>
      <c r="D76" s="78"/>
      <c r="E76" s="78"/>
      <c r="F76" s="78"/>
      <c r="G76" s="78"/>
      <c r="H76" s="78"/>
      <c r="I76" s="78"/>
      <c r="J76" s="78"/>
      <c r="K76" s="78"/>
      <c r="L76" s="78"/>
      <c r="M76" s="78"/>
      <c r="N76" s="78"/>
      <c r="O76" s="78"/>
      <c r="P76" s="78"/>
      <c r="Q76" s="78"/>
      <c r="R76" s="78"/>
      <c r="S76" s="78"/>
      <c r="T76" s="78"/>
      <c r="U76" s="78"/>
      <c r="V76" s="78"/>
      <c r="W76" s="78"/>
      <c r="X76" s="78"/>
      <c r="Y76" s="78"/>
      <c r="Z76" s="78"/>
    </row>
    <row r="77" spans="1:26" ht="15.75" customHeight="1">
      <c r="A77" s="78"/>
      <c r="B77" s="78"/>
      <c r="C77" s="78"/>
      <c r="D77" s="78"/>
      <c r="E77" s="78"/>
      <c r="F77" s="78"/>
      <c r="G77" s="78"/>
      <c r="H77" s="78"/>
      <c r="I77" s="78"/>
      <c r="J77" s="78"/>
      <c r="K77" s="78"/>
      <c r="L77" s="78"/>
      <c r="M77" s="78"/>
      <c r="N77" s="78"/>
      <c r="O77" s="78"/>
      <c r="P77" s="78"/>
      <c r="Q77" s="78"/>
      <c r="R77" s="78"/>
      <c r="S77" s="78"/>
      <c r="T77" s="78"/>
      <c r="U77" s="78"/>
      <c r="V77" s="78"/>
      <c r="W77" s="78"/>
      <c r="X77" s="78"/>
      <c r="Y77" s="78"/>
      <c r="Z77" s="78"/>
    </row>
    <row r="78" spans="1:26" ht="15.75" customHeight="1">
      <c r="A78" s="78"/>
      <c r="B78" s="78"/>
      <c r="C78" s="78"/>
      <c r="D78" s="78"/>
      <c r="E78" s="78"/>
      <c r="F78" s="78"/>
      <c r="G78" s="78"/>
      <c r="H78" s="78"/>
      <c r="I78" s="78"/>
      <c r="J78" s="78"/>
      <c r="K78" s="78"/>
      <c r="L78" s="78"/>
      <c r="M78" s="78"/>
      <c r="N78" s="78"/>
      <c r="O78" s="78"/>
      <c r="P78" s="78"/>
      <c r="Q78" s="78"/>
      <c r="R78" s="78"/>
      <c r="S78" s="78"/>
      <c r="T78" s="78"/>
      <c r="U78" s="78"/>
      <c r="V78" s="78"/>
      <c r="W78" s="78"/>
      <c r="X78" s="78"/>
      <c r="Y78" s="78"/>
      <c r="Z78" s="78"/>
    </row>
    <row r="79" spans="1:26" ht="15.75" customHeight="1">
      <c r="A79" s="78"/>
      <c r="B79" s="78"/>
      <c r="C79" s="78"/>
      <c r="D79" s="78"/>
      <c r="E79" s="78"/>
      <c r="F79" s="78"/>
      <c r="G79" s="78"/>
      <c r="H79" s="78"/>
      <c r="I79" s="78"/>
      <c r="J79" s="78"/>
      <c r="K79" s="78"/>
      <c r="L79" s="78"/>
      <c r="M79" s="78"/>
      <c r="N79" s="78"/>
      <c r="O79" s="78"/>
      <c r="P79" s="78"/>
      <c r="Q79" s="78"/>
      <c r="R79" s="78"/>
      <c r="S79" s="78"/>
      <c r="T79" s="78"/>
      <c r="U79" s="78"/>
      <c r="V79" s="78"/>
      <c r="W79" s="78"/>
      <c r="X79" s="78"/>
      <c r="Y79" s="78"/>
      <c r="Z79" s="78"/>
    </row>
    <row r="80" spans="1:26" ht="15.75" customHeight="1">
      <c r="A80" s="78"/>
      <c r="B80" s="78"/>
      <c r="C80" s="78"/>
      <c r="D80" s="78"/>
      <c r="E80" s="78"/>
      <c r="F80" s="78"/>
      <c r="G80" s="78"/>
      <c r="H80" s="78"/>
      <c r="I80" s="78"/>
      <c r="J80" s="78"/>
      <c r="K80" s="78"/>
      <c r="L80" s="78"/>
      <c r="M80" s="78"/>
      <c r="N80" s="78"/>
      <c r="O80" s="78"/>
      <c r="P80" s="78"/>
      <c r="Q80" s="78"/>
      <c r="R80" s="78"/>
      <c r="S80" s="78"/>
      <c r="T80" s="78"/>
      <c r="U80" s="78"/>
      <c r="V80" s="78"/>
      <c r="W80" s="78"/>
      <c r="X80" s="78"/>
      <c r="Y80" s="78"/>
      <c r="Z80" s="78"/>
    </row>
    <row r="81" spans="1:26" ht="15.75" customHeight="1">
      <c r="A81" s="78"/>
      <c r="B81" s="78"/>
      <c r="C81" s="78"/>
      <c r="D81" s="78"/>
      <c r="E81" s="78"/>
      <c r="F81" s="78"/>
      <c r="G81" s="78"/>
      <c r="H81" s="78"/>
      <c r="I81" s="78"/>
      <c r="J81" s="78"/>
      <c r="K81" s="78"/>
      <c r="L81" s="78"/>
      <c r="M81" s="78"/>
      <c r="N81" s="78"/>
      <c r="O81" s="78"/>
      <c r="P81" s="78"/>
      <c r="Q81" s="78"/>
      <c r="R81" s="78"/>
      <c r="S81" s="78"/>
      <c r="T81" s="78"/>
      <c r="U81" s="78"/>
      <c r="V81" s="78"/>
      <c r="W81" s="78"/>
      <c r="X81" s="78"/>
      <c r="Y81" s="78"/>
      <c r="Z81" s="78"/>
    </row>
    <row r="82" spans="1:26" ht="15.75" customHeight="1">
      <c r="A82" s="78"/>
      <c r="B82" s="78"/>
      <c r="C82" s="78"/>
      <c r="D82" s="78"/>
      <c r="E82" s="78"/>
      <c r="F82" s="78"/>
      <c r="G82" s="78"/>
      <c r="H82" s="78"/>
      <c r="I82" s="78"/>
      <c r="J82" s="78"/>
      <c r="K82" s="78"/>
      <c r="L82" s="78"/>
      <c r="M82" s="78"/>
      <c r="N82" s="78"/>
      <c r="O82" s="78"/>
      <c r="P82" s="78"/>
      <c r="Q82" s="78"/>
      <c r="R82" s="78"/>
      <c r="S82" s="78"/>
      <c r="T82" s="78"/>
      <c r="U82" s="78"/>
      <c r="V82" s="78"/>
      <c r="W82" s="78"/>
      <c r="X82" s="78"/>
      <c r="Y82" s="78"/>
      <c r="Z82" s="78"/>
    </row>
    <row r="83" spans="1:26" ht="15.75" customHeight="1">
      <c r="A83" s="78"/>
      <c r="B83" s="78"/>
      <c r="C83" s="78"/>
      <c r="D83" s="78"/>
      <c r="E83" s="78"/>
      <c r="F83" s="78"/>
      <c r="G83" s="78"/>
      <c r="H83" s="78"/>
      <c r="I83" s="78"/>
      <c r="J83" s="78"/>
      <c r="K83" s="78"/>
      <c r="L83" s="78"/>
      <c r="M83" s="78"/>
      <c r="N83" s="78"/>
      <c r="O83" s="78"/>
      <c r="P83" s="78"/>
      <c r="Q83" s="78"/>
      <c r="R83" s="78"/>
      <c r="S83" s="78"/>
      <c r="T83" s="78"/>
      <c r="U83" s="78"/>
      <c r="V83" s="78"/>
      <c r="W83" s="78"/>
      <c r="X83" s="78"/>
      <c r="Y83" s="78"/>
      <c r="Z83" s="78"/>
    </row>
    <row r="84" spans="1:26" ht="15.75" customHeight="1">
      <c r="A84" s="78"/>
      <c r="B84" s="78"/>
      <c r="C84" s="78"/>
      <c r="D84" s="78"/>
      <c r="E84" s="78"/>
      <c r="F84" s="78"/>
      <c r="G84" s="78"/>
      <c r="H84" s="78"/>
      <c r="I84" s="78"/>
      <c r="J84" s="78"/>
      <c r="K84" s="78"/>
      <c r="L84" s="78"/>
      <c r="M84" s="78"/>
      <c r="N84" s="78"/>
      <c r="O84" s="78"/>
      <c r="P84" s="78"/>
      <c r="Q84" s="78"/>
      <c r="R84" s="78"/>
      <c r="S84" s="78"/>
      <c r="T84" s="78"/>
      <c r="U84" s="78"/>
      <c r="V84" s="78"/>
      <c r="W84" s="78"/>
      <c r="X84" s="78"/>
      <c r="Y84" s="78"/>
      <c r="Z84" s="78"/>
    </row>
    <row r="85" spans="1:26" ht="15.75" customHeight="1">
      <c r="A85" s="78"/>
      <c r="B85" s="78"/>
      <c r="C85" s="78"/>
      <c r="D85" s="78"/>
      <c r="E85" s="78"/>
      <c r="F85" s="78"/>
      <c r="G85" s="78"/>
      <c r="H85" s="78"/>
      <c r="I85" s="78"/>
      <c r="J85" s="78"/>
      <c r="K85" s="78"/>
      <c r="L85" s="78"/>
      <c r="M85" s="78"/>
      <c r="N85" s="78"/>
      <c r="O85" s="78"/>
      <c r="P85" s="78"/>
      <c r="Q85" s="78"/>
      <c r="R85" s="78"/>
      <c r="S85" s="78"/>
      <c r="T85" s="78"/>
      <c r="U85" s="78"/>
      <c r="V85" s="78"/>
      <c r="W85" s="78"/>
      <c r="X85" s="78"/>
      <c r="Y85" s="78"/>
      <c r="Z85" s="78"/>
    </row>
    <row r="86" spans="1:26" ht="15.75" customHeight="1">
      <c r="A86" s="78"/>
      <c r="B86" s="78"/>
      <c r="C86" s="78"/>
      <c r="D86" s="78"/>
      <c r="E86" s="78"/>
      <c r="F86" s="78"/>
      <c r="G86" s="78"/>
      <c r="H86" s="78"/>
      <c r="I86" s="78"/>
      <c r="J86" s="78"/>
      <c r="K86" s="78"/>
      <c r="L86" s="78"/>
      <c r="M86" s="78"/>
      <c r="N86" s="78"/>
      <c r="O86" s="78"/>
      <c r="P86" s="78"/>
      <c r="Q86" s="78"/>
      <c r="R86" s="78"/>
      <c r="S86" s="78"/>
      <c r="T86" s="78"/>
      <c r="U86" s="78"/>
      <c r="V86" s="78"/>
      <c r="W86" s="78"/>
      <c r="X86" s="78"/>
      <c r="Y86" s="78"/>
      <c r="Z86" s="78"/>
    </row>
    <row r="87" spans="1:26" ht="15.75" customHeight="1">
      <c r="A87" s="78"/>
      <c r="B87" s="78"/>
      <c r="C87" s="78"/>
      <c r="D87" s="78"/>
      <c r="E87" s="78"/>
      <c r="F87" s="78"/>
      <c r="G87" s="78"/>
      <c r="H87" s="78"/>
      <c r="I87" s="78"/>
      <c r="J87" s="78"/>
      <c r="K87" s="78"/>
      <c r="L87" s="78"/>
      <c r="M87" s="78"/>
      <c r="N87" s="78"/>
      <c r="O87" s="78"/>
      <c r="P87" s="78"/>
      <c r="Q87" s="78"/>
      <c r="R87" s="78"/>
      <c r="S87" s="78"/>
      <c r="T87" s="78"/>
      <c r="U87" s="78"/>
      <c r="V87" s="78"/>
      <c r="W87" s="78"/>
      <c r="X87" s="78"/>
      <c r="Y87" s="78"/>
      <c r="Z87" s="78"/>
    </row>
    <row r="88" spans="1:26" ht="15.75" customHeight="1">
      <c r="A88" s="78"/>
      <c r="B88" s="78"/>
      <c r="C88" s="78"/>
      <c r="D88" s="78"/>
      <c r="E88" s="78"/>
      <c r="F88" s="78"/>
      <c r="G88" s="78"/>
      <c r="H88" s="78"/>
      <c r="I88" s="78"/>
      <c r="J88" s="78"/>
      <c r="K88" s="78"/>
      <c r="L88" s="78"/>
      <c r="M88" s="78"/>
      <c r="N88" s="78"/>
      <c r="O88" s="78"/>
      <c r="P88" s="78"/>
      <c r="Q88" s="78"/>
      <c r="R88" s="78"/>
      <c r="S88" s="78"/>
      <c r="T88" s="78"/>
      <c r="U88" s="78"/>
      <c r="V88" s="78"/>
      <c r="W88" s="78"/>
      <c r="X88" s="78"/>
      <c r="Y88" s="78"/>
      <c r="Z88" s="78"/>
    </row>
    <row r="89" spans="1:26" ht="15.75" customHeight="1">
      <c r="A89" s="78"/>
      <c r="B89" s="78"/>
      <c r="C89" s="78"/>
      <c r="D89" s="78"/>
      <c r="E89" s="78"/>
      <c r="F89" s="78"/>
      <c r="G89" s="78"/>
      <c r="H89" s="78"/>
      <c r="I89" s="78"/>
      <c r="J89" s="78"/>
      <c r="K89" s="78"/>
      <c r="L89" s="78"/>
      <c r="M89" s="78"/>
      <c r="N89" s="78"/>
      <c r="O89" s="78"/>
      <c r="P89" s="78"/>
      <c r="Q89" s="78"/>
      <c r="R89" s="78"/>
      <c r="S89" s="78"/>
      <c r="T89" s="78"/>
      <c r="U89" s="78"/>
      <c r="V89" s="78"/>
      <c r="W89" s="78"/>
      <c r="X89" s="78"/>
      <c r="Y89" s="78"/>
      <c r="Z89" s="78"/>
    </row>
    <row r="90" spans="1:26" ht="15.75" customHeight="1">
      <c r="A90" s="78"/>
      <c r="B90" s="78"/>
      <c r="C90" s="78"/>
      <c r="D90" s="78"/>
      <c r="E90" s="78"/>
      <c r="F90" s="78"/>
      <c r="G90" s="78"/>
      <c r="H90" s="78"/>
      <c r="I90" s="78"/>
      <c r="J90" s="78"/>
      <c r="K90" s="78"/>
      <c r="L90" s="78"/>
      <c r="M90" s="78"/>
      <c r="N90" s="78"/>
      <c r="O90" s="78"/>
      <c r="P90" s="78"/>
      <c r="Q90" s="78"/>
      <c r="R90" s="78"/>
      <c r="S90" s="78"/>
      <c r="T90" s="78"/>
      <c r="U90" s="78"/>
      <c r="V90" s="78"/>
      <c r="W90" s="78"/>
      <c r="X90" s="78"/>
      <c r="Y90" s="78"/>
      <c r="Z90" s="78"/>
    </row>
    <row r="91" spans="1:26" ht="15.75" customHeight="1">
      <c r="A91" s="78"/>
      <c r="B91" s="78"/>
      <c r="C91" s="78"/>
      <c r="D91" s="78"/>
      <c r="E91" s="78"/>
      <c r="F91" s="78"/>
      <c r="G91" s="78"/>
      <c r="H91" s="78"/>
      <c r="I91" s="78"/>
      <c r="J91" s="78"/>
      <c r="K91" s="78"/>
      <c r="L91" s="78"/>
      <c r="M91" s="78"/>
      <c r="N91" s="78"/>
      <c r="O91" s="78"/>
      <c r="P91" s="78"/>
      <c r="Q91" s="78"/>
      <c r="R91" s="78"/>
      <c r="S91" s="78"/>
      <c r="T91" s="78"/>
      <c r="U91" s="78"/>
      <c r="V91" s="78"/>
      <c r="W91" s="78"/>
      <c r="X91" s="78"/>
      <c r="Y91" s="78"/>
      <c r="Z91" s="78"/>
    </row>
    <row r="92" spans="1:26" ht="15.75" customHeight="1">
      <c r="A92" s="78"/>
      <c r="B92" s="78"/>
      <c r="C92" s="78"/>
      <c r="D92" s="78"/>
      <c r="E92" s="78"/>
      <c r="F92" s="78"/>
      <c r="G92" s="78"/>
      <c r="H92" s="78"/>
      <c r="I92" s="78"/>
      <c r="J92" s="78"/>
      <c r="K92" s="78"/>
      <c r="L92" s="78"/>
      <c r="M92" s="78"/>
      <c r="N92" s="78"/>
      <c r="O92" s="78"/>
      <c r="P92" s="78"/>
      <c r="Q92" s="78"/>
      <c r="R92" s="78"/>
      <c r="S92" s="78"/>
      <c r="T92" s="78"/>
      <c r="U92" s="78"/>
      <c r="V92" s="78"/>
      <c r="W92" s="78"/>
      <c r="X92" s="78"/>
      <c r="Y92" s="78"/>
      <c r="Z92" s="78"/>
    </row>
    <row r="93" spans="1:26" ht="15.75" customHeight="1">
      <c r="A93" s="78"/>
      <c r="B93" s="78"/>
      <c r="C93" s="78"/>
      <c r="D93" s="78"/>
      <c r="E93" s="78"/>
      <c r="F93" s="78"/>
      <c r="G93" s="78"/>
      <c r="H93" s="78"/>
      <c r="I93" s="78"/>
      <c r="J93" s="78"/>
      <c r="K93" s="78"/>
      <c r="L93" s="78"/>
      <c r="M93" s="78"/>
      <c r="N93" s="78"/>
      <c r="O93" s="78"/>
      <c r="P93" s="78"/>
      <c r="Q93" s="78"/>
      <c r="R93" s="78"/>
      <c r="S93" s="78"/>
      <c r="T93" s="78"/>
      <c r="U93" s="78"/>
      <c r="V93" s="78"/>
      <c r="W93" s="78"/>
      <c r="X93" s="78"/>
      <c r="Y93" s="78"/>
      <c r="Z93" s="78"/>
    </row>
    <row r="94" spans="1:26" ht="15.75" customHeight="1">
      <c r="A94" s="78"/>
      <c r="B94" s="78"/>
      <c r="C94" s="78"/>
      <c r="D94" s="78"/>
      <c r="E94" s="78"/>
      <c r="F94" s="78"/>
      <c r="G94" s="78"/>
      <c r="H94" s="78"/>
      <c r="I94" s="78"/>
      <c r="J94" s="78"/>
      <c r="K94" s="78"/>
      <c r="L94" s="78"/>
      <c r="M94" s="78"/>
      <c r="N94" s="78"/>
      <c r="O94" s="78"/>
      <c r="P94" s="78"/>
      <c r="Q94" s="78"/>
      <c r="R94" s="78"/>
      <c r="S94" s="78"/>
      <c r="T94" s="78"/>
      <c r="U94" s="78"/>
      <c r="V94" s="78"/>
      <c r="W94" s="78"/>
      <c r="X94" s="78"/>
      <c r="Y94" s="78"/>
      <c r="Z94" s="78"/>
    </row>
    <row r="95" spans="1:26" ht="15.75" customHeight="1">
      <c r="A95" s="78"/>
      <c r="B95" s="78"/>
      <c r="C95" s="78"/>
      <c r="D95" s="78"/>
      <c r="E95" s="78"/>
      <c r="F95" s="78"/>
      <c r="G95" s="78"/>
      <c r="H95" s="78"/>
      <c r="I95" s="78"/>
      <c r="J95" s="78"/>
      <c r="K95" s="78"/>
      <c r="L95" s="78"/>
      <c r="M95" s="78"/>
      <c r="N95" s="78"/>
      <c r="O95" s="78"/>
      <c r="P95" s="78"/>
      <c r="Q95" s="78"/>
      <c r="R95" s="78"/>
      <c r="S95" s="78"/>
      <c r="T95" s="78"/>
      <c r="U95" s="78"/>
      <c r="V95" s="78"/>
      <c r="W95" s="78"/>
      <c r="X95" s="78"/>
      <c r="Y95" s="78"/>
      <c r="Z95" s="78"/>
    </row>
    <row r="96" spans="1:26" ht="15.75" customHeight="1">
      <c r="A96" s="78"/>
      <c r="B96" s="78"/>
      <c r="C96" s="78"/>
      <c r="D96" s="78"/>
      <c r="E96" s="78"/>
      <c r="F96" s="78"/>
      <c r="G96" s="78"/>
      <c r="H96" s="78"/>
      <c r="I96" s="78"/>
      <c r="J96" s="78"/>
      <c r="K96" s="78"/>
      <c r="L96" s="78"/>
      <c r="M96" s="78"/>
      <c r="N96" s="78"/>
      <c r="O96" s="78"/>
      <c r="P96" s="78"/>
      <c r="Q96" s="78"/>
      <c r="R96" s="78"/>
      <c r="S96" s="78"/>
      <c r="T96" s="78"/>
      <c r="U96" s="78"/>
      <c r="V96" s="78"/>
      <c r="W96" s="78"/>
      <c r="X96" s="78"/>
      <c r="Y96" s="78"/>
      <c r="Z96" s="78"/>
    </row>
    <row r="97" spans="1:26" ht="15.75" customHeight="1">
      <c r="A97" s="78"/>
      <c r="B97" s="78"/>
      <c r="C97" s="78"/>
      <c r="D97" s="78"/>
      <c r="E97" s="78"/>
      <c r="F97" s="78"/>
      <c r="G97" s="78"/>
      <c r="H97" s="78"/>
      <c r="I97" s="78"/>
      <c r="J97" s="78"/>
      <c r="K97" s="78"/>
      <c r="L97" s="78"/>
      <c r="M97" s="78"/>
      <c r="N97" s="78"/>
      <c r="O97" s="78"/>
      <c r="P97" s="78"/>
      <c r="Q97" s="78"/>
      <c r="R97" s="78"/>
      <c r="S97" s="78"/>
      <c r="T97" s="78"/>
      <c r="U97" s="78"/>
      <c r="V97" s="78"/>
      <c r="W97" s="78"/>
      <c r="X97" s="78"/>
      <c r="Y97" s="78"/>
      <c r="Z97" s="78"/>
    </row>
    <row r="98" spans="1:26" ht="15.75" customHeight="1">
      <c r="A98" s="78"/>
      <c r="B98" s="78"/>
      <c r="C98" s="78"/>
      <c r="D98" s="78"/>
      <c r="E98" s="78"/>
      <c r="F98" s="78"/>
      <c r="G98" s="78"/>
      <c r="H98" s="78"/>
      <c r="I98" s="78"/>
      <c r="J98" s="78"/>
      <c r="K98" s="78"/>
      <c r="L98" s="78"/>
      <c r="M98" s="78"/>
      <c r="N98" s="78"/>
      <c r="O98" s="78"/>
      <c r="P98" s="78"/>
      <c r="Q98" s="78"/>
      <c r="R98" s="78"/>
      <c r="S98" s="78"/>
      <c r="T98" s="78"/>
      <c r="U98" s="78"/>
      <c r="V98" s="78"/>
      <c r="W98" s="78"/>
      <c r="X98" s="78"/>
      <c r="Y98" s="78"/>
      <c r="Z98" s="78"/>
    </row>
    <row r="99" spans="1:26" ht="15.75" customHeight="1">
      <c r="A99" s="78"/>
      <c r="B99" s="78"/>
      <c r="C99" s="78"/>
      <c r="D99" s="78"/>
      <c r="E99" s="78"/>
      <c r="F99" s="78"/>
      <c r="G99" s="78"/>
      <c r="H99" s="78"/>
      <c r="I99" s="78"/>
      <c r="J99" s="78"/>
      <c r="K99" s="78"/>
      <c r="L99" s="78"/>
      <c r="M99" s="78"/>
      <c r="N99" s="78"/>
      <c r="O99" s="78"/>
      <c r="P99" s="78"/>
      <c r="Q99" s="78"/>
      <c r="R99" s="78"/>
      <c r="S99" s="78"/>
      <c r="T99" s="78"/>
      <c r="U99" s="78"/>
      <c r="V99" s="78"/>
      <c r="W99" s="78"/>
      <c r="X99" s="78"/>
      <c r="Y99" s="78"/>
      <c r="Z99" s="78"/>
    </row>
    <row r="100" spans="1:26" ht="15.75" customHeight="1">
      <c r="A100" s="7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row>
    <row r="101" spans="1:26" ht="15.75" customHeight="1">
      <c r="A101" s="7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row>
    <row r="102" spans="1:26" ht="15.75" customHeight="1">
      <c r="A102" s="7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row>
    <row r="103" spans="1:26" ht="15.75" customHeight="1">
      <c r="A103" s="7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row>
    <row r="104" spans="1:26" ht="15.75" customHeight="1">
      <c r="A104" s="7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row>
    <row r="105" spans="1:26" ht="15.75" customHeight="1">
      <c r="A105" s="7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row>
    <row r="106" spans="1:26" ht="15.75" customHeight="1">
      <c r="A106" s="7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row>
    <row r="107" spans="1:26" ht="15.75" customHeight="1">
      <c r="A107" s="7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row>
    <row r="108" spans="1:26" ht="15.75" customHeight="1">
      <c r="A108" s="7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row>
    <row r="109" spans="1:26" ht="15.75" customHeight="1">
      <c r="A109" s="7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row>
    <row r="110" spans="1:26" ht="15.75" customHeight="1">
      <c r="A110" s="7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row>
    <row r="111" spans="1:26" ht="15.75" customHeight="1">
      <c r="A111" s="7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row>
    <row r="112" spans="1:26" ht="15.75" customHeight="1">
      <c r="A112" s="7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row>
    <row r="113" spans="1:26" ht="15.75" customHeight="1">
      <c r="A113" s="7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row>
    <row r="114" spans="1:26" ht="15.75" customHeight="1">
      <c r="A114" s="7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row>
    <row r="115" spans="1:26" ht="15.75" customHeight="1">
      <c r="A115" s="7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row>
    <row r="116" spans="1:26" ht="15.75" customHeight="1">
      <c r="A116" s="7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row>
    <row r="117" spans="1:26" ht="15.75" customHeight="1">
      <c r="A117" s="7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row>
    <row r="118" spans="1:26" ht="15.75" customHeight="1">
      <c r="A118" s="7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row>
    <row r="119" spans="1:26" ht="15.75" customHeight="1">
      <c r="A119" s="7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row>
    <row r="120" spans="1:26" ht="15.75" customHeight="1">
      <c r="A120" s="7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row>
    <row r="121" spans="1:26" ht="15.75" customHeight="1">
      <c r="A121" s="7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row>
    <row r="122" spans="1:26" ht="15.75" customHeight="1">
      <c r="A122" s="7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row>
    <row r="123" spans="1:26" ht="15.75" customHeight="1">
      <c r="A123" s="7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row>
    <row r="124" spans="1:26" ht="15.75" customHeight="1">
      <c r="A124" s="7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row>
    <row r="125" spans="1:26" ht="15.75" customHeight="1">
      <c r="A125" s="7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row>
    <row r="126" spans="1:26" ht="15.75" customHeight="1">
      <c r="A126" s="7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row>
    <row r="127" spans="1:26" ht="15.75" customHeight="1">
      <c r="A127" s="7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row>
    <row r="128" spans="1:26" ht="15.75" customHeight="1">
      <c r="A128" s="7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row>
    <row r="129" spans="1:26" ht="15.75" customHeight="1">
      <c r="A129" s="7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row>
    <row r="130" spans="1:26" ht="15.75" customHeight="1">
      <c r="A130" s="7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row>
    <row r="131" spans="1:26" ht="15.75" customHeight="1">
      <c r="A131" s="7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row>
    <row r="132" spans="1:26" ht="15.75" customHeight="1">
      <c r="A132" s="7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row>
    <row r="133" spans="1:26" ht="15.75" customHeight="1">
      <c r="A133" s="7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row>
    <row r="134" spans="1:26" ht="15.75" customHeight="1">
      <c r="A134" s="7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row>
    <row r="135" spans="1:26" ht="15.75" customHeight="1">
      <c r="A135" s="7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row>
    <row r="136" spans="1:26" ht="15.75" customHeight="1">
      <c r="A136" s="7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row>
    <row r="137" spans="1:26" ht="15.75" customHeight="1">
      <c r="A137" s="7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row>
    <row r="138" spans="1:26" ht="15.75" customHeight="1">
      <c r="A138" s="7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row>
    <row r="139" spans="1:26" ht="15.75" customHeight="1">
      <c r="A139" s="7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row>
    <row r="140" spans="1:26" ht="15.75" customHeight="1">
      <c r="A140" s="7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row>
    <row r="141" spans="1:26" ht="15.75" customHeight="1">
      <c r="A141" s="7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row>
    <row r="142" spans="1:26" ht="15.75" customHeight="1">
      <c r="A142" s="7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row>
    <row r="143" spans="1:26" ht="15.75" customHeight="1">
      <c r="A143" s="7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row>
    <row r="144" spans="1:26" ht="15.75" customHeight="1">
      <c r="A144" s="7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row>
    <row r="145" spans="1:26" ht="15.75" customHeight="1">
      <c r="A145" s="7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row>
    <row r="146" spans="1:26" ht="15.75" customHeight="1">
      <c r="A146" s="7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row>
    <row r="147" spans="1:26" ht="15.75" customHeight="1">
      <c r="A147" s="7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row>
    <row r="148" spans="1:26" ht="15.75" customHeight="1">
      <c r="A148" s="7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row>
    <row r="149" spans="1:26" ht="15.75" customHeight="1">
      <c r="A149" s="7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row>
    <row r="150" spans="1:26" ht="15.75" customHeight="1">
      <c r="A150" s="7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row>
    <row r="151" spans="1:26" ht="15.75" customHeight="1">
      <c r="A151" s="7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row>
    <row r="152" spans="1:26" ht="15.75" customHeight="1">
      <c r="A152" s="7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row>
    <row r="153" spans="1:26" ht="15.75" customHeight="1">
      <c r="A153" s="7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row>
    <row r="154" spans="1:26" ht="15.75" customHeight="1">
      <c r="A154" s="7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row>
    <row r="155" spans="1:26" ht="15.75" customHeight="1">
      <c r="A155" s="7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row>
    <row r="156" spans="1:26" ht="15.75" customHeight="1">
      <c r="A156" s="7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row>
    <row r="157" spans="1:26" ht="15.75" customHeight="1">
      <c r="A157" s="7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row>
    <row r="158" spans="1:26" ht="15.75" customHeight="1">
      <c r="A158" s="7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row>
    <row r="159" spans="1:26" ht="15.75" customHeight="1">
      <c r="A159" s="7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row>
    <row r="160" spans="1:26" ht="15.75" customHeight="1">
      <c r="A160" s="7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row>
    <row r="161" spans="1:26" ht="15.75" customHeight="1">
      <c r="A161" s="7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row>
    <row r="162" spans="1:26" ht="15.75" customHeight="1">
      <c r="A162" s="7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row>
    <row r="163" spans="1:26" ht="15.75" customHeight="1">
      <c r="A163" s="7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row>
    <row r="164" spans="1:26" ht="15.75" customHeight="1">
      <c r="A164" s="7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row>
    <row r="165" spans="1:26" ht="15.75" customHeight="1">
      <c r="A165" s="7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row>
    <row r="166" spans="1:26" ht="15.75" customHeight="1">
      <c r="A166" s="7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row>
    <row r="167" spans="1:26" ht="15.75" customHeight="1">
      <c r="A167" s="7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row>
    <row r="168" spans="1:26" ht="15.75" customHeight="1">
      <c r="A168" s="7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row>
    <row r="169" spans="1:26" ht="15.75" customHeight="1">
      <c r="A169" s="7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row>
    <row r="170" spans="1:26" ht="15.75" customHeight="1">
      <c r="A170" s="7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row>
    <row r="171" spans="1:26" ht="15.75" customHeight="1">
      <c r="A171" s="7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row>
    <row r="172" spans="1:26" ht="15.75" customHeight="1">
      <c r="A172" s="7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row>
    <row r="173" spans="1:26" ht="15.75" customHeight="1">
      <c r="A173" s="7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row>
    <row r="174" spans="1:26" ht="15.75" customHeight="1">
      <c r="A174" s="7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row>
    <row r="175" spans="1:26" ht="15.75" customHeight="1">
      <c r="A175" s="7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row>
    <row r="176" spans="1:26" ht="15.75" customHeight="1">
      <c r="A176" s="7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row>
    <row r="177" spans="1:26" ht="15.75" customHeight="1">
      <c r="A177" s="7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row>
    <row r="178" spans="1:26" ht="15.75" customHeight="1">
      <c r="A178" s="7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row>
    <row r="179" spans="1:26" ht="15.75" customHeight="1">
      <c r="A179" s="7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row>
    <row r="180" spans="1:26" ht="15.75" customHeight="1">
      <c r="A180" s="7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row>
    <row r="181" spans="1:26" ht="15.75" customHeight="1">
      <c r="A181" s="7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row>
    <row r="182" spans="1:26" ht="15.75" customHeight="1">
      <c r="A182" s="7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row>
    <row r="183" spans="1:26" ht="15.75" customHeight="1">
      <c r="A183" s="7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row>
    <row r="184" spans="1:26" ht="15.75" customHeight="1">
      <c r="A184" s="7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row>
    <row r="185" spans="1:26" ht="15.75" customHeight="1">
      <c r="A185" s="7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row>
    <row r="186" spans="1:26" ht="15.75" customHeight="1">
      <c r="A186" s="7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row>
    <row r="187" spans="1:26" ht="15.75" customHeight="1">
      <c r="A187" s="7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row>
    <row r="188" spans="1:26" ht="15.75" customHeight="1">
      <c r="A188" s="7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row>
    <row r="189" spans="1:26" ht="15.75" customHeight="1">
      <c r="A189" s="7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row>
    <row r="190" spans="1:26" ht="15.75" customHeight="1">
      <c r="A190" s="7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row>
    <row r="191" spans="1:26" ht="15.75" customHeight="1">
      <c r="A191" s="7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row>
    <row r="192" spans="1:26" ht="15.75" customHeight="1">
      <c r="A192" s="7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row>
    <row r="193" spans="1:26" ht="15.75" customHeight="1">
      <c r="A193" s="7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row>
    <row r="194" spans="1:26" ht="15.75" customHeight="1">
      <c r="A194" s="7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row>
    <row r="195" spans="1:26" ht="15.75" customHeight="1">
      <c r="A195" s="7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row>
    <row r="196" spans="1:26" ht="15.75" customHeight="1">
      <c r="A196" s="7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row>
    <row r="197" spans="1:26" ht="15.75" customHeight="1">
      <c r="A197" s="7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row>
    <row r="198" spans="1:26" ht="15.75" customHeight="1">
      <c r="A198" s="7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row>
    <row r="199" spans="1:26" ht="15.75" customHeight="1">
      <c r="A199" s="7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row>
    <row r="200" spans="1:26" ht="15.75" customHeight="1">
      <c r="A200" s="7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row>
    <row r="201" spans="1:26" ht="15.75" customHeight="1">
      <c r="A201" s="7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row>
    <row r="202" spans="1:26" ht="15.75" customHeight="1">
      <c r="A202" s="7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row>
    <row r="203" spans="1:26" ht="15.75" customHeight="1">
      <c r="A203" s="7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row>
    <row r="204" spans="1:26" ht="15.75" customHeight="1">
      <c r="A204" s="7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row>
    <row r="205" spans="1:26" ht="15.75" customHeight="1">
      <c r="A205" s="7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row>
    <row r="206" spans="1:26" ht="15.75" customHeight="1">
      <c r="A206" s="7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row>
    <row r="207" spans="1:26" ht="15.75" customHeight="1">
      <c r="A207" s="7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row>
    <row r="208" spans="1:26" ht="15.75" customHeight="1">
      <c r="A208" s="7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row>
    <row r="209" spans="1:26" ht="15.75" customHeight="1">
      <c r="A209" s="7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row>
    <row r="210" spans="1:26" ht="15.75" customHeight="1">
      <c r="A210" s="7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row>
    <row r="211" spans="1:26" ht="15.75" customHeight="1">
      <c r="A211" s="7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row>
    <row r="212" spans="1:26" ht="15.75" customHeight="1">
      <c r="A212" s="7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row>
    <row r="213" spans="1:26" ht="15.75" customHeight="1">
      <c r="A213" s="7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row>
    <row r="214" spans="1:26" ht="15.75" customHeight="1">
      <c r="A214" s="7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row>
    <row r="215" spans="1:26" ht="15.75" customHeight="1">
      <c r="A215" s="7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row>
    <row r="216" spans="1:26" ht="15.75" customHeight="1">
      <c r="A216" s="7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row>
    <row r="217" spans="1:26" ht="15.75" customHeight="1">
      <c r="A217" s="7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row>
    <row r="218" spans="1:26" ht="15.75" customHeight="1">
      <c r="A218" s="7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row>
    <row r="219" spans="1:26" ht="15.75" customHeight="1">
      <c r="A219" s="7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row>
    <row r="220" spans="1:26" ht="15.75" customHeight="1">
      <c r="A220" s="7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B2:H6"/>
    <mergeCell ref="I2:J6"/>
    <mergeCell ref="H8:I11"/>
  </mergeCells>
  <pageMargins left="0.7" right="0.7" top="0.75" bottom="0.75" header="0" footer="0"/>
  <pageSetup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C5E0B3"/>
  </sheetPr>
  <dimension ref="A1:Z1000"/>
  <sheetViews>
    <sheetView showGridLines="0" workbookViewId="0"/>
  </sheetViews>
  <sheetFormatPr baseColWidth="10" defaultColWidth="11.21875" defaultRowHeight="15" customHeight="1"/>
  <cols>
    <col min="1" max="10" width="11.5546875" customWidth="1"/>
    <col min="11" max="26" width="10.5546875" customWidth="1"/>
  </cols>
  <sheetData>
    <row r="1" spans="1:26" ht="15.75">
      <c r="A1" s="78"/>
      <c r="B1" s="78"/>
      <c r="C1" s="78"/>
      <c r="D1" s="78"/>
      <c r="E1" s="78"/>
      <c r="F1" s="78"/>
      <c r="G1" s="78"/>
      <c r="H1" s="78"/>
      <c r="I1" s="78"/>
      <c r="J1" s="78"/>
      <c r="K1" s="78"/>
      <c r="L1" s="78"/>
      <c r="M1" s="78"/>
      <c r="N1" s="78"/>
      <c r="O1" s="78"/>
      <c r="P1" s="78"/>
      <c r="Q1" s="78"/>
      <c r="R1" s="78"/>
      <c r="S1" s="78"/>
      <c r="T1" s="78"/>
      <c r="U1" s="78"/>
      <c r="V1" s="78"/>
      <c r="W1" s="78"/>
      <c r="X1" s="78"/>
      <c r="Y1" s="78"/>
      <c r="Z1" s="78"/>
    </row>
    <row r="2" spans="1:26" ht="15.75">
      <c r="A2" s="78"/>
      <c r="B2" s="879" t="s">
        <v>575</v>
      </c>
      <c r="C2" s="851"/>
      <c r="D2" s="851"/>
      <c r="E2" s="851"/>
      <c r="F2" s="851"/>
      <c r="G2" s="851"/>
      <c r="H2" s="851"/>
      <c r="I2" s="877"/>
      <c r="J2" s="852"/>
      <c r="K2" s="78"/>
      <c r="L2" s="78"/>
      <c r="M2" s="78"/>
      <c r="N2" s="78"/>
      <c r="O2" s="78"/>
      <c r="P2" s="78"/>
      <c r="Q2" s="78"/>
      <c r="R2" s="78"/>
      <c r="S2" s="78"/>
      <c r="T2" s="78"/>
      <c r="U2" s="78"/>
      <c r="V2" s="78"/>
      <c r="W2" s="78"/>
      <c r="X2" s="78"/>
      <c r="Y2" s="78"/>
      <c r="Z2" s="78"/>
    </row>
    <row r="3" spans="1:26" ht="15.75">
      <c r="A3" s="78"/>
      <c r="B3" s="681"/>
      <c r="C3" s="511"/>
      <c r="D3" s="511"/>
      <c r="E3" s="511"/>
      <c r="F3" s="511"/>
      <c r="G3" s="511"/>
      <c r="H3" s="511"/>
      <c r="I3" s="511"/>
      <c r="J3" s="622"/>
      <c r="K3" s="78"/>
      <c r="L3" s="78"/>
      <c r="M3" s="78"/>
      <c r="N3" s="78"/>
      <c r="O3" s="78"/>
      <c r="P3" s="78"/>
      <c r="Q3" s="78"/>
      <c r="R3" s="78"/>
      <c r="S3" s="78"/>
      <c r="T3" s="78"/>
      <c r="U3" s="78"/>
      <c r="V3" s="78"/>
      <c r="W3" s="78"/>
      <c r="X3" s="78"/>
      <c r="Y3" s="78"/>
      <c r="Z3" s="78"/>
    </row>
    <row r="4" spans="1:26" ht="15.75">
      <c r="A4" s="78"/>
      <c r="B4" s="681"/>
      <c r="C4" s="511"/>
      <c r="D4" s="511"/>
      <c r="E4" s="511"/>
      <c r="F4" s="511"/>
      <c r="G4" s="511"/>
      <c r="H4" s="511"/>
      <c r="I4" s="511"/>
      <c r="J4" s="622"/>
      <c r="K4" s="78"/>
      <c r="L4" s="78"/>
      <c r="M4" s="78"/>
      <c r="N4" s="78"/>
      <c r="O4" s="78"/>
      <c r="P4" s="78"/>
      <c r="Q4" s="78"/>
      <c r="R4" s="78"/>
      <c r="S4" s="78"/>
      <c r="T4" s="78"/>
      <c r="U4" s="78"/>
      <c r="V4" s="78"/>
      <c r="W4" s="78"/>
      <c r="X4" s="78"/>
      <c r="Y4" s="78"/>
      <c r="Z4" s="78"/>
    </row>
    <row r="5" spans="1:26" ht="15.75">
      <c r="A5" s="78"/>
      <c r="B5" s="681"/>
      <c r="C5" s="511"/>
      <c r="D5" s="511"/>
      <c r="E5" s="511"/>
      <c r="F5" s="511"/>
      <c r="G5" s="511"/>
      <c r="H5" s="511"/>
      <c r="I5" s="511"/>
      <c r="J5" s="622"/>
      <c r="K5" s="78"/>
      <c r="L5" s="78"/>
      <c r="M5" s="78"/>
      <c r="N5" s="78"/>
      <c r="O5" s="78"/>
      <c r="P5" s="78"/>
      <c r="Q5" s="78"/>
      <c r="R5" s="78"/>
      <c r="S5" s="78"/>
      <c r="T5" s="78"/>
      <c r="U5" s="78"/>
      <c r="V5" s="78"/>
      <c r="W5" s="78"/>
      <c r="X5" s="78"/>
      <c r="Y5" s="78"/>
      <c r="Z5" s="78"/>
    </row>
    <row r="6" spans="1:26" ht="15.75">
      <c r="A6" s="78"/>
      <c r="B6" s="682"/>
      <c r="C6" s="487"/>
      <c r="D6" s="487"/>
      <c r="E6" s="487"/>
      <c r="F6" s="487"/>
      <c r="G6" s="487"/>
      <c r="H6" s="487"/>
      <c r="I6" s="487"/>
      <c r="J6" s="592"/>
      <c r="K6" s="78"/>
      <c r="L6" s="78"/>
      <c r="M6" s="78"/>
      <c r="N6" s="78"/>
      <c r="O6" s="78"/>
      <c r="P6" s="78"/>
      <c r="Q6" s="78"/>
      <c r="R6" s="78"/>
      <c r="S6" s="78"/>
      <c r="T6" s="78"/>
      <c r="U6" s="78"/>
      <c r="V6" s="78"/>
      <c r="W6" s="78"/>
      <c r="X6" s="78"/>
      <c r="Y6" s="78"/>
      <c r="Z6" s="78"/>
    </row>
    <row r="7" spans="1:26" ht="15.75">
      <c r="A7" s="78"/>
      <c r="B7" s="141"/>
      <c r="C7" s="78"/>
      <c r="D7" s="78"/>
      <c r="E7" s="78"/>
      <c r="F7" s="78"/>
      <c r="G7" s="78"/>
      <c r="H7" s="78"/>
      <c r="I7" s="78"/>
      <c r="J7" s="140"/>
      <c r="K7" s="78"/>
      <c r="L7" s="78"/>
      <c r="M7" s="78"/>
      <c r="N7" s="78"/>
      <c r="O7" s="78"/>
      <c r="P7" s="78"/>
      <c r="Q7" s="78"/>
      <c r="R7" s="78"/>
      <c r="S7" s="78"/>
      <c r="T7" s="78"/>
      <c r="U7" s="78"/>
      <c r="V7" s="78"/>
      <c r="W7" s="78"/>
      <c r="X7" s="78"/>
      <c r="Y7" s="78"/>
      <c r="Z7" s="78"/>
    </row>
    <row r="8" spans="1:26" ht="15.75">
      <c r="A8" s="78"/>
      <c r="B8" s="141"/>
      <c r="C8" s="78"/>
      <c r="D8" s="78"/>
      <c r="E8" s="78"/>
      <c r="F8" s="78"/>
      <c r="G8" s="78"/>
      <c r="H8" s="878">
        <f>APRENDIZAJE.!F4</f>
        <v>1.0834149305555556</v>
      </c>
      <c r="I8" s="587"/>
      <c r="J8" s="140"/>
      <c r="K8" s="78"/>
      <c r="L8" s="78"/>
      <c r="M8" s="78"/>
      <c r="N8" s="78"/>
      <c r="O8" s="78"/>
      <c r="P8" s="78"/>
      <c r="Q8" s="78"/>
      <c r="R8" s="78"/>
      <c r="S8" s="78"/>
      <c r="T8" s="78"/>
      <c r="U8" s="78"/>
      <c r="V8" s="78"/>
      <c r="W8" s="78"/>
      <c r="X8" s="78"/>
      <c r="Y8" s="78"/>
      <c r="Z8" s="78"/>
    </row>
    <row r="9" spans="1:26" ht="15.75">
      <c r="A9" s="78"/>
      <c r="B9" s="141"/>
      <c r="C9" s="78"/>
      <c r="D9" s="78"/>
      <c r="E9" s="78"/>
      <c r="F9" s="78"/>
      <c r="G9" s="78"/>
      <c r="H9" s="587"/>
      <c r="I9" s="587"/>
      <c r="J9" s="140"/>
      <c r="K9" s="78"/>
      <c r="L9" s="78"/>
      <c r="M9" s="78"/>
      <c r="N9" s="78"/>
      <c r="O9" s="78"/>
      <c r="P9" s="78"/>
      <c r="Q9" s="78"/>
      <c r="R9" s="78"/>
      <c r="S9" s="78"/>
      <c r="T9" s="78"/>
      <c r="U9" s="78"/>
      <c r="V9" s="78"/>
      <c r="W9" s="78"/>
      <c r="X9" s="78"/>
      <c r="Y9" s="78"/>
      <c r="Z9" s="78"/>
    </row>
    <row r="10" spans="1:26" ht="15.75">
      <c r="A10" s="78"/>
      <c r="B10" s="141"/>
      <c r="C10" s="78"/>
      <c r="D10" s="78"/>
      <c r="E10" s="78"/>
      <c r="F10" s="78"/>
      <c r="G10" s="78"/>
      <c r="H10" s="587"/>
      <c r="I10" s="587"/>
      <c r="J10" s="140"/>
      <c r="K10" s="78"/>
      <c r="L10" s="78"/>
      <c r="M10" s="78"/>
      <c r="N10" s="78"/>
      <c r="O10" s="78"/>
      <c r="P10" s="78"/>
      <c r="Q10" s="78"/>
      <c r="R10" s="78"/>
      <c r="S10" s="78"/>
      <c r="T10" s="78"/>
      <c r="U10" s="78"/>
      <c r="V10" s="78"/>
      <c r="W10" s="78"/>
      <c r="X10" s="78"/>
      <c r="Y10" s="78"/>
      <c r="Z10" s="78"/>
    </row>
    <row r="11" spans="1:26" ht="15.75">
      <c r="A11" s="78"/>
      <c r="B11" s="141"/>
      <c r="C11" s="78"/>
      <c r="D11" s="78"/>
      <c r="E11" s="78"/>
      <c r="F11" s="78"/>
      <c r="G11" s="78"/>
      <c r="H11" s="587"/>
      <c r="I11" s="587"/>
      <c r="J11" s="140"/>
      <c r="K11" s="78"/>
      <c r="L11" s="78"/>
      <c r="M11" s="78"/>
      <c r="N11" s="78"/>
      <c r="O11" s="78"/>
      <c r="P11" s="78"/>
      <c r="Q11" s="78"/>
      <c r="R11" s="78"/>
      <c r="S11" s="78"/>
      <c r="T11" s="78"/>
      <c r="U11" s="78"/>
      <c r="V11" s="78"/>
      <c r="W11" s="78"/>
      <c r="X11" s="78"/>
      <c r="Y11" s="78"/>
      <c r="Z11" s="78"/>
    </row>
    <row r="12" spans="1:26" ht="15.75">
      <c r="A12" s="78"/>
      <c r="B12" s="141"/>
      <c r="C12" s="84"/>
      <c r="D12" s="85"/>
      <c r="E12" s="85"/>
      <c r="F12" s="85"/>
      <c r="G12" s="85"/>
      <c r="H12" s="85"/>
      <c r="I12" s="87"/>
      <c r="J12" s="140"/>
      <c r="K12" s="78"/>
      <c r="L12" s="78"/>
      <c r="M12" s="78"/>
      <c r="N12" s="78"/>
      <c r="O12" s="78"/>
      <c r="P12" s="78"/>
      <c r="Q12" s="78"/>
      <c r="R12" s="78"/>
      <c r="S12" s="78"/>
      <c r="T12" s="78"/>
      <c r="U12" s="78"/>
      <c r="V12" s="78"/>
      <c r="W12" s="78"/>
      <c r="X12" s="78"/>
      <c r="Y12" s="78"/>
      <c r="Z12" s="78"/>
    </row>
    <row r="13" spans="1:26" ht="15.75">
      <c r="A13" s="78"/>
      <c r="B13" s="141"/>
      <c r="C13" s="141"/>
      <c r="D13" s="78"/>
      <c r="E13" s="78"/>
      <c r="F13" s="78"/>
      <c r="G13" s="78"/>
      <c r="H13" s="78"/>
      <c r="I13" s="140"/>
      <c r="J13" s="140"/>
      <c r="K13" s="78"/>
      <c r="L13" s="78"/>
      <c r="M13" s="78"/>
      <c r="N13" s="78"/>
      <c r="O13" s="78"/>
      <c r="P13" s="78"/>
      <c r="Q13" s="78"/>
      <c r="R13" s="78"/>
      <c r="S13" s="78"/>
      <c r="T13" s="78"/>
      <c r="U13" s="78"/>
      <c r="V13" s="78"/>
      <c r="W13" s="78"/>
      <c r="X13" s="78"/>
      <c r="Y13" s="78"/>
      <c r="Z13" s="78"/>
    </row>
    <row r="14" spans="1:26" ht="15.75">
      <c r="A14" s="78"/>
      <c r="B14" s="141"/>
      <c r="C14" s="141"/>
      <c r="D14" s="78"/>
      <c r="E14" s="78"/>
      <c r="F14" s="78"/>
      <c r="G14" s="78"/>
      <c r="H14" s="78"/>
      <c r="I14" s="140"/>
      <c r="J14" s="140"/>
      <c r="K14" s="78"/>
      <c r="L14" s="78"/>
      <c r="M14" s="78"/>
      <c r="N14" s="78"/>
      <c r="O14" s="78"/>
      <c r="P14" s="78"/>
      <c r="Q14" s="78"/>
      <c r="R14" s="78"/>
      <c r="S14" s="78"/>
      <c r="T14" s="78"/>
      <c r="U14" s="78"/>
      <c r="V14" s="78"/>
      <c r="W14" s="78"/>
      <c r="X14" s="78"/>
      <c r="Y14" s="78"/>
      <c r="Z14" s="78"/>
    </row>
    <row r="15" spans="1:26" ht="15.75">
      <c r="A15" s="78"/>
      <c r="B15" s="141"/>
      <c r="C15" s="141"/>
      <c r="D15" s="78"/>
      <c r="E15" s="78"/>
      <c r="F15" s="78"/>
      <c r="G15" s="78"/>
      <c r="H15" s="78"/>
      <c r="I15" s="140"/>
      <c r="J15" s="140"/>
      <c r="K15" s="78"/>
      <c r="L15" s="78"/>
      <c r="M15" s="78"/>
      <c r="N15" s="78"/>
      <c r="O15" s="78"/>
      <c r="P15" s="78"/>
      <c r="Q15" s="78"/>
      <c r="R15" s="78"/>
      <c r="S15" s="78"/>
      <c r="T15" s="78"/>
      <c r="U15" s="78"/>
      <c r="V15" s="78"/>
      <c r="W15" s="78"/>
      <c r="X15" s="78"/>
      <c r="Y15" s="78"/>
      <c r="Z15" s="78"/>
    </row>
    <row r="16" spans="1:26" ht="15.75">
      <c r="A16" s="78"/>
      <c r="B16" s="141"/>
      <c r="C16" s="141"/>
      <c r="D16" s="78"/>
      <c r="E16" s="78"/>
      <c r="F16" s="78"/>
      <c r="G16" s="78"/>
      <c r="H16" s="78"/>
      <c r="I16" s="140"/>
      <c r="J16" s="140"/>
      <c r="K16" s="78"/>
      <c r="L16" s="78"/>
      <c r="M16" s="78"/>
      <c r="N16" s="78"/>
      <c r="O16" s="78"/>
      <c r="P16" s="78"/>
      <c r="Q16" s="78"/>
      <c r="R16" s="78"/>
      <c r="S16" s="78"/>
      <c r="T16" s="78"/>
      <c r="U16" s="78"/>
      <c r="V16" s="78"/>
      <c r="W16" s="78"/>
      <c r="X16" s="78"/>
      <c r="Y16" s="78"/>
      <c r="Z16" s="78"/>
    </row>
    <row r="17" spans="1:26" ht="15.75">
      <c r="A17" s="78"/>
      <c r="B17" s="141"/>
      <c r="C17" s="141"/>
      <c r="D17" s="78"/>
      <c r="E17" s="78"/>
      <c r="F17" s="78"/>
      <c r="G17" s="78"/>
      <c r="H17" s="78"/>
      <c r="I17" s="140"/>
      <c r="J17" s="140"/>
      <c r="K17" s="78"/>
      <c r="L17" s="78"/>
      <c r="M17" s="78"/>
      <c r="N17" s="78"/>
      <c r="O17" s="78"/>
      <c r="P17" s="78"/>
      <c r="Q17" s="78"/>
      <c r="R17" s="78"/>
      <c r="S17" s="78"/>
      <c r="T17" s="78"/>
      <c r="U17" s="78"/>
      <c r="V17" s="78"/>
      <c r="W17" s="78"/>
      <c r="X17" s="78"/>
      <c r="Y17" s="78"/>
      <c r="Z17" s="78"/>
    </row>
    <row r="18" spans="1:26" ht="15.75">
      <c r="A18" s="78"/>
      <c r="B18" s="141"/>
      <c r="C18" s="141"/>
      <c r="D18" s="78"/>
      <c r="E18" s="78"/>
      <c r="F18" s="78"/>
      <c r="G18" s="78"/>
      <c r="H18" s="78"/>
      <c r="I18" s="140"/>
      <c r="J18" s="140"/>
      <c r="K18" s="78"/>
      <c r="L18" s="78"/>
      <c r="M18" s="78"/>
      <c r="N18" s="78"/>
      <c r="O18" s="78"/>
      <c r="P18" s="78"/>
      <c r="Q18" s="78"/>
      <c r="R18" s="78"/>
      <c r="S18" s="78"/>
      <c r="T18" s="78"/>
      <c r="U18" s="78"/>
      <c r="V18" s="78"/>
      <c r="W18" s="78"/>
      <c r="X18" s="78"/>
      <c r="Y18" s="78"/>
      <c r="Z18" s="78"/>
    </row>
    <row r="19" spans="1:26" ht="15.75">
      <c r="A19" s="78"/>
      <c r="B19" s="141"/>
      <c r="C19" s="141"/>
      <c r="D19" s="78"/>
      <c r="E19" s="78"/>
      <c r="F19" s="78"/>
      <c r="G19" s="78"/>
      <c r="H19" s="78"/>
      <c r="I19" s="140"/>
      <c r="J19" s="140"/>
      <c r="K19" s="78"/>
      <c r="L19" s="78"/>
      <c r="M19" s="78"/>
      <c r="N19" s="78"/>
      <c r="O19" s="78"/>
      <c r="P19" s="78"/>
      <c r="Q19" s="78"/>
      <c r="R19" s="78"/>
      <c r="S19" s="78"/>
      <c r="T19" s="78"/>
      <c r="U19" s="78"/>
      <c r="V19" s="78"/>
      <c r="W19" s="78"/>
      <c r="X19" s="78"/>
      <c r="Y19" s="78"/>
      <c r="Z19" s="78"/>
    </row>
    <row r="20" spans="1:26" ht="15.75">
      <c r="A20" s="78"/>
      <c r="B20" s="141"/>
      <c r="C20" s="141"/>
      <c r="D20" s="78"/>
      <c r="E20" s="78"/>
      <c r="F20" s="78"/>
      <c r="G20" s="78"/>
      <c r="H20" s="78"/>
      <c r="I20" s="140"/>
      <c r="J20" s="140"/>
      <c r="K20" s="78"/>
      <c r="L20" s="78"/>
      <c r="M20" s="78"/>
      <c r="N20" s="78"/>
      <c r="O20" s="78"/>
      <c r="P20" s="78"/>
      <c r="Q20" s="78"/>
      <c r="R20" s="78"/>
      <c r="S20" s="78"/>
      <c r="T20" s="78"/>
      <c r="U20" s="78"/>
      <c r="V20" s="78"/>
      <c r="W20" s="78"/>
      <c r="X20" s="78"/>
      <c r="Y20" s="78"/>
      <c r="Z20" s="78"/>
    </row>
    <row r="21" spans="1:26" ht="15.75" customHeight="1">
      <c r="A21" s="78"/>
      <c r="B21" s="141"/>
      <c r="C21" s="141"/>
      <c r="D21" s="78"/>
      <c r="E21" s="78"/>
      <c r="F21" s="78"/>
      <c r="G21" s="78"/>
      <c r="H21" s="78"/>
      <c r="I21" s="140"/>
      <c r="J21" s="140"/>
      <c r="K21" s="78"/>
      <c r="L21" s="78"/>
      <c r="M21" s="78"/>
      <c r="N21" s="78"/>
      <c r="O21" s="78"/>
      <c r="P21" s="78"/>
      <c r="Q21" s="78"/>
      <c r="R21" s="78"/>
      <c r="S21" s="78"/>
      <c r="T21" s="78"/>
      <c r="U21" s="78"/>
      <c r="V21" s="78"/>
      <c r="W21" s="78"/>
      <c r="X21" s="78"/>
      <c r="Y21" s="78"/>
      <c r="Z21" s="78"/>
    </row>
    <row r="22" spans="1:26" ht="15.75" customHeight="1">
      <c r="A22" s="78"/>
      <c r="B22" s="141"/>
      <c r="C22" s="141"/>
      <c r="D22" s="78"/>
      <c r="E22" s="78"/>
      <c r="F22" s="78"/>
      <c r="G22" s="78"/>
      <c r="H22" s="78"/>
      <c r="I22" s="140"/>
      <c r="J22" s="140"/>
      <c r="K22" s="78"/>
      <c r="L22" s="78"/>
      <c r="M22" s="78"/>
      <c r="N22" s="78"/>
      <c r="O22" s="78"/>
      <c r="P22" s="78"/>
      <c r="Q22" s="78"/>
      <c r="R22" s="78"/>
      <c r="S22" s="78"/>
      <c r="T22" s="78"/>
      <c r="U22" s="78"/>
      <c r="V22" s="78"/>
      <c r="W22" s="78"/>
      <c r="X22" s="78"/>
      <c r="Y22" s="78"/>
      <c r="Z22" s="78"/>
    </row>
    <row r="23" spans="1:26" ht="15.75" customHeight="1">
      <c r="A23" s="78"/>
      <c r="B23" s="141"/>
      <c r="C23" s="142"/>
      <c r="D23" s="143"/>
      <c r="E23" s="143"/>
      <c r="F23" s="143"/>
      <c r="G23" s="143"/>
      <c r="H23" s="143"/>
      <c r="I23" s="145"/>
      <c r="J23" s="140"/>
      <c r="K23" s="78"/>
      <c r="L23" s="78"/>
      <c r="M23" s="78"/>
      <c r="N23" s="78"/>
      <c r="O23" s="78"/>
      <c r="P23" s="78"/>
      <c r="Q23" s="78"/>
      <c r="R23" s="78"/>
      <c r="S23" s="78"/>
      <c r="T23" s="78"/>
      <c r="U23" s="78"/>
      <c r="V23" s="78"/>
      <c r="W23" s="78"/>
      <c r="X23" s="78"/>
      <c r="Y23" s="78"/>
      <c r="Z23" s="78"/>
    </row>
    <row r="24" spans="1:26" ht="15.75" customHeight="1">
      <c r="A24" s="78"/>
      <c r="B24" s="141"/>
      <c r="C24" s="78"/>
      <c r="D24" s="78"/>
      <c r="E24" s="78"/>
      <c r="F24" s="78"/>
      <c r="G24" s="78"/>
      <c r="H24" s="78"/>
      <c r="I24" s="78"/>
      <c r="J24" s="140"/>
      <c r="K24" s="78"/>
      <c r="L24" s="78"/>
      <c r="M24" s="78"/>
      <c r="N24" s="78"/>
      <c r="O24" s="78"/>
      <c r="P24" s="78"/>
      <c r="Q24" s="78"/>
      <c r="R24" s="78"/>
      <c r="S24" s="78"/>
      <c r="T24" s="78"/>
      <c r="U24" s="78"/>
      <c r="V24" s="78"/>
      <c r="W24" s="78"/>
      <c r="X24" s="78"/>
      <c r="Y24" s="78"/>
      <c r="Z24" s="78"/>
    </row>
    <row r="25" spans="1:26" ht="15.75" customHeight="1">
      <c r="A25" s="78"/>
      <c r="B25" s="142"/>
      <c r="C25" s="143"/>
      <c r="D25" s="143"/>
      <c r="E25" s="143"/>
      <c r="F25" s="143"/>
      <c r="G25" s="143"/>
      <c r="H25" s="143"/>
      <c r="I25" s="143"/>
      <c r="J25" s="145"/>
      <c r="K25" s="78"/>
      <c r="L25" s="78"/>
      <c r="M25" s="78"/>
      <c r="N25" s="78"/>
      <c r="O25" s="78"/>
      <c r="P25" s="78"/>
      <c r="Q25" s="78"/>
      <c r="R25" s="78"/>
      <c r="S25" s="78"/>
      <c r="T25" s="78"/>
      <c r="U25" s="78"/>
      <c r="V25" s="78"/>
      <c r="W25" s="78"/>
      <c r="X25" s="78"/>
      <c r="Y25" s="78"/>
      <c r="Z25" s="78"/>
    </row>
    <row r="26" spans="1:26" ht="15.75" customHeight="1">
      <c r="A26" s="78"/>
      <c r="B26" s="141"/>
      <c r="C26" s="78"/>
      <c r="D26" s="78"/>
      <c r="E26" s="78"/>
      <c r="F26" s="78"/>
      <c r="G26" s="78"/>
      <c r="H26" s="78"/>
      <c r="I26" s="78"/>
      <c r="J26" s="140"/>
      <c r="K26" s="78"/>
      <c r="L26" s="78"/>
      <c r="M26" s="78"/>
      <c r="N26" s="78"/>
      <c r="O26" s="78"/>
      <c r="P26" s="78"/>
      <c r="Q26" s="78"/>
      <c r="R26" s="78"/>
      <c r="S26" s="78"/>
      <c r="T26" s="78"/>
      <c r="U26" s="78"/>
      <c r="V26" s="78"/>
      <c r="W26" s="78"/>
      <c r="X26" s="78"/>
      <c r="Y26" s="78"/>
      <c r="Z26" s="78"/>
    </row>
    <row r="27" spans="1:26" ht="15.75" customHeight="1">
      <c r="A27" s="78"/>
      <c r="B27" s="141"/>
      <c r="C27" s="78"/>
      <c r="D27" s="78"/>
      <c r="E27" s="78"/>
      <c r="F27" s="78"/>
      <c r="G27" s="78"/>
      <c r="H27" s="78"/>
      <c r="I27" s="78"/>
      <c r="J27" s="140"/>
      <c r="K27" s="78"/>
      <c r="L27" s="78"/>
      <c r="M27" s="78"/>
      <c r="N27" s="78"/>
      <c r="O27" s="78"/>
      <c r="P27" s="78"/>
      <c r="Q27" s="78"/>
      <c r="R27" s="78"/>
      <c r="S27" s="78"/>
      <c r="T27" s="78"/>
      <c r="U27" s="78"/>
      <c r="V27" s="78"/>
      <c r="W27" s="78"/>
      <c r="X27" s="78"/>
      <c r="Y27" s="78"/>
      <c r="Z27" s="78"/>
    </row>
    <row r="28" spans="1:26" ht="15.75" customHeight="1">
      <c r="A28" s="78"/>
      <c r="B28" s="141"/>
      <c r="C28" s="78"/>
      <c r="D28" s="78"/>
      <c r="E28" s="78"/>
      <c r="F28" s="78"/>
      <c r="G28" s="78"/>
      <c r="H28" s="78"/>
      <c r="I28" s="78"/>
      <c r="J28" s="140"/>
      <c r="K28" s="78"/>
      <c r="L28" s="78"/>
      <c r="M28" s="78"/>
      <c r="N28" s="78"/>
      <c r="O28" s="78"/>
      <c r="P28" s="78"/>
      <c r="Q28" s="78"/>
      <c r="R28" s="78"/>
      <c r="S28" s="78"/>
      <c r="T28" s="78"/>
      <c r="U28" s="78"/>
      <c r="V28" s="78"/>
      <c r="W28" s="78"/>
      <c r="X28" s="78"/>
      <c r="Y28" s="78"/>
      <c r="Z28" s="78"/>
    </row>
    <row r="29" spans="1:26" ht="15.75" customHeight="1">
      <c r="A29" s="78"/>
      <c r="B29" s="141"/>
      <c r="C29" s="78"/>
      <c r="D29" s="78"/>
      <c r="E29" s="78"/>
      <c r="F29" s="78"/>
      <c r="G29" s="78"/>
      <c r="H29" s="78"/>
      <c r="I29" s="78"/>
      <c r="J29" s="140"/>
      <c r="K29" s="78"/>
      <c r="L29" s="78"/>
      <c r="M29" s="78"/>
      <c r="N29" s="78"/>
      <c r="O29" s="78"/>
      <c r="P29" s="78"/>
      <c r="Q29" s="78"/>
      <c r="R29" s="78"/>
      <c r="S29" s="78"/>
      <c r="T29" s="78"/>
      <c r="U29" s="78"/>
      <c r="V29" s="78"/>
      <c r="W29" s="78"/>
      <c r="X29" s="78"/>
      <c r="Y29" s="78"/>
      <c r="Z29" s="78"/>
    </row>
    <row r="30" spans="1:26" ht="15.75" customHeight="1">
      <c r="A30" s="78"/>
      <c r="B30" s="141"/>
      <c r="C30" s="78"/>
      <c r="D30" s="78"/>
      <c r="E30" s="78"/>
      <c r="F30" s="78"/>
      <c r="G30" s="78"/>
      <c r="H30" s="78"/>
      <c r="I30" s="78"/>
      <c r="J30" s="140"/>
      <c r="K30" s="78"/>
      <c r="L30" s="78"/>
      <c r="M30" s="78"/>
      <c r="N30" s="78"/>
      <c r="O30" s="78"/>
      <c r="P30" s="78"/>
      <c r="Q30" s="78"/>
      <c r="R30" s="78"/>
      <c r="S30" s="78"/>
      <c r="T30" s="78"/>
      <c r="U30" s="78"/>
      <c r="V30" s="78"/>
      <c r="W30" s="78"/>
      <c r="X30" s="78"/>
      <c r="Y30" s="78"/>
      <c r="Z30" s="78"/>
    </row>
    <row r="31" spans="1:26" ht="15.75" customHeight="1">
      <c r="A31" s="78"/>
      <c r="B31" s="141"/>
      <c r="C31" s="78"/>
      <c r="D31" s="78"/>
      <c r="E31" s="78"/>
      <c r="F31" s="78"/>
      <c r="G31" s="78"/>
      <c r="H31" s="78"/>
      <c r="I31" s="78"/>
      <c r="J31" s="140"/>
      <c r="K31" s="78"/>
      <c r="L31" s="78"/>
      <c r="M31" s="78"/>
      <c r="N31" s="78"/>
      <c r="O31" s="78"/>
      <c r="P31" s="78"/>
      <c r="Q31" s="78"/>
      <c r="R31" s="78"/>
      <c r="S31" s="78"/>
      <c r="T31" s="78"/>
      <c r="U31" s="78"/>
      <c r="V31" s="78"/>
      <c r="W31" s="78"/>
      <c r="X31" s="78"/>
      <c r="Y31" s="78"/>
      <c r="Z31" s="78"/>
    </row>
    <row r="32" spans="1:26" ht="15.75" customHeight="1">
      <c r="A32" s="78"/>
      <c r="B32" s="142"/>
      <c r="C32" s="143"/>
      <c r="D32" s="143"/>
      <c r="E32" s="143"/>
      <c r="F32" s="143"/>
      <c r="G32" s="143"/>
      <c r="H32" s="143"/>
      <c r="I32" s="143"/>
      <c r="J32" s="145"/>
      <c r="K32" s="78"/>
      <c r="L32" s="78"/>
      <c r="M32" s="78"/>
      <c r="N32" s="78"/>
      <c r="O32" s="78"/>
      <c r="P32" s="78"/>
      <c r="Q32" s="78"/>
      <c r="R32" s="78"/>
      <c r="S32" s="78"/>
      <c r="T32" s="78"/>
      <c r="U32" s="78"/>
      <c r="V32" s="78"/>
      <c r="W32" s="78"/>
      <c r="X32" s="78"/>
      <c r="Y32" s="78"/>
      <c r="Z32" s="78"/>
    </row>
    <row r="33" spans="1:26" ht="15.75" customHeight="1">
      <c r="A33" s="78"/>
      <c r="B33" s="78"/>
      <c r="C33" s="78"/>
      <c r="D33" s="78"/>
      <c r="E33" s="78"/>
      <c r="F33" s="78"/>
      <c r="G33" s="78"/>
      <c r="H33" s="78"/>
      <c r="I33" s="78"/>
      <c r="J33" s="78"/>
      <c r="K33" s="78"/>
      <c r="L33" s="78"/>
      <c r="M33" s="78"/>
      <c r="N33" s="78"/>
      <c r="O33" s="78"/>
      <c r="P33" s="78"/>
      <c r="Q33" s="78"/>
      <c r="R33" s="78"/>
      <c r="S33" s="78"/>
      <c r="T33" s="78"/>
      <c r="U33" s="78"/>
      <c r="V33" s="78"/>
      <c r="W33" s="78"/>
      <c r="X33" s="78"/>
      <c r="Y33" s="78"/>
      <c r="Z33" s="78"/>
    </row>
    <row r="34" spans="1:26" ht="15.75" customHeight="1">
      <c r="A34" s="78"/>
      <c r="B34" s="78"/>
      <c r="C34" s="78"/>
      <c r="D34" s="78"/>
      <c r="E34" s="78"/>
      <c r="F34" s="78"/>
      <c r="G34" s="78"/>
      <c r="H34" s="78"/>
      <c r="I34" s="78"/>
      <c r="J34" s="78"/>
      <c r="K34" s="78"/>
      <c r="L34" s="78"/>
      <c r="M34" s="78"/>
      <c r="N34" s="78"/>
      <c r="O34" s="78"/>
      <c r="P34" s="78"/>
      <c r="Q34" s="78"/>
      <c r="R34" s="78"/>
      <c r="S34" s="78"/>
      <c r="T34" s="78"/>
      <c r="U34" s="78"/>
      <c r="V34" s="78"/>
      <c r="W34" s="78"/>
      <c r="X34" s="78"/>
      <c r="Y34" s="78"/>
      <c r="Z34" s="78"/>
    </row>
    <row r="35" spans="1:26" ht="15.75" customHeight="1">
      <c r="A35" s="78"/>
      <c r="B35" s="78"/>
      <c r="C35" s="78"/>
      <c r="D35" s="78"/>
      <c r="E35" s="78"/>
      <c r="F35" s="78"/>
      <c r="G35" s="78"/>
      <c r="H35" s="78"/>
      <c r="I35" s="78"/>
      <c r="J35" s="78"/>
      <c r="K35" s="78"/>
      <c r="L35" s="78"/>
      <c r="M35" s="78"/>
      <c r="N35" s="78"/>
      <c r="O35" s="78"/>
      <c r="P35" s="78"/>
      <c r="Q35" s="78"/>
      <c r="R35" s="78"/>
      <c r="S35" s="78"/>
      <c r="T35" s="78"/>
      <c r="U35" s="78"/>
      <c r="V35" s="78"/>
      <c r="W35" s="78"/>
      <c r="X35" s="78"/>
      <c r="Y35" s="78"/>
      <c r="Z35" s="78"/>
    </row>
    <row r="36" spans="1:26" ht="15.75" customHeight="1">
      <c r="A36" s="78"/>
      <c r="B36" s="78"/>
      <c r="C36" s="78"/>
      <c r="D36" s="78"/>
      <c r="E36" s="78"/>
      <c r="F36" s="78"/>
      <c r="G36" s="78"/>
      <c r="H36" s="78"/>
      <c r="I36" s="78"/>
      <c r="J36" s="78"/>
      <c r="K36" s="78"/>
      <c r="L36" s="78"/>
      <c r="M36" s="78"/>
      <c r="N36" s="78"/>
      <c r="O36" s="78"/>
      <c r="P36" s="78"/>
      <c r="Q36" s="78"/>
      <c r="R36" s="78"/>
      <c r="S36" s="78"/>
      <c r="T36" s="78"/>
      <c r="U36" s="78"/>
      <c r="V36" s="78"/>
      <c r="W36" s="78"/>
      <c r="X36" s="78"/>
      <c r="Y36" s="78"/>
      <c r="Z36" s="78"/>
    </row>
    <row r="37" spans="1:26" ht="15.75" customHeight="1">
      <c r="A37" s="78"/>
      <c r="B37" s="78"/>
      <c r="C37" s="78"/>
      <c r="D37" s="78"/>
      <c r="E37" s="78"/>
      <c r="F37" s="78"/>
      <c r="G37" s="78"/>
      <c r="H37" s="78"/>
      <c r="I37" s="78"/>
      <c r="J37" s="78"/>
      <c r="K37" s="78"/>
      <c r="L37" s="78"/>
      <c r="M37" s="78"/>
      <c r="N37" s="78"/>
      <c r="O37" s="78"/>
      <c r="P37" s="78"/>
      <c r="Q37" s="78"/>
      <c r="R37" s="78"/>
      <c r="S37" s="78"/>
      <c r="T37" s="78"/>
      <c r="U37" s="78"/>
      <c r="V37" s="78"/>
      <c r="W37" s="78"/>
      <c r="X37" s="78"/>
      <c r="Y37" s="78"/>
      <c r="Z37" s="78"/>
    </row>
    <row r="38" spans="1:26" ht="15.75" customHeight="1">
      <c r="A38" s="78"/>
      <c r="B38" s="78"/>
      <c r="C38" s="78"/>
      <c r="D38" s="78"/>
      <c r="E38" s="78"/>
      <c r="F38" s="78"/>
      <c r="G38" s="78"/>
      <c r="H38" s="78"/>
      <c r="I38" s="78"/>
      <c r="J38" s="78"/>
      <c r="K38" s="78"/>
      <c r="L38" s="78"/>
      <c r="M38" s="78"/>
      <c r="N38" s="78"/>
      <c r="O38" s="78"/>
      <c r="P38" s="78"/>
      <c r="Q38" s="78"/>
      <c r="R38" s="78"/>
      <c r="S38" s="78"/>
      <c r="T38" s="78"/>
      <c r="U38" s="78"/>
      <c r="V38" s="78"/>
      <c r="W38" s="78"/>
      <c r="X38" s="78"/>
      <c r="Y38" s="78"/>
      <c r="Z38" s="78"/>
    </row>
    <row r="39" spans="1:26" ht="15.75" customHeight="1">
      <c r="A39" s="78"/>
      <c r="B39" s="78"/>
      <c r="C39" s="78"/>
      <c r="D39" s="78"/>
      <c r="E39" s="78"/>
      <c r="F39" s="78"/>
      <c r="G39" s="78"/>
      <c r="H39" s="78"/>
      <c r="I39" s="78"/>
      <c r="J39" s="78"/>
      <c r="K39" s="78"/>
      <c r="L39" s="78"/>
      <c r="M39" s="78"/>
      <c r="N39" s="78"/>
      <c r="O39" s="78"/>
      <c r="P39" s="78"/>
      <c r="Q39" s="78"/>
      <c r="R39" s="78"/>
      <c r="S39" s="78"/>
      <c r="T39" s="78"/>
      <c r="U39" s="78"/>
      <c r="V39" s="78"/>
      <c r="W39" s="78"/>
      <c r="X39" s="78"/>
      <c r="Y39" s="78"/>
      <c r="Z39" s="78"/>
    </row>
    <row r="40" spans="1:26" ht="15.75" customHeight="1">
      <c r="A40" s="78"/>
      <c r="B40" s="78"/>
      <c r="C40" s="78"/>
      <c r="D40" s="78"/>
      <c r="E40" s="78"/>
      <c r="F40" s="78"/>
      <c r="G40" s="78"/>
      <c r="H40" s="78"/>
      <c r="I40" s="78"/>
      <c r="J40" s="78"/>
      <c r="K40" s="78"/>
      <c r="L40" s="78"/>
      <c r="M40" s="78"/>
      <c r="N40" s="78"/>
      <c r="O40" s="78"/>
      <c r="P40" s="78"/>
      <c r="Q40" s="78"/>
      <c r="R40" s="78"/>
      <c r="S40" s="78"/>
      <c r="T40" s="78"/>
      <c r="U40" s="78"/>
      <c r="V40" s="78"/>
      <c r="W40" s="78"/>
      <c r="X40" s="78"/>
      <c r="Y40" s="78"/>
      <c r="Z40" s="78"/>
    </row>
    <row r="41" spans="1:26" ht="15.75" customHeight="1">
      <c r="A41" s="78"/>
      <c r="B41" s="78"/>
      <c r="C41" s="78"/>
      <c r="D41" s="78"/>
      <c r="E41" s="78"/>
      <c r="F41" s="78"/>
      <c r="G41" s="78"/>
      <c r="H41" s="78"/>
      <c r="I41" s="78"/>
      <c r="J41" s="78"/>
      <c r="K41" s="78"/>
      <c r="L41" s="78"/>
      <c r="M41" s="78"/>
      <c r="N41" s="78"/>
      <c r="O41" s="78"/>
      <c r="P41" s="78"/>
      <c r="Q41" s="78"/>
      <c r="R41" s="78"/>
      <c r="S41" s="78"/>
      <c r="T41" s="78"/>
      <c r="U41" s="78"/>
      <c r="V41" s="78"/>
      <c r="W41" s="78"/>
      <c r="X41" s="78"/>
      <c r="Y41" s="78"/>
      <c r="Z41" s="78"/>
    </row>
    <row r="42" spans="1:26" ht="15.75" customHeight="1">
      <c r="A42" s="78"/>
      <c r="B42" s="78"/>
      <c r="C42" s="78"/>
      <c r="D42" s="78"/>
      <c r="E42" s="78"/>
      <c r="F42" s="78"/>
      <c r="G42" s="78"/>
      <c r="H42" s="78"/>
      <c r="I42" s="78"/>
      <c r="J42" s="78"/>
      <c r="K42" s="78"/>
      <c r="L42" s="78"/>
      <c r="M42" s="78"/>
      <c r="N42" s="78"/>
      <c r="O42" s="78"/>
      <c r="P42" s="78"/>
      <c r="Q42" s="78"/>
      <c r="R42" s="78"/>
      <c r="S42" s="78"/>
      <c r="T42" s="78"/>
      <c r="U42" s="78"/>
      <c r="V42" s="78"/>
      <c r="W42" s="78"/>
      <c r="X42" s="78"/>
      <c r="Y42" s="78"/>
      <c r="Z42" s="78"/>
    </row>
    <row r="43" spans="1:26" ht="15.75" customHeight="1">
      <c r="A43" s="78"/>
      <c r="B43" s="78"/>
      <c r="C43" s="78"/>
      <c r="D43" s="78"/>
      <c r="E43" s="78"/>
      <c r="F43" s="78"/>
      <c r="G43" s="78"/>
      <c r="H43" s="78"/>
      <c r="I43" s="78"/>
      <c r="J43" s="78"/>
      <c r="K43" s="78"/>
      <c r="L43" s="78"/>
      <c r="M43" s="78"/>
      <c r="N43" s="78"/>
      <c r="O43" s="78"/>
      <c r="P43" s="78"/>
      <c r="Q43" s="78"/>
      <c r="R43" s="78"/>
      <c r="S43" s="78"/>
      <c r="T43" s="78"/>
      <c r="U43" s="78"/>
      <c r="V43" s="78"/>
      <c r="W43" s="78"/>
      <c r="X43" s="78"/>
      <c r="Y43" s="78"/>
      <c r="Z43" s="78"/>
    </row>
    <row r="44" spans="1:26" ht="15.75" customHeight="1">
      <c r="A44" s="78"/>
      <c r="B44" s="78"/>
      <c r="C44" s="78"/>
      <c r="D44" s="78"/>
      <c r="E44" s="78"/>
      <c r="F44" s="78"/>
      <c r="G44" s="78"/>
      <c r="H44" s="78"/>
      <c r="I44" s="78"/>
      <c r="J44" s="78"/>
      <c r="K44" s="78"/>
      <c r="L44" s="78"/>
      <c r="M44" s="78"/>
      <c r="N44" s="78"/>
      <c r="O44" s="78"/>
      <c r="P44" s="78"/>
      <c r="Q44" s="78"/>
      <c r="R44" s="78"/>
      <c r="S44" s="78"/>
      <c r="T44" s="78"/>
      <c r="U44" s="78"/>
      <c r="V44" s="78"/>
      <c r="W44" s="78"/>
      <c r="X44" s="78"/>
      <c r="Y44" s="78"/>
      <c r="Z44" s="78"/>
    </row>
    <row r="45" spans="1:26" ht="15.75" customHeight="1">
      <c r="A45" s="78"/>
      <c r="B45" s="78"/>
      <c r="C45" s="78"/>
      <c r="D45" s="78"/>
      <c r="E45" s="78"/>
      <c r="F45" s="78"/>
      <c r="G45" s="78"/>
      <c r="H45" s="78"/>
      <c r="I45" s="78"/>
      <c r="J45" s="78"/>
      <c r="K45" s="78"/>
      <c r="L45" s="78"/>
      <c r="M45" s="78"/>
      <c r="N45" s="78"/>
      <c r="O45" s="78"/>
      <c r="P45" s="78"/>
      <c r="Q45" s="78"/>
      <c r="R45" s="78"/>
      <c r="S45" s="78"/>
      <c r="T45" s="78"/>
      <c r="U45" s="78"/>
      <c r="V45" s="78"/>
      <c r="W45" s="78"/>
      <c r="X45" s="78"/>
      <c r="Y45" s="78"/>
      <c r="Z45" s="78"/>
    </row>
    <row r="46" spans="1:26" ht="15.75" customHeight="1">
      <c r="A46" s="78"/>
      <c r="B46" s="78"/>
      <c r="C46" s="78"/>
      <c r="D46" s="78"/>
      <c r="E46" s="78"/>
      <c r="F46" s="78"/>
      <c r="G46" s="78"/>
      <c r="H46" s="78"/>
      <c r="I46" s="78"/>
      <c r="J46" s="78"/>
      <c r="K46" s="78"/>
      <c r="L46" s="78"/>
      <c r="M46" s="78"/>
      <c r="N46" s="78"/>
      <c r="O46" s="78"/>
      <c r="P46" s="78"/>
      <c r="Q46" s="78"/>
      <c r="R46" s="78"/>
      <c r="S46" s="78"/>
      <c r="T46" s="78"/>
      <c r="U46" s="78"/>
      <c r="V46" s="78"/>
      <c r="W46" s="78"/>
      <c r="X46" s="78"/>
      <c r="Y46" s="78"/>
      <c r="Z46" s="78"/>
    </row>
    <row r="47" spans="1:26" ht="15.75" customHeight="1">
      <c r="A47" s="78"/>
      <c r="B47" s="78"/>
      <c r="C47" s="78"/>
      <c r="D47" s="78"/>
      <c r="E47" s="78"/>
      <c r="F47" s="78"/>
      <c r="G47" s="78"/>
      <c r="H47" s="78"/>
      <c r="I47" s="78"/>
      <c r="J47" s="78"/>
      <c r="K47" s="78"/>
      <c r="L47" s="78"/>
      <c r="M47" s="78"/>
      <c r="N47" s="78"/>
      <c r="O47" s="78"/>
      <c r="P47" s="78"/>
      <c r="Q47" s="78"/>
      <c r="R47" s="78"/>
      <c r="S47" s="78"/>
      <c r="T47" s="78"/>
      <c r="U47" s="78"/>
      <c r="V47" s="78"/>
      <c r="W47" s="78"/>
      <c r="X47" s="78"/>
      <c r="Y47" s="78"/>
      <c r="Z47" s="78"/>
    </row>
    <row r="48" spans="1:26" ht="15.75" customHeight="1">
      <c r="A48" s="78"/>
      <c r="B48" s="78"/>
      <c r="C48" s="78"/>
      <c r="D48" s="78"/>
      <c r="E48" s="78"/>
      <c r="F48" s="78"/>
      <c r="G48" s="78"/>
      <c r="H48" s="78"/>
      <c r="I48" s="78"/>
      <c r="J48" s="78"/>
      <c r="K48" s="78"/>
      <c r="L48" s="78"/>
      <c r="M48" s="78"/>
      <c r="N48" s="78"/>
      <c r="O48" s="78"/>
      <c r="P48" s="78"/>
      <c r="Q48" s="78"/>
      <c r="R48" s="78"/>
      <c r="S48" s="78"/>
      <c r="T48" s="78"/>
      <c r="U48" s="78"/>
      <c r="V48" s="78"/>
      <c r="W48" s="78"/>
      <c r="X48" s="78"/>
      <c r="Y48" s="78"/>
      <c r="Z48" s="78"/>
    </row>
    <row r="49" spans="1:26" ht="15.75" customHeight="1">
      <c r="A49" s="78"/>
      <c r="B49" s="78"/>
      <c r="C49" s="78"/>
      <c r="D49" s="78"/>
      <c r="E49" s="78"/>
      <c r="F49" s="78"/>
      <c r="G49" s="78"/>
      <c r="H49" s="78"/>
      <c r="I49" s="78"/>
      <c r="J49" s="78"/>
      <c r="K49" s="78"/>
      <c r="L49" s="78"/>
      <c r="M49" s="78"/>
      <c r="N49" s="78"/>
      <c r="O49" s="78"/>
      <c r="P49" s="78"/>
      <c r="Q49" s="78"/>
      <c r="R49" s="78"/>
      <c r="S49" s="78"/>
      <c r="T49" s="78"/>
      <c r="U49" s="78"/>
      <c r="V49" s="78"/>
      <c r="W49" s="78"/>
      <c r="X49" s="78"/>
      <c r="Y49" s="78"/>
      <c r="Z49" s="78"/>
    </row>
    <row r="50" spans="1:26" ht="15.75" customHeight="1">
      <c r="A50" s="78"/>
      <c r="B50" s="78"/>
      <c r="C50" s="78"/>
      <c r="D50" s="78"/>
      <c r="E50" s="78"/>
      <c r="F50" s="78"/>
      <c r="G50" s="78"/>
      <c r="H50" s="78"/>
      <c r="I50" s="78"/>
      <c r="J50" s="78"/>
      <c r="K50" s="78"/>
      <c r="L50" s="78"/>
      <c r="M50" s="78"/>
      <c r="N50" s="78"/>
      <c r="O50" s="78"/>
      <c r="P50" s="78"/>
      <c r="Q50" s="78"/>
      <c r="R50" s="78"/>
      <c r="S50" s="78"/>
      <c r="T50" s="78"/>
      <c r="U50" s="78"/>
      <c r="V50" s="78"/>
      <c r="W50" s="78"/>
      <c r="X50" s="78"/>
      <c r="Y50" s="78"/>
      <c r="Z50" s="78"/>
    </row>
    <row r="51" spans="1:26" ht="15.75" customHeight="1">
      <c r="A51" s="78"/>
      <c r="B51" s="78"/>
      <c r="C51" s="78"/>
      <c r="D51" s="78"/>
      <c r="E51" s="78"/>
      <c r="F51" s="78"/>
      <c r="G51" s="78"/>
      <c r="H51" s="78"/>
      <c r="I51" s="78"/>
      <c r="J51" s="78"/>
      <c r="K51" s="78"/>
      <c r="L51" s="78"/>
      <c r="M51" s="78"/>
      <c r="N51" s="78"/>
      <c r="O51" s="78"/>
      <c r="P51" s="78"/>
      <c r="Q51" s="78"/>
      <c r="R51" s="78"/>
      <c r="S51" s="78"/>
      <c r="T51" s="78"/>
      <c r="U51" s="78"/>
      <c r="V51" s="78"/>
      <c r="W51" s="78"/>
      <c r="X51" s="78"/>
      <c r="Y51" s="78"/>
      <c r="Z51" s="78"/>
    </row>
    <row r="52" spans="1:26" ht="15.75" customHeight="1">
      <c r="A52" s="78"/>
      <c r="B52" s="78"/>
      <c r="C52" s="78"/>
      <c r="D52" s="78"/>
      <c r="E52" s="78"/>
      <c r="F52" s="78"/>
      <c r="G52" s="78"/>
      <c r="H52" s="78"/>
      <c r="I52" s="78"/>
      <c r="J52" s="78"/>
      <c r="K52" s="78"/>
      <c r="L52" s="78"/>
      <c r="M52" s="78"/>
      <c r="N52" s="78"/>
      <c r="O52" s="78"/>
      <c r="P52" s="78"/>
      <c r="Q52" s="78"/>
      <c r="R52" s="78"/>
      <c r="S52" s="78"/>
      <c r="T52" s="78"/>
      <c r="U52" s="78"/>
      <c r="V52" s="78"/>
      <c r="W52" s="78"/>
      <c r="X52" s="78"/>
      <c r="Y52" s="78"/>
      <c r="Z52" s="78"/>
    </row>
    <row r="53" spans="1:26" ht="15.75" customHeight="1">
      <c r="A53" s="78"/>
      <c r="B53" s="78"/>
      <c r="C53" s="78"/>
      <c r="D53" s="78"/>
      <c r="E53" s="78"/>
      <c r="F53" s="78"/>
      <c r="G53" s="78"/>
      <c r="H53" s="78"/>
      <c r="I53" s="78"/>
      <c r="J53" s="78"/>
      <c r="K53" s="78"/>
      <c r="L53" s="78"/>
      <c r="M53" s="78"/>
      <c r="N53" s="78"/>
      <c r="O53" s="78"/>
      <c r="P53" s="78"/>
      <c r="Q53" s="78"/>
      <c r="R53" s="78"/>
      <c r="S53" s="78"/>
      <c r="T53" s="78"/>
      <c r="U53" s="78"/>
      <c r="V53" s="78"/>
      <c r="W53" s="78"/>
      <c r="X53" s="78"/>
      <c r="Y53" s="78"/>
      <c r="Z53" s="78"/>
    </row>
    <row r="54" spans="1:26" ht="15.75" customHeight="1">
      <c r="A54" s="78"/>
      <c r="B54" s="78"/>
      <c r="C54" s="78"/>
      <c r="D54" s="78"/>
      <c r="E54" s="78"/>
      <c r="F54" s="78"/>
      <c r="G54" s="78"/>
      <c r="H54" s="78"/>
      <c r="I54" s="78"/>
      <c r="J54" s="78"/>
      <c r="K54" s="78"/>
      <c r="L54" s="78"/>
      <c r="M54" s="78"/>
      <c r="N54" s="78"/>
      <c r="O54" s="78"/>
      <c r="P54" s="78"/>
      <c r="Q54" s="78"/>
      <c r="R54" s="78"/>
      <c r="S54" s="78"/>
      <c r="T54" s="78"/>
      <c r="U54" s="78"/>
      <c r="V54" s="78"/>
      <c r="W54" s="78"/>
      <c r="X54" s="78"/>
      <c r="Y54" s="78"/>
      <c r="Z54" s="78"/>
    </row>
    <row r="55" spans="1:26" ht="15.75" customHeight="1">
      <c r="A55" s="78"/>
      <c r="B55" s="78"/>
      <c r="C55" s="78"/>
      <c r="D55" s="78"/>
      <c r="E55" s="78"/>
      <c r="F55" s="78"/>
      <c r="G55" s="78"/>
      <c r="H55" s="78"/>
      <c r="I55" s="78"/>
      <c r="J55" s="78"/>
      <c r="K55" s="78"/>
      <c r="L55" s="78"/>
      <c r="M55" s="78"/>
      <c r="N55" s="78"/>
      <c r="O55" s="78"/>
      <c r="P55" s="78"/>
      <c r="Q55" s="78"/>
      <c r="R55" s="78"/>
      <c r="S55" s="78"/>
      <c r="T55" s="78"/>
      <c r="U55" s="78"/>
      <c r="V55" s="78"/>
      <c r="W55" s="78"/>
      <c r="X55" s="78"/>
      <c r="Y55" s="78"/>
      <c r="Z55" s="78"/>
    </row>
    <row r="56" spans="1:26" ht="15.75" customHeight="1">
      <c r="A56" s="78"/>
      <c r="B56" s="78"/>
      <c r="C56" s="78"/>
      <c r="D56" s="78"/>
      <c r="E56" s="78"/>
      <c r="F56" s="78"/>
      <c r="G56" s="78"/>
      <c r="H56" s="78"/>
      <c r="I56" s="78"/>
      <c r="J56" s="78"/>
      <c r="K56" s="78"/>
      <c r="L56" s="78"/>
      <c r="M56" s="78"/>
      <c r="N56" s="78"/>
      <c r="O56" s="78"/>
      <c r="P56" s="78"/>
      <c r="Q56" s="78"/>
      <c r="R56" s="78"/>
      <c r="S56" s="78"/>
      <c r="T56" s="78"/>
      <c r="U56" s="78"/>
      <c r="V56" s="78"/>
      <c r="W56" s="78"/>
      <c r="X56" s="78"/>
      <c r="Y56" s="78"/>
      <c r="Z56" s="78"/>
    </row>
    <row r="57" spans="1:26" ht="15.75" customHeight="1">
      <c r="A57" s="78"/>
      <c r="B57" s="78"/>
      <c r="C57" s="78"/>
      <c r="D57" s="78"/>
      <c r="E57" s="78"/>
      <c r="F57" s="78"/>
      <c r="G57" s="78"/>
      <c r="H57" s="78"/>
      <c r="I57" s="78"/>
      <c r="J57" s="78"/>
      <c r="K57" s="78"/>
      <c r="L57" s="78"/>
      <c r="M57" s="78"/>
      <c r="N57" s="78"/>
      <c r="O57" s="78"/>
      <c r="P57" s="78"/>
      <c r="Q57" s="78"/>
      <c r="R57" s="78"/>
      <c r="S57" s="78"/>
      <c r="T57" s="78"/>
      <c r="U57" s="78"/>
      <c r="V57" s="78"/>
      <c r="W57" s="78"/>
      <c r="X57" s="78"/>
      <c r="Y57" s="78"/>
      <c r="Z57" s="78"/>
    </row>
    <row r="58" spans="1:26" ht="15.75" customHeight="1">
      <c r="A58" s="78"/>
      <c r="B58" s="78"/>
      <c r="C58" s="78"/>
      <c r="D58" s="78"/>
      <c r="E58" s="78"/>
      <c r="F58" s="78"/>
      <c r="G58" s="78"/>
      <c r="H58" s="78"/>
      <c r="I58" s="78"/>
      <c r="J58" s="78"/>
      <c r="K58" s="78"/>
      <c r="L58" s="78"/>
      <c r="M58" s="78"/>
      <c r="N58" s="78"/>
      <c r="O58" s="78"/>
      <c r="P58" s="78"/>
      <c r="Q58" s="78"/>
      <c r="R58" s="78"/>
      <c r="S58" s="78"/>
      <c r="T58" s="78"/>
      <c r="U58" s="78"/>
      <c r="V58" s="78"/>
      <c r="W58" s="78"/>
      <c r="X58" s="78"/>
      <c r="Y58" s="78"/>
      <c r="Z58" s="78"/>
    </row>
    <row r="59" spans="1:26" ht="15.75" customHeight="1">
      <c r="A59" s="78"/>
      <c r="B59" s="78"/>
      <c r="C59" s="78"/>
      <c r="D59" s="78"/>
      <c r="E59" s="78"/>
      <c r="F59" s="78"/>
      <c r="G59" s="78"/>
      <c r="H59" s="78"/>
      <c r="I59" s="78"/>
      <c r="J59" s="78"/>
      <c r="K59" s="78"/>
      <c r="L59" s="78"/>
      <c r="M59" s="78"/>
      <c r="N59" s="78"/>
      <c r="O59" s="78"/>
      <c r="P59" s="78"/>
      <c r="Q59" s="78"/>
      <c r="R59" s="78"/>
      <c r="S59" s="78"/>
      <c r="T59" s="78"/>
      <c r="U59" s="78"/>
      <c r="V59" s="78"/>
      <c r="W59" s="78"/>
      <c r="X59" s="78"/>
      <c r="Y59" s="78"/>
      <c r="Z59" s="78"/>
    </row>
    <row r="60" spans="1:26" ht="15.75" customHeight="1">
      <c r="A60" s="78"/>
      <c r="B60" s="78"/>
      <c r="C60" s="78"/>
      <c r="D60" s="78"/>
      <c r="E60" s="78"/>
      <c r="F60" s="78"/>
      <c r="G60" s="78"/>
      <c r="H60" s="78"/>
      <c r="I60" s="78"/>
      <c r="J60" s="78"/>
      <c r="K60" s="78"/>
      <c r="L60" s="78"/>
      <c r="M60" s="78"/>
      <c r="N60" s="78"/>
      <c r="O60" s="78"/>
      <c r="P60" s="78"/>
      <c r="Q60" s="78"/>
      <c r="R60" s="78"/>
      <c r="S60" s="78"/>
      <c r="T60" s="78"/>
      <c r="U60" s="78"/>
      <c r="V60" s="78"/>
      <c r="W60" s="78"/>
      <c r="X60" s="78"/>
      <c r="Y60" s="78"/>
      <c r="Z60" s="78"/>
    </row>
    <row r="61" spans="1:26" ht="15.75" customHeight="1">
      <c r="A61" s="78"/>
      <c r="B61" s="78"/>
      <c r="C61" s="78"/>
      <c r="D61" s="78"/>
      <c r="E61" s="78"/>
      <c r="F61" s="78"/>
      <c r="G61" s="78"/>
      <c r="H61" s="78"/>
      <c r="I61" s="78"/>
      <c r="J61" s="78"/>
      <c r="K61" s="78"/>
      <c r="L61" s="78"/>
      <c r="M61" s="78"/>
      <c r="N61" s="78"/>
      <c r="O61" s="78"/>
      <c r="P61" s="78"/>
      <c r="Q61" s="78"/>
      <c r="R61" s="78"/>
      <c r="S61" s="78"/>
      <c r="T61" s="78"/>
      <c r="U61" s="78"/>
      <c r="V61" s="78"/>
      <c r="W61" s="78"/>
      <c r="X61" s="78"/>
      <c r="Y61" s="78"/>
      <c r="Z61" s="78"/>
    </row>
    <row r="62" spans="1:26" ht="15.75" customHeight="1">
      <c r="A62" s="78"/>
      <c r="B62" s="78"/>
      <c r="C62" s="78"/>
      <c r="D62" s="78"/>
      <c r="E62" s="78"/>
      <c r="F62" s="78"/>
      <c r="G62" s="78"/>
      <c r="H62" s="78"/>
      <c r="I62" s="78"/>
      <c r="J62" s="78"/>
      <c r="K62" s="78"/>
      <c r="L62" s="78"/>
      <c r="M62" s="78"/>
      <c r="N62" s="78"/>
      <c r="O62" s="78"/>
      <c r="P62" s="78"/>
      <c r="Q62" s="78"/>
      <c r="R62" s="78"/>
      <c r="S62" s="78"/>
      <c r="T62" s="78"/>
      <c r="U62" s="78"/>
      <c r="V62" s="78"/>
      <c r="W62" s="78"/>
      <c r="X62" s="78"/>
      <c r="Y62" s="78"/>
      <c r="Z62" s="78"/>
    </row>
    <row r="63" spans="1:26" ht="15.75" customHeight="1">
      <c r="A63" s="78"/>
      <c r="B63" s="78"/>
      <c r="C63" s="78"/>
      <c r="D63" s="78"/>
      <c r="E63" s="78"/>
      <c r="F63" s="78"/>
      <c r="G63" s="78"/>
      <c r="H63" s="78"/>
      <c r="I63" s="78"/>
      <c r="J63" s="78"/>
      <c r="K63" s="78"/>
      <c r="L63" s="78"/>
      <c r="M63" s="78"/>
      <c r="N63" s="78"/>
      <c r="O63" s="78"/>
      <c r="P63" s="78"/>
      <c r="Q63" s="78"/>
      <c r="R63" s="78"/>
      <c r="S63" s="78"/>
      <c r="T63" s="78"/>
      <c r="U63" s="78"/>
      <c r="V63" s="78"/>
      <c r="W63" s="78"/>
      <c r="X63" s="78"/>
      <c r="Y63" s="78"/>
      <c r="Z63" s="78"/>
    </row>
    <row r="64" spans="1:26" ht="15.75" customHeight="1">
      <c r="A64" s="78"/>
      <c r="B64" s="78"/>
      <c r="C64" s="78"/>
      <c r="D64" s="78"/>
      <c r="E64" s="78"/>
      <c r="F64" s="78"/>
      <c r="G64" s="78"/>
      <c r="H64" s="78"/>
      <c r="I64" s="78"/>
      <c r="J64" s="78"/>
      <c r="K64" s="78"/>
      <c r="L64" s="78"/>
      <c r="M64" s="78"/>
      <c r="N64" s="78"/>
      <c r="O64" s="78"/>
      <c r="P64" s="78"/>
      <c r="Q64" s="78"/>
      <c r="R64" s="78"/>
      <c r="S64" s="78"/>
      <c r="T64" s="78"/>
      <c r="U64" s="78"/>
      <c r="V64" s="78"/>
      <c r="W64" s="78"/>
      <c r="X64" s="78"/>
      <c r="Y64" s="78"/>
      <c r="Z64" s="78"/>
    </row>
    <row r="65" spans="1:26" ht="15.75" customHeight="1">
      <c r="A65" s="78"/>
      <c r="B65" s="78"/>
      <c r="C65" s="78"/>
      <c r="D65" s="78"/>
      <c r="E65" s="78"/>
      <c r="F65" s="78"/>
      <c r="G65" s="78"/>
      <c r="H65" s="78"/>
      <c r="I65" s="78"/>
      <c r="J65" s="78"/>
      <c r="K65" s="78"/>
      <c r="L65" s="78"/>
      <c r="M65" s="78"/>
      <c r="N65" s="78"/>
      <c r="O65" s="78"/>
      <c r="P65" s="78"/>
      <c r="Q65" s="78"/>
      <c r="R65" s="78"/>
      <c r="S65" s="78"/>
      <c r="T65" s="78"/>
      <c r="U65" s="78"/>
      <c r="V65" s="78"/>
      <c r="W65" s="78"/>
      <c r="X65" s="78"/>
      <c r="Y65" s="78"/>
      <c r="Z65" s="78"/>
    </row>
    <row r="66" spans="1:26" ht="15.75" customHeight="1">
      <c r="A66" s="78"/>
      <c r="B66" s="78"/>
      <c r="C66" s="78"/>
      <c r="D66" s="78"/>
      <c r="E66" s="78"/>
      <c r="F66" s="78"/>
      <c r="G66" s="78"/>
      <c r="H66" s="78"/>
      <c r="I66" s="78"/>
      <c r="J66" s="78"/>
      <c r="K66" s="78"/>
      <c r="L66" s="78"/>
      <c r="M66" s="78"/>
      <c r="N66" s="78"/>
      <c r="O66" s="78"/>
      <c r="P66" s="78"/>
      <c r="Q66" s="78"/>
      <c r="R66" s="78"/>
      <c r="S66" s="78"/>
      <c r="T66" s="78"/>
      <c r="U66" s="78"/>
      <c r="V66" s="78"/>
      <c r="W66" s="78"/>
      <c r="X66" s="78"/>
      <c r="Y66" s="78"/>
      <c r="Z66" s="78"/>
    </row>
    <row r="67" spans="1:26" ht="15.75" customHeight="1">
      <c r="A67" s="78"/>
      <c r="B67" s="78"/>
      <c r="C67" s="78"/>
      <c r="D67" s="78"/>
      <c r="E67" s="78"/>
      <c r="F67" s="78"/>
      <c r="G67" s="78"/>
      <c r="H67" s="78"/>
      <c r="I67" s="78"/>
      <c r="J67" s="78"/>
      <c r="K67" s="78"/>
      <c r="L67" s="78"/>
      <c r="M67" s="78"/>
      <c r="N67" s="78"/>
      <c r="O67" s="78"/>
      <c r="P67" s="78"/>
      <c r="Q67" s="78"/>
      <c r="R67" s="78"/>
      <c r="S67" s="78"/>
      <c r="T67" s="78"/>
      <c r="U67" s="78"/>
      <c r="V67" s="78"/>
      <c r="W67" s="78"/>
      <c r="X67" s="78"/>
      <c r="Y67" s="78"/>
      <c r="Z67" s="78"/>
    </row>
    <row r="68" spans="1:26" ht="15.75" customHeight="1">
      <c r="A68" s="78"/>
      <c r="B68" s="78"/>
      <c r="C68" s="78"/>
      <c r="D68" s="78"/>
      <c r="E68" s="78"/>
      <c r="F68" s="78"/>
      <c r="G68" s="78"/>
      <c r="H68" s="78"/>
      <c r="I68" s="78"/>
      <c r="J68" s="78"/>
      <c r="K68" s="78"/>
      <c r="L68" s="78"/>
      <c r="M68" s="78"/>
      <c r="N68" s="78"/>
      <c r="O68" s="78"/>
      <c r="P68" s="78"/>
      <c r="Q68" s="78"/>
      <c r="R68" s="78"/>
      <c r="S68" s="78"/>
      <c r="T68" s="78"/>
      <c r="U68" s="78"/>
      <c r="V68" s="78"/>
      <c r="W68" s="78"/>
      <c r="X68" s="78"/>
      <c r="Y68" s="78"/>
      <c r="Z68" s="78"/>
    </row>
    <row r="69" spans="1:26" ht="15.75" customHeight="1">
      <c r="A69" s="78"/>
      <c r="B69" s="78"/>
      <c r="C69" s="78"/>
      <c r="D69" s="78"/>
      <c r="E69" s="78"/>
      <c r="F69" s="78"/>
      <c r="G69" s="78"/>
      <c r="H69" s="78"/>
      <c r="I69" s="78"/>
      <c r="J69" s="78"/>
      <c r="K69" s="78"/>
      <c r="L69" s="78"/>
      <c r="M69" s="78"/>
      <c r="N69" s="78"/>
      <c r="O69" s="78"/>
      <c r="P69" s="78"/>
      <c r="Q69" s="78"/>
      <c r="R69" s="78"/>
      <c r="S69" s="78"/>
      <c r="T69" s="78"/>
      <c r="U69" s="78"/>
      <c r="V69" s="78"/>
      <c r="W69" s="78"/>
      <c r="X69" s="78"/>
      <c r="Y69" s="78"/>
      <c r="Z69" s="78"/>
    </row>
    <row r="70" spans="1:26" ht="15.75" customHeight="1">
      <c r="A70" s="78"/>
      <c r="B70" s="78"/>
      <c r="C70" s="78"/>
      <c r="D70" s="78"/>
      <c r="E70" s="78"/>
      <c r="F70" s="78"/>
      <c r="G70" s="78"/>
      <c r="H70" s="78"/>
      <c r="I70" s="78"/>
      <c r="J70" s="78"/>
      <c r="K70" s="78"/>
      <c r="L70" s="78"/>
      <c r="M70" s="78"/>
      <c r="N70" s="78"/>
      <c r="O70" s="78"/>
      <c r="P70" s="78"/>
      <c r="Q70" s="78"/>
      <c r="R70" s="78"/>
      <c r="S70" s="78"/>
      <c r="T70" s="78"/>
      <c r="U70" s="78"/>
      <c r="V70" s="78"/>
      <c r="W70" s="78"/>
      <c r="X70" s="78"/>
      <c r="Y70" s="78"/>
      <c r="Z70" s="78"/>
    </row>
    <row r="71" spans="1:26" ht="15.75" customHeight="1">
      <c r="A71" s="78"/>
      <c r="B71" s="78"/>
      <c r="C71" s="78"/>
      <c r="D71" s="78"/>
      <c r="E71" s="78"/>
      <c r="F71" s="78"/>
      <c r="G71" s="78"/>
      <c r="H71" s="78"/>
      <c r="I71" s="78"/>
      <c r="J71" s="78"/>
      <c r="K71" s="78"/>
      <c r="L71" s="78"/>
      <c r="M71" s="78"/>
      <c r="N71" s="78"/>
      <c r="O71" s="78"/>
      <c r="P71" s="78"/>
      <c r="Q71" s="78"/>
      <c r="R71" s="78"/>
      <c r="S71" s="78"/>
      <c r="T71" s="78"/>
      <c r="U71" s="78"/>
      <c r="V71" s="78"/>
      <c r="W71" s="78"/>
      <c r="X71" s="78"/>
      <c r="Y71" s="78"/>
      <c r="Z71" s="78"/>
    </row>
    <row r="72" spans="1:26" ht="15.75" customHeight="1">
      <c r="A72" s="78"/>
      <c r="B72" s="78"/>
      <c r="C72" s="78"/>
      <c r="D72" s="78"/>
      <c r="E72" s="78"/>
      <c r="F72" s="78"/>
      <c r="G72" s="78"/>
      <c r="H72" s="78"/>
      <c r="I72" s="78"/>
      <c r="J72" s="78"/>
      <c r="K72" s="78"/>
      <c r="L72" s="78"/>
      <c r="M72" s="78"/>
      <c r="N72" s="78"/>
      <c r="O72" s="78"/>
      <c r="P72" s="78"/>
      <c r="Q72" s="78"/>
      <c r="R72" s="78"/>
      <c r="S72" s="78"/>
      <c r="T72" s="78"/>
      <c r="U72" s="78"/>
      <c r="V72" s="78"/>
      <c r="W72" s="78"/>
      <c r="X72" s="78"/>
      <c r="Y72" s="78"/>
      <c r="Z72" s="78"/>
    </row>
    <row r="73" spans="1:26" ht="15.75" customHeight="1">
      <c r="A73" s="78"/>
      <c r="B73" s="78"/>
      <c r="C73" s="78"/>
      <c r="D73" s="78"/>
      <c r="E73" s="78"/>
      <c r="F73" s="78"/>
      <c r="G73" s="78"/>
      <c r="H73" s="78"/>
      <c r="I73" s="78"/>
      <c r="J73" s="78"/>
      <c r="K73" s="78"/>
      <c r="L73" s="78"/>
      <c r="M73" s="78"/>
      <c r="N73" s="78"/>
      <c r="O73" s="78"/>
      <c r="P73" s="78"/>
      <c r="Q73" s="78"/>
      <c r="R73" s="78"/>
      <c r="S73" s="78"/>
      <c r="T73" s="78"/>
      <c r="U73" s="78"/>
      <c r="V73" s="78"/>
      <c r="W73" s="78"/>
      <c r="X73" s="78"/>
      <c r="Y73" s="78"/>
      <c r="Z73" s="78"/>
    </row>
    <row r="74" spans="1:26" ht="15.75" customHeight="1">
      <c r="A74" s="78"/>
      <c r="B74" s="78"/>
      <c r="C74" s="78"/>
      <c r="D74" s="78"/>
      <c r="E74" s="78"/>
      <c r="F74" s="78"/>
      <c r="G74" s="78"/>
      <c r="H74" s="78"/>
      <c r="I74" s="78"/>
      <c r="J74" s="78"/>
      <c r="K74" s="78"/>
      <c r="L74" s="78"/>
      <c r="M74" s="78"/>
      <c r="N74" s="78"/>
      <c r="O74" s="78"/>
      <c r="P74" s="78"/>
      <c r="Q74" s="78"/>
      <c r="R74" s="78"/>
      <c r="S74" s="78"/>
      <c r="T74" s="78"/>
      <c r="U74" s="78"/>
      <c r="V74" s="78"/>
      <c r="W74" s="78"/>
      <c r="X74" s="78"/>
      <c r="Y74" s="78"/>
      <c r="Z74" s="78"/>
    </row>
    <row r="75" spans="1:26" ht="15.75" customHeight="1">
      <c r="A75" s="78"/>
      <c r="B75" s="78"/>
      <c r="C75" s="78"/>
      <c r="D75" s="78"/>
      <c r="E75" s="78"/>
      <c r="F75" s="78"/>
      <c r="G75" s="78"/>
      <c r="H75" s="78"/>
      <c r="I75" s="78"/>
      <c r="J75" s="78"/>
      <c r="K75" s="78"/>
      <c r="L75" s="78"/>
      <c r="M75" s="78"/>
      <c r="N75" s="78"/>
      <c r="O75" s="78"/>
      <c r="P75" s="78"/>
      <c r="Q75" s="78"/>
      <c r="R75" s="78"/>
      <c r="S75" s="78"/>
      <c r="T75" s="78"/>
      <c r="U75" s="78"/>
      <c r="V75" s="78"/>
      <c r="W75" s="78"/>
      <c r="X75" s="78"/>
      <c r="Y75" s="78"/>
      <c r="Z75" s="78"/>
    </row>
    <row r="76" spans="1:26" ht="15.75" customHeight="1">
      <c r="A76" s="78"/>
      <c r="B76" s="78"/>
      <c r="C76" s="78"/>
      <c r="D76" s="78"/>
      <c r="E76" s="78"/>
      <c r="F76" s="78"/>
      <c r="G76" s="78"/>
      <c r="H76" s="78"/>
      <c r="I76" s="78"/>
      <c r="J76" s="78"/>
      <c r="K76" s="78"/>
      <c r="L76" s="78"/>
      <c r="M76" s="78"/>
      <c r="N76" s="78"/>
      <c r="O76" s="78"/>
      <c r="P76" s="78"/>
      <c r="Q76" s="78"/>
      <c r="R76" s="78"/>
      <c r="S76" s="78"/>
      <c r="T76" s="78"/>
      <c r="U76" s="78"/>
      <c r="V76" s="78"/>
      <c r="W76" s="78"/>
      <c r="X76" s="78"/>
      <c r="Y76" s="78"/>
      <c r="Z76" s="78"/>
    </row>
    <row r="77" spans="1:26" ht="15.75" customHeight="1">
      <c r="A77" s="78"/>
      <c r="B77" s="78"/>
      <c r="C77" s="78"/>
      <c r="D77" s="78"/>
      <c r="E77" s="78"/>
      <c r="F77" s="78"/>
      <c r="G77" s="78"/>
      <c r="H77" s="78"/>
      <c r="I77" s="78"/>
      <c r="J77" s="78"/>
      <c r="K77" s="78"/>
      <c r="L77" s="78"/>
      <c r="M77" s="78"/>
      <c r="N77" s="78"/>
      <c r="O77" s="78"/>
      <c r="P77" s="78"/>
      <c r="Q77" s="78"/>
      <c r="R77" s="78"/>
      <c r="S77" s="78"/>
      <c r="T77" s="78"/>
      <c r="U77" s="78"/>
      <c r="V77" s="78"/>
      <c r="W77" s="78"/>
      <c r="X77" s="78"/>
      <c r="Y77" s="78"/>
      <c r="Z77" s="78"/>
    </row>
    <row r="78" spans="1:26" ht="15.75" customHeight="1">
      <c r="A78" s="78"/>
      <c r="B78" s="78"/>
      <c r="C78" s="78"/>
      <c r="D78" s="78"/>
      <c r="E78" s="78"/>
      <c r="F78" s="78"/>
      <c r="G78" s="78"/>
      <c r="H78" s="78"/>
      <c r="I78" s="78"/>
      <c r="J78" s="78"/>
      <c r="K78" s="78"/>
      <c r="L78" s="78"/>
      <c r="M78" s="78"/>
      <c r="N78" s="78"/>
      <c r="O78" s="78"/>
      <c r="P78" s="78"/>
      <c r="Q78" s="78"/>
      <c r="R78" s="78"/>
      <c r="S78" s="78"/>
      <c r="T78" s="78"/>
      <c r="U78" s="78"/>
      <c r="V78" s="78"/>
      <c r="W78" s="78"/>
      <c r="X78" s="78"/>
      <c r="Y78" s="78"/>
      <c r="Z78" s="78"/>
    </row>
    <row r="79" spans="1:26" ht="15.75" customHeight="1">
      <c r="A79" s="78"/>
      <c r="B79" s="78"/>
      <c r="C79" s="78"/>
      <c r="D79" s="78"/>
      <c r="E79" s="78"/>
      <c r="F79" s="78"/>
      <c r="G79" s="78"/>
      <c r="H79" s="78"/>
      <c r="I79" s="78"/>
      <c r="J79" s="78"/>
      <c r="K79" s="78"/>
      <c r="L79" s="78"/>
      <c r="M79" s="78"/>
      <c r="N79" s="78"/>
      <c r="O79" s="78"/>
      <c r="P79" s="78"/>
      <c r="Q79" s="78"/>
      <c r="R79" s="78"/>
      <c r="S79" s="78"/>
      <c r="T79" s="78"/>
      <c r="U79" s="78"/>
      <c r="V79" s="78"/>
      <c r="W79" s="78"/>
      <c r="X79" s="78"/>
      <c r="Y79" s="78"/>
      <c r="Z79" s="78"/>
    </row>
    <row r="80" spans="1:26" ht="15.75" customHeight="1">
      <c r="A80" s="78"/>
      <c r="B80" s="78"/>
      <c r="C80" s="78"/>
      <c r="D80" s="78"/>
      <c r="E80" s="78"/>
      <c r="F80" s="78"/>
      <c r="G80" s="78"/>
      <c r="H80" s="78"/>
      <c r="I80" s="78"/>
      <c r="J80" s="78"/>
      <c r="K80" s="78"/>
      <c r="L80" s="78"/>
      <c r="M80" s="78"/>
      <c r="N80" s="78"/>
      <c r="O80" s="78"/>
      <c r="P80" s="78"/>
      <c r="Q80" s="78"/>
      <c r="R80" s="78"/>
      <c r="S80" s="78"/>
      <c r="T80" s="78"/>
      <c r="U80" s="78"/>
      <c r="V80" s="78"/>
      <c r="W80" s="78"/>
      <c r="X80" s="78"/>
      <c r="Y80" s="78"/>
      <c r="Z80" s="78"/>
    </row>
    <row r="81" spans="1:26" ht="15.75" customHeight="1">
      <c r="A81" s="78"/>
      <c r="B81" s="78"/>
      <c r="C81" s="78"/>
      <c r="D81" s="78"/>
      <c r="E81" s="78"/>
      <c r="F81" s="78"/>
      <c r="G81" s="78"/>
      <c r="H81" s="78"/>
      <c r="I81" s="78"/>
      <c r="J81" s="78"/>
      <c r="K81" s="78"/>
      <c r="L81" s="78"/>
      <c r="M81" s="78"/>
      <c r="N81" s="78"/>
      <c r="O81" s="78"/>
      <c r="P81" s="78"/>
      <c r="Q81" s="78"/>
      <c r="R81" s="78"/>
      <c r="S81" s="78"/>
      <c r="T81" s="78"/>
      <c r="U81" s="78"/>
      <c r="V81" s="78"/>
      <c r="W81" s="78"/>
      <c r="X81" s="78"/>
      <c r="Y81" s="78"/>
      <c r="Z81" s="78"/>
    </row>
    <row r="82" spans="1:26" ht="15.75" customHeight="1">
      <c r="A82" s="78"/>
      <c r="B82" s="78"/>
      <c r="C82" s="78"/>
      <c r="D82" s="78"/>
      <c r="E82" s="78"/>
      <c r="F82" s="78"/>
      <c r="G82" s="78"/>
      <c r="H82" s="78"/>
      <c r="I82" s="78"/>
      <c r="J82" s="78"/>
      <c r="K82" s="78"/>
      <c r="L82" s="78"/>
      <c r="M82" s="78"/>
      <c r="N82" s="78"/>
      <c r="O82" s="78"/>
      <c r="P82" s="78"/>
      <c r="Q82" s="78"/>
      <c r="R82" s="78"/>
      <c r="S82" s="78"/>
      <c r="T82" s="78"/>
      <c r="U82" s="78"/>
      <c r="V82" s="78"/>
      <c r="W82" s="78"/>
      <c r="X82" s="78"/>
      <c r="Y82" s="78"/>
      <c r="Z82" s="78"/>
    </row>
    <row r="83" spans="1:26" ht="15.75" customHeight="1">
      <c r="A83" s="78"/>
      <c r="B83" s="78"/>
      <c r="C83" s="78"/>
      <c r="D83" s="78"/>
      <c r="E83" s="78"/>
      <c r="F83" s="78"/>
      <c r="G83" s="78"/>
      <c r="H83" s="78"/>
      <c r="I83" s="78"/>
      <c r="J83" s="78"/>
      <c r="K83" s="78"/>
      <c r="L83" s="78"/>
      <c r="M83" s="78"/>
      <c r="N83" s="78"/>
      <c r="O83" s="78"/>
      <c r="P83" s="78"/>
      <c r="Q83" s="78"/>
      <c r="R83" s="78"/>
      <c r="S83" s="78"/>
      <c r="T83" s="78"/>
      <c r="U83" s="78"/>
      <c r="V83" s="78"/>
      <c r="W83" s="78"/>
      <c r="X83" s="78"/>
      <c r="Y83" s="78"/>
      <c r="Z83" s="78"/>
    </row>
    <row r="84" spans="1:26" ht="15.75" customHeight="1">
      <c r="A84" s="78"/>
      <c r="B84" s="78"/>
      <c r="C84" s="78"/>
      <c r="D84" s="78"/>
      <c r="E84" s="78"/>
      <c r="F84" s="78"/>
      <c r="G84" s="78"/>
      <c r="H84" s="78"/>
      <c r="I84" s="78"/>
      <c r="J84" s="78"/>
      <c r="K84" s="78"/>
      <c r="L84" s="78"/>
      <c r="M84" s="78"/>
      <c r="N84" s="78"/>
      <c r="O84" s="78"/>
      <c r="P84" s="78"/>
      <c r="Q84" s="78"/>
      <c r="R84" s="78"/>
      <c r="S84" s="78"/>
      <c r="T84" s="78"/>
      <c r="U84" s="78"/>
      <c r="V84" s="78"/>
      <c r="W84" s="78"/>
      <c r="X84" s="78"/>
      <c r="Y84" s="78"/>
      <c r="Z84" s="78"/>
    </row>
    <row r="85" spans="1:26" ht="15.75" customHeight="1">
      <c r="A85" s="78"/>
      <c r="B85" s="78"/>
      <c r="C85" s="78"/>
      <c r="D85" s="78"/>
      <c r="E85" s="78"/>
      <c r="F85" s="78"/>
      <c r="G85" s="78"/>
      <c r="H85" s="78"/>
      <c r="I85" s="78"/>
      <c r="J85" s="78"/>
      <c r="K85" s="78"/>
      <c r="L85" s="78"/>
      <c r="M85" s="78"/>
      <c r="N85" s="78"/>
      <c r="O85" s="78"/>
      <c r="P85" s="78"/>
      <c r="Q85" s="78"/>
      <c r="R85" s="78"/>
      <c r="S85" s="78"/>
      <c r="T85" s="78"/>
      <c r="U85" s="78"/>
      <c r="V85" s="78"/>
      <c r="W85" s="78"/>
      <c r="X85" s="78"/>
      <c r="Y85" s="78"/>
      <c r="Z85" s="78"/>
    </row>
    <row r="86" spans="1:26" ht="15.75" customHeight="1">
      <c r="A86" s="78"/>
      <c r="B86" s="78"/>
      <c r="C86" s="78"/>
      <c r="D86" s="78"/>
      <c r="E86" s="78"/>
      <c r="F86" s="78"/>
      <c r="G86" s="78"/>
      <c r="H86" s="78"/>
      <c r="I86" s="78"/>
      <c r="J86" s="78"/>
      <c r="K86" s="78"/>
      <c r="L86" s="78"/>
      <c r="M86" s="78"/>
      <c r="N86" s="78"/>
      <c r="O86" s="78"/>
      <c r="P86" s="78"/>
      <c r="Q86" s="78"/>
      <c r="R86" s="78"/>
      <c r="S86" s="78"/>
      <c r="T86" s="78"/>
      <c r="U86" s="78"/>
      <c r="V86" s="78"/>
      <c r="W86" s="78"/>
      <c r="X86" s="78"/>
      <c r="Y86" s="78"/>
      <c r="Z86" s="78"/>
    </row>
    <row r="87" spans="1:26" ht="15.75" customHeight="1">
      <c r="A87" s="78"/>
      <c r="B87" s="78"/>
      <c r="C87" s="78"/>
      <c r="D87" s="78"/>
      <c r="E87" s="78"/>
      <c r="F87" s="78"/>
      <c r="G87" s="78"/>
      <c r="H87" s="78"/>
      <c r="I87" s="78"/>
      <c r="J87" s="78"/>
      <c r="K87" s="78"/>
      <c r="L87" s="78"/>
      <c r="M87" s="78"/>
      <c r="N87" s="78"/>
      <c r="O87" s="78"/>
      <c r="P87" s="78"/>
      <c r="Q87" s="78"/>
      <c r="R87" s="78"/>
      <c r="S87" s="78"/>
      <c r="T87" s="78"/>
      <c r="U87" s="78"/>
      <c r="V87" s="78"/>
      <c r="W87" s="78"/>
      <c r="X87" s="78"/>
      <c r="Y87" s="78"/>
      <c r="Z87" s="78"/>
    </row>
    <row r="88" spans="1:26" ht="15.75" customHeight="1">
      <c r="A88" s="78"/>
      <c r="B88" s="78"/>
      <c r="C88" s="78"/>
      <c r="D88" s="78"/>
      <c r="E88" s="78"/>
      <c r="F88" s="78"/>
      <c r="G88" s="78"/>
      <c r="H88" s="78"/>
      <c r="I88" s="78"/>
      <c r="J88" s="78"/>
      <c r="K88" s="78"/>
      <c r="L88" s="78"/>
      <c r="M88" s="78"/>
      <c r="N88" s="78"/>
      <c r="O88" s="78"/>
      <c r="P88" s="78"/>
      <c r="Q88" s="78"/>
      <c r="R88" s="78"/>
      <c r="S88" s="78"/>
      <c r="T88" s="78"/>
      <c r="U88" s="78"/>
      <c r="V88" s="78"/>
      <c r="W88" s="78"/>
      <c r="X88" s="78"/>
      <c r="Y88" s="78"/>
      <c r="Z88" s="78"/>
    </row>
    <row r="89" spans="1:26" ht="15.75" customHeight="1">
      <c r="A89" s="78"/>
      <c r="B89" s="78"/>
      <c r="C89" s="78"/>
      <c r="D89" s="78"/>
      <c r="E89" s="78"/>
      <c r="F89" s="78"/>
      <c r="G89" s="78"/>
      <c r="H89" s="78"/>
      <c r="I89" s="78"/>
      <c r="J89" s="78"/>
      <c r="K89" s="78"/>
      <c r="L89" s="78"/>
      <c r="M89" s="78"/>
      <c r="N89" s="78"/>
      <c r="O89" s="78"/>
      <c r="P89" s="78"/>
      <c r="Q89" s="78"/>
      <c r="R89" s="78"/>
      <c r="S89" s="78"/>
      <c r="T89" s="78"/>
      <c r="U89" s="78"/>
      <c r="V89" s="78"/>
      <c r="W89" s="78"/>
      <c r="X89" s="78"/>
      <c r="Y89" s="78"/>
      <c r="Z89" s="78"/>
    </row>
    <row r="90" spans="1:26" ht="15.75" customHeight="1">
      <c r="A90" s="78"/>
      <c r="B90" s="78"/>
      <c r="C90" s="78"/>
      <c r="D90" s="78"/>
      <c r="E90" s="78"/>
      <c r="F90" s="78"/>
      <c r="G90" s="78"/>
      <c r="H90" s="78"/>
      <c r="I90" s="78"/>
      <c r="J90" s="78"/>
      <c r="K90" s="78"/>
      <c r="L90" s="78"/>
      <c r="M90" s="78"/>
      <c r="N90" s="78"/>
      <c r="O90" s="78"/>
      <c r="P90" s="78"/>
      <c r="Q90" s="78"/>
      <c r="R90" s="78"/>
      <c r="S90" s="78"/>
      <c r="T90" s="78"/>
      <c r="U90" s="78"/>
      <c r="V90" s="78"/>
      <c r="W90" s="78"/>
      <c r="X90" s="78"/>
      <c r="Y90" s="78"/>
      <c r="Z90" s="78"/>
    </row>
    <row r="91" spans="1:26" ht="15.75" customHeight="1">
      <c r="A91" s="78"/>
      <c r="B91" s="78"/>
      <c r="C91" s="78"/>
      <c r="D91" s="78"/>
      <c r="E91" s="78"/>
      <c r="F91" s="78"/>
      <c r="G91" s="78"/>
      <c r="H91" s="78"/>
      <c r="I91" s="78"/>
      <c r="J91" s="78"/>
      <c r="K91" s="78"/>
      <c r="L91" s="78"/>
      <c r="M91" s="78"/>
      <c r="N91" s="78"/>
      <c r="O91" s="78"/>
      <c r="P91" s="78"/>
      <c r="Q91" s="78"/>
      <c r="R91" s="78"/>
      <c r="S91" s="78"/>
      <c r="T91" s="78"/>
      <c r="U91" s="78"/>
      <c r="V91" s="78"/>
      <c r="W91" s="78"/>
      <c r="X91" s="78"/>
      <c r="Y91" s="78"/>
      <c r="Z91" s="78"/>
    </row>
    <row r="92" spans="1:26" ht="15.75" customHeight="1">
      <c r="A92" s="78"/>
      <c r="B92" s="78"/>
      <c r="C92" s="78"/>
      <c r="D92" s="78"/>
      <c r="E92" s="78"/>
      <c r="F92" s="78"/>
      <c r="G92" s="78"/>
      <c r="H92" s="78"/>
      <c r="I92" s="78"/>
      <c r="J92" s="78"/>
      <c r="K92" s="78"/>
      <c r="L92" s="78"/>
      <c r="M92" s="78"/>
      <c r="N92" s="78"/>
      <c r="O92" s="78"/>
      <c r="P92" s="78"/>
      <c r="Q92" s="78"/>
      <c r="R92" s="78"/>
      <c r="S92" s="78"/>
      <c r="T92" s="78"/>
      <c r="U92" s="78"/>
      <c r="V92" s="78"/>
      <c r="W92" s="78"/>
      <c r="X92" s="78"/>
      <c r="Y92" s="78"/>
      <c r="Z92" s="78"/>
    </row>
    <row r="93" spans="1:26" ht="15.75" customHeight="1">
      <c r="A93" s="78"/>
      <c r="B93" s="78"/>
      <c r="C93" s="78"/>
      <c r="D93" s="78"/>
      <c r="E93" s="78"/>
      <c r="F93" s="78"/>
      <c r="G93" s="78"/>
      <c r="H93" s="78"/>
      <c r="I93" s="78"/>
      <c r="J93" s="78"/>
      <c r="K93" s="78"/>
      <c r="L93" s="78"/>
      <c r="M93" s="78"/>
      <c r="N93" s="78"/>
      <c r="O93" s="78"/>
      <c r="P93" s="78"/>
      <c r="Q93" s="78"/>
      <c r="R93" s="78"/>
      <c r="S93" s="78"/>
      <c r="T93" s="78"/>
      <c r="U93" s="78"/>
      <c r="V93" s="78"/>
      <c r="W93" s="78"/>
      <c r="X93" s="78"/>
      <c r="Y93" s="78"/>
      <c r="Z93" s="78"/>
    </row>
    <row r="94" spans="1:26" ht="15.75" customHeight="1">
      <c r="A94" s="78"/>
      <c r="B94" s="78"/>
      <c r="C94" s="78"/>
      <c r="D94" s="78"/>
      <c r="E94" s="78"/>
      <c r="F94" s="78"/>
      <c r="G94" s="78"/>
      <c r="H94" s="78"/>
      <c r="I94" s="78"/>
      <c r="J94" s="78"/>
      <c r="K94" s="78"/>
      <c r="L94" s="78"/>
      <c r="M94" s="78"/>
      <c r="N94" s="78"/>
      <c r="O94" s="78"/>
      <c r="P94" s="78"/>
      <c r="Q94" s="78"/>
      <c r="R94" s="78"/>
      <c r="S94" s="78"/>
      <c r="T94" s="78"/>
      <c r="U94" s="78"/>
      <c r="V94" s="78"/>
      <c r="W94" s="78"/>
      <c r="X94" s="78"/>
      <c r="Y94" s="78"/>
      <c r="Z94" s="78"/>
    </row>
    <row r="95" spans="1:26" ht="15.75" customHeight="1">
      <c r="A95" s="78"/>
      <c r="B95" s="78"/>
      <c r="C95" s="78"/>
      <c r="D95" s="78"/>
      <c r="E95" s="78"/>
      <c r="F95" s="78"/>
      <c r="G95" s="78"/>
      <c r="H95" s="78"/>
      <c r="I95" s="78"/>
      <c r="J95" s="78"/>
      <c r="K95" s="78"/>
      <c r="L95" s="78"/>
      <c r="M95" s="78"/>
      <c r="N95" s="78"/>
      <c r="O95" s="78"/>
      <c r="P95" s="78"/>
      <c r="Q95" s="78"/>
      <c r="R95" s="78"/>
      <c r="S95" s="78"/>
      <c r="T95" s="78"/>
      <c r="U95" s="78"/>
      <c r="V95" s="78"/>
      <c r="W95" s="78"/>
      <c r="X95" s="78"/>
      <c r="Y95" s="78"/>
      <c r="Z95" s="78"/>
    </row>
    <row r="96" spans="1:26" ht="15.75" customHeight="1">
      <c r="A96" s="78"/>
      <c r="B96" s="78"/>
      <c r="C96" s="78"/>
      <c r="D96" s="78"/>
      <c r="E96" s="78"/>
      <c r="F96" s="78"/>
      <c r="G96" s="78"/>
      <c r="H96" s="78"/>
      <c r="I96" s="78"/>
      <c r="J96" s="78"/>
      <c r="K96" s="78"/>
      <c r="L96" s="78"/>
      <c r="M96" s="78"/>
      <c r="N96" s="78"/>
      <c r="O96" s="78"/>
      <c r="P96" s="78"/>
      <c r="Q96" s="78"/>
      <c r="R96" s="78"/>
      <c r="S96" s="78"/>
      <c r="T96" s="78"/>
      <c r="U96" s="78"/>
      <c r="V96" s="78"/>
      <c r="W96" s="78"/>
      <c r="X96" s="78"/>
      <c r="Y96" s="78"/>
      <c r="Z96" s="78"/>
    </row>
    <row r="97" spans="1:26" ht="15.75" customHeight="1">
      <c r="A97" s="78"/>
      <c r="B97" s="78"/>
      <c r="C97" s="78"/>
      <c r="D97" s="78"/>
      <c r="E97" s="78"/>
      <c r="F97" s="78"/>
      <c r="G97" s="78"/>
      <c r="H97" s="78"/>
      <c r="I97" s="78"/>
      <c r="J97" s="78"/>
      <c r="K97" s="78"/>
      <c r="L97" s="78"/>
      <c r="M97" s="78"/>
      <c r="N97" s="78"/>
      <c r="O97" s="78"/>
      <c r="P97" s="78"/>
      <c r="Q97" s="78"/>
      <c r="R97" s="78"/>
      <c r="S97" s="78"/>
      <c r="T97" s="78"/>
      <c r="U97" s="78"/>
      <c r="V97" s="78"/>
      <c r="W97" s="78"/>
      <c r="X97" s="78"/>
      <c r="Y97" s="78"/>
      <c r="Z97" s="78"/>
    </row>
    <row r="98" spans="1:26" ht="15.75" customHeight="1">
      <c r="A98" s="78"/>
      <c r="B98" s="78"/>
      <c r="C98" s="78"/>
      <c r="D98" s="78"/>
      <c r="E98" s="78"/>
      <c r="F98" s="78"/>
      <c r="G98" s="78"/>
      <c r="H98" s="78"/>
      <c r="I98" s="78"/>
      <c r="J98" s="78"/>
      <c r="K98" s="78"/>
      <c r="L98" s="78"/>
      <c r="M98" s="78"/>
      <c r="N98" s="78"/>
      <c r="O98" s="78"/>
      <c r="P98" s="78"/>
      <c r="Q98" s="78"/>
      <c r="R98" s="78"/>
      <c r="S98" s="78"/>
      <c r="T98" s="78"/>
      <c r="U98" s="78"/>
      <c r="V98" s="78"/>
      <c r="W98" s="78"/>
      <c r="X98" s="78"/>
      <c r="Y98" s="78"/>
      <c r="Z98" s="78"/>
    </row>
    <row r="99" spans="1:26" ht="15.75" customHeight="1">
      <c r="A99" s="78"/>
      <c r="B99" s="78"/>
      <c r="C99" s="78"/>
      <c r="D99" s="78"/>
      <c r="E99" s="78"/>
      <c r="F99" s="78"/>
      <c r="G99" s="78"/>
      <c r="H99" s="78"/>
      <c r="I99" s="78"/>
      <c r="J99" s="78"/>
      <c r="K99" s="78"/>
      <c r="L99" s="78"/>
      <c r="M99" s="78"/>
      <c r="N99" s="78"/>
      <c r="O99" s="78"/>
      <c r="P99" s="78"/>
      <c r="Q99" s="78"/>
      <c r="R99" s="78"/>
      <c r="S99" s="78"/>
      <c r="T99" s="78"/>
      <c r="U99" s="78"/>
      <c r="V99" s="78"/>
      <c r="W99" s="78"/>
      <c r="X99" s="78"/>
      <c r="Y99" s="78"/>
      <c r="Z99" s="78"/>
    </row>
    <row r="100" spans="1:26" ht="15.75" customHeight="1">
      <c r="A100" s="7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row>
    <row r="101" spans="1:26" ht="15.75" customHeight="1">
      <c r="A101" s="7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row>
    <row r="102" spans="1:26" ht="15.75" customHeight="1">
      <c r="A102" s="7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row>
    <row r="103" spans="1:26" ht="15.75" customHeight="1">
      <c r="A103" s="7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row>
    <row r="104" spans="1:26" ht="15.75" customHeight="1">
      <c r="A104" s="7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row>
    <row r="105" spans="1:26" ht="15.75" customHeight="1">
      <c r="A105" s="7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row>
    <row r="106" spans="1:26" ht="15.75" customHeight="1">
      <c r="A106" s="7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row>
    <row r="107" spans="1:26" ht="15.75" customHeight="1">
      <c r="A107" s="7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row>
    <row r="108" spans="1:26" ht="15.75" customHeight="1">
      <c r="A108" s="7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row>
    <row r="109" spans="1:26" ht="15.75" customHeight="1">
      <c r="A109" s="7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row>
    <row r="110" spans="1:26" ht="15.75" customHeight="1">
      <c r="A110" s="7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row>
    <row r="111" spans="1:26" ht="15.75" customHeight="1">
      <c r="A111" s="7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row>
    <row r="112" spans="1:26" ht="15.75" customHeight="1">
      <c r="A112" s="7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row>
    <row r="113" spans="1:26" ht="15.75" customHeight="1">
      <c r="A113" s="7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row>
    <row r="114" spans="1:26" ht="15.75" customHeight="1">
      <c r="A114" s="7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row>
    <row r="115" spans="1:26" ht="15.75" customHeight="1">
      <c r="A115" s="7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row>
    <row r="116" spans="1:26" ht="15.75" customHeight="1">
      <c r="A116" s="7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row>
    <row r="117" spans="1:26" ht="15.75" customHeight="1">
      <c r="A117" s="7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row>
    <row r="118" spans="1:26" ht="15.75" customHeight="1">
      <c r="A118" s="7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row>
    <row r="119" spans="1:26" ht="15.75" customHeight="1">
      <c r="A119" s="7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row>
    <row r="120" spans="1:26" ht="15.75" customHeight="1">
      <c r="A120" s="7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row>
    <row r="121" spans="1:26" ht="15.75" customHeight="1">
      <c r="A121" s="7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row>
    <row r="122" spans="1:26" ht="15.75" customHeight="1">
      <c r="A122" s="7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row>
    <row r="123" spans="1:26" ht="15.75" customHeight="1">
      <c r="A123" s="7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row>
    <row r="124" spans="1:26" ht="15.75" customHeight="1">
      <c r="A124" s="7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row>
    <row r="125" spans="1:26" ht="15.75" customHeight="1">
      <c r="A125" s="7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row>
    <row r="126" spans="1:26" ht="15.75" customHeight="1">
      <c r="A126" s="7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row>
    <row r="127" spans="1:26" ht="15.75" customHeight="1">
      <c r="A127" s="7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row>
    <row r="128" spans="1:26" ht="15.75" customHeight="1">
      <c r="A128" s="7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row>
    <row r="129" spans="1:26" ht="15.75" customHeight="1">
      <c r="A129" s="7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row>
    <row r="130" spans="1:26" ht="15.75" customHeight="1">
      <c r="A130" s="7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row>
    <row r="131" spans="1:26" ht="15.75" customHeight="1">
      <c r="A131" s="7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row>
    <row r="132" spans="1:26" ht="15.75" customHeight="1">
      <c r="A132" s="7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row>
    <row r="133" spans="1:26" ht="15.75" customHeight="1">
      <c r="A133" s="7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row>
    <row r="134" spans="1:26" ht="15.75" customHeight="1">
      <c r="A134" s="7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row>
    <row r="135" spans="1:26" ht="15.75" customHeight="1">
      <c r="A135" s="7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row>
    <row r="136" spans="1:26" ht="15.75" customHeight="1">
      <c r="A136" s="7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row>
    <row r="137" spans="1:26" ht="15.75" customHeight="1">
      <c r="A137" s="7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row>
    <row r="138" spans="1:26" ht="15.75" customHeight="1">
      <c r="A138" s="7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row>
    <row r="139" spans="1:26" ht="15.75" customHeight="1">
      <c r="A139" s="7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row>
    <row r="140" spans="1:26" ht="15.75" customHeight="1">
      <c r="A140" s="7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row>
    <row r="141" spans="1:26" ht="15.75" customHeight="1">
      <c r="A141" s="7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row>
    <row r="142" spans="1:26" ht="15.75" customHeight="1">
      <c r="A142" s="7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row>
    <row r="143" spans="1:26" ht="15.75" customHeight="1">
      <c r="A143" s="7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row>
    <row r="144" spans="1:26" ht="15.75" customHeight="1">
      <c r="A144" s="7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row>
    <row r="145" spans="1:26" ht="15.75" customHeight="1">
      <c r="A145" s="7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row>
    <row r="146" spans="1:26" ht="15.75" customHeight="1">
      <c r="A146" s="7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row>
    <row r="147" spans="1:26" ht="15.75" customHeight="1">
      <c r="A147" s="7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row>
    <row r="148" spans="1:26" ht="15.75" customHeight="1">
      <c r="A148" s="7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row>
    <row r="149" spans="1:26" ht="15.75" customHeight="1">
      <c r="A149" s="7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row>
    <row r="150" spans="1:26" ht="15.75" customHeight="1">
      <c r="A150" s="7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row>
    <row r="151" spans="1:26" ht="15.75" customHeight="1">
      <c r="A151" s="7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row>
    <row r="152" spans="1:26" ht="15.75" customHeight="1">
      <c r="A152" s="7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row>
    <row r="153" spans="1:26" ht="15.75" customHeight="1">
      <c r="A153" s="7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row>
    <row r="154" spans="1:26" ht="15.75" customHeight="1">
      <c r="A154" s="7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row>
    <row r="155" spans="1:26" ht="15.75" customHeight="1">
      <c r="A155" s="7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row>
    <row r="156" spans="1:26" ht="15.75" customHeight="1">
      <c r="A156" s="7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row>
    <row r="157" spans="1:26" ht="15.75" customHeight="1">
      <c r="A157" s="7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row>
    <row r="158" spans="1:26" ht="15.75" customHeight="1">
      <c r="A158" s="7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row>
    <row r="159" spans="1:26" ht="15.75" customHeight="1">
      <c r="A159" s="7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row>
    <row r="160" spans="1:26" ht="15.75" customHeight="1">
      <c r="A160" s="7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row>
    <row r="161" spans="1:26" ht="15.75" customHeight="1">
      <c r="A161" s="7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row>
    <row r="162" spans="1:26" ht="15.75" customHeight="1">
      <c r="A162" s="7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row>
    <row r="163" spans="1:26" ht="15.75" customHeight="1">
      <c r="A163" s="7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row>
    <row r="164" spans="1:26" ht="15.75" customHeight="1">
      <c r="A164" s="7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row>
    <row r="165" spans="1:26" ht="15.75" customHeight="1">
      <c r="A165" s="7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row>
    <row r="166" spans="1:26" ht="15.75" customHeight="1">
      <c r="A166" s="7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row>
    <row r="167" spans="1:26" ht="15.75" customHeight="1">
      <c r="A167" s="7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row>
    <row r="168" spans="1:26" ht="15.75" customHeight="1">
      <c r="A168" s="7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row>
    <row r="169" spans="1:26" ht="15.75" customHeight="1">
      <c r="A169" s="7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row>
    <row r="170" spans="1:26" ht="15.75" customHeight="1">
      <c r="A170" s="7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row>
    <row r="171" spans="1:26" ht="15.75" customHeight="1">
      <c r="A171" s="7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row>
    <row r="172" spans="1:26" ht="15.75" customHeight="1">
      <c r="A172" s="7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row>
    <row r="173" spans="1:26" ht="15.75" customHeight="1">
      <c r="A173" s="7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row>
    <row r="174" spans="1:26" ht="15.75" customHeight="1">
      <c r="A174" s="7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row>
    <row r="175" spans="1:26" ht="15.75" customHeight="1">
      <c r="A175" s="7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row>
    <row r="176" spans="1:26" ht="15.75" customHeight="1">
      <c r="A176" s="7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row>
    <row r="177" spans="1:26" ht="15.75" customHeight="1">
      <c r="A177" s="7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row>
    <row r="178" spans="1:26" ht="15.75" customHeight="1">
      <c r="A178" s="7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row>
    <row r="179" spans="1:26" ht="15.75" customHeight="1">
      <c r="A179" s="7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row>
    <row r="180" spans="1:26" ht="15.75" customHeight="1">
      <c r="A180" s="7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row>
    <row r="181" spans="1:26" ht="15.75" customHeight="1">
      <c r="A181" s="7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row>
    <row r="182" spans="1:26" ht="15.75" customHeight="1">
      <c r="A182" s="7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row>
    <row r="183" spans="1:26" ht="15.75" customHeight="1">
      <c r="A183" s="7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row>
    <row r="184" spans="1:26" ht="15.75" customHeight="1">
      <c r="A184" s="7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row>
    <row r="185" spans="1:26" ht="15.75" customHeight="1">
      <c r="A185" s="7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row>
    <row r="186" spans="1:26" ht="15.75" customHeight="1">
      <c r="A186" s="7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row>
    <row r="187" spans="1:26" ht="15.75" customHeight="1">
      <c r="A187" s="7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row>
    <row r="188" spans="1:26" ht="15.75" customHeight="1">
      <c r="A188" s="7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row>
    <row r="189" spans="1:26" ht="15.75" customHeight="1">
      <c r="A189" s="7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row>
    <row r="190" spans="1:26" ht="15.75" customHeight="1">
      <c r="A190" s="7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row>
    <row r="191" spans="1:26" ht="15.75" customHeight="1">
      <c r="A191" s="7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row>
    <row r="192" spans="1:26" ht="15.75" customHeight="1">
      <c r="A192" s="7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row>
    <row r="193" spans="1:26" ht="15.75" customHeight="1">
      <c r="A193" s="7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row>
    <row r="194" spans="1:26" ht="15.75" customHeight="1">
      <c r="A194" s="7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row>
    <row r="195" spans="1:26" ht="15.75" customHeight="1">
      <c r="A195" s="7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row>
    <row r="196" spans="1:26" ht="15.75" customHeight="1">
      <c r="A196" s="7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row>
    <row r="197" spans="1:26" ht="15.75" customHeight="1">
      <c r="A197" s="7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row>
    <row r="198" spans="1:26" ht="15.75" customHeight="1">
      <c r="A198" s="7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row>
    <row r="199" spans="1:26" ht="15.75" customHeight="1">
      <c r="A199" s="7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row>
    <row r="200" spans="1:26" ht="15.75" customHeight="1">
      <c r="A200" s="7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row>
    <row r="201" spans="1:26" ht="15.75" customHeight="1">
      <c r="A201" s="7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row>
    <row r="202" spans="1:26" ht="15.75" customHeight="1">
      <c r="A202" s="7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row>
    <row r="203" spans="1:26" ht="15.75" customHeight="1">
      <c r="A203" s="7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row>
    <row r="204" spans="1:26" ht="15.75" customHeight="1">
      <c r="A204" s="7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row>
    <row r="205" spans="1:26" ht="15.75" customHeight="1">
      <c r="A205" s="7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row>
    <row r="206" spans="1:26" ht="15.75" customHeight="1">
      <c r="A206" s="7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row>
    <row r="207" spans="1:26" ht="15.75" customHeight="1">
      <c r="A207" s="7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row>
    <row r="208" spans="1:26" ht="15.75" customHeight="1">
      <c r="A208" s="7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row>
    <row r="209" spans="1:26" ht="15.75" customHeight="1">
      <c r="A209" s="7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row>
    <row r="210" spans="1:26" ht="15.75" customHeight="1">
      <c r="A210" s="7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row>
    <row r="211" spans="1:26" ht="15.75" customHeight="1">
      <c r="A211" s="7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row>
    <row r="212" spans="1:26" ht="15.75" customHeight="1">
      <c r="A212" s="7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row>
    <row r="213" spans="1:26" ht="15.75" customHeight="1">
      <c r="A213" s="7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row>
    <row r="214" spans="1:26" ht="15.75" customHeight="1">
      <c r="A214" s="7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row>
    <row r="215" spans="1:26" ht="15.75" customHeight="1">
      <c r="A215" s="7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row>
    <row r="216" spans="1:26" ht="15.75" customHeight="1">
      <c r="A216" s="7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row>
    <row r="217" spans="1:26" ht="15.75" customHeight="1">
      <c r="A217" s="7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row>
    <row r="218" spans="1:26" ht="15.75" customHeight="1">
      <c r="A218" s="7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row>
    <row r="219" spans="1:26" ht="15.75" customHeight="1">
      <c r="A219" s="7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row>
    <row r="220" spans="1:26" ht="15.75" customHeight="1">
      <c r="A220" s="7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B2:H6"/>
    <mergeCell ref="I2:J6"/>
    <mergeCell ref="H8:I11"/>
  </mergeCells>
  <pageMargins left="0.7" right="0.7" top="0.75" bottom="0.75" header="0" footer="0"/>
  <pageSetup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C5E0B3"/>
  </sheetPr>
  <dimension ref="A1:Z1000"/>
  <sheetViews>
    <sheetView showGridLines="0" workbookViewId="0"/>
  </sheetViews>
  <sheetFormatPr baseColWidth="10" defaultColWidth="11.21875" defaultRowHeight="15" customHeight="1"/>
  <cols>
    <col min="1" max="10" width="11.5546875" customWidth="1"/>
    <col min="11" max="26" width="10.5546875" customWidth="1"/>
  </cols>
  <sheetData>
    <row r="1" spans="1:26" ht="15.75">
      <c r="A1" s="78"/>
      <c r="B1" s="78"/>
      <c r="C1" s="78"/>
      <c r="D1" s="78"/>
      <c r="E1" s="78"/>
      <c r="F1" s="78"/>
      <c r="G1" s="78"/>
      <c r="H1" s="78"/>
      <c r="I1" s="78"/>
      <c r="J1" s="78"/>
      <c r="K1" s="78"/>
      <c r="L1" s="78"/>
      <c r="M1" s="78"/>
      <c r="N1" s="78"/>
      <c r="O1" s="78"/>
      <c r="P1" s="78"/>
      <c r="Q1" s="78"/>
      <c r="R1" s="78"/>
      <c r="S1" s="78"/>
      <c r="T1" s="78"/>
      <c r="U1" s="78"/>
      <c r="V1" s="78"/>
      <c r="W1" s="78"/>
      <c r="X1" s="78"/>
      <c r="Y1" s="78"/>
      <c r="Z1" s="78"/>
    </row>
    <row r="2" spans="1:26" ht="15.75">
      <c r="A2" s="78"/>
      <c r="B2" s="879" t="s">
        <v>575</v>
      </c>
      <c r="C2" s="851"/>
      <c r="D2" s="851"/>
      <c r="E2" s="851"/>
      <c r="F2" s="851"/>
      <c r="G2" s="851"/>
      <c r="H2" s="851"/>
      <c r="I2" s="877"/>
      <c r="J2" s="852"/>
      <c r="K2" s="78"/>
      <c r="L2" s="78"/>
      <c r="M2" s="78"/>
      <c r="N2" s="78"/>
      <c r="O2" s="78"/>
      <c r="P2" s="78"/>
      <c r="Q2" s="78"/>
      <c r="R2" s="78"/>
      <c r="S2" s="78"/>
      <c r="T2" s="78"/>
      <c r="U2" s="78"/>
      <c r="V2" s="78"/>
      <c r="W2" s="78"/>
      <c r="X2" s="78"/>
      <c r="Y2" s="78"/>
      <c r="Z2" s="78"/>
    </row>
    <row r="3" spans="1:26" ht="15" customHeight="1">
      <c r="A3" s="78"/>
      <c r="B3" s="681"/>
      <c r="C3" s="511"/>
      <c r="D3" s="511"/>
      <c r="E3" s="511"/>
      <c r="F3" s="511"/>
      <c r="G3" s="511"/>
      <c r="H3" s="511"/>
      <c r="I3" s="511"/>
      <c r="J3" s="622"/>
      <c r="K3" s="78"/>
      <c r="L3" s="78"/>
      <c r="M3" s="78"/>
      <c r="N3" s="78"/>
      <c r="O3" s="78"/>
      <c r="P3" s="78"/>
      <c r="Q3" s="78"/>
      <c r="R3" s="78"/>
      <c r="S3" s="78"/>
      <c r="T3" s="78"/>
      <c r="U3" s="78"/>
      <c r="V3" s="78"/>
      <c r="W3" s="78"/>
      <c r="X3" s="78"/>
      <c r="Y3" s="78"/>
      <c r="Z3" s="78"/>
    </row>
    <row r="4" spans="1:26" ht="15" customHeight="1">
      <c r="A4" s="78"/>
      <c r="B4" s="681"/>
      <c r="C4" s="511"/>
      <c r="D4" s="511"/>
      <c r="E4" s="511"/>
      <c r="F4" s="511"/>
      <c r="G4" s="511"/>
      <c r="H4" s="511"/>
      <c r="I4" s="511"/>
      <c r="J4" s="622"/>
      <c r="K4" s="78"/>
      <c r="L4" s="78"/>
      <c r="M4" s="78"/>
      <c r="N4" s="78"/>
      <c r="O4" s="78"/>
      <c r="P4" s="78"/>
      <c r="Q4" s="78"/>
      <c r="R4" s="78"/>
      <c r="S4" s="78"/>
      <c r="T4" s="78"/>
      <c r="U4" s="78"/>
      <c r="V4" s="78"/>
      <c r="W4" s="78"/>
      <c r="X4" s="78"/>
      <c r="Y4" s="78"/>
      <c r="Z4" s="78"/>
    </row>
    <row r="5" spans="1:26" ht="15" customHeight="1">
      <c r="A5" s="78"/>
      <c r="B5" s="681"/>
      <c r="C5" s="511"/>
      <c r="D5" s="511"/>
      <c r="E5" s="511"/>
      <c r="F5" s="511"/>
      <c r="G5" s="511"/>
      <c r="H5" s="511"/>
      <c r="I5" s="511"/>
      <c r="J5" s="622"/>
      <c r="K5" s="78"/>
      <c r="L5" s="78"/>
      <c r="M5" s="78"/>
      <c r="N5" s="78"/>
      <c r="O5" s="78"/>
      <c r="P5" s="78"/>
      <c r="Q5" s="78"/>
      <c r="R5" s="78"/>
      <c r="S5" s="78"/>
      <c r="T5" s="78"/>
      <c r="U5" s="78"/>
      <c r="V5" s="78"/>
      <c r="W5" s="78"/>
      <c r="X5" s="78"/>
      <c r="Y5" s="78"/>
      <c r="Z5" s="78"/>
    </row>
    <row r="6" spans="1:26" ht="15.75" customHeight="1">
      <c r="A6" s="78"/>
      <c r="B6" s="682"/>
      <c r="C6" s="487"/>
      <c r="D6" s="487"/>
      <c r="E6" s="487"/>
      <c r="F6" s="487"/>
      <c r="G6" s="487"/>
      <c r="H6" s="487"/>
      <c r="I6" s="487"/>
      <c r="J6" s="592"/>
      <c r="K6" s="78"/>
      <c r="L6" s="78"/>
      <c r="M6" s="78"/>
      <c r="N6" s="78"/>
      <c r="O6" s="78"/>
      <c r="P6" s="78"/>
      <c r="Q6" s="78"/>
      <c r="R6" s="78"/>
      <c r="S6" s="78"/>
      <c r="T6" s="78"/>
      <c r="U6" s="78"/>
      <c r="V6" s="78"/>
      <c r="W6" s="78"/>
      <c r="X6" s="78"/>
      <c r="Y6" s="78"/>
      <c r="Z6" s="78"/>
    </row>
    <row r="7" spans="1:26" ht="15.75">
      <c r="A7" s="78"/>
      <c r="B7" s="141"/>
      <c r="C7" s="78"/>
      <c r="D7" s="78"/>
      <c r="E7" s="78"/>
      <c r="F7" s="78"/>
      <c r="G7" s="78"/>
      <c r="H7" s="78"/>
      <c r="I7" s="78"/>
      <c r="J7" s="140"/>
      <c r="K7" s="78"/>
      <c r="L7" s="78"/>
      <c r="M7" s="78"/>
      <c r="N7" s="78"/>
      <c r="O7" s="78"/>
      <c r="P7" s="78"/>
      <c r="Q7" s="78"/>
      <c r="R7" s="78"/>
      <c r="S7" s="78"/>
      <c r="T7" s="78"/>
      <c r="U7" s="78"/>
      <c r="V7" s="78"/>
      <c r="W7" s="78"/>
      <c r="X7" s="78"/>
      <c r="Y7" s="78"/>
      <c r="Z7" s="78"/>
    </row>
    <row r="8" spans="1:26" ht="15.75">
      <c r="A8" s="78"/>
      <c r="B8" s="141"/>
      <c r="C8" s="78"/>
      <c r="D8" s="78"/>
      <c r="E8" s="78"/>
      <c r="F8" s="78"/>
      <c r="G8" s="78"/>
      <c r="H8" s="878">
        <f>'RECURSOS.'!F4</f>
        <v>0.91425358571590887</v>
      </c>
      <c r="I8" s="587"/>
      <c r="J8" s="140"/>
      <c r="K8" s="78"/>
      <c r="L8" s="78"/>
      <c r="M8" s="78"/>
      <c r="N8" s="78"/>
      <c r="O8" s="78"/>
      <c r="P8" s="78"/>
      <c r="Q8" s="78"/>
      <c r="R8" s="78"/>
      <c r="S8" s="78"/>
      <c r="T8" s="78"/>
      <c r="U8" s="78"/>
      <c r="V8" s="78"/>
      <c r="W8" s="78"/>
      <c r="X8" s="78"/>
      <c r="Y8" s="78"/>
      <c r="Z8" s="78"/>
    </row>
    <row r="9" spans="1:26" ht="15.75">
      <c r="A9" s="78"/>
      <c r="B9" s="141"/>
      <c r="C9" s="78"/>
      <c r="D9" s="78"/>
      <c r="E9" s="78"/>
      <c r="F9" s="78"/>
      <c r="G9" s="78"/>
      <c r="H9" s="587"/>
      <c r="I9" s="587"/>
      <c r="J9" s="140"/>
      <c r="K9" s="78"/>
      <c r="L9" s="78"/>
      <c r="M9" s="78"/>
      <c r="N9" s="78"/>
      <c r="O9" s="78"/>
      <c r="P9" s="78"/>
      <c r="Q9" s="78"/>
      <c r="R9" s="78"/>
      <c r="S9" s="78"/>
      <c r="T9" s="78"/>
      <c r="U9" s="78"/>
      <c r="V9" s="78"/>
      <c r="W9" s="78"/>
      <c r="X9" s="78"/>
      <c r="Y9" s="78"/>
      <c r="Z9" s="78"/>
    </row>
    <row r="10" spans="1:26" ht="15.75">
      <c r="A10" s="78"/>
      <c r="B10" s="141"/>
      <c r="C10" s="78"/>
      <c r="D10" s="78"/>
      <c r="E10" s="78"/>
      <c r="F10" s="78"/>
      <c r="G10" s="78"/>
      <c r="H10" s="587"/>
      <c r="I10" s="587"/>
      <c r="J10" s="140"/>
      <c r="K10" s="78"/>
      <c r="L10" s="78"/>
      <c r="M10" s="78"/>
      <c r="N10" s="78"/>
      <c r="O10" s="78"/>
      <c r="P10" s="78"/>
      <c r="Q10" s="78"/>
      <c r="R10" s="78"/>
      <c r="S10" s="78"/>
      <c r="T10" s="78"/>
      <c r="U10" s="78"/>
      <c r="V10" s="78"/>
      <c r="W10" s="78"/>
      <c r="X10" s="78"/>
      <c r="Y10" s="78"/>
      <c r="Z10" s="78"/>
    </row>
    <row r="11" spans="1:26" ht="15.75">
      <c r="A11" s="78"/>
      <c r="B11" s="141"/>
      <c r="C11" s="78"/>
      <c r="D11" s="78"/>
      <c r="E11" s="78"/>
      <c r="F11" s="78"/>
      <c r="G11" s="78"/>
      <c r="H11" s="587"/>
      <c r="I11" s="587"/>
      <c r="J11" s="140"/>
      <c r="K11" s="78"/>
      <c r="L11" s="78"/>
      <c r="M11" s="78"/>
      <c r="N11" s="78"/>
      <c r="O11" s="78"/>
      <c r="P11" s="78"/>
      <c r="Q11" s="78"/>
      <c r="R11" s="78"/>
      <c r="S11" s="78"/>
      <c r="T11" s="78"/>
      <c r="U11" s="78"/>
      <c r="V11" s="78"/>
      <c r="W11" s="78"/>
      <c r="X11" s="78"/>
      <c r="Y11" s="78"/>
      <c r="Z11" s="78"/>
    </row>
    <row r="12" spans="1:26" ht="15.75">
      <c r="A12" s="78"/>
      <c r="B12" s="141"/>
      <c r="C12" s="84"/>
      <c r="D12" s="85"/>
      <c r="E12" s="85"/>
      <c r="F12" s="85"/>
      <c r="G12" s="85"/>
      <c r="H12" s="85"/>
      <c r="I12" s="87"/>
      <c r="J12" s="140"/>
      <c r="K12" s="78"/>
      <c r="L12" s="78"/>
      <c r="M12" s="78"/>
      <c r="N12" s="78"/>
      <c r="O12" s="78"/>
      <c r="P12" s="78"/>
      <c r="Q12" s="78"/>
      <c r="R12" s="78"/>
      <c r="S12" s="78"/>
      <c r="T12" s="78"/>
      <c r="U12" s="78"/>
      <c r="V12" s="78"/>
      <c r="W12" s="78"/>
      <c r="X12" s="78"/>
      <c r="Y12" s="78"/>
      <c r="Z12" s="78"/>
    </row>
    <row r="13" spans="1:26" ht="15.75">
      <c r="A13" s="78"/>
      <c r="B13" s="141"/>
      <c r="C13" s="141"/>
      <c r="D13" s="78"/>
      <c r="E13" s="78"/>
      <c r="F13" s="78"/>
      <c r="G13" s="78"/>
      <c r="H13" s="78"/>
      <c r="I13" s="140"/>
      <c r="J13" s="140"/>
      <c r="K13" s="78"/>
      <c r="L13" s="78"/>
      <c r="M13" s="78"/>
      <c r="N13" s="78"/>
      <c r="O13" s="78"/>
      <c r="P13" s="78"/>
      <c r="Q13" s="78"/>
      <c r="R13" s="78"/>
      <c r="S13" s="78"/>
      <c r="T13" s="78"/>
      <c r="U13" s="78"/>
      <c r="V13" s="78"/>
      <c r="W13" s="78"/>
      <c r="X13" s="78"/>
      <c r="Y13" s="78"/>
      <c r="Z13" s="78"/>
    </row>
    <row r="14" spans="1:26" ht="15.75">
      <c r="A14" s="78"/>
      <c r="B14" s="141"/>
      <c r="C14" s="141"/>
      <c r="D14" s="78"/>
      <c r="E14" s="78"/>
      <c r="F14" s="78"/>
      <c r="G14" s="78"/>
      <c r="H14" s="78"/>
      <c r="I14" s="140"/>
      <c r="J14" s="140"/>
      <c r="K14" s="78"/>
      <c r="L14" s="78"/>
      <c r="M14" s="78"/>
      <c r="N14" s="78"/>
      <c r="O14" s="78"/>
      <c r="P14" s="78"/>
      <c r="Q14" s="78"/>
      <c r="R14" s="78"/>
      <c r="S14" s="78"/>
      <c r="T14" s="78"/>
      <c r="U14" s="78"/>
      <c r="V14" s="78"/>
      <c r="W14" s="78"/>
      <c r="X14" s="78"/>
      <c r="Y14" s="78"/>
      <c r="Z14" s="78"/>
    </row>
    <row r="15" spans="1:26" ht="15.75">
      <c r="A15" s="78"/>
      <c r="B15" s="141"/>
      <c r="C15" s="141"/>
      <c r="D15" s="78"/>
      <c r="E15" s="78"/>
      <c r="F15" s="78"/>
      <c r="G15" s="78"/>
      <c r="H15" s="78"/>
      <c r="I15" s="140"/>
      <c r="J15" s="140"/>
      <c r="K15" s="78"/>
      <c r="L15" s="78"/>
      <c r="M15" s="78"/>
      <c r="N15" s="78"/>
      <c r="O15" s="78"/>
      <c r="P15" s="78"/>
      <c r="Q15" s="78"/>
      <c r="R15" s="78"/>
      <c r="S15" s="78"/>
      <c r="T15" s="78"/>
      <c r="U15" s="78"/>
      <c r="V15" s="78"/>
      <c r="W15" s="78"/>
      <c r="X15" s="78"/>
      <c r="Y15" s="78"/>
      <c r="Z15" s="78"/>
    </row>
    <row r="16" spans="1:26" ht="15.75">
      <c r="A16" s="78"/>
      <c r="B16" s="141"/>
      <c r="C16" s="141"/>
      <c r="D16" s="78"/>
      <c r="E16" s="78"/>
      <c r="F16" s="78"/>
      <c r="G16" s="78"/>
      <c r="H16" s="78"/>
      <c r="I16" s="140"/>
      <c r="J16" s="140"/>
      <c r="K16" s="78"/>
      <c r="L16" s="78"/>
      <c r="M16" s="78"/>
      <c r="N16" s="78"/>
      <c r="O16" s="78"/>
      <c r="P16" s="78"/>
      <c r="Q16" s="78"/>
      <c r="R16" s="78"/>
      <c r="S16" s="78"/>
      <c r="T16" s="78"/>
      <c r="U16" s="78"/>
      <c r="V16" s="78"/>
      <c r="W16" s="78"/>
      <c r="X16" s="78"/>
      <c r="Y16" s="78"/>
      <c r="Z16" s="78"/>
    </row>
    <row r="17" spans="1:26" ht="15.75">
      <c r="A17" s="78"/>
      <c r="B17" s="141"/>
      <c r="C17" s="141"/>
      <c r="D17" s="78"/>
      <c r="E17" s="78"/>
      <c r="F17" s="78"/>
      <c r="G17" s="78"/>
      <c r="H17" s="78"/>
      <c r="I17" s="140"/>
      <c r="J17" s="140"/>
      <c r="K17" s="78"/>
      <c r="L17" s="78"/>
      <c r="M17" s="78"/>
      <c r="N17" s="78"/>
      <c r="O17" s="78"/>
      <c r="P17" s="78"/>
      <c r="Q17" s="78"/>
      <c r="R17" s="78"/>
      <c r="S17" s="78"/>
      <c r="T17" s="78"/>
      <c r="U17" s="78"/>
      <c r="V17" s="78"/>
      <c r="W17" s="78"/>
      <c r="X17" s="78"/>
      <c r="Y17" s="78"/>
      <c r="Z17" s="78"/>
    </row>
    <row r="18" spans="1:26" ht="15.75">
      <c r="A18" s="78"/>
      <c r="B18" s="141"/>
      <c r="C18" s="141"/>
      <c r="D18" s="78"/>
      <c r="E18" s="78"/>
      <c r="F18" s="78"/>
      <c r="G18" s="78"/>
      <c r="H18" s="78"/>
      <c r="I18" s="140"/>
      <c r="J18" s="140"/>
      <c r="K18" s="78"/>
      <c r="L18" s="78"/>
      <c r="M18" s="78"/>
      <c r="N18" s="78"/>
      <c r="O18" s="78"/>
      <c r="P18" s="78"/>
      <c r="Q18" s="78"/>
      <c r="R18" s="78"/>
      <c r="S18" s="78"/>
      <c r="T18" s="78"/>
      <c r="U18" s="78"/>
      <c r="V18" s="78"/>
      <c r="W18" s="78"/>
      <c r="X18" s="78"/>
      <c r="Y18" s="78"/>
      <c r="Z18" s="78"/>
    </row>
    <row r="19" spans="1:26" ht="15.75">
      <c r="A19" s="78"/>
      <c r="B19" s="141"/>
      <c r="C19" s="141"/>
      <c r="D19" s="78"/>
      <c r="E19" s="78"/>
      <c r="F19" s="78"/>
      <c r="G19" s="78"/>
      <c r="H19" s="78"/>
      <c r="I19" s="140"/>
      <c r="J19" s="140"/>
      <c r="K19" s="78"/>
      <c r="L19" s="78"/>
      <c r="M19" s="78"/>
      <c r="N19" s="78"/>
      <c r="O19" s="78"/>
      <c r="P19" s="78"/>
      <c r="Q19" s="78"/>
      <c r="R19" s="78"/>
      <c r="S19" s="78"/>
      <c r="T19" s="78"/>
      <c r="U19" s="78"/>
      <c r="V19" s="78"/>
      <c r="W19" s="78"/>
      <c r="X19" s="78"/>
      <c r="Y19" s="78"/>
      <c r="Z19" s="78"/>
    </row>
    <row r="20" spans="1:26" ht="15.75">
      <c r="A20" s="78"/>
      <c r="B20" s="141"/>
      <c r="C20" s="141"/>
      <c r="D20" s="78"/>
      <c r="E20" s="78"/>
      <c r="F20" s="78"/>
      <c r="G20" s="78"/>
      <c r="H20" s="78"/>
      <c r="I20" s="140"/>
      <c r="J20" s="140"/>
      <c r="K20" s="78"/>
      <c r="L20" s="78"/>
      <c r="M20" s="78"/>
      <c r="N20" s="78"/>
      <c r="O20" s="78"/>
      <c r="P20" s="78"/>
      <c r="Q20" s="78"/>
      <c r="R20" s="78"/>
      <c r="S20" s="78"/>
      <c r="T20" s="78"/>
      <c r="U20" s="78"/>
      <c r="V20" s="78"/>
      <c r="W20" s="78"/>
      <c r="X20" s="78"/>
      <c r="Y20" s="78"/>
      <c r="Z20" s="78"/>
    </row>
    <row r="21" spans="1:26" ht="15.75" customHeight="1">
      <c r="A21" s="78"/>
      <c r="B21" s="141"/>
      <c r="C21" s="141"/>
      <c r="D21" s="78"/>
      <c r="E21" s="78"/>
      <c r="F21" s="78"/>
      <c r="G21" s="78"/>
      <c r="H21" s="78"/>
      <c r="I21" s="140"/>
      <c r="J21" s="140"/>
      <c r="K21" s="78"/>
      <c r="L21" s="78"/>
      <c r="M21" s="78"/>
      <c r="N21" s="78"/>
      <c r="O21" s="78"/>
      <c r="P21" s="78"/>
      <c r="Q21" s="78"/>
      <c r="R21" s="78"/>
      <c r="S21" s="78"/>
      <c r="T21" s="78"/>
      <c r="U21" s="78"/>
      <c r="V21" s="78"/>
      <c r="W21" s="78"/>
      <c r="X21" s="78"/>
      <c r="Y21" s="78"/>
      <c r="Z21" s="78"/>
    </row>
    <row r="22" spans="1:26" ht="15.75" customHeight="1">
      <c r="A22" s="78"/>
      <c r="B22" s="141"/>
      <c r="C22" s="141"/>
      <c r="D22" s="78"/>
      <c r="E22" s="78"/>
      <c r="F22" s="78"/>
      <c r="G22" s="78"/>
      <c r="H22" s="78"/>
      <c r="I22" s="140"/>
      <c r="J22" s="140"/>
      <c r="K22" s="78"/>
      <c r="L22" s="78"/>
      <c r="M22" s="78"/>
      <c r="N22" s="78"/>
      <c r="O22" s="78"/>
      <c r="P22" s="78"/>
      <c r="Q22" s="78"/>
      <c r="R22" s="78"/>
      <c r="S22" s="78"/>
      <c r="T22" s="78"/>
      <c r="U22" s="78"/>
      <c r="V22" s="78"/>
      <c r="W22" s="78"/>
      <c r="X22" s="78"/>
      <c r="Y22" s="78"/>
      <c r="Z22" s="78"/>
    </row>
    <row r="23" spans="1:26" ht="15.75" customHeight="1">
      <c r="A23" s="78"/>
      <c r="B23" s="141"/>
      <c r="C23" s="142"/>
      <c r="D23" s="143"/>
      <c r="E23" s="143"/>
      <c r="F23" s="143"/>
      <c r="G23" s="143"/>
      <c r="H23" s="143"/>
      <c r="I23" s="145"/>
      <c r="J23" s="140"/>
      <c r="K23" s="78"/>
      <c r="L23" s="78"/>
      <c r="M23" s="78"/>
      <c r="N23" s="78"/>
      <c r="O23" s="78"/>
      <c r="P23" s="78"/>
      <c r="Q23" s="78"/>
      <c r="R23" s="78"/>
      <c r="S23" s="78"/>
      <c r="T23" s="78"/>
      <c r="U23" s="78"/>
      <c r="V23" s="78"/>
      <c r="W23" s="78"/>
      <c r="X23" s="78"/>
      <c r="Y23" s="78"/>
      <c r="Z23" s="78"/>
    </row>
    <row r="24" spans="1:26" ht="15.75" customHeight="1">
      <c r="A24" s="78"/>
      <c r="B24" s="141"/>
      <c r="C24" s="78"/>
      <c r="D24" s="78"/>
      <c r="E24" s="78"/>
      <c r="F24" s="78"/>
      <c r="G24" s="78"/>
      <c r="H24" s="78"/>
      <c r="I24" s="78"/>
      <c r="J24" s="140"/>
      <c r="K24" s="78"/>
      <c r="L24" s="78"/>
      <c r="M24" s="78"/>
      <c r="N24" s="78"/>
      <c r="O24" s="78"/>
      <c r="P24" s="78"/>
      <c r="Q24" s="78"/>
      <c r="R24" s="78"/>
      <c r="S24" s="78"/>
      <c r="T24" s="78"/>
      <c r="U24" s="78"/>
      <c r="V24" s="78"/>
      <c r="W24" s="78"/>
      <c r="X24" s="78"/>
      <c r="Y24" s="78"/>
      <c r="Z24" s="78"/>
    </row>
    <row r="25" spans="1:26" ht="15.75" customHeight="1">
      <c r="A25" s="78"/>
      <c r="B25" s="142"/>
      <c r="C25" s="143"/>
      <c r="D25" s="143"/>
      <c r="E25" s="143"/>
      <c r="F25" s="143"/>
      <c r="G25" s="143"/>
      <c r="H25" s="143"/>
      <c r="I25" s="143"/>
      <c r="J25" s="145"/>
      <c r="K25" s="78"/>
      <c r="L25" s="78"/>
      <c r="M25" s="78"/>
      <c r="N25" s="78"/>
      <c r="O25" s="78"/>
      <c r="P25" s="78"/>
      <c r="Q25" s="78"/>
      <c r="R25" s="78"/>
      <c r="S25" s="78"/>
      <c r="T25" s="78"/>
      <c r="U25" s="78"/>
      <c r="V25" s="78"/>
      <c r="W25" s="78"/>
      <c r="X25" s="78"/>
      <c r="Y25" s="78"/>
      <c r="Z25" s="78"/>
    </row>
    <row r="26" spans="1:26" ht="15.75" customHeight="1">
      <c r="A26" s="78"/>
      <c r="B26" s="141"/>
      <c r="C26" s="78"/>
      <c r="D26" s="78"/>
      <c r="E26" s="78"/>
      <c r="F26" s="78"/>
      <c r="G26" s="78"/>
      <c r="H26" s="78"/>
      <c r="I26" s="78"/>
      <c r="J26" s="140"/>
      <c r="K26" s="78"/>
      <c r="L26" s="78"/>
      <c r="M26" s="78"/>
      <c r="N26" s="78"/>
      <c r="O26" s="78"/>
      <c r="P26" s="78"/>
      <c r="Q26" s="78"/>
      <c r="R26" s="78"/>
      <c r="S26" s="78"/>
      <c r="T26" s="78"/>
      <c r="U26" s="78"/>
      <c r="V26" s="78"/>
      <c r="W26" s="78"/>
      <c r="X26" s="78"/>
      <c r="Y26" s="78"/>
      <c r="Z26" s="78"/>
    </row>
    <row r="27" spans="1:26" ht="15.75" customHeight="1">
      <c r="A27" s="78"/>
      <c r="B27" s="141"/>
      <c r="C27" s="78"/>
      <c r="D27" s="78"/>
      <c r="E27" s="78"/>
      <c r="F27" s="78"/>
      <c r="G27" s="78"/>
      <c r="H27" s="78"/>
      <c r="I27" s="78"/>
      <c r="J27" s="140"/>
      <c r="K27" s="78"/>
      <c r="L27" s="78"/>
      <c r="M27" s="78"/>
      <c r="N27" s="78"/>
      <c r="O27" s="78"/>
      <c r="P27" s="78"/>
      <c r="Q27" s="78"/>
      <c r="R27" s="78"/>
      <c r="S27" s="78"/>
      <c r="T27" s="78"/>
      <c r="U27" s="78"/>
      <c r="V27" s="78"/>
      <c r="W27" s="78"/>
      <c r="X27" s="78"/>
      <c r="Y27" s="78"/>
      <c r="Z27" s="78"/>
    </row>
    <row r="28" spans="1:26" ht="15.75" customHeight="1">
      <c r="A28" s="78"/>
      <c r="B28" s="141"/>
      <c r="C28" s="78"/>
      <c r="D28" s="78"/>
      <c r="E28" s="78"/>
      <c r="F28" s="78"/>
      <c r="G28" s="78"/>
      <c r="H28" s="78"/>
      <c r="I28" s="78"/>
      <c r="J28" s="140"/>
      <c r="K28" s="78"/>
      <c r="L28" s="78"/>
      <c r="M28" s="78"/>
      <c r="N28" s="78"/>
      <c r="O28" s="78"/>
      <c r="P28" s="78"/>
      <c r="Q28" s="78"/>
      <c r="R28" s="78"/>
      <c r="S28" s="78"/>
      <c r="T28" s="78"/>
      <c r="U28" s="78"/>
      <c r="V28" s="78"/>
      <c r="W28" s="78"/>
      <c r="X28" s="78"/>
      <c r="Y28" s="78"/>
      <c r="Z28" s="78"/>
    </row>
    <row r="29" spans="1:26" ht="15.75" customHeight="1">
      <c r="A29" s="78"/>
      <c r="B29" s="141"/>
      <c r="C29" s="78"/>
      <c r="D29" s="78"/>
      <c r="E29" s="78"/>
      <c r="F29" s="78"/>
      <c r="G29" s="78"/>
      <c r="H29" s="78"/>
      <c r="I29" s="78"/>
      <c r="J29" s="140"/>
      <c r="K29" s="78"/>
      <c r="L29" s="78"/>
      <c r="M29" s="78"/>
      <c r="N29" s="78"/>
      <c r="O29" s="78"/>
      <c r="P29" s="78"/>
      <c r="Q29" s="78"/>
      <c r="R29" s="78"/>
      <c r="S29" s="78"/>
      <c r="T29" s="78"/>
      <c r="U29" s="78"/>
      <c r="V29" s="78"/>
      <c r="W29" s="78"/>
      <c r="X29" s="78"/>
      <c r="Y29" s="78"/>
      <c r="Z29" s="78"/>
    </row>
    <row r="30" spans="1:26" ht="15.75" customHeight="1">
      <c r="A30" s="78"/>
      <c r="B30" s="141"/>
      <c r="C30" s="78"/>
      <c r="D30" s="78"/>
      <c r="E30" s="78"/>
      <c r="F30" s="78"/>
      <c r="G30" s="78"/>
      <c r="H30" s="78"/>
      <c r="I30" s="78"/>
      <c r="J30" s="140"/>
      <c r="K30" s="78"/>
      <c r="L30" s="78"/>
      <c r="M30" s="78"/>
      <c r="N30" s="78"/>
      <c r="O30" s="78"/>
      <c r="P30" s="78"/>
      <c r="Q30" s="78"/>
      <c r="R30" s="78"/>
      <c r="S30" s="78"/>
      <c r="T30" s="78"/>
      <c r="U30" s="78"/>
      <c r="V30" s="78"/>
      <c r="W30" s="78"/>
      <c r="X30" s="78"/>
      <c r="Y30" s="78"/>
      <c r="Z30" s="78"/>
    </row>
    <row r="31" spans="1:26" ht="15.75" customHeight="1">
      <c r="A31" s="78"/>
      <c r="B31" s="141"/>
      <c r="C31" s="78"/>
      <c r="D31" s="78"/>
      <c r="E31" s="78"/>
      <c r="F31" s="78"/>
      <c r="G31" s="78"/>
      <c r="H31" s="78"/>
      <c r="I31" s="78"/>
      <c r="J31" s="140"/>
      <c r="K31" s="78"/>
      <c r="L31" s="78"/>
      <c r="M31" s="78"/>
      <c r="N31" s="78"/>
      <c r="O31" s="78"/>
      <c r="P31" s="78"/>
      <c r="Q31" s="78"/>
      <c r="R31" s="78"/>
      <c r="S31" s="78"/>
      <c r="T31" s="78"/>
      <c r="U31" s="78"/>
      <c r="V31" s="78"/>
      <c r="W31" s="78"/>
      <c r="X31" s="78"/>
      <c r="Y31" s="78"/>
      <c r="Z31" s="78"/>
    </row>
    <row r="32" spans="1:26" ht="15.75" customHeight="1">
      <c r="A32" s="78"/>
      <c r="B32" s="142"/>
      <c r="C32" s="143"/>
      <c r="D32" s="143"/>
      <c r="E32" s="143"/>
      <c r="F32" s="143"/>
      <c r="G32" s="143"/>
      <c r="H32" s="143"/>
      <c r="I32" s="143"/>
      <c r="J32" s="145"/>
      <c r="K32" s="78"/>
      <c r="L32" s="78"/>
      <c r="M32" s="78"/>
      <c r="N32" s="78"/>
      <c r="O32" s="78"/>
      <c r="P32" s="78"/>
      <c r="Q32" s="78"/>
      <c r="R32" s="78"/>
      <c r="S32" s="78"/>
      <c r="T32" s="78"/>
      <c r="U32" s="78"/>
      <c r="V32" s="78"/>
      <c r="W32" s="78"/>
      <c r="X32" s="78"/>
      <c r="Y32" s="78"/>
      <c r="Z32" s="78"/>
    </row>
    <row r="33" spans="1:26" ht="15.75" customHeight="1">
      <c r="A33" s="78"/>
      <c r="B33" s="78"/>
      <c r="C33" s="78"/>
      <c r="D33" s="78"/>
      <c r="E33" s="78"/>
      <c r="F33" s="78"/>
      <c r="G33" s="78"/>
      <c r="H33" s="78"/>
      <c r="I33" s="78"/>
      <c r="J33" s="78"/>
      <c r="K33" s="78"/>
      <c r="L33" s="78"/>
      <c r="M33" s="78"/>
      <c r="N33" s="78"/>
      <c r="O33" s="78"/>
      <c r="P33" s="78"/>
      <c r="Q33" s="78"/>
      <c r="R33" s="78"/>
      <c r="S33" s="78"/>
      <c r="T33" s="78"/>
      <c r="U33" s="78"/>
      <c r="V33" s="78"/>
      <c r="W33" s="78"/>
      <c r="X33" s="78"/>
      <c r="Y33" s="78"/>
      <c r="Z33" s="78"/>
    </row>
    <row r="34" spans="1:26" ht="15.75" customHeight="1">
      <c r="A34" s="78"/>
      <c r="B34" s="78"/>
      <c r="C34" s="78"/>
      <c r="D34" s="78"/>
      <c r="E34" s="78"/>
      <c r="F34" s="78"/>
      <c r="G34" s="78"/>
      <c r="H34" s="78"/>
      <c r="I34" s="78"/>
      <c r="J34" s="78"/>
      <c r="K34" s="78"/>
      <c r="L34" s="78"/>
      <c r="M34" s="78"/>
      <c r="N34" s="78"/>
      <c r="O34" s="78"/>
      <c r="P34" s="78"/>
      <c r="Q34" s="78"/>
      <c r="R34" s="78"/>
      <c r="S34" s="78"/>
      <c r="T34" s="78"/>
      <c r="U34" s="78"/>
      <c r="V34" s="78"/>
      <c r="W34" s="78"/>
      <c r="X34" s="78"/>
      <c r="Y34" s="78"/>
      <c r="Z34" s="78"/>
    </row>
    <row r="35" spans="1:26" ht="15.75" customHeight="1">
      <c r="A35" s="78"/>
      <c r="B35" s="78"/>
      <c r="C35" s="78"/>
      <c r="D35" s="78"/>
      <c r="E35" s="78"/>
      <c r="F35" s="78"/>
      <c r="G35" s="78"/>
      <c r="H35" s="78"/>
      <c r="I35" s="78"/>
      <c r="J35" s="78"/>
      <c r="K35" s="78"/>
      <c r="L35" s="78"/>
      <c r="M35" s="78"/>
      <c r="N35" s="78"/>
      <c r="O35" s="78"/>
      <c r="P35" s="78"/>
      <c r="Q35" s="78"/>
      <c r="R35" s="78"/>
      <c r="S35" s="78"/>
      <c r="T35" s="78"/>
      <c r="U35" s="78"/>
      <c r="V35" s="78"/>
      <c r="W35" s="78"/>
      <c r="X35" s="78"/>
      <c r="Y35" s="78"/>
      <c r="Z35" s="78"/>
    </row>
    <row r="36" spans="1:26" ht="15.75" customHeight="1">
      <c r="A36" s="78"/>
      <c r="B36" s="78"/>
      <c r="C36" s="78"/>
      <c r="D36" s="78"/>
      <c r="E36" s="78"/>
      <c r="F36" s="78"/>
      <c r="G36" s="78"/>
      <c r="H36" s="78"/>
      <c r="I36" s="78"/>
      <c r="J36" s="78"/>
      <c r="K36" s="78"/>
      <c r="L36" s="78"/>
      <c r="M36" s="78"/>
      <c r="N36" s="78"/>
      <c r="O36" s="78"/>
      <c r="P36" s="78"/>
      <c r="Q36" s="78"/>
      <c r="R36" s="78"/>
      <c r="S36" s="78"/>
      <c r="T36" s="78"/>
      <c r="U36" s="78"/>
      <c r="V36" s="78"/>
      <c r="W36" s="78"/>
      <c r="X36" s="78"/>
      <c r="Y36" s="78"/>
      <c r="Z36" s="78"/>
    </row>
    <row r="37" spans="1:26" ht="15.75" customHeight="1">
      <c r="A37" s="78"/>
      <c r="B37" s="78"/>
      <c r="C37" s="78"/>
      <c r="D37" s="78"/>
      <c r="E37" s="78"/>
      <c r="F37" s="78"/>
      <c r="G37" s="78"/>
      <c r="H37" s="78"/>
      <c r="I37" s="78"/>
      <c r="J37" s="78"/>
      <c r="K37" s="78"/>
      <c r="L37" s="78"/>
      <c r="M37" s="78"/>
      <c r="N37" s="78"/>
      <c r="O37" s="78"/>
      <c r="P37" s="78"/>
      <c r="Q37" s="78"/>
      <c r="R37" s="78"/>
      <c r="S37" s="78"/>
      <c r="T37" s="78"/>
      <c r="U37" s="78"/>
      <c r="V37" s="78"/>
      <c r="W37" s="78"/>
      <c r="X37" s="78"/>
      <c r="Y37" s="78"/>
      <c r="Z37" s="78"/>
    </row>
    <row r="38" spans="1:26" ht="15.75" customHeight="1">
      <c r="A38" s="78"/>
      <c r="B38" s="78"/>
      <c r="C38" s="78"/>
      <c r="D38" s="78"/>
      <c r="E38" s="78"/>
      <c r="F38" s="78"/>
      <c r="G38" s="78"/>
      <c r="H38" s="78"/>
      <c r="I38" s="78"/>
      <c r="J38" s="78"/>
      <c r="K38" s="78"/>
      <c r="L38" s="78"/>
      <c r="M38" s="78"/>
      <c r="N38" s="78"/>
      <c r="O38" s="78"/>
      <c r="P38" s="78"/>
      <c r="Q38" s="78"/>
      <c r="R38" s="78"/>
      <c r="S38" s="78"/>
      <c r="T38" s="78"/>
      <c r="U38" s="78"/>
      <c r="V38" s="78"/>
      <c r="W38" s="78"/>
      <c r="X38" s="78"/>
      <c r="Y38" s="78"/>
      <c r="Z38" s="78"/>
    </row>
    <row r="39" spans="1:26" ht="15.75" customHeight="1">
      <c r="A39" s="78"/>
      <c r="B39" s="78"/>
      <c r="C39" s="78"/>
      <c r="D39" s="78"/>
      <c r="E39" s="78"/>
      <c r="F39" s="78"/>
      <c r="G39" s="78"/>
      <c r="H39" s="78"/>
      <c r="I39" s="78"/>
      <c r="J39" s="78"/>
      <c r="K39" s="78"/>
      <c r="L39" s="78"/>
      <c r="M39" s="78"/>
      <c r="N39" s="78"/>
      <c r="O39" s="78"/>
      <c r="P39" s="78"/>
      <c r="Q39" s="78"/>
      <c r="R39" s="78"/>
      <c r="S39" s="78"/>
      <c r="T39" s="78"/>
      <c r="U39" s="78"/>
      <c r="V39" s="78"/>
      <c r="W39" s="78"/>
      <c r="X39" s="78"/>
      <c r="Y39" s="78"/>
      <c r="Z39" s="78"/>
    </row>
    <row r="40" spans="1:26" ht="15.75" customHeight="1">
      <c r="A40" s="78"/>
      <c r="B40" s="78"/>
      <c r="C40" s="78"/>
      <c r="D40" s="78"/>
      <c r="E40" s="78"/>
      <c r="F40" s="78"/>
      <c r="G40" s="78"/>
      <c r="H40" s="78"/>
      <c r="I40" s="78"/>
      <c r="J40" s="78"/>
      <c r="K40" s="78"/>
      <c r="L40" s="78"/>
      <c r="M40" s="78"/>
      <c r="N40" s="78"/>
      <c r="O40" s="78"/>
      <c r="P40" s="78"/>
      <c r="Q40" s="78"/>
      <c r="R40" s="78"/>
      <c r="S40" s="78"/>
      <c r="T40" s="78"/>
      <c r="U40" s="78"/>
      <c r="V40" s="78"/>
      <c r="W40" s="78"/>
      <c r="X40" s="78"/>
      <c r="Y40" s="78"/>
      <c r="Z40" s="78"/>
    </row>
    <row r="41" spans="1:26" ht="15.75" customHeight="1">
      <c r="A41" s="78"/>
      <c r="B41" s="78"/>
      <c r="C41" s="78"/>
      <c r="D41" s="78"/>
      <c r="E41" s="78"/>
      <c r="F41" s="78"/>
      <c r="G41" s="78"/>
      <c r="H41" s="78"/>
      <c r="I41" s="78"/>
      <c r="J41" s="78"/>
      <c r="K41" s="78"/>
      <c r="L41" s="78"/>
      <c r="M41" s="78"/>
      <c r="N41" s="78"/>
      <c r="O41" s="78"/>
      <c r="P41" s="78"/>
      <c r="Q41" s="78"/>
      <c r="R41" s="78"/>
      <c r="S41" s="78"/>
      <c r="T41" s="78"/>
      <c r="U41" s="78"/>
      <c r="V41" s="78"/>
      <c r="W41" s="78"/>
      <c r="X41" s="78"/>
      <c r="Y41" s="78"/>
      <c r="Z41" s="78"/>
    </row>
    <row r="42" spans="1:26" ht="15.75" customHeight="1">
      <c r="A42" s="78"/>
      <c r="B42" s="78"/>
      <c r="C42" s="78"/>
      <c r="D42" s="78"/>
      <c r="E42" s="78"/>
      <c r="F42" s="78"/>
      <c r="G42" s="78"/>
      <c r="H42" s="78"/>
      <c r="I42" s="78"/>
      <c r="J42" s="78"/>
      <c r="K42" s="78"/>
      <c r="L42" s="78"/>
      <c r="M42" s="78"/>
      <c r="N42" s="78"/>
      <c r="O42" s="78"/>
      <c r="P42" s="78"/>
      <c r="Q42" s="78"/>
      <c r="R42" s="78"/>
      <c r="S42" s="78"/>
      <c r="T42" s="78"/>
      <c r="U42" s="78"/>
      <c r="V42" s="78"/>
      <c r="W42" s="78"/>
      <c r="X42" s="78"/>
      <c r="Y42" s="78"/>
      <c r="Z42" s="78"/>
    </row>
    <row r="43" spans="1:26" ht="15.75" customHeight="1">
      <c r="A43" s="78"/>
      <c r="B43" s="78"/>
      <c r="C43" s="78"/>
      <c r="D43" s="78"/>
      <c r="E43" s="78"/>
      <c r="F43" s="78"/>
      <c r="G43" s="78"/>
      <c r="H43" s="78"/>
      <c r="I43" s="78"/>
      <c r="J43" s="78"/>
      <c r="K43" s="78"/>
      <c r="L43" s="78"/>
      <c r="M43" s="78"/>
      <c r="N43" s="78"/>
      <c r="O43" s="78"/>
      <c r="P43" s="78"/>
      <c r="Q43" s="78"/>
      <c r="R43" s="78"/>
      <c r="S43" s="78"/>
      <c r="T43" s="78"/>
      <c r="U43" s="78"/>
      <c r="V43" s="78"/>
      <c r="W43" s="78"/>
      <c r="X43" s="78"/>
      <c r="Y43" s="78"/>
      <c r="Z43" s="78"/>
    </row>
    <row r="44" spans="1:26" ht="15.75" customHeight="1">
      <c r="A44" s="78"/>
      <c r="B44" s="78"/>
      <c r="C44" s="78"/>
      <c r="D44" s="78"/>
      <c r="E44" s="78"/>
      <c r="F44" s="78"/>
      <c r="G44" s="78"/>
      <c r="H44" s="78"/>
      <c r="I44" s="78"/>
      <c r="J44" s="78"/>
      <c r="K44" s="78"/>
      <c r="L44" s="78"/>
      <c r="M44" s="78"/>
      <c r="N44" s="78"/>
      <c r="O44" s="78"/>
      <c r="P44" s="78"/>
      <c r="Q44" s="78"/>
      <c r="R44" s="78"/>
      <c r="S44" s="78"/>
      <c r="T44" s="78"/>
      <c r="U44" s="78"/>
      <c r="V44" s="78"/>
      <c r="W44" s="78"/>
      <c r="X44" s="78"/>
      <c r="Y44" s="78"/>
      <c r="Z44" s="78"/>
    </row>
    <row r="45" spans="1:26" ht="15.75" customHeight="1">
      <c r="A45" s="78"/>
      <c r="B45" s="78"/>
      <c r="C45" s="78"/>
      <c r="D45" s="78"/>
      <c r="E45" s="78"/>
      <c r="F45" s="78"/>
      <c r="G45" s="78"/>
      <c r="H45" s="78"/>
      <c r="I45" s="78"/>
      <c r="J45" s="78"/>
      <c r="K45" s="78"/>
      <c r="L45" s="78"/>
      <c r="M45" s="78"/>
      <c r="N45" s="78"/>
      <c r="O45" s="78"/>
      <c r="P45" s="78"/>
      <c r="Q45" s="78"/>
      <c r="R45" s="78"/>
      <c r="S45" s="78"/>
      <c r="T45" s="78"/>
      <c r="U45" s="78"/>
      <c r="V45" s="78"/>
      <c r="W45" s="78"/>
      <c r="X45" s="78"/>
      <c r="Y45" s="78"/>
      <c r="Z45" s="78"/>
    </row>
    <row r="46" spans="1:26" ht="15.75" customHeight="1">
      <c r="A46" s="78"/>
      <c r="B46" s="78"/>
      <c r="C46" s="78"/>
      <c r="D46" s="78"/>
      <c r="E46" s="78"/>
      <c r="F46" s="78"/>
      <c r="G46" s="78"/>
      <c r="H46" s="78"/>
      <c r="I46" s="78"/>
      <c r="J46" s="78"/>
      <c r="K46" s="78"/>
      <c r="L46" s="78"/>
      <c r="M46" s="78"/>
      <c r="N46" s="78"/>
      <c r="O46" s="78"/>
      <c r="P46" s="78"/>
      <c r="Q46" s="78"/>
      <c r="R46" s="78"/>
      <c r="S46" s="78"/>
      <c r="T46" s="78"/>
      <c r="U46" s="78"/>
      <c r="V46" s="78"/>
      <c r="W46" s="78"/>
      <c r="X46" s="78"/>
      <c r="Y46" s="78"/>
      <c r="Z46" s="78"/>
    </row>
    <row r="47" spans="1:26" ht="15.75" customHeight="1">
      <c r="A47" s="78"/>
      <c r="B47" s="78"/>
      <c r="C47" s="78"/>
      <c r="D47" s="78"/>
      <c r="E47" s="78"/>
      <c r="F47" s="78"/>
      <c r="G47" s="78"/>
      <c r="H47" s="78"/>
      <c r="I47" s="78"/>
      <c r="J47" s="78"/>
      <c r="K47" s="78"/>
      <c r="L47" s="78"/>
      <c r="M47" s="78"/>
      <c r="N47" s="78"/>
      <c r="O47" s="78"/>
      <c r="P47" s="78"/>
      <c r="Q47" s="78"/>
      <c r="R47" s="78"/>
      <c r="S47" s="78"/>
      <c r="T47" s="78"/>
      <c r="U47" s="78"/>
      <c r="V47" s="78"/>
      <c r="W47" s="78"/>
      <c r="X47" s="78"/>
      <c r="Y47" s="78"/>
      <c r="Z47" s="78"/>
    </row>
    <row r="48" spans="1:26" ht="15.75" customHeight="1">
      <c r="A48" s="78"/>
      <c r="B48" s="78"/>
      <c r="C48" s="78"/>
      <c r="D48" s="78"/>
      <c r="E48" s="78"/>
      <c r="F48" s="78"/>
      <c r="G48" s="78"/>
      <c r="H48" s="78"/>
      <c r="I48" s="78"/>
      <c r="J48" s="78"/>
      <c r="K48" s="78"/>
      <c r="L48" s="78"/>
      <c r="M48" s="78"/>
      <c r="N48" s="78"/>
      <c r="O48" s="78"/>
      <c r="P48" s="78"/>
      <c r="Q48" s="78"/>
      <c r="R48" s="78"/>
      <c r="S48" s="78"/>
      <c r="T48" s="78"/>
      <c r="U48" s="78"/>
      <c r="V48" s="78"/>
      <c r="W48" s="78"/>
      <c r="X48" s="78"/>
      <c r="Y48" s="78"/>
      <c r="Z48" s="78"/>
    </row>
    <row r="49" spans="1:26" ht="15.75" customHeight="1">
      <c r="A49" s="78"/>
      <c r="B49" s="78"/>
      <c r="C49" s="78"/>
      <c r="D49" s="78"/>
      <c r="E49" s="78"/>
      <c r="F49" s="78"/>
      <c r="G49" s="78"/>
      <c r="H49" s="78"/>
      <c r="I49" s="78"/>
      <c r="J49" s="78"/>
      <c r="K49" s="78"/>
      <c r="L49" s="78"/>
      <c r="M49" s="78"/>
      <c r="N49" s="78"/>
      <c r="O49" s="78"/>
      <c r="P49" s="78"/>
      <c r="Q49" s="78"/>
      <c r="R49" s="78"/>
      <c r="S49" s="78"/>
      <c r="T49" s="78"/>
      <c r="U49" s="78"/>
      <c r="V49" s="78"/>
      <c r="W49" s="78"/>
      <c r="X49" s="78"/>
      <c r="Y49" s="78"/>
      <c r="Z49" s="78"/>
    </row>
    <row r="50" spans="1:26" ht="15.75" customHeight="1">
      <c r="A50" s="78"/>
      <c r="B50" s="78"/>
      <c r="C50" s="78"/>
      <c r="D50" s="78"/>
      <c r="E50" s="78"/>
      <c r="F50" s="78"/>
      <c r="G50" s="78"/>
      <c r="H50" s="78"/>
      <c r="I50" s="78"/>
      <c r="J50" s="78"/>
      <c r="K50" s="78"/>
      <c r="L50" s="78"/>
      <c r="M50" s="78"/>
      <c r="N50" s="78"/>
      <c r="O50" s="78"/>
      <c r="P50" s="78"/>
      <c r="Q50" s="78"/>
      <c r="R50" s="78"/>
      <c r="S50" s="78"/>
      <c r="T50" s="78"/>
      <c r="U50" s="78"/>
      <c r="V50" s="78"/>
      <c r="W50" s="78"/>
      <c r="X50" s="78"/>
      <c r="Y50" s="78"/>
      <c r="Z50" s="78"/>
    </row>
    <row r="51" spans="1:26" ht="15.75" customHeight="1">
      <c r="A51" s="78"/>
      <c r="B51" s="78"/>
      <c r="C51" s="78"/>
      <c r="D51" s="78"/>
      <c r="E51" s="78"/>
      <c r="F51" s="78"/>
      <c r="G51" s="78"/>
      <c r="H51" s="78"/>
      <c r="I51" s="78"/>
      <c r="J51" s="78"/>
      <c r="K51" s="78"/>
      <c r="L51" s="78"/>
      <c r="M51" s="78"/>
      <c r="N51" s="78"/>
      <c r="O51" s="78"/>
      <c r="P51" s="78"/>
      <c r="Q51" s="78"/>
      <c r="R51" s="78"/>
      <c r="S51" s="78"/>
      <c r="T51" s="78"/>
      <c r="U51" s="78"/>
      <c r="V51" s="78"/>
      <c r="W51" s="78"/>
      <c r="X51" s="78"/>
      <c r="Y51" s="78"/>
      <c r="Z51" s="78"/>
    </row>
    <row r="52" spans="1:26" ht="15.75" customHeight="1">
      <c r="A52" s="78"/>
      <c r="B52" s="78"/>
      <c r="C52" s="78"/>
      <c r="D52" s="78"/>
      <c r="E52" s="78"/>
      <c r="F52" s="78"/>
      <c r="G52" s="78"/>
      <c r="H52" s="78"/>
      <c r="I52" s="78"/>
      <c r="J52" s="78"/>
      <c r="K52" s="78"/>
      <c r="L52" s="78"/>
      <c r="M52" s="78"/>
      <c r="N52" s="78"/>
      <c r="O52" s="78"/>
      <c r="P52" s="78"/>
      <c r="Q52" s="78"/>
      <c r="R52" s="78"/>
      <c r="S52" s="78"/>
      <c r="T52" s="78"/>
      <c r="U52" s="78"/>
      <c r="V52" s="78"/>
      <c r="W52" s="78"/>
      <c r="X52" s="78"/>
      <c r="Y52" s="78"/>
      <c r="Z52" s="78"/>
    </row>
    <row r="53" spans="1:26" ht="15.75" customHeight="1">
      <c r="A53" s="78"/>
      <c r="B53" s="78"/>
      <c r="C53" s="78"/>
      <c r="D53" s="78"/>
      <c r="E53" s="78"/>
      <c r="F53" s="78"/>
      <c r="G53" s="78"/>
      <c r="H53" s="78"/>
      <c r="I53" s="78"/>
      <c r="J53" s="78"/>
      <c r="K53" s="78"/>
      <c r="L53" s="78"/>
      <c r="M53" s="78"/>
      <c r="N53" s="78"/>
      <c r="O53" s="78"/>
      <c r="P53" s="78"/>
      <c r="Q53" s="78"/>
      <c r="R53" s="78"/>
      <c r="S53" s="78"/>
      <c r="T53" s="78"/>
      <c r="U53" s="78"/>
      <c r="V53" s="78"/>
      <c r="W53" s="78"/>
      <c r="X53" s="78"/>
      <c r="Y53" s="78"/>
      <c r="Z53" s="78"/>
    </row>
    <row r="54" spans="1:26" ht="15.75" customHeight="1">
      <c r="A54" s="78"/>
      <c r="B54" s="78"/>
      <c r="C54" s="78"/>
      <c r="D54" s="78"/>
      <c r="E54" s="78"/>
      <c r="F54" s="78"/>
      <c r="G54" s="78"/>
      <c r="H54" s="78"/>
      <c r="I54" s="78"/>
      <c r="J54" s="78"/>
      <c r="K54" s="78"/>
      <c r="L54" s="78"/>
      <c r="M54" s="78"/>
      <c r="N54" s="78"/>
      <c r="O54" s="78"/>
      <c r="P54" s="78"/>
      <c r="Q54" s="78"/>
      <c r="R54" s="78"/>
      <c r="S54" s="78"/>
      <c r="T54" s="78"/>
      <c r="U54" s="78"/>
      <c r="V54" s="78"/>
      <c r="W54" s="78"/>
      <c r="X54" s="78"/>
      <c r="Y54" s="78"/>
      <c r="Z54" s="78"/>
    </row>
    <row r="55" spans="1:26" ht="15.75" customHeight="1">
      <c r="A55" s="78"/>
      <c r="B55" s="78"/>
      <c r="C55" s="78"/>
      <c r="D55" s="78"/>
      <c r="E55" s="78"/>
      <c r="F55" s="78"/>
      <c r="G55" s="78"/>
      <c r="H55" s="78"/>
      <c r="I55" s="78"/>
      <c r="J55" s="78"/>
      <c r="K55" s="78"/>
      <c r="L55" s="78"/>
      <c r="M55" s="78"/>
      <c r="N55" s="78"/>
      <c r="O55" s="78"/>
      <c r="P55" s="78"/>
      <c r="Q55" s="78"/>
      <c r="R55" s="78"/>
      <c r="S55" s="78"/>
      <c r="T55" s="78"/>
      <c r="U55" s="78"/>
      <c r="V55" s="78"/>
      <c r="W55" s="78"/>
      <c r="X55" s="78"/>
      <c r="Y55" s="78"/>
      <c r="Z55" s="78"/>
    </row>
    <row r="56" spans="1:26" ht="15.75" customHeight="1">
      <c r="A56" s="78"/>
      <c r="B56" s="78"/>
      <c r="C56" s="78"/>
      <c r="D56" s="78"/>
      <c r="E56" s="78"/>
      <c r="F56" s="78"/>
      <c r="G56" s="78"/>
      <c r="H56" s="78"/>
      <c r="I56" s="78"/>
      <c r="J56" s="78"/>
      <c r="K56" s="78"/>
      <c r="L56" s="78"/>
      <c r="M56" s="78"/>
      <c r="N56" s="78"/>
      <c r="O56" s="78"/>
      <c r="P56" s="78"/>
      <c r="Q56" s="78"/>
      <c r="R56" s="78"/>
      <c r="S56" s="78"/>
      <c r="T56" s="78"/>
      <c r="U56" s="78"/>
      <c r="V56" s="78"/>
      <c r="W56" s="78"/>
      <c r="X56" s="78"/>
      <c r="Y56" s="78"/>
      <c r="Z56" s="78"/>
    </row>
    <row r="57" spans="1:26" ht="15.75" customHeight="1">
      <c r="A57" s="78"/>
      <c r="B57" s="78"/>
      <c r="C57" s="78"/>
      <c r="D57" s="78"/>
      <c r="E57" s="78"/>
      <c r="F57" s="78"/>
      <c r="G57" s="78"/>
      <c r="H57" s="78"/>
      <c r="I57" s="78"/>
      <c r="J57" s="78"/>
      <c r="K57" s="78"/>
      <c r="L57" s="78"/>
      <c r="M57" s="78"/>
      <c r="N57" s="78"/>
      <c r="O57" s="78"/>
      <c r="P57" s="78"/>
      <c r="Q57" s="78"/>
      <c r="R57" s="78"/>
      <c r="S57" s="78"/>
      <c r="T57" s="78"/>
      <c r="U57" s="78"/>
      <c r="V57" s="78"/>
      <c r="W57" s="78"/>
      <c r="X57" s="78"/>
      <c r="Y57" s="78"/>
      <c r="Z57" s="78"/>
    </row>
    <row r="58" spans="1:26" ht="15.75" customHeight="1">
      <c r="A58" s="78"/>
      <c r="B58" s="78"/>
      <c r="C58" s="78"/>
      <c r="D58" s="78"/>
      <c r="E58" s="78"/>
      <c r="F58" s="78"/>
      <c r="G58" s="78"/>
      <c r="H58" s="78"/>
      <c r="I58" s="78"/>
      <c r="J58" s="78"/>
      <c r="K58" s="78"/>
      <c r="L58" s="78"/>
      <c r="M58" s="78"/>
      <c r="N58" s="78"/>
      <c r="O58" s="78"/>
      <c r="P58" s="78"/>
      <c r="Q58" s="78"/>
      <c r="R58" s="78"/>
      <c r="S58" s="78"/>
      <c r="T58" s="78"/>
      <c r="U58" s="78"/>
      <c r="V58" s="78"/>
      <c r="W58" s="78"/>
      <c r="X58" s="78"/>
      <c r="Y58" s="78"/>
      <c r="Z58" s="78"/>
    </row>
    <row r="59" spans="1:26" ht="15.75" customHeight="1">
      <c r="A59" s="78"/>
      <c r="B59" s="78"/>
      <c r="C59" s="78"/>
      <c r="D59" s="78"/>
      <c r="E59" s="78"/>
      <c r="F59" s="78"/>
      <c r="G59" s="78"/>
      <c r="H59" s="78"/>
      <c r="I59" s="78"/>
      <c r="J59" s="78"/>
      <c r="K59" s="78"/>
      <c r="L59" s="78"/>
      <c r="M59" s="78"/>
      <c r="N59" s="78"/>
      <c r="O59" s="78"/>
      <c r="P59" s="78"/>
      <c r="Q59" s="78"/>
      <c r="R59" s="78"/>
      <c r="S59" s="78"/>
      <c r="T59" s="78"/>
      <c r="U59" s="78"/>
      <c r="V59" s="78"/>
      <c r="W59" s="78"/>
      <c r="X59" s="78"/>
      <c r="Y59" s="78"/>
      <c r="Z59" s="78"/>
    </row>
    <row r="60" spans="1:26" ht="15.75" customHeight="1">
      <c r="A60" s="78"/>
      <c r="B60" s="78"/>
      <c r="C60" s="78"/>
      <c r="D60" s="78"/>
      <c r="E60" s="78"/>
      <c r="F60" s="78"/>
      <c r="G60" s="78"/>
      <c r="H60" s="78"/>
      <c r="I60" s="78"/>
      <c r="J60" s="78"/>
      <c r="K60" s="78"/>
      <c r="L60" s="78"/>
      <c r="M60" s="78"/>
      <c r="N60" s="78"/>
      <c r="O60" s="78"/>
      <c r="P60" s="78"/>
      <c r="Q60" s="78"/>
      <c r="R60" s="78"/>
      <c r="S60" s="78"/>
      <c r="T60" s="78"/>
      <c r="U60" s="78"/>
      <c r="V60" s="78"/>
      <c r="W60" s="78"/>
      <c r="X60" s="78"/>
      <c r="Y60" s="78"/>
      <c r="Z60" s="78"/>
    </row>
    <row r="61" spans="1:26" ht="15.75" customHeight="1">
      <c r="A61" s="78"/>
      <c r="B61" s="78"/>
      <c r="C61" s="78"/>
      <c r="D61" s="78"/>
      <c r="E61" s="78"/>
      <c r="F61" s="78"/>
      <c r="G61" s="78"/>
      <c r="H61" s="78"/>
      <c r="I61" s="78"/>
      <c r="J61" s="78"/>
      <c r="K61" s="78"/>
      <c r="L61" s="78"/>
      <c r="M61" s="78"/>
      <c r="N61" s="78"/>
      <c r="O61" s="78"/>
      <c r="P61" s="78"/>
      <c r="Q61" s="78"/>
      <c r="R61" s="78"/>
      <c r="S61" s="78"/>
      <c r="T61" s="78"/>
      <c r="U61" s="78"/>
      <c r="V61" s="78"/>
      <c r="W61" s="78"/>
      <c r="X61" s="78"/>
      <c r="Y61" s="78"/>
      <c r="Z61" s="78"/>
    </row>
    <row r="62" spans="1:26" ht="15.75" customHeight="1">
      <c r="A62" s="78"/>
      <c r="B62" s="78"/>
      <c r="C62" s="78"/>
      <c r="D62" s="78"/>
      <c r="E62" s="78"/>
      <c r="F62" s="78"/>
      <c r="G62" s="78"/>
      <c r="H62" s="78"/>
      <c r="I62" s="78"/>
      <c r="J62" s="78"/>
      <c r="K62" s="78"/>
      <c r="L62" s="78"/>
      <c r="M62" s="78"/>
      <c r="N62" s="78"/>
      <c r="O62" s="78"/>
      <c r="P62" s="78"/>
      <c r="Q62" s="78"/>
      <c r="R62" s="78"/>
      <c r="S62" s="78"/>
      <c r="T62" s="78"/>
      <c r="U62" s="78"/>
      <c r="V62" s="78"/>
      <c r="W62" s="78"/>
      <c r="X62" s="78"/>
      <c r="Y62" s="78"/>
      <c r="Z62" s="78"/>
    </row>
    <row r="63" spans="1:26" ht="15.75" customHeight="1">
      <c r="A63" s="78"/>
      <c r="B63" s="78"/>
      <c r="C63" s="78"/>
      <c r="D63" s="78"/>
      <c r="E63" s="78"/>
      <c r="F63" s="78"/>
      <c r="G63" s="78"/>
      <c r="H63" s="78"/>
      <c r="I63" s="78"/>
      <c r="J63" s="78"/>
      <c r="K63" s="78"/>
      <c r="L63" s="78"/>
      <c r="M63" s="78"/>
      <c r="N63" s="78"/>
      <c r="O63" s="78"/>
      <c r="P63" s="78"/>
      <c r="Q63" s="78"/>
      <c r="R63" s="78"/>
      <c r="S63" s="78"/>
      <c r="T63" s="78"/>
      <c r="U63" s="78"/>
      <c r="V63" s="78"/>
      <c r="W63" s="78"/>
      <c r="X63" s="78"/>
      <c r="Y63" s="78"/>
      <c r="Z63" s="78"/>
    </row>
    <row r="64" spans="1:26" ht="15.75" customHeight="1">
      <c r="A64" s="78"/>
      <c r="B64" s="78"/>
      <c r="C64" s="78"/>
      <c r="D64" s="78"/>
      <c r="E64" s="78"/>
      <c r="F64" s="78"/>
      <c r="G64" s="78"/>
      <c r="H64" s="78"/>
      <c r="I64" s="78"/>
      <c r="J64" s="78"/>
      <c r="K64" s="78"/>
      <c r="L64" s="78"/>
      <c r="M64" s="78"/>
      <c r="N64" s="78"/>
      <c r="O64" s="78"/>
      <c r="P64" s="78"/>
      <c r="Q64" s="78"/>
      <c r="R64" s="78"/>
      <c r="S64" s="78"/>
      <c r="T64" s="78"/>
      <c r="U64" s="78"/>
      <c r="V64" s="78"/>
      <c r="W64" s="78"/>
      <c r="X64" s="78"/>
      <c r="Y64" s="78"/>
      <c r="Z64" s="78"/>
    </row>
    <row r="65" spans="1:26" ht="15.75" customHeight="1">
      <c r="A65" s="78"/>
      <c r="B65" s="78"/>
      <c r="C65" s="78"/>
      <c r="D65" s="78"/>
      <c r="E65" s="78"/>
      <c r="F65" s="78"/>
      <c r="G65" s="78"/>
      <c r="H65" s="78"/>
      <c r="I65" s="78"/>
      <c r="J65" s="78"/>
      <c r="K65" s="78"/>
      <c r="L65" s="78"/>
      <c r="M65" s="78"/>
      <c r="N65" s="78"/>
      <c r="O65" s="78"/>
      <c r="P65" s="78"/>
      <c r="Q65" s="78"/>
      <c r="R65" s="78"/>
      <c r="S65" s="78"/>
      <c r="T65" s="78"/>
      <c r="U65" s="78"/>
      <c r="V65" s="78"/>
      <c r="W65" s="78"/>
      <c r="X65" s="78"/>
      <c r="Y65" s="78"/>
      <c r="Z65" s="78"/>
    </row>
    <row r="66" spans="1:26" ht="15.75" customHeight="1">
      <c r="A66" s="78"/>
      <c r="B66" s="78"/>
      <c r="C66" s="78"/>
      <c r="D66" s="78"/>
      <c r="E66" s="78"/>
      <c r="F66" s="78"/>
      <c r="G66" s="78"/>
      <c r="H66" s="78"/>
      <c r="I66" s="78"/>
      <c r="J66" s="78"/>
      <c r="K66" s="78"/>
      <c r="L66" s="78"/>
      <c r="M66" s="78"/>
      <c r="N66" s="78"/>
      <c r="O66" s="78"/>
      <c r="P66" s="78"/>
      <c r="Q66" s="78"/>
      <c r="R66" s="78"/>
      <c r="S66" s="78"/>
      <c r="T66" s="78"/>
      <c r="U66" s="78"/>
      <c r="V66" s="78"/>
      <c r="W66" s="78"/>
      <c r="X66" s="78"/>
      <c r="Y66" s="78"/>
      <c r="Z66" s="78"/>
    </row>
    <row r="67" spans="1:26" ht="15.75" customHeight="1">
      <c r="A67" s="78"/>
      <c r="B67" s="78"/>
      <c r="C67" s="78"/>
      <c r="D67" s="78"/>
      <c r="E67" s="78"/>
      <c r="F67" s="78"/>
      <c r="G67" s="78"/>
      <c r="H67" s="78"/>
      <c r="I67" s="78"/>
      <c r="J67" s="78"/>
      <c r="K67" s="78"/>
      <c r="L67" s="78"/>
      <c r="M67" s="78"/>
      <c r="N67" s="78"/>
      <c r="O67" s="78"/>
      <c r="P67" s="78"/>
      <c r="Q67" s="78"/>
      <c r="R67" s="78"/>
      <c r="S67" s="78"/>
      <c r="T67" s="78"/>
      <c r="U67" s="78"/>
      <c r="V67" s="78"/>
      <c r="W67" s="78"/>
      <c r="X67" s="78"/>
      <c r="Y67" s="78"/>
      <c r="Z67" s="78"/>
    </row>
    <row r="68" spans="1:26" ht="15.75" customHeight="1">
      <c r="A68" s="78"/>
      <c r="B68" s="78"/>
      <c r="C68" s="78"/>
      <c r="D68" s="78"/>
      <c r="E68" s="78"/>
      <c r="F68" s="78"/>
      <c r="G68" s="78"/>
      <c r="H68" s="78"/>
      <c r="I68" s="78"/>
      <c r="J68" s="78"/>
      <c r="K68" s="78"/>
      <c r="L68" s="78"/>
      <c r="M68" s="78"/>
      <c r="N68" s="78"/>
      <c r="O68" s="78"/>
      <c r="P68" s="78"/>
      <c r="Q68" s="78"/>
      <c r="R68" s="78"/>
      <c r="S68" s="78"/>
      <c r="T68" s="78"/>
      <c r="U68" s="78"/>
      <c r="V68" s="78"/>
      <c r="W68" s="78"/>
      <c r="X68" s="78"/>
      <c r="Y68" s="78"/>
      <c r="Z68" s="78"/>
    </row>
    <row r="69" spans="1:26" ht="15.75" customHeight="1">
      <c r="A69" s="78"/>
      <c r="B69" s="78"/>
      <c r="C69" s="78"/>
      <c r="D69" s="78"/>
      <c r="E69" s="78"/>
      <c r="F69" s="78"/>
      <c r="G69" s="78"/>
      <c r="H69" s="78"/>
      <c r="I69" s="78"/>
      <c r="J69" s="78"/>
      <c r="K69" s="78"/>
      <c r="L69" s="78"/>
      <c r="M69" s="78"/>
      <c r="N69" s="78"/>
      <c r="O69" s="78"/>
      <c r="P69" s="78"/>
      <c r="Q69" s="78"/>
      <c r="R69" s="78"/>
      <c r="S69" s="78"/>
      <c r="T69" s="78"/>
      <c r="U69" s="78"/>
      <c r="V69" s="78"/>
      <c r="W69" s="78"/>
      <c r="X69" s="78"/>
      <c r="Y69" s="78"/>
      <c r="Z69" s="78"/>
    </row>
    <row r="70" spans="1:26" ht="15.75" customHeight="1">
      <c r="A70" s="78"/>
      <c r="B70" s="78"/>
      <c r="C70" s="78"/>
      <c r="D70" s="78"/>
      <c r="E70" s="78"/>
      <c r="F70" s="78"/>
      <c r="G70" s="78"/>
      <c r="H70" s="78"/>
      <c r="I70" s="78"/>
      <c r="J70" s="78"/>
      <c r="K70" s="78"/>
      <c r="L70" s="78"/>
      <c r="M70" s="78"/>
      <c r="N70" s="78"/>
      <c r="O70" s="78"/>
      <c r="P70" s="78"/>
      <c r="Q70" s="78"/>
      <c r="R70" s="78"/>
      <c r="S70" s="78"/>
      <c r="T70" s="78"/>
      <c r="U70" s="78"/>
      <c r="V70" s="78"/>
      <c r="W70" s="78"/>
      <c r="X70" s="78"/>
      <c r="Y70" s="78"/>
      <c r="Z70" s="78"/>
    </row>
    <row r="71" spans="1:26" ht="15.75" customHeight="1">
      <c r="A71" s="78"/>
      <c r="B71" s="78"/>
      <c r="C71" s="78"/>
      <c r="D71" s="78"/>
      <c r="E71" s="78"/>
      <c r="F71" s="78"/>
      <c r="G71" s="78"/>
      <c r="H71" s="78"/>
      <c r="I71" s="78"/>
      <c r="J71" s="78"/>
      <c r="K71" s="78"/>
      <c r="L71" s="78"/>
      <c r="M71" s="78"/>
      <c r="N71" s="78"/>
      <c r="O71" s="78"/>
      <c r="P71" s="78"/>
      <c r="Q71" s="78"/>
      <c r="R71" s="78"/>
      <c r="S71" s="78"/>
      <c r="T71" s="78"/>
      <c r="U71" s="78"/>
      <c r="V71" s="78"/>
      <c r="W71" s="78"/>
      <c r="X71" s="78"/>
      <c r="Y71" s="78"/>
      <c r="Z71" s="78"/>
    </row>
    <row r="72" spans="1:26" ht="15.75" customHeight="1">
      <c r="A72" s="78"/>
      <c r="B72" s="78"/>
      <c r="C72" s="78"/>
      <c r="D72" s="78"/>
      <c r="E72" s="78"/>
      <c r="F72" s="78"/>
      <c r="G72" s="78"/>
      <c r="H72" s="78"/>
      <c r="I72" s="78"/>
      <c r="J72" s="78"/>
      <c r="K72" s="78"/>
      <c r="L72" s="78"/>
      <c r="M72" s="78"/>
      <c r="N72" s="78"/>
      <c r="O72" s="78"/>
      <c r="P72" s="78"/>
      <c r="Q72" s="78"/>
      <c r="R72" s="78"/>
      <c r="S72" s="78"/>
      <c r="T72" s="78"/>
      <c r="U72" s="78"/>
      <c r="V72" s="78"/>
      <c r="W72" s="78"/>
      <c r="X72" s="78"/>
      <c r="Y72" s="78"/>
      <c r="Z72" s="78"/>
    </row>
    <row r="73" spans="1:26" ht="15.75" customHeight="1">
      <c r="A73" s="78"/>
      <c r="B73" s="78"/>
      <c r="C73" s="78"/>
      <c r="D73" s="78"/>
      <c r="E73" s="78"/>
      <c r="F73" s="78"/>
      <c r="G73" s="78"/>
      <c r="H73" s="78"/>
      <c r="I73" s="78"/>
      <c r="J73" s="78"/>
      <c r="K73" s="78"/>
      <c r="L73" s="78"/>
      <c r="M73" s="78"/>
      <c r="N73" s="78"/>
      <c r="O73" s="78"/>
      <c r="P73" s="78"/>
      <c r="Q73" s="78"/>
      <c r="R73" s="78"/>
      <c r="S73" s="78"/>
      <c r="T73" s="78"/>
      <c r="U73" s="78"/>
      <c r="V73" s="78"/>
      <c r="W73" s="78"/>
      <c r="X73" s="78"/>
      <c r="Y73" s="78"/>
      <c r="Z73" s="78"/>
    </row>
    <row r="74" spans="1:26" ht="15.75" customHeight="1">
      <c r="A74" s="78"/>
      <c r="B74" s="78"/>
      <c r="C74" s="78"/>
      <c r="D74" s="78"/>
      <c r="E74" s="78"/>
      <c r="F74" s="78"/>
      <c r="G74" s="78"/>
      <c r="H74" s="78"/>
      <c r="I74" s="78"/>
      <c r="J74" s="78"/>
      <c r="K74" s="78"/>
      <c r="L74" s="78"/>
      <c r="M74" s="78"/>
      <c r="N74" s="78"/>
      <c r="O74" s="78"/>
      <c r="P74" s="78"/>
      <c r="Q74" s="78"/>
      <c r="R74" s="78"/>
      <c r="S74" s="78"/>
      <c r="T74" s="78"/>
      <c r="U74" s="78"/>
      <c r="V74" s="78"/>
      <c r="W74" s="78"/>
      <c r="X74" s="78"/>
      <c r="Y74" s="78"/>
      <c r="Z74" s="78"/>
    </row>
    <row r="75" spans="1:26" ht="15.75" customHeight="1">
      <c r="A75" s="78"/>
      <c r="B75" s="78"/>
      <c r="C75" s="78"/>
      <c r="D75" s="78"/>
      <c r="E75" s="78"/>
      <c r="F75" s="78"/>
      <c r="G75" s="78"/>
      <c r="H75" s="78"/>
      <c r="I75" s="78"/>
      <c r="J75" s="78"/>
      <c r="K75" s="78"/>
      <c r="L75" s="78"/>
      <c r="M75" s="78"/>
      <c r="N75" s="78"/>
      <c r="O75" s="78"/>
      <c r="P75" s="78"/>
      <c r="Q75" s="78"/>
      <c r="R75" s="78"/>
      <c r="S75" s="78"/>
      <c r="T75" s="78"/>
      <c r="U75" s="78"/>
      <c r="V75" s="78"/>
      <c r="W75" s="78"/>
      <c r="X75" s="78"/>
      <c r="Y75" s="78"/>
      <c r="Z75" s="78"/>
    </row>
    <row r="76" spans="1:26" ht="15.75" customHeight="1">
      <c r="A76" s="78"/>
      <c r="B76" s="78"/>
      <c r="C76" s="78"/>
      <c r="D76" s="78"/>
      <c r="E76" s="78"/>
      <c r="F76" s="78"/>
      <c r="G76" s="78"/>
      <c r="H76" s="78"/>
      <c r="I76" s="78"/>
      <c r="J76" s="78"/>
      <c r="K76" s="78"/>
      <c r="L76" s="78"/>
      <c r="M76" s="78"/>
      <c r="N76" s="78"/>
      <c r="O76" s="78"/>
      <c r="P76" s="78"/>
      <c r="Q76" s="78"/>
      <c r="R76" s="78"/>
      <c r="S76" s="78"/>
      <c r="T76" s="78"/>
      <c r="U76" s="78"/>
      <c r="V76" s="78"/>
      <c r="W76" s="78"/>
      <c r="X76" s="78"/>
      <c r="Y76" s="78"/>
      <c r="Z76" s="78"/>
    </row>
    <row r="77" spans="1:26" ht="15.75" customHeight="1">
      <c r="A77" s="78"/>
      <c r="B77" s="78"/>
      <c r="C77" s="78"/>
      <c r="D77" s="78"/>
      <c r="E77" s="78"/>
      <c r="F77" s="78"/>
      <c r="G77" s="78"/>
      <c r="H77" s="78"/>
      <c r="I77" s="78"/>
      <c r="J77" s="78"/>
      <c r="K77" s="78"/>
      <c r="L77" s="78"/>
      <c r="M77" s="78"/>
      <c r="N77" s="78"/>
      <c r="O77" s="78"/>
      <c r="P77" s="78"/>
      <c r="Q77" s="78"/>
      <c r="R77" s="78"/>
      <c r="S77" s="78"/>
      <c r="T77" s="78"/>
      <c r="U77" s="78"/>
      <c r="V77" s="78"/>
      <c r="W77" s="78"/>
      <c r="X77" s="78"/>
      <c r="Y77" s="78"/>
      <c r="Z77" s="78"/>
    </row>
    <row r="78" spans="1:26" ht="15.75" customHeight="1">
      <c r="A78" s="78"/>
      <c r="B78" s="78"/>
      <c r="C78" s="78"/>
      <c r="D78" s="78"/>
      <c r="E78" s="78"/>
      <c r="F78" s="78"/>
      <c r="G78" s="78"/>
      <c r="H78" s="78"/>
      <c r="I78" s="78"/>
      <c r="J78" s="78"/>
      <c r="K78" s="78"/>
      <c r="L78" s="78"/>
      <c r="M78" s="78"/>
      <c r="N78" s="78"/>
      <c r="O78" s="78"/>
      <c r="P78" s="78"/>
      <c r="Q78" s="78"/>
      <c r="R78" s="78"/>
      <c r="S78" s="78"/>
      <c r="T78" s="78"/>
      <c r="U78" s="78"/>
      <c r="V78" s="78"/>
      <c r="W78" s="78"/>
      <c r="X78" s="78"/>
      <c r="Y78" s="78"/>
      <c r="Z78" s="78"/>
    </row>
    <row r="79" spans="1:26" ht="15.75" customHeight="1">
      <c r="A79" s="78"/>
      <c r="B79" s="78"/>
      <c r="C79" s="78"/>
      <c r="D79" s="78"/>
      <c r="E79" s="78"/>
      <c r="F79" s="78"/>
      <c r="G79" s="78"/>
      <c r="H79" s="78"/>
      <c r="I79" s="78"/>
      <c r="J79" s="78"/>
      <c r="K79" s="78"/>
      <c r="L79" s="78"/>
      <c r="M79" s="78"/>
      <c r="N79" s="78"/>
      <c r="O79" s="78"/>
      <c r="P79" s="78"/>
      <c r="Q79" s="78"/>
      <c r="R79" s="78"/>
      <c r="S79" s="78"/>
      <c r="T79" s="78"/>
      <c r="U79" s="78"/>
      <c r="V79" s="78"/>
      <c r="W79" s="78"/>
      <c r="X79" s="78"/>
      <c r="Y79" s="78"/>
      <c r="Z79" s="78"/>
    </row>
    <row r="80" spans="1:26" ht="15.75" customHeight="1">
      <c r="A80" s="78"/>
      <c r="B80" s="78"/>
      <c r="C80" s="78"/>
      <c r="D80" s="78"/>
      <c r="E80" s="78"/>
      <c r="F80" s="78"/>
      <c r="G80" s="78"/>
      <c r="H80" s="78"/>
      <c r="I80" s="78"/>
      <c r="J80" s="78"/>
      <c r="K80" s="78"/>
      <c r="L80" s="78"/>
      <c r="M80" s="78"/>
      <c r="N80" s="78"/>
      <c r="O80" s="78"/>
      <c r="P80" s="78"/>
      <c r="Q80" s="78"/>
      <c r="R80" s="78"/>
      <c r="S80" s="78"/>
      <c r="T80" s="78"/>
      <c r="U80" s="78"/>
      <c r="V80" s="78"/>
      <c r="W80" s="78"/>
      <c r="X80" s="78"/>
      <c r="Y80" s="78"/>
      <c r="Z80" s="78"/>
    </row>
    <row r="81" spans="1:26" ht="15.75" customHeight="1">
      <c r="A81" s="78"/>
      <c r="B81" s="78"/>
      <c r="C81" s="78"/>
      <c r="D81" s="78"/>
      <c r="E81" s="78"/>
      <c r="F81" s="78"/>
      <c r="G81" s="78"/>
      <c r="H81" s="78"/>
      <c r="I81" s="78"/>
      <c r="J81" s="78"/>
      <c r="K81" s="78"/>
      <c r="L81" s="78"/>
      <c r="M81" s="78"/>
      <c r="N81" s="78"/>
      <c r="O81" s="78"/>
      <c r="P81" s="78"/>
      <c r="Q81" s="78"/>
      <c r="R81" s="78"/>
      <c r="S81" s="78"/>
      <c r="T81" s="78"/>
      <c r="U81" s="78"/>
      <c r="V81" s="78"/>
      <c r="W81" s="78"/>
      <c r="X81" s="78"/>
      <c r="Y81" s="78"/>
      <c r="Z81" s="78"/>
    </row>
    <row r="82" spans="1:26" ht="15.75" customHeight="1">
      <c r="A82" s="78"/>
      <c r="B82" s="78"/>
      <c r="C82" s="78"/>
      <c r="D82" s="78"/>
      <c r="E82" s="78"/>
      <c r="F82" s="78"/>
      <c r="G82" s="78"/>
      <c r="H82" s="78"/>
      <c r="I82" s="78"/>
      <c r="J82" s="78"/>
      <c r="K82" s="78"/>
      <c r="L82" s="78"/>
      <c r="M82" s="78"/>
      <c r="N82" s="78"/>
      <c r="O82" s="78"/>
      <c r="P82" s="78"/>
      <c r="Q82" s="78"/>
      <c r="R82" s="78"/>
      <c r="S82" s="78"/>
      <c r="T82" s="78"/>
      <c r="U82" s="78"/>
      <c r="V82" s="78"/>
      <c r="W82" s="78"/>
      <c r="X82" s="78"/>
      <c r="Y82" s="78"/>
      <c r="Z82" s="78"/>
    </row>
    <row r="83" spans="1:26" ht="15.75" customHeight="1">
      <c r="A83" s="78"/>
      <c r="B83" s="78"/>
      <c r="C83" s="78"/>
      <c r="D83" s="78"/>
      <c r="E83" s="78"/>
      <c r="F83" s="78"/>
      <c r="G83" s="78"/>
      <c r="H83" s="78"/>
      <c r="I83" s="78"/>
      <c r="J83" s="78"/>
      <c r="K83" s="78"/>
      <c r="L83" s="78"/>
      <c r="M83" s="78"/>
      <c r="N83" s="78"/>
      <c r="O83" s="78"/>
      <c r="P83" s="78"/>
      <c r="Q83" s="78"/>
      <c r="R83" s="78"/>
      <c r="S83" s="78"/>
      <c r="T83" s="78"/>
      <c r="U83" s="78"/>
      <c r="V83" s="78"/>
      <c r="W83" s="78"/>
      <c r="X83" s="78"/>
      <c r="Y83" s="78"/>
      <c r="Z83" s="78"/>
    </row>
    <row r="84" spans="1:26" ht="15.75" customHeight="1">
      <c r="A84" s="78"/>
      <c r="B84" s="78"/>
      <c r="C84" s="78"/>
      <c r="D84" s="78"/>
      <c r="E84" s="78"/>
      <c r="F84" s="78"/>
      <c r="G84" s="78"/>
      <c r="H84" s="78"/>
      <c r="I84" s="78"/>
      <c r="J84" s="78"/>
      <c r="K84" s="78"/>
      <c r="L84" s="78"/>
      <c r="M84" s="78"/>
      <c r="N84" s="78"/>
      <c r="O84" s="78"/>
      <c r="P84" s="78"/>
      <c r="Q84" s="78"/>
      <c r="R84" s="78"/>
      <c r="S84" s="78"/>
      <c r="T84" s="78"/>
      <c r="U84" s="78"/>
      <c r="V84" s="78"/>
      <c r="W84" s="78"/>
      <c r="X84" s="78"/>
      <c r="Y84" s="78"/>
      <c r="Z84" s="78"/>
    </row>
    <row r="85" spans="1:26" ht="15.75" customHeight="1">
      <c r="A85" s="78"/>
      <c r="B85" s="78"/>
      <c r="C85" s="78"/>
      <c r="D85" s="78"/>
      <c r="E85" s="78"/>
      <c r="F85" s="78"/>
      <c r="G85" s="78"/>
      <c r="H85" s="78"/>
      <c r="I85" s="78"/>
      <c r="J85" s="78"/>
      <c r="K85" s="78"/>
      <c r="L85" s="78"/>
      <c r="M85" s="78"/>
      <c r="N85" s="78"/>
      <c r="O85" s="78"/>
      <c r="P85" s="78"/>
      <c r="Q85" s="78"/>
      <c r="R85" s="78"/>
      <c r="S85" s="78"/>
      <c r="T85" s="78"/>
      <c r="U85" s="78"/>
      <c r="V85" s="78"/>
      <c r="W85" s="78"/>
      <c r="X85" s="78"/>
      <c r="Y85" s="78"/>
      <c r="Z85" s="78"/>
    </row>
    <row r="86" spans="1:26" ht="15.75" customHeight="1">
      <c r="A86" s="78"/>
      <c r="B86" s="78"/>
      <c r="C86" s="78"/>
      <c r="D86" s="78"/>
      <c r="E86" s="78"/>
      <c r="F86" s="78"/>
      <c r="G86" s="78"/>
      <c r="H86" s="78"/>
      <c r="I86" s="78"/>
      <c r="J86" s="78"/>
      <c r="K86" s="78"/>
      <c r="L86" s="78"/>
      <c r="M86" s="78"/>
      <c r="N86" s="78"/>
      <c r="O86" s="78"/>
      <c r="P86" s="78"/>
      <c r="Q86" s="78"/>
      <c r="R86" s="78"/>
      <c r="S86" s="78"/>
      <c r="T86" s="78"/>
      <c r="U86" s="78"/>
      <c r="V86" s="78"/>
      <c r="W86" s="78"/>
      <c r="X86" s="78"/>
      <c r="Y86" s="78"/>
      <c r="Z86" s="78"/>
    </row>
    <row r="87" spans="1:26" ht="15.75" customHeight="1">
      <c r="A87" s="78"/>
      <c r="B87" s="78"/>
      <c r="C87" s="78"/>
      <c r="D87" s="78"/>
      <c r="E87" s="78"/>
      <c r="F87" s="78"/>
      <c r="G87" s="78"/>
      <c r="H87" s="78"/>
      <c r="I87" s="78"/>
      <c r="J87" s="78"/>
      <c r="K87" s="78"/>
      <c r="L87" s="78"/>
      <c r="M87" s="78"/>
      <c r="N87" s="78"/>
      <c r="O87" s="78"/>
      <c r="P87" s="78"/>
      <c r="Q87" s="78"/>
      <c r="R87" s="78"/>
      <c r="S87" s="78"/>
      <c r="T87" s="78"/>
      <c r="U87" s="78"/>
      <c r="V87" s="78"/>
      <c r="W87" s="78"/>
      <c r="X87" s="78"/>
      <c r="Y87" s="78"/>
      <c r="Z87" s="78"/>
    </row>
    <row r="88" spans="1:26" ht="15.75" customHeight="1">
      <c r="A88" s="78"/>
      <c r="B88" s="78"/>
      <c r="C88" s="78"/>
      <c r="D88" s="78"/>
      <c r="E88" s="78"/>
      <c r="F88" s="78"/>
      <c r="G88" s="78"/>
      <c r="H88" s="78"/>
      <c r="I88" s="78"/>
      <c r="J88" s="78"/>
      <c r="K88" s="78"/>
      <c r="L88" s="78"/>
      <c r="M88" s="78"/>
      <c r="N88" s="78"/>
      <c r="O88" s="78"/>
      <c r="P88" s="78"/>
      <c r="Q88" s="78"/>
      <c r="R88" s="78"/>
      <c r="S88" s="78"/>
      <c r="T88" s="78"/>
      <c r="U88" s="78"/>
      <c r="V88" s="78"/>
      <c r="W88" s="78"/>
      <c r="X88" s="78"/>
      <c r="Y88" s="78"/>
      <c r="Z88" s="78"/>
    </row>
    <row r="89" spans="1:26" ht="15.75" customHeight="1">
      <c r="A89" s="78"/>
      <c r="B89" s="78"/>
      <c r="C89" s="78"/>
      <c r="D89" s="78"/>
      <c r="E89" s="78"/>
      <c r="F89" s="78"/>
      <c r="G89" s="78"/>
      <c r="H89" s="78"/>
      <c r="I89" s="78"/>
      <c r="J89" s="78"/>
      <c r="K89" s="78"/>
      <c r="L89" s="78"/>
      <c r="M89" s="78"/>
      <c r="N89" s="78"/>
      <c r="O89" s="78"/>
      <c r="P89" s="78"/>
      <c r="Q89" s="78"/>
      <c r="R89" s="78"/>
      <c r="S89" s="78"/>
      <c r="T89" s="78"/>
      <c r="U89" s="78"/>
      <c r="V89" s="78"/>
      <c r="W89" s="78"/>
      <c r="X89" s="78"/>
      <c r="Y89" s="78"/>
      <c r="Z89" s="78"/>
    </row>
    <row r="90" spans="1:26" ht="15.75" customHeight="1">
      <c r="A90" s="78"/>
      <c r="B90" s="78"/>
      <c r="C90" s="78"/>
      <c r="D90" s="78"/>
      <c r="E90" s="78"/>
      <c r="F90" s="78"/>
      <c r="G90" s="78"/>
      <c r="H90" s="78"/>
      <c r="I90" s="78"/>
      <c r="J90" s="78"/>
      <c r="K90" s="78"/>
      <c r="L90" s="78"/>
      <c r="M90" s="78"/>
      <c r="N90" s="78"/>
      <c r="O90" s="78"/>
      <c r="P90" s="78"/>
      <c r="Q90" s="78"/>
      <c r="R90" s="78"/>
      <c r="S90" s="78"/>
      <c r="T90" s="78"/>
      <c r="U90" s="78"/>
      <c r="V90" s="78"/>
      <c r="W90" s="78"/>
      <c r="X90" s="78"/>
      <c r="Y90" s="78"/>
      <c r="Z90" s="78"/>
    </row>
    <row r="91" spans="1:26" ht="15.75" customHeight="1">
      <c r="A91" s="78"/>
      <c r="B91" s="78"/>
      <c r="C91" s="78"/>
      <c r="D91" s="78"/>
      <c r="E91" s="78"/>
      <c r="F91" s="78"/>
      <c r="G91" s="78"/>
      <c r="H91" s="78"/>
      <c r="I91" s="78"/>
      <c r="J91" s="78"/>
      <c r="K91" s="78"/>
      <c r="L91" s="78"/>
      <c r="M91" s="78"/>
      <c r="N91" s="78"/>
      <c r="O91" s="78"/>
      <c r="P91" s="78"/>
      <c r="Q91" s="78"/>
      <c r="R91" s="78"/>
      <c r="S91" s="78"/>
      <c r="T91" s="78"/>
      <c r="U91" s="78"/>
      <c r="V91" s="78"/>
      <c r="W91" s="78"/>
      <c r="X91" s="78"/>
      <c r="Y91" s="78"/>
      <c r="Z91" s="78"/>
    </row>
    <row r="92" spans="1:26" ht="15.75" customHeight="1">
      <c r="A92" s="78"/>
      <c r="B92" s="78"/>
      <c r="C92" s="78"/>
      <c r="D92" s="78"/>
      <c r="E92" s="78"/>
      <c r="F92" s="78"/>
      <c r="G92" s="78"/>
      <c r="H92" s="78"/>
      <c r="I92" s="78"/>
      <c r="J92" s="78"/>
      <c r="K92" s="78"/>
      <c r="L92" s="78"/>
      <c r="M92" s="78"/>
      <c r="N92" s="78"/>
      <c r="O92" s="78"/>
      <c r="P92" s="78"/>
      <c r="Q92" s="78"/>
      <c r="R92" s="78"/>
      <c r="S92" s="78"/>
      <c r="T92" s="78"/>
      <c r="U92" s="78"/>
      <c r="V92" s="78"/>
      <c r="W92" s="78"/>
      <c r="X92" s="78"/>
      <c r="Y92" s="78"/>
      <c r="Z92" s="78"/>
    </row>
    <row r="93" spans="1:26" ht="15.75" customHeight="1">
      <c r="A93" s="78"/>
      <c r="B93" s="78"/>
      <c r="C93" s="78"/>
      <c r="D93" s="78"/>
      <c r="E93" s="78"/>
      <c r="F93" s="78"/>
      <c r="G93" s="78"/>
      <c r="H93" s="78"/>
      <c r="I93" s="78"/>
      <c r="J93" s="78"/>
      <c r="K93" s="78"/>
      <c r="L93" s="78"/>
      <c r="M93" s="78"/>
      <c r="N93" s="78"/>
      <c r="O93" s="78"/>
      <c r="P93" s="78"/>
      <c r="Q93" s="78"/>
      <c r="R93" s="78"/>
      <c r="S93" s="78"/>
      <c r="T93" s="78"/>
      <c r="U93" s="78"/>
      <c r="V93" s="78"/>
      <c r="W93" s="78"/>
      <c r="X93" s="78"/>
      <c r="Y93" s="78"/>
      <c r="Z93" s="78"/>
    </row>
    <row r="94" spans="1:26" ht="15.75" customHeight="1">
      <c r="A94" s="78"/>
      <c r="B94" s="78"/>
      <c r="C94" s="78"/>
      <c r="D94" s="78"/>
      <c r="E94" s="78"/>
      <c r="F94" s="78"/>
      <c r="G94" s="78"/>
      <c r="H94" s="78"/>
      <c r="I94" s="78"/>
      <c r="J94" s="78"/>
      <c r="K94" s="78"/>
      <c r="L94" s="78"/>
      <c r="M94" s="78"/>
      <c r="N94" s="78"/>
      <c r="O94" s="78"/>
      <c r="P94" s="78"/>
      <c r="Q94" s="78"/>
      <c r="R94" s="78"/>
      <c r="S94" s="78"/>
      <c r="T94" s="78"/>
      <c r="U94" s="78"/>
      <c r="V94" s="78"/>
      <c r="W94" s="78"/>
      <c r="X94" s="78"/>
      <c r="Y94" s="78"/>
      <c r="Z94" s="78"/>
    </row>
    <row r="95" spans="1:26" ht="15.75" customHeight="1">
      <c r="A95" s="78"/>
      <c r="B95" s="78"/>
      <c r="C95" s="78"/>
      <c r="D95" s="78"/>
      <c r="E95" s="78"/>
      <c r="F95" s="78"/>
      <c r="G95" s="78"/>
      <c r="H95" s="78"/>
      <c r="I95" s="78"/>
      <c r="J95" s="78"/>
      <c r="K95" s="78"/>
      <c r="L95" s="78"/>
      <c r="M95" s="78"/>
      <c r="N95" s="78"/>
      <c r="O95" s="78"/>
      <c r="P95" s="78"/>
      <c r="Q95" s="78"/>
      <c r="R95" s="78"/>
      <c r="S95" s="78"/>
      <c r="T95" s="78"/>
      <c r="U95" s="78"/>
      <c r="V95" s="78"/>
      <c r="W95" s="78"/>
      <c r="X95" s="78"/>
      <c r="Y95" s="78"/>
      <c r="Z95" s="78"/>
    </row>
    <row r="96" spans="1:26" ht="15.75" customHeight="1">
      <c r="A96" s="78"/>
      <c r="B96" s="78"/>
      <c r="C96" s="78"/>
      <c r="D96" s="78"/>
      <c r="E96" s="78"/>
      <c r="F96" s="78"/>
      <c r="G96" s="78"/>
      <c r="H96" s="78"/>
      <c r="I96" s="78"/>
      <c r="J96" s="78"/>
      <c r="K96" s="78"/>
      <c r="L96" s="78"/>
      <c r="M96" s="78"/>
      <c r="N96" s="78"/>
      <c r="O96" s="78"/>
      <c r="P96" s="78"/>
      <c r="Q96" s="78"/>
      <c r="R96" s="78"/>
      <c r="S96" s="78"/>
      <c r="T96" s="78"/>
      <c r="U96" s="78"/>
      <c r="V96" s="78"/>
      <c r="W96" s="78"/>
      <c r="X96" s="78"/>
      <c r="Y96" s="78"/>
      <c r="Z96" s="78"/>
    </row>
    <row r="97" spans="1:26" ht="15.75" customHeight="1">
      <c r="A97" s="78"/>
      <c r="B97" s="78"/>
      <c r="C97" s="78"/>
      <c r="D97" s="78"/>
      <c r="E97" s="78"/>
      <c r="F97" s="78"/>
      <c r="G97" s="78"/>
      <c r="H97" s="78"/>
      <c r="I97" s="78"/>
      <c r="J97" s="78"/>
      <c r="K97" s="78"/>
      <c r="L97" s="78"/>
      <c r="M97" s="78"/>
      <c r="N97" s="78"/>
      <c r="O97" s="78"/>
      <c r="P97" s="78"/>
      <c r="Q97" s="78"/>
      <c r="R97" s="78"/>
      <c r="S97" s="78"/>
      <c r="T97" s="78"/>
      <c r="U97" s="78"/>
      <c r="V97" s="78"/>
      <c r="W97" s="78"/>
      <c r="X97" s="78"/>
      <c r="Y97" s="78"/>
      <c r="Z97" s="78"/>
    </row>
    <row r="98" spans="1:26" ht="15.75" customHeight="1">
      <c r="A98" s="78"/>
      <c r="B98" s="78"/>
      <c r="C98" s="78"/>
      <c r="D98" s="78"/>
      <c r="E98" s="78"/>
      <c r="F98" s="78"/>
      <c r="G98" s="78"/>
      <c r="H98" s="78"/>
      <c r="I98" s="78"/>
      <c r="J98" s="78"/>
      <c r="K98" s="78"/>
      <c r="L98" s="78"/>
      <c r="M98" s="78"/>
      <c r="N98" s="78"/>
      <c r="O98" s="78"/>
      <c r="P98" s="78"/>
      <c r="Q98" s="78"/>
      <c r="R98" s="78"/>
      <c r="S98" s="78"/>
      <c r="T98" s="78"/>
      <c r="U98" s="78"/>
      <c r="V98" s="78"/>
      <c r="W98" s="78"/>
      <c r="X98" s="78"/>
      <c r="Y98" s="78"/>
      <c r="Z98" s="78"/>
    </row>
    <row r="99" spans="1:26" ht="15.75" customHeight="1">
      <c r="A99" s="78"/>
      <c r="B99" s="78"/>
      <c r="C99" s="78"/>
      <c r="D99" s="78"/>
      <c r="E99" s="78"/>
      <c r="F99" s="78"/>
      <c r="G99" s="78"/>
      <c r="H99" s="78"/>
      <c r="I99" s="78"/>
      <c r="J99" s="78"/>
      <c r="K99" s="78"/>
      <c r="L99" s="78"/>
      <c r="M99" s="78"/>
      <c r="N99" s="78"/>
      <c r="O99" s="78"/>
      <c r="P99" s="78"/>
      <c r="Q99" s="78"/>
      <c r="R99" s="78"/>
      <c r="S99" s="78"/>
      <c r="T99" s="78"/>
      <c r="U99" s="78"/>
      <c r="V99" s="78"/>
      <c r="W99" s="78"/>
      <c r="X99" s="78"/>
      <c r="Y99" s="78"/>
      <c r="Z99" s="78"/>
    </row>
    <row r="100" spans="1:26" ht="15.75" customHeight="1">
      <c r="A100" s="7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row>
    <row r="101" spans="1:26" ht="15.75" customHeight="1">
      <c r="A101" s="7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row>
    <row r="102" spans="1:26" ht="15.75" customHeight="1">
      <c r="A102" s="7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row>
    <row r="103" spans="1:26" ht="15.75" customHeight="1">
      <c r="A103" s="7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row>
    <row r="104" spans="1:26" ht="15.75" customHeight="1">
      <c r="A104" s="7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row>
    <row r="105" spans="1:26" ht="15.75" customHeight="1">
      <c r="A105" s="7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row>
    <row r="106" spans="1:26" ht="15.75" customHeight="1">
      <c r="A106" s="7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row>
    <row r="107" spans="1:26" ht="15.75" customHeight="1">
      <c r="A107" s="7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row>
    <row r="108" spans="1:26" ht="15.75" customHeight="1">
      <c r="A108" s="7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row>
    <row r="109" spans="1:26" ht="15.75" customHeight="1">
      <c r="A109" s="7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row>
    <row r="110" spans="1:26" ht="15.75" customHeight="1">
      <c r="A110" s="7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row>
    <row r="111" spans="1:26" ht="15.75" customHeight="1">
      <c r="A111" s="7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row>
    <row r="112" spans="1:26" ht="15.75" customHeight="1">
      <c r="A112" s="7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row>
    <row r="113" spans="1:26" ht="15.75" customHeight="1">
      <c r="A113" s="7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row>
    <row r="114" spans="1:26" ht="15.75" customHeight="1">
      <c r="A114" s="7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row>
    <row r="115" spans="1:26" ht="15.75" customHeight="1">
      <c r="A115" s="7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row>
    <row r="116" spans="1:26" ht="15.75" customHeight="1">
      <c r="A116" s="7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row>
    <row r="117" spans="1:26" ht="15.75" customHeight="1">
      <c r="A117" s="7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row>
    <row r="118" spans="1:26" ht="15.75" customHeight="1">
      <c r="A118" s="7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row>
    <row r="119" spans="1:26" ht="15.75" customHeight="1">
      <c r="A119" s="7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row>
    <row r="120" spans="1:26" ht="15.75" customHeight="1">
      <c r="A120" s="7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row>
    <row r="121" spans="1:26" ht="15.75" customHeight="1">
      <c r="A121" s="7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row>
    <row r="122" spans="1:26" ht="15.75" customHeight="1">
      <c r="A122" s="7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row>
    <row r="123" spans="1:26" ht="15.75" customHeight="1">
      <c r="A123" s="7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row>
    <row r="124" spans="1:26" ht="15.75" customHeight="1">
      <c r="A124" s="7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row>
    <row r="125" spans="1:26" ht="15.75" customHeight="1">
      <c r="A125" s="7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row>
    <row r="126" spans="1:26" ht="15.75" customHeight="1">
      <c r="A126" s="7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row>
    <row r="127" spans="1:26" ht="15.75" customHeight="1">
      <c r="A127" s="7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row>
    <row r="128" spans="1:26" ht="15.75" customHeight="1">
      <c r="A128" s="7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row>
    <row r="129" spans="1:26" ht="15.75" customHeight="1">
      <c r="A129" s="7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row>
    <row r="130" spans="1:26" ht="15.75" customHeight="1">
      <c r="A130" s="7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row>
    <row r="131" spans="1:26" ht="15.75" customHeight="1">
      <c r="A131" s="7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row>
    <row r="132" spans="1:26" ht="15.75" customHeight="1">
      <c r="A132" s="7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row>
    <row r="133" spans="1:26" ht="15.75" customHeight="1">
      <c r="A133" s="7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row>
    <row r="134" spans="1:26" ht="15.75" customHeight="1">
      <c r="A134" s="7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row>
    <row r="135" spans="1:26" ht="15.75" customHeight="1">
      <c r="A135" s="7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row>
    <row r="136" spans="1:26" ht="15.75" customHeight="1">
      <c r="A136" s="7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row>
    <row r="137" spans="1:26" ht="15.75" customHeight="1">
      <c r="A137" s="7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row>
    <row r="138" spans="1:26" ht="15.75" customHeight="1">
      <c r="A138" s="7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row>
    <row r="139" spans="1:26" ht="15.75" customHeight="1">
      <c r="A139" s="7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row>
    <row r="140" spans="1:26" ht="15.75" customHeight="1">
      <c r="A140" s="7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row>
    <row r="141" spans="1:26" ht="15.75" customHeight="1">
      <c r="A141" s="7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row>
    <row r="142" spans="1:26" ht="15.75" customHeight="1">
      <c r="A142" s="7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row>
    <row r="143" spans="1:26" ht="15.75" customHeight="1">
      <c r="A143" s="7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row>
    <row r="144" spans="1:26" ht="15.75" customHeight="1">
      <c r="A144" s="7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row>
    <row r="145" spans="1:26" ht="15.75" customHeight="1">
      <c r="A145" s="7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row>
    <row r="146" spans="1:26" ht="15.75" customHeight="1">
      <c r="A146" s="7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row>
    <row r="147" spans="1:26" ht="15.75" customHeight="1">
      <c r="A147" s="7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row>
    <row r="148" spans="1:26" ht="15.75" customHeight="1">
      <c r="A148" s="7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row>
    <row r="149" spans="1:26" ht="15.75" customHeight="1">
      <c r="A149" s="7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row>
    <row r="150" spans="1:26" ht="15.75" customHeight="1">
      <c r="A150" s="7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row>
    <row r="151" spans="1:26" ht="15.75" customHeight="1">
      <c r="A151" s="7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row>
    <row r="152" spans="1:26" ht="15.75" customHeight="1">
      <c r="A152" s="7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row>
    <row r="153" spans="1:26" ht="15.75" customHeight="1">
      <c r="A153" s="7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row>
    <row r="154" spans="1:26" ht="15.75" customHeight="1">
      <c r="A154" s="7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row>
    <row r="155" spans="1:26" ht="15.75" customHeight="1">
      <c r="A155" s="7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row>
    <row r="156" spans="1:26" ht="15.75" customHeight="1">
      <c r="A156" s="7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row>
    <row r="157" spans="1:26" ht="15.75" customHeight="1">
      <c r="A157" s="7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row>
    <row r="158" spans="1:26" ht="15.75" customHeight="1">
      <c r="A158" s="7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row>
    <row r="159" spans="1:26" ht="15.75" customHeight="1">
      <c r="A159" s="7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row>
    <row r="160" spans="1:26" ht="15.75" customHeight="1">
      <c r="A160" s="7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row>
    <row r="161" spans="1:26" ht="15.75" customHeight="1">
      <c r="A161" s="7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row>
    <row r="162" spans="1:26" ht="15.75" customHeight="1">
      <c r="A162" s="7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row>
    <row r="163" spans="1:26" ht="15.75" customHeight="1">
      <c r="A163" s="7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row>
    <row r="164" spans="1:26" ht="15.75" customHeight="1">
      <c r="A164" s="7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row>
    <row r="165" spans="1:26" ht="15.75" customHeight="1">
      <c r="A165" s="7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row>
    <row r="166" spans="1:26" ht="15.75" customHeight="1">
      <c r="A166" s="7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row>
    <row r="167" spans="1:26" ht="15.75" customHeight="1">
      <c r="A167" s="7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row>
    <row r="168" spans="1:26" ht="15.75" customHeight="1">
      <c r="A168" s="7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row>
    <row r="169" spans="1:26" ht="15.75" customHeight="1">
      <c r="A169" s="7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row>
    <row r="170" spans="1:26" ht="15.75" customHeight="1">
      <c r="A170" s="7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row>
    <row r="171" spans="1:26" ht="15.75" customHeight="1">
      <c r="A171" s="7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row>
    <row r="172" spans="1:26" ht="15.75" customHeight="1">
      <c r="A172" s="7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row>
    <row r="173" spans="1:26" ht="15.75" customHeight="1">
      <c r="A173" s="7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row>
    <row r="174" spans="1:26" ht="15.75" customHeight="1">
      <c r="A174" s="7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row>
    <row r="175" spans="1:26" ht="15.75" customHeight="1">
      <c r="A175" s="7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row>
    <row r="176" spans="1:26" ht="15.75" customHeight="1">
      <c r="A176" s="7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row>
    <row r="177" spans="1:26" ht="15.75" customHeight="1">
      <c r="A177" s="7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row>
    <row r="178" spans="1:26" ht="15.75" customHeight="1">
      <c r="A178" s="7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row>
    <row r="179" spans="1:26" ht="15.75" customHeight="1">
      <c r="A179" s="7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row>
    <row r="180" spans="1:26" ht="15.75" customHeight="1">
      <c r="A180" s="7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row>
    <row r="181" spans="1:26" ht="15.75" customHeight="1">
      <c r="A181" s="7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row>
    <row r="182" spans="1:26" ht="15.75" customHeight="1">
      <c r="A182" s="7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row>
    <row r="183" spans="1:26" ht="15.75" customHeight="1">
      <c r="A183" s="7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row>
    <row r="184" spans="1:26" ht="15.75" customHeight="1">
      <c r="A184" s="7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row>
    <row r="185" spans="1:26" ht="15.75" customHeight="1">
      <c r="A185" s="7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row>
    <row r="186" spans="1:26" ht="15.75" customHeight="1">
      <c r="A186" s="7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row>
    <row r="187" spans="1:26" ht="15.75" customHeight="1">
      <c r="A187" s="7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row>
    <row r="188" spans="1:26" ht="15.75" customHeight="1">
      <c r="A188" s="7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row>
    <row r="189" spans="1:26" ht="15.75" customHeight="1">
      <c r="A189" s="7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row>
    <row r="190" spans="1:26" ht="15.75" customHeight="1">
      <c r="A190" s="7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row>
    <row r="191" spans="1:26" ht="15.75" customHeight="1">
      <c r="A191" s="7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row>
    <row r="192" spans="1:26" ht="15.75" customHeight="1">
      <c r="A192" s="7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row>
    <row r="193" spans="1:26" ht="15.75" customHeight="1">
      <c r="A193" s="7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row>
    <row r="194" spans="1:26" ht="15.75" customHeight="1">
      <c r="A194" s="7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row>
    <row r="195" spans="1:26" ht="15.75" customHeight="1">
      <c r="A195" s="7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row>
    <row r="196" spans="1:26" ht="15.75" customHeight="1">
      <c r="A196" s="7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row>
    <row r="197" spans="1:26" ht="15.75" customHeight="1">
      <c r="A197" s="7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row>
    <row r="198" spans="1:26" ht="15.75" customHeight="1">
      <c r="A198" s="7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row>
    <row r="199" spans="1:26" ht="15.75" customHeight="1">
      <c r="A199" s="7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row>
    <row r="200" spans="1:26" ht="15.75" customHeight="1">
      <c r="A200" s="7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row>
    <row r="201" spans="1:26" ht="15.75" customHeight="1">
      <c r="A201" s="7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row>
    <row r="202" spans="1:26" ht="15.75" customHeight="1">
      <c r="A202" s="7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row>
    <row r="203" spans="1:26" ht="15.75" customHeight="1">
      <c r="A203" s="7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row>
    <row r="204" spans="1:26" ht="15.75" customHeight="1">
      <c r="A204" s="7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row>
    <row r="205" spans="1:26" ht="15.75" customHeight="1">
      <c r="A205" s="7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row>
    <row r="206" spans="1:26" ht="15.75" customHeight="1">
      <c r="A206" s="7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row>
    <row r="207" spans="1:26" ht="15.75" customHeight="1">
      <c r="A207" s="7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row>
    <row r="208" spans="1:26" ht="15.75" customHeight="1">
      <c r="A208" s="7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row>
    <row r="209" spans="1:26" ht="15.75" customHeight="1">
      <c r="A209" s="7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row>
    <row r="210" spans="1:26" ht="15.75" customHeight="1">
      <c r="A210" s="7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row>
    <row r="211" spans="1:26" ht="15.75" customHeight="1">
      <c r="A211" s="7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row>
    <row r="212" spans="1:26" ht="15.75" customHeight="1">
      <c r="A212" s="7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row>
    <row r="213" spans="1:26" ht="15.75" customHeight="1">
      <c r="A213" s="7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row>
    <row r="214" spans="1:26" ht="15.75" customHeight="1">
      <c r="A214" s="7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row>
    <row r="215" spans="1:26" ht="15.75" customHeight="1">
      <c r="A215" s="7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row>
    <row r="216" spans="1:26" ht="15.75" customHeight="1">
      <c r="A216" s="7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row>
    <row r="217" spans="1:26" ht="15.75" customHeight="1">
      <c r="A217" s="7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row>
    <row r="218" spans="1:26" ht="15.75" customHeight="1">
      <c r="A218" s="7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row>
    <row r="219" spans="1:26" ht="15.75" customHeight="1">
      <c r="A219" s="7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row>
    <row r="220" spans="1:26" ht="15.75" customHeight="1">
      <c r="A220" s="7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B2:H6"/>
    <mergeCell ref="I2:J6"/>
    <mergeCell ref="H8:I11"/>
  </mergeCells>
  <pageMargins left="0.7" right="0.7" top="0.75" bottom="0.75" header="0" footer="0"/>
  <pageSetup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C5E0B3"/>
  </sheetPr>
  <dimension ref="A1:Z999"/>
  <sheetViews>
    <sheetView showGridLines="0" topLeftCell="B1" workbookViewId="0">
      <selection activeCell="G9" sqref="G9"/>
    </sheetView>
  </sheetViews>
  <sheetFormatPr baseColWidth="10" defaultColWidth="11.21875" defaultRowHeight="15" customHeight="1"/>
  <cols>
    <col min="1" max="1" width="11.5546875" customWidth="1"/>
    <col min="2" max="2" width="43.88671875" customWidth="1"/>
    <col min="3" max="3" width="13.88671875" customWidth="1"/>
    <col min="4" max="4" width="10.21875" customWidth="1"/>
    <col min="5" max="5" width="14.77734375" customWidth="1"/>
    <col min="6" max="13" width="11.5546875" customWidth="1"/>
    <col min="14" max="26" width="10.5546875" customWidth="1"/>
  </cols>
  <sheetData>
    <row r="1" spans="1:26" ht="15.75">
      <c r="A1" s="78"/>
      <c r="B1" s="78"/>
      <c r="C1" s="78"/>
      <c r="D1" s="78"/>
      <c r="E1" s="78"/>
      <c r="F1" s="78"/>
      <c r="G1" s="78"/>
      <c r="H1" s="78"/>
      <c r="I1" s="78"/>
      <c r="J1" s="78"/>
      <c r="K1" s="78"/>
      <c r="L1" s="78"/>
      <c r="M1" s="78"/>
      <c r="N1" s="78"/>
      <c r="O1" s="78"/>
      <c r="P1" s="78"/>
      <c r="Q1" s="78"/>
      <c r="R1" s="78"/>
      <c r="S1" s="78"/>
      <c r="T1" s="78"/>
      <c r="U1" s="78"/>
      <c r="V1" s="78"/>
      <c r="W1" s="78"/>
      <c r="X1" s="78"/>
      <c r="Y1" s="78"/>
      <c r="Z1" s="78"/>
    </row>
    <row r="2" spans="1:26" ht="37.5" thickBot="1">
      <c r="A2" s="78"/>
      <c r="B2" s="366" t="s">
        <v>576</v>
      </c>
      <c r="C2" s="367" t="s">
        <v>577</v>
      </c>
      <c r="D2" s="368" t="s">
        <v>578</v>
      </c>
      <c r="E2" s="367" t="s">
        <v>579</v>
      </c>
      <c r="F2" s="78"/>
      <c r="G2" s="78"/>
      <c r="H2" s="78"/>
      <c r="I2" s="78"/>
      <c r="J2" s="78"/>
      <c r="K2" s="78"/>
      <c r="L2" s="78"/>
      <c r="M2" s="78"/>
      <c r="N2" s="78"/>
      <c r="O2" s="78"/>
      <c r="P2" s="78"/>
      <c r="Q2" s="78"/>
      <c r="R2" s="78"/>
      <c r="S2" s="78"/>
      <c r="T2" s="78"/>
      <c r="U2" s="78"/>
      <c r="V2" s="78"/>
      <c r="W2" s="78"/>
      <c r="X2" s="78"/>
      <c r="Y2" s="78"/>
      <c r="Z2" s="78"/>
    </row>
    <row r="3" spans="1:26" ht="105.75" customHeight="1">
      <c r="A3" s="78"/>
      <c r="B3" s="369" t="s">
        <v>566</v>
      </c>
      <c r="C3" s="370">
        <f>'Objetivo 1'!F10</f>
        <v>0.86619161764705876</v>
      </c>
      <c r="D3" s="370">
        <v>0.2</v>
      </c>
      <c r="E3" s="370">
        <f t="shared" ref="E3:E7" si="0">C3*D3</f>
        <v>0.17323832352941176</v>
      </c>
      <c r="F3" s="78">
        <f>37.5+37.5+25</f>
        <v>100</v>
      </c>
      <c r="G3" s="880" t="s">
        <v>580</v>
      </c>
      <c r="H3" s="881"/>
      <c r="I3" s="881"/>
      <c r="J3" s="881"/>
      <c r="K3" s="881"/>
      <c r="L3" s="881"/>
      <c r="M3" s="882"/>
      <c r="N3" s="78"/>
      <c r="O3" s="78"/>
      <c r="P3" s="78"/>
      <c r="Q3" s="78"/>
      <c r="R3" s="78"/>
      <c r="S3" s="78"/>
      <c r="T3" s="78"/>
      <c r="U3" s="78"/>
      <c r="V3" s="78"/>
      <c r="W3" s="78"/>
      <c r="X3" s="78"/>
      <c r="Y3" s="78"/>
      <c r="Z3" s="78"/>
    </row>
    <row r="4" spans="1:26" ht="75.75" customHeight="1" thickBot="1">
      <c r="A4" s="78"/>
      <c r="B4" s="369" t="s">
        <v>567</v>
      </c>
      <c r="C4" s="370">
        <f>'Objetivo 2'!$F$20</f>
        <v>1.0118512078808131</v>
      </c>
      <c r="D4" s="370">
        <v>0.1</v>
      </c>
      <c r="E4" s="370">
        <f t="shared" si="0"/>
        <v>0.10118512078808131</v>
      </c>
      <c r="F4" s="78"/>
      <c r="G4" s="883"/>
      <c r="H4" s="884"/>
      <c r="I4" s="884"/>
      <c r="J4" s="884"/>
      <c r="K4" s="884"/>
      <c r="L4" s="884"/>
      <c r="M4" s="885"/>
      <c r="N4" s="78"/>
      <c r="O4" s="78"/>
      <c r="P4" s="78"/>
      <c r="Q4" s="78"/>
      <c r="R4" s="78"/>
      <c r="S4" s="78"/>
      <c r="T4" s="78"/>
      <c r="U4" s="78"/>
      <c r="V4" s="78"/>
      <c r="W4" s="78"/>
      <c r="X4" s="78"/>
      <c r="Y4" s="78"/>
      <c r="Z4" s="78"/>
    </row>
    <row r="5" spans="1:26" ht="75" customHeight="1">
      <c r="A5" s="78"/>
      <c r="B5" s="369" t="s">
        <v>568</v>
      </c>
      <c r="C5" s="370">
        <f>'Objetivo 3'!$F$7</f>
        <v>1.0517241379310345</v>
      </c>
      <c r="D5" s="370">
        <v>0.1</v>
      </c>
      <c r="E5" s="370">
        <f t="shared" si="0"/>
        <v>0.10517241379310345</v>
      </c>
      <c r="F5" s="78"/>
      <c r="G5" s="886"/>
      <c r="H5" s="851"/>
      <c r="I5" s="851"/>
      <c r="J5" s="851"/>
      <c r="K5" s="851"/>
      <c r="L5" s="851"/>
      <c r="M5" s="852"/>
      <c r="N5" s="78"/>
      <c r="O5" s="78"/>
      <c r="P5" s="78"/>
      <c r="Q5" s="78"/>
      <c r="R5" s="78"/>
      <c r="S5" s="78"/>
      <c r="T5" s="78"/>
      <c r="U5" s="78"/>
      <c r="V5" s="78"/>
      <c r="W5" s="78"/>
      <c r="X5" s="78"/>
      <c r="Y5" s="78"/>
      <c r="Z5" s="78"/>
    </row>
    <row r="6" spans="1:26" ht="60.75" customHeight="1" thickBot="1">
      <c r="A6" s="78"/>
      <c r="B6" s="371" t="s">
        <v>581</v>
      </c>
      <c r="C6" s="370">
        <f>'Objetivo 7'!F9</f>
        <v>1.0834149305555556</v>
      </c>
      <c r="D6" s="370">
        <v>0.1</v>
      </c>
      <c r="E6" s="370">
        <f>C6*D6</f>
        <v>0.10834149305555557</v>
      </c>
      <c r="F6" s="78"/>
      <c r="G6" s="682"/>
      <c r="H6" s="487"/>
      <c r="I6" s="487"/>
      <c r="J6" s="487"/>
      <c r="K6" s="487"/>
      <c r="L6" s="487"/>
      <c r="M6" s="592"/>
      <c r="N6" s="78"/>
      <c r="O6" s="78"/>
      <c r="P6" s="78"/>
      <c r="Q6" s="78"/>
      <c r="R6" s="78"/>
      <c r="S6" s="78"/>
      <c r="T6" s="78"/>
      <c r="U6" s="78"/>
      <c r="V6" s="78"/>
      <c r="W6" s="78"/>
      <c r="X6" s="78"/>
      <c r="Y6" s="78"/>
      <c r="Z6" s="78"/>
    </row>
    <row r="7" spans="1:26" ht="51.75" customHeight="1">
      <c r="A7" s="78"/>
      <c r="B7" s="372" t="s">
        <v>570</v>
      </c>
      <c r="C7" s="370">
        <f>'Objetivo 4'!F13</f>
        <v>1.0645451388888889</v>
      </c>
      <c r="D7" s="370">
        <v>0.1</v>
      </c>
      <c r="E7" s="370">
        <f t="shared" si="0"/>
        <v>0.10645451388888889</v>
      </c>
      <c r="F7" s="78"/>
      <c r="G7" s="78"/>
      <c r="H7" s="78"/>
      <c r="I7" s="78"/>
      <c r="J7" s="78"/>
      <c r="K7" s="78"/>
      <c r="L7" s="78"/>
      <c r="M7" s="78"/>
      <c r="N7" s="78"/>
      <c r="O7" s="78"/>
      <c r="P7" s="78"/>
      <c r="Q7" s="78"/>
      <c r="R7" s="78"/>
      <c r="S7" s="78"/>
      <c r="T7" s="78"/>
      <c r="U7" s="78"/>
      <c r="V7" s="78"/>
      <c r="W7" s="78"/>
      <c r="X7" s="78"/>
      <c r="Y7" s="78"/>
      <c r="Z7" s="78"/>
    </row>
    <row r="8" spans="1:26" ht="89.25" customHeight="1">
      <c r="A8" s="78"/>
      <c r="B8" s="372" t="s">
        <v>571</v>
      </c>
      <c r="C8" s="370">
        <f>'Objetivo 5'!F12</f>
        <v>0.8537035673375879</v>
      </c>
      <c r="D8" s="370">
        <v>0.15</v>
      </c>
      <c r="E8" s="370">
        <f>C8*D8</f>
        <v>0.12805553510063819</v>
      </c>
      <c r="F8" s="78"/>
      <c r="G8" s="78"/>
      <c r="H8" s="78"/>
      <c r="I8" s="78"/>
      <c r="J8" s="78"/>
      <c r="K8" s="78"/>
      <c r="L8" s="78"/>
      <c r="M8" s="78"/>
      <c r="N8" s="78"/>
      <c r="O8" s="78"/>
      <c r="P8" s="78"/>
      <c r="Q8" s="78"/>
      <c r="R8" s="78"/>
      <c r="S8" s="78"/>
      <c r="T8" s="78"/>
      <c r="U8" s="78"/>
      <c r="V8" s="78"/>
      <c r="W8" s="78"/>
      <c r="X8" s="78"/>
      <c r="Y8" s="78"/>
      <c r="Z8" s="78"/>
    </row>
    <row r="9" spans="1:26" ht="54.75" customHeight="1">
      <c r="A9" s="78"/>
      <c r="B9" s="372" t="s">
        <v>572</v>
      </c>
      <c r="C9" s="370">
        <f>'Objetivo 6'!F11</f>
        <v>14.886111111111113</v>
      </c>
      <c r="D9" s="370">
        <v>0.15</v>
      </c>
      <c r="E9" s="370">
        <f>C9*D9</f>
        <v>2.2329166666666667</v>
      </c>
      <c r="F9" s="78"/>
      <c r="G9" s="78"/>
      <c r="H9" s="78"/>
      <c r="I9" s="78"/>
      <c r="J9" s="78"/>
      <c r="K9" s="78"/>
      <c r="L9" s="78"/>
      <c r="M9" s="78"/>
      <c r="N9" s="78"/>
      <c r="O9" s="78"/>
      <c r="P9" s="78"/>
      <c r="Q9" s="78"/>
      <c r="R9" s="78"/>
      <c r="S9" s="78"/>
      <c r="T9" s="78"/>
      <c r="U9" s="78"/>
      <c r="V9" s="78"/>
      <c r="W9" s="78"/>
      <c r="X9" s="78"/>
      <c r="Y9" s="78"/>
      <c r="Z9" s="78"/>
    </row>
    <row r="10" spans="1:26" ht="54" customHeight="1">
      <c r="A10" s="78"/>
      <c r="B10" s="373" t="s">
        <v>574</v>
      </c>
      <c r="C10" s="370">
        <f>'Objetivo 8'!F16</f>
        <v>0.91425358571590887</v>
      </c>
      <c r="D10" s="370">
        <v>0.1</v>
      </c>
      <c r="E10" s="370">
        <f>C10*D10</f>
        <v>9.1425358571590898E-2</v>
      </c>
      <c r="F10" s="78"/>
      <c r="G10" s="78"/>
      <c r="H10" s="78"/>
      <c r="I10" s="78"/>
      <c r="J10" s="78"/>
      <c r="K10" s="78"/>
      <c r="L10" s="78"/>
      <c r="M10" s="78"/>
      <c r="N10" s="78"/>
      <c r="O10" s="78"/>
      <c r="P10" s="78"/>
      <c r="Q10" s="78"/>
      <c r="R10" s="78"/>
      <c r="S10" s="78"/>
      <c r="T10" s="78"/>
      <c r="U10" s="78"/>
      <c r="V10" s="78"/>
      <c r="W10" s="78"/>
      <c r="X10" s="78"/>
      <c r="Y10" s="78"/>
      <c r="Z10" s="78"/>
    </row>
    <row r="11" spans="1:26" ht="26.25" customHeight="1">
      <c r="A11" s="78"/>
      <c r="B11" s="887" t="s">
        <v>582</v>
      </c>
      <c r="C11" s="433"/>
      <c r="D11" s="374">
        <f>SUM(D3:D10)</f>
        <v>1</v>
      </c>
      <c r="E11" s="374">
        <f>SUM(E3:E10)/D11</f>
        <v>3.0467894253939365</v>
      </c>
      <c r="F11" s="78"/>
      <c r="G11" s="78"/>
      <c r="H11" s="78"/>
      <c r="I11" s="78"/>
      <c r="J11" s="78"/>
      <c r="K11" s="78"/>
      <c r="L11" s="78"/>
      <c r="M11" s="78"/>
      <c r="N11" s="78"/>
      <c r="O11" s="78"/>
      <c r="P11" s="78"/>
      <c r="Q11" s="78"/>
      <c r="R11" s="78"/>
      <c r="S11" s="78"/>
      <c r="T11" s="78"/>
      <c r="U11" s="78"/>
      <c r="V11" s="78"/>
      <c r="W11" s="78"/>
      <c r="X11" s="78"/>
      <c r="Y11" s="78"/>
      <c r="Z11" s="78"/>
    </row>
    <row r="12" spans="1:26" ht="15.75">
      <c r="A12" s="78"/>
      <c r="B12" s="78"/>
      <c r="C12" s="78"/>
      <c r="D12" s="78"/>
      <c r="E12" s="78"/>
      <c r="F12" s="78"/>
      <c r="G12" s="78"/>
      <c r="H12" s="78"/>
      <c r="I12" s="78"/>
      <c r="J12" s="78"/>
      <c r="K12" s="78"/>
      <c r="L12" s="78"/>
      <c r="M12" s="78"/>
      <c r="N12" s="78"/>
      <c r="O12" s="78"/>
      <c r="P12" s="78"/>
      <c r="Q12" s="78"/>
      <c r="R12" s="78"/>
      <c r="S12" s="78"/>
      <c r="T12" s="78"/>
      <c r="U12" s="78"/>
      <c r="V12" s="78"/>
      <c r="W12" s="78"/>
      <c r="X12" s="78"/>
      <c r="Y12" s="78"/>
      <c r="Z12" s="78"/>
    </row>
    <row r="13" spans="1:26" ht="15.75">
      <c r="A13" s="78"/>
      <c r="B13" s="78"/>
      <c r="C13" s="78"/>
      <c r="D13" s="78"/>
      <c r="E13" s="78"/>
      <c r="F13" s="78"/>
      <c r="G13" s="78"/>
      <c r="H13" s="78"/>
      <c r="I13" s="78"/>
      <c r="J13" s="78"/>
      <c r="K13" s="78"/>
      <c r="L13" s="78"/>
      <c r="M13" s="78"/>
      <c r="N13" s="78"/>
      <c r="O13" s="78"/>
      <c r="P13" s="78"/>
      <c r="Q13" s="78"/>
      <c r="R13" s="78"/>
      <c r="S13" s="78"/>
      <c r="T13" s="78"/>
      <c r="U13" s="78"/>
      <c r="V13" s="78"/>
      <c r="W13" s="78"/>
      <c r="X13" s="78"/>
      <c r="Y13" s="78"/>
      <c r="Z13" s="78"/>
    </row>
    <row r="14" spans="1:26" ht="15.75">
      <c r="A14" s="78"/>
      <c r="B14" s="78"/>
      <c r="C14" s="78"/>
      <c r="D14" s="78"/>
      <c r="E14" s="78"/>
      <c r="F14" s="78"/>
      <c r="G14" s="78"/>
      <c r="H14" s="78"/>
      <c r="I14" s="78"/>
      <c r="J14" s="78"/>
      <c r="K14" s="78"/>
      <c r="L14" s="78"/>
      <c r="M14" s="78"/>
      <c r="N14" s="78"/>
      <c r="O14" s="78"/>
      <c r="P14" s="78"/>
      <c r="Q14" s="78"/>
      <c r="R14" s="78"/>
      <c r="S14" s="78"/>
      <c r="T14" s="78"/>
      <c r="U14" s="78"/>
      <c r="V14" s="78"/>
      <c r="W14" s="78"/>
      <c r="X14" s="78"/>
      <c r="Y14" s="78"/>
      <c r="Z14" s="78"/>
    </row>
    <row r="15" spans="1:26" ht="15.75">
      <c r="A15" s="78"/>
      <c r="B15" s="78"/>
      <c r="C15" s="78"/>
      <c r="D15" s="78"/>
      <c r="E15" s="78"/>
      <c r="F15" s="78"/>
      <c r="G15" s="78"/>
      <c r="H15" s="78"/>
      <c r="I15" s="78"/>
      <c r="J15" s="78"/>
      <c r="K15" s="78"/>
      <c r="L15" s="78"/>
      <c r="M15" s="78"/>
      <c r="N15" s="78"/>
      <c r="O15" s="78"/>
      <c r="P15" s="78"/>
      <c r="Q15" s="78"/>
      <c r="R15" s="78"/>
      <c r="S15" s="78"/>
      <c r="T15" s="78"/>
      <c r="U15" s="78"/>
      <c r="V15" s="78"/>
      <c r="W15" s="78"/>
      <c r="X15" s="78"/>
      <c r="Y15" s="78"/>
      <c r="Z15" s="78"/>
    </row>
    <row r="16" spans="1:26" ht="15.75">
      <c r="A16" s="78"/>
      <c r="B16" s="78"/>
      <c r="C16" s="78"/>
      <c r="D16" s="78"/>
      <c r="E16" s="78"/>
      <c r="F16" s="78"/>
      <c r="G16" s="78"/>
      <c r="H16" s="78"/>
      <c r="I16" s="78"/>
      <c r="J16" s="78"/>
      <c r="K16" s="78"/>
      <c r="L16" s="78"/>
      <c r="M16" s="78"/>
      <c r="N16" s="78"/>
      <c r="O16" s="78"/>
      <c r="P16" s="78"/>
      <c r="Q16" s="78"/>
      <c r="R16" s="78"/>
      <c r="S16" s="78"/>
      <c r="T16" s="78"/>
      <c r="U16" s="78"/>
      <c r="V16" s="78"/>
      <c r="W16" s="78"/>
      <c r="X16" s="78"/>
      <c r="Y16" s="78"/>
      <c r="Z16" s="78"/>
    </row>
    <row r="17" spans="1:26" ht="15.75">
      <c r="A17" s="78"/>
      <c r="B17" s="78"/>
      <c r="C17" s="78"/>
      <c r="D17" s="78"/>
      <c r="E17" s="78"/>
      <c r="F17" s="78"/>
      <c r="G17" s="78"/>
      <c r="H17" s="78"/>
      <c r="I17" s="78"/>
      <c r="J17" s="78"/>
      <c r="K17" s="78"/>
      <c r="L17" s="78"/>
      <c r="M17" s="78"/>
      <c r="N17" s="78"/>
      <c r="O17" s="78"/>
      <c r="P17" s="78"/>
      <c r="Q17" s="78"/>
      <c r="R17" s="78"/>
      <c r="S17" s="78"/>
      <c r="T17" s="78"/>
      <c r="U17" s="78"/>
      <c r="V17" s="78"/>
      <c r="W17" s="78"/>
      <c r="X17" s="78"/>
      <c r="Y17" s="78"/>
      <c r="Z17" s="78"/>
    </row>
    <row r="18" spans="1:26" ht="15.75">
      <c r="A18" s="78"/>
      <c r="B18" s="78"/>
      <c r="C18" s="78"/>
      <c r="D18" s="78"/>
      <c r="E18" s="78"/>
      <c r="F18" s="78"/>
      <c r="G18" s="78"/>
      <c r="H18" s="78"/>
      <c r="I18" s="78"/>
      <c r="J18" s="78"/>
      <c r="K18" s="78"/>
      <c r="L18" s="78"/>
      <c r="M18" s="78"/>
      <c r="N18" s="78"/>
      <c r="O18" s="78"/>
      <c r="P18" s="78"/>
      <c r="Q18" s="78"/>
      <c r="R18" s="78"/>
      <c r="S18" s="78"/>
      <c r="T18" s="78"/>
      <c r="U18" s="78"/>
      <c r="V18" s="78"/>
      <c r="W18" s="78"/>
      <c r="X18" s="78"/>
      <c r="Y18" s="78"/>
      <c r="Z18" s="78"/>
    </row>
    <row r="19" spans="1:26" ht="15.75">
      <c r="A19" s="78"/>
      <c r="B19" s="78"/>
      <c r="C19" s="78"/>
      <c r="D19" s="78"/>
      <c r="E19" s="78"/>
      <c r="F19" s="78"/>
      <c r="G19" s="78"/>
      <c r="H19" s="78"/>
      <c r="I19" s="78"/>
      <c r="J19" s="78"/>
      <c r="K19" s="78"/>
      <c r="L19" s="78"/>
      <c r="M19" s="78"/>
      <c r="N19" s="78"/>
      <c r="O19" s="78"/>
      <c r="P19" s="78"/>
      <c r="Q19" s="78"/>
      <c r="R19" s="78"/>
      <c r="S19" s="78"/>
      <c r="T19" s="78"/>
      <c r="U19" s="78"/>
      <c r="V19" s="78"/>
      <c r="W19" s="78"/>
      <c r="X19" s="78"/>
      <c r="Y19" s="78"/>
      <c r="Z19" s="78"/>
    </row>
    <row r="20" spans="1:26" ht="15.75" customHeight="1">
      <c r="A20" s="78"/>
      <c r="B20" s="78"/>
      <c r="C20" s="78"/>
      <c r="D20" s="78"/>
      <c r="E20" s="78"/>
      <c r="F20" s="78"/>
      <c r="G20" s="78"/>
      <c r="H20" s="78"/>
      <c r="I20" s="78"/>
      <c r="J20" s="78"/>
      <c r="K20" s="78"/>
      <c r="L20" s="78"/>
      <c r="M20" s="78"/>
      <c r="N20" s="78"/>
      <c r="O20" s="78"/>
      <c r="P20" s="78"/>
      <c r="Q20" s="78"/>
      <c r="R20" s="78"/>
      <c r="S20" s="78"/>
      <c r="T20" s="78"/>
      <c r="U20" s="78"/>
      <c r="V20" s="78"/>
      <c r="W20" s="78"/>
      <c r="X20" s="78"/>
      <c r="Y20" s="78"/>
      <c r="Z20" s="78"/>
    </row>
    <row r="21" spans="1:26" ht="15.75" customHeight="1">
      <c r="A21" s="78"/>
      <c r="B21" s="78"/>
      <c r="C21" s="78"/>
      <c r="D21" s="78"/>
      <c r="E21" s="78"/>
      <c r="F21" s="78"/>
      <c r="G21" s="78"/>
      <c r="H21" s="78"/>
      <c r="I21" s="78"/>
      <c r="J21" s="78"/>
      <c r="K21" s="78"/>
      <c r="L21" s="78"/>
      <c r="M21" s="78"/>
      <c r="N21" s="78"/>
      <c r="O21" s="78"/>
      <c r="P21" s="78"/>
      <c r="Q21" s="78"/>
      <c r="R21" s="78"/>
      <c r="S21" s="78"/>
      <c r="T21" s="78"/>
      <c r="U21" s="78"/>
      <c r="V21" s="78"/>
      <c r="W21" s="78"/>
      <c r="X21" s="78"/>
      <c r="Y21" s="78"/>
      <c r="Z21" s="78"/>
    </row>
    <row r="22" spans="1:26" ht="15.75" customHeight="1">
      <c r="A22" s="78"/>
      <c r="B22" s="78"/>
      <c r="C22" s="78"/>
      <c r="D22" s="78"/>
      <c r="E22" s="78"/>
      <c r="F22" s="78"/>
      <c r="G22" s="78"/>
      <c r="H22" s="78"/>
      <c r="I22" s="78"/>
      <c r="J22" s="78"/>
      <c r="K22" s="78"/>
      <c r="L22" s="78"/>
      <c r="M22" s="78"/>
      <c r="N22" s="78"/>
      <c r="O22" s="78"/>
      <c r="P22" s="78"/>
      <c r="Q22" s="78"/>
      <c r="R22" s="78"/>
      <c r="S22" s="78"/>
      <c r="T22" s="78"/>
      <c r="U22" s="78"/>
      <c r="V22" s="78"/>
      <c r="W22" s="78"/>
      <c r="X22" s="78"/>
      <c r="Y22" s="78"/>
      <c r="Z22" s="78"/>
    </row>
    <row r="23" spans="1:26" ht="15.75" customHeight="1">
      <c r="A23" s="78"/>
      <c r="B23" s="78"/>
      <c r="C23" s="78"/>
      <c r="D23" s="78"/>
      <c r="E23" s="78"/>
      <c r="F23" s="78"/>
      <c r="G23" s="78"/>
      <c r="H23" s="78"/>
      <c r="I23" s="78"/>
      <c r="J23" s="78"/>
      <c r="K23" s="78"/>
      <c r="L23" s="78"/>
      <c r="M23" s="78"/>
      <c r="N23" s="78"/>
      <c r="O23" s="78"/>
      <c r="P23" s="78"/>
      <c r="Q23" s="78"/>
      <c r="R23" s="78"/>
      <c r="S23" s="78"/>
      <c r="T23" s="78"/>
      <c r="U23" s="78"/>
      <c r="V23" s="78"/>
      <c r="W23" s="78"/>
      <c r="X23" s="78"/>
      <c r="Y23" s="78"/>
      <c r="Z23" s="78"/>
    </row>
    <row r="24" spans="1:26" ht="15.75" customHeight="1">
      <c r="A24" s="78"/>
      <c r="B24" s="78"/>
      <c r="C24" s="78"/>
      <c r="D24" s="78"/>
      <c r="E24" s="78"/>
      <c r="F24" s="78"/>
      <c r="G24" s="78"/>
      <c r="H24" s="78"/>
      <c r="I24" s="78"/>
      <c r="J24" s="78"/>
      <c r="K24" s="78"/>
      <c r="L24" s="78"/>
      <c r="M24" s="78"/>
      <c r="N24" s="78"/>
      <c r="O24" s="78"/>
      <c r="P24" s="78"/>
      <c r="Q24" s="78"/>
      <c r="R24" s="78"/>
      <c r="S24" s="78"/>
      <c r="T24" s="78"/>
      <c r="U24" s="78"/>
      <c r="V24" s="78"/>
      <c r="W24" s="78"/>
      <c r="X24" s="78"/>
      <c r="Y24" s="78"/>
      <c r="Z24" s="78"/>
    </row>
    <row r="25" spans="1:26" ht="15.75" customHeight="1">
      <c r="A25" s="78"/>
      <c r="B25" s="78"/>
      <c r="C25" s="78"/>
      <c r="D25" s="78"/>
      <c r="E25" s="78"/>
      <c r="F25" s="78"/>
      <c r="G25" s="78"/>
      <c r="H25" s="78"/>
      <c r="I25" s="78"/>
      <c r="J25" s="78"/>
      <c r="K25" s="78"/>
      <c r="L25" s="78"/>
      <c r="M25" s="78"/>
      <c r="N25" s="78"/>
      <c r="O25" s="78"/>
      <c r="P25" s="78"/>
      <c r="Q25" s="78"/>
      <c r="R25" s="78"/>
      <c r="S25" s="78"/>
      <c r="T25" s="78"/>
      <c r="U25" s="78"/>
      <c r="V25" s="78"/>
      <c r="W25" s="78"/>
      <c r="X25" s="78"/>
      <c r="Y25" s="78"/>
      <c r="Z25" s="78"/>
    </row>
    <row r="26" spans="1:26" ht="15.75" customHeight="1">
      <c r="A26" s="78"/>
      <c r="B26" s="78"/>
      <c r="C26" s="78"/>
      <c r="D26" s="78"/>
      <c r="E26" s="78"/>
      <c r="F26" s="78"/>
      <c r="G26" s="78"/>
      <c r="H26" s="78"/>
      <c r="I26" s="78"/>
      <c r="J26" s="78"/>
      <c r="K26" s="78"/>
      <c r="L26" s="78"/>
      <c r="M26" s="78"/>
      <c r="N26" s="78"/>
      <c r="O26" s="78"/>
      <c r="P26" s="78"/>
      <c r="Q26" s="78"/>
      <c r="R26" s="78"/>
      <c r="S26" s="78"/>
      <c r="T26" s="78"/>
      <c r="U26" s="78"/>
      <c r="V26" s="78"/>
      <c r="W26" s="78"/>
      <c r="X26" s="78"/>
      <c r="Y26" s="78"/>
      <c r="Z26" s="78"/>
    </row>
    <row r="27" spans="1:26" ht="15.75" customHeight="1">
      <c r="A27" s="78"/>
      <c r="B27" s="78"/>
      <c r="C27" s="78"/>
      <c r="D27" s="78"/>
      <c r="E27" s="78"/>
      <c r="F27" s="78"/>
      <c r="G27" s="78"/>
      <c r="H27" s="78"/>
      <c r="I27" s="78"/>
      <c r="J27" s="78"/>
      <c r="K27" s="78"/>
      <c r="L27" s="78"/>
      <c r="M27" s="78"/>
      <c r="N27" s="78"/>
      <c r="O27" s="78"/>
      <c r="P27" s="78"/>
      <c r="Q27" s="78"/>
      <c r="R27" s="78"/>
      <c r="S27" s="78"/>
      <c r="T27" s="78"/>
      <c r="U27" s="78"/>
      <c r="V27" s="78"/>
      <c r="W27" s="78"/>
      <c r="X27" s="78"/>
      <c r="Y27" s="78"/>
      <c r="Z27" s="78"/>
    </row>
    <row r="28" spans="1:26" ht="15.75" customHeight="1">
      <c r="A28" s="78"/>
      <c r="B28" s="78"/>
      <c r="C28" s="78"/>
      <c r="D28" s="78"/>
      <c r="E28" s="78"/>
      <c r="F28" s="78"/>
      <c r="G28" s="78"/>
      <c r="H28" s="78"/>
      <c r="I28" s="78"/>
      <c r="J28" s="78"/>
      <c r="K28" s="78"/>
      <c r="L28" s="78"/>
      <c r="M28" s="78"/>
      <c r="N28" s="78"/>
      <c r="O28" s="78"/>
      <c r="P28" s="78"/>
      <c r="Q28" s="78"/>
      <c r="R28" s="78"/>
      <c r="S28" s="78"/>
      <c r="T28" s="78"/>
      <c r="U28" s="78"/>
      <c r="V28" s="78"/>
      <c r="W28" s="78"/>
      <c r="X28" s="78"/>
      <c r="Y28" s="78"/>
      <c r="Z28" s="78"/>
    </row>
    <row r="29" spans="1:26" ht="15.75" customHeight="1">
      <c r="A29" s="78"/>
      <c r="B29" s="78"/>
      <c r="C29" s="78"/>
      <c r="D29" s="78"/>
      <c r="E29" s="78"/>
      <c r="F29" s="78"/>
      <c r="G29" s="78"/>
      <c r="H29" s="78"/>
      <c r="I29" s="78"/>
      <c r="J29" s="78"/>
      <c r="K29" s="78"/>
      <c r="L29" s="78"/>
      <c r="M29" s="78"/>
      <c r="N29" s="78"/>
      <c r="O29" s="78"/>
      <c r="P29" s="78"/>
      <c r="Q29" s="78"/>
      <c r="R29" s="78"/>
      <c r="S29" s="78"/>
      <c r="T29" s="78"/>
      <c r="U29" s="78"/>
      <c r="V29" s="78"/>
      <c r="W29" s="78"/>
      <c r="X29" s="78"/>
      <c r="Y29" s="78"/>
      <c r="Z29" s="78"/>
    </row>
    <row r="30" spans="1:26" ht="15.75" customHeight="1">
      <c r="A30" s="78"/>
      <c r="B30" s="78"/>
      <c r="C30" s="78"/>
      <c r="D30" s="78"/>
      <c r="E30" s="78"/>
      <c r="F30" s="78"/>
      <c r="G30" s="78"/>
      <c r="H30" s="78"/>
      <c r="I30" s="78"/>
      <c r="J30" s="78"/>
      <c r="K30" s="78"/>
      <c r="L30" s="78"/>
      <c r="M30" s="78"/>
      <c r="N30" s="78"/>
      <c r="O30" s="78"/>
      <c r="P30" s="78"/>
      <c r="Q30" s="78"/>
      <c r="R30" s="78"/>
      <c r="S30" s="78"/>
      <c r="T30" s="78"/>
      <c r="U30" s="78"/>
      <c r="V30" s="78"/>
      <c r="W30" s="78"/>
      <c r="X30" s="78"/>
      <c r="Y30" s="78"/>
      <c r="Z30" s="78"/>
    </row>
    <row r="31" spans="1:26" ht="15.75" customHeight="1">
      <c r="A31" s="78"/>
      <c r="B31" s="78"/>
      <c r="C31" s="78"/>
      <c r="D31" s="78"/>
      <c r="E31" s="78"/>
      <c r="F31" s="78"/>
      <c r="G31" s="78"/>
      <c r="H31" s="78"/>
      <c r="I31" s="78"/>
      <c r="J31" s="78"/>
      <c r="K31" s="78"/>
      <c r="L31" s="78"/>
      <c r="M31" s="78"/>
      <c r="N31" s="78"/>
      <c r="O31" s="78"/>
      <c r="P31" s="78"/>
      <c r="Q31" s="78"/>
      <c r="R31" s="78"/>
      <c r="S31" s="78"/>
      <c r="T31" s="78"/>
      <c r="U31" s="78"/>
      <c r="V31" s="78"/>
      <c r="W31" s="78"/>
      <c r="X31" s="78"/>
      <c r="Y31" s="78"/>
      <c r="Z31" s="78"/>
    </row>
    <row r="32" spans="1:26" ht="15.75" customHeight="1">
      <c r="A32" s="78"/>
      <c r="B32" s="78"/>
      <c r="C32" s="78"/>
      <c r="D32" s="78"/>
      <c r="E32" s="78"/>
      <c r="F32" s="78"/>
      <c r="G32" s="78"/>
      <c r="H32" s="78"/>
      <c r="I32" s="78"/>
      <c r="J32" s="78"/>
      <c r="K32" s="78"/>
      <c r="L32" s="78"/>
      <c r="M32" s="78"/>
      <c r="N32" s="78"/>
      <c r="O32" s="78"/>
      <c r="P32" s="78"/>
      <c r="Q32" s="78"/>
      <c r="R32" s="78"/>
      <c r="S32" s="78"/>
      <c r="T32" s="78"/>
      <c r="U32" s="78"/>
      <c r="V32" s="78"/>
      <c r="W32" s="78"/>
      <c r="X32" s="78"/>
      <c r="Y32" s="78"/>
      <c r="Z32" s="78"/>
    </row>
    <row r="33" spans="1:26" ht="15.75" customHeight="1">
      <c r="A33" s="78"/>
      <c r="B33" s="78"/>
      <c r="C33" s="78"/>
      <c r="D33" s="78"/>
      <c r="E33" s="78"/>
      <c r="F33" s="78"/>
      <c r="G33" s="78"/>
      <c r="H33" s="78"/>
      <c r="I33" s="78"/>
      <c r="J33" s="78"/>
      <c r="K33" s="78"/>
      <c r="L33" s="78"/>
      <c r="M33" s="78"/>
      <c r="N33" s="78"/>
      <c r="O33" s="78"/>
      <c r="P33" s="78"/>
      <c r="Q33" s="78"/>
      <c r="R33" s="78"/>
      <c r="S33" s="78"/>
      <c r="T33" s="78"/>
      <c r="U33" s="78"/>
      <c r="V33" s="78"/>
      <c r="W33" s="78"/>
      <c r="X33" s="78"/>
      <c r="Y33" s="78"/>
      <c r="Z33" s="78"/>
    </row>
    <row r="34" spans="1:26" ht="15.75" customHeight="1">
      <c r="A34" s="78"/>
      <c r="B34" s="78"/>
      <c r="C34" s="78"/>
      <c r="D34" s="78"/>
      <c r="E34" s="78"/>
      <c r="F34" s="78"/>
      <c r="G34" s="78"/>
      <c r="H34" s="78"/>
      <c r="I34" s="78"/>
      <c r="J34" s="78"/>
      <c r="K34" s="78"/>
      <c r="L34" s="78"/>
      <c r="M34" s="78"/>
      <c r="N34" s="78"/>
      <c r="O34" s="78"/>
      <c r="P34" s="78"/>
      <c r="Q34" s="78"/>
      <c r="R34" s="78"/>
      <c r="S34" s="78"/>
      <c r="T34" s="78"/>
      <c r="U34" s="78"/>
      <c r="V34" s="78"/>
      <c r="W34" s="78"/>
      <c r="X34" s="78"/>
      <c r="Y34" s="78"/>
      <c r="Z34" s="78"/>
    </row>
    <row r="35" spans="1:26" ht="15.75" customHeight="1">
      <c r="A35" s="78"/>
      <c r="B35" s="78"/>
      <c r="C35" s="78"/>
      <c r="D35" s="78"/>
      <c r="E35" s="78"/>
      <c r="F35" s="78"/>
      <c r="G35" s="78"/>
      <c r="H35" s="78"/>
      <c r="I35" s="78"/>
      <c r="J35" s="78"/>
      <c r="K35" s="78"/>
      <c r="L35" s="78"/>
      <c r="M35" s="78"/>
      <c r="N35" s="78"/>
      <c r="O35" s="78"/>
      <c r="P35" s="78"/>
      <c r="Q35" s="78"/>
      <c r="R35" s="78"/>
      <c r="S35" s="78"/>
      <c r="T35" s="78"/>
      <c r="U35" s="78"/>
      <c r="V35" s="78"/>
      <c r="W35" s="78"/>
      <c r="X35" s="78"/>
      <c r="Y35" s="78"/>
      <c r="Z35" s="78"/>
    </row>
    <row r="36" spans="1:26" ht="15.75" customHeight="1">
      <c r="A36" s="78"/>
      <c r="B36" s="78"/>
      <c r="C36" s="78"/>
      <c r="D36" s="78"/>
      <c r="E36" s="78"/>
      <c r="F36" s="78"/>
      <c r="G36" s="78"/>
      <c r="H36" s="78"/>
      <c r="I36" s="78"/>
      <c r="J36" s="78"/>
      <c r="K36" s="78"/>
      <c r="L36" s="78"/>
      <c r="M36" s="78"/>
      <c r="N36" s="78"/>
      <c r="O36" s="78"/>
      <c r="P36" s="78"/>
      <c r="Q36" s="78"/>
      <c r="R36" s="78"/>
      <c r="S36" s="78"/>
      <c r="T36" s="78"/>
      <c r="U36" s="78"/>
      <c r="V36" s="78"/>
      <c r="W36" s="78"/>
      <c r="X36" s="78"/>
      <c r="Y36" s="78"/>
      <c r="Z36" s="78"/>
    </row>
    <row r="37" spans="1:26" ht="15.75" customHeight="1">
      <c r="A37" s="78"/>
      <c r="B37" s="78"/>
      <c r="C37" s="78"/>
      <c r="D37" s="78"/>
      <c r="E37" s="78"/>
      <c r="F37" s="78"/>
      <c r="G37" s="78"/>
      <c r="H37" s="78"/>
      <c r="I37" s="78"/>
      <c r="J37" s="78"/>
      <c r="K37" s="78"/>
      <c r="L37" s="78"/>
      <c r="M37" s="78"/>
      <c r="N37" s="78"/>
      <c r="O37" s="78"/>
      <c r="P37" s="78"/>
      <c r="Q37" s="78"/>
      <c r="R37" s="78"/>
      <c r="S37" s="78"/>
      <c r="T37" s="78"/>
      <c r="U37" s="78"/>
      <c r="V37" s="78"/>
      <c r="W37" s="78"/>
      <c r="X37" s="78"/>
      <c r="Y37" s="78"/>
      <c r="Z37" s="78"/>
    </row>
    <row r="38" spans="1:26" ht="15.75" customHeight="1">
      <c r="A38" s="78"/>
      <c r="B38" s="78"/>
      <c r="C38" s="78"/>
      <c r="D38" s="78"/>
      <c r="E38" s="78"/>
      <c r="F38" s="78"/>
      <c r="G38" s="78"/>
      <c r="H38" s="78"/>
      <c r="I38" s="78"/>
      <c r="J38" s="78"/>
      <c r="K38" s="78"/>
      <c r="L38" s="78"/>
      <c r="M38" s="78"/>
      <c r="N38" s="78"/>
      <c r="O38" s="78"/>
      <c r="P38" s="78"/>
      <c r="Q38" s="78"/>
      <c r="R38" s="78"/>
      <c r="S38" s="78"/>
      <c r="T38" s="78"/>
      <c r="U38" s="78"/>
      <c r="V38" s="78"/>
      <c r="W38" s="78"/>
      <c r="X38" s="78"/>
      <c r="Y38" s="78"/>
      <c r="Z38" s="78"/>
    </row>
    <row r="39" spans="1:26" ht="15.75" customHeight="1">
      <c r="A39" s="78"/>
      <c r="B39" s="78"/>
      <c r="C39" s="78"/>
      <c r="D39" s="78"/>
      <c r="E39" s="78"/>
      <c r="F39" s="78"/>
      <c r="G39" s="78"/>
      <c r="H39" s="78"/>
      <c r="I39" s="78"/>
      <c r="J39" s="78"/>
      <c r="K39" s="78"/>
      <c r="L39" s="78"/>
      <c r="M39" s="78"/>
      <c r="N39" s="78"/>
      <c r="O39" s="78"/>
      <c r="P39" s="78"/>
      <c r="Q39" s="78"/>
      <c r="R39" s="78"/>
      <c r="S39" s="78"/>
      <c r="T39" s="78"/>
      <c r="U39" s="78"/>
      <c r="V39" s="78"/>
      <c r="W39" s="78"/>
      <c r="X39" s="78"/>
      <c r="Y39" s="78"/>
      <c r="Z39" s="78"/>
    </row>
    <row r="40" spans="1:26" ht="15.75" customHeight="1">
      <c r="A40" s="78"/>
      <c r="B40" s="78"/>
      <c r="C40" s="78"/>
      <c r="D40" s="78"/>
      <c r="E40" s="78"/>
      <c r="F40" s="78"/>
      <c r="G40" s="78"/>
      <c r="H40" s="78"/>
      <c r="I40" s="78"/>
      <c r="J40" s="78"/>
      <c r="K40" s="78"/>
      <c r="L40" s="78"/>
      <c r="M40" s="78"/>
      <c r="N40" s="78"/>
      <c r="O40" s="78"/>
      <c r="P40" s="78"/>
      <c r="Q40" s="78"/>
      <c r="R40" s="78"/>
      <c r="S40" s="78"/>
      <c r="T40" s="78"/>
      <c r="U40" s="78"/>
      <c r="V40" s="78"/>
      <c r="W40" s="78"/>
      <c r="X40" s="78"/>
      <c r="Y40" s="78"/>
      <c r="Z40" s="78"/>
    </row>
    <row r="41" spans="1:26" ht="15.75" customHeight="1">
      <c r="A41" s="78"/>
      <c r="B41" s="78"/>
      <c r="C41" s="78"/>
      <c r="D41" s="78"/>
      <c r="E41" s="78"/>
      <c r="F41" s="78"/>
      <c r="G41" s="78"/>
      <c r="H41" s="78"/>
      <c r="I41" s="78"/>
      <c r="J41" s="78"/>
      <c r="K41" s="78"/>
      <c r="L41" s="78"/>
      <c r="M41" s="78"/>
      <c r="N41" s="78"/>
      <c r="O41" s="78"/>
      <c r="P41" s="78"/>
      <c r="Q41" s="78"/>
      <c r="R41" s="78"/>
      <c r="S41" s="78"/>
      <c r="T41" s="78"/>
      <c r="U41" s="78"/>
      <c r="V41" s="78"/>
      <c r="W41" s="78"/>
      <c r="X41" s="78"/>
      <c r="Y41" s="78"/>
      <c r="Z41" s="78"/>
    </row>
    <row r="42" spans="1:26" ht="15.75" customHeight="1">
      <c r="A42" s="78"/>
      <c r="B42" s="78"/>
      <c r="C42" s="78"/>
      <c r="D42" s="78"/>
      <c r="E42" s="78"/>
      <c r="F42" s="78"/>
      <c r="G42" s="78"/>
      <c r="H42" s="78"/>
      <c r="I42" s="78"/>
      <c r="J42" s="78"/>
      <c r="K42" s="78"/>
      <c r="L42" s="78"/>
      <c r="M42" s="78"/>
      <c r="N42" s="78"/>
      <c r="O42" s="78"/>
      <c r="P42" s="78"/>
      <c r="Q42" s="78"/>
      <c r="R42" s="78"/>
      <c r="S42" s="78"/>
      <c r="T42" s="78"/>
      <c r="U42" s="78"/>
      <c r="V42" s="78"/>
      <c r="W42" s="78"/>
      <c r="X42" s="78"/>
      <c r="Y42" s="78"/>
      <c r="Z42" s="78"/>
    </row>
    <row r="43" spans="1:26" ht="15.75" customHeight="1">
      <c r="A43" s="78"/>
      <c r="B43" s="78"/>
      <c r="C43" s="78"/>
      <c r="D43" s="78"/>
      <c r="E43" s="78"/>
      <c r="F43" s="78"/>
      <c r="G43" s="78"/>
      <c r="H43" s="78"/>
      <c r="I43" s="78"/>
      <c r="J43" s="78"/>
      <c r="K43" s="78"/>
      <c r="L43" s="78"/>
      <c r="M43" s="78"/>
      <c r="N43" s="78"/>
      <c r="O43" s="78"/>
      <c r="P43" s="78"/>
      <c r="Q43" s="78"/>
      <c r="R43" s="78"/>
      <c r="S43" s="78"/>
      <c r="T43" s="78"/>
      <c r="U43" s="78"/>
      <c r="V43" s="78"/>
      <c r="W43" s="78"/>
      <c r="X43" s="78"/>
      <c r="Y43" s="78"/>
      <c r="Z43" s="78"/>
    </row>
    <row r="44" spans="1:26" ht="15.75" customHeight="1">
      <c r="A44" s="78"/>
      <c r="B44" s="78"/>
      <c r="C44" s="78"/>
      <c r="D44" s="78"/>
      <c r="E44" s="78"/>
      <c r="F44" s="78"/>
      <c r="G44" s="78"/>
      <c r="H44" s="78"/>
      <c r="I44" s="78"/>
      <c r="J44" s="78"/>
      <c r="K44" s="78"/>
      <c r="L44" s="78"/>
      <c r="M44" s="78"/>
      <c r="N44" s="78"/>
      <c r="O44" s="78"/>
      <c r="P44" s="78"/>
      <c r="Q44" s="78"/>
      <c r="R44" s="78"/>
      <c r="S44" s="78"/>
      <c r="T44" s="78"/>
      <c r="U44" s="78"/>
      <c r="V44" s="78"/>
      <c r="W44" s="78"/>
      <c r="X44" s="78"/>
      <c r="Y44" s="78"/>
      <c r="Z44" s="78"/>
    </row>
    <row r="45" spans="1:26" ht="15.75" customHeight="1">
      <c r="A45" s="78"/>
      <c r="B45" s="78"/>
      <c r="C45" s="78"/>
      <c r="D45" s="78"/>
      <c r="E45" s="78"/>
      <c r="F45" s="78"/>
      <c r="G45" s="78"/>
      <c r="H45" s="78"/>
      <c r="I45" s="78"/>
      <c r="J45" s="78"/>
      <c r="K45" s="78"/>
      <c r="L45" s="78"/>
      <c r="M45" s="78"/>
      <c r="N45" s="78"/>
      <c r="O45" s="78"/>
      <c r="P45" s="78"/>
      <c r="Q45" s="78"/>
      <c r="R45" s="78"/>
      <c r="S45" s="78"/>
      <c r="T45" s="78"/>
      <c r="U45" s="78"/>
      <c r="V45" s="78"/>
      <c r="W45" s="78"/>
      <c r="X45" s="78"/>
      <c r="Y45" s="78"/>
      <c r="Z45" s="78"/>
    </row>
    <row r="46" spans="1:26" ht="15.75" customHeight="1">
      <c r="A46" s="78"/>
      <c r="B46" s="78"/>
      <c r="C46" s="78"/>
      <c r="D46" s="78"/>
      <c r="E46" s="78"/>
      <c r="F46" s="78"/>
      <c r="G46" s="78"/>
      <c r="H46" s="78"/>
      <c r="I46" s="78"/>
      <c r="J46" s="78"/>
      <c r="K46" s="78"/>
      <c r="L46" s="78"/>
      <c r="M46" s="78"/>
      <c r="N46" s="78"/>
      <c r="O46" s="78"/>
      <c r="P46" s="78"/>
      <c r="Q46" s="78"/>
      <c r="R46" s="78"/>
      <c r="S46" s="78"/>
      <c r="T46" s="78"/>
      <c r="U46" s="78"/>
      <c r="V46" s="78"/>
      <c r="W46" s="78"/>
      <c r="X46" s="78"/>
      <c r="Y46" s="78"/>
      <c r="Z46" s="78"/>
    </row>
    <row r="47" spans="1:26" ht="15.75" customHeight="1">
      <c r="A47" s="78"/>
      <c r="B47" s="78"/>
      <c r="C47" s="78"/>
      <c r="D47" s="78"/>
      <c r="E47" s="78"/>
      <c r="F47" s="78"/>
      <c r="G47" s="78"/>
      <c r="H47" s="78"/>
      <c r="I47" s="78"/>
      <c r="J47" s="78"/>
      <c r="K47" s="78"/>
      <c r="L47" s="78"/>
      <c r="M47" s="78"/>
      <c r="N47" s="78"/>
      <c r="O47" s="78"/>
      <c r="P47" s="78"/>
      <c r="Q47" s="78"/>
      <c r="R47" s="78"/>
      <c r="S47" s="78"/>
      <c r="T47" s="78"/>
      <c r="U47" s="78"/>
      <c r="V47" s="78"/>
      <c r="W47" s="78"/>
      <c r="X47" s="78"/>
      <c r="Y47" s="78"/>
      <c r="Z47" s="78"/>
    </row>
    <row r="48" spans="1:26" ht="15.75" customHeight="1">
      <c r="A48" s="78"/>
      <c r="B48" s="78"/>
      <c r="C48" s="78"/>
      <c r="D48" s="78"/>
      <c r="E48" s="78"/>
      <c r="F48" s="78"/>
      <c r="G48" s="78"/>
      <c r="H48" s="78"/>
      <c r="I48" s="78"/>
      <c r="J48" s="78"/>
      <c r="K48" s="78"/>
      <c r="L48" s="78"/>
      <c r="M48" s="78"/>
      <c r="N48" s="78"/>
      <c r="O48" s="78"/>
      <c r="P48" s="78"/>
      <c r="Q48" s="78"/>
      <c r="R48" s="78"/>
      <c r="S48" s="78"/>
      <c r="T48" s="78"/>
      <c r="U48" s="78"/>
      <c r="V48" s="78"/>
      <c r="W48" s="78"/>
      <c r="X48" s="78"/>
      <c r="Y48" s="78"/>
      <c r="Z48" s="78"/>
    </row>
    <row r="49" spans="1:26" ht="15.75" customHeight="1">
      <c r="A49" s="78"/>
      <c r="B49" s="78"/>
      <c r="C49" s="78"/>
      <c r="D49" s="78"/>
      <c r="E49" s="78"/>
      <c r="F49" s="78"/>
      <c r="G49" s="78"/>
      <c r="H49" s="78"/>
      <c r="I49" s="78"/>
      <c r="J49" s="78"/>
      <c r="K49" s="78"/>
      <c r="L49" s="78"/>
      <c r="M49" s="78"/>
      <c r="N49" s="78"/>
      <c r="O49" s="78"/>
      <c r="P49" s="78"/>
      <c r="Q49" s="78"/>
      <c r="R49" s="78"/>
      <c r="S49" s="78"/>
      <c r="T49" s="78"/>
      <c r="U49" s="78"/>
      <c r="V49" s="78"/>
      <c r="W49" s="78"/>
      <c r="X49" s="78"/>
      <c r="Y49" s="78"/>
      <c r="Z49" s="78"/>
    </row>
    <row r="50" spans="1:26" ht="15.75" customHeight="1">
      <c r="A50" s="78"/>
      <c r="B50" s="78"/>
      <c r="C50" s="78"/>
      <c r="D50" s="78"/>
      <c r="E50" s="78"/>
      <c r="F50" s="78"/>
      <c r="G50" s="78"/>
      <c r="H50" s="78"/>
      <c r="I50" s="78"/>
      <c r="J50" s="78"/>
      <c r="K50" s="78"/>
      <c r="L50" s="78"/>
      <c r="M50" s="78"/>
      <c r="N50" s="78"/>
      <c r="O50" s="78"/>
      <c r="P50" s="78"/>
      <c r="Q50" s="78"/>
      <c r="R50" s="78"/>
      <c r="S50" s="78"/>
      <c r="T50" s="78"/>
      <c r="U50" s="78"/>
      <c r="V50" s="78"/>
      <c r="W50" s="78"/>
      <c r="X50" s="78"/>
      <c r="Y50" s="78"/>
      <c r="Z50" s="78"/>
    </row>
    <row r="51" spans="1:26" ht="15.75" customHeight="1">
      <c r="A51" s="78"/>
      <c r="B51" s="78"/>
      <c r="C51" s="78"/>
      <c r="D51" s="78"/>
      <c r="E51" s="78"/>
      <c r="F51" s="78"/>
      <c r="G51" s="78"/>
      <c r="H51" s="78"/>
      <c r="I51" s="78"/>
      <c r="J51" s="78"/>
      <c r="K51" s="78"/>
      <c r="L51" s="78"/>
      <c r="M51" s="78"/>
      <c r="N51" s="78"/>
      <c r="O51" s="78"/>
      <c r="P51" s="78"/>
      <c r="Q51" s="78"/>
      <c r="R51" s="78"/>
      <c r="S51" s="78"/>
      <c r="T51" s="78"/>
      <c r="U51" s="78"/>
      <c r="V51" s="78"/>
      <c r="W51" s="78"/>
      <c r="X51" s="78"/>
      <c r="Y51" s="78"/>
      <c r="Z51" s="78"/>
    </row>
    <row r="52" spans="1:26" ht="15.75" customHeight="1">
      <c r="A52" s="78"/>
      <c r="B52" s="78"/>
      <c r="C52" s="78"/>
      <c r="D52" s="78"/>
      <c r="E52" s="78"/>
      <c r="F52" s="78"/>
      <c r="G52" s="78"/>
      <c r="H52" s="78"/>
      <c r="I52" s="78"/>
      <c r="J52" s="78"/>
      <c r="K52" s="78"/>
      <c r="L52" s="78"/>
      <c r="M52" s="78"/>
      <c r="N52" s="78"/>
      <c r="O52" s="78"/>
      <c r="P52" s="78"/>
      <c r="Q52" s="78"/>
      <c r="R52" s="78"/>
      <c r="S52" s="78"/>
      <c r="T52" s="78"/>
      <c r="U52" s="78"/>
      <c r="V52" s="78"/>
      <c r="W52" s="78"/>
      <c r="X52" s="78"/>
      <c r="Y52" s="78"/>
      <c r="Z52" s="78"/>
    </row>
    <row r="53" spans="1:26" ht="15.75" customHeight="1">
      <c r="A53" s="78"/>
      <c r="B53" s="78"/>
      <c r="C53" s="78"/>
      <c r="D53" s="78"/>
      <c r="E53" s="78"/>
      <c r="F53" s="78"/>
      <c r="G53" s="78"/>
      <c r="H53" s="78"/>
      <c r="I53" s="78"/>
      <c r="J53" s="78"/>
      <c r="K53" s="78"/>
      <c r="L53" s="78"/>
      <c r="M53" s="78"/>
      <c r="N53" s="78"/>
      <c r="O53" s="78"/>
      <c r="P53" s="78"/>
      <c r="Q53" s="78"/>
      <c r="R53" s="78"/>
      <c r="S53" s="78"/>
      <c r="T53" s="78"/>
      <c r="U53" s="78"/>
      <c r="V53" s="78"/>
      <c r="W53" s="78"/>
      <c r="X53" s="78"/>
      <c r="Y53" s="78"/>
      <c r="Z53" s="78"/>
    </row>
    <row r="54" spans="1:26" ht="15.75" customHeight="1">
      <c r="A54" s="78"/>
      <c r="B54" s="78"/>
      <c r="C54" s="78"/>
      <c r="D54" s="78"/>
      <c r="E54" s="78"/>
      <c r="F54" s="78"/>
      <c r="G54" s="78"/>
      <c r="H54" s="78"/>
      <c r="I54" s="78"/>
      <c r="J54" s="78"/>
      <c r="K54" s="78"/>
      <c r="L54" s="78"/>
      <c r="M54" s="78"/>
      <c r="N54" s="78"/>
      <c r="O54" s="78"/>
      <c r="P54" s="78"/>
      <c r="Q54" s="78"/>
      <c r="R54" s="78"/>
      <c r="S54" s="78"/>
      <c r="T54" s="78"/>
      <c r="U54" s="78"/>
      <c r="V54" s="78"/>
      <c r="W54" s="78"/>
      <c r="X54" s="78"/>
      <c r="Y54" s="78"/>
      <c r="Z54" s="78"/>
    </row>
    <row r="55" spans="1:26" ht="15.75" customHeight="1">
      <c r="A55" s="78"/>
      <c r="B55" s="78"/>
      <c r="C55" s="78"/>
      <c r="D55" s="78"/>
      <c r="E55" s="78"/>
      <c r="F55" s="78"/>
      <c r="G55" s="78"/>
      <c r="H55" s="78"/>
      <c r="I55" s="78"/>
      <c r="J55" s="78"/>
      <c r="K55" s="78"/>
      <c r="L55" s="78"/>
      <c r="M55" s="78"/>
      <c r="N55" s="78"/>
      <c r="O55" s="78"/>
      <c r="P55" s="78"/>
      <c r="Q55" s="78"/>
      <c r="R55" s="78"/>
      <c r="S55" s="78"/>
      <c r="T55" s="78"/>
      <c r="U55" s="78"/>
      <c r="V55" s="78"/>
      <c r="W55" s="78"/>
      <c r="X55" s="78"/>
      <c r="Y55" s="78"/>
      <c r="Z55" s="78"/>
    </row>
    <row r="56" spans="1:26" ht="15.75" customHeight="1">
      <c r="A56" s="78"/>
      <c r="B56" s="78"/>
      <c r="C56" s="78"/>
      <c r="D56" s="78"/>
      <c r="E56" s="78"/>
      <c r="F56" s="78"/>
      <c r="G56" s="78"/>
      <c r="H56" s="78"/>
      <c r="I56" s="78"/>
      <c r="J56" s="78"/>
      <c r="K56" s="78"/>
      <c r="L56" s="78"/>
      <c r="M56" s="78"/>
      <c r="N56" s="78"/>
      <c r="O56" s="78"/>
      <c r="P56" s="78"/>
      <c r="Q56" s="78"/>
      <c r="R56" s="78"/>
      <c r="S56" s="78"/>
      <c r="T56" s="78"/>
      <c r="U56" s="78"/>
      <c r="V56" s="78"/>
      <c r="W56" s="78"/>
      <c r="X56" s="78"/>
      <c r="Y56" s="78"/>
      <c r="Z56" s="78"/>
    </row>
    <row r="57" spans="1:26" ht="15.75" customHeight="1">
      <c r="A57" s="78"/>
      <c r="B57" s="78"/>
      <c r="C57" s="78"/>
      <c r="D57" s="78"/>
      <c r="E57" s="78"/>
      <c r="F57" s="78"/>
      <c r="G57" s="78"/>
      <c r="H57" s="78"/>
      <c r="I57" s="78"/>
      <c r="J57" s="78"/>
      <c r="K57" s="78"/>
      <c r="L57" s="78"/>
      <c r="M57" s="78"/>
      <c r="N57" s="78"/>
      <c r="O57" s="78"/>
      <c r="P57" s="78"/>
      <c r="Q57" s="78"/>
      <c r="R57" s="78"/>
      <c r="S57" s="78"/>
      <c r="T57" s="78"/>
      <c r="U57" s="78"/>
      <c r="V57" s="78"/>
      <c r="W57" s="78"/>
      <c r="X57" s="78"/>
      <c r="Y57" s="78"/>
      <c r="Z57" s="78"/>
    </row>
    <row r="58" spans="1:26" ht="15.75" customHeight="1">
      <c r="A58" s="78"/>
      <c r="B58" s="78"/>
      <c r="C58" s="78"/>
      <c r="D58" s="78"/>
      <c r="E58" s="78"/>
      <c r="F58" s="78"/>
      <c r="G58" s="78"/>
      <c r="H58" s="78"/>
      <c r="I58" s="78"/>
      <c r="J58" s="78"/>
      <c r="K58" s="78"/>
      <c r="L58" s="78"/>
      <c r="M58" s="78"/>
      <c r="N58" s="78"/>
      <c r="O58" s="78"/>
      <c r="P58" s="78"/>
      <c r="Q58" s="78"/>
      <c r="R58" s="78"/>
      <c r="S58" s="78"/>
      <c r="T58" s="78"/>
      <c r="U58" s="78"/>
      <c r="V58" s="78"/>
      <c r="W58" s="78"/>
      <c r="X58" s="78"/>
      <c r="Y58" s="78"/>
      <c r="Z58" s="78"/>
    </row>
    <row r="59" spans="1:26" ht="15.75" customHeight="1">
      <c r="A59" s="78"/>
      <c r="B59" s="78"/>
      <c r="C59" s="78"/>
      <c r="D59" s="78"/>
      <c r="E59" s="78"/>
      <c r="F59" s="78"/>
      <c r="G59" s="78"/>
      <c r="H59" s="78"/>
      <c r="I59" s="78"/>
      <c r="J59" s="78"/>
      <c r="K59" s="78"/>
      <c r="L59" s="78"/>
      <c r="M59" s="78"/>
      <c r="N59" s="78"/>
      <c r="O59" s="78"/>
      <c r="P59" s="78"/>
      <c r="Q59" s="78"/>
      <c r="R59" s="78"/>
      <c r="S59" s="78"/>
      <c r="T59" s="78"/>
      <c r="U59" s="78"/>
      <c r="V59" s="78"/>
      <c r="W59" s="78"/>
      <c r="X59" s="78"/>
      <c r="Y59" s="78"/>
      <c r="Z59" s="78"/>
    </row>
    <row r="60" spans="1:26" ht="15.75" customHeight="1">
      <c r="A60" s="78"/>
      <c r="B60" s="78"/>
      <c r="C60" s="78"/>
      <c r="D60" s="78"/>
      <c r="E60" s="78"/>
      <c r="F60" s="78"/>
      <c r="G60" s="78"/>
      <c r="H60" s="78"/>
      <c r="I60" s="78"/>
      <c r="J60" s="78"/>
      <c r="K60" s="78"/>
      <c r="L60" s="78"/>
      <c r="M60" s="78"/>
      <c r="N60" s="78"/>
      <c r="O60" s="78"/>
      <c r="P60" s="78"/>
      <c r="Q60" s="78"/>
      <c r="R60" s="78"/>
      <c r="S60" s="78"/>
      <c r="T60" s="78"/>
      <c r="U60" s="78"/>
      <c r="V60" s="78"/>
      <c r="W60" s="78"/>
      <c r="X60" s="78"/>
      <c r="Y60" s="78"/>
      <c r="Z60" s="78"/>
    </row>
    <row r="61" spans="1:26" ht="15.75" customHeight="1">
      <c r="A61" s="78"/>
      <c r="B61" s="78"/>
      <c r="C61" s="78"/>
      <c r="D61" s="78"/>
      <c r="E61" s="78"/>
      <c r="F61" s="78"/>
      <c r="G61" s="78"/>
      <c r="H61" s="78"/>
      <c r="I61" s="78"/>
      <c r="J61" s="78"/>
      <c r="K61" s="78"/>
      <c r="L61" s="78"/>
      <c r="M61" s="78"/>
      <c r="N61" s="78"/>
      <c r="O61" s="78"/>
      <c r="P61" s="78"/>
      <c r="Q61" s="78"/>
      <c r="R61" s="78"/>
      <c r="S61" s="78"/>
      <c r="T61" s="78"/>
      <c r="U61" s="78"/>
      <c r="V61" s="78"/>
      <c r="W61" s="78"/>
      <c r="X61" s="78"/>
      <c r="Y61" s="78"/>
      <c r="Z61" s="78"/>
    </row>
    <row r="62" spans="1:26" ht="15.75" customHeight="1">
      <c r="A62" s="78"/>
      <c r="B62" s="78"/>
      <c r="C62" s="78"/>
      <c r="D62" s="78"/>
      <c r="E62" s="78"/>
      <c r="F62" s="78"/>
      <c r="G62" s="78"/>
      <c r="H62" s="78"/>
      <c r="I62" s="78"/>
      <c r="J62" s="78"/>
      <c r="K62" s="78"/>
      <c r="L62" s="78"/>
      <c r="M62" s="78"/>
      <c r="N62" s="78"/>
      <c r="O62" s="78"/>
      <c r="P62" s="78"/>
      <c r="Q62" s="78"/>
      <c r="R62" s="78"/>
      <c r="S62" s="78"/>
      <c r="T62" s="78"/>
      <c r="U62" s="78"/>
      <c r="V62" s="78"/>
      <c r="W62" s="78"/>
      <c r="X62" s="78"/>
      <c r="Y62" s="78"/>
      <c r="Z62" s="78"/>
    </row>
    <row r="63" spans="1:26" ht="15.75" customHeight="1">
      <c r="A63" s="78"/>
      <c r="B63" s="78"/>
      <c r="C63" s="78"/>
      <c r="D63" s="78"/>
      <c r="E63" s="78"/>
      <c r="F63" s="78"/>
      <c r="G63" s="78"/>
      <c r="H63" s="78"/>
      <c r="I63" s="78"/>
      <c r="J63" s="78"/>
      <c r="K63" s="78"/>
      <c r="L63" s="78"/>
      <c r="M63" s="78"/>
      <c r="N63" s="78"/>
      <c r="O63" s="78"/>
      <c r="P63" s="78"/>
      <c r="Q63" s="78"/>
      <c r="R63" s="78"/>
      <c r="S63" s="78"/>
      <c r="T63" s="78"/>
      <c r="U63" s="78"/>
      <c r="V63" s="78"/>
      <c r="W63" s="78"/>
      <c r="X63" s="78"/>
      <c r="Y63" s="78"/>
      <c r="Z63" s="78"/>
    </row>
    <row r="64" spans="1:26" ht="15.75" customHeight="1">
      <c r="A64" s="78"/>
      <c r="B64" s="78"/>
      <c r="C64" s="78"/>
      <c r="D64" s="78"/>
      <c r="E64" s="78"/>
      <c r="F64" s="78"/>
      <c r="G64" s="78"/>
      <c r="H64" s="78"/>
      <c r="I64" s="78"/>
      <c r="J64" s="78"/>
      <c r="K64" s="78"/>
      <c r="L64" s="78"/>
      <c r="M64" s="78"/>
      <c r="N64" s="78"/>
      <c r="O64" s="78"/>
      <c r="P64" s="78"/>
      <c r="Q64" s="78"/>
      <c r="R64" s="78"/>
      <c r="S64" s="78"/>
      <c r="T64" s="78"/>
      <c r="U64" s="78"/>
      <c r="V64" s="78"/>
      <c r="W64" s="78"/>
      <c r="X64" s="78"/>
      <c r="Y64" s="78"/>
      <c r="Z64" s="78"/>
    </row>
    <row r="65" spans="1:26" ht="15.75" customHeight="1">
      <c r="A65" s="78"/>
      <c r="B65" s="78"/>
      <c r="C65" s="78"/>
      <c r="D65" s="78"/>
      <c r="E65" s="78"/>
      <c r="F65" s="78"/>
      <c r="G65" s="78"/>
      <c r="H65" s="78"/>
      <c r="I65" s="78"/>
      <c r="J65" s="78"/>
      <c r="K65" s="78"/>
      <c r="L65" s="78"/>
      <c r="M65" s="78"/>
      <c r="N65" s="78"/>
      <c r="O65" s="78"/>
      <c r="P65" s="78"/>
      <c r="Q65" s="78"/>
      <c r="R65" s="78"/>
      <c r="S65" s="78"/>
      <c r="T65" s="78"/>
      <c r="U65" s="78"/>
      <c r="V65" s="78"/>
      <c r="W65" s="78"/>
      <c r="X65" s="78"/>
      <c r="Y65" s="78"/>
      <c r="Z65" s="78"/>
    </row>
    <row r="66" spans="1:26" ht="15.75" customHeight="1">
      <c r="A66" s="78"/>
      <c r="B66" s="78"/>
      <c r="C66" s="78"/>
      <c r="D66" s="78"/>
      <c r="E66" s="78"/>
      <c r="F66" s="78"/>
      <c r="G66" s="78"/>
      <c r="H66" s="78"/>
      <c r="I66" s="78"/>
      <c r="J66" s="78"/>
      <c r="K66" s="78"/>
      <c r="L66" s="78"/>
      <c r="M66" s="78"/>
      <c r="N66" s="78"/>
      <c r="O66" s="78"/>
      <c r="P66" s="78"/>
      <c r="Q66" s="78"/>
      <c r="R66" s="78"/>
      <c r="S66" s="78"/>
      <c r="T66" s="78"/>
      <c r="U66" s="78"/>
      <c r="V66" s="78"/>
      <c r="W66" s="78"/>
      <c r="X66" s="78"/>
      <c r="Y66" s="78"/>
      <c r="Z66" s="78"/>
    </row>
    <row r="67" spans="1:26" ht="15.75" customHeight="1">
      <c r="A67" s="78"/>
      <c r="B67" s="78"/>
      <c r="C67" s="78"/>
      <c r="D67" s="78"/>
      <c r="E67" s="78"/>
      <c r="F67" s="78"/>
      <c r="G67" s="78"/>
      <c r="H67" s="78"/>
      <c r="I67" s="78"/>
      <c r="J67" s="78"/>
      <c r="K67" s="78"/>
      <c r="L67" s="78"/>
      <c r="M67" s="78"/>
      <c r="N67" s="78"/>
      <c r="O67" s="78"/>
      <c r="P67" s="78"/>
      <c r="Q67" s="78"/>
      <c r="R67" s="78"/>
      <c r="S67" s="78"/>
      <c r="T67" s="78"/>
      <c r="U67" s="78"/>
      <c r="V67" s="78"/>
      <c r="W67" s="78"/>
      <c r="X67" s="78"/>
      <c r="Y67" s="78"/>
      <c r="Z67" s="78"/>
    </row>
    <row r="68" spans="1:26" ht="15.75" customHeight="1">
      <c r="A68" s="78"/>
      <c r="B68" s="78"/>
      <c r="C68" s="78"/>
      <c r="D68" s="78"/>
      <c r="E68" s="78"/>
      <c r="F68" s="78"/>
      <c r="G68" s="78"/>
      <c r="H68" s="78"/>
      <c r="I68" s="78"/>
      <c r="J68" s="78"/>
      <c r="K68" s="78"/>
      <c r="L68" s="78"/>
      <c r="M68" s="78"/>
      <c r="N68" s="78"/>
      <c r="O68" s="78"/>
      <c r="P68" s="78"/>
      <c r="Q68" s="78"/>
      <c r="R68" s="78"/>
      <c r="S68" s="78"/>
      <c r="T68" s="78"/>
      <c r="U68" s="78"/>
      <c r="V68" s="78"/>
      <c r="W68" s="78"/>
      <c r="X68" s="78"/>
      <c r="Y68" s="78"/>
      <c r="Z68" s="78"/>
    </row>
    <row r="69" spans="1:26" ht="15.75" customHeight="1">
      <c r="A69" s="78"/>
      <c r="B69" s="78"/>
      <c r="C69" s="78"/>
      <c r="D69" s="78"/>
      <c r="E69" s="78"/>
      <c r="F69" s="78"/>
      <c r="G69" s="78"/>
      <c r="H69" s="78"/>
      <c r="I69" s="78"/>
      <c r="J69" s="78"/>
      <c r="K69" s="78"/>
      <c r="L69" s="78"/>
      <c r="M69" s="78"/>
      <c r="N69" s="78"/>
      <c r="O69" s="78"/>
      <c r="P69" s="78"/>
      <c r="Q69" s="78"/>
      <c r="R69" s="78"/>
      <c r="S69" s="78"/>
      <c r="T69" s="78"/>
      <c r="U69" s="78"/>
      <c r="V69" s="78"/>
      <c r="W69" s="78"/>
      <c r="X69" s="78"/>
      <c r="Y69" s="78"/>
      <c r="Z69" s="78"/>
    </row>
    <row r="70" spans="1:26" ht="15.75" customHeight="1">
      <c r="A70" s="78"/>
      <c r="B70" s="78"/>
      <c r="C70" s="78"/>
      <c r="D70" s="78"/>
      <c r="E70" s="78"/>
      <c r="F70" s="78"/>
      <c r="G70" s="78"/>
      <c r="H70" s="78"/>
      <c r="I70" s="78"/>
      <c r="J70" s="78"/>
      <c r="K70" s="78"/>
      <c r="L70" s="78"/>
      <c r="M70" s="78"/>
      <c r="N70" s="78"/>
      <c r="O70" s="78"/>
      <c r="P70" s="78"/>
      <c r="Q70" s="78"/>
      <c r="R70" s="78"/>
      <c r="S70" s="78"/>
      <c r="T70" s="78"/>
      <c r="U70" s="78"/>
      <c r="V70" s="78"/>
      <c r="W70" s="78"/>
      <c r="X70" s="78"/>
      <c r="Y70" s="78"/>
      <c r="Z70" s="78"/>
    </row>
    <row r="71" spans="1:26" ht="15.75" customHeight="1">
      <c r="A71" s="78"/>
      <c r="B71" s="78"/>
      <c r="C71" s="78"/>
      <c r="D71" s="78"/>
      <c r="E71" s="78"/>
      <c r="F71" s="78"/>
      <c r="G71" s="78"/>
      <c r="H71" s="78"/>
      <c r="I71" s="78"/>
      <c r="J71" s="78"/>
      <c r="K71" s="78"/>
      <c r="L71" s="78"/>
      <c r="M71" s="78"/>
      <c r="N71" s="78"/>
      <c r="O71" s="78"/>
      <c r="P71" s="78"/>
      <c r="Q71" s="78"/>
      <c r="R71" s="78"/>
      <c r="S71" s="78"/>
      <c r="T71" s="78"/>
      <c r="U71" s="78"/>
      <c r="V71" s="78"/>
      <c r="W71" s="78"/>
      <c r="X71" s="78"/>
      <c r="Y71" s="78"/>
      <c r="Z71" s="78"/>
    </row>
    <row r="72" spans="1:26" ht="15.75" customHeight="1">
      <c r="A72" s="78"/>
      <c r="B72" s="78"/>
      <c r="C72" s="78"/>
      <c r="D72" s="78"/>
      <c r="E72" s="78"/>
      <c r="F72" s="78"/>
      <c r="G72" s="78"/>
      <c r="H72" s="78"/>
      <c r="I72" s="78"/>
      <c r="J72" s="78"/>
      <c r="K72" s="78"/>
      <c r="L72" s="78"/>
      <c r="M72" s="78"/>
      <c r="N72" s="78"/>
      <c r="O72" s="78"/>
      <c r="P72" s="78"/>
      <c r="Q72" s="78"/>
      <c r="R72" s="78"/>
      <c r="S72" s="78"/>
      <c r="T72" s="78"/>
      <c r="U72" s="78"/>
      <c r="V72" s="78"/>
      <c r="W72" s="78"/>
      <c r="X72" s="78"/>
      <c r="Y72" s="78"/>
      <c r="Z72" s="78"/>
    </row>
    <row r="73" spans="1:26" ht="15.75" customHeight="1">
      <c r="A73" s="78"/>
      <c r="B73" s="78"/>
      <c r="C73" s="78"/>
      <c r="D73" s="78"/>
      <c r="E73" s="78"/>
      <c r="F73" s="78"/>
      <c r="G73" s="78"/>
      <c r="H73" s="78"/>
      <c r="I73" s="78"/>
      <c r="J73" s="78"/>
      <c r="K73" s="78"/>
      <c r="L73" s="78"/>
      <c r="M73" s="78"/>
      <c r="N73" s="78"/>
      <c r="O73" s="78"/>
      <c r="P73" s="78"/>
      <c r="Q73" s="78"/>
      <c r="R73" s="78"/>
      <c r="S73" s="78"/>
      <c r="T73" s="78"/>
      <c r="U73" s="78"/>
      <c r="V73" s="78"/>
      <c r="W73" s="78"/>
      <c r="X73" s="78"/>
      <c r="Y73" s="78"/>
      <c r="Z73" s="78"/>
    </row>
    <row r="74" spans="1:26" ht="15.75" customHeight="1">
      <c r="A74" s="78"/>
      <c r="B74" s="78"/>
      <c r="C74" s="78"/>
      <c r="D74" s="78"/>
      <c r="E74" s="78"/>
      <c r="F74" s="78"/>
      <c r="G74" s="78"/>
      <c r="H74" s="78"/>
      <c r="I74" s="78"/>
      <c r="J74" s="78"/>
      <c r="K74" s="78"/>
      <c r="L74" s="78"/>
      <c r="M74" s="78"/>
      <c r="N74" s="78"/>
      <c r="O74" s="78"/>
      <c r="P74" s="78"/>
      <c r="Q74" s="78"/>
      <c r="R74" s="78"/>
      <c r="S74" s="78"/>
      <c r="T74" s="78"/>
      <c r="U74" s="78"/>
      <c r="V74" s="78"/>
      <c r="W74" s="78"/>
      <c r="X74" s="78"/>
      <c r="Y74" s="78"/>
      <c r="Z74" s="78"/>
    </row>
    <row r="75" spans="1:26" ht="15.75" customHeight="1">
      <c r="A75" s="78"/>
      <c r="B75" s="78"/>
      <c r="C75" s="78"/>
      <c r="D75" s="78"/>
      <c r="E75" s="78"/>
      <c r="F75" s="78"/>
      <c r="G75" s="78"/>
      <c r="H75" s="78"/>
      <c r="I75" s="78"/>
      <c r="J75" s="78"/>
      <c r="K75" s="78"/>
      <c r="L75" s="78"/>
      <c r="M75" s="78"/>
      <c r="N75" s="78"/>
      <c r="O75" s="78"/>
      <c r="P75" s="78"/>
      <c r="Q75" s="78"/>
      <c r="R75" s="78"/>
      <c r="S75" s="78"/>
      <c r="T75" s="78"/>
      <c r="U75" s="78"/>
      <c r="V75" s="78"/>
      <c r="W75" s="78"/>
      <c r="X75" s="78"/>
      <c r="Y75" s="78"/>
      <c r="Z75" s="78"/>
    </row>
    <row r="76" spans="1:26" ht="15.75" customHeight="1">
      <c r="A76" s="78"/>
      <c r="B76" s="78"/>
      <c r="C76" s="78"/>
      <c r="D76" s="78"/>
      <c r="E76" s="78"/>
      <c r="F76" s="78"/>
      <c r="G76" s="78"/>
      <c r="H76" s="78"/>
      <c r="I76" s="78"/>
      <c r="J76" s="78"/>
      <c r="K76" s="78"/>
      <c r="L76" s="78"/>
      <c r="M76" s="78"/>
      <c r="N76" s="78"/>
      <c r="O76" s="78"/>
      <c r="P76" s="78"/>
      <c r="Q76" s="78"/>
      <c r="R76" s="78"/>
      <c r="S76" s="78"/>
      <c r="T76" s="78"/>
      <c r="U76" s="78"/>
      <c r="V76" s="78"/>
      <c r="W76" s="78"/>
      <c r="X76" s="78"/>
      <c r="Y76" s="78"/>
      <c r="Z76" s="78"/>
    </row>
    <row r="77" spans="1:26" ht="15.75" customHeight="1">
      <c r="A77" s="78"/>
      <c r="B77" s="78"/>
      <c r="C77" s="78"/>
      <c r="D77" s="78"/>
      <c r="E77" s="78"/>
      <c r="F77" s="78"/>
      <c r="G77" s="78"/>
      <c r="H77" s="78"/>
      <c r="I77" s="78"/>
      <c r="J77" s="78"/>
      <c r="K77" s="78"/>
      <c r="L77" s="78"/>
      <c r="M77" s="78"/>
      <c r="N77" s="78"/>
      <c r="O77" s="78"/>
      <c r="P77" s="78"/>
      <c r="Q77" s="78"/>
      <c r="R77" s="78"/>
      <c r="S77" s="78"/>
      <c r="T77" s="78"/>
      <c r="U77" s="78"/>
      <c r="V77" s="78"/>
      <c r="W77" s="78"/>
      <c r="X77" s="78"/>
      <c r="Y77" s="78"/>
      <c r="Z77" s="78"/>
    </row>
    <row r="78" spans="1:26" ht="15.75" customHeight="1">
      <c r="A78" s="78"/>
      <c r="B78" s="78"/>
      <c r="C78" s="78"/>
      <c r="D78" s="78"/>
      <c r="E78" s="78"/>
      <c r="F78" s="78"/>
      <c r="G78" s="78"/>
      <c r="H78" s="78"/>
      <c r="I78" s="78"/>
      <c r="J78" s="78"/>
      <c r="K78" s="78"/>
      <c r="L78" s="78"/>
      <c r="M78" s="78"/>
      <c r="N78" s="78"/>
      <c r="O78" s="78"/>
      <c r="P78" s="78"/>
      <c r="Q78" s="78"/>
      <c r="R78" s="78"/>
      <c r="S78" s="78"/>
      <c r="T78" s="78"/>
      <c r="U78" s="78"/>
      <c r="V78" s="78"/>
      <c r="W78" s="78"/>
      <c r="X78" s="78"/>
      <c r="Y78" s="78"/>
      <c r="Z78" s="78"/>
    </row>
    <row r="79" spans="1:26" ht="15.75" customHeight="1">
      <c r="A79" s="78"/>
      <c r="B79" s="78"/>
      <c r="C79" s="78"/>
      <c r="D79" s="78"/>
      <c r="E79" s="78"/>
      <c r="F79" s="78"/>
      <c r="G79" s="78"/>
      <c r="H79" s="78"/>
      <c r="I79" s="78"/>
      <c r="J79" s="78"/>
      <c r="K79" s="78"/>
      <c r="L79" s="78"/>
      <c r="M79" s="78"/>
      <c r="N79" s="78"/>
      <c r="O79" s="78"/>
      <c r="P79" s="78"/>
      <c r="Q79" s="78"/>
      <c r="R79" s="78"/>
      <c r="S79" s="78"/>
      <c r="T79" s="78"/>
      <c r="U79" s="78"/>
      <c r="V79" s="78"/>
      <c r="W79" s="78"/>
      <c r="X79" s="78"/>
      <c r="Y79" s="78"/>
      <c r="Z79" s="78"/>
    </row>
    <row r="80" spans="1:26" ht="15.75" customHeight="1">
      <c r="A80" s="78"/>
      <c r="B80" s="78"/>
      <c r="C80" s="78"/>
      <c r="D80" s="78"/>
      <c r="E80" s="78"/>
      <c r="F80" s="78"/>
      <c r="G80" s="78"/>
      <c r="H80" s="78"/>
      <c r="I80" s="78"/>
      <c r="J80" s="78"/>
      <c r="K80" s="78"/>
      <c r="L80" s="78"/>
      <c r="M80" s="78"/>
      <c r="N80" s="78"/>
      <c r="O80" s="78"/>
      <c r="P80" s="78"/>
      <c r="Q80" s="78"/>
      <c r="R80" s="78"/>
      <c r="S80" s="78"/>
      <c r="T80" s="78"/>
      <c r="U80" s="78"/>
      <c r="V80" s="78"/>
      <c r="W80" s="78"/>
      <c r="X80" s="78"/>
      <c r="Y80" s="78"/>
      <c r="Z80" s="78"/>
    </row>
    <row r="81" spans="1:26" ht="15.75" customHeight="1">
      <c r="A81" s="78"/>
      <c r="B81" s="78"/>
      <c r="C81" s="78"/>
      <c r="D81" s="78"/>
      <c r="E81" s="78"/>
      <c r="F81" s="78"/>
      <c r="G81" s="78"/>
      <c r="H81" s="78"/>
      <c r="I81" s="78"/>
      <c r="J81" s="78"/>
      <c r="K81" s="78"/>
      <c r="L81" s="78"/>
      <c r="M81" s="78"/>
      <c r="N81" s="78"/>
      <c r="O81" s="78"/>
      <c r="P81" s="78"/>
      <c r="Q81" s="78"/>
      <c r="R81" s="78"/>
      <c r="S81" s="78"/>
      <c r="T81" s="78"/>
      <c r="U81" s="78"/>
      <c r="V81" s="78"/>
      <c r="W81" s="78"/>
      <c r="X81" s="78"/>
      <c r="Y81" s="78"/>
      <c r="Z81" s="78"/>
    </row>
    <row r="82" spans="1:26" ht="15.75" customHeight="1">
      <c r="A82" s="78"/>
      <c r="B82" s="78"/>
      <c r="C82" s="78"/>
      <c r="D82" s="78"/>
      <c r="E82" s="78"/>
      <c r="F82" s="78"/>
      <c r="G82" s="78"/>
      <c r="H82" s="78"/>
      <c r="I82" s="78"/>
      <c r="J82" s="78"/>
      <c r="K82" s="78"/>
      <c r="L82" s="78"/>
      <c r="M82" s="78"/>
      <c r="N82" s="78"/>
      <c r="O82" s="78"/>
      <c r="P82" s="78"/>
      <c r="Q82" s="78"/>
      <c r="R82" s="78"/>
      <c r="S82" s="78"/>
      <c r="T82" s="78"/>
      <c r="U82" s="78"/>
      <c r="V82" s="78"/>
      <c r="W82" s="78"/>
      <c r="X82" s="78"/>
      <c r="Y82" s="78"/>
      <c r="Z82" s="78"/>
    </row>
    <row r="83" spans="1:26" ht="15.75" customHeight="1">
      <c r="A83" s="78"/>
      <c r="B83" s="78"/>
      <c r="C83" s="78"/>
      <c r="D83" s="78"/>
      <c r="E83" s="78"/>
      <c r="F83" s="78"/>
      <c r="G83" s="78"/>
      <c r="H83" s="78"/>
      <c r="I83" s="78"/>
      <c r="J83" s="78"/>
      <c r="K83" s="78"/>
      <c r="L83" s="78"/>
      <c r="M83" s="78"/>
      <c r="N83" s="78"/>
      <c r="O83" s="78"/>
      <c r="P83" s="78"/>
      <c r="Q83" s="78"/>
      <c r="R83" s="78"/>
      <c r="S83" s="78"/>
      <c r="T83" s="78"/>
      <c r="U83" s="78"/>
      <c r="V83" s="78"/>
      <c r="W83" s="78"/>
      <c r="X83" s="78"/>
      <c r="Y83" s="78"/>
      <c r="Z83" s="78"/>
    </row>
    <row r="84" spans="1:26" ht="15.75" customHeight="1">
      <c r="A84" s="78"/>
      <c r="B84" s="78"/>
      <c r="C84" s="78"/>
      <c r="D84" s="78"/>
      <c r="E84" s="78"/>
      <c r="F84" s="78"/>
      <c r="G84" s="78"/>
      <c r="H84" s="78"/>
      <c r="I84" s="78"/>
      <c r="J84" s="78"/>
      <c r="K84" s="78"/>
      <c r="L84" s="78"/>
      <c r="M84" s="78"/>
      <c r="N84" s="78"/>
      <c r="O84" s="78"/>
      <c r="P84" s="78"/>
      <c r="Q84" s="78"/>
      <c r="R84" s="78"/>
      <c r="S84" s="78"/>
      <c r="T84" s="78"/>
      <c r="U84" s="78"/>
      <c r="V84" s="78"/>
      <c r="W84" s="78"/>
      <c r="X84" s="78"/>
      <c r="Y84" s="78"/>
      <c r="Z84" s="78"/>
    </row>
    <row r="85" spans="1:26" ht="15.75" customHeight="1">
      <c r="A85" s="78"/>
      <c r="B85" s="78"/>
      <c r="C85" s="78"/>
      <c r="D85" s="78"/>
      <c r="E85" s="78"/>
      <c r="F85" s="78"/>
      <c r="G85" s="78"/>
      <c r="H85" s="78"/>
      <c r="I85" s="78"/>
      <c r="J85" s="78"/>
      <c r="K85" s="78"/>
      <c r="L85" s="78"/>
      <c r="M85" s="78"/>
      <c r="N85" s="78"/>
      <c r="O85" s="78"/>
      <c r="P85" s="78"/>
      <c r="Q85" s="78"/>
      <c r="R85" s="78"/>
      <c r="S85" s="78"/>
      <c r="T85" s="78"/>
      <c r="U85" s="78"/>
      <c r="V85" s="78"/>
      <c r="W85" s="78"/>
      <c r="X85" s="78"/>
      <c r="Y85" s="78"/>
      <c r="Z85" s="78"/>
    </row>
    <row r="86" spans="1:26" ht="15.75" customHeight="1">
      <c r="A86" s="78"/>
      <c r="B86" s="78"/>
      <c r="C86" s="78"/>
      <c r="D86" s="78"/>
      <c r="E86" s="78"/>
      <c r="F86" s="78"/>
      <c r="G86" s="78"/>
      <c r="H86" s="78"/>
      <c r="I86" s="78"/>
      <c r="J86" s="78"/>
      <c r="K86" s="78"/>
      <c r="L86" s="78"/>
      <c r="M86" s="78"/>
      <c r="N86" s="78"/>
      <c r="O86" s="78"/>
      <c r="P86" s="78"/>
      <c r="Q86" s="78"/>
      <c r="R86" s="78"/>
      <c r="S86" s="78"/>
      <c r="T86" s="78"/>
      <c r="U86" s="78"/>
      <c r="V86" s="78"/>
      <c r="W86" s="78"/>
      <c r="X86" s="78"/>
      <c r="Y86" s="78"/>
      <c r="Z86" s="78"/>
    </row>
    <row r="87" spans="1:26" ht="15.75" customHeight="1">
      <c r="A87" s="78"/>
      <c r="B87" s="78"/>
      <c r="C87" s="78"/>
      <c r="D87" s="78"/>
      <c r="E87" s="78"/>
      <c r="F87" s="78"/>
      <c r="G87" s="78"/>
      <c r="H87" s="78"/>
      <c r="I87" s="78"/>
      <c r="J87" s="78"/>
      <c r="K87" s="78"/>
      <c r="L87" s="78"/>
      <c r="M87" s="78"/>
      <c r="N87" s="78"/>
      <c r="O87" s="78"/>
      <c r="P87" s="78"/>
      <c r="Q87" s="78"/>
      <c r="R87" s="78"/>
      <c r="S87" s="78"/>
      <c r="T87" s="78"/>
      <c r="U87" s="78"/>
      <c r="V87" s="78"/>
      <c r="W87" s="78"/>
      <c r="X87" s="78"/>
      <c r="Y87" s="78"/>
      <c r="Z87" s="78"/>
    </row>
    <row r="88" spans="1:26" ht="15.75" customHeight="1">
      <c r="A88" s="78"/>
      <c r="B88" s="78"/>
      <c r="C88" s="78"/>
      <c r="D88" s="78"/>
      <c r="E88" s="78"/>
      <c r="F88" s="78"/>
      <c r="G88" s="78"/>
      <c r="H88" s="78"/>
      <c r="I88" s="78"/>
      <c r="J88" s="78"/>
      <c r="K88" s="78"/>
      <c r="L88" s="78"/>
      <c r="M88" s="78"/>
      <c r="N88" s="78"/>
      <c r="O88" s="78"/>
      <c r="P88" s="78"/>
      <c r="Q88" s="78"/>
      <c r="R88" s="78"/>
      <c r="S88" s="78"/>
      <c r="T88" s="78"/>
      <c r="U88" s="78"/>
      <c r="V88" s="78"/>
      <c r="W88" s="78"/>
      <c r="X88" s="78"/>
      <c r="Y88" s="78"/>
      <c r="Z88" s="78"/>
    </row>
    <row r="89" spans="1:26" ht="15.75" customHeight="1">
      <c r="A89" s="78"/>
      <c r="B89" s="78"/>
      <c r="C89" s="78"/>
      <c r="D89" s="78"/>
      <c r="E89" s="78"/>
      <c r="F89" s="78"/>
      <c r="G89" s="78"/>
      <c r="H89" s="78"/>
      <c r="I89" s="78"/>
      <c r="J89" s="78"/>
      <c r="K89" s="78"/>
      <c r="L89" s="78"/>
      <c r="M89" s="78"/>
      <c r="N89" s="78"/>
      <c r="O89" s="78"/>
      <c r="P89" s="78"/>
      <c r="Q89" s="78"/>
      <c r="R89" s="78"/>
      <c r="S89" s="78"/>
      <c r="T89" s="78"/>
      <c r="U89" s="78"/>
      <c r="V89" s="78"/>
      <c r="W89" s="78"/>
      <c r="X89" s="78"/>
      <c r="Y89" s="78"/>
      <c r="Z89" s="78"/>
    </row>
    <row r="90" spans="1:26" ht="15.75" customHeight="1">
      <c r="A90" s="78"/>
      <c r="B90" s="78"/>
      <c r="C90" s="78"/>
      <c r="D90" s="78"/>
      <c r="E90" s="78"/>
      <c r="F90" s="78"/>
      <c r="G90" s="78"/>
      <c r="H90" s="78"/>
      <c r="I90" s="78"/>
      <c r="J90" s="78"/>
      <c r="K90" s="78"/>
      <c r="L90" s="78"/>
      <c r="M90" s="78"/>
      <c r="N90" s="78"/>
      <c r="O90" s="78"/>
      <c r="P90" s="78"/>
      <c r="Q90" s="78"/>
      <c r="R90" s="78"/>
      <c r="S90" s="78"/>
      <c r="T90" s="78"/>
      <c r="U90" s="78"/>
      <c r="V90" s="78"/>
      <c r="W90" s="78"/>
      <c r="X90" s="78"/>
      <c r="Y90" s="78"/>
      <c r="Z90" s="78"/>
    </row>
    <row r="91" spans="1:26" ht="15.75" customHeight="1">
      <c r="A91" s="78"/>
      <c r="B91" s="78"/>
      <c r="C91" s="78"/>
      <c r="D91" s="78"/>
      <c r="E91" s="78"/>
      <c r="F91" s="78"/>
      <c r="G91" s="78"/>
      <c r="H91" s="78"/>
      <c r="I91" s="78"/>
      <c r="J91" s="78"/>
      <c r="K91" s="78"/>
      <c r="L91" s="78"/>
      <c r="M91" s="78"/>
      <c r="N91" s="78"/>
      <c r="O91" s="78"/>
      <c r="P91" s="78"/>
      <c r="Q91" s="78"/>
      <c r="R91" s="78"/>
      <c r="S91" s="78"/>
      <c r="T91" s="78"/>
      <c r="U91" s="78"/>
      <c r="V91" s="78"/>
      <c r="W91" s="78"/>
      <c r="X91" s="78"/>
      <c r="Y91" s="78"/>
      <c r="Z91" s="78"/>
    </row>
    <row r="92" spans="1:26" ht="15.75" customHeight="1">
      <c r="A92" s="78"/>
      <c r="B92" s="78"/>
      <c r="C92" s="78"/>
      <c r="D92" s="78"/>
      <c r="E92" s="78"/>
      <c r="F92" s="78"/>
      <c r="G92" s="78"/>
      <c r="H92" s="78"/>
      <c r="I92" s="78"/>
      <c r="J92" s="78"/>
      <c r="K92" s="78"/>
      <c r="L92" s="78"/>
      <c r="M92" s="78"/>
      <c r="N92" s="78"/>
      <c r="O92" s="78"/>
      <c r="P92" s="78"/>
      <c r="Q92" s="78"/>
      <c r="R92" s="78"/>
      <c r="S92" s="78"/>
      <c r="T92" s="78"/>
      <c r="U92" s="78"/>
      <c r="V92" s="78"/>
      <c r="W92" s="78"/>
      <c r="X92" s="78"/>
      <c r="Y92" s="78"/>
      <c r="Z92" s="78"/>
    </row>
    <row r="93" spans="1:26" ht="15.75" customHeight="1">
      <c r="A93" s="78"/>
      <c r="B93" s="78"/>
      <c r="C93" s="78"/>
      <c r="D93" s="78"/>
      <c r="E93" s="78"/>
      <c r="F93" s="78"/>
      <c r="G93" s="78"/>
      <c r="H93" s="78"/>
      <c r="I93" s="78"/>
      <c r="J93" s="78"/>
      <c r="K93" s="78"/>
      <c r="L93" s="78"/>
      <c r="M93" s="78"/>
      <c r="N93" s="78"/>
      <c r="O93" s="78"/>
      <c r="P93" s="78"/>
      <c r="Q93" s="78"/>
      <c r="R93" s="78"/>
      <c r="S93" s="78"/>
      <c r="T93" s="78"/>
      <c r="U93" s="78"/>
      <c r="V93" s="78"/>
      <c r="W93" s="78"/>
      <c r="X93" s="78"/>
      <c r="Y93" s="78"/>
      <c r="Z93" s="78"/>
    </row>
    <row r="94" spans="1:26" ht="15.75" customHeight="1">
      <c r="A94" s="78"/>
      <c r="B94" s="78"/>
      <c r="C94" s="78"/>
      <c r="D94" s="78"/>
      <c r="E94" s="78"/>
      <c r="F94" s="78"/>
      <c r="G94" s="78"/>
      <c r="H94" s="78"/>
      <c r="I94" s="78"/>
      <c r="J94" s="78"/>
      <c r="K94" s="78"/>
      <c r="L94" s="78"/>
      <c r="M94" s="78"/>
      <c r="N94" s="78"/>
      <c r="O94" s="78"/>
      <c r="P94" s="78"/>
      <c r="Q94" s="78"/>
      <c r="R94" s="78"/>
      <c r="S94" s="78"/>
      <c r="T94" s="78"/>
      <c r="U94" s="78"/>
      <c r="V94" s="78"/>
      <c r="W94" s="78"/>
      <c r="X94" s="78"/>
      <c r="Y94" s="78"/>
      <c r="Z94" s="78"/>
    </row>
    <row r="95" spans="1:26" ht="15.75" customHeight="1">
      <c r="A95" s="78"/>
      <c r="B95" s="78"/>
      <c r="C95" s="78"/>
      <c r="D95" s="78"/>
      <c r="E95" s="78"/>
      <c r="F95" s="78"/>
      <c r="G95" s="78"/>
      <c r="H95" s="78"/>
      <c r="I95" s="78"/>
      <c r="J95" s="78"/>
      <c r="K95" s="78"/>
      <c r="L95" s="78"/>
      <c r="M95" s="78"/>
      <c r="N95" s="78"/>
      <c r="O95" s="78"/>
      <c r="P95" s="78"/>
      <c r="Q95" s="78"/>
      <c r="R95" s="78"/>
      <c r="S95" s="78"/>
      <c r="T95" s="78"/>
      <c r="U95" s="78"/>
      <c r="V95" s="78"/>
      <c r="W95" s="78"/>
      <c r="X95" s="78"/>
      <c r="Y95" s="78"/>
      <c r="Z95" s="78"/>
    </row>
    <row r="96" spans="1:26" ht="15.75" customHeight="1">
      <c r="A96" s="78"/>
      <c r="B96" s="78"/>
      <c r="C96" s="78"/>
      <c r="D96" s="78"/>
      <c r="E96" s="78"/>
      <c r="F96" s="78"/>
      <c r="G96" s="78"/>
      <c r="H96" s="78"/>
      <c r="I96" s="78"/>
      <c r="J96" s="78"/>
      <c r="K96" s="78"/>
      <c r="L96" s="78"/>
      <c r="M96" s="78"/>
      <c r="N96" s="78"/>
      <c r="O96" s="78"/>
      <c r="P96" s="78"/>
      <c r="Q96" s="78"/>
      <c r="R96" s="78"/>
      <c r="S96" s="78"/>
      <c r="T96" s="78"/>
      <c r="U96" s="78"/>
      <c r="V96" s="78"/>
      <c r="W96" s="78"/>
      <c r="X96" s="78"/>
      <c r="Y96" s="78"/>
      <c r="Z96" s="78"/>
    </row>
    <row r="97" spans="1:26" ht="15.75" customHeight="1">
      <c r="A97" s="78"/>
      <c r="B97" s="78"/>
      <c r="C97" s="78"/>
      <c r="D97" s="78"/>
      <c r="E97" s="78"/>
      <c r="F97" s="78"/>
      <c r="G97" s="78"/>
      <c r="H97" s="78"/>
      <c r="I97" s="78"/>
      <c r="J97" s="78"/>
      <c r="K97" s="78"/>
      <c r="L97" s="78"/>
      <c r="M97" s="78"/>
      <c r="N97" s="78"/>
      <c r="O97" s="78"/>
      <c r="P97" s="78"/>
      <c r="Q97" s="78"/>
      <c r="R97" s="78"/>
      <c r="S97" s="78"/>
      <c r="T97" s="78"/>
      <c r="U97" s="78"/>
      <c r="V97" s="78"/>
      <c r="W97" s="78"/>
      <c r="X97" s="78"/>
      <c r="Y97" s="78"/>
      <c r="Z97" s="78"/>
    </row>
    <row r="98" spans="1:26" ht="15.75" customHeight="1">
      <c r="A98" s="78"/>
      <c r="B98" s="78"/>
      <c r="C98" s="78"/>
      <c r="D98" s="78"/>
      <c r="E98" s="78"/>
      <c r="F98" s="78"/>
      <c r="G98" s="78"/>
      <c r="H98" s="78"/>
      <c r="I98" s="78"/>
      <c r="J98" s="78"/>
      <c r="K98" s="78"/>
      <c r="L98" s="78"/>
      <c r="M98" s="78"/>
      <c r="N98" s="78"/>
      <c r="O98" s="78"/>
      <c r="P98" s="78"/>
      <c r="Q98" s="78"/>
      <c r="R98" s="78"/>
      <c r="S98" s="78"/>
      <c r="T98" s="78"/>
      <c r="U98" s="78"/>
      <c r="V98" s="78"/>
      <c r="W98" s="78"/>
      <c r="X98" s="78"/>
      <c r="Y98" s="78"/>
      <c r="Z98" s="78"/>
    </row>
    <row r="99" spans="1:26" ht="15.75" customHeight="1">
      <c r="A99" s="78"/>
      <c r="B99" s="78"/>
      <c r="C99" s="78"/>
      <c r="D99" s="78"/>
      <c r="E99" s="78"/>
      <c r="F99" s="78"/>
      <c r="G99" s="78"/>
      <c r="H99" s="78"/>
      <c r="I99" s="78"/>
      <c r="J99" s="78"/>
      <c r="K99" s="78"/>
      <c r="L99" s="78"/>
      <c r="M99" s="78"/>
      <c r="N99" s="78"/>
      <c r="O99" s="78"/>
      <c r="P99" s="78"/>
      <c r="Q99" s="78"/>
      <c r="R99" s="78"/>
      <c r="S99" s="78"/>
      <c r="T99" s="78"/>
      <c r="U99" s="78"/>
      <c r="V99" s="78"/>
      <c r="W99" s="78"/>
      <c r="X99" s="78"/>
      <c r="Y99" s="78"/>
      <c r="Z99" s="78"/>
    </row>
    <row r="100" spans="1:26" ht="15.75" customHeight="1">
      <c r="A100" s="7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row>
    <row r="101" spans="1:26" ht="15.75" customHeight="1">
      <c r="A101" s="7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row>
    <row r="102" spans="1:26" ht="15.75" customHeight="1">
      <c r="A102" s="7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row>
    <row r="103" spans="1:26" ht="15.75" customHeight="1">
      <c r="A103" s="7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row>
    <row r="104" spans="1:26" ht="15.75" customHeight="1">
      <c r="A104" s="7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row>
    <row r="105" spans="1:26" ht="15.75" customHeight="1">
      <c r="A105" s="7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row>
    <row r="106" spans="1:26" ht="15.75" customHeight="1">
      <c r="A106" s="7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row>
    <row r="107" spans="1:26" ht="15.75" customHeight="1">
      <c r="A107" s="7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row>
    <row r="108" spans="1:26" ht="15.75" customHeight="1">
      <c r="A108" s="7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row>
    <row r="109" spans="1:26" ht="15.75" customHeight="1">
      <c r="A109" s="7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row>
    <row r="110" spans="1:26" ht="15.75" customHeight="1">
      <c r="A110" s="7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row>
    <row r="111" spans="1:26" ht="15.75" customHeight="1">
      <c r="A111" s="7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row>
    <row r="112" spans="1:26" ht="15.75" customHeight="1">
      <c r="A112" s="7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row>
    <row r="113" spans="1:26" ht="15.75" customHeight="1">
      <c r="A113" s="7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row>
    <row r="114" spans="1:26" ht="15.75" customHeight="1">
      <c r="A114" s="7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row>
    <row r="115" spans="1:26" ht="15.75" customHeight="1">
      <c r="A115" s="7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row>
    <row r="116" spans="1:26" ht="15.75" customHeight="1">
      <c r="A116" s="7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row>
    <row r="117" spans="1:26" ht="15.75" customHeight="1">
      <c r="A117" s="7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row>
    <row r="118" spans="1:26" ht="15.75" customHeight="1">
      <c r="A118" s="7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row>
    <row r="119" spans="1:26" ht="15.75" customHeight="1">
      <c r="A119" s="7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row>
    <row r="120" spans="1:26" ht="15.75" customHeight="1">
      <c r="A120" s="7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row>
    <row r="121" spans="1:26" ht="15.75" customHeight="1">
      <c r="A121" s="7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row>
    <row r="122" spans="1:26" ht="15.75" customHeight="1">
      <c r="A122" s="7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row>
    <row r="123" spans="1:26" ht="15.75" customHeight="1">
      <c r="A123" s="7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row>
    <row r="124" spans="1:26" ht="15.75" customHeight="1">
      <c r="A124" s="7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row>
    <row r="125" spans="1:26" ht="15.75" customHeight="1">
      <c r="A125" s="7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row>
    <row r="126" spans="1:26" ht="15.75" customHeight="1">
      <c r="A126" s="7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row>
    <row r="127" spans="1:26" ht="15.75" customHeight="1">
      <c r="A127" s="7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row>
    <row r="128" spans="1:26" ht="15.75" customHeight="1">
      <c r="A128" s="7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row>
    <row r="129" spans="1:26" ht="15.75" customHeight="1">
      <c r="A129" s="7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row>
    <row r="130" spans="1:26" ht="15.75" customHeight="1">
      <c r="A130" s="7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row>
    <row r="131" spans="1:26" ht="15.75" customHeight="1">
      <c r="A131" s="7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row>
    <row r="132" spans="1:26" ht="15.75" customHeight="1">
      <c r="A132" s="7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row>
    <row r="133" spans="1:26" ht="15.75" customHeight="1">
      <c r="A133" s="7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row>
    <row r="134" spans="1:26" ht="15.75" customHeight="1">
      <c r="A134" s="7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row>
    <row r="135" spans="1:26" ht="15.75" customHeight="1">
      <c r="A135" s="7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row>
    <row r="136" spans="1:26" ht="15.75" customHeight="1">
      <c r="A136" s="7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row>
    <row r="137" spans="1:26" ht="15.75" customHeight="1">
      <c r="A137" s="7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row>
    <row r="138" spans="1:26" ht="15.75" customHeight="1">
      <c r="A138" s="7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row>
    <row r="139" spans="1:26" ht="15.75" customHeight="1">
      <c r="A139" s="7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row>
    <row r="140" spans="1:26" ht="15.75" customHeight="1">
      <c r="A140" s="7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row>
    <row r="141" spans="1:26" ht="15.75" customHeight="1">
      <c r="A141" s="7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row>
    <row r="142" spans="1:26" ht="15.75" customHeight="1">
      <c r="A142" s="7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row>
    <row r="143" spans="1:26" ht="15.75" customHeight="1">
      <c r="A143" s="7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row>
    <row r="144" spans="1:26" ht="15.75" customHeight="1">
      <c r="A144" s="7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row>
    <row r="145" spans="1:26" ht="15.75" customHeight="1">
      <c r="A145" s="7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row>
    <row r="146" spans="1:26" ht="15.75" customHeight="1">
      <c r="A146" s="7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row>
    <row r="147" spans="1:26" ht="15.75" customHeight="1">
      <c r="A147" s="7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row>
    <row r="148" spans="1:26" ht="15.75" customHeight="1">
      <c r="A148" s="7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row>
    <row r="149" spans="1:26" ht="15.75" customHeight="1">
      <c r="A149" s="7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row>
    <row r="150" spans="1:26" ht="15.75" customHeight="1">
      <c r="A150" s="7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row>
    <row r="151" spans="1:26" ht="15.75" customHeight="1">
      <c r="A151" s="7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row>
    <row r="152" spans="1:26" ht="15.75" customHeight="1">
      <c r="A152" s="7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row>
    <row r="153" spans="1:26" ht="15.75" customHeight="1">
      <c r="A153" s="7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row>
    <row r="154" spans="1:26" ht="15.75" customHeight="1">
      <c r="A154" s="7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row>
    <row r="155" spans="1:26" ht="15.75" customHeight="1">
      <c r="A155" s="7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row>
    <row r="156" spans="1:26" ht="15.75" customHeight="1">
      <c r="A156" s="7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row>
    <row r="157" spans="1:26" ht="15.75" customHeight="1">
      <c r="A157" s="7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row>
    <row r="158" spans="1:26" ht="15.75" customHeight="1">
      <c r="A158" s="7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row>
    <row r="159" spans="1:26" ht="15.75" customHeight="1">
      <c r="A159" s="7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row>
    <row r="160" spans="1:26" ht="15.75" customHeight="1">
      <c r="A160" s="7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row>
    <row r="161" spans="1:26" ht="15.75" customHeight="1">
      <c r="A161" s="7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row>
    <row r="162" spans="1:26" ht="15.75" customHeight="1">
      <c r="A162" s="7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row>
    <row r="163" spans="1:26" ht="15.75" customHeight="1">
      <c r="A163" s="7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row>
    <row r="164" spans="1:26" ht="15.75" customHeight="1">
      <c r="A164" s="7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row>
    <row r="165" spans="1:26" ht="15.75" customHeight="1">
      <c r="A165" s="7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row>
    <row r="166" spans="1:26" ht="15.75" customHeight="1">
      <c r="A166" s="7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row>
    <row r="167" spans="1:26" ht="15.75" customHeight="1">
      <c r="A167" s="7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row>
    <row r="168" spans="1:26" ht="15.75" customHeight="1">
      <c r="A168" s="7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row>
    <row r="169" spans="1:26" ht="15.75" customHeight="1">
      <c r="A169" s="7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row>
    <row r="170" spans="1:26" ht="15.75" customHeight="1">
      <c r="A170" s="7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row>
    <row r="171" spans="1:26" ht="15.75" customHeight="1">
      <c r="A171" s="7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row>
    <row r="172" spans="1:26" ht="15.75" customHeight="1">
      <c r="A172" s="7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row>
    <row r="173" spans="1:26" ht="15.75" customHeight="1">
      <c r="A173" s="7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row>
    <row r="174" spans="1:26" ht="15.75" customHeight="1">
      <c r="A174" s="7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row>
    <row r="175" spans="1:26" ht="15.75" customHeight="1">
      <c r="A175" s="7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row>
    <row r="176" spans="1:26" ht="15.75" customHeight="1">
      <c r="A176" s="7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row>
    <row r="177" spans="1:26" ht="15.75" customHeight="1">
      <c r="A177" s="7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row>
    <row r="178" spans="1:26" ht="15.75" customHeight="1">
      <c r="A178" s="7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row>
    <row r="179" spans="1:26" ht="15.75" customHeight="1">
      <c r="A179" s="7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row>
    <row r="180" spans="1:26" ht="15.75" customHeight="1">
      <c r="A180" s="7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row>
    <row r="181" spans="1:26" ht="15.75" customHeight="1">
      <c r="A181" s="7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row>
    <row r="182" spans="1:26" ht="15.75" customHeight="1">
      <c r="A182" s="7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row>
    <row r="183" spans="1:26" ht="15.75" customHeight="1">
      <c r="A183" s="7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row>
    <row r="184" spans="1:26" ht="15.75" customHeight="1">
      <c r="A184" s="7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row>
    <row r="185" spans="1:26" ht="15.75" customHeight="1">
      <c r="A185" s="7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row>
    <row r="186" spans="1:26" ht="15.75" customHeight="1">
      <c r="A186" s="7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row>
    <row r="187" spans="1:26" ht="15.75" customHeight="1">
      <c r="A187" s="7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row>
    <row r="188" spans="1:26" ht="15.75" customHeight="1">
      <c r="A188" s="7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row>
    <row r="189" spans="1:26" ht="15.75" customHeight="1">
      <c r="A189" s="7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row>
    <row r="190" spans="1:26" ht="15.75" customHeight="1">
      <c r="A190" s="7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row>
    <row r="191" spans="1:26" ht="15.75" customHeight="1">
      <c r="A191" s="7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row>
    <row r="192" spans="1:26" ht="15.75" customHeight="1">
      <c r="A192" s="7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row>
    <row r="193" spans="1:26" ht="15.75" customHeight="1">
      <c r="A193" s="7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row>
    <row r="194" spans="1:26" ht="15.75" customHeight="1">
      <c r="A194" s="7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row>
    <row r="195" spans="1:26" ht="15.75" customHeight="1">
      <c r="A195" s="7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row>
    <row r="196" spans="1:26" ht="15.75" customHeight="1">
      <c r="A196" s="7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row>
    <row r="197" spans="1:26" ht="15.75" customHeight="1">
      <c r="A197" s="7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row>
    <row r="198" spans="1:26" ht="15.75" customHeight="1">
      <c r="A198" s="7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row>
    <row r="199" spans="1:26" ht="15.75" customHeight="1">
      <c r="A199" s="7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row>
    <row r="200" spans="1:26" ht="15.75" customHeight="1">
      <c r="A200" s="7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row>
    <row r="201" spans="1:26" ht="15.75" customHeight="1">
      <c r="A201" s="7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row>
    <row r="202" spans="1:26" ht="15.75" customHeight="1">
      <c r="A202" s="7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row>
    <row r="203" spans="1:26" ht="15.75" customHeight="1">
      <c r="A203" s="7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row>
    <row r="204" spans="1:26" ht="15.75" customHeight="1">
      <c r="A204" s="7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row>
    <row r="205" spans="1:26" ht="15.75" customHeight="1">
      <c r="A205" s="7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row>
    <row r="206" spans="1:26" ht="15.75" customHeight="1">
      <c r="A206" s="7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row>
    <row r="207" spans="1:26" ht="15.75" customHeight="1">
      <c r="A207" s="7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row>
    <row r="208" spans="1:26" ht="15.75" customHeight="1">
      <c r="A208" s="7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row>
    <row r="209" spans="1:26" ht="15.75" customHeight="1">
      <c r="A209" s="7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row>
    <row r="210" spans="1:26" ht="15.75" customHeight="1">
      <c r="A210" s="7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row>
    <row r="211" spans="1:26" ht="15.75" customHeight="1">
      <c r="A211" s="7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row>
    <row r="212" spans="1:26" ht="15.75" customHeight="1">
      <c r="A212" s="7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row>
    <row r="213" spans="1:26" ht="15.75" customHeight="1">
      <c r="A213" s="7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row>
    <row r="214" spans="1:26" ht="15.75" customHeight="1">
      <c r="A214" s="7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row>
    <row r="215" spans="1:26" ht="15.75" customHeight="1">
      <c r="A215" s="7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row>
    <row r="216" spans="1:26" ht="15.75" customHeight="1">
      <c r="A216" s="7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row>
    <row r="217" spans="1:26" ht="15.75" customHeight="1">
      <c r="A217" s="7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row>
    <row r="218" spans="1:26" ht="15.75" customHeight="1">
      <c r="A218" s="7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row>
    <row r="219" spans="1:26" ht="15.75" customHeight="1">
      <c r="A219" s="7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row>
    <row r="220" spans="1:26" ht="15.75" customHeight="1">
      <c r="B220" s="78"/>
      <c r="C220" s="78"/>
      <c r="D220" s="78"/>
      <c r="E220" s="78"/>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3">
    <mergeCell ref="G3:M4"/>
    <mergeCell ref="G5:M6"/>
    <mergeCell ref="B11:C11"/>
  </mergeCells>
  <conditionalFormatting sqref="E11">
    <cfRule type="cellIs" dxfId="155" priority="9" stopIfTrue="1" operator="lessThan">
      <formula>85%</formula>
    </cfRule>
  </conditionalFormatting>
  <conditionalFormatting sqref="E11">
    <cfRule type="cellIs" dxfId="154" priority="10" operator="equal">
      <formula>0</formula>
    </cfRule>
  </conditionalFormatting>
  <conditionalFormatting sqref="E11">
    <cfRule type="cellIs" dxfId="153" priority="11" operator="between">
      <formula>0.9</formula>
      <formula>1</formula>
    </cfRule>
  </conditionalFormatting>
  <conditionalFormatting sqref="E11">
    <cfRule type="cellIs" dxfId="152" priority="12" operator="between">
      <formula>85%</formula>
      <formula>90%</formula>
    </cfRule>
  </conditionalFormatting>
  <hyperlinks>
    <hyperlink ref="B3" location="Objetivo 1!A1" display="1. Formular y adoptar oportunamente políticas y regulaciones para el sector ambiental, de acuerdo con las directrices del Gobierno Nacional" xr:uid="{00000000-0004-0000-4200-000000000000}"/>
    <hyperlink ref="B4" location="Objetivo 2!A1" display="2. Atender eficaz y eficientemente los requerimientos de las partes interesadas, para el desarrollo y fortalecimiento del sector ambiental" xr:uid="{00000000-0004-0000-4200-000001000000}"/>
    <hyperlink ref="B5" location="Objetivo 3!A1" display="3. Permitir y facilitar el control social sobre la gestión del Ministerio" xr:uid="{00000000-0004-0000-4200-000002000000}"/>
    <hyperlink ref="B7" location="Objetivo 4!A1" display="4. Implementar los procesos que garanticen el logro de la misión institucional, fortaleciendo los mecanismos de autocontrol y de evaluación para su mejora continua" xr:uid="{00000000-0004-0000-4200-000003000000}"/>
    <hyperlink ref="B8" location="Objetivo 5!A1" display="5. Gestión de controles para garantizar la seguridad de la información (confidencialidad, integridad, disponibilidad)" xr:uid="{00000000-0004-0000-4200-000004000000}"/>
    <hyperlink ref="B9" location="Objetivo 6!A1" display="6. Implementar y mejorar los subsistemas de gestión ambiental y de seguridad y salud en el trabajo del MADS" xr:uid="{00000000-0004-0000-4200-000005000000}"/>
    <hyperlink ref="B6" location="Objetivo 7!A1" display="7. Promover programas para la provisión, capacitación, evaluación y desarrollo del talento humano con el objeto de garantizar el cumplimiento misional" xr:uid="{00000000-0004-0000-4200-000006000000}"/>
    <hyperlink ref="B10" location="Objetivo 8!A1" display="8. Obtener y ejecutar eficientemente los recursos requeridos para el cumplimiento de los fines institucionales" xr:uid="{00000000-0004-0000-4200-000007000000}"/>
  </hyperlinks>
  <pageMargins left="0.7" right="0.7" top="0.75" bottom="0.75" header="0" footer="0"/>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0070C0"/>
  </sheetPr>
  <dimension ref="A1:Y1000"/>
  <sheetViews>
    <sheetView showGridLines="0" workbookViewId="0">
      <selection activeCell="C9" sqref="C9"/>
    </sheetView>
  </sheetViews>
  <sheetFormatPr baseColWidth="10" defaultColWidth="11.21875" defaultRowHeight="15" customHeight="1"/>
  <cols>
    <col min="1" max="1" width="11.5546875" customWidth="1"/>
    <col min="2" max="2" width="35.6640625" customWidth="1"/>
    <col min="3" max="3" width="15.77734375" customWidth="1"/>
    <col min="4" max="4" width="13.77734375" customWidth="1"/>
    <col min="5" max="5" width="10.88671875" customWidth="1"/>
    <col min="6" max="6" width="11.5546875" customWidth="1"/>
    <col min="7" max="25" width="10.5546875" customWidth="1"/>
  </cols>
  <sheetData>
    <row r="1" spans="1:25" ht="16.5" thickBot="1">
      <c r="A1" s="78"/>
      <c r="B1" s="78"/>
      <c r="C1" s="78"/>
      <c r="D1" s="78"/>
      <c r="E1" s="78"/>
      <c r="F1" s="78"/>
      <c r="G1" s="78"/>
      <c r="H1" s="78"/>
      <c r="I1" s="78"/>
      <c r="J1" s="78"/>
      <c r="K1" s="78"/>
      <c r="L1" s="78"/>
      <c r="M1" s="78"/>
      <c r="N1" s="78"/>
      <c r="O1" s="78"/>
      <c r="P1" s="78"/>
      <c r="Q1" s="78"/>
      <c r="R1" s="78"/>
      <c r="S1" s="78"/>
      <c r="T1" s="78"/>
      <c r="U1" s="78"/>
      <c r="V1" s="78"/>
      <c r="W1" s="78"/>
      <c r="X1" s="78"/>
      <c r="Y1" s="78"/>
    </row>
    <row r="2" spans="1:25" ht="38.25">
      <c r="A2" s="78"/>
      <c r="B2" s="358" t="s">
        <v>743</v>
      </c>
      <c r="C2" s="359" t="s">
        <v>577</v>
      </c>
      <c r="D2" s="360" t="s">
        <v>578</v>
      </c>
      <c r="E2" s="361" t="s">
        <v>579</v>
      </c>
      <c r="F2" s="78"/>
      <c r="G2" s="78"/>
      <c r="H2" s="78"/>
      <c r="I2" s="78"/>
      <c r="J2" s="78"/>
      <c r="K2" s="78"/>
      <c r="L2" s="78"/>
      <c r="M2" s="78"/>
      <c r="N2" s="78"/>
      <c r="O2" s="78"/>
      <c r="P2" s="78"/>
      <c r="Q2" s="78"/>
      <c r="R2" s="78"/>
      <c r="S2" s="78"/>
      <c r="T2" s="78"/>
      <c r="U2" s="78"/>
      <c r="V2" s="78"/>
      <c r="W2" s="78"/>
      <c r="X2" s="78"/>
      <c r="Y2" s="78"/>
    </row>
    <row r="3" spans="1:25" ht="60.75" customHeight="1">
      <c r="A3" s="78"/>
      <c r="B3" s="348" t="s">
        <v>583</v>
      </c>
      <c r="C3" s="243">
        <f>'Objetivo 1'!F10</f>
        <v>0.86619161764705876</v>
      </c>
      <c r="D3" s="244">
        <f>(25%*100)/45</f>
        <v>0.55555555555555558</v>
      </c>
      <c r="E3" s="245">
        <f>C3*D3</f>
        <v>0.48121756535947713</v>
      </c>
      <c r="F3" s="78"/>
      <c r="G3" s="78"/>
      <c r="H3" s="78"/>
      <c r="I3" s="78"/>
      <c r="J3" s="78"/>
      <c r="K3" s="78"/>
      <c r="L3" s="78"/>
      <c r="M3" s="78"/>
      <c r="N3" s="78"/>
      <c r="O3" s="78"/>
      <c r="P3" s="78"/>
      <c r="Q3" s="78"/>
      <c r="R3" s="78"/>
      <c r="S3" s="78"/>
      <c r="T3" s="78"/>
      <c r="U3" s="78"/>
      <c r="V3" s="78"/>
      <c r="W3" s="78"/>
      <c r="X3" s="78"/>
      <c r="Y3" s="78"/>
    </row>
    <row r="4" spans="1:25" ht="62.25" customHeight="1">
      <c r="A4" s="78"/>
      <c r="B4" s="348" t="s">
        <v>584</v>
      </c>
      <c r="C4" s="243">
        <f>'Objetivo 2'!F20</f>
        <v>1.0118512078808131</v>
      </c>
      <c r="D4" s="244">
        <f>(10%*100)/45</f>
        <v>0.22222222222222221</v>
      </c>
      <c r="E4" s="245">
        <f>C4*D4</f>
        <v>0.224855823973514</v>
      </c>
      <c r="F4" s="78"/>
      <c r="G4" s="78"/>
      <c r="H4" s="78"/>
      <c r="I4" s="78"/>
      <c r="J4" s="78"/>
      <c r="K4" s="78"/>
      <c r="L4" s="78"/>
      <c r="M4" s="78"/>
      <c r="N4" s="78"/>
      <c r="O4" s="78"/>
      <c r="P4" s="78"/>
      <c r="Q4" s="78"/>
      <c r="R4" s="78"/>
      <c r="S4" s="78"/>
      <c r="T4" s="78"/>
      <c r="U4" s="78"/>
      <c r="V4" s="78"/>
      <c r="W4" s="78"/>
      <c r="X4" s="78"/>
      <c r="Y4" s="78"/>
    </row>
    <row r="5" spans="1:25" ht="33" customHeight="1">
      <c r="A5" s="78"/>
      <c r="B5" s="348" t="s">
        <v>585</v>
      </c>
      <c r="C5" s="243">
        <f>'Objetivo 3'!F7</f>
        <v>1.0517241379310345</v>
      </c>
      <c r="D5" s="244">
        <f>(10%*100)/45</f>
        <v>0.22222222222222221</v>
      </c>
      <c r="E5" s="245">
        <f>C5*D5</f>
        <v>0.23371647509578541</v>
      </c>
      <c r="F5" s="78"/>
      <c r="G5" s="78"/>
      <c r="H5" s="78"/>
      <c r="I5" s="78"/>
      <c r="J5" s="78"/>
      <c r="K5" s="78"/>
      <c r="L5" s="78"/>
      <c r="M5" s="78"/>
      <c r="N5" s="78"/>
      <c r="O5" s="78"/>
      <c r="P5" s="78"/>
      <c r="Q5" s="78"/>
      <c r="R5" s="78"/>
      <c r="S5" s="78"/>
      <c r="T5" s="78"/>
      <c r="U5" s="78"/>
      <c r="V5" s="78"/>
      <c r="W5" s="78"/>
      <c r="X5" s="78"/>
      <c r="Y5" s="78"/>
    </row>
    <row r="6" spans="1:25" ht="18.75">
      <c r="A6" s="78"/>
      <c r="B6" s="888" t="s">
        <v>582</v>
      </c>
      <c r="C6" s="889"/>
      <c r="D6" s="246">
        <f>SUM(D3:D5)</f>
        <v>1</v>
      </c>
      <c r="E6" s="246">
        <f>SUM(E3:E5)</f>
        <v>0.93978986442877654</v>
      </c>
      <c r="F6" s="78"/>
      <c r="G6" s="78"/>
      <c r="H6" s="78"/>
      <c r="I6" s="78"/>
      <c r="J6" s="78"/>
      <c r="K6" s="78"/>
      <c r="L6" s="78"/>
      <c r="M6" s="78"/>
      <c r="N6" s="78"/>
      <c r="O6" s="78"/>
      <c r="P6" s="78"/>
      <c r="Q6" s="78"/>
      <c r="R6" s="78"/>
      <c r="S6" s="78"/>
      <c r="T6" s="78"/>
      <c r="U6" s="78"/>
      <c r="V6" s="78"/>
      <c r="W6" s="78"/>
      <c r="X6" s="78"/>
      <c r="Y6" s="78"/>
    </row>
    <row r="7" spans="1:25" ht="15.75">
      <c r="A7" s="78"/>
      <c r="B7" s="78"/>
      <c r="C7" s="78"/>
      <c r="D7" s="78"/>
      <c r="E7" s="78"/>
      <c r="F7" s="78"/>
      <c r="G7" s="78"/>
      <c r="H7" s="78"/>
      <c r="I7" s="78"/>
      <c r="J7" s="78"/>
      <c r="K7" s="78"/>
      <c r="L7" s="78"/>
      <c r="M7" s="78"/>
      <c r="N7" s="78"/>
      <c r="O7" s="78"/>
      <c r="P7" s="78"/>
      <c r="Q7" s="78"/>
      <c r="R7" s="78"/>
      <c r="S7" s="78"/>
      <c r="T7" s="78"/>
      <c r="U7" s="78"/>
      <c r="V7" s="78"/>
      <c r="W7" s="78"/>
      <c r="X7" s="78"/>
      <c r="Y7" s="78"/>
    </row>
    <row r="8" spans="1:25" ht="15.75">
      <c r="A8" s="78"/>
      <c r="B8" s="78"/>
      <c r="C8" s="78"/>
      <c r="D8" s="78"/>
      <c r="E8" s="78"/>
      <c r="F8" s="78"/>
      <c r="G8" s="78"/>
      <c r="H8" s="78"/>
      <c r="I8" s="78"/>
      <c r="J8" s="78"/>
      <c r="K8" s="78"/>
      <c r="L8" s="78"/>
      <c r="M8" s="78"/>
      <c r="N8" s="78"/>
      <c r="O8" s="78"/>
      <c r="P8" s="78"/>
      <c r="Q8" s="78"/>
      <c r="R8" s="78"/>
      <c r="S8" s="78"/>
      <c r="T8" s="78"/>
      <c r="U8" s="78"/>
      <c r="V8" s="78"/>
      <c r="W8" s="78"/>
      <c r="X8" s="78"/>
      <c r="Y8" s="78"/>
    </row>
    <row r="9" spans="1:25" ht="15.75">
      <c r="A9" s="78"/>
      <c r="B9" s="78"/>
      <c r="C9" s="78"/>
      <c r="D9" s="78"/>
      <c r="E9" s="78"/>
      <c r="F9" s="78"/>
      <c r="G9" s="78"/>
      <c r="H9" s="78"/>
      <c r="I9" s="78"/>
      <c r="J9" s="78"/>
      <c r="K9" s="78"/>
      <c r="L9" s="78"/>
      <c r="M9" s="78"/>
      <c r="N9" s="78"/>
      <c r="O9" s="78"/>
      <c r="P9" s="78"/>
      <c r="Q9" s="78"/>
      <c r="R9" s="78"/>
      <c r="S9" s="78"/>
      <c r="T9" s="78"/>
      <c r="U9" s="78"/>
      <c r="V9" s="78"/>
      <c r="W9" s="78"/>
      <c r="X9" s="78"/>
      <c r="Y9" s="78"/>
    </row>
    <row r="10" spans="1:25" ht="15.75">
      <c r="A10" s="78"/>
      <c r="B10" s="78"/>
      <c r="C10" s="78"/>
      <c r="D10" s="78"/>
      <c r="E10" s="78"/>
      <c r="F10" s="78"/>
      <c r="G10" s="78"/>
      <c r="H10" s="78"/>
      <c r="I10" s="78"/>
      <c r="J10" s="78"/>
      <c r="K10" s="78"/>
      <c r="L10" s="78"/>
      <c r="M10" s="78"/>
      <c r="N10" s="78"/>
      <c r="O10" s="78"/>
      <c r="P10" s="78"/>
      <c r="Q10" s="78"/>
      <c r="R10" s="78"/>
      <c r="S10" s="78"/>
      <c r="T10" s="78"/>
      <c r="U10" s="78"/>
      <c r="V10" s="78"/>
      <c r="W10" s="78"/>
      <c r="X10" s="78"/>
      <c r="Y10" s="78"/>
    </row>
    <row r="11" spans="1:25" ht="15.75">
      <c r="A11" s="78"/>
      <c r="B11" s="78"/>
      <c r="C11" s="78"/>
      <c r="D11" s="78"/>
      <c r="E11" s="78"/>
      <c r="F11" s="78"/>
      <c r="G11" s="78"/>
      <c r="H11" s="78"/>
      <c r="I11" s="78"/>
      <c r="J11" s="78"/>
      <c r="K11" s="78"/>
      <c r="L11" s="78"/>
      <c r="M11" s="78"/>
      <c r="N11" s="78"/>
      <c r="O11" s="78"/>
      <c r="P11" s="78"/>
      <c r="Q11" s="78"/>
      <c r="R11" s="78"/>
      <c r="S11" s="78"/>
      <c r="T11" s="78"/>
      <c r="U11" s="78"/>
      <c r="V11" s="78"/>
      <c r="W11" s="78"/>
      <c r="X11" s="78"/>
      <c r="Y11" s="78"/>
    </row>
    <row r="12" spans="1:25" ht="15.75">
      <c r="A12" s="78"/>
      <c r="B12" s="78"/>
      <c r="C12" s="78"/>
      <c r="D12" s="78"/>
      <c r="E12" s="78"/>
      <c r="F12" s="78"/>
      <c r="G12" s="78"/>
      <c r="H12" s="78"/>
      <c r="I12" s="78"/>
      <c r="J12" s="78"/>
      <c r="K12" s="78"/>
      <c r="L12" s="78"/>
      <c r="M12" s="78"/>
      <c r="N12" s="78"/>
      <c r="O12" s="78"/>
      <c r="P12" s="78"/>
      <c r="Q12" s="78"/>
      <c r="R12" s="78"/>
      <c r="S12" s="78"/>
      <c r="T12" s="78"/>
      <c r="U12" s="78"/>
      <c r="V12" s="78"/>
      <c r="W12" s="78"/>
      <c r="X12" s="78"/>
      <c r="Y12" s="78"/>
    </row>
    <row r="13" spans="1:25" ht="15.75">
      <c r="A13" s="78"/>
      <c r="B13" s="78"/>
      <c r="C13" s="78"/>
      <c r="D13" s="78"/>
      <c r="E13" s="78"/>
      <c r="F13" s="78"/>
      <c r="G13" s="78"/>
      <c r="H13" s="78"/>
      <c r="I13" s="78"/>
      <c r="J13" s="78"/>
      <c r="K13" s="78"/>
      <c r="L13" s="78"/>
      <c r="M13" s="78"/>
      <c r="N13" s="78"/>
      <c r="O13" s="78"/>
      <c r="P13" s="78"/>
      <c r="Q13" s="78"/>
      <c r="R13" s="78"/>
      <c r="S13" s="78"/>
      <c r="T13" s="78"/>
      <c r="U13" s="78"/>
      <c r="V13" s="78"/>
      <c r="W13" s="78"/>
      <c r="X13" s="78"/>
      <c r="Y13" s="78"/>
    </row>
    <row r="14" spans="1:25" ht="15.75">
      <c r="A14" s="78"/>
      <c r="B14" s="78"/>
      <c r="C14" s="78"/>
      <c r="D14" s="78"/>
      <c r="E14" s="78"/>
      <c r="F14" s="78"/>
      <c r="G14" s="78"/>
      <c r="H14" s="78"/>
      <c r="I14" s="78"/>
      <c r="J14" s="78"/>
      <c r="K14" s="78"/>
      <c r="L14" s="78"/>
      <c r="M14" s="78"/>
      <c r="N14" s="78"/>
      <c r="O14" s="78"/>
      <c r="P14" s="78"/>
      <c r="Q14" s="78"/>
      <c r="R14" s="78"/>
      <c r="S14" s="78"/>
      <c r="T14" s="78"/>
      <c r="U14" s="78"/>
      <c r="V14" s="78"/>
      <c r="W14" s="78"/>
      <c r="X14" s="78"/>
      <c r="Y14" s="78"/>
    </row>
    <row r="15" spans="1:25" ht="15.75">
      <c r="A15" s="78"/>
      <c r="B15" s="78"/>
      <c r="C15" s="78"/>
      <c r="D15" s="78"/>
      <c r="E15" s="78"/>
      <c r="F15" s="78"/>
      <c r="G15" s="78"/>
      <c r="H15" s="78"/>
      <c r="I15" s="78"/>
      <c r="J15" s="78"/>
      <c r="K15" s="78"/>
      <c r="L15" s="78"/>
      <c r="M15" s="78"/>
      <c r="N15" s="78"/>
      <c r="O15" s="78"/>
      <c r="P15" s="78"/>
      <c r="Q15" s="78"/>
      <c r="R15" s="78"/>
      <c r="S15" s="78"/>
      <c r="T15" s="78"/>
      <c r="U15" s="78"/>
      <c r="V15" s="78"/>
      <c r="W15" s="78"/>
      <c r="X15" s="78"/>
      <c r="Y15" s="78"/>
    </row>
    <row r="16" spans="1:25" ht="15.75">
      <c r="A16" s="78"/>
      <c r="B16" s="78"/>
      <c r="C16" s="78"/>
      <c r="D16" s="78"/>
      <c r="E16" s="78"/>
      <c r="F16" s="78"/>
      <c r="G16" s="78"/>
      <c r="H16" s="78"/>
      <c r="I16" s="78"/>
      <c r="J16" s="78"/>
      <c r="K16" s="78"/>
      <c r="L16" s="78"/>
      <c r="M16" s="78"/>
      <c r="N16" s="78"/>
      <c r="O16" s="78"/>
      <c r="P16" s="78"/>
      <c r="Q16" s="78"/>
      <c r="R16" s="78"/>
      <c r="S16" s="78"/>
      <c r="T16" s="78"/>
      <c r="U16" s="78"/>
      <c r="V16" s="78"/>
      <c r="W16" s="78"/>
      <c r="X16" s="78"/>
      <c r="Y16" s="78"/>
    </row>
    <row r="17" spans="1:25" ht="15.75">
      <c r="A17" s="78"/>
      <c r="B17" s="78"/>
      <c r="C17" s="78"/>
      <c r="D17" s="78"/>
      <c r="E17" s="78"/>
      <c r="F17" s="78"/>
      <c r="G17" s="78"/>
      <c r="H17" s="78"/>
      <c r="I17" s="78"/>
      <c r="J17" s="78"/>
      <c r="K17" s="78"/>
      <c r="L17" s="78"/>
      <c r="M17" s="78"/>
      <c r="N17" s="78"/>
      <c r="O17" s="78"/>
      <c r="P17" s="78"/>
      <c r="Q17" s="78"/>
      <c r="R17" s="78"/>
      <c r="S17" s="78"/>
      <c r="T17" s="78"/>
      <c r="U17" s="78"/>
      <c r="V17" s="78"/>
      <c r="W17" s="78"/>
      <c r="X17" s="78"/>
      <c r="Y17" s="78"/>
    </row>
    <row r="18" spans="1:25" ht="15.75">
      <c r="A18" s="78"/>
      <c r="B18" s="78"/>
      <c r="C18" s="78"/>
      <c r="D18" s="78"/>
      <c r="E18" s="78"/>
      <c r="F18" s="78"/>
      <c r="G18" s="78"/>
      <c r="H18" s="78"/>
      <c r="I18" s="78"/>
      <c r="J18" s="78"/>
      <c r="K18" s="78"/>
      <c r="L18" s="78"/>
      <c r="M18" s="78"/>
      <c r="N18" s="78"/>
      <c r="O18" s="78"/>
      <c r="P18" s="78"/>
      <c r="Q18" s="78"/>
      <c r="R18" s="78"/>
      <c r="S18" s="78"/>
      <c r="T18" s="78"/>
      <c r="U18" s="78"/>
      <c r="V18" s="78"/>
      <c r="W18" s="78"/>
      <c r="X18" s="78"/>
      <c r="Y18" s="78"/>
    </row>
    <row r="19" spans="1:25" ht="15.75">
      <c r="A19" s="78"/>
      <c r="B19" s="78"/>
      <c r="C19" s="78"/>
      <c r="D19" s="78"/>
      <c r="E19" s="78"/>
      <c r="F19" s="78"/>
      <c r="G19" s="78"/>
      <c r="H19" s="78"/>
      <c r="I19" s="78"/>
      <c r="J19" s="78"/>
      <c r="K19" s="78"/>
      <c r="L19" s="78"/>
      <c r="M19" s="78"/>
      <c r="N19" s="78"/>
      <c r="O19" s="78"/>
      <c r="P19" s="78"/>
      <c r="Q19" s="78"/>
      <c r="R19" s="78"/>
      <c r="S19" s="78"/>
      <c r="T19" s="78"/>
      <c r="U19" s="78"/>
      <c r="V19" s="78"/>
      <c r="W19" s="78"/>
      <c r="X19" s="78"/>
      <c r="Y19" s="78"/>
    </row>
    <row r="20" spans="1:25" ht="15.75">
      <c r="A20" s="78"/>
      <c r="B20" s="78"/>
      <c r="C20" s="78"/>
      <c r="D20" s="78"/>
      <c r="E20" s="78"/>
      <c r="F20" s="78"/>
      <c r="G20" s="78"/>
      <c r="H20" s="78"/>
      <c r="I20" s="78"/>
      <c r="J20" s="78"/>
      <c r="K20" s="78"/>
      <c r="L20" s="78"/>
      <c r="M20" s="78"/>
      <c r="N20" s="78"/>
      <c r="O20" s="78"/>
      <c r="P20" s="78"/>
      <c r="Q20" s="78"/>
      <c r="R20" s="78"/>
      <c r="S20" s="78"/>
      <c r="T20" s="78"/>
      <c r="U20" s="78"/>
      <c r="V20" s="78"/>
      <c r="W20" s="78"/>
      <c r="X20" s="78"/>
      <c r="Y20" s="78"/>
    </row>
    <row r="21" spans="1:25" ht="15.75" customHeight="1">
      <c r="A21" s="78"/>
      <c r="B21" s="78"/>
      <c r="C21" s="78"/>
      <c r="D21" s="78"/>
      <c r="E21" s="78"/>
      <c r="F21" s="78"/>
      <c r="G21" s="78"/>
      <c r="H21" s="78"/>
      <c r="I21" s="78"/>
      <c r="J21" s="78"/>
      <c r="K21" s="78"/>
      <c r="L21" s="78"/>
      <c r="M21" s="78"/>
      <c r="N21" s="78"/>
      <c r="O21" s="78"/>
      <c r="P21" s="78"/>
      <c r="Q21" s="78"/>
      <c r="R21" s="78"/>
      <c r="S21" s="78"/>
      <c r="T21" s="78"/>
      <c r="U21" s="78"/>
      <c r="V21" s="78"/>
      <c r="W21" s="78"/>
      <c r="X21" s="78"/>
      <c r="Y21" s="78"/>
    </row>
    <row r="22" spans="1:25" ht="15.75" customHeight="1">
      <c r="A22" s="78"/>
      <c r="B22" s="78"/>
      <c r="C22" s="78"/>
      <c r="D22" s="78"/>
      <c r="E22" s="78"/>
      <c r="F22" s="78"/>
      <c r="G22" s="78"/>
      <c r="H22" s="78"/>
      <c r="I22" s="78"/>
      <c r="J22" s="78"/>
      <c r="K22" s="78"/>
      <c r="L22" s="78"/>
      <c r="M22" s="78"/>
      <c r="N22" s="78"/>
      <c r="O22" s="78"/>
      <c r="P22" s="78"/>
      <c r="Q22" s="78"/>
      <c r="R22" s="78"/>
      <c r="S22" s="78"/>
      <c r="T22" s="78"/>
      <c r="U22" s="78"/>
      <c r="V22" s="78"/>
      <c r="W22" s="78"/>
      <c r="X22" s="78"/>
      <c r="Y22" s="78"/>
    </row>
    <row r="23" spans="1:25" ht="15.75" customHeight="1">
      <c r="A23" s="78"/>
      <c r="B23" s="78"/>
      <c r="C23" s="78"/>
      <c r="D23" s="78"/>
      <c r="E23" s="78"/>
      <c r="F23" s="78"/>
      <c r="G23" s="78"/>
      <c r="H23" s="78"/>
      <c r="I23" s="78"/>
      <c r="J23" s="78"/>
      <c r="K23" s="78"/>
      <c r="L23" s="78"/>
      <c r="M23" s="78"/>
      <c r="N23" s="78"/>
      <c r="O23" s="78"/>
      <c r="P23" s="78"/>
      <c r="Q23" s="78"/>
      <c r="R23" s="78"/>
      <c r="S23" s="78"/>
      <c r="T23" s="78"/>
      <c r="U23" s="78"/>
      <c r="V23" s="78"/>
      <c r="W23" s="78"/>
      <c r="X23" s="78"/>
      <c r="Y23" s="78"/>
    </row>
    <row r="24" spans="1:25" ht="15.75" customHeight="1">
      <c r="A24" s="78"/>
      <c r="B24" s="78"/>
      <c r="C24" s="78"/>
      <c r="D24" s="78"/>
      <c r="E24" s="78"/>
      <c r="F24" s="78"/>
      <c r="G24" s="78"/>
      <c r="H24" s="78"/>
      <c r="I24" s="78"/>
      <c r="J24" s="78"/>
      <c r="K24" s="78"/>
      <c r="L24" s="78"/>
      <c r="M24" s="78"/>
      <c r="N24" s="78"/>
      <c r="O24" s="78"/>
      <c r="P24" s="78"/>
      <c r="Q24" s="78"/>
      <c r="R24" s="78"/>
      <c r="S24" s="78"/>
      <c r="T24" s="78"/>
      <c r="U24" s="78"/>
      <c r="V24" s="78"/>
      <c r="W24" s="78"/>
      <c r="X24" s="78"/>
      <c r="Y24" s="78"/>
    </row>
    <row r="25" spans="1:25" ht="15.75" customHeight="1">
      <c r="A25" s="78"/>
      <c r="B25" s="78"/>
      <c r="C25" s="78"/>
      <c r="D25" s="78"/>
      <c r="E25" s="78"/>
      <c r="F25" s="78"/>
      <c r="G25" s="78"/>
      <c r="H25" s="78"/>
      <c r="I25" s="78"/>
      <c r="J25" s="78"/>
      <c r="K25" s="78"/>
      <c r="L25" s="78"/>
      <c r="M25" s="78"/>
      <c r="N25" s="78"/>
      <c r="O25" s="78"/>
      <c r="P25" s="78"/>
      <c r="Q25" s="78"/>
      <c r="R25" s="78"/>
      <c r="S25" s="78"/>
      <c r="T25" s="78"/>
      <c r="U25" s="78"/>
      <c r="V25" s="78"/>
      <c r="W25" s="78"/>
      <c r="X25" s="78"/>
      <c r="Y25" s="78"/>
    </row>
    <row r="26" spans="1:25" ht="15.75" customHeight="1">
      <c r="A26" s="78"/>
      <c r="B26" s="78"/>
      <c r="C26" s="78"/>
      <c r="D26" s="78"/>
      <c r="E26" s="78"/>
      <c r="F26" s="78"/>
      <c r="G26" s="78"/>
      <c r="H26" s="78"/>
      <c r="I26" s="78"/>
      <c r="J26" s="78"/>
      <c r="K26" s="78"/>
      <c r="L26" s="78"/>
      <c r="M26" s="78"/>
      <c r="N26" s="78"/>
      <c r="O26" s="78"/>
      <c r="P26" s="78"/>
      <c r="Q26" s="78"/>
      <c r="R26" s="78"/>
      <c r="S26" s="78"/>
      <c r="T26" s="78"/>
      <c r="U26" s="78"/>
      <c r="V26" s="78"/>
      <c r="W26" s="78"/>
      <c r="X26" s="78"/>
      <c r="Y26" s="78"/>
    </row>
    <row r="27" spans="1:25" ht="15.75" customHeight="1">
      <c r="A27" s="78"/>
      <c r="B27" s="78"/>
      <c r="C27" s="78"/>
      <c r="D27" s="78"/>
      <c r="E27" s="78"/>
      <c r="F27" s="78"/>
      <c r="G27" s="78"/>
      <c r="H27" s="78"/>
      <c r="I27" s="78"/>
      <c r="J27" s="78"/>
      <c r="K27" s="78"/>
      <c r="L27" s="78"/>
      <c r="M27" s="78"/>
      <c r="N27" s="78"/>
      <c r="O27" s="78"/>
      <c r="P27" s="78"/>
      <c r="Q27" s="78"/>
      <c r="R27" s="78"/>
      <c r="S27" s="78"/>
      <c r="T27" s="78"/>
      <c r="U27" s="78"/>
      <c r="V27" s="78"/>
      <c r="W27" s="78"/>
      <c r="X27" s="78"/>
      <c r="Y27" s="78"/>
    </row>
    <row r="28" spans="1:25" ht="15.75" customHeight="1">
      <c r="A28" s="78"/>
      <c r="B28" s="78"/>
      <c r="C28" s="78"/>
      <c r="D28" s="78"/>
      <c r="E28" s="78"/>
      <c r="F28" s="78"/>
      <c r="G28" s="78"/>
      <c r="H28" s="78"/>
      <c r="I28" s="78"/>
      <c r="J28" s="78"/>
      <c r="K28" s="78"/>
      <c r="L28" s="78"/>
      <c r="M28" s="78"/>
      <c r="N28" s="78"/>
      <c r="O28" s="78"/>
      <c r="P28" s="78"/>
      <c r="Q28" s="78"/>
      <c r="R28" s="78"/>
      <c r="S28" s="78"/>
      <c r="T28" s="78"/>
      <c r="U28" s="78"/>
      <c r="V28" s="78"/>
      <c r="W28" s="78"/>
      <c r="X28" s="78"/>
      <c r="Y28" s="78"/>
    </row>
    <row r="29" spans="1:25" ht="15.75" customHeight="1">
      <c r="A29" s="78"/>
      <c r="B29" s="78"/>
      <c r="C29" s="78"/>
      <c r="D29" s="78"/>
      <c r="E29" s="78"/>
      <c r="F29" s="78"/>
      <c r="G29" s="78"/>
      <c r="H29" s="78"/>
      <c r="I29" s="78"/>
      <c r="J29" s="78"/>
      <c r="K29" s="78"/>
      <c r="L29" s="78"/>
      <c r="M29" s="78"/>
      <c r="N29" s="78"/>
      <c r="O29" s="78"/>
      <c r="P29" s="78"/>
      <c r="Q29" s="78"/>
      <c r="R29" s="78"/>
      <c r="S29" s="78"/>
      <c r="T29" s="78"/>
      <c r="U29" s="78"/>
      <c r="V29" s="78"/>
      <c r="W29" s="78"/>
      <c r="X29" s="78"/>
      <c r="Y29" s="78"/>
    </row>
    <row r="30" spans="1:25" ht="15.75" customHeight="1">
      <c r="A30" s="78"/>
      <c r="B30" s="78"/>
      <c r="C30" s="78"/>
      <c r="D30" s="78"/>
      <c r="E30" s="78"/>
      <c r="F30" s="78"/>
      <c r="G30" s="78"/>
      <c r="H30" s="78"/>
      <c r="I30" s="78"/>
      <c r="J30" s="78"/>
      <c r="K30" s="78"/>
      <c r="L30" s="78"/>
      <c r="M30" s="78"/>
      <c r="N30" s="78"/>
      <c r="O30" s="78"/>
      <c r="P30" s="78"/>
      <c r="Q30" s="78"/>
      <c r="R30" s="78"/>
      <c r="S30" s="78"/>
      <c r="T30" s="78"/>
      <c r="U30" s="78"/>
      <c r="V30" s="78"/>
      <c r="W30" s="78"/>
      <c r="X30" s="78"/>
      <c r="Y30" s="78"/>
    </row>
    <row r="31" spans="1:25" ht="15.75" customHeight="1">
      <c r="A31" s="78"/>
      <c r="B31" s="78"/>
      <c r="C31" s="78"/>
      <c r="D31" s="78"/>
      <c r="E31" s="78"/>
      <c r="F31" s="78"/>
      <c r="G31" s="78"/>
      <c r="H31" s="78"/>
      <c r="I31" s="78"/>
      <c r="J31" s="78"/>
      <c r="K31" s="78"/>
      <c r="L31" s="78"/>
      <c r="M31" s="78"/>
      <c r="N31" s="78"/>
      <c r="O31" s="78"/>
      <c r="P31" s="78"/>
      <c r="Q31" s="78"/>
      <c r="R31" s="78"/>
      <c r="S31" s="78"/>
      <c r="T31" s="78"/>
      <c r="U31" s="78"/>
      <c r="V31" s="78"/>
      <c r="W31" s="78"/>
      <c r="X31" s="78"/>
      <c r="Y31" s="78"/>
    </row>
    <row r="32" spans="1:25" ht="15.75" customHeight="1">
      <c r="A32" s="78"/>
      <c r="B32" s="78"/>
      <c r="C32" s="78"/>
      <c r="D32" s="78"/>
      <c r="E32" s="78"/>
      <c r="F32" s="78"/>
      <c r="G32" s="78"/>
      <c r="H32" s="78"/>
      <c r="I32" s="78"/>
      <c r="J32" s="78"/>
      <c r="K32" s="78"/>
      <c r="L32" s="78"/>
      <c r="M32" s="78"/>
      <c r="N32" s="78"/>
      <c r="O32" s="78"/>
      <c r="P32" s="78"/>
      <c r="Q32" s="78"/>
      <c r="R32" s="78"/>
      <c r="S32" s="78"/>
      <c r="T32" s="78"/>
      <c r="U32" s="78"/>
      <c r="V32" s="78"/>
      <c r="W32" s="78"/>
      <c r="X32" s="78"/>
      <c r="Y32" s="78"/>
    </row>
    <row r="33" spans="1:25" ht="15.75" customHeight="1">
      <c r="A33" s="78"/>
      <c r="B33" s="78"/>
      <c r="C33" s="78"/>
      <c r="D33" s="78"/>
      <c r="E33" s="78"/>
      <c r="F33" s="78"/>
      <c r="G33" s="78"/>
      <c r="H33" s="78"/>
      <c r="I33" s="78"/>
      <c r="J33" s="78"/>
      <c r="K33" s="78"/>
      <c r="L33" s="78"/>
      <c r="M33" s="78"/>
      <c r="N33" s="78"/>
      <c r="O33" s="78"/>
      <c r="P33" s="78"/>
      <c r="Q33" s="78"/>
      <c r="R33" s="78"/>
      <c r="S33" s="78"/>
      <c r="T33" s="78"/>
      <c r="U33" s="78"/>
      <c r="V33" s="78"/>
      <c r="W33" s="78"/>
      <c r="X33" s="78"/>
      <c r="Y33" s="78"/>
    </row>
    <row r="34" spans="1:25" ht="15.75" customHeight="1">
      <c r="A34" s="78"/>
      <c r="B34" s="78"/>
      <c r="C34" s="78"/>
      <c r="D34" s="78"/>
      <c r="E34" s="78"/>
      <c r="F34" s="78"/>
      <c r="G34" s="78"/>
      <c r="H34" s="78"/>
      <c r="I34" s="78"/>
      <c r="J34" s="78"/>
      <c r="K34" s="78"/>
      <c r="L34" s="78"/>
      <c r="M34" s="78"/>
      <c r="N34" s="78"/>
      <c r="O34" s="78"/>
      <c r="P34" s="78"/>
      <c r="Q34" s="78"/>
      <c r="R34" s="78"/>
      <c r="S34" s="78"/>
      <c r="T34" s="78"/>
      <c r="U34" s="78"/>
      <c r="V34" s="78"/>
      <c r="W34" s="78"/>
      <c r="X34" s="78"/>
      <c r="Y34" s="78"/>
    </row>
    <row r="35" spans="1:25" ht="15.75" customHeight="1">
      <c r="A35" s="78"/>
      <c r="B35" s="78"/>
      <c r="C35" s="78"/>
      <c r="D35" s="78"/>
      <c r="E35" s="78"/>
      <c r="F35" s="78"/>
      <c r="G35" s="78"/>
      <c r="H35" s="78"/>
      <c r="I35" s="78"/>
      <c r="J35" s="78"/>
      <c r="K35" s="78"/>
      <c r="L35" s="78"/>
      <c r="M35" s="78"/>
      <c r="N35" s="78"/>
      <c r="O35" s="78"/>
      <c r="P35" s="78"/>
      <c r="Q35" s="78"/>
      <c r="R35" s="78"/>
      <c r="S35" s="78"/>
      <c r="T35" s="78"/>
      <c r="U35" s="78"/>
      <c r="V35" s="78"/>
      <c r="W35" s="78"/>
      <c r="X35" s="78"/>
      <c r="Y35" s="78"/>
    </row>
    <row r="36" spans="1:25" ht="15.75" customHeight="1">
      <c r="A36" s="78"/>
      <c r="B36" s="78"/>
      <c r="C36" s="78"/>
      <c r="D36" s="78"/>
      <c r="E36" s="78"/>
      <c r="F36" s="78"/>
      <c r="G36" s="78"/>
      <c r="H36" s="78"/>
      <c r="I36" s="78"/>
      <c r="J36" s="78"/>
      <c r="K36" s="78"/>
      <c r="L36" s="78"/>
      <c r="M36" s="78"/>
      <c r="N36" s="78"/>
      <c r="O36" s="78"/>
      <c r="P36" s="78"/>
      <c r="Q36" s="78"/>
      <c r="R36" s="78"/>
      <c r="S36" s="78"/>
      <c r="T36" s="78"/>
      <c r="U36" s="78"/>
      <c r="V36" s="78"/>
      <c r="W36" s="78"/>
      <c r="X36" s="78"/>
      <c r="Y36" s="78"/>
    </row>
    <row r="37" spans="1:25" ht="15.75" customHeight="1">
      <c r="A37" s="78"/>
      <c r="B37" s="78"/>
      <c r="C37" s="78"/>
      <c r="D37" s="78"/>
      <c r="E37" s="78"/>
      <c r="F37" s="78"/>
      <c r="G37" s="78"/>
      <c r="H37" s="78"/>
      <c r="I37" s="78"/>
      <c r="J37" s="78"/>
      <c r="K37" s="78"/>
      <c r="L37" s="78"/>
      <c r="M37" s="78"/>
      <c r="N37" s="78"/>
      <c r="O37" s="78"/>
      <c r="P37" s="78"/>
      <c r="Q37" s="78"/>
      <c r="R37" s="78"/>
      <c r="S37" s="78"/>
      <c r="T37" s="78"/>
      <c r="U37" s="78"/>
      <c r="V37" s="78"/>
      <c r="W37" s="78"/>
      <c r="X37" s="78"/>
      <c r="Y37" s="78"/>
    </row>
    <row r="38" spans="1:25" ht="15.75" customHeight="1">
      <c r="A38" s="78"/>
      <c r="B38" s="78"/>
      <c r="C38" s="78"/>
      <c r="D38" s="78"/>
      <c r="E38" s="78"/>
      <c r="F38" s="78"/>
      <c r="G38" s="78"/>
      <c r="H38" s="78"/>
      <c r="I38" s="78"/>
      <c r="J38" s="78"/>
      <c r="K38" s="78"/>
      <c r="L38" s="78"/>
      <c r="M38" s="78"/>
      <c r="N38" s="78"/>
      <c r="O38" s="78"/>
      <c r="P38" s="78"/>
      <c r="Q38" s="78"/>
      <c r="R38" s="78"/>
      <c r="S38" s="78"/>
      <c r="T38" s="78"/>
      <c r="U38" s="78"/>
      <c r="V38" s="78"/>
      <c r="W38" s="78"/>
      <c r="X38" s="78"/>
      <c r="Y38" s="78"/>
    </row>
    <row r="39" spans="1:25" ht="15.75" customHeight="1">
      <c r="A39" s="78"/>
      <c r="B39" s="78"/>
      <c r="C39" s="78"/>
      <c r="D39" s="78"/>
      <c r="E39" s="78"/>
      <c r="F39" s="78"/>
      <c r="G39" s="78"/>
      <c r="H39" s="78"/>
      <c r="I39" s="78"/>
      <c r="J39" s="78"/>
      <c r="K39" s="78"/>
      <c r="L39" s="78"/>
      <c r="M39" s="78"/>
      <c r="N39" s="78"/>
      <c r="O39" s="78"/>
      <c r="P39" s="78"/>
      <c r="Q39" s="78"/>
      <c r="R39" s="78"/>
      <c r="S39" s="78"/>
      <c r="T39" s="78"/>
      <c r="U39" s="78"/>
      <c r="V39" s="78"/>
      <c r="W39" s="78"/>
      <c r="X39" s="78"/>
      <c r="Y39" s="78"/>
    </row>
    <row r="40" spans="1:25" ht="15.75" customHeight="1">
      <c r="A40" s="78"/>
      <c r="B40" s="78"/>
      <c r="C40" s="78"/>
      <c r="D40" s="78"/>
      <c r="E40" s="78"/>
      <c r="F40" s="78"/>
      <c r="G40" s="78"/>
      <c r="H40" s="78"/>
      <c r="I40" s="78"/>
      <c r="J40" s="78"/>
      <c r="K40" s="78"/>
      <c r="L40" s="78"/>
      <c r="M40" s="78"/>
      <c r="N40" s="78"/>
      <c r="O40" s="78"/>
      <c r="P40" s="78"/>
      <c r="Q40" s="78"/>
      <c r="R40" s="78"/>
      <c r="S40" s="78"/>
      <c r="T40" s="78"/>
      <c r="U40" s="78"/>
      <c r="V40" s="78"/>
      <c r="W40" s="78"/>
      <c r="X40" s="78"/>
      <c r="Y40" s="78"/>
    </row>
    <row r="41" spans="1:25" ht="15.75" customHeight="1">
      <c r="A41" s="78"/>
      <c r="B41" s="78"/>
      <c r="C41" s="78"/>
      <c r="D41" s="78"/>
      <c r="E41" s="78"/>
      <c r="F41" s="78"/>
      <c r="G41" s="78"/>
      <c r="H41" s="78"/>
      <c r="I41" s="78"/>
      <c r="J41" s="78"/>
      <c r="K41" s="78"/>
      <c r="L41" s="78"/>
      <c r="M41" s="78"/>
      <c r="N41" s="78"/>
      <c r="O41" s="78"/>
      <c r="P41" s="78"/>
      <c r="Q41" s="78"/>
      <c r="R41" s="78"/>
      <c r="S41" s="78"/>
      <c r="T41" s="78"/>
      <c r="U41" s="78"/>
      <c r="V41" s="78"/>
      <c r="W41" s="78"/>
      <c r="X41" s="78"/>
      <c r="Y41" s="78"/>
    </row>
    <row r="42" spans="1:25" ht="15.75" customHeight="1">
      <c r="A42" s="78"/>
      <c r="B42" s="78"/>
      <c r="C42" s="78"/>
      <c r="D42" s="78"/>
      <c r="E42" s="78"/>
      <c r="F42" s="78"/>
      <c r="G42" s="78"/>
      <c r="H42" s="78"/>
      <c r="I42" s="78"/>
      <c r="J42" s="78"/>
      <c r="K42" s="78"/>
      <c r="L42" s="78"/>
      <c r="M42" s="78"/>
      <c r="N42" s="78"/>
      <c r="O42" s="78"/>
      <c r="P42" s="78"/>
      <c r="Q42" s="78"/>
      <c r="R42" s="78"/>
      <c r="S42" s="78"/>
      <c r="T42" s="78"/>
      <c r="U42" s="78"/>
      <c r="V42" s="78"/>
      <c r="W42" s="78"/>
      <c r="X42" s="78"/>
      <c r="Y42" s="78"/>
    </row>
    <row r="43" spans="1:25" ht="15.75" customHeight="1">
      <c r="A43" s="78"/>
      <c r="B43" s="78"/>
      <c r="C43" s="78"/>
      <c r="D43" s="78"/>
      <c r="E43" s="78"/>
      <c r="F43" s="78"/>
      <c r="G43" s="78"/>
      <c r="H43" s="78"/>
      <c r="I43" s="78"/>
      <c r="J43" s="78"/>
      <c r="K43" s="78"/>
      <c r="L43" s="78"/>
      <c r="M43" s="78"/>
      <c r="N43" s="78"/>
      <c r="O43" s="78"/>
      <c r="P43" s="78"/>
      <c r="Q43" s="78"/>
      <c r="R43" s="78"/>
      <c r="S43" s="78"/>
      <c r="T43" s="78"/>
      <c r="U43" s="78"/>
      <c r="V43" s="78"/>
      <c r="W43" s="78"/>
      <c r="X43" s="78"/>
      <c r="Y43" s="78"/>
    </row>
    <row r="44" spans="1:25" ht="15.75" customHeight="1">
      <c r="A44" s="78"/>
      <c r="B44" s="78"/>
      <c r="C44" s="78"/>
      <c r="D44" s="78"/>
      <c r="E44" s="78"/>
      <c r="F44" s="78"/>
      <c r="G44" s="78"/>
      <c r="H44" s="78"/>
      <c r="I44" s="78"/>
      <c r="J44" s="78"/>
      <c r="K44" s="78"/>
      <c r="L44" s="78"/>
      <c r="M44" s="78"/>
      <c r="N44" s="78"/>
      <c r="O44" s="78"/>
      <c r="P44" s="78"/>
      <c r="Q44" s="78"/>
      <c r="R44" s="78"/>
      <c r="S44" s="78"/>
      <c r="T44" s="78"/>
      <c r="U44" s="78"/>
      <c r="V44" s="78"/>
      <c r="W44" s="78"/>
      <c r="X44" s="78"/>
      <c r="Y44" s="78"/>
    </row>
    <row r="45" spans="1:25" ht="15.75" customHeight="1">
      <c r="A45" s="78"/>
      <c r="B45" s="78"/>
      <c r="C45" s="78"/>
      <c r="D45" s="78"/>
      <c r="E45" s="78"/>
      <c r="F45" s="78"/>
      <c r="G45" s="78"/>
      <c r="H45" s="78"/>
      <c r="I45" s="78"/>
      <c r="J45" s="78"/>
      <c r="K45" s="78"/>
      <c r="L45" s="78"/>
      <c r="M45" s="78"/>
      <c r="N45" s="78"/>
      <c r="O45" s="78"/>
      <c r="P45" s="78"/>
      <c r="Q45" s="78"/>
      <c r="R45" s="78"/>
      <c r="S45" s="78"/>
      <c r="T45" s="78"/>
      <c r="U45" s="78"/>
      <c r="V45" s="78"/>
      <c r="W45" s="78"/>
      <c r="X45" s="78"/>
      <c r="Y45" s="78"/>
    </row>
    <row r="46" spans="1:25" ht="15.75" customHeight="1">
      <c r="A46" s="78"/>
      <c r="B46" s="78"/>
      <c r="C46" s="78"/>
      <c r="D46" s="78"/>
      <c r="E46" s="78"/>
      <c r="F46" s="78"/>
      <c r="G46" s="78"/>
      <c r="H46" s="78"/>
      <c r="I46" s="78"/>
      <c r="J46" s="78"/>
      <c r="K46" s="78"/>
      <c r="L46" s="78"/>
      <c r="M46" s="78"/>
      <c r="N46" s="78"/>
      <c r="O46" s="78"/>
      <c r="P46" s="78"/>
      <c r="Q46" s="78"/>
      <c r="R46" s="78"/>
      <c r="S46" s="78"/>
      <c r="T46" s="78"/>
      <c r="U46" s="78"/>
      <c r="V46" s="78"/>
      <c r="W46" s="78"/>
      <c r="X46" s="78"/>
      <c r="Y46" s="78"/>
    </row>
    <row r="47" spans="1:25" ht="15.75" customHeight="1">
      <c r="A47" s="78"/>
      <c r="B47" s="78"/>
      <c r="C47" s="78"/>
      <c r="D47" s="78"/>
      <c r="E47" s="78"/>
      <c r="F47" s="78"/>
      <c r="G47" s="78"/>
      <c r="H47" s="78"/>
      <c r="I47" s="78"/>
      <c r="J47" s="78"/>
      <c r="K47" s="78"/>
      <c r="L47" s="78"/>
      <c r="M47" s="78"/>
      <c r="N47" s="78"/>
      <c r="O47" s="78"/>
      <c r="P47" s="78"/>
      <c r="Q47" s="78"/>
      <c r="R47" s="78"/>
      <c r="S47" s="78"/>
      <c r="T47" s="78"/>
      <c r="U47" s="78"/>
      <c r="V47" s="78"/>
      <c r="W47" s="78"/>
      <c r="X47" s="78"/>
      <c r="Y47" s="78"/>
    </row>
    <row r="48" spans="1:25" ht="15.75" customHeight="1">
      <c r="A48" s="78"/>
      <c r="B48" s="78"/>
      <c r="C48" s="78"/>
      <c r="D48" s="78"/>
      <c r="E48" s="78"/>
      <c r="F48" s="78"/>
      <c r="G48" s="78"/>
      <c r="H48" s="78"/>
      <c r="I48" s="78"/>
      <c r="J48" s="78"/>
      <c r="K48" s="78"/>
      <c r="L48" s="78"/>
      <c r="M48" s="78"/>
      <c r="N48" s="78"/>
      <c r="O48" s="78"/>
      <c r="P48" s="78"/>
      <c r="Q48" s="78"/>
      <c r="R48" s="78"/>
      <c r="S48" s="78"/>
      <c r="T48" s="78"/>
      <c r="U48" s="78"/>
      <c r="V48" s="78"/>
      <c r="W48" s="78"/>
      <c r="X48" s="78"/>
      <c r="Y48" s="78"/>
    </row>
    <row r="49" spans="1:25" ht="15.75" customHeight="1">
      <c r="A49" s="78"/>
      <c r="B49" s="78"/>
      <c r="C49" s="78"/>
      <c r="D49" s="78"/>
      <c r="E49" s="78"/>
      <c r="F49" s="78"/>
      <c r="G49" s="78"/>
      <c r="H49" s="78"/>
      <c r="I49" s="78"/>
      <c r="J49" s="78"/>
      <c r="K49" s="78"/>
      <c r="L49" s="78"/>
      <c r="M49" s="78"/>
      <c r="N49" s="78"/>
      <c r="O49" s="78"/>
      <c r="P49" s="78"/>
      <c r="Q49" s="78"/>
      <c r="R49" s="78"/>
      <c r="S49" s="78"/>
      <c r="T49" s="78"/>
      <c r="U49" s="78"/>
      <c r="V49" s="78"/>
      <c r="W49" s="78"/>
      <c r="X49" s="78"/>
      <c r="Y49" s="78"/>
    </row>
    <row r="50" spans="1:25" ht="15.75" customHeight="1">
      <c r="A50" s="78"/>
      <c r="B50" s="78"/>
      <c r="C50" s="78"/>
      <c r="D50" s="78"/>
      <c r="E50" s="78"/>
      <c r="F50" s="78"/>
      <c r="G50" s="78"/>
      <c r="H50" s="78"/>
      <c r="I50" s="78"/>
      <c r="J50" s="78"/>
      <c r="K50" s="78"/>
      <c r="L50" s="78"/>
      <c r="M50" s="78"/>
      <c r="N50" s="78"/>
      <c r="O50" s="78"/>
      <c r="P50" s="78"/>
      <c r="Q50" s="78"/>
      <c r="R50" s="78"/>
      <c r="S50" s="78"/>
      <c r="T50" s="78"/>
      <c r="U50" s="78"/>
      <c r="V50" s="78"/>
      <c r="W50" s="78"/>
      <c r="X50" s="78"/>
      <c r="Y50" s="78"/>
    </row>
    <row r="51" spans="1:25" ht="15.75" customHeight="1">
      <c r="A51" s="78"/>
      <c r="B51" s="78"/>
      <c r="C51" s="78"/>
      <c r="D51" s="78"/>
      <c r="E51" s="78"/>
      <c r="F51" s="78"/>
      <c r="G51" s="78"/>
      <c r="H51" s="78"/>
      <c r="I51" s="78"/>
      <c r="J51" s="78"/>
      <c r="K51" s="78"/>
      <c r="L51" s="78"/>
      <c r="M51" s="78"/>
      <c r="N51" s="78"/>
      <c r="O51" s="78"/>
      <c r="P51" s="78"/>
      <c r="Q51" s="78"/>
      <c r="R51" s="78"/>
      <c r="S51" s="78"/>
      <c r="T51" s="78"/>
      <c r="U51" s="78"/>
      <c r="V51" s="78"/>
      <c r="W51" s="78"/>
      <c r="X51" s="78"/>
      <c r="Y51" s="78"/>
    </row>
    <row r="52" spans="1:25" ht="15.75" customHeight="1">
      <c r="A52" s="78"/>
      <c r="B52" s="78"/>
      <c r="C52" s="78"/>
      <c r="D52" s="78"/>
      <c r="E52" s="78"/>
      <c r="F52" s="78"/>
      <c r="G52" s="78"/>
      <c r="H52" s="78"/>
      <c r="I52" s="78"/>
      <c r="J52" s="78"/>
      <c r="K52" s="78"/>
      <c r="L52" s="78"/>
      <c r="M52" s="78"/>
      <c r="N52" s="78"/>
      <c r="O52" s="78"/>
      <c r="P52" s="78"/>
      <c r="Q52" s="78"/>
      <c r="R52" s="78"/>
      <c r="S52" s="78"/>
      <c r="T52" s="78"/>
      <c r="U52" s="78"/>
      <c r="V52" s="78"/>
      <c r="W52" s="78"/>
      <c r="X52" s="78"/>
      <c r="Y52" s="78"/>
    </row>
    <row r="53" spans="1:25" ht="15.75" customHeight="1">
      <c r="A53" s="78"/>
      <c r="B53" s="78"/>
      <c r="C53" s="78"/>
      <c r="D53" s="78"/>
      <c r="E53" s="78"/>
      <c r="F53" s="78"/>
      <c r="G53" s="78"/>
      <c r="H53" s="78"/>
      <c r="I53" s="78"/>
      <c r="J53" s="78"/>
      <c r="K53" s="78"/>
      <c r="L53" s="78"/>
      <c r="M53" s="78"/>
      <c r="N53" s="78"/>
      <c r="O53" s="78"/>
      <c r="P53" s="78"/>
      <c r="Q53" s="78"/>
      <c r="R53" s="78"/>
      <c r="S53" s="78"/>
      <c r="T53" s="78"/>
      <c r="U53" s="78"/>
      <c r="V53" s="78"/>
      <c r="W53" s="78"/>
      <c r="X53" s="78"/>
      <c r="Y53" s="78"/>
    </row>
    <row r="54" spans="1:25" ht="15.75" customHeight="1">
      <c r="A54" s="78"/>
      <c r="B54" s="78"/>
      <c r="C54" s="78"/>
      <c r="D54" s="78"/>
      <c r="E54" s="78"/>
      <c r="F54" s="78"/>
      <c r="G54" s="78"/>
      <c r="H54" s="78"/>
      <c r="I54" s="78"/>
      <c r="J54" s="78"/>
      <c r="K54" s="78"/>
      <c r="L54" s="78"/>
      <c r="M54" s="78"/>
      <c r="N54" s="78"/>
      <c r="O54" s="78"/>
      <c r="P54" s="78"/>
      <c r="Q54" s="78"/>
      <c r="R54" s="78"/>
      <c r="S54" s="78"/>
      <c r="T54" s="78"/>
      <c r="U54" s="78"/>
      <c r="V54" s="78"/>
      <c r="W54" s="78"/>
      <c r="X54" s="78"/>
      <c r="Y54" s="78"/>
    </row>
    <row r="55" spans="1:25" ht="15.75" customHeight="1">
      <c r="A55" s="78"/>
      <c r="B55" s="78"/>
      <c r="C55" s="78"/>
      <c r="D55" s="78"/>
      <c r="E55" s="78"/>
      <c r="F55" s="78"/>
      <c r="G55" s="78"/>
      <c r="H55" s="78"/>
      <c r="I55" s="78"/>
      <c r="J55" s="78"/>
      <c r="K55" s="78"/>
      <c r="L55" s="78"/>
      <c r="M55" s="78"/>
      <c r="N55" s="78"/>
      <c r="O55" s="78"/>
      <c r="P55" s="78"/>
      <c r="Q55" s="78"/>
      <c r="R55" s="78"/>
      <c r="S55" s="78"/>
      <c r="T55" s="78"/>
      <c r="U55" s="78"/>
      <c r="V55" s="78"/>
      <c r="W55" s="78"/>
      <c r="X55" s="78"/>
      <c r="Y55" s="78"/>
    </row>
    <row r="56" spans="1:25" ht="15.75" customHeight="1">
      <c r="A56" s="78"/>
      <c r="B56" s="78"/>
      <c r="C56" s="78"/>
      <c r="D56" s="78"/>
      <c r="E56" s="78"/>
      <c r="F56" s="78"/>
      <c r="G56" s="78"/>
      <c r="H56" s="78"/>
      <c r="I56" s="78"/>
      <c r="J56" s="78"/>
      <c r="K56" s="78"/>
      <c r="L56" s="78"/>
      <c r="M56" s="78"/>
      <c r="N56" s="78"/>
      <c r="O56" s="78"/>
      <c r="P56" s="78"/>
      <c r="Q56" s="78"/>
      <c r="R56" s="78"/>
      <c r="S56" s="78"/>
      <c r="T56" s="78"/>
      <c r="U56" s="78"/>
      <c r="V56" s="78"/>
      <c r="W56" s="78"/>
      <c r="X56" s="78"/>
      <c r="Y56" s="78"/>
    </row>
    <row r="57" spans="1:25" ht="15.75" customHeight="1">
      <c r="A57" s="78"/>
      <c r="B57" s="78"/>
      <c r="C57" s="78"/>
      <c r="D57" s="78"/>
      <c r="E57" s="78"/>
      <c r="F57" s="78"/>
      <c r="G57" s="78"/>
      <c r="H57" s="78"/>
      <c r="I57" s="78"/>
      <c r="J57" s="78"/>
      <c r="K57" s="78"/>
      <c r="L57" s="78"/>
      <c r="M57" s="78"/>
      <c r="N57" s="78"/>
      <c r="O57" s="78"/>
      <c r="P57" s="78"/>
      <c r="Q57" s="78"/>
      <c r="R57" s="78"/>
      <c r="S57" s="78"/>
      <c r="T57" s="78"/>
      <c r="U57" s="78"/>
      <c r="V57" s="78"/>
      <c r="W57" s="78"/>
      <c r="X57" s="78"/>
      <c r="Y57" s="78"/>
    </row>
    <row r="58" spans="1:25" ht="15.75" customHeight="1">
      <c r="A58" s="78"/>
      <c r="B58" s="78"/>
      <c r="C58" s="78"/>
      <c r="D58" s="78"/>
      <c r="E58" s="78"/>
      <c r="F58" s="78"/>
      <c r="G58" s="78"/>
      <c r="H58" s="78"/>
      <c r="I58" s="78"/>
      <c r="J58" s="78"/>
      <c r="K58" s="78"/>
      <c r="L58" s="78"/>
      <c r="M58" s="78"/>
      <c r="N58" s="78"/>
      <c r="O58" s="78"/>
      <c r="P58" s="78"/>
      <c r="Q58" s="78"/>
      <c r="R58" s="78"/>
      <c r="S58" s="78"/>
      <c r="T58" s="78"/>
      <c r="U58" s="78"/>
      <c r="V58" s="78"/>
      <c r="W58" s="78"/>
      <c r="X58" s="78"/>
      <c r="Y58" s="78"/>
    </row>
    <row r="59" spans="1:25" ht="15.75" customHeight="1">
      <c r="A59" s="78"/>
      <c r="B59" s="78"/>
      <c r="C59" s="78"/>
      <c r="D59" s="78"/>
      <c r="E59" s="78"/>
      <c r="F59" s="78"/>
      <c r="G59" s="78"/>
      <c r="H59" s="78"/>
      <c r="I59" s="78"/>
      <c r="J59" s="78"/>
      <c r="K59" s="78"/>
      <c r="L59" s="78"/>
      <c r="M59" s="78"/>
      <c r="N59" s="78"/>
      <c r="O59" s="78"/>
      <c r="P59" s="78"/>
      <c r="Q59" s="78"/>
      <c r="R59" s="78"/>
      <c r="S59" s="78"/>
      <c r="T59" s="78"/>
      <c r="U59" s="78"/>
      <c r="V59" s="78"/>
      <c r="W59" s="78"/>
      <c r="X59" s="78"/>
      <c r="Y59" s="78"/>
    </row>
    <row r="60" spans="1:25" ht="15.75" customHeight="1">
      <c r="A60" s="78"/>
      <c r="B60" s="78"/>
      <c r="C60" s="78"/>
      <c r="D60" s="78"/>
      <c r="E60" s="78"/>
      <c r="F60" s="78"/>
      <c r="G60" s="78"/>
      <c r="H60" s="78"/>
      <c r="I60" s="78"/>
      <c r="J60" s="78"/>
      <c r="K60" s="78"/>
      <c r="L60" s="78"/>
      <c r="M60" s="78"/>
      <c r="N60" s="78"/>
      <c r="O60" s="78"/>
      <c r="P60" s="78"/>
      <c r="Q60" s="78"/>
      <c r="R60" s="78"/>
      <c r="S60" s="78"/>
      <c r="T60" s="78"/>
      <c r="U60" s="78"/>
      <c r="V60" s="78"/>
      <c r="W60" s="78"/>
      <c r="X60" s="78"/>
      <c r="Y60" s="78"/>
    </row>
    <row r="61" spans="1:25" ht="15.75" customHeight="1">
      <c r="A61" s="78"/>
      <c r="B61" s="78"/>
      <c r="C61" s="78"/>
      <c r="D61" s="78"/>
      <c r="E61" s="78"/>
      <c r="F61" s="78"/>
      <c r="G61" s="78"/>
      <c r="H61" s="78"/>
      <c r="I61" s="78"/>
      <c r="J61" s="78"/>
      <c r="K61" s="78"/>
      <c r="L61" s="78"/>
      <c r="M61" s="78"/>
      <c r="N61" s="78"/>
      <c r="O61" s="78"/>
      <c r="P61" s="78"/>
      <c r="Q61" s="78"/>
      <c r="R61" s="78"/>
      <c r="S61" s="78"/>
      <c r="T61" s="78"/>
      <c r="U61" s="78"/>
      <c r="V61" s="78"/>
      <c r="W61" s="78"/>
      <c r="X61" s="78"/>
      <c r="Y61" s="78"/>
    </row>
    <row r="62" spans="1:25" ht="15.75" customHeight="1">
      <c r="A62" s="78"/>
      <c r="B62" s="78"/>
      <c r="C62" s="78"/>
      <c r="D62" s="78"/>
      <c r="E62" s="78"/>
      <c r="F62" s="78"/>
      <c r="G62" s="78"/>
      <c r="H62" s="78"/>
      <c r="I62" s="78"/>
      <c r="J62" s="78"/>
      <c r="K62" s="78"/>
      <c r="L62" s="78"/>
      <c r="M62" s="78"/>
      <c r="N62" s="78"/>
      <c r="O62" s="78"/>
      <c r="P62" s="78"/>
      <c r="Q62" s="78"/>
      <c r="R62" s="78"/>
      <c r="S62" s="78"/>
      <c r="T62" s="78"/>
      <c r="U62" s="78"/>
      <c r="V62" s="78"/>
      <c r="W62" s="78"/>
      <c r="X62" s="78"/>
      <c r="Y62" s="78"/>
    </row>
    <row r="63" spans="1:25" ht="15.75" customHeight="1">
      <c r="A63" s="78"/>
      <c r="B63" s="78"/>
      <c r="C63" s="78"/>
      <c r="D63" s="78"/>
      <c r="E63" s="78"/>
      <c r="F63" s="78"/>
      <c r="G63" s="78"/>
      <c r="H63" s="78"/>
      <c r="I63" s="78"/>
      <c r="J63" s="78"/>
      <c r="K63" s="78"/>
      <c r="L63" s="78"/>
      <c r="M63" s="78"/>
      <c r="N63" s="78"/>
      <c r="O63" s="78"/>
      <c r="P63" s="78"/>
      <c r="Q63" s="78"/>
      <c r="R63" s="78"/>
      <c r="S63" s="78"/>
      <c r="T63" s="78"/>
      <c r="U63" s="78"/>
      <c r="V63" s="78"/>
      <c r="W63" s="78"/>
      <c r="X63" s="78"/>
      <c r="Y63" s="78"/>
    </row>
    <row r="64" spans="1:25" ht="15.75" customHeight="1">
      <c r="A64" s="78"/>
      <c r="B64" s="78"/>
      <c r="C64" s="78"/>
      <c r="D64" s="78"/>
      <c r="E64" s="78"/>
      <c r="F64" s="78"/>
      <c r="G64" s="78"/>
      <c r="H64" s="78"/>
      <c r="I64" s="78"/>
      <c r="J64" s="78"/>
      <c r="K64" s="78"/>
      <c r="L64" s="78"/>
      <c r="M64" s="78"/>
      <c r="N64" s="78"/>
      <c r="O64" s="78"/>
      <c r="P64" s="78"/>
      <c r="Q64" s="78"/>
      <c r="R64" s="78"/>
      <c r="S64" s="78"/>
      <c r="T64" s="78"/>
      <c r="U64" s="78"/>
      <c r="V64" s="78"/>
      <c r="W64" s="78"/>
      <c r="X64" s="78"/>
      <c r="Y64" s="78"/>
    </row>
    <row r="65" spans="1:25" ht="15.75" customHeight="1">
      <c r="A65" s="78"/>
      <c r="B65" s="78"/>
      <c r="C65" s="78"/>
      <c r="D65" s="78"/>
      <c r="E65" s="78"/>
      <c r="F65" s="78"/>
      <c r="G65" s="78"/>
      <c r="H65" s="78"/>
      <c r="I65" s="78"/>
      <c r="J65" s="78"/>
      <c r="K65" s="78"/>
      <c r="L65" s="78"/>
      <c r="M65" s="78"/>
      <c r="N65" s="78"/>
      <c r="O65" s="78"/>
      <c r="P65" s="78"/>
      <c r="Q65" s="78"/>
      <c r="R65" s="78"/>
      <c r="S65" s="78"/>
      <c r="T65" s="78"/>
      <c r="U65" s="78"/>
      <c r="V65" s="78"/>
      <c r="W65" s="78"/>
      <c r="X65" s="78"/>
      <c r="Y65" s="78"/>
    </row>
    <row r="66" spans="1:25" ht="15.75" customHeight="1">
      <c r="A66" s="78"/>
      <c r="B66" s="78"/>
      <c r="C66" s="78"/>
      <c r="D66" s="78"/>
      <c r="E66" s="78"/>
      <c r="F66" s="78"/>
      <c r="G66" s="78"/>
      <c r="H66" s="78"/>
      <c r="I66" s="78"/>
      <c r="J66" s="78"/>
      <c r="K66" s="78"/>
      <c r="L66" s="78"/>
      <c r="M66" s="78"/>
      <c r="N66" s="78"/>
      <c r="O66" s="78"/>
      <c r="P66" s="78"/>
      <c r="Q66" s="78"/>
      <c r="R66" s="78"/>
      <c r="S66" s="78"/>
      <c r="T66" s="78"/>
      <c r="U66" s="78"/>
      <c r="V66" s="78"/>
      <c r="W66" s="78"/>
      <c r="X66" s="78"/>
      <c r="Y66" s="78"/>
    </row>
    <row r="67" spans="1:25" ht="15.75" customHeight="1">
      <c r="A67" s="78"/>
      <c r="B67" s="78"/>
      <c r="C67" s="78"/>
      <c r="D67" s="78"/>
      <c r="E67" s="78"/>
      <c r="F67" s="78"/>
      <c r="G67" s="78"/>
      <c r="H67" s="78"/>
      <c r="I67" s="78"/>
      <c r="J67" s="78"/>
      <c r="K67" s="78"/>
      <c r="L67" s="78"/>
      <c r="M67" s="78"/>
      <c r="N67" s="78"/>
      <c r="O67" s="78"/>
      <c r="P67" s="78"/>
      <c r="Q67" s="78"/>
      <c r="R67" s="78"/>
      <c r="S67" s="78"/>
      <c r="T67" s="78"/>
      <c r="U67" s="78"/>
      <c r="V67" s="78"/>
      <c r="W67" s="78"/>
      <c r="X67" s="78"/>
      <c r="Y67" s="78"/>
    </row>
    <row r="68" spans="1:25" ht="15.75" customHeight="1">
      <c r="A68" s="78"/>
      <c r="B68" s="78"/>
      <c r="C68" s="78"/>
      <c r="D68" s="78"/>
      <c r="E68" s="78"/>
      <c r="F68" s="78"/>
      <c r="G68" s="78"/>
      <c r="H68" s="78"/>
      <c r="I68" s="78"/>
      <c r="J68" s="78"/>
      <c r="K68" s="78"/>
      <c r="L68" s="78"/>
      <c r="M68" s="78"/>
      <c r="N68" s="78"/>
      <c r="O68" s="78"/>
      <c r="P68" s="78"/>
      <c r="Q68" s="78"/>
      <c r="R68" s="78"/>
      <c r="S68" s="78"/>
      <c r="T68" s="78"/>
      <c r="U68" s="78"/>
      <c r="V68" s="78"/>
      <c r="W68" s="78"/>
      <c r="X68" s="78"/>
      <c r="Y68" s="78"/>
    </row>
    <row r="69" spans="1:25" ht="15.75" customHeight="1">
      <c r="A69" s="78"/>
      <c r="B69" s="78"/>
      <c r="C69" s="78"/>
      <c r="D69" s="78"/>
      <c r="E69" s="78"/>
      <c r="F69" s="78"/>
      <c r="G69" s="78"/>
      <c r="H69" s="78"/>
      <c r="I69" s="78"/>
      <c r="J69" s="78"/>
      <c r="K69" s="78"/>
      <c r="L69" s="78"/>
      <c r="M69" s="78"/>
      <c r="N69" s="78"/>
      <c r="O69" s="78"/>
      <c r="P69" s="78"/>
      <c r="Q69" s="78"/>
      <c r="R69" s="78"/>
      <c r="S69" s="78"/>
      <c r="T69" s="78"/>
      <c r="U69" s="78"/>
      <c r="V69" s="78"/>
      <c r="W69" s="78"/>
      <c r="X69" s="78"/>
      <c r="Y69" s="78"/>
    </row>
    <row r="70" spans="1:25" ht="15.75" customHeight="1">
      <c r="A70" s="78"/>
      <c r="B70" s="78"/>
      <c r="C70" s="78"/>
      <c r="D70" s="78"/>
      <c r="E70" s="78"/>
      <c r="F70" s="78"/>
      <c r="G70" s="78"/>
      <c r="H70" s="78"/>
      <c r="I70" s="78"/>
      <c r="J70" s="78"/>
      <c r="K70" s="78"/>
      <c r="L70" s="78"/>
      <c r="M70" s="78"/>
      <c r="N70" s="78"/>
      <c r="O70" s="78"/>
      <c r="P70" s="78"/>
      <c r="Q70" s="78"/>
      <c r="R70" s="78"/>
      <c r="S70" s="78"/>
      <c r="T70" s="78"/>
      <c r="U70" s="78"/>
      <c r="V70" s="78"/>
      <c r="W70" s="78"/>
      <c r="X70" s="78"/>
      <c r="Y70" s="78"/>
    </row>
    <row r="71" spans="1:25" ht="15.75" customHeight="1">
      <c r="A71" s="78"/>
      <c r="B71" s="78"/>
      <c r="C71" s="78"/>
      <c r="D71" s="78"/>
      <c r="E71" s="78"/>
      <c r="F71" s="78"/>
      <c r="G71" s="78"/>
      <c r="H71" s="78"/>
      <c r="I71" s="78"/>
      <c r="J71" s="78"/>
      <c r="K71" s="78"/>
      <c r="L71" s="78"/>
      <c r="M71" s="78"/>
      <c r="N71" s="78"/>
      <c r="O71" s="78"/>
      <c r="P71" s="78"/>
      <c r="Q71" s="78"/>
      <c r="R71" s="78"/>
      <c r="S71" s="78"/>
      <c r="T71" s="78"/>
      <c r="U71" s="78"/>
      <c r="V71" s="78"/>
      <c r="W71" s="78"/>
      <c r="X71" s="78"/>
      <c r="Y71" s="78"/>
    </row>
    <row r="72" spans="1:25" ht="15.75" customHeight="1">
      <c r="A72" s="78"/>
      <c r="B72" s="78"/>
      <c r="C72" s="78"/>
      <c r="D72" s="78"/>
      <c r="E72" s="78"/>
      <c r="F72" s="78"/>
      <c r="G72" s="78"/>
      <c r="H72" s="78"/>
      <c r="I72" s="78"/>
      <c r="J72" s="78"/>
      <c r="K72" s="78"/>
      <c r="L72" s="78"/>
      <c r="M72" s="78"/>
      <c r="N72" s="78"/>
      <c r="O72" s="78"/>
      <c r="P72" s="78"/>
      <c r="Q72" s="78"/>
      <c r="R72" s="78"/>
      <c r="S72" s="78"/>
      <c r="T72" s="78"/>
      <c r="U72" s="78"/>
      <c r="V72" s="78"/>
      <c r="W72" s="78"/>
      <c r="X72" s="78"/>
      <c r="Y72" s="78"/>
    </row>
    <row r="73" spans="1:25" ht="15.75" customHeight="1">
      <c r="A73" s="78"/>
      <c r="B73" s="78"/>
      <c r="C73" s="78"/>
      <c r="D73" s="78"/>
      <c r="E73" s="78"/>
      <c r="F73" s="78"/>
      <c r="G73" s="78"/>
      <c r="H73" s="78"/>
      <c r="I73" s="78"/>
      <c r="J73" s="78"/>
      <c r="K73" s="78"/>
      <c r="L73" s="78"/>
      <c r="M73" s="78"/>
      <c r="N73" s="78"/>
      <c r="O73" s="78"/>
      <c r="P73" s="78"/>
      <c r="Q73" s="78"/>
      <c r="R73" s="78"/>
      <c r="S73" s="78"/>
      <c r="T73" s="78"/>
      <c r="U73" s="78"/>
      <c r="V73" s="78"/>
      <c r="W73" s="78"/>
      <c r="X73" s="78"/>
      <c r="Y73" s="78"/>
    </row>
    <row r="74" spans="1:25" ht="15.75" customHeight="1">
      <c r="A74" s="78"/>
      <c r="B74" s="78"/>
      <c r="C74" s="78"/>
      <c r="D74" s="78"/>
      <c r="E74" s="78"/>
      <c r="F74" s="78"/>
      <c r="G74" s="78"/>
      <c r="H74" s="78"/>
      <c r="I74" s="78"/>
      <c r="J74" s="78"/>
      <c r="K74" s="78"/>
      <c r="L74" s="78"/>
      <c r="M74" s="78"/>
      <c r="N74" s="78"/>
      <c r="O74" s="78"/>
      <c r="P74" s="78"/>
      <c r="Q74" s="78"/>
      <c r="R74" s="78"/>
      <c r="S74" s="78"/>
      <c r="T74" s="78"/>
      <c r="U74" s="78"/>
      <c r="V74" s="78"/>
      <c r="W74" s="78"/>
      <c r="X74" s="78"/>
      <c r="Y74" s="78"/>
    </row>
    <row r="75" spans="1:25" ht="15.75" customHeight="1">
      <c r="A75" s="78"/>
      <c r="B75" s="78"/>
      <c r="C75" s="78"/>
      <c r="D75" s="78"/>
      <c r="E75" s="78"/>
      <c r="F75" s="78"/>
      <c r="G75" s="78"/>
      <c r="H75" s="78"/>
      <c r="I75" s="78"/>
      <c r="J75" s="78"/>
      <c r="K75" s="78"/>
      <c r="L75" s="78"/>
      <c r="M75" s="78"/>
      <c r="N75" s="78"/>
      <c r="O75" s="78"/>
      <c r="P75" s="78"/>
      <c r="Q75" s="78"/>
      <c r="R75" s="78"/>
      <c r="S75" s="78"/>
      <c r="T75" s="78"/>
      <c r="U75" s="78"/>
      <c r="V75" s="78"/>
      <c r="W75" s="78"/>
      <c r="X75" s="78"/>
      <c r="Y75" s="78"/>
    </row>
    <row r="76" spans="1:25" ht="15.75" customHeight="1">
      <c r="A76" s="78"/>
      <c r="B76" s="78"/>
      <c r="C76" s="78"/>
      <c r="D76" s="78"/>
      <c r="E76" s="78"/>
      <c r="F76" s="78"/>
      <c r="G76" s="78"/>
      <c r="H76" s="78"/>
      <c r="I76" s="78"/>
      <c r="J76" s="78"/>
      <c r="K76" s="78"/>
      <c r="L76" s="78"/>
      <c r="M76" s="78"/>
      <c r="N76" s="78"/>
      <c r="O76" s="78"/>
      <c r="P76" s="78"/>
      <c r="Q76" s="78"/>
      <c r="R76" s="78"/>
      <c r="S76" s="78"/>
      <c r="T76" s="78"/>
      <c r="U76" s="78"/>
      <c r="V76" s="78"/>
      <c r="W76" s="78"/>
      <c r="X76" s="78"/>
      <c r="Y76" s="78"/>
    </row>
    <row r="77" spans="1:25" ht="15.75" customHeight="1">
      <c r="A77" s="78"/>
      <c r="B77" s="78"/>
      <c r="C77" s="78"/>
      <c r="D77" s="78"/>
      <c r="E77" s="78"/>
      <c r="F77" s="78"/>
      <c r="G77" s="78"/>
      <c r="H77" s="78"/>
      <c r="I77" s="78"/>
      <c r="J77" s="78"/>
      <c r="K77" s="78"/>
      <c r="L77" s="78"/>
      <c r="M77" s="78"/>
      <c r="N77" s="78"/>
      <c r="O77" s="78"/>
      <c r="P77" s="78"/>
      <c r="Q77" s="78"/>
      <c r="R77" s="78"/>
      <c r="S77" s="78"/>
      <c r="T77" s="78"/>
      <c r="U77" s="78"/>
      <c r="V77" s="78"/>
      <c r="W77" s="78"/>
      <c r="X77" s="78"/>
      <c r="Y77" s="78"/>
    </row>
    <row r="78" spans="1:25" ht="15.75" customHeight="1">
      <c r="A78" s="78"/>
      <c r="B78" s="78"/>
      <c r="C78" s="78"/>
      <c r="D78" s="78"/>
      <c r="E78" s="78"/>
      <c r="F78" s="78"/>
      <c r="G78" s="78"/>
      <c r="H78" s="78"/>
      <c r="I78" s="78"/>
      <c r="J78" s="78"/>
      <c r="K78" s="78"/>
      <c r="L78" s="78"/>
      <c r="M78" s="78"/>
      <c r="N78" s="78"/>
      <c r="O78" s="78"/>
      <c r="P78" s="78"/>
      <c r="Q78" s="78"/>
      <c r="R78" s="78"/>
      <c r="S78" s="78"/>
      <c r="T78" s="78"/>
      <c r="U78" s="78"/>
      <c r="V78" s="78"/>
      <c r="W78" s="78"/>
      <c r="X78" s="78"/>
      <c r="Y78" s="78"/>
    </row>
    <row r="79" spans="1:25" ht="15.75" customHeight="1">
      <c r="A79" s="78"/>
      <c r="B79" s="78"/>
      <c r="C79" s="78"/>
      <c r="D79" s="78"/>
      <c r="E79" s="78"/>
      <c r="F79" s="78"/>
      <c r="G79" s="78"/>
      <c r="H79" s="78"/>
      <c r="I79" s="78"/>
      <c r="J79" s="78"/>
      <c r="K79" s="78"/>
      <c r="L79" s="78"/>
      <c r="M79" s="78"/>
      <c r="N79" s="78"/>
      <c r="O79" s="78"/>
      <c r="P79" s="78"/>
      <c r="Q79" s="78"/>
      <c r="R79" s="78"/>
      <c r="S79" s="78"/>
      <c r="T79" s="78"/>
      <c r="U79" s="78"/>
      <c r="V79" s="78"/>
      <c r="W79" s="78"/>
      <c r="X79" s="78"/>
      <c r="Y79" s="78"/>
    </row>
    <row r="80" spans="1:25" ht="15.75" customHeight="1">
      <c r="A80" s="78"/>
      <c r="B80" s="78"/>
      <c r="C80" s="78"/>
      <c r="D80" s="78"/>
      <c r="E80" s="78"/>
      <c r="F80" s="78"/>
      <c r="G80" s="78"/>
      <c r="H80" s="78"/>
      <c r="I80" s="78"/>
      <c r="J80" s="78"/>
      <c r="K80" s="78"/>
      <c r="L80" s="78"/>
      <c r="M80" s="78"/>
      <c r="N80" s="78"/>
      <c r="O80" s="78"/>
      <c r="P80" s="78"/>
      <c r="Q80" s="78"/>
      <c r="R80" s="78"/>
      <c r="S80" s="78"/>
      <c r="T80" s="78"/>
      <c r="U80" s="78"/>
      <c r="V80" s="78"/>
      <c r="W80" s="78"/>
      <c r="X80" s="78"/>
      <c r="Y80" s="78"/>
    </row>
    <row r="81" spans="1:25" ht="15.75" customHeight="1">
      <c r="A81" s="78"/>
      <c r="B81" s="78"/>
      <c r="C81" s="78"/>
      <c r="D81" s="78"/>
      <c r="E81" s="78"/>
      <c r="F81" s="78"/>
      <c r="G81" s="78"/>
      <c r="H81" s="78"/>
      <c r="I81" s="78"/>
      <c r="J81" s="78"/>
      <c r="K81" s="78"/>
      <c r="L81" s="78"/>
      <c r="M81" s="78"/>
      <c r="N81" s="78"/>
      <c r="O81" s="78"/>
      <c r="P81" s="78"/>
      <c r="Q81" s="78"/>
      <c r="R81" s="78"/>
      <c r="S81" s="78"/>
      <c r="T81" s="78"/>
      <c r="U81" s="78"/>
      <c r="V81" s="78"/>
      <c r="W81" s="78"/>
      <c r="X81" s="78"/>
      <c r="Y81" s="78"/>
    </row>
    <row r="82" spans="1:25" ht="15.75" customHeight="1">
      <c r="A82" s="78"/>
      <c r="B82" s="78"/>
      <c r="C82" s="78"/>
      <c r="D82" s="78"/>
      <c r="E82" s="78"/>
      <c r="F82" s="78"/>
      <c r="G82" s="78"/>
      <c r="H82" s="78"/>
      <c r="I82" s="78"/>
      <c r="J82" s="78"/>
      <c r="K82" s="78"/>
      <c r="L82" s="78"/>
      <c r="M82" s="78"/>
      <c r="N82" s="78"/>
      <c r="O82" s="78"/>
      <c r="P82" s="78"/>
      <c r="Q82" s="78"/>
      <c r="R82" s="78"/>
      <c r="S82" s="78"/>
      <c r="T82" s="78"/>
      <c r="U82" s="78"/>
      <c r="V82" s="78"/>
      <c r="W82" s="78"/>
      <c r="X82" s="78"/>
      <c r="Y82" s="78"/>
    </row>
    <row r="83" spans="1:25" ht="15.75" customHeight="1">
      <c r="A83" s="78"/>
      <c r="B83" s="78"/>
      <c r="C83" s="78"/>
      <c r="D83" s="78"/>
      <c r="E83" s="78"/>
      <c r="F83" s="78"/>
      <c r="G83" s="78"/>
      <c r="H83" s="78"/>
      <c r="I83" s="78"/>
      <c r="J83" s="78"/>
      <c r="K83" s="78"/>
      <c r="L83" s="78"/>
      <c r="M83" s="78"/>
      <c r="N83" s="78"/>
      <c r="O83" s="78"/>
      <c r="P83" s="78"/>
      <c r="Q83" s="78"/>
      <c r="R83" s="78"/>
      <c r="S83" s="78"/>
      <c r="T83" s="78"/>
      <c r="U83" s="78"/>
      <c r="V83" s="78"/>
      <c r="W83" s="78"/>
      <c r="X83" s="78"/>
      <c r="Y83" s="78"/>
    </row>
    <row r="84" spans="1:25" ht="15.75" customHeight="1">
      <c r="A84" s="78"/>
      <c r="B84" s="78"/>
      <c r="C84" s="78"/>
      <c r="D84" s="78"/>
      <c r="E84" s="78"/>
      <c r="F84" s="78"/>
      <c r="G84" s="78"/>
      <c r="H84" s="78"/>
      <c r="I84" s="78"/>
      <c r="J84" s="78"/>
      <c r="K84" s="78"/>
      <c r="L84" s="78"/>
      <c r="M84" s="78"/>
      <c r="N84" s="78"/>
      <c r="O84" s="78"/>
      <c r="P84" s="78"/>
      <c r="Q84" s="78"/>
      <c r="R84" s="78"/>
      <c r="S84" s="78"/>
      <c r="T84" s="78"/>
      <c r="U84" s="78"/>
      <c r="V84" s="78"/>
      <c r="W84" s="78"/>
      <c r="X84" s="78"/>
      <c r="Y84" s="78"/>
    </row>
    <row r="85" spans="1:25" ht="15.75" customHeight="1">
      <c r="A85" s="78"/>
      <c r="B85" s="78"/>
      <c r="C85" s="78"/>
      <c r="D85" s="78"/>
      <c r="E85" s="78"/>
      <c r="F85" s="78"/>
      <c r="G85" s="78"/>
      <c r="H85" s="78"/>
      <c r="I85" s="78"/>
      <c r="J85" s="78"/>
      <c r="K85" s="78"/>
      <c r="L85" s="78"/>
      <c r="M85" s="78"/>
      <c r="N85" s="78"/>
      <c r="O85" s="78"/>
      <c r="P85" s="78"/>
      <c r="Q85" s="78"/>
      <c r="R85" s="78"/>
      <c r="S85" s="78"/>
      <c r="T85" s="78"/>
      <c r="U85" s="78"/>
      <c r="V85" s="78"/>
      <c r="W85" s="78"/>
      <c r="X85" s="78"/>
      <c r="Y85" s="78"/>
    </row>
    <row r="86" spans="1:25" ht="15.75" customHeight="1">
      <c r="A86" s="78"/>
      <c r="B86" s="78"/>
      <c r="C86" s="78"/>
      <c r="D86" s="78"/>
      <c r="E86" s="78"/>
      <c r="F86" s="78"/>
      <c r="G86" s="78"/>
      <c r="H86" s="78"/>
      <c r="I86" s="78"/>
      <c r="J86" s="78"/>
      <c r="K86" s="78"/>
      <c r="L86" s="78"/>
      <c r="M86" s="78"/>
      <c r="N86" s="78"/>
      <c r="O86" s="78"/>
      <c r="P86" s="78"/>
      <c r="Q86" s="78"/>
      <c r="R86" s="78"/>
      <c r="S86" s="78"/>
      <c r="T86" s="78"/>
      <c r="U86" s="78"/>
      <c r="V86" s="78"/>
      <c r="W86" s="78"/>
      <c r="X86" s="78"/>
      <c r="Y86" s="78"/>
    </row>
    <row r="87" spans="1:25" ht="15.75" customHeight="1">
      <c r="A87" s="78"/>
      <c r="B87" s="78"/>
      <c r="C87" s="78"/>
      <c r="D87" s="78"/>
      <c r="E87" s="78"/>
      <c r="F87" s="78"/>
      <c r="G87" s="78"/>
      <c r="H87" s="78"/>
      <c r="I87" s="78"/>
      <c r="J87" s="78"/>
      <c r="K87" s="78"/>
      <c r="L87" s="78"/>
      <c r="M87" s="78"/>
      <c r="N87" s="78"/>
      <c r="O87" s="78"/>
      <c r="P87" s="78"/>
      <c r="Q87" s="78"/>
      <c r="R87" s="78"/>
      <c r="S87" s="78"/>
      <c r="T87" s="78"/>
      <c r="U87" s="78"/>
      <c r="V87" s="78"/>
      <c r="W87" s="78"/>
      <c r="X87" s="78"/>
      <c r="Y87" s="78"/>
    </row>
    <row r="88" spans="1:25" ht="15.75" customHeight="1">
      <c r="A88" s="78"/>
      <c r="B88" s="78"/>
      <c r="C88" s="78"/>
      <c r="D88" s="78"/>
      <c r="E88" s="78"/>
      <c r="F88" s="78"/>
      <c r="G88" s="78"/>
      <c r="H88" s="78"/>
      <c r="I88" s="78"/>
      <c r="J88" s="78"/>
      <c r="K88" s="78"/>
      <c r="L88" s="78"/>
      <c r="M88" s="78"/>
      <c r="N88" s="78"/>
      <c r="O88" s="78"/>
      <c r="P88" s="78"/>
      <c r="Q88" s="78"/>
      <c r="R88" s="78"/>
      <c r="S88" s="78"/>
      <c r="T88" s="78"/>
      <c r="U88" s="78"/>
      <c r="V88" s="78"/>
      <c r="W88" s="78"/>
      <c r="X88" s="78"/>
      <c r="Y88" s="78"/>
    </row>
    <row r="89" spans="1:25" ht="15.75" customHeight="1">
      <c r="A89" s="78"/>
      <c r="B89" s="78"/>
      <c r="C89" s="78"/>
      <c r="D89" s="78"/>
      <c r="E89" s="78"/>
      <c r="F89" s="78"/>
      <c r="G89" s="78"/>
      <c r="H89" s="78"/>
      <c r="I89" s="78"/>
      <c r="J89" s="78"/>
      <c r="K89" s="78"/>
      <c r="L89" s="78"/>
      <c r="M89" s="78"/>
      <c r="N89" s="78"/>
      <c r="O89" s="78"/>
      <c r="P89" s="78"/>
      <c r="Q89" s="78"/>
      <c r="R89" s="78"/>
      <c r="S89" s="78"/>
      <c r="T89" s="78"/>
      <c r="U89" s="78"/>
      <c r="V89" s="78"/>
      <c r="W89" s="78"/>
      <c r="X89" s="78"/>
      <c r="Y89" s="78"/>
    </row>
    <row r="90" spans="1:25" ht="15.75" customHeight="1">
      <c r="A90" s="78"/>
      <c r="B90" s="78"/>
      <c r="C90" s="78"/>
      <c r="D90" s="78"/>
      <c r="E90" s="78"/>
      <c r="F90" s="78"/>
      <c r="G90" s="78"/>
      <c r="H90" s="78"/>
      <c r="I90" s="78"/>
      <c r="J90" s="78"/>
      <c r="K90" s="78"/>
      <c r="L90" s="78"/>
      <c r="M90" s="78"/>
      <c r="N90" s="78"/>
      <c r="O90" s="78"/>
      <c r="P90" s="78"/>
      <c r="Q90" s="78"/>
      <c r="R90" s="78"/>
      <c r="S90" s="78"/>
      <c r="T90" s="78"/>
      <c r="U90" s="78"/>
      <c r="V90" s="78"/>
      <c r="W90" s="78"/>
      <c r="X90" s="78"/>
      <c r="Y90" s="78"/>
    </row>
    <row r="91" spans="1:25" ht="15.75" customHeight="1">
      <c r="A91" s="78"/>
      <c r="B91" s="78"/>
      <c r="C91" s="78"/>
      <c r="D91" s="78"/>
      <c r="E91" s="78"/>
      <c r="F91" s="78"/>
      <c r="G91" s="78"/>
      <c r="H91" s="78"/>
      <c r="I91" s="78"/>
      <c r="J91" s="78"/>
      <c r="K91" s="78"/>
      <c r="L91" s="78"/>
      <c r="M91" s="78"/>
      <c r="N91" s="78"/>
      <c r="O91" s="78"/>
      <c r="P91" s="78"/>
      <c r="Q91" s="78"/>
      <c r="R91" s="78"/>
      <c r="S91" s="78"/>
      <c r="T91" s="78"/>
      <c r="U91" s="78"/>
      <c r="V91" s="78"/>
      <c r="W91" s="78"/>
      <c r="X91" s="78"/>
      <c r="Y91" s="78"/>
    </row>
    <row r="92" spans="1:25" ht="15.75" customHeight="1">
      <c r="A92" s="78"/>
      <c r="B92" s="78"/>
      <c r="C92" s="78"/>
      <c r="D92" s="78"/>
      <c r="E92" s="78"/>
      <c r="F92" s="78"/>
      <c r="G92" s="78"/>
      <c r="H92" s="78"/>
      <c r="I92" s="78"/>
      <c r="J92" s="78"/>
      <c r="K92" s="78"/>
      <c r="L92" s="78"/>
      <c r="M92" s="78"/>
      <c r="N92" s="78"/>
      <c r="O92" s="78"/>
      <c r="P92" s="78"/>
      <c r="Q92" s="78"/>
      <c r="R92" s="78"/>
      <c r="S92" s="78"/>
      <c r="T92" s="78"/>
      <c r="U92" s="78"/>
      <c r="V92" s="78"/>
      <c r="W92" s="78"/>
      <c r="X92" s="78"/>
      <c r="Y92" s="78"/>
    </row>
    <row r="93" spans="1:25" ht="15.75" customHeight="1">
      <c r="A93" s="78"/>
      <c r="B93" s="78"/>
      <c r="C93" s="78"/>
      <c r="D93" s="78"/>
      <c r="E93" s="78"/>
      <c r="F93" s="78"/>
      <c r="G93" s="78"/>
      <c r="H93" s="78"/>
      <c r="I93" s="78"/>
      <c r="J93" s="78"/>
      <c r="K93" s="78"/>
      <c r="L93" s="78"/>
      <c r="M93" s="78"/>
      <c r="N93" s="78"/>
      <c r="O93" s="78"/>
      <c r="P93" s="78"/>
      <c r="Q93" s="78"/>
      <c r="R93" s="78"/>
      <c r="S93" s="78"/>
      <c r="T93" s="78"/>
      <c r="U93" s="78"/>
      <c r="V93" s="78"/>
      <c r="W93" s="78"/>
      <c r="X93" s="78"/>
      <c r="Y93" s="78"/>
    </row>
    <row r="94" spans="1:25" ht="15.75" customHeight="1">
      <c r="A94" s="78"/>
      <c r="B94" s="78"/>
      <c r="C94" s="78"/>
      <c r="D94" s="78"/>
      <c r="E94" s="78"/>
      <c r="F94" s="78"/>
      <c r="G94" s="78"/>
      <c r="H94" s="78"/>
      <c r="I94" s="78"/>
      <c r="J94" s="78"/>
      <c r="K94" s="78"/>
      <c r="L94" s="78"/>
      <c r="M94" s="78"/>
      <c r="N94" s="78"/>
      <c r="O94" s="78"/>
      <c r="P94" s="78"/>
      <c r="Q94" s="78"/>
      <c r="R94" s="78"/>
      <c r="S94" s="78"/>
      <c r="T94" s="78"/>
      <c r="U94" s="78"/>
      <c r="V94" s="78"/>
      <c r="W94" s="78"/>
      <c r="X94" s="78"/>
      <c r="Y94" s="78"/>
    </row>
    <row r="95" spans="1:25" ht="15.75" customHeight="1">
      <c r="A95" s="78"/>
      <c r="B95" s="78"/>
      <c r="C95" s="78"/>
      <c r="D95" s="78"/>
      <c r="E95" s="78"/>
      <c r="F95" s="78"/>
      <c r="G95" s="78"/>
      <c r="H95" s="78"/>
      <c r="I95" s="78"/>
      <c r="J95" s="78"/>
      <c r="K95" s="78"/>
      <c r="L95" s="78"/>
      <c r="M95" s="78"/>
      <c r="N95" s="78"/>
      <c r="O95" s="78"/>
      <c r="P95" s="78"/>
      <c r="Q95" s="78"/>
      <c r="R95" s="78"/>
      <c r="S95" s="78"/>
      <c r="T95" s="78"/>
      <c r="U95" s="78"/>
      <c r="V95" s="78"/>
      <c r="W95" s="78"/>
      <c r="X95" s="78"/>
      <c r="Y95" s="78"/>
    </row>
    <row r="96" spans="1:25" ht="15.75" customHeight="1">
      <c r="A96" s="78"/>
      <c r="B96" s="78"/>
      <c r="C96" s="78"/>
      <c r="D96" s="78"/>
      <c r="E96" s="78"/>
      <c r="F96" s="78"/>
      <c r="G96" s="78"/>
      <c r="H96" s="78"/>
      <c r="I96" s="78"/>
      <c r="J96" s="78"/>
      <c r="K96" s="78"/>
      <c r="L96" s="78"/>
      <c r="M96" s="78"/>
      <c r="N96" s="78"/>
      <c r="O96" s="78"/>
      <c r="P96" s="78"/>
      <c r="Q96" s="78"/>
      <c r="R96" s="78"/>
      <c r="S96" s="78"/>
      <c r="T96" s="78"/>
      <c r="U96" s="78"/>
      <c r="V96" s="78"/>
      <c r="W96" s="78"/>
      <c r="X96" s="78"/>
      <c r="Y96" s="78"/>
    </row>
    <row r="97" spans="1:25" ht="15.75" customHeight="1">
      <c r="A97" s="78"/>
      <c r="B97" s="78"/>
      <c r="C97" s="78"/>
      <c r="D97" s="78"/>
      <c r="E97" s="78"/>
      <c r="F97" s="78"/>
      <c r="G97" s="78"/>
      <c r="H97" s="78"/>
      <c r="I97" s="78"/>
      <c r="J97" s="78"/>
      <c r="K97" s="78"/>
      <c r="L97" s="78"/>
      <c r="M97" s="78"/>
      <c r="N97" s="78"/>
      <c r="O97" s="78"/>
      <c r="P97" s="78"/>
      <c r="Q97" s="78"/>
      <c r="R97" s="78"/>
      <c r="S97" s="78"/>
      <c r="T97" s="78"/>
      <c r="U97" s="78"/>
      <c r="V97" s="78"/>
      <c r="W97" s="78"/>
      <c r="X97" s="78"/>
      <c r="Y97" s="78"/>
    </row>
    <row r="98" spans="1:25" ht="15.75" customHeight="1">
      <c r="A98" s="78"/>
      <c r="B98" s="78"/>
      <c r="C98" s="78"/>
      <c r="D98" s="78"/>
      <c r="E98" s="78"/>
      <c r="F98" s="78"/>
      <c r="G98" s="78"/>
      <c r="H98" s="78"/>
      <c r="I98" s="78"/>
      <c r="J98" s="78"/>
      <c r="K98" s="78"/>
      <c r="L98" s="78"/>
      <c r="M98" s="78"/>
      <c r="N98" s="78"/>
      <c r="O98" s="78"/>
      <c r="P98" s="78"/>
      <c r="Q98" s="78"/>
      <c r="R98" s="78"/>
      <c r="S98" s="78"/>
      <c r="T98" s="78"/>
      <c r="U98" s="78"/>
      <c r="V98" s="78"/>
      <c r="W98" s="78"/>
      <c r="X98" s="78"/>
      <c r="Y98" s="78"/>
    </row>
    <row r="99" spans="1:25" ht="15.75" customHeight="1">
      <c r="A99" s="78"/>
      <c r="B99" s="78"/>
      <c r="C99" s="78"/>
      <c r="D99" s="78"/>
      <c r="E99" s="78"/>
      <c r="F99" s="78"/>
      <c r="G99" s="78"/>
      <c r="H99" s="78"/>
      <c r="I99" s="78"/>
      <c r="J99" s="78"/>
      <c r="K99" s="78"/>
      <c r="L99" s="78"/>
      <c r="M99" s="78"/>
      <c r="N99" s="78"/>
      <c r="O99" s="78"/>
      <c r="P99" s="78"/>
      <c r="Q99" s="78"/>
      <c r="R99" s="78"/>
      <c r="S99" s="78"/>
      <c r="T99" s="78"/>
      <c r="U99" s="78"/>
      <c r="V99" s="78"/>
      <c r="W99" s="78"/>
      <c r="X99" s="78"/>
      <c r="Y99" s="78"/>
    </row>
    <row r="100" spans="1:25" ht="15.75" customHeight="1">
      <c r="A100" s="7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row>
    <row r="101" spans="1:25" ht="15.75" customHeight="1">
      <c r="A101" s="7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row>
    <row r="102" spans="1:25" ht="15.75" customHeight="1">
      <c r="A102" s="7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row>
    <row r="103" spans="1:25" ht="15.75" customHeight="1">
      <c r="A103" s="7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row>
    <row r="104" spans="1:25" ht="15.75" customHeight="1">
      <c r="A104" s="7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row>
    <row r="105" spans="1:25" ht="15.75" customHeight="1">
      <c r="A105" s="7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row>
    <row r="106" spans="1:25" ht="15.75" customHeight="1">
      <c r="A106" s="7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row>
    <row r="107" spans="1:25" ht="15.75" customHeight="1">
      <c r="A107" s="7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row>
    <row r="108" spans="1:25" ht="15.75" customHeight="1">
      <c r="A108" s="7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row>
    <row r="109" spans="1:25" ht="15.75" customHeight="1">
      <c r="A109" s="7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row>
    <row r="110" spans="1:25" ht="15.75" customHeight="1">
      <c r="A110" s="7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row>
    <row r="111" spans="1:25" ht="15.75" customHeight="1">
      <c r="A111" s="7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row>
    <row r="112" spans="1:25" ht="15.75" customHeight="1">
      <c r="A112" s="7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row>
    <row r="113" spans="1:25" ht="15.75" customHeight="1">
      <c r="A113" s="7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row>
    <row r="114" spans="1:25" ht="15.75" customHeight="1">
      <c r="A114" s="7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row>
    <row r="115" spans="1:25" ht="15.75" customHeight="1">
      <c r="A115" s="7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row>
    <row r="116" spans="1:25" ht="15.75" customHeight="1">
      <c r="A116" s="7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row>
    <row r="117" spans="1:25" ht="15.75" customHeight="1">
      <c r="A117" s="7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row>
    <row r="118" spans="1:25" ht="15.75" customHeight="1">
      <c r="A118" s="7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row>
    <row r="119" spans="1:25" ht="15.75" customHeight="1">
      <c r="A119" s="7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row>
    <row r="120" spans="1:25" ht="15.75" customHeight="1">
      <c r="A120" s="7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row>
    <row r="121" spans="1:25" ht="15.75" customHeight="1">
      <c r="A121" s="7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row>
    <row r="122" spans="1:25" ht="15.75" customHeight="1">
      <c r="A122" s="7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row>
    <row r="123" spans="1:25" ht="15.75" customHeight="1">
      <c r="A123" s="7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row>
    <row r="124" spans="1:25" ht="15.75" customHeight="1">
      <c r="A124" s="7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row>
    <row r="125" spans="1:25" ht="15.75" customHeight="1">
      <c r="A125" s="7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row>
    <row r="126" spans="1:25" ht="15.75" customHeight="1">
      <c r="A126" s="7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row>
    <row r="127" spans="1:25" ht="15.75" customHeight="1">
      <c r="A127" s="7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row>
    <row r="128" spans="1:25" ht="15.75" customHeight="1">
      <c r="A128" s="7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row>
    <row r="129" spans="1:25" ht="15.75" customHeight="1">
      <c r="A129" s="7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row>
    <row r="130" spans="1:25" ht="15.75" customHeight="1">
      <c r="A130" s="7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row>
    <row r="131" spans="1:25" ht="15.75" customHeight="1">
      <c r="A131" s="7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row>
    <row r="132" spans="1:25" ht="15.75" customHeight="1">
      <c r="A132" s="7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row>
    <row r="133" spans="1:25" ht="15.75" customHeight="1">
      <c r="A133" s="7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row>
    <row r="134" spans="1:25" ht="15.75" customHeight="1">
      <c r="A134" s="7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row>
    <row r="135" spans="1:25" ht="15.75" customHeight="1">
      <c r="A135" s="7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row>
    <row r="136" spans="1:25" ht="15.75" customHeight="1">
      <c r="A136" s="7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row>
    <row r="137" spans="1:25" ht="15.75" customHeight="1">
      <c r="A137" s="7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row>
    <row r="138" spans="1:25" ht="15.75" customHeight="1">
      <c r="A138" s="7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row>
    <row r="139" spans="1:25" ht="15.75" customHeight="1">
      <c r="A139" s="7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row>
    <row r="140" spans="1:25" ht="15.75" customHeight="1">
      <c r="A140" s="7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row>
    <row r="141" spans="1:25" ht="15.75" customHeight="1">
      <c r="A141" s="7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row>
    <row r="142" spans="1:25" ht="15.75" customHeight="1">
      <c r="A142" s="7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row>
    <row r="143" spans="1:25" ht="15.75" customHeight="1">
      <c r="A143" s="7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row>
    <row r="144" spans="1:25" ht="15.75" customHeight="1">
      <c r="A144" s="7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row>
    <row r="145" spans="1:25" ht="15.75" customHeight="1">
      <c r="A145" s="7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row>
    <row r="146" spans="1:25" ht="15.75" customHeight="1">
      <c r="A146" s="7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row>
    <row r="147" spans="1:25" ht="15.75" customHeight="1">
      <c r="A147" s="7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row>
    <row r="148" spans="1:25" ht="15.75" customHeight="1">
      <c r="A148" s="7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row>
    <row r="149" spans="1:25" ht="15.75" customHeight="1">
      <c r="A149" s="7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row>
    <row r="150" spans="1:25" ht="15.75" customHeight="1">
      <c r="A150" s="7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row>
    <row r="151" spans="1:25" ht="15.75" customHeight="1">
      <c r="A151" s="7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row>
    <row r="152" spans="1:25" ht="15.75" customHeight="1">
      <c r="A152" s="7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row>
    <row r="153" spans="1:25" ht="15.75" customHeight="1">
      <c r="A153" s="7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row>
    <row r="154" spans="1:25" ht="15.75" customHeight="1">
      <c r="A154" s="7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row>
    <row r="155" spans="1:25" ht="15.75" customHeight="1">
      <c r="A155" s="7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row>
    <row r="156" spans="1:25" ht="15.75" customHeight="1">
      <c r="A156" s="7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row>
    <row r="157" spans="1:25" ht="15.75" customHeight="1">
      <c r="A157" s="7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row>
    <row r="158" spans="1:25" ht="15.75" customHeight="1">
      <c r="A158" s="7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row>
    <row r="159" spans="1:25" ht="15.75" customHeight="1">
      <c r="A159" s="7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row>
    <row r="160" spans="1:25" ht="15.75" customHeight="1">
      <c r="A160" s="7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row>
    <row r="161" spans="1:25" ht="15.75" customHeight="1">
      <c r="A161" s="7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row>
    <row r="162" spans="1:25" ht="15.75" customHeight="1">
      <c r="A162" s="7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row>
    <row r="163" spans="1:25" ht="15.75" customHeight="1">
      <c r="A163" s="7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row>
    <row r="164" spans="1:25" ht="15.75" customHeight="1">
      <c r="A164" s="7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row>
    <row r="165" spans="1:25" ht="15.75" customHeight="1">
      <c r="A165" s="7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row>
    <row r="166" spans="1:25" ht="15.75" customHeight="1">
      <c r="A166" s="7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row>
    <row r="167" spans="1:25" ht="15.75" customHeight="1">
      <c r="A167" s="7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row>
    <row r="168" spans="1:25" ht="15.75" customHeight="1">
      <c r="A168" s="7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row>
    <row r="169" spans="1:25" ht="15.75" customHeight="1">
      <c r="A169" s="7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row>
    <row r="170" spans="1:25" ht="15.75" customHeight="1">
      <c r="A170" s="7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row>
    <row r="171" spans="1:25" ht="15.75" customHeight="1">
      <c r="A171" s="7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row>
    <row r="172" spans="1:25" ht="15.75" customHeight="1">
      <c r="A172" s="7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row>
    <row r="173" spans="1:25" ht="15.75" customHeight="1">
      <c r="A173" s="7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row>
    <row r="174" spans="1:25" ht="15.75" customHeight="1">
      <c r="A174" s="7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row>
    <row r="175" spans="1:25" ht="15.75" customHeight="1">
      <c r="A175" s="7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row>
    <row r="176" spans="1:25" ht="15.75" customHeight="1">
      <c r="A176" s="7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row>
    <row r="177" spans="1:25" ht="15.75" customHeight="1">
      <c r="A177" s="7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row>
    <row r="178" spans="1:25" ht="15.75" customHeight="1">
      <c r="A178" s="7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row>
    <row r="179" spans="1:25" ht="15.75" customHeight="1">
      <c r="A179" s="7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row>
    <row r="180" spans="1:25" ht="15.75" customHeight="1">
      <c r="A180" s="7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row>
    <row r="181" spans="1:25" ht="15.75" customHeight="1">
      <c r="A181" s="7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row>
    <row r="182" spans="1:25" ht="15.75" customHeight="1">
      <c r="A182" s="7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row>
    <row r="183" spans="1:25" ht="15.75" customHeight="1">
      <c r="A183" s="7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row>
    <row r="184" spans="1:25" ht="15.75" customHeight="1">
      <c r="A184" s="7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row>
    <row r="185" spans="1:25" ht="15.75" customHeight="1">
      <c r="A185" s="7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row>
    <row r="186" spans="1:25" ht="15.75" customHeight="1">
      <c r="A186" s="7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row>
    <row r="187" spans="1:25" ht="15.75" customHeight="1">
      <c r="A187" s="7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row>
    <row r="188" spans="1:25" ht="15.75" customHeight="1">
      <c r="A188" s="7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row>
    <row r="189" spans="1:25" ht="15.75" customHeight="1">
      <c r="A189" s="7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row>
    <row r="190" spans="1:25" ht="15.75" customHeight="1">
      <c r="A190" s="7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row>
    <row r="191" spans="1:25" ht="15.75" customHeight="1">
      <c r="A191" s="7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row>
    <row r="192" spans="1:25" ht="15.75" customHeight="1">
      <c r="A192" s="7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row>
    <row r="193" spans="1:25" ht="15.75" customHeight="1">
      <c r="A193" s="7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row>
    <row r="194" spans="1:25" ht="15.75" customHeight="1">
      <c r="A194" s="7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row>
    <row r="195" spans="1:25" ht="15.75" customHeight="1">
      <c r="A195" s="7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row>
    <row r="196" spans="1:25" ht="15.75" customHeight="1">
      <c r="A196" s="7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row>
    <row r="197" spans="1:25" ht="15.75" customHeight="1">
      <c r="A197" s="7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row>
    <row r="198" spans="1:25" ht="15.75" customHeight="1">
      <c r="A198" s="7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row>
    <row r="199" spans="1:25" ht="15.75" customHeight="1">
      <c r="A199" s="7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row>
    <row r="200" spans="1:25" ht="15.75" customHeight="1">
      <c r="A200" s="7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row>
    <row r="201" spans="1:25" ht="15.75" customHeight="1">
      <c r="A201" s="7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row>
    <row r="202" spans="1:25" ht="15.75" customHeight="1">
      <c r="A202" s="7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row>
    <row r="203" spans="1:25" ht="15.75" customHeight="1">
      <c r="A203" s="7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row>
    <row r="204" spans="1:25" ht="15.75" customHeight="1">
      <c r="A204" s="7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row>
    <row r="205" spans="1:25" ht="15.75" customHeight="1">
      <c r="A205" s="7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row>
    <row r="206" spans="1:25" ht="15.75" customHeight="1">
      <c r="A206" s="7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row>
    <row r="207" spans="1:25" ht="15.75" customHeight="1">
      <c r="A207" s="7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row>
    <row r="208" spans="1:25" ht="15.75" customHeight="1">
      <c r="A208" s="7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row>
    <row r="209" spans="1:25" ht="15.75" customHeight="1">
      <c r="A209" s="7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row>
    <row r="210" spans="1:25" ht="15.75" customHeight="1">
      <c r="A210" s="7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row>
    <row r="211" spans="1:25" ht="15.75" customHeight="1">
      <c r="A211" s="7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row>
    <row r="212" spans="1:25" ht="15.75" customHeight="1">
      <c r="A212" s="7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row>
    <row r="213" spans="1:25" ht="15.75" customHeight="1">
      <c r="A213" s="7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row>
    <row r="214" spans="1:25" ht="15.75" customHeight="1">
      <c r="A214" s="7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row>
    <row r="215" spans="1:25" ht="15.75" customHeight="1">
      <c r="A215" s="7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row>
    <row r="216" spans="1:25" ht="15.75" customHeight="1">
      <c r="A216" s="7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row>
    <row r="217" spans="1:25" ht="15.75" customHeight="1">
      <c r="A217" s="7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row>
    <row r="218" spans="1:25" ht="15.75" customHeight="1">
      <c r="A218" s="7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row>
    <row r="219" spans="1:25" ht="15.75" customHeight="1">
      <c r="A219" s="7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row>
    <row r="220" spans="1:25" ht="15.75" customHeight="1">
      <c r="A220" s="7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row>
    <row r="221" spans="1:25" ht="15.75" customHeight="1"/>
    <row r="222" spans="1:25" ht="15.75" customHeight="1"/>
    <row r="223" spans="1:25" ht="15.75" customHeight="1"/>
    <row r="224" spans="1:25"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sheetProtection algorithmName="SHA-512" hashValue="1HaZQvUIDIxLy+P5NeJGWtzPwX460cl6+mRMsGyfz+mDCoSTuvchKlUE/I6PExOnV3pLCi2o43j5WFPT3tG0hQ==" saltValue="7dpzd0nndBRQPh5tnqdmzg==" spinCount="100000" sheet="1" objects="1" scenarios="1"/>
  <mergeCells count="1">
    <mergeCell ref="B6:C6"/>
  </mergeCells>
  <pageMargins left="0.7" right="0.7" top="0.75" bottom="0.75" header="0" footer="0"/>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AC999"/>
  <sheetViews>
    <sheetView workbookViewId="0">
      <selection activeCell="C9" sqref="C9"/>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24.75" customHeight="1">
      <c r="A1" s="113"/>
      <c r="B1" s="494" t="s">
        <v>437</v>
      </c>
      <c r="C1" s="412"/>
      <c r="D1" s="495" t="s">
        <v>438</v>
      </c>
      <c r="E1" s="417"/>
      <c r="F1" s="417"/>
      <c r="G1" s="417"/>
      <c r="H1" s="418"/>
      <c r="I1" s="496"/>
      <c r="J1" s="113"/>
      <c r="K1" s="113"/>
      <c r="L1" s="113"/>
      <c r="M1" s="113"/>
      <c r="N1" s="113"/>
      <c r="O1" s="113"/>
      <c r="P1" s="113"/>
      <c r="Q1" s="113"/>
      <c r="R1" s="113"/>
      <c r="S1" s="113"/>
      <c r="T1" s="113"/>
      <c r="U1" s="113"/>
      <c r="V1" s="113"/>
      <c r="W1" s="113"/>
      <c r="X1" s="113"/>
      <c r="Y1" s="113"/>
      <c r="Z1" s="113"/>
      <c r="AA1" s="113"/>
      <c r="AB1" s="113"/>
      <c r="AC1" s="113"/>
    </row>
    <row r="2" spans="1:29" ht="16.5" customHeight="1">
      <c r="A2" s="113"/>
      <c r="B2" s="413"/>
      <c r="C2" s="415"/>
      <c r="D2" s="498" t="s">
        <v>439</v>
      </c>
      <c r="E2" s="417"/>
      <c r="F2" s="417"/>
      <c r="G2" s="417"/>
      <c r="H2" s="418"/>
      <c r="I2" s="497"/>
      <c r="J2" s="113"/>
      <c r="K2" s="113"/>
      <c r="L2" s="113"/>
      <c r="M2" s="113"/>
      <c r="N2" s="113"/>
      <c r="O2" s="113"/>
      <c r="P2" s="113"/>
      <c r="Q2" s="113"/>
      <c r="R2" s="113"/>
      <c r="S2" s="113"/>
      <c r="T2" s="113"/>
      <c r="U2" s="113"/>
      <c r="V2" s="113"/>
      <c r="W2" s="113"/>
      <c r="X2" s="113"/>
      <c r="Y2" s="113"/>
      <c r="Z2" s="113"/>
      <c r="AA2" s="113"/>
      <c r="AB2" s="113"/>
      <c r="AC2" s="113"/>
    </row>
    <row r="3" spans="1:29" ht="13.5" customHeight="1">
      <c r="A3" s="113"/>
      <c r="B3" s="499" t="s">
        <v>440</v>
      </c>
      <c r="C3" s="418"/>
      <c r="D3" s="499" t="s">
        <v>441</v>
      </c>
      <c r="E3" s="417"/>
      <c r="F3" s="417"/>
      <c r="G3" s="417"/>
      <c r="H3" s="418"/>
      <c r="I3" s="51" t="s">
        <v>442</v>
      </c>
      <c r="J3" s="113"/>
      <c r="K3" s="113"/>
      <c r="L3" s="113"/>
      <c r="M3" s="113"/>
      <c r="N3" s="113"/>
      <c r="O3" s="113"/>
      <c r="P3" s="113"/>
      <c r="Q3" s="113"/>
      <c r="R3" s="113"/>
      <c r="S3" s="113"/>
      <c r="T3" s="113"/>
      <c r="U3" s="113"/>
      <c r="V3" s="113"/>
      <c r="W3" s="113"/>
      <c r="X3" s="113"/>
      <c r="Y3" s="113"/>
      <c r="Z3" s="113"/>
      <c r="AA3" s="113"/>
      <c r="AB3" s="113"/>
      <c r="AC3" s="113"/>
    </row>
    <row r="4" spans="1:29" ht="9.75" customHeight="1">
      <c r="A4" s="113"/>
      <c r="B4" s="486"/>
      <c r="C4" s="487"/>
      <c r="D4" s="487"/>
      <c r="E4" s="487"/>
      <c r="F4" s="487"/>
      <c r="G4" s="487"/>
      <c r="H4" s="487"/>
      <c r="I4" s="488"/>
      <c r="J4" s="113"/>
      <c r="K4" s="113"/>
      <c r="L4" s="113"/>
      <c r="M4" s="113"/>
      <c r="N4" s="113"/>
      <c r="O4" s="113"/>
      <c r="P4" s="113"/>
      <c r="Q4" s="113"/>
      <c r="R4" s="113"/>
      <c r="S4" s="113"/>
      <c r="T4" s="113"/>
      <c r="U4" s="113"/>
      <c r="V4" s="113"/>
      <c r="W4" s="113"/>
      <c r="X4" s="113"/>
      <c r="Y4" s="113"/>
      <c r="Z4" s="113"/>
      <c r="AA4" s="113"/>
      <c r="AB4" s="113"/>
      <c r="AC4" s="113"/>
    </row>
    <row r="5" spans="1:29" ht="22.5" customHeight="1">
      <c r="A5" s="113"/>
      <c r="B5" s="531" t="s">
        <v>443</v>
      </c>
      <c r="C5" s="415"/>
      <c r="D5" s="532" t="str">
        <f>Indicadores!F9</f>
        <v>Administración del Sistema Integrado de Gestión (SIG)</v>
      </c>
      <c r="E5" s="414"/>
      <c r="F5" s="414"/>
      <c r="G5" s="414"/>
      <c r="H5" s="414"/>
      <c r="I5" s="415"/>
      <c r="J5" s="113"/>
      <c r="K5" s="113"/>
      <c r="L5" s="113"/>
      <c r="M5" s="113"/>
      <c r="N5" s="113"/>
      <c r="O5" s="113"/>
      <c r="P5" s="113"/>
      <c r="Q5" s="113"/>
      <c r="R5" s="113"/>
      <c r="S5" s="113"/>
      <c r="T5" s="113"/>
      <c r="U5" s="113"/>
      <c r="V5" s="113"/>
      <c r="W5" s="113"/>
      <c r="X5" s="113"/>
      <c r="Y5" s="113"/>
      <c r="Z5" s="113"/>
      <c r="AA5" s="113"/>
      <c r="AB5" s="113"/>
      <c r="AC5" s="113"/>
    </row>
    <row r="6" spans="1:29" ht="34.5" customHeight="1">
      <c r="A6" s="113"/>
      <c r="B6" s="489" t="s">
        <v>444</v>
      </c>
      <c r="C6" s="418"/>
      <c r="D6" s="491" t="str">
        <f>Indicadores!A9</f>
        <v>Cumplimiento del Programa de Auditorias del Sistema Integrado de Gestión - SIG</v>
      </c>
      <c r="E6" s="492"/>
      <c r="F6" s="489" t="s">
        <v>445</v>
      </c>
      <c r="G6" s="418"/>
      <c r="H6" s="493" t="str">
        <f>Indicadores!S9</f>
        <v>Jefe Oficina Asesora de Planeación</v>
      </c>
      <c r="I6" s="492"/>
      <c r="J6" s="113"/>
      <c r="K6" s="113"/>
      <c r="L6" s="113"/>
      <c r="M6" s="113"/>
      <c r="N6" s="113"/>
      <c r="O6" s="113"/>
      <c r="P6" s="113"/>
      <c r="Q6" s="113"/>
      <c r="R6" s="113"/>
      <c r="S6" s="113"/>
      <c r="T6" s="113"/>
      <c r="U6" s="113"/>
      <c r="V6" s="113"/>
      <c r="W6" s="113"/>
      <c r="X6" s="113"/>
      <c r="Y6" s="113"/>
      <c r="Z6" s="113"/>
      <c r="AA6" s="113"/>
      <c r="AB6" s="113"/>
      <c r="AC6" s="113"/>
    </row>
    <row r="7" spans="1:29" ht="30.75" customHeight="1">
      <c r="A7" s="113"/>
      <c r="B7" s="489" t="s">
        <v>446</v>
      </c>
      <c r="C7" s="418"/>
      <c r="D7" s="513" t="str">
        <f>Indicadores!G9</f>
        <v># Auditorías realizadas del SIG/ # de Auditorias del SIG Programadas para la vigencia x100</v>
      </c>
      <c r="E7" s="418"/>
      <c r="F7" s="489" t="s">
        <v>447</v>
      </c>
      <c r="G7" s="418"/>
      <c r="H7" s="513" t="str">
        <f>Indicadores!C9</f>
        <v>Medir el cumplimiento del programa de Auditorias</v>
      </c>
      <c r="I7" s="418"/>
      <c r="J7" s="113"/>
      <c r="K7" s="113"/>
      <c r="L7" s="113"/>
      <c r="M7" s="113"/>
      <c r="N7" s="113"/>
      <c r="O7" s="113"/>
      <c r="P7" s="113"/>
      <c r="Q7" s="113"/>
      <c r="R7" s="113"/>
      <c r="S7" s="113"/>
      <c r="T7" s="113"/>
      <c r="U7" s="113"/>
      <c r="V7" s="113"/>
      <c r="W7" s="113"/>
      <c r="X7" s="113"/>
      <c r="Y7" s="113"/>
      <c r="Z7" s="113"/>
      <c r="AA7" s="113"/>
      <c r="AB7" s="113"/>
      <c r="AC7" s="113"/>
    </row>
    <row r="8" spans="1:29" ht="27.75" customHeight="1">
      <c r="A8" s="113"/>
      <c r="B8" s="32" t="s">
        <v>448</v>
      </c>
      <c r="C8" s="43" t="str">
        <f>Indicadores!P9</f>
        <v>Trimestral</v>
      </c>
      <c r="D8" s="32" t="s">
        <v>449</v>
      </c>
      <c r="E8" s="44" t="str">
        <f>Indicadores!R9</f>
        <v>Grupo Sistema Integrado de Gestión</v>
      </c>
      <c r="F8" s="32" t="s">
        <v>68</v>
      </c>
      <c r="G8" s="45" t="str">
        <f>Indicadores!H9</f>
        <v>Porcentaje</v>
      </c>
      <c r="H8" s="514" t="s">
        <v>450</v>
      </c>
      <c r="I8" s="515" t="str">
        <f>Indicadores!O9</f>
        <v>Hacia arriba</v>
      </c>
      <c r="J8" s="113"/>
      <c r="K8" s="113"/>
      <c r="L8" s="113"/>
      <c r="M8" s="113"/>
      <c r="N8" s="113"/>
      <c r="O8" s="113"/>
      <c r="P8" s="113"/>
      <c r="Q8" s="113"/>
      <c r="R8" s="113"/>
      <c r="S8" s="113"/>
      <c r="T8" s="113"/>
      <c r="U8" s="113"/>
      <c r="V8" s="113"/>
      <c r="W8" s="113"/>
      <c r="X8" s="113"/>
      <c r="Y8" s="113"/>
      <c r="Z8" s="113"/>
      <c r="AA8" s="113"/>
      <c r="AB8" s="113"/>
      <c r="AC8" s="113"/>
    </row>
    <row r="9" spans="1:29" ht="20.25" customHeight="1">
      <c r="A9" s="113"/>
      <c r="B9" s="32" t="s">
        <v>415</v>
      </c>
      <c r="C9" s="33">
        <f>Indicadores!N9</f>
        <v>1</v>
      </c>
      <c r="D9" s="34" t="s">
        <v>469</v>
      </c>
      <c r="E9" s="33">
        <f>'TABLERO DE MANDO'!F10</f>
        <v>0.85</v>
      </c>
      <c r="F9" s="35" t="s">
        <v>470</v>
      </c>
      <c r="G9" s="33">
        <f>'TABLERO DE MANDO'!G10</f>
        <v>0.9</v>
      </c>
      <c r="H9" s="497"/>
      <c r="I9" s="516"/>
      <c r="J9" s="113"/>
      <c r="K9" s="113"/>
      <c r="L9" s="113"/>
      <c r="M9" s="113"/>
      <c r="N9" s="113"/>
      <c r="O9" s="113"/>
      <c r="P9" s="113"/>
      <c r="Q9" s="113"/>
      <c r="R9" s="113"/>
      <c r="S9" s="113"/>
      <c r="T9" s="113"/>
      <c r="U9" s="113"/>
      <c r="V9" s="113"/>
      <c r="W9" s="113"/>
      <c r="X9" s="113"/>
      <c r="Y9" s="113"/>
      <c r="Z9" s="113"/>
      <c r="AA9" s="113"/>
      <c r="AB9" s="113"/>
      <c r="AC9" s="113"/>
    </row>
    <row r="10" spans="1:29" ht="13.5" customHeight="1">
      <c r="A10" s="113"/>
      <c r="B10" s="119"/>
      <c r="C10" s="36"/>
      <c r="D10" s="36"/>
      <c r="E10" s="36"/>
      <c r="F10" s="36"/>
      <c r="G10" s="36"/>
      <c r="H10" s="36"/>
      <c r="I10" s="114"/>
      <c r="J10" s="113"/>
      <c r="K10" s="113"/>
      <c r="L10" s="113"/>
      <c r="M10" s="113"/>
      <c r="N10" s="113"/>
      <c r="O10" s="113"/>
      <c r="P10" s="113"/>
      <c r="Q10" s="113"/>
      <c r="R10" s="113"/>
      <c r="S10" s="113"/>
      <c r="T10" s="113"/>
      <c r="U10" s="113"/>
      <c r="V10" s="113"/>
      <c r="W10" s="113"/>
      <c r="X10" s="113"/>
      <c r="Y10" s="113"/>
      <c r="Z10" s="113"/>
      <c r="AA10" s="113"/>
      <c r="AB10" s="113"/>
      <c r="AC10" s="113"/>
    </row>
    <row r="11" spans="1:29" ht="21.75" customHeight="1">
      <c r="A11" s="113"/>
      <c r="B11" s="46" t="s">
        <v>451</v>
      </c>
      <c r="C11" s="38" t="s">
        <v>452</v>
      </c>
      <c r="D11" s="39" t="str">
        <f>D9</f>
        <v>LÍMITE INSATISFACTORIO</v>
      </c>
      <c r="E11" s="39" t="str">
        <f>F9</f>
        <v>LÍMITE SATISFACTORIO</v>
      </c>
      <c r="F11" s="36"/>
      <c r="G11" s="36"/>
      <c r="H11" s="36"/>
      <c r="I11" s="115"/>
      <c r="J11" s="113"/>
      <c r="K11" s="113"/>
      <c r="L11" s="113"/>
      <c r="M11" s="113"/>
      <c r="N11" s="113"/>
      <c r="O11" s="113"/>
      <c r="P11" s="113"/>
      <c r="Q11" s="113"/>
      <c r="R11" s="113"/>
      <c r="S11" s="113"/>
      <c r="T11" s="113"/>
      <c r="U11" s="113"/>
      <c r="V11" s="113"/>
      <c r="W11" s="113"/>
      <c r="X11" s="113"/>
      <c r="Y11" s="113"/>
      <c r="Z11" s="113"/>
      <c r="AA11" s="113"/>
      <c r="AB11" s="113"/>
      <c r="AC11" s="113"/>
    </row>
    <row r="12" spans="1:29" ht="13.5" customHeight="1">
      <c r="A12" s="113"/>
      <c r="B12" s="47" t="s">
        <v>422</v>
      </c>
      <c r="C12" s="41"/>
      <c r="D12" s="40">
        <f t="shared" ref="D12:D23" si="0">+$E$9</f>
        <v>0.85</v>
      </c>
      <c r="E12" s="40">
        <f t="shared" ref="E12:E23" si="1">+$G$9</f>
        <v>0.9</v>
      </c>
      <c r="F12" s="36"/>
      <c r="G12" s="36"/>
      <c r="H12" s="36"/>
      <c r="I12" s="115"/>
      <c r="J12" s="113"/>
      <c r="K12" s="113"/>
      <c r="L12" s="113"/>
      <c r="M12" s="113"/>
      <c r="N12" s="113"/>
      <c r="O12" s="113"/>
      <c r="P12" s="113"/>
      <c r="Q12" s="113"/>
      <c r="R12" s="113"/>
      <c r="S12" s="113"/>
      <c r="T12" s="113"/>
      <c r="U12" s="113"/>
      <c r="V12" s="113"/>
      <c r="W12" s="113"/>
      <c r="X12" s="113"/>
      <c r="Y12" s="113"/>
      <c r="Z12" s="113"/>
      <c r="AA12" s="113"/>
      <c r="AB12" s="113"/>
      <c r="AC12" s="113"/>
    </row>
    <row r="13" spans="1:29" ht="13.5" customHeight="1">
      <c r="A13" s="113"/>
      <c r="B13" s="47" t="s">
        <v>423</v>
      </c>
      <c r="C13" s="41"/>
      <c r="D13" s="40">
        <f t="shared" si="0"/>
        <v>0.85</v>
      </c>
      <c r="E13" s="40">
        <f t="shared" si="1"/>
        <v>0.9</v>
      </c>
      <c r="F13" s="36"/>
      <c r="G13" s="36"/>
      <c r="H13" s="36"/>
      <c r="I13" s="115"/>
      <c r="J13" s="113"/>
      <c r="K13" s="113"/>
      <c r="L13" s="113"/>
      <c r="M13" s="113"/>
      <c r="N13" s="113"/>
      <c r="O13" s="113"/>
      <c r="P13" s="113"/>
      <c r="Q13" s="113"/>
      <c r="R13" s="113"/>
      <c r="S13" s="113"/>
      <c r="T13" s="113"/>
      <c r="U13" s="113"/>
      <c r="V13" s="113"/>
      <c r="W13" s="113"/>
      <c r="X13" s="113"/>
      <c r="Y13" s="113"/>
      <c r="Z13" s="113"/>
      <c r="AA13" s="113"/>
      <c r="AB13" s="113"/>
      <c r="AC13" s="113"/>
    </row>
    <row r="14" spans="1:29" ht="13.5" customHeight="1">
      <c r="A14" s="113"/>
      <c r="B14" s="47" t="s">
        <v>424</v>
      </c>
      <c r="C14" s="41">
        <v>0</v>
      </c>
      <c r="D14" s="40">
        <f t="shared" si="0"/>
        <v>0.85</v>
      </c>
      <c r="E14" s="40">
        <f t="shared" si="1"/>
        <v>0.9</v>
      </c>
      <c r="F14" s="36"/>
      <c r="G14" s="36"/>
      <c r="H14" s="36"/>
      <c r="I14" s="115"/>
      <c r="J14" s="113"/>
      <c r="K14" s="113"/>
      <c r="L14" s="113"/>
      <c r="M14" s="113"/>
      <c r="N14" s="113"/>
      <c r="O14" s="113"/>
      <c r="P14" s="113"/>
      <c r="Q14" s="113"/>
      <c r="R14" s="113"/>
      <c r="S14" s="113"/>
      <c r="T14" s="113"/>
      <c r="U14" s="113"/>
      <c r="V14" s="113"/>
      <c r="W14" s="113"/>
      <c r="X14" s="113"/>
      <c r="Y14" s="113"/>
      <c r="Z14" s="113"/>
      <c r="AA14" s="113"/>
      <c r="AB14" s="113"/>
      <c r="AC14" s="113"/>
    </row>
    <row r="15" spans="1:29" ht="13.5" customHeight="1">
      <c r="A15" s="113"/>
      <c r="B15" s="47" t="s">
        <v>425</v>
      </c>
      <c r="C15" s="41"/>
      <c r="D15" s="40">
        <f t="shared" si="0"/>
        <v>0.85</v>
      </c>
      <c r="E15" s="40">
        <f t="shared" si="1"/>
        <v>0.9</v>
      </c>
      <c r="F15" s="36"/>
      <c r="G15" s="36"/>
      <c r="H15" s="36"/>
      <c r="I15" s="115"/>
      <c r="J15" s="113"/>
      <c r="K15" s="113"/>
      <c r="L15" s="113"/>
      <c r="M15" s="113"/>
      <c r="N15" s="113"/>
      <c r="O15" s="113"/>
      <c r="P15" s="113"/>
      <c r="Q15" s="113"/>
      <c r="R15" s="113"/>
      <c r="S15" s="113"/>
      <c r="T15" s="113"/>
      <c r="U15" s="113"/>
      <c r="V15" s="113"/>
      <c r="W15" s="113"/>
      <c r="X15" s="113"/>
      <c r="Y15" s="113"/>
      <c r="Z15" s="113"/>
      <c r="AA15" s="113"/>
      <c r="AB15" s="113"/>
      <c r="AC15" s="113"/>
    </row>
    <row r="16" spans="1:29" ht="13.5" customHeight="1">
      <c r="A16" s="113"/>
      <c r="B16" s="47" t="s">
        <v>426</v>
      </c>
      <c r="C16" s="41"/>
      <c r="D16" s="40">
        <f t="shared" si="0"/>
        <v>0.85</v>
      </c>
      <c r="E16" s="40">
        <f t="shared" si="1"/>
        <v>0.9</v>
      </c>
      <c r="F16" s="36"/>
      <c r="G16" s="36"/>
      <c r="H16" s="36"/>
      <c r="I16" s="115"/>
      <c r="J16" s="113"/>
      <c r="K16" s="113"/>
      <c r="L16" s="113"/>
      <c r="M16" s="113"/>
      <c r="N16" s="113"/>
      <c r="O16" s="113"/>
      <c r="P16" s="113"/>
      <c r="Q16" s="113"/>
      <c r="R16" s="113"/>
      <c r="S16" s="113"/>
      <c r="T16" s="113"/>
      <c r="U16" s="113"/>
      <c r="V16" s="113"/>
      <c r="W16" s="113"/>
      <c r="X16" s="113"/>
      <c r="Y16" s="113"/>
      <c r="Z16" s="113"/>
      <c r="AA16" s="113"/>
      <c r="AB16" s="113"/>
      <c r="AC16" s="113"/>
    </row>
    <row r="17" spans="1:29" ht="13.5" customHeight="1">
      <c r="A17" s="113"/>
      <c r="B17" s="47" t="s">
        <v>427</v>
      </c>
      <c r="C17" s="41">
        <v>0</v>
      </c>
      <c r="D17" s="40">
        <f t="shared" si="0"/>
        <v>0.85</v>
      </c>
      <c r="E17" s="40">
        <f t="shared" si="1"/>
        <v>0.9</v>
      </c>
      <c r="F17" s="36"/>
      <c r="G17" s="36"/>
      <c r="H17" s="36"/>
      <c r="I17" s="115"/>
      <c r="J17" s="113"/>
      <c r="K17" s="113"/>
      <c r="L17" s="113"/>
      <c r="M17" s="113"/>
      <c r="N17" s="113"/>
      <c r="O17" s="113"/>
      <c r="P17" s="113"/>
      <c r="Q17" s="113"/>
      <c r="R17" s="113"/>
      <c r="S17" s="113"/>
      <c r="T17" s="113"/>
      <c r="U17" s="113"/>
      <c r="V17" s="113"/>
      <c r="W17" s="113"/>
      <c r="X17" s="113"/>
      <c r="Y17" s="113"/>
      <c r="Z17" s="113"/>
      <c r="AA17" s="113"/>
      <c r="AB17" s="113"/>
      <c r="AC17" s="113"/>
    </row>
    <row r="18" spans="1:29" ht="13.5" customHeight="1">
      <c r="A18" s="113"/>
      <c r="B18" s="47" t="s">
        <v>428</v>
      </c>
      <c r="C18" s="41"/>
      <c r="D18" s="40">
        <f t="shared" si="0"/>
        <v>0.85</v>
      </c>
      <c r="E18" s="40">
        <f t="shared" si="1"/>
        <v>0.9</v>
      </c>
      <c r="F18" s="36"/>
      <c r="G18" s="36"/>
      <c r="H18" s="36"/>
      <c r="I18" s="115"/>
      <c r="J18" s="113"/>
      <c r="K18" s="113"/>
      <c r="L18" s="113"/>
      <c r="M18" s="113"/>
      <c r="N18" s="113"/>
      <c r="O18" s="113"/>
      <c r="P18" s="113"/>
      <c r="Q18" s="113"/>
      <c r="R18" s="113"/>
      <c r="S18" s="113"/>
      <c r="T18" s="113"/>
      <c r="U18" s="113"/>
      <c r="V18" s="113"/>
      <c r="W18" s="113"/>
      <c r="X18" s="113"/>
      <c r="Y18" s="113"/>
      <c r="Z18" s="113"/>
      <c r="AA18" s="113"/>
      <c r="AB18" s="113"/>
      <c r="AC18" s="113"/>
    </row>
    <row r="19" spans="1:29" ht="13.5" customHeight="1">
      <c r="A19" s="113"/>
      <c r="B19" s="47" t="s">
        <v>429</v>
      </c>
      <c r="C19" s="41"/>
      <c r="D19" s="40">
        <f t="shared" si="0"/>
        <v>0.85</v>
      </c>
      <c r="E19" s="40">
        <f t="shared" si="1"/>
        <v>0.9</v>
      </c>
      <c r="F19" s="36"/>
      <c r="G19" s="36"/>
      <c r="H19" s="36"/>
      <c r="I19" s="115"/>
      <c r="J19" s="113"/>
      <c r="K19" s="113"/>
      <c r="L19" s="113"/>
      <c r="M19" s="113"/>
      <c r="N19" s="113"/>
      <c r="O19" s="113"/>
      <c r="P19" s="113"/>
      <c r="Q19" s="113"/>
      <c r="R19" s="113"/>
      <c r="S19" s="113"/>
      <c r="T19" s="113"/>
      <c r="U19" s="113"/>
      <c r="V19" s="113"/>
      <c r="W19" s="113"/>
      <c r="X19" s="113"/>
      <c r="Y19" s="113"/>
      <c r="Z19" s="113"/>
      <c r="AA19" s="113"/>
      <c r="AB19" s="113"/>
      <c r="AC19" s="113"/>
    </row>
    <row r="20" spans="1:29" ht="13.5" customHeight="1">
      <c r="A20" s="113"/>
      <c r="B20" s="47" t="s">
        <v>430</v>
      </c>
      <c r="C20" s="41">
        <v>0</v>
      </c>
      <c r="D20" s="40">
        <f t="shared" si="0"/>
        <v>0.85</v>
      </c>
      <c r="E20" s="40">
        <f t="shared" si="1"/>
        <v>0.9</v>
      </c>
      <c r="F20" s="36"/>
      <c r="G20" s="36"/>
      <c r="H20" s="36"/>
      <c r="I20" s="115"/>
      <c r="J20" s="113"/>
      <c r="K20" s="113"/>
      <c r="L20" s="113"/>
      <c r="M20" s="113"/>
      <c r="N20" s="113"/>
      <c r="O20" s="113"/>
      <c r="P20" s="113"/>
      <c r="Q20" s="113"/>
      <c r="R20" s="113"/>
      <c r="S20" s="113"/>
      <c r="T20" s="113"/>
      <c r="U20" s="113"/>
      <c r="V20" s="113"/>
      <c r="W20" s="113"/>
      <c r="X20" s="113"/>
      <c r="Y20" s="113"/>
      <c r="Z20" s="113"/>
      <c r="AA20" s="113"/>
      <c r="AB20" s="113"/>
      <c r="AC20" s="113"/>
    </row>
    <row r="21" spans="1:29" ht="13.5" customHeight="1">
      <c r="A21" s="113"/>
      <c r="B21" s="47" t="s">
        <v>431</v>
      </c>
      <c r="C21" s="41"/>
      <c r="D21" s="40">
        <f t="shared" si="0"/>
        <v>0.85</v>
      </c>
      <c r="E21" s="40">
        <f t="shared" si="1"/>
        <v>0.9</v>
      </c>
      <c r="F21" s="36"/>
      <c r="G21" s="36"/>
      <c r="H21" s="36"/>
      <c r="I21" s="115"/>
      <c r="J21" s="113"/>
      <c r="K21" s="113"/>
      <c r="L21" s="113"/>
      <c r="M21" s="113"/>
      <c r="N21" s="113"/>
      <c r="O21" s="113"/>
      <c r="P21" s="113"/>
      <c r="Q21" s="113"/>
      <c r="R21" s="113"/>
      <c r="S21" s="113"/>
      <c r="T21" s="113"/>
      <c r="U21" s="113"/>
      <c r="V21" s="113"/>
      <c r="W21" s="113"/>
      <c r="X21" s="113"/>
      <c r="Y21" s="113"/>
      <c r="Z21" s="113"/>
      <c r="AA21" s="113"/>
      <c r="AB21" s="113"/>
      <c r="AC21" s="113"/>
    </row>
    <row r="22" spans="1:29" ht="13.5" customHeight="1">
      <c r="A22" s="113"/>
      <c r="B22" s="47" t="s">
        <v>432</v>
      </c>
      <c r="C22" s="41"/>
      <c r="D22" s="40">
        <f t="shared" si="0"/>
        <v>0.85</v>
      </c>
      <c r="E22" s="40">
        <f t="shared" si="1"/>
        <v>0.9</v>
      </c>
      <c r="F22" s="36"/>
      <c r="G22" s="36"/>
      <c r="H22" s="36"/>
      <c r="I22" s="115"/>
      <c r="J22" s="113"/>
      <c r="K22" s="113"/>
      <c r="L22" s="113"/>
      <c r="M22" s="113"/>
      <c r="N22" s="113"/>
      <c r="O22" s="113"/>
      <c r="P22" s="113"/>
      <c r="Q22" s="113"/>
      <c r="R22" s="113"/>
      <c r="S22" s="113"/>
      <c r="T22" s="113"/>
      <c r="U22" s="113"/>
      <c r="V22" s="113"/>
      <c r="W22" s="113"/>
      <c r="X22" s="113"/>
      <c r="Y22" s="113"/>
      <c r="Z22" s="113"/>
      <c r="AA22" s="113"/>
      <c r="AB22" s="113"/>
      <c r="AC22" s="113"/>
    </row>
    <row r="23" spans="1:29" ht="13.5" customHeight="1">
      <c r="A23" s="113"/>
      <c r="B23" s="47" t="s">
        <v>433</v>
      </c>
      <c r="C23" s="41">
        <v>1</v>
      </c>
      <c r="D23" s="40">
        <f t="shared" si="0"/>
        <v>0.85</v>
      </c>
      <c r="E23" s="40">
        <f t="shared" si="1"/>
        <v>0.9</v>
      </c>
      <c r="F23" s="36"/>
      <c r="G23" s="36"/>
      <c r="H23" s="36"/>
      <c r="I23" s="115"/>
      <c r="J23" s="113"/>
      <c r="K23" s="113"/>
      <c r="L23" s="113"/>
      <c r="M23" s="113"/>
      <c r="N23" s="113"/>
      <c r="O23" s="113"/>
      <c r="P23" s="113"/>
      <c r="Q23" s="113"/>
      <c r="R23" s="113"/>
      <c r="S23" s="113"/>
      <c r="T23" s="113"/>
      <c r="U23" s="113"/>
      <c r="V23" s="113"/>
      <c r="W23" s="113"/>
      <c r="X23" s="113"/>
      <c r="Y23" s="113"/>
      <c r="Z23" s="113"/>
      <c r="AA23" s="113"/>
      <c r="AB23" s="113"/>
      <c r="AC23" s="113"/>
    </row>
    <row r="24" spans="1:29" ht="13.5" customHeight="1">
      <c r="A24" s="113"/>
      <c r="B24" s="119"/>
      <c r="C24" s="36"/>
      <c r="D24" s="36" t="s">
        <v>647</v>
      </c>
      <c r="E24" s="36"/>
      <c r="F24" s="36"/>
      <c r="G24" s="36"/>
      <c r="H24" s="36"/>
      <c r="I24" s="115"/>
      <c r="J24" s="113"/>
      <c r="K24" s="113"/>
      <c r="L24" s="113"/>
      <c r="M24" s="113"/>
      <c r="N24" s="113"/>
      <c r="O24" s="113"/>
      <c r="P24" s="113"/>
      <c r="Q24" s="113"/>
      <c r="R24" s="113"/>
      <c r="S24" s="113"/>
      <c r="T24" s="113"/>
      <c r="U24" s="113"/>
      <c r="V24" s="113"/>
      <c r="W24" s="113"/>
      <c r="X24" s="113"/>
      <c r="Y24" s="113"/>
      <c r="Z24" s="113"/>
      <c r="AA24" s="113"/>
      <c r="AB24" s="113"/>
      <c r="AC24" s="113"/>
    </row>
    <row r="25" spans="1:29" ht="13.5" customHeight="1">
      <c r="A25" s="113"/>
      <c r="B25" s="119"/>
      <c r="C25" s="36"/>
      <c r="D25" s="36"/>
      <c r="E25" s="36"/>
      <c r="F25" s="36"/>
      <c r="G25" s="36"/>
      <c r="H25" s="36"/>
      <c r="I25" s="115"/>
      <c r="J25" s="113"/>
      <c r="K25" s="113"/>
      <c r="L25" s="113"/>
      <c r="M25" s="113"/>
      <c r="N25" s="113"/>
      <c r="O25" s="113"/>
      <c r="P25" s="113"/>
      <c r="Q25" s="113"/>
      <c r="R25" s="113"/>
      <c r="S25" s="113"/>
      <c r="T25" s="113"/>
      <c r="U25" s="113"/>
      <c r="V25" s="113"/>
      <c r="W25" s="113"/>
      <c r="X25" s="113"/>
      <c r="Y25" s="113"/>
      <c r="Z25" s="113"/>
      <c r="AA25" s="113"/>
      <c r="AB25" s="113"/>
      <c r="AC25" s="113"/>
    </row>
    <row r="26" spans="1:29" ht="13.5" customHeight="1">
      <c r="A26" s="113"/>
      <c r="B26" s="119"/>
      <c r="C26" s="36"/>
      <c r="D26" s="36"/>
      <c r="E26" s="36"/>
      <c r="F26" s="36"/>
      <c r="G26" s="36"/>
      <c r="H26" s="36"/>
      <c r="I26" s="115"/>
      <c r="J26" s="113"/>
      <c r="K26" s="113"/>
      <c r="L26" s="113"/>
      <c r="M26" s="113"/>
      <c r="N26" s="113"/>
      <c r="O26" s="113"/>
      <c r="P26" s="113"/>
      <c r="Q26" s="113"/>
      <c r="R26" s="113"/>
      <c r="S26" s="113"/>
      <c r="T26" s="113"/>
      <c r="U26" s="113"/>
      <c r="V26" s="113"/>
      <c r="W26" s="113"/>
      <c r="X26" s="113"/>
      <c r="Y26" s="113"/>
      <c r="Z26" s="113"/>
      <c r="AA26" s="113"/>
      <c r="AB26" s="113"/>
      <c r="AC26" s="113"/>
    </row>
    <row r="27" spans="1:29" ht="13.5" customHeight="1">
      <c r="A27" s="113"/>
      <c r="B27" s="119"/>
      <c r="C27" s="36"/>
      <c r="D27" s="36"/>
      <c r="E27" s="36"/>
      <c r="F27" s="36"/>
      <c r="G27" s="36"/>
      <c r="H27" s="36"/>
      <c r="I27" s="115"/>
      <c r="J27" s="113"/>
      <c r="K27" s="113"/>
      <c r="L27" s="113"/>
      <c r="M27" s="113"/>
      <c r="N27" s="113"/>
      <c r="O27" s="113"/>
      <c r="P27" s="113"/>
      <c r="Q27" s="113"/>
      <c r="R27" s="113"/>
      <c r="S27" s="113"/>
      <c r="T27" s="113"/>
      <c r="U27" s="113"/>
      <c r="V27" s="113"/>
      <c r="W27" s="113"/>
      <c r="X27" s="113"/>
      <c r="Y27" s="113"/>
      <c r="Z27" s="113"/>
      <c r="AA27" s="113"/>
      <c r="AB27" s="113"/>
      <c r="AC27" s="113"/>
    </row>
    <row r="28" spans="1:29" ht="13.5" customHeight="1">
      <c r="A28" s="113"/>
      <c r="B28" s="517" t="s">
        <v>453</v>
      </c>
      <c r="C28" s="417"/>
      <c r="D28" s="417"/>
      <c r="E28" s="417"/>
      <c r="F28" s="417"/>
      <c r="G28" s="417"/>
      <c r="H28" s="417"/>
      <c r="I28" s="418"/>
      <c r="J28" s="113"/>
      <c r="K28" s="113"/>
      <c r="L28" s="113"/>
      <c r="M28" s="113"/>
      <c r="N28" s="113"/>
      <c r="O28" s="113"/>
      <c r="P28" s="113"/>
      <c r="Q28" s="113"/>
      <c r="R28" s="113"/>
      <c r="S28" s="113"/>
      <c r="T28" s="113"/>
      <c r="U28" s="113"/>
      <c r="V28" s="113"/>
      <c r="W28" s="113"/>
      <c r="X28" s="113"/>
      <c r="Y28" s="113"/>
      <c r="Z28" s="113"/>
      <c r="AA28" s="113"/>
      <c r="AB28" s="113"/>
      <c r="AC28" s="113"/>
    </row>
    <row r="29" spans="1:29" ht="6.75" customHeight="1">
      <c r="A29" s="113"/>
      <c r="B29" s="120"/>
      <c r="C29" s="117"/>
      <c r="D29" s="117"/>
      <c r="E29" s="117"/>
      <c r="F29" s="117"/>
      <c r="G29" s="117"/>
      <c r="H29" s="117"/>
      <c r="I29" s="50"/>
      <c r="J29" s="113"/>
      <c r="K29" s="113"/>
      <c r="L29" s="113"/>
      <c r="M29" s="113"/>
      <c r="N29" s="113"/>
      <c r="O29" s="113"/>
      <c r="P29" s="113"/>
      <c r="Q29" s="113"/>
      <c r="R29" s="113"/>
      <c r="S29" s="113"/>
      <c r="T29" s="113"/>
      <c r="U29" s="113"/>
      <c r="V29" s="113"/>
      <c r="W29" s="113"/>
      <c r="X29" s="113"/>
      <c r="Y29" s="113"/>
      <c r="Z29" s="113"/>
      <c r="AA29" s="113"/>
      <c r="AB29" s="113"/>
      <c r="AC29" s="113"/>
    </row>
    <row r="30" spans="1:29" ht="13.5" customHeight="1">
      <c r="A30" s="113"/>
      <c r="B30" s="518" t="s">
        <v>454</v>
      </c>
      <c r="C30" s="411"/>
      <c r="D30" s="411"/>
      <c r="E30" s="412"/>
      <c r="F30" s="518" t="s">
        <v>455</v>
      </c>
      <c r="G30" s="411"/>
      <c r="H30" s="411"/>
      <c r="I30" s="412"/>
      <c r="J30" s="113"/>
      <c r="K30" s="113"/>
      <c r="L30" s="113"/>
      <c r="M30" s="113"/>
      <c r="N30" s="113"/>
      <c r="O30" s="113"/>
      <c r="P30" s="113"/>
      <c r="Q30" s="113"/>
      <c r="R30" s="113"/>
      <c r="S30" s="113"/>
      <c r="T30" s="113"/>
      <c r="U30" s="113"/>
      <c r="V30" s="113"/>
      <c r="W30" s="113"/>
      <c r="X30" s="113"/>
      <c r="Y30" s="113"/>
      <c r="Z30" s="113"/>
      <c r="AA30" s="113"/>
      <c r="AB30" s="113"/>
      <c r="AC30" s="113"/>
    </row>
    <row r="31" spans="1:29" ht="13.5" customHeight="1">
      <c r="A31" s="113"/>
      <c r="B31" s="519" t="s">
        <v>735</v>
      </c>
      <c r="C31" s="411"/>
      <c r="D31" s="411"/>
      <c r="E31" s="412"/>
      <c r="F31" s="509"/>
      <c r="G31" s="411"/>
      <c r="H31" s="411"/>
      <c r="I31" s="412"/>
      <c r="J31" s="113"/>
      <c r="K31" s="113"/>
      <c r="L31" s="113"/>
      <c r="M31" s="113"/>
      <c r="N31" s="113"/>
      <c r="O31" s="113"/>
      <c r="P31" s="113"/>
      <c r="Q31" s="113"/>
      <c r="R31" s="113"/>
      <c r="S31" s="113"/>
      <c r="T31" s="113"/>
      <c r="U31" s="113"/>
      <c r="V31" s="113"/>
      <c r="W31" s="113"/>
      <c r="X31" s="113"/>
      <c r="Y31" s="113"/>
      <c r="Z31" s="113"/>
      <c r="AA31" s="113"/>
      <c r="AB31" s="113"/>
      <c r="AC31" s="113"/>
    </row>
    <row r="32" spans="1:29" ht="15" customHeight="1">
      <c r="A32" s="113"/>
      <c r="B32" s="510"/>
      <c r="C32" s="511"/>
      <c r="D32" s="511"/>
      <c r="E32" s="512"/>
      <c r="F32" s="510"/>
      <c r="G32" s="511"/>
      <c r="H32" s="511"/>
      <c r="I32" s="512"/>
      <c r="J32" s="113"/>
      <c r="K32" s="113"/>
      <c r="L32" s="113"/>
      <c r="M32" s="113"/>
      <c r="N32" s="113"/>
      <c r="O32" s="113"/>
      <c r="P32" s="113"/>
      <c r="Q32" s="113"/>
      <c r="R32" s="113"/>
      <c r="S32" s="113"/>
      <c r="T32" s="113"/>
      <c r="U32" s="113"/>
      <c r="V32" s="113"/>
      <c r="W32" s="113"/>
      <c r="X32" s="113"/>
      <c r="Y32" s="113"/>
      <c r="Z32" s="113"/>
      <c r="AA32" s="113"/>
      <c r="AB32" s="113"/>
      <c r="AC32" s="113"/>
    </row>
    <row r="33" spans="1:29" ht="15" customHeight="1">
      <c r="A33" s="113"/>
      <c r="B33" s="510"/>
      <c r="C33" s="511"/>
      <c r="D33" s="511"/>
      <c r="E33" s="512"/>
      <c r="F33" s="510"/>
      <c r="G33" s="511"/>
      <c r="H33" s="511"/>
      <c r="I33" s="512"/>
      <c r="J33" s="113"/>
      <c r="K33" s="113"/>
      <c r="L33" s="113"/>
      <c r="M33" s="113"/>
      <c r="N33" s="113"/>
      <c r="O33" s="113"/>
      <c r="P33" s="113"/>
      <c r="Q33" s="113"/>
      <c r="R33" s="113"/>
      <c r="S33" s="113"/>
      <c r="T33" s="113"/>
      <c r="U33" s="113"/>
      <c r="V33" s="113"/>
      <c r="W33" s="113"/>
      <c r="X33" s="113"/>
      <c r="Y33" s="113"/>
      <c r="Z33" s="113"/>
      <c r="AA33" s="113"/>
      <c r="AB33" s="113"/>
      <c r="AC33" s="113"/>
    </row>
    <row r="34" spans="1:29" ht="15" customHeight="1">
      <c r="A34" s="113"/>
      <c r="B34" s="510"/>
      <c r="C34" s="511"/>
      <c r="D34" s="511"/>
      <c r="E34" s="512"/>
      <c r="F34" s="510"/>
      <c r="G34" s="511"/>
      <c r="H34" s="511"/>
      <c r="I34" s="512"/>
      <c r="J34" s="113"/>
      <c r="K34" s="113"/>
      <c r="L34" s="113"/>
      <c r="M34" s="113"/>
      <c r="N34" s="113"/>
      <c r="O34" s="113"/>
      <c r="P34" s="113"/>
      <c r="Q34" s="113"/>
      <c r="R34" s="113"/>
      <c r="S34" s="113"/>
      <c r="T34" s="113"/>
      <c r="U34" s="113"/>
      <c r="V34" s="113"/>
      <c r="W34" s="113"/>
      <c r="X34" s="113"/>
      <c r="Y34" s="113"/>
      <c r="Z34" s="113"/>
      <c r="AA34" s="113"/>
      <c r="AB34" s="113"/>
      <c r="AC34" s="113"/>
    </row>
    <row r="35" spans="1:29" ht="15" customHeight="1">
      <c r="A35" s="113"/>
      <c r="B35" s="510"/>
      <c r="C35" s="511"/>
      <c r="D35" s="511"/>
      <c r="E35" s="512"/>
      <c r="F35" s="510"/>
      <c r="G35" s="511"/>
      <c r="H35" s="511"/>
      <c r="I35" s="512"/>
      <c r="J35" s="113"/>
      <c r="K35" s="113"/>
      <c r="L35" s="113"/>
      <c r="M35" s="113"/>
      <c r="N35" s="113"/>
      <c r="O35" s="113"/>
      <c r="P35" s="113"/>
      <c r="Q35" s="113"/>
      <c r="R35" s="113"/>
      <c r="S35" s="113"/>
      <c r="T35" s="113"/>
      <c r="U35" s="113"/>
      <c r="V35" s="113"/>
      <c r="W35" s="113"/>
      <c r="X35" s="113"/>
      <c r="Y35" s="113"/>
      <c r="Z35" s="113"/>
      <c r="AA35" s="113"/>
      <c r="AB35" s="113"/>
      <c r="AC35" s="113"/>
    </row>
    <row r="36" spans="1:29" ht="15" customHeight="1">
      <c r="A36" s="113"/>
      <c r="B36" s="510"/>
      <c r="C36" s="511"/>
      <c r="D36" s="511"/>
      <c r="E36" s="512"/>
      <c r="F36" s="510"/>
      <c r="G36" s="511"/>
      <c r="H36" s="511"/>
      <c r="I36" s="512"/>
      <c r="J36" s="113"/>
      <c r="K36" s="113"/>
      <c r="L36" s="113"/>
      <c r="M36" s="113"/>
      <c r="N36" s="113"/>
      <c r="O36" s="113"/>
      <c r="P36" s="113"/>
      <c r="Q36" s="113"/>
      <c r="R36" s="113"/>
      <c r="S36" s="113"/>
      <c r="T36" s="113"/>
      <c r="U36" s="113"/>
      <c r="V36" s="113"/>
      <c r="W36" s="113"/>
      <c r="X36" s="113"/>
      <c r="Y36" s="113"/>
      <c r="Z36" s="113"/>
      <c r="AA36" s="113"/>
      <c r="AB36" s="113"/>
      <c r="AC36" s="113"/>
    </row>
    <row r="37" spans="1:29" ht="15" customHeight="1">
      <c r="A37" s="113"/>
      <c r="B37" s="510"/>
      <c r="C37" s="511"/>
      <c r="D37" s="511"/>
      <c r="E37" s="512"/>
      <c r="F37" s="510"/>
      <c r="G37" s="511"/>
      <c r="H37" s="511"/>
      <c r="I37" s="512"/>
      <c r="J37" s="113"/>
      <c r="K37" s="113"/>
      <c r="L37" s="113"/>
      <c r="M37" s="113"/>
      <c r="N37" s="113"/>
      <c r="O37" s="113"/>
      <c r="P37" s="113"/>
      <c r="Q37" s="113"/>
      <c r="R37" s="113"/>
      <c r="S37" s="113"/>
      <c r="T37" s="113"/>
      <c r="U37" s="113"/>
      <c r="V37" s="113"/>
      <c r="W37" s="113"/>
      <c r="X37" s="113"/>
      <c r="Y37" s="113"/>
      <c r="Z37" s="113"/>
      <c r="AA37" s="113"/>
      <c r="AB37" s="113"/>
      <c r="AC37" s="113"/>
    </row>
    <row r="38" spans="1:29" ht="13.5" customHeight="1">
      <c r="A38" s="113"/>
      <c r="B38" s="510"/>
      <c r="C38" s="511"/>
      <c r="D38" s="511"/>
      <c r="E38" s="512"/>
      <c r="F38" s="510"/>
      <c r="G38" s="511"/>
      <c r="H38" s="511"/>
      <c r="I38" s="512"/>
      <c r="J38" s="113"/>
      <c r="K38" s="113"/>
      <c r="L38" s="113"/>
      <c r="M38" s="113"/>
      <c r="N38" s="113"/>
      <c r="O38" s="113"/>
      <c r="P38" s="113"/>
      <c r="Q38" s="113"/>
      <c r="R38" s="113"/>
      <c r="S38" s="113"/>
      <c r="T38" s="113"/>
      <c r="U38" s="113"/>
      <c r="V38" s="113"/>
      <c r="W38" s="113"/>
      <c r="X38" s="113"/>
      <c r="Y38" s="113"/>
      <c r="Z38" s="113"/>
      <c r="AA38" s="113"/>
      <c r="AB38" s="113"/>
      <c r="AC38" s="113"/>
    </row>
    <row r="39" spans="1:29" ht="13.5" customHeight="1">
      <c r="A39" s="113"/>
      <c r="B39" s="510"/>
      <c r="C39" s="511"/>
      <c r="D39" s="511"/>
      <c r="E39" s="512"/>
      <c r="F39" s="510"/>
      <c r="G39" s="511"/>
      <c r="H39" s="511"/>
      <c r="I39" s="512"/>
      <c r="J39" s="113"/>
      <c r="K39" s="113"/>
      <c r="L39" s="113"/>
      <c r="M39" s="113"/>
      <c r="N39" s="113"/>
      <c r="O39" s="113"/>
      <c r="P39" s="113"/>
      <c r="Q39" s="113"/>
      <c r="R39" s="113"/>
      <c r="S39" s="113"/>
      <c r="T39" s="113"/>
      <c r="U39" s="113"/>
      <c r="V39" s="113"/>
      <c r="W39" s="113"/>
      <c r="X39" s="113"/>
      <c r="Y39" s="113"/>
      <c r="Z39" s="113"/>
      <c r="AA39" s="113"/>
      <c r="AB39" s="113"/>
      <c r="AC39" s="113"/>
    </row>
    <row r="40" spans="1:29" ht="13.5" customHeight="1">
      <c r="A40" s="113"/>
      <c r="B40" s="510"/>
      <c r="C40" s="511"/>
      <c r="D40" s="511"/>
      <c r="E40" s="512"/>
      <c r="F40" s="510"/>
      <c r="G40" s="511"/>
      <c r="H40" s="511"/>
      <c r="I40" s="512"/>
      <c r="J40" s="113"/>
      <c r="K40" s="113"/>
      <c r="L40" s="113"/>
      <c r="M40" s="113"/>
      <c r="N40" s="113"/>
      <c r="O40" s="113"/>
      <c r="P40" s="113"/>
      <c r="Q40" s="113"/>
      <c r="R40" s="113"/>
      <c r="S40" s="113"/>
      <c r="T40" s="113"/>
      <c r="U40" s="113"/>
      <c r="V40" s="113"/>
      <c r="W40" s="113"/>
      <c r="X40" s="113"/>
      <c r="Y40" s="113"/>
      <c r="Z40" s="113"/>
      <c r="AA40" s="113"/>
      <c r="AB40" s="113"/>
      <c r="AC40" s="113"/>
    </row>
    <row r="41" spans="1:29" ht="51.75" customHeight="1">
      <c r="A41" s="113"/>
      <c r="B41" s="413"/>
      <c r="C41" s="414"/>
      <c r="D41" s="414"/>
      <c r="E41" s="415"/>
      <c r="F41" s="413"/>
      <c r="G41" s="414"/>
      <c r="H41" s="414"/>
      <c r="I41" s="415"/>
      <c r="J41" s="113"/>
      <c r="K41" s="113"/>
      <c r="L41" s="113"/>
      <c r="M41" s="113"/>
      <c r="N41" s="113"/>
      <c r="O41" s="113"/>
      <c r="P41" s="113"/>
      <c r="Q41" s="113"/>
      <c r="R41" s="113"/>
      <c r="S41" s="113"/>
      <c r="T41" s="113"/>
      <c r="U41" s="113"/>
      <c r="V41" s="113"/>
      <c r="W41" s="113"/>
      <c r="X41" s="113"/>
      <c r="Y41" s="113"/>
      <c r="Z41" s="113"/>
      <c r="AA41" s="113"/>
      <c r="AB41" s="113"/>
      <c r="AC41" s="113"/>
    </row>
    <row r="42" spans="1:29" ht="13.5" customHeight="1">
      <c r="A42" s="113"/>
      <c r="B42" s="113"/>
      <c r="C42" s="113"/>
      <c r="D42" s="113"/>
      <c r="E42" s="113"/>
      <c r="F42" s="113"/>
      <c r="G42" s="113"/>
      <c r="H42" s="113"/>
      <c r="I42" s="113"/>
      <c r="J42" s="113"/>
      <c r="K42" s="113"/>
      <c r="L42" s="113"/>
      <c r="M42" s="113"/>
      <c r="N42" s="113"/>
      <c r="O42" s="113"/>
      <c r="P42" s="113"/>
      <c r="Q42" s="113"/>
      <c r="R42" s="113"/>
      <c r="S42" s="113"/>
      <c r="T42" s="113"/>
      <c r="U42" s="113"/>
      <c r="V42" s="113"/>
      <c r="W42" s="113"/>
      <c r="X42" s="113"/>
      <c r="Y42" s="113"/>
      <c r="Z42" s="113"/>
      <c r="AA42" s="113"/>
      <c r="AB42" s="113"/>
      <c r="AC42" s="113"/>
    </row>
    <row r="43" spans="1:29" ht="13.5" customHeight="1">
      <c r="A43" s="113"/>
      <c r="B43" s="113"/>
      <c r="C43" s="113"/>
      <c r="D43" s="113"/>
      <c r="E43" s="113"/>
      <c r="F43" s="113"/>
      <c r="G43" s="113"/>
      <c r="H43" s="113"/>
      <c r="I43" s="113"/>
      <c r="J43" s="113"/>
      <c r="K43" s="113"/>
      <c r="L43" s="113"/>
      <c r="M43" s="113"/>
      <c r="N43" s="113"/>
      <c r="O43" s="113"/>
      <c r="P43" s="113"/>
      <c r="Q43" s="113"/>
      <c r="R43" s="113"/>
      <c r="S43" s="113"/>
      <c r="T43" s="113"/>
      <c r="U43" s="113"/>
      <c r="V43" s="113"/>
      <c r="W43" s="113"/>
      <c r="X43" s="113"/>
      <c r="Y43" s="113"/>
      <c r="Z43" s="113"/>
      <c r="AA43" s="113"/>
      <c r="AB43" s="113"/>
      <c r="AC43" s="113"/>
    </row>
    <row r="44" spans="1:29" ht="13.5" customHeight="1">
      <c r="A44" s="113"/>
      <c r="B44" s="113"/>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row>
    <row r="45" spans="1:29" ht="13.5" customHeight="1">
      <c r="A45" s="113"/>
      <c r="B45" s="113"/>
      <c r="C45" s="113"/>
      <c r="D45" s="113"/>
      <c r="E45" s="113"/>
      <c r="F45" s="113"/>
      <c r="G45" s="113"/>
      <c r="H45" s="113"/>
      <c r="I45" s="113"/>
      <c r="J45" s="113"/>
      <c r="K45" s="113"/>
      <c r="L45" s="113"/>
      <c r="M45" s="113"/>
      <c r="N45" s="113"/>
      <c r="O45" s="113"/>
      <c r="P45" s="113"/>
      <c r="Q45" s="113"/>
      <c r="R45" s="113"/>
      <c r="S45" s="113"/>
      <c r="T45" s="113"/>
      <c r="U45" s="113"/>
      <c r="V45" s="113"/>
      <c r="W45" s="113"/>
      <c r="X45" s="113"/>
      <c r="Y45" s="113"/>
      <c r="Z45" s="113"/>
      <c r="AA45" s="113"/>
      <c r="AB45" s="113"/>
      <c r="AC45" s="113"/>
    </row>
    <row r="46" spans="1:29" ht="13.5" customHeight="1">
      <c r="A46" s="113"/>
      <c r="B46" s="113"/>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c r="AA46" s="113"/>
      <c r="AB46" s="113"/>
      <c r="AC46" s="113"/>
    </row>
    <row r="47" spans="1:29" ht="13.5" customHeight="1">
      <c r="A47" s="113"/>
      <c r="B47" s="113"/>
      <c r="C47" s="113"/>
      <c r="D47" s="113"/>
      <c r="E47" s="113"/>
      <c r="F47" s="113"/>
      <c r="G47" s="113"/>
      <c r="H47" s="113"/>
      <c r="I47" s="113"/>
      <c r="J47" s="113"/>
      <c r="K47" s="113"/>
      <c r="L47" s="113"/>
      <c r="M47" s="113"/>
      <c r="N47" s="113"/>
      <c r="O47" s="113"/>
      <c r="P47" s="113"/>
      <c r="Q47" s="113"/>
      <c r="R47" s="113"/>
      <c r="S47" s="113"/>
      <c r="T47" s="113"/>
      <c r="U47" s="113"/>
      <c r="V47" s="113"/>
      <c r="W47" s="113"/>
      <c r="X47" s="113"/>
      <c r="Y47" s="113"/>
      <c r="Z47" s="113"/>
      <c r="AA47" s="113"/>
      <c r="AB47" s="113"/>
      <c r="AC47" s="113"/>
    </row>
    <row r="48" spans="1:29" ht="13.5" customHeight="1">
      <c r="A48" s="113"/>
      <c r="B48" s="113"/>
      <c r="C48" s="113"/>
      <c r="D48" s="113"/>
      <c r="E48" s="113"/>
      <c r="F48" s="113"/>
      <c r="G48" s="113"/>
      <c r="H48" s="113"/>
      <c r="I48" s="113"/>
      <c r="J48" s="113"/>
      <c r="K48" s="113"/>
      <c r="L48" s="113"/>
      <c r="M48" s="113"/>
      <c r="N48" s="113"/>
      <c r="O48" s="113"/>
      <c r="P48" s="113"/>
      <c r="Q48" s="113"/>
      <c r="R48" s="113"/>
      <c r="S48" s="113"/>
      <c r="T48" s="113"/>
      <c r="U48" s="113"/>
      <c r="V48" s="113"/>
      <c r="W48" s="113"/>
      <c r="X48" s="113"/>
      <c r="Y48" s="113"/>
      <c r="Z48" s="113"/>
      <c r="AA48" s="113"/>
      <c r="AB48" s="113"/>
      <c r="AC48" s="113"/>
    </row>
    <row r="49" spans="1:29" ht="13.5" customHeight="1">
      <c r="A49" s="113"/>
      <c r="B49" s="113"/>
      <c r="C49" s="113"/>
      <c r="D49" s="113"/>
      <c r="E49" s="113"/>
      <c r="F49" s="113"/>
      <c r="G49" s="113"/>
      <c r="H49" s="113"/>
      <c r="I49" s="113"/>
      <c r="J49" s="113"/>
      <c r="K49" s="113"/>
      <c r="L49" s="113"/>
      <c r="M49" s="113"/>
      <c r="N49" s="113"/>
      <c r="O49" s="113"/>
      <c r="P49" s="113"/>
      <c r="Q49" s="113"/>
      <c r="R49" s="113"/>
      <c r="S49" s="113"/>
      <c r="T49" s="113"/>
      <c r="U49" s="113"/>
      <c r="V49" s="113"/>
      <c r="W49" s="113"/>
      <c r="X49" s="113"/>
      <c r="Y49" s="113"/>
      <c r="Z49" s="113"/>
      <c r="AA49" s="113"/>
      <c r="AB49" s="113"/>
      <c r="AC49" s="113"/>
    </row>
    <row r="50" spans="1:29" ht="13.5" customHeight="1">
      <c r="A50" s="113"/>
      <c r="B50" s="113"/>
      <c r="C50" s="113"/>
      <c r="D50" s="113"/>
      <c r="E50" s="113"/>
      <c r="F50" s="113"/>
      <c r="G50" s="113"/>
      <c r="H50" s="113"/>
      <c r="I50" s="113"/>
      <c r="J50" s="113"/>
      <c r="K50" s="113"/>
      <c r="L50" s="113"/>
      <c r="M50" s="113"/>
      <c r="N50" s="113"/>
      <c r="O50" s="113"/>
      <c r="P50" s="113"/>
      <c r="Q50" s="113"/>
      <c r="R50" s="113"/>
      <c r="S50" s="113"/>
      <c r="T50" s="113"/>
      <c r="U50" s="113"/>
      <c r="V50" s="113"/>
      <c r="W50" s="113"/>
      <c r="X50" s="113"/>
      <c r="Y50" s="113"/>
      <c r="Z50" s="113"/>
      <c r="AA50" s="113"/>
      <c r="AB50" s="113"/>
      <c r="AC50" s="113"/>
    </row>
    <row r="51" spans="1:29" ht="13.5" customHeight="1">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c r="AA51" s="113"/>
      <c r="AB51" s="113"/>
      <c r="AC51" s="113"/>
    </row>
    <row r="52" spans="1:29" ht="13.5" customHeight="1">
      <c r="A52" s="113"/>
      <c r="B52" s="113"/>
      <c r="C52" s="113"/>
      <c r="D52" s="113"/>
      <c r="E52" s="113"/>
      <c r="F52" s="113"/>
      <c r="G52" s="113"/>
      <c r="H52" s="113"/>
      <c r="I52" s="113"/>
      <c r="J52" s="113"/>
      <c r="K52" s="113"/>
      <c r="L52" s="113"/>
      <c r="M52" s="113"/>
      <c r="N52" s="113"/>
      <c r="O52" s="113"/>
      <c r="P52" s="113"/>
      <c r="Q52" s="113"/>
      <c r="R52" s="113"/>
      <c r="S52" s="113"/>
      <c r="T52" s="113"/>
      <c r="U52" s="113"/>
      <c r="V52" s="113"/>
      <c r="W52" s="113"/>
      <c r="X52" s="113"/>
      <c r="Y52" s="113"/>
      <c r="Z52" s="113"/>
      <c r="AA52" s="113"/>
      <c r="AB52" s="113"/>
      <c r="AC52" s="113"/>
    </row>
    <row r="53" spans="1:29" ht="13.5" customHeight="1">
      <c r="A53" s="113"/>
      <c r="B53" s="113"/>
      <c r="C53" s="113"/>
      <c r="D53" s="113"/>
      <c r="E53" s="113"/>
      <c r="F53" s="113"/>
      <c r="G53" s="113"/>
      <c r="H53" s="113"/>
      <c r="I53" s="113"/>
      <c r="J53" s="113"/>
      <c r="K53" s="113"/>
      <c r="L53" s="113"/>
      <c r="M53" s="113"/>
      <c r="N53" s="113"/>
      <c r="O53" s="113"/>
      <c r="P53" s="113"/>
      <c r="Q53" s="113"/>
      <c r="R53" s="113"/>
      <c r="S53" s="113"/>
      <c r="T53" s="113"/>
      <c r="U53" s="113"/>
      <c r="V53" s="113"/>
      <c r="W53" s="113"/>
      <c r="X53" s="113"/>
      <c r="Y53" s="113"/>
      <c r="Z53" s="113"/>
      <c r="AA53" s="113"/>
      <c r="AB53" s="113"/>
      <c r="AC53" s="113"/>
    </row>
    <row r="54" spans="1:29" ht="13.5" customHeight="1">
      <c r="A54" s="113"/>
      <c r="B54" s="113"/>
      <c r="C54" s="113"/>
      <c r="D54" s="113"/>
      <c r="E54" s="113"/>
      <c r="F54" s="113"/>
      <c r="G54" s="113"/>
      <c r="H54" s="113"/>
      <c r="I54" s="113"/>
      <c r="J54" s="113"/>
      <c r="K54" s="113"/>
      <c r="L54" s="113"/>
      <c r="M54" s="113"/>
      <c r="N54" s="113"/>
      <c r="O54" s="113"/>
      <c r="P54" s="113"/>
      <c r="Q54" s="113"/>
      <c r="R54" s="113"/>
      <c r="S54" s="113"/>
      <c r="T54" s="113"/>
      <c r="U54" s="113"/>
      <c r="V54" s="113"/>
      <c r="W54" s="113"/>
      <c r="X54" s="113"/>
      <c r="Y54" s="113"/>
      <c r="Z54" s="113"/>
      <c r="AA54" s="113"/>
      <c r="AB54" s="113"/>
      <c r="AC54" s="113"/>
    </row>
    <row r="55" spans="1:29" ht="13.5" customHeight="1">
      <c r="A55" s="113"/>
      <c r="B55" s="113"/>
      <c r="C55" s="113"/>
      <c r="D55" s="113"/>
      <c r="E55" s="113"/>
      <c r="F55" s="113"/>
      <c r="G55" s="113"/>
      <c r="H55" s="113"/>
      <c r="I55" s="113"/>
      <c r="J55" s="113"/>
      <c r="K55" s="113"/>
      <c r="L55" s="113"/>
      <c r="M55" s="113"/>
      <c r="N55" s="113"/>
      <c r="O55" s="113"/>
      <c r="P55" s="113"/>
      <c r="Q55" s="113"/>
      <c r="R55" s="113"/>
      <c r="S55" s="113"/>
      <c r="T55" s="113"/>
      <c r="U55" s="113"/>
      <c r="V55" s="113"/>
      <c r="W55" s="113"/>
      <c r="X55" s="113"/>
      <c r="Y55" s="113"/>
      <c r="Z55" s="113"/>
      <c r="AA55" s="113"/>
      <c r="AB55" s="113"/>
      <c r="AC55" s="113"/>
    </row>
    <row r="56" spans="1:29" ht="13.5" customHeight="1">
      <c r="A56" s="113"/>
      <c r="B56" s="113"/>
      <c r="C56" s="113"/>
      <c r="D56" s="113"/>
      <c r="E56" s="113"/>
      <c r="F56" s="113"/>
      <c r="G56" s="113"/>
      <c r="H56" s="113"/>
      <c r="I56" s="113"/>
      <c r="J56" s="113"/>
      <c r="K56" s="113"/>
      <c r="L56" s="113"/>
      <c r="M56" s="113"/>
      <c r="N56" s="113"/>
      <c r="O56" s="113"/>
      <c r="P56" s="113"/>
      <c r="Q56" s="113"/>
      <c r="R56" s="113"/>
      <c r="S56" s="113"/>
      <c r="T56" s="113"/>
      <c r="U56" s="113"/>
      <c r="V56" s="113"/>
      <c r="W56" s="113"/>
      <c r="X56" s="113"/>
      <c r="Y56" s="113"/>
      <c r="Z56" s="113"/>
      <c r="AA56" s="113"/>
      <c r="AB56" s="113"/>
      <c r="AC56" s="113"/>
    </row>
    <row r="57" spans="1:29" ht="13.5" customHeight="1">
      <c r="A57" s="113"/>
      <c r="B57" s="113"/>
      <c r="C57" s="113"/>
      <c r="D57" s="113"/>
      <c r="E57" s="113"/>
      <c r="F57" s="113"/>
      <c r="G57" s="113"/>
      <c r="H57" s="113"/>
      <c r="I57" s="113"/>
      <c r="J57" s="113"/>
      <c r="K57" s="113"/>
      <c r="L57" s="113"/>
      <c r="M57" s="113"/>
      <c r="N57" s="113"/>
      <c r="O57" s="113"/>
      <c r="P57" s="113"/>
      <c r="Q57" s="113"/>
      <c r="R57" s="113"/>
      <c r="S57" s="113"/>
      <c r="T57" s="113"/>
      <c r="U57" s="113"/>
      <c r="V57" s="113"/>
      <c r="W57" s="113"/>
      <c r="X57" s="113"/>
      <c r="Y57" s="113"/>
      <c r="Z57" s="113"/>
      <c r="AA57" s="113"/>
      <c r="AB57" s="113"/>
      <c r="AC57" s="113"/>
    </row>
    <row r="58" spans="1:29" ht="13.5" customHeight="1">
      <c r="A58" s="113"/>
      <c r="B58" s="113"/>
      <c r="C58" s="113"/>
      <c r="D58" s="113"/>
      <c r="E58" s="113"/>
      <c r="F58" s="113"/>
      <c r="G58" s="113"/>
      <c r="H58" s="113"/>
      <c r="I58" s="113"/>
      <c r="J58" s="113"/>
      <c r="K58" s="113"/>
      <c r="L58" s="113"/>
      <c r="M58" s="113"/>
      <c r="N58" s="113"/>
      <c r="O58" s="113"/>
      <c r="P58" s="113"/>
      <c r="Q58" s="113"/>
      <c r="R58" s="113"/>
      <c r="S58" s="113"/>
      <c r="T58" s="113"/>
      <c r="U58" s="113"/>
      <c r="V58" s="113"/>
      <c r="W58" s="113"/>
      <c r="X58" s="113"/>
      <c r="Y58" s="113"/>
      <c r="Z58" s="113"/>
      <c r="AA58" s="113"/>
      <c r="AB58" s="113"/>
      <c r="AC58" s="113"/>
    </row>
    <row r="59" spans="1:29" ht="13.5" customHeight="1">
      <c r="A59" s="113"/>
      <c r="B59" s="113"/>
      <c r="C59" s="113"/>
      <c r="D59" s="113"/>
      <c r="E59" s="113"/>
      <c r="F59" s="113"/>
      <c r="G59" s="113"/>
      <c r="H59" s="113"/>
      <c r="I59" s="113"/>
      <c r="J59" s="113"/>
      <c r="K59" s="113"/>
      <c r="L59" s="113"/>
      <c r="M59" s="113"/>
      <c r="N59" s="113"/>
      <c r="O59" s="113"/>
      <c r="P59" s="113"/>
      <c r="Q59" s="113"/>
      <c r="R59" s="113"/>
      <c r="S59" s="113"/>
      <c r="T59" s="113"/>
      <c r="U59" s="113"/>
      <c r="V59" s="113"/>
      <c r="W59" s="113"/>
      <c r="X59" s="113"/>
      <c r="Y59" s="113"/>
      <c r="Z59" s="113"/>
      <c r="AA59" s="113"/>
      <c r="AB59" s="113"/>
      <c r="AC59" s="113"/>
    </row>
    <row r="60" spans="1:29" ht="13.5" customHeight="1">
      <c r="A60" s="113"/>
      <c r="B60" s="113"/>
      <c r="C60" s="113"/>
      <c r="D60" s="113"/>
      <c r="E60" s="113"/>
      <c r="F60" s="113"/>
      <c r="G60" s="113"/>
      <c r="H60" s="113"/>
      <c r="I60" s="113"/>
      <c r="J60" s="113"/>
      <c r="K60" s="113"/>
      <c r="L60" s="113"/>
      <c r="M60" s="113"/>
      <c r="N60" s="113"/>
      <c r="O60" s="113"/>
      <c r="P60" s="113"/>
      <c r="Q60" s="113"/>
      <c r="R60" s="113"/>
      <c r="S60" s="113"/>
      <c r="T60" s="113"/>
      <c r="U60" s="113"/>
      <c r="V60" s="113"/>
      <c r="W60" s="113"/>
      <c r="X60" s="113"/>
      <c r="Y60" s="113"/>
      <c r="Z60" s="113"/>
      <c r="AA60" s="113"/>
      <c r="AB60" s="113"/>
      <c r="AC60" s="113"/>
    </row>
    <row r="61" spans="1:29" ht="13.5" customHeight="1">
      <c r="A61" s="113"/>
      <c r="B61" s="113"/>
      <c r="C61" s="113"/>
      <c r="D61" s="113"/>
      <c r="E61" s="113"/>
      <c r="F61" s="113"/>
      <c r="G61" s="113"/>
      <c r="H61" s="113"/>
      <c r="I61" s="113"/>
      <c r="J61" s="113"/>
      <c r="K61" s="113"/>
      <c r="L61" s="113"/>
      <c r="M61" s="113"/>
      <c r="N61" s="113"/>
      <c r="O61" s="113"/>
      <c r="P61" s="113"/>
      <c r="Q61" s="113"/>
      <c r="R61" s="113"/>
      <c r="S61" s="113"/>
      <c r="T61" s="113"/>
      <c r="U61" s="113"/>
      <c r="V61" s="113"/>
      <c r="W61" s="113"/>
      <c r="X61" s="113"/>
      <c r="Y61" s="113"/>
      <c r="Z61" s="113"/>
      <c r="AA61" s="113"/>
      <c r="AB61" s="113"/>
      <c r="AC61" s="113"/>
    </row>
    <row r="62" spans="1:29" ht="13.5" customHeight="1">
      <c r="A62" s="113"/>
      <c r="B62" s="113"/>
      <c r="C62" s="113"/>
      <c r="D62" s="113"/>
      <c r="E62" s="113"/>
      <c r="F62" s="113"/>
      <c r="G62" s="113"/>
      <c r="H62" s="113"/>
      <c r="I62" s="113"/>
      <c r="J62" s="113"/>
      <c r="K62" s="113"/>
      <c r="L62" s="113"/>
      <c r="M62" s="113"/>
      <c r="N62" s="113"/>
      <c r="O62" s="113"/>
      <c r="P62" s="113"/>
      <c r="Q62" s="113"/>
      <c r="R62" s="113"/>
      <c r="S62" s="113"/>
      <c r="T62" s="113"/>
      <c r="U62" s="113"/>
      <c r="V62" s="113"/>
      <c r="W62" s="113"/>
      <c r="X62" s="113"/>
      <c r="Y62" s="113"/>
      <c r="Z62" s="113"/>
      <c r="AA62" s="113"/>
      <c r="AB62" s="113"/>
      <c r="AC62" s="113"/>
    </row>
    <row r="63" spans="1:29" ht="13.5" customHeight="1">
      <c r="A63" s="113"/>
      <c r="B63" s="113"/>
      <c r="C63" s="113"/>
      <c r="D63" s="113"/>
      <c r="E63" s="113"/>
      <c r="F63" s="113"/>
      <c r="G63" s="113"/>
      <c r="H63" s="113"/>
      <c r="I63" s="113"/>
      <c r="J63" s="113"/>
      <c r="K63" s="113"/>
      <c r="L63" s="113"/>
      <c r="M63" s="113"/>
      <c r="N63" s="113"/>
      <c r="O63" s="113"/>
      <c r="P63" s="113"/>
      <c r="Q63" s="113"/>
      <c r="R63" s="113"/>
      <c r="S63" s="113"/>
      <c r="T63" s="113"/>
      <c r="U63" s="113"/>
      <c r="V63" s="113"/>
      <c r="W63" s="113"/>
      <c r="X63" s="113"/>
      <c r="Y63" s="113"/>
      <c r="Z63" s="113"/>
      <c r="AA63" s="113"/>
      <c r="AB63" s="113"/>
      <c r="AC63" s="113"/>
    </row>
    <row r="64" spans="1:29" ht="13.5" customHeight="1">
      <c r="A64" s="113"/>
      <c r="B64" s="113"/>
      <c r="C64" s="113"/>
      <c r="D64" s="113"/>
      <c r="E64" s="113"/>
      <c r="F64" s="113"/>
      <c r="G64" s="113"/>
      <c r="H64" s="113"/>
      <c r="I64" s="113"/>
      <c r="J64" s="113"/>
      <c r="K64" s="113"/>
      <c r="L64" s="113"/>
      <c r="M64" s="113"/>
      <c r="N64" s="113"/>
      <c r="O64" s="113"/>
      <c r="P64" s="113"/>
      <c r="Q64" s="113"/>
      <c r="R64" s="113"/>
      <c r="S64" s="113"/>
      <c r="T64" s="113"/>
      <c r="U64" s="113"/>
      <c r="V64" s="113"/>
      <c r="W64" s="113"/>
      <c r="X64" s="113"/>
      <c r="Y64" s="113"/>
      <c r="Z64" s="113"/>
      <c r="AA64" s="113"/>
      <c r="AB64" s="113"/>
      <c r="AC64" s="113"/>
    </row>
    <row r="65" spans="1:29" ht="13.5" customHeight="1">
      <c r="A65" s="113"/>
      <c r="B65" s="113"/>
      <c r="C65" s="113"/>
      <c r="D65" s="113"/>
      <c r="E65" s="113"/>
      <c r="F65" s="113"/>
      <c r="G65" s="113"/>
      <c r="H65" s="113"/>
      <c r="I65" s="113"/>
      <c r="J65" s="113"/>
      <c r="K65" s="113"/>
      <c r="L65" s="113"/>
      <c r="M65" s="113"/>
      <c r="N65" s="113"/>
      <c r="O65" s="113"/>
      <c r="P65" s="113"/>
      <c r="Q65" s="113"/>
      <c r="R65" s="113"/>
      <c r="S65" s="113"/>
      <c r="T65" s="113"/>
      <c r="U65" s="113"/>
      <c r="V65" s="113"/>
      <c r="W65" s="113"/>
      <c r="X65" s="113"/>
      <c r="Y65" s="113"/>
      <c r="Z65" s="113"/>
      <c r="AA65" s="113"/>
      <c r="AB65" s="113"/>
      <c r="AC65" s="113"/>
    </row>
    <row r="66" spans="1:29" ht="13.5" customHeight="1">
      <c r="A66" s="113"/>
      <c r="B66" s="113"/>
      <c r="C66" s="113"/>
      <c r="D66" s="113"/>
      <c r="E66" s="113"/>
      <c r="F66" s="113"/>
      <c r="G66" s="113"/>
      <c r="H66" s="113"/>
      <c r="I66" s="113"/>
      <c r="J66" s="113"/>
      <c r="K66" s="113"/>
      <c r="L66" s="113"/>
      <c r="M66" s="113"/>
      <c r="N66" s="113"/>
      <c r="O66" s="113"/>
      <c r="P66" s="113"/>
      <c r="Q66" s="113"/>
      <c r="R66" s="113"/>
      <c r="S66" s="113"/>
      <c r="T66" s="113"/>
      <c r="U66" s="113"/>
      <c r="V66" s="113"/>
      <c r="W66" s="113"/>
      <c r="X66" s="113"/>
      <c r="Y66" s="113"/>
      <c r="Z66" s="113"/>
      <c r="AA66" s="113"/>
      <c r="AB66" s="113"/>
      <c r="AC66" s="113"/>
    </row>
    <row r="67" spans="1:29" ht="13.5" customHeight="1">
      <c r="A67" s="113"/>
      <c r="B67" s="113"/>
      <c r="C67" s="113"/>
      <c r="D67" s="113"/>
      <c r="E67" s="113"/>
      <c r="F67" s="113"/>
      <c r="G67" s="113"/>
      <c r="H67" s="113"/>
      <c r="I67" s="113"/>
      <c r="J67" s="113"/>
      <c r="K67" s="113"/>
      <c r="L67" s="113"/>
      <c r="M67" s="113"/>
      <c r="N67" s="113"/>
      <c r="O67" s="113"/>
      <c r="P67" s="113"/>
      <c r="Q67" s="113"/>
      <c r="R67" s="113"/>
      <c r="S67" s="113"/>
      <c r="T67" s="113"/>
      <c r="U67" s="113"/>
      <c r="V67" s="113"/>
      <c r="W67" s="113"/>
      <c r="X67" s="113"/>
      <c r="Y67" s="113"/>
      <c r="Z67" s="113"/>
      <c r="AA67" s="113"/>
      <c r="AB67" s="113"/>
      <c r="AC67" s="113"/>
    </row>
    <row r="68" spans="1:29" ht="13.5" customHeight="1">
      <c r="A68" s="113"/>
      <c r="B68" s="113"/>
      <c r="C68" s="113"/>
      <c r="D68" s="113"/>
      <c r="E68" s="113"/>
      <c r="F68" s="113"/>
      <c r="G68" s="113"/>
      <c r="H68" s="113"/>
      <c r="I68" s="113"/>
      <c r="J68" s="113"/>
      <c r="K68" s="113"/>
      <c r="L68" s="113"/>
      <c r="M68" s="113"/>
      <c r="N68" s="113"/>
      <c r="O68" s="113"/>
      <c r="P68" s="113"/>
      <c r="Q68" s="113"/>
      <c r="R68" s="113"/>
      <c r="S68" s="113"/>
      <c r="T68" s="113"/>
      <c r="U68" s="113"/>
      <c r="V68" s="113"/>
      <c r="W68" s="113"/>
      <c r="X68" s="113"/>
      <c r="Y68" s="113"/>
      <c r="Z68" s="113"/>
      <c r="AA68" s="113"/>
      <c r="AB68" s="113"/>
      <c r="AC68" s="113"/>
    </row>
    <row r="69" spans="1:29" ht="13.5" customHeight="1">
      <c r="A69" s="113"/>
      <c r="B69" s="113"/>
      <c r="C69" s="113"/>
      <c r="D69" s="113"/>
      <c r="E69" s="113"/>
      <c r="F69" s="113"/>
      <c r="G69" s="113"/>
      <c r="H69" s="113"/>
      <c r="I69" s="113"/>
      <c r="J69" s="113"/>
      <c r="K69" s="113"/>
      <c r="L69" s="113"/>
      <c r="M69" s="113"/>
      <c r="N69" s="113"/>
      <c r="O69" s="113"/>
      <c r="P69" s="113"/>
      <c r="Q69" s="113"/>
      <c r="R69" s="113"/>
      <c r="S69" s="113"/>
      <c r="T69" s="113"/>
      <c r="U69" s="113"/>
      <c r="V69" s="113"/>
      <c r="W69" s="113"/>
      <c r="X69" s="113"/>
      <c r="Y69" s="113"/>
      <c r="Z69" s="113"/>
      <c r="AA69" s="113"/>
      <c r="AB69" s="113"/>
      <c r="AC69" s="113"/>
    </row>
    <row r="70" spans="1:29" ht="13.5" customHeight="1">
      <c r="A70" s="113"/>
      <c r="B70" s="113"/>
      <c r="C70" s="113"/>
      <c r="D70" s="113"/>
      <c r="E70" s="113"/>
      <c r="F70" s="113"/>
      <c r="G70" s="113"/>
      <c r="H70" s="113"/>
      <c r="I70" s="113"/>
      <c r="J70" s="113"/>
      <c r="K70" s="113"/>
      <c r="L70" s="113"/>
      <c r="M70" s="113"/>
      <c r="N70" s="113"/>
      <c r="O70" s="113"/>
      <c r="P70" s="113"/>
      <c r="Q70" s="113"/>
      <c r="R70" s="113"/>
      <c r="S70" s="113"/>
      <c r="T70" s="113"/>
      <c r="U70" s="113"/>
      <c r="V70" s="113"/>
      <c r="W70" s="113"/>
      <c r="X70" s="113"/>
      <c r="Y70" s="113"/>
      <c r="Z70" s="113"/>
      <c r="AA70" s="113"/>
      <c r="AB70" s="113"/>
      <c r="AC70" s="113"/>
    </row>
    <row r="71" spans="1:29" ht="13.5" customHeight="1">
      <c r="A71" s="113"/>
      <c r="B71" s="113"/>
      <c r="C71" s="113"/>
      <c r="D71" s="113"/>
      <c r="E71" s="113"/>
      <c r="F71" s="113"/>
      <c r="G71" s="113"/>
      <c r="H71" s="113"/>
      <c r="I71" s="113"/>
      <c r="J71" s="113"/>
      <c r="K71" s="113"/>
      <c r="L71" s="113"/>
      <c r="M71" s="113"/>
      <c r="N71" s="113"/>
      <c r="O71" s="113"/>
      <c r="P71" s="113"/>
      <c r="Q71" s="113"/>
      <c r="R71" s="113"/>
      <c r="S71" s="113"/>
      <c r="T71" s="113"/>
      <c r="U71" s="113"/>
      <c r="V71" s="113"/>
      <c r="W71" s="113"/>
      <c r="X71" s="113"/>
      <c r="Y71" s="113"/>
      <c r="Z71" s="113"/>
      <c r="AA71" s="113"/>
      <c r="AB71" s="113"/>
      <c r="AC71" s="113"/>
    </row>
    <row r="72" spans="1:29" ht="13.5" customHeight="1">
      <c r="A72" s="113"/>
      <c r="B72" s="113"/>
      <c r="C72" s="113"/>
      <c r="D72" s="113"/>
      <c r="E72" s="113"/>
      <c r="F72" s="113"/>
      <c r="G72" s="113"/>
      <c r="H72" s="113"/>
      <c r="I72" s="113"/>
      <c r="J72" s="113"/>
      <c r="K72" s="113"/>
      <c r="L72" s="113"/>
      <c r="M72" s="113"/>
      <c r="N72" s="113"/>
      <c r="O72" s="113"/>
      <c r="P72" s="113"/>
      <c r="Q72" s="113"/>
      <c r="R72" s="113"/>
      <c r="S72" s="113"/>
      <c r="T72" s="113"/>
      <c r="U72" s="113"/>
      <c r="V72" s="113"/>
      <c r="W72" s="113"/>
      <c r="X72" s="113"/>
      <c r="Y72" s="113"/>
      <c r="Z72" s="113"/>
      <c r="AA72" s="113"/>
      <c r="AB72" s="113"/>
      <c r="AC72" s="113"/>
    </row>
    <row r="73" spans="1:29" ht="13.5" customHeight="1">
      <c r="A73" s="113"/>
      <c r="B73" s="113"/>
      <c r="C73" s="113"/>
      <c r="D73" s="113"/>
      <c r="E73" s="113"/>
      <c r="F73" s="113"/>
      <c r="G73" s="113"/>
      <c r="H73" s="113"/>
      <c r="I73" s="113"/>
      <c r="J73" s="113"/>
      <c r="K73" s="113"/>
      <c r="L73" s="113"/>
      <c r="M73" s="113"/>
      <c r="N73" s="113"/>
      <c r="O73" s="113"/>
      <c r="P73" s="113"/>
      <c r="Q73" s="113"/>
      <c r="R73" s="113"/>
      <c r="S73" s="113"/>
      <c r="T73" s="113"/>
      <c r="U73" s="113"/>
      <c r="V73" s="113"/>
      <c r="W73" s="113"/>
      <c r="X73" s="113"/>
      <c r="Y73" s="113"/>
      <c r="Z73" s="113"/>
      <c r="AA73" s="113"/>
      <c r="AB73" s="113"/>
      <c r="AC73" s="113"/>
    </row>
    <row r="74" spans="1:29" ht="13.5" customHeight="1">
      <c r="A74" s="113"/>
      <c r="B74" s="113"/>
      <c r="C74" s="113"/>
      <c r="D74" s="113"/>
      <c r="E74" s="113"/>
      <c r="F74" s="113"/>
      <c r="G74" s="113"/>
      <c r="H74" s="113"/>
      <c r="I74" s="113"/>
      <c r="J74" s="113"/>
      <c r="K74" s="113"/>
      <c r="L74" s="113"/>
      <c r="M74" s="113"/>
      <c r="N74" s="113"/>
      <c r="O74" s="113"/>
      <c r="P74" s="113"/>
      <c r="Q74" s="113"/>
      <c r="R74" s="113"/>
      <c r="S74" s="113"/>
      <c r="T74" s="113"/>
      <c r="U74" s="113"/>
      <c r="V74" s="113"/>
      <c r="W74" s="113"/>
      <c r="X74" s="113"/>
      <c r="Y74" s="113"/>
      <c r="Z74" s="113"/>
      <c r="AA74" s="113"/>
      <c r="AB74" s="113"/>
      <c r="AC74" s="113"/>
    </row>
    <row r="75" spans="1:29" ht="13.5" customHeight="1">
      <c r="A75" s="113"/>
      <c r="B75" s="113"/>
      <c r="C75" s="113"/>
      <c r="D75" s="113"/>
      <c r="E75" s="113"/>
      <c r="F75" s="113"/>
      <c r="G75" s="113"/>
      <c r="H75" s="113"/>
      <c r="I75" s="113"/>
      <c r="J75" s="113"/>
      <c r="K75" s="113"/>
      <c r="L75" s="113"/>
      <c r="M75" s="113"/>
      <c r="N75" s="113"/>
      <c r="O75" s="113"/>
      <c r="P75" s="113"/>
      <c r="Q75" s="113"/>
      <c r="R75" s="113"/>
      <c r="S75" s="113"/>
      <c r="T75" s="113"/>
      <c r="U75" s="113"/>
      <c r="V75" s="113"/>
      <c r="W75" s="113"/>
      <c r="X75" s="113"/>
      <c r="Y75" s="113"/>
      <c r="Z75" s="113"/>
      <c r="AA75" s="113"/>
      <c r="AB75" s="113"/>
      <c r="AC75" s="113"/>
    </row>
    <row r="76" spans="1:29" ht="13.5" customHeight="1">
      <c r="A76" s="113"/>
      <c r="B76" s="113"/>
      <c r="C76" s="113"/>
      <c r="D76" s="113"/>
      <c r="E76" s="113"/>
      <c r="F76" s="113"/>
      <c r="G76" s="113"/>
      <c r="H76" s="113"/>
      <c r="I76" s="113"/>
      <c r="J76" s="113"/>
      <c r="K76" s="113"/>
      <c r="L76" s="113"/>
      <c r="M76" s="113"/>
      <c r="N76" s="113"/>
      <c r="O76" s="113"/>
      <c r="P76" s="113"/>
      <c r="Q76" s="113"/>
      <c r="R76" s="113"/>
      <c r="S76" s="113"/>
      <c r="T76" s="113"/>
      <c r="U76" s="113"/>
      <c r="V76" s="113"/>
      <c r="W76" s="113"/>
      <c r="X76" s="113"/>
      <c r="Y76" s="113"/>
      <c r="Z76" s="113"/>
      <c r="AA76" s="113"/>
      <c r="AB76" s="113"/>
      <c r="AC76" s="113"/>
    </row>
    <row r="77" spans="1:29" ht="13.5" customHeight="1">
      <c r="A77" s="113"/>
      <c r="B77" s="113"/>
      <c r="C77" s="113"/>
      <c r="D77" s="113"/>
      <c r="E77" s="113"/>
      <c r="F77" s="113"/>
      <c r="G77" s="113"/>
      <c r="H77" s="113"/>
      <c r="I77" s="113"/>
      <c r="J77" s="113"/>
      <c r="K77" s="113"/>
      <c r="L77" s="113"/>
      <c r="M77" s="113"/>
      <c r="N77" s="113"/>
      <c r="O77" s="113"/>
      <c r="P77" s="113"/>
      <c r="Q77" s="113"/>
      <c r="R77" s="113"/>
      <c r="S77" s="113"/>
      <c r="T77" s="113"/>
      <c r="U77" s="113"/>
      <c r="V77" s="113"/>
      <c r="W77" s="113"/>
      <c r="X77" s="113"/>
      <c r="Y77" s="113"/>
      <c r="Z77" s="113"/>
      <c r="AA77" s="113"/>
      <c r="AB77" s="113"/>
      <c r="AC77" s="113"/>
    </row>
    <row r="78" spans="1:29" ht="13.5" customHeight="1">
      <c r="A78" s="113"/>
      <c r="B78" s="113"/>
      <c r="C78" s="113"/>
      <c r="D78" s="113"/>
      <c r="E78" s="113"/>
      <c r="F78" s="113"/>
      <c r="G78" s="113"/>
      <c r="H78" s="113"/>
      <c r="I78" s="113"/>
      <c r="J78" s="113"/>
      <c r="K78" s="113"/>
      <c r="L78" s="113"/>
      <c r="M78" s="113"/>
      <c r="N78" s="113"/>
      <c r="O78" s="113"/>
      <c r="P78" s="113"/>
      <c r="Q78" s="113"/>
      <c r="R78" s="113"/>
      <c r="S78" s="113"/>
      <c r="T78" s="113"/>
      <c r="U78" s="113"/>
      <c r="V78" s="113"/>
      <c r="W78" s="113"/>
      <c r="X78" s="113"/>
      <c r="Y78" s="113"/>
      <c r="Z78" s="113"/>
      <c r="AA78" s="113"/>
      <c r="AB78" s="113"/>
      <c r="AC78" s="113"/>
    </row>
    <row r="79" spans="1:29" ht="13.5" customHeight="1">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row>
    <row r="80" spans="1:29" ht="13.5" customHeight="1">
      <c r="A80" s="113"/>
      <c r="B80" s="113"/>
      <c r="C80" s="113"/>
      <c r="D80" s="113"/>
      <c r="E80" s="113"/>
      <c r="F80" s="113"/>
      <c r="G80" s="113"/>
      <c r="H80" s="113"/>
      <c r="I80" s="113"/>
      <c r="J80" s="113"/>
      <c r="K80" s="113"/>
      <c r="L80" s="113"/>
      <c r="M80" s="113"/>
      <c r="N80" s="113"/>
      <c r="O80" s="113"/>
      <c r="P80" s="113"/>
      <c r="Q80" s="113"/>
      <c r="R80" s="113"/>
      <c r="S80" s="113"/>
      <c r="T80" s="113"/>
      <c r="U80" s="113"/>
      <c r="V80" s="113"/>
      <c r="W80" s="113"/>
      <c r="X80" s="113"/>
      <c r="Y80" s="113"/>
      <c r="Z80" s="113"/>
      <c r="AA80" s="113"/>
      <c r="AB80" s="113"/>
      <c r="AC80" s="113"/>
    </row>
    <row r="81" spans="1:29" ht="13.5" customHeight="1">
      <c r="A81" s="113"/>
      <c r="B81" s="113"/>
      <c r="C81" s="113"/>
      <c r="D81" s="113"/>
      <c r="E81" s="113"/>
      <c r="F81" s="113"/>
      <c r="G81" s="113"/>
      <c r="H81" s="113"/>
      <c r="I81" s="113"/>
      <c r="J81" s="113"/>
      <c r="K81" s="113"/>
      <c r="L81" s="113"/>
      <c r="M81" s="113"/>
      <c r="N81" s="113"/>
      <c r="O81" s="113"/>
      <c r="P81" s="113"/>
      <c r="Q81" s="113"/>
      <c r="R81" s="113"/>
      <c r="S81" s="113"/>
      <c r="T81" s="113"/>
      <c r="U81" s="113"/>
      <c r="V81" s="113"/>
      <c r="W81" s="113"/>
      <c r="X81" s="113"/>
      <c r="Y81" s="113"/>
      <c r="Z81" s="113"/>
      <c r="AA81" s="113"/>
      <c r="AB81" s="113"/>
      <c r="AC81" s="113"/>
    </row>
    <row r="82" spans="1:29" ht="13.5" customHeight="1">
      <c r="A82" s="113"/>
      <c r="B82" s="113"/>
      <c r="C82" s="113"/>
      <c r="D82" s="113"/>
      <c r="E82" s="113"/>
      <c r="F82" s="113"/>
      <c r="G82" s="113"/>
      <c r="H82" s="113"/>
      <c r="I82" s="113"/>
      <c r="J82" s="113"/>
      <c r="K82" s="113"/>
      <c r="L82" s="113"/>
      <c r="M82" s="113"/>
      <c r="N82" s="113"/>
      <c r="O82" s="113"/>
      <c r="P82" s="113"/>
      <c r="Q82" s="113"/>
      <c r="R82" s="113"/>
      <c r="S82" s="113"/>
      <c r="T82" s="113"/>
      <c r="U82" s="113"/>
      <c r="V82" s="113"/>
      <c r="W82" s="113"/>
      <c r="X82" s="113"/>
      <c r="Y82" s="113"/>
      <c r="Z82" s="113"/>
      <c r="AA82" s="113"/>
      <c r="AB82" s="113"/>
      <c r="AC82" s="113"/>
    </row>
    <row r="83" spans="1:29" ht="13.5" customHeight="1">
      <c r="A83" s="113"/>
      <c r="B83" s="113"/>
      <c r="C83" s="113"/>
      <c r="D83" s="113"/>
      <c r="E83" s="113"/>
      <c r="F83" s="113"/>
      <c r="G83" s="113"/>
      <c r="H83" s="113"/>
      <c r="I83" s="113"/>
      <c r="J83" s="113"/>
      <c r="K83" s="113"/>
      <c r="L83" s="113"/>
      <c r="M83" s="113"/>
      <c r="N83" s="113"/>
      <c r="O83" s="113"/>
      <c r="P83" s="113"/>
      <c r="Q83" s="113"/>
      <c r="R83" s="113"/>
      <c r="S83" s="113"/>
      <c r="T83" s="113"/>
      <c r="U83" s="113"/>
      <c r="V83" s="113"/>
      <c r="W83" s="113"/>
      <c r="X83" s="113"/>
      <c r="Y83" s="113"/>
      <c r="Z83" s="113"/>
      <c r="AA83" s="113"/>
      <c r="AB83" s="113"/>
      <c r="AC83" s="113"/>
    </row>
    <row r="84" spans="1:29" ht="13.5" customHeight="1">
      <c r="A84" s="113"/>
      <c r="B84" s="113"/>
      <c r="C84" s="113"/>
      <c r="D84" s="113"/>
      <c r="E84" s="113"/>
      <c r="F84" s="113"/>
      <c r="G84" s="113"/>
      <c r="H84" s="113"/>
      <c r="I84" s="113"/>
      <c r="J84" s="113"/>
      <c r="K84" s="113"/>
      <c r="L84" s="113"/>
      <c r="M84" s="113"/>
      <c r="N84" s="113"/>
      <c r="O84" s="113"/>
      <c r="P84" s="113"/>
      <c r="Q84" s="113"/>
      <c r="R84" s="113"/>
      <c r="S84" s="113"/>
      <c r="T84" s="113"/>
      <c r="U84" s="113"/>
      <c r="V84" s="113"/>
      <c r="W84" s="113"/>
      <c r="X84" s="113"/>
      <c r="Y84" s="113"/>
      <c r="Z84" s="113"/>
      <c r="AA84" s="113"/>
      <c r="AB84" s="113"/>
      <c r="AC84" s="113"/>
    </row>
    <row r="85" spans="1:29" ht="13.5" customHeight="1">
      <c r="A85" s="113"/>
      <c r="B85" s="113"/>
      <c r="C85" s="113"/>
      <c r="D85" s="113"/>
      <c r="E85" s="113"/>
      <c r="F85" s="113"/>
      <c r="G85" s="113"/>
      <c r="H85" s="113"/>
      <c r="I85" s="113"/>
      <c r="J85" s="113"/>
      <c r="K85" s="113"/>
      <c r="L85" s="113"/>
      <c r="M85" s="113"/>
      <c r="N85" s="113"/>
      <c r="O85" s="113"/>
      <c r="P85" s="113"/>
      <c r="Q85" s="113"/>
      <c r="R85" s="113"/>
      <c r="S85" s="113"/>
      <c r="T85" s="113"/>
      <c r="U85" s="113"/>
      <c r="V85" s="113"/>
      <c r="W85" s="113"/>
      <c r="X85" s="113"/>
      <c r="Y85" s="113"/>
      <c r="Z85" s="113"/>
      <c r="AA85" s="113"/>
      <c r="AB85" s="113"/>
      <c r="AC85" s="113"/>
    </row>
    <row r="86" spans="1:29" ht="13.5" customHeight="1">
      <c r="A86" s="113"/>
      <c r="B86" s="113"/>
      <c r="C86" s="113"/>
      <c r="D86" s="113"/>
      <c r="E86" s="113"/>
      <c r="F86" s="113"/>
      <c r="G86" s="113"/>
      <c r="H86" s="113"/>
      <c r="I86" s="113"/>
      <c r="J86" s="113"/>
      <c r="K86" s="113"/>
      <c r="L86" s="113"/>
      <c r="M86" s="113"/>
      <c r="N86" s="113"/>
      <c r="O86" s="113"/>
      <c r="P86" s="113"/>
      <c r="Q86" s="113"/>
      <c r="R86" s="113"/>
      <c r="S86" s="113"/>
      <c r="T86" s="113"/>
      <c r="U86" s="113"/>
      <c r="V86" s="113"/>
      <c r="W86" s="113"/>
      <c r="X86" s="113"/>
      <c r="Y86" s="113"/>
      <c r="Z86" s="113"/>
      <c r="AA86" s="113"/>
      <c r="AB86" s="113"/>
      <c r="AC86" s="113"/>
    </row>
    <row r="87" spans="1:29" ht="13.5" customHeight="1">
      <c r="A87" s="113"/>
      <c r="B87" s="113"/>
      <c r="C87" s="113"/>
      <c r="D87" s="113"/>
      <c r="E87" s="113"/>
      <c r="F87" s="113"/>
      <c r="G87" s="113"/>
      <c r="H87" s="113"/>
      <c r="I87" s="113"/>
      <c r="J87" s="113"/>
      <c r="K87" s="113"/>
      <c r="L87" s="113"/>
      <c r="M87" s="113"/>
      <c r="N87" s="113"/>
      <c r="O87" s="113"/>
      <c r="P87" s="113"/>
      <c r="Q87" s="113"/>
      <c r="R87" s="113"/>
      <c r="S87" s="113"/>
      <c r="T87" s="113"/>
      <c r="U87" s="113"/>
      <c r="V87" s="113"/>
      <c r="W87" s="113"/>
      <c r="X87" s="113"/>
      <c r="Y87" s="113"/>
      <c r="Z87" s="113"/>
      <c r="AA87" s="113"/>
      <c r="AB87" s="113"/>
      <c r="AC87" s="113"/>
    </row>
    <row r="88" spans="1:29" ht="13.5" customHeight="1">
      <c r="A88" s="113"/>
      <c r="B88" s="113"/>
      <c r="C88" s="113"/>
      <c r="D88" s="113"/>
      <c r="E88" s="113"/>
      <c r="F88" s="113"/>
      <c r="G88" s="113"/>
      <c r="H88" s="113"/>
      <c r="I88" s="113"/>
      <c r="J88" s="113"/>
      <c r="K88" s="113"/>
      <c r="L88" s="113"/>
      <c r="M88" s="113"/>
      <c r="N88" s="113"/>
      <c r="O88" s="113"/>
      <c r="P88" s="113"/>
      <c r="Q88" s="113"/>
      <c r="R88" s="113"/>
      <c r="S88" s="113"/>
      <c r="T88" s="113"/>
      <c r="U88" s="113"/>
      <c r="V88" s="113"/>
      <c r="W88" s="113"/>
      <c r="X88" s="113"/>
      <c r="Y88" s="113"/>
      <c r="Z88" s="113"/>
      <c r="AA88" s="113"/>
      <c r="AB88" s="113"/>
      <c r="AC88" s="113"/>
    </row>
    <row r="89" spans="1:29" ht="13.5" customHeight="1">
      <c r="A89" s="113"/>
      <c r="B89" s="113"/>
      <c r="C89" s="113"/>
      <c r="D89" s="113"/>
      <c r="E89" s="113"/>
      <c r="F89" s="113"/>
      <c r="G89" s="113"/>
      <c r="H89" s="113"/>
      <c r="I89" s="113"/>
      <c r="J89" s="113"/>
      <c r="K89" s="113"/>
      <c r="L89" s="113"/>
      <c r="M89" s="113"/>
      <c r="N89" s="113"/>
      <c r="O89" s="113"/>
      <c r="P89" s="113"/>
      <c r="Q89" s="113"/>
      <c r="R89" s="113"/>
      <c r="S89" s="113"/>
      <c r="T89" s="113"/>
      <c r="U89" s="113"/>
      <c r="V89" s="113"/>
      <c r="W89" s="113"/>
      <c r="X89" s="113"/>
      <c r="Y89" s="113"/>
      <c r="Z89" s="113"/>
      <c r="AA89" s="113"/>
      <c r="AB89" s="113"/>
      <c r="AC89" s="113"/>
    </row>
    <row r="90" spans="1:29" ht="13.5" customHeight="1">
      <c r="A90" s="113"/>
      <c r="B90" s="113"/>
      <c r="C90" s="113"/>
      <c r="D90" s="113"/>
      <c r="E90" s="113"/>
      <c r="F90" s="113"/>
      <c r="G90" s="113"/>
      <c r="H90" s="113"/>
      <c r="I90" s="113"/>
      <c r="J90" s="113"/>
      <c r="K90" s="113"/>
      <c r="L90" s="113"/>
      <c r="M90" s="113"/>
      <c r="N90" s="113"/>
      <c r="O90" s="113"/>
      <c r="P90" s="113"/>
      <c r="Q90" s="113"/>
      <c r="R90" s="113"/>
      <c r="S90" s="113"/>
      <c r="T90" s="113"/>
      <c r="U90" s="113"/>
      <c r="V90" s="113"/>
      <c r="W90" s="113"/>
      <c r="X90" s="113"/>
      <c r="Y90" s="113"/>
      <c r="Z90" s="113"/>
      <c r="AA90" s="113"/>
      <c r="AB90" s="113"/>
      <c r="AC90" s="113"/>
    </row>
    <row r="91" spans="1:29" ht="13.5" customHeight="1">
      <c r="A91" s="113"/>
      <c r="B91" s="113"/>
      <c r="C91" s="113"/>
      <c r="D91" s="113"/>
      <c r="E91" s="113"/>
      <c r="F91" s="113"/>
      <c r="G91" s="113"/>
      <c r="H91" s="113"/>
      <c r="I91" s="113"/>
      <c r="J91" s="113"/>
      <c r="K91" s="113"/>
      <c r="L91" s="113"/>
      <c r="M91" s="113"/>
      <c r="N91" s="113"/>
      <c r="O91" s="113"/>
      <c r="P91" s="113"/>
      <c r="Q91" s="113"/>
      <c r="R91" s="113"/>
      <c r="S91" s="113"/>
      <c r="T91" s="113"/>
      <c r="U91" s="113"/>
      <c r="V91" s="113"/>
      <c r="W91" s="113"/>
      <c r="X91" s="113"/>
      <c r="Y91" s="113"/>
      <c r="Z91" s="113"/>
      <c r="AA91" s="113"/>
      <c r="AB91" s="113"/>
      <c r="AC91" s="113"/>
    </row>
    <row r="92" spans="1:29" ht="13.5" customHeight="1">
      <c r="A92" s="113"/>
      <c r="B92" s="113"/>
      <c r="C92" s="113"/>
      <c r="D92" s="113"/>
      <c r="E92" s="113"/>
      <c r="F92" s="113"/>
      <c r="G92" s="113"/>
      <c r="H92" s="113"/>
      <c r="I92" s="113"/>
      <c r="J92" s="113"/>
      <c r="K92" s="113"/>
      <c r="L92" s="113"/>
      <c r="M92" s="113"/>
      <c r="N92" s="113"/>
      <c r="O92" s="113"/>
      <c r="P92" s="113"/>
      <c r="Q92" s="113"/>
      <c r="R92" s="113"/>
      <c r="S92" s="113"/>
      <c r="T92" s="113"/>
      <c r="U92" s="113"/>
      <c r="V92" s="113"/>
      <c r="W92" s="113"/>
      <c r="X92" s="113"/>
      <c r="Y92" s="113"/>
      <c r="Z92" s="113"/>
      <c r="AA92" s="113"/>
      <c r="AB92" s="113"/>
      <c r="AC92" s="113"/>
    </row>
    <row r="93" spans="1:29" ht="13.5" customHeight="1">
      <c r="A93" s="113"/>
      <c r="B93" s="113"/>
      <c r="C93" s="113"/>
      <c r="D93" s="113"/>
      <c r="E93" s="113"/>
      <c r="F93" s="113"/>
      <c r="G93" s="113"/>
      <c r="H93" s="113"/>
      <c r="I93" s="113"/>
      <c r="J93" s="113"/>
      <c r="K93" s="113"/>
      <c r="L93" s="113"/>
      <c r="M93" s="113"/>
      <c r="N93" s="113"/>
      <c r="O93" s="113"/>
      <c r="P93" s="113"/>
      <c r="Q93" s="113"/>
      <c r="R93" s="113"/>
      <c r="S93" s="113"/>
      <c r="T93" s="113"/>
      <c r="U93" s="113"/>
      <c r="V93" s="113"/>
      <c r="W93" s="113"/>
      <c r="X93" s="113"/>
      <c r="Y93" s="113"/>
      <c r="Z93" s="113"/>
      <c r="AA93" s="113"/>
      <c r="AB93" s="113"/>
      <c r="AC93" s="113"/>
    </row>
    <row r="94" spans="1:29" ht="13.5" customHeight="1">
      <c r="A94" s="113"/>
      <c r="B94" s="113"/>
      <c r="C94" s="113"/>
      <c r="D94" s="113"/>
      <c r="E94" s="113"/>
      <c r="F94" s="113"/>
      <c r="G94" s="113"/>
      <c r="H94" s="113"/>
      <c r="I94" s="113"/>
      <c r="J94" s="113"/>
      <c r="K94" s="113"/>
      <c r="L94" s="113"/>
      <c r="M94" s="113"/>
      <c r="N94" s="113"/>
      <c r="O94" s="113"/>
      <c r="P94" s="113"/>
      <c r="Q94" s="113"/>
      <c r="R94" s="113"/>
      <c r="S94" s="113"/>
      <c r="T94" s="113"/>
      <c r="U94" s="113"/>
      <c r="V94" s="113"/>
      <c r="W94" s="113"/>
      <c r="X94" s="113"/>
      <c r="Y94" s="113"/>
      <c r="Z94" s="113"/>
      <c r="AA94" s="113"/>
      <c r="AB94" s="113"/>
      <c r="AC94" s="113"/>
    </row>
    <row r="95" spans="1:29" ht="13.5" customHeight="1">
      <c r="A95" s="113"/>
      <c r="B95" s="113"/>
      <c r="C95" s="113"/>
      <c r="D95" s="113"/>
      <c r="E95" s="113"/>
      <c r="F95" s="113"/>
      <c r="G95" s="113"/>
      <c r="H95" s="113"/>
      <c r="I95" s="113"/>
      <c r="J95" s="113"/>
      <c r="K95" s="113"/>
      <c r="L95" s="113"/>
      <c r="M95" s="113"/>
      <c r="N95" s="113"/>
      <c r="O95" s="113"/>
      <c r="P95" s="113"/>
      <c r="Q95" s="113"/>
      <c r="R95" s="113"/>
      <c r="S95" s="113"/>
      <c r="T95" s="113"/>
      <c r="U95" s="113"/>
      <c r="V95" s="113"/>
      <c r="W95" s="113"/>
      <c r="X95" s="113"/>
      <c r="Y95" s="113"/>
      <c r="Z95" s="113"/>
      <c r="AA95" s="113"/>
      <c r="AB95" s="113"/>
      <c r="AC95" s="113"/>
    </row>
    <row r="96" spans="1:29" ht="13.5" customHeight="1">
      <c r="A96" s="113"/>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c r="AA96" s="113"/>
      <c r="AB96" s="113"/>
      <c r="AC96" s="113"/>
    </row>
    <row r="97" spans="1:29" ht="13.5" customHeight="1">
      <c r="A97" s="113"/>
      <c r="B97" s="113"/>
      <c r="C97" s="113"/>
      <c r="D97" s="113"/>
      <c r="E97" s="113"/>
      <c r="F97" s="113"/>
      <c r="G97" s="113"/>
      <c r="H97" s="113"/>
      <c r="I97" s="113"/>
      <c r="J97" s="113"/>
      <c r="K97" s="113"/>
      <c r="L97" s="113"/>
      <c r="M97" s="113"/>
      <c r="N97" s="113"/>
      <c r="O97" s="113"/>
      <c r="P97" s="113"/>
      <c r="Q97" s="113"/>
      <c r="R97" s="113"/>
      <c r="S97" s="113"/>
      <c r="T97" s="113"/>
      <c r="U97" s="113"/>
      <c r="V97" s="113"/>
      <c r="W97" s="113"/>
      <c r="X97" s="113"/>
      <c r="Y97" s="113"/>
      <c r="Z97" s="113"/>
      <c r="AA97" s="113"/>
      <c r="AB97" s="113"/>
      <c r="AC97" s="113"/>
    </row>
    <row r="98" spans="1:29" ht="13.5" customHeight="1">
      <c r="A98" s="113"/>
      <c r="B98" s="113"/>
      <c r="C98" s="113"/>
      <c r="D98" s="113"/>
      <c r="E98" s="113"/>
      <c r="F98" s="113"/>
      <c r="G98" s="113"/>
      <c r="H98" s="113"/>
      <c r="I98" s="113"/>
      <c r="J98" s="113"/>
      <c r="K98" s="113"/>
      <c r="L98" s="113"/>
      <c r="M98" s="113"/>
      <c r="N98" s="113"/>
      <c r="O98" s="113"/>
      <c r="P98" s="113"/>
      <c r="Q98" s="113"/>
      <c r="R98" s="113"/>
      <c r="S98" s="113"/>
      <c r="T98" s="113"/>
      <c r="U98" s="113"/>
      <c r="V98" s="113"/>
      <c r="W98" s="113"/>
      <c r="X98" s="113"/>
      <c r="Y98" s="113"/>
      <c r="Z98" s="113"/>
      <c r="AA98" s="113"/>
      <c r="AB98" s="113"/>
      <c r="AC98" s="113"/>
    </row>
    <row r="99" spans="1:29" ht="13.5" customHeight="1">
      <c r="A99" s="113"/>
      <c r="B99" s="113"/>
      <c r="C99" s="113"/>
      <c r="D99" s="113"/>
      <c r="E99" s="113"/>
      <c r="F99" s="113"/>
      <c r="G99" s="113"/>
      <c r="H99" s="113"/>
      <c r="I99" s="113"/>
      <c r="J99" s="113"/>
      <c r="K99" s="113"/>
      <c r="L99" s="113"/>
      <c r="M99" s="113"/>
      <c r="N99" s="113"/>
      <c r="O99" s="113"/>
      <c r="P99" s="113"/>
      <c r="Q99" s="113"/>
      <c r="R99" s="113"/>
      <c r="S99" s="113"/>
      <c r="T99" s="113"/>
      <c r="U99" s="113"/>
      <c r="V99" s="113"/>
      <c r="W99" s="113"/>
      <c r="X99" s="113"/>
      <c r="Y99" s="113"/>
      <c r="Z99" s="113"/>
      <c r="AA99" s="113"/>
      <c r="AB99" s="113"/>
      <c r="AC99" s="113"/>
    </row>
    <row r="100" spans="1:29" ht="13.5" customHeight="1">
      <c r="A100" s="113"/>
      <c r="B100" s="113"/>
      <c r="C100" s="113"/>
      <c r="D100" s="113"/>
      <c r="E100" s="113"/>
      <c r="F100" s="113"/>
      <c r="G100" s="113"/>
      <c r="H100" s="113"/>
      <c r="I100" s="113"/>
      <c r="J100" s="113"/>
      <c r="K100" s="113"/>
      <c r="L100" s="113"/>
      <c r="M100" s="113"/>
      <c r="N100" s="113"/>
      <c r="O100" s="113"/>
      <c r="P100" s="113"/>
      <c r="Q100" s="113"/>
      <c r="R100" s="113"/>
      <c r="S100" s="113"/>
      <c r="T100" s="113"/>
      <c r="U100" s="113"/>
      <c r="V100" s="113"/>
      <c r="W100" s="113"/>
      <c r="X100" s="113"/>
      <c r="Y100" s="113"/>
      <c r="Z100" s="113"/>
      <c r="AA100" s="113"/>
      <c r="AB100" s="113"/>
      <c r="AC100" s="113"/>
    </row>
    <row r="101" spans="1:29" ht="13.5" customHeight="1">
      <c r="A101" s="113"/>
      <c r="B101" s="113"/>
      <c r="C101" s="113"/>
      <c r="D101" s="113"/>
      <c r="E101" s="113"/>
      <c r="F101" s="113"/>
      <c r="G101" s="113"/>
      <c r="H101" s="113"/>
      <c r="I101" s="113"/>
      <c r="J101" s="113"/>
      <c r="K101" s="113"/>
      <c r="L101" s="113"/>
      <c r="M101" s="113"/>
      <c r="N101" s="113"/>
      <c r="O101" s="113"/>
      <c r="P101" s="113"/>
      <c r="Q101" s="113"/>
      <c r="R101" s="113"/>
      <c r="S101" s="113"/>
      <c r="T101" s="113"/>
      <c r="U101" s="113"/>
      <c r="V101" s="113"/>
      <c r="W101" s="113"/>
      <c r="X101" s="113"/>
      <c r="Y101" s="113"/>
      <c r="Z101" s="113"/>
      <c r="AA101" s="113"/>
      <c r="AB101" s="113"/>
      <c r="AC101" s="113"/>
    </row>
    <row r="102" spans="1:29" ht="13.5" customHeight="1">
      <c r="A102" s="113"/>
      <c r="B102" s="113"/>
      <c r="C102" s="113"/>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13"/>
      <c r="Z102" s="113"/>
      <c r="AA102" s="113"/>
      <c r="AB102" s="113"/>
      <c r="AC102" s="113"/>
    </row>
    <row r="103" spans="1:29" ht="13.5" customHeight="1">
      <c r="A103" s="113"/>
      <c r="B103" s="113"/>
      <c r="C103" s="113"/>
      <c r="D103" s="113"/>
      <c r="E103" s="113"/>
      <c r="F103" s="113"/>
      <c r="G103" s="113"/>
      <c r="H103" s="113"/>
      <c r="I103" s="113"/>
      <c r="J103" s="113"/>
      <c r="K103" s="113"/>
      <c r="L103" s="113"/>
      <c r="M103" s="113"/>
      <c r="N103" s="113"/>
      <c r="O103" s="113"/>
      <c r="P103" s="113"/>
      <c r="Q103" s="113"/>
      <c r="R103" s="113"/>
      <c r="S103" s="113"/>
      <c r="T103" s="113"/>
      <c r="U103" s="113"/>
      <c r="V103" s="113"/>
      <c r="W103" s="113"/>
      <c r="X103" s="113"/>
      <c r="Y103" s="113"/>
      <c r="Z103" s="113"/>
      <c r="AA103" s="113"/>
      <c r="AB103" s="113"/>
      <c r="AC103" s="113"/>
    </row>
    <row r="104" spans="1:29" ht="13.5" customHeight="1">
      <c r="A104" s="113"/>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c r="AA104" s="113"/>
      <c r="AB104" s="113"/>
      <c r="AC104" s="113"/>
    </row>
    <row r="105" spans="1:29" ht="13.5" customHeight="1">
      <c r="A105" s="113"/>
      <c r="B105" s="113"/>
      <c r="C105" s="113"/>
      <c r="D105" s="113"/>
      <c r="E105" s="113"/>
      <c r="F105" s="113"/>
      <c r="G105" s="113"/>
      <c r="H105" s="113"/>
      <c r="I105" s="113"/>
      <c r="J105" s="113"/>
      <c r="K105" s="113"/>
      <c r="L105" s="113"/>
      <c r="M105" s="113"/>
      <c r="N105" s="113"/>
      <c r="O105" s="113"/>
      <c r="P105" s="113"/>
      <c r="Q105" s="113"/>
      <c r="R105" s="113"/>
      <c r="S105" s="113"/>
      <c r="T105" s="113"/>
      <c r="U105" s="113"/>
      <c r="V105" s="113"/>
      <c r="W105" s="113"/>
      <c r="X105" s="113"/>
      <c r="Y105" s="113"/>
      <c r="Z105" s="113"/>
      <c r="AA105" s="113"/>
      <c r="AB105" s="113"/>
      <c r="AC105" s="113"/>
    </row>
    <row r="106" spans="1:29" ht="13.5" customHeight="1">
      <c r="A106" s="113"/>
      <c r="B106" s="113"/>
      <c r="C106" s="113"/>
      <c r="D106" s="113"/>
      <c r="E106" s="113"/>
      <c r="F106" s="113"/>
      <c r="G106" s="113"/>
      <c r="H106" s="113"/>
      <c r="I106" s="113"/>
      <c r="J106" s="113"/>
      <c r="K106" s="113"/>
      <c r="L106" s="113"/>
      <c r="M106" s="113"/>
      <c r="N106" s="113"/>
      <c r="O106" s="113"/>
      <c r="P106" s="113"/>
      <c r="Q106" s="113"/>
      <c r="R106" s="113"/>
      <c r="S106" s="113"/>
      <c r="T106" s="113"/>
      <c r="U106" s="113"/>
      <c r="V106" s="113"/>
      <c r="W106" s="113"/>
      <c r="X106" s="113"/>
      <c r="Y106" s="113"/>
      <c r="Z106" s="113"/>
      <c r="AA106" s="113"/>
      <c r="AB106" s="113"/>
      <c r="AC106" s="113"/>
    </row>
    <row r="107" spans="1:29" ht="13.5" customHeight="1">
      <c r="A107" s="113"/>
      <c r="B107" s="113"/>
      <c r="C107" s="113"/>
      <c r="D107" s="113"/>
      <c r="E107" s="113"/>
      <c r="F107" s="113"/>
      <c r="G107" s="113"/>
      <c r="H107" s="113"/>
      <c r="I107" s="113"/>
      <c r="J107" s="113"/>
      <c r="K107" s="113"/>
      <c r="L107" s="113"/>
      <c r="M107" s="113"/>
      <c r="N107" s="113"/>
      <c r="O107" s="113"/>
      <c r="P107" s="113"/>
      <c r="Q107" s="113"/>
      <c r="R107" s="113"/>
      <c r="S107" s="113"/>
      <c r="T107" s="113"/>
      <c r="U107" s="113"/>
      <c r="V107" s="113"/>
      <c r="W107" s="113"/>
      <c r="X107" s="113"/>
      <c r="Y107" s="113"/>
      <c r="Z107" s="113"/>
      <c r="AA107" s="113"/>
      <c r="AB107" s="113"/>
      <c r="AC107" s="113"/>
    </row>
    <row r="108" spans="1:29" ht="13.5" customHeight="1">
      <c r="A108" s="113"/>
      <c r="B108" s="113"/>
      <c r="C108" s="113"/>
      <c r="D108" s="113"/>
      <c r="E108" s="113"/>
      <c r="F108" s="113"/>
      <c r="G108" s="113"/>
      <c r="H108" s="113"/>
      <c r="I108" s="113"/>
      <c r="J108" s="113"/>
      <c r="K108" s="113"/>
      <c r="L108" s="113"/>
      <c r="M108" s="113"/>
      <c r="N108" s="113"/>
      <c r="O108" s="113"/>
      <c r="P108" s="113"/>
      <c r="Q108" s="113"/>
      <c r="R108" s="113"/>
      <c r="S108" s="113"/>
      <c r="T108" s="113"/>
      <c r="U108" s="113"/>
      <c r="V108" s="113"/>
      <c r="W108" s="113"/>
      <c r="X108" s="113"/>
      <c r="Y108" s="113"/>
      <c r="Z108" s="113"/>
      <c r="AA108" s="113"/>
      <c r="AB108" s="113"/>
      <c r="AC108" s="113"/>
    </row>
    <row r="109" spans="1:29" ht="13.5" customHeight="1">
      <c r="A109" s="113"/>
      <c r="B109" s="113"/>
      <c r="C109" s="113"/>
      <c r="D109" s="113"/>
      <c r="E109" s="113"/>
      <c r="F109" s="113"/>
      <c r="G109" s="113"/>
      <c r="H109" s="113"/>
      <c r="I109" s="113"/>
      <c r="J109" s="113"/>
      <c r="K109" s="113"/>
      <c r="L109" s="113"/>
      <c r="M109" s="113"/>
      <c r="N109" s="113"/>
      <c r="O109" s="113"/>
      <c r="P109" s="113"/>
      <c r="Q109" s="113"/>
      <c r="R109" s="113"/>
      <c r="S109" s="113"/>
      <c r="T109" s="113"/>
      <c r="U109" s="113"/>
      <c r="V109" s="113"/>
      <c r="W109" s="113"/>
      <c r="X109" s="113"/>
      <c r="Y109" s="113"/>
      <c r="Z109" s="113"/>
      <c r="AA109" s="113"/>
      <c r="AB109" s="113"/>
      <c r="AC109" s="113"/>
    </row>
    <row r="110" spans="1:29" ht="13.5" customHeight="1">
      <c r="A110" s="113"/>
      <c r="B110" s="113"/>
      <c r="C110" s="113"/>
      <c r="D110" s="113"/>
      <c r="E110" s="113"/>
      <c r="F110" s="113"/>
      <c r="G110" s="113"/>
      <c r="H110" s="113"/>
      <c r="I110" s="113"/>
      <c r="J110" s="113"/>
      <c r="K110" s="113"/>
      <c r="L110" s="113"/>
      <c r="M110" s="113"/>
      <c r="N110" s="113"/>
      <c r="O110" s="113"/>
      <c r="P110" s="113"/>
      <c r="Q110" s="113"/>
      <c r="R110" s="113"/>
      <c r="S110" s="113"/>
      <c r="T110" s="113"/>
      <c r="U110" s="113"/>
      <c r="V110" s="113"/>
      <c r="W110" s="113"/>
      <c r="X110" s="113"/>
      <c r="Y110" s="113"/>
      <c r="Z110" s="113"/>
      <c r="AA110" s="113"/>
      <c r="AB110" s="113"/>
      <c r="AC110" s="113"/>
    </row>
    <row r="111" spans="1:29" ht="13.5" customHeight="1">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row>
    <row r="112" spans="1:29" ht="13.5" customHeight="1">
      <c r="A112" s="113"/>
      <c r="B112" s="113"/>
      <c r="C112" s="113"/>
      <c r="D112" s="113"/>
      <c r="E112" s="113"/>
      <c r="F112" s="113"/>
      <c r="G112" s="113"/>
      <c r="H112" s="113"/>
      <c r="I112" s="113"/>
      <c r="J112" s="113"/>
      <c r="K112" s="113"/>
      <c r="L112" s="113"/>
      <c r="M112" s="113"/>
      <c r="N112" s="113"/>
      <c r="O112" s="113"/>
      <c r="P112" s="113"/>
      <c r="Q112" s="113"/>
      <c r="R112" s="113"/>
      <c r="S112" s="113"/>
      <c r="T112" s="113"/>
      <c r="U112" s="113"/>
      <c r="V112" s="113"/>
      <c r="W112" s="113"/>
      <c r="X112" s="113"/>
      <c r="Y112" s="113"/>
      <c r="Z112" s="113"/>
      <c r="AA112" s="113"/>
      <c r="AB112" s="113"/>
      <c r="AC112" s="113"/>
    </row>
    <row r="113" spans="1:29" ht="13.5" customHeight="1">
      <c r="A113" s="113"/>
      <c r="B113" s="113"/>
      <c r="C113" s="113"/>
      <c r="D113" s="113"/>
      <c r="E113" s="113"/>
      <c r="F113" s="113"/>
      <c r="G113" s="113"/>
      <c r="H113" s="113"/>
      <c r="I113" s="113"/>
      <c r="J113" s="113"/>
      <c r="K113" s="113"/>
      <c r="L113" s="113"/>
      <c r="M113" s="113"/>
      <c r="N113" s="113"/>
      <c r="O113" s="113"/>
      <c r="P113" s="113"/>
      <c r="Q113" s="113"/>
      <c r="R113" s="113"/>
      <c r="S113" s="113"/>
      <c r="T113" s="113"/>
      <c r="U113" s="113"/>
      <c r="V113" s="113"/>
      <c r="W113" s="113"/>
      <c r="X113" s="113"/>
      <c r="Y113" s="113"/>
      <c r="Z113" s="113"/>
      <c r="AA113" s="113"/>
      <c r="AB113" s="113"/>
      <c r="AC113" s="113"/>
    </row>
    <row r="114" spans="1:29" ht="13.5" customHeight="1">
      <c r="A114" s="113"/>
      <c r="B114" s="113"/>
      <c r="C114" s="113"/>
      <c r="D114" s="113"/>
      <c r="E114" s="113"/>
      <c r="F114" s="113"/>
      <c r="G114" s="113"/>
      <c r="H114" s="113"/>
      <c r="I114" s="113"/>
      <c r="J114" s="113"/>
      <c r="K114" s="113"/>
      <c r="L114" s="113"/>
      <c r="M114" s="113"/>
      <c r="N114" s="113"/>
      <c r="O114" s="113"/>
      <c r="P114" s="113"/>
      <c r="Q114" s="113"/>
      <c r="R114" s="113"/>
      <c r="S114" s="113"/>
      <c r="T114" s="113"/>
      <c r="U114" s="113"/>
      <c r="V114" s="113"/>
      <c r="W114" s="113"/>
      <c r="X114" s="113"/>
      <c r="Y114" s="113"/>
      <c r="Z114" s="113"/>
      <c r="AA114" s="113"/>
      <c r="AB114" s="113"/>
      <c r="AC114" s="113"/>
    </row>
    <row r="115" spans="1:29" ht="13.5" customHeight="1">
      <c r="A115" s="113"/>
      <c r="B115" s="113"/>
      <c r="C115" s="113"/>
      <c r="D115" s="113"/>
      <c r="E115" s="113"/>
      <c r="F115" s="113"/>
      <c r="G115" s="113"/>
      <c r="H115" s="113"/>
      <c r="I115" s="113"/>
      <c r="J115" s="113"/>
      <c r="K115" s="113"/>
      <c r="L115" s="113"/>
      <c r="M115" s="113"/>
      <c r="N115" s="113"/>
      <c r="O115" s="113"/>
      <c r="P115" s="113"/>
      <c r="Q115" s="113"/>
      <c r="R115" s="113"/>
      <c r="S115" s="113"/>
      <c r="T115" s="113"/>
      <c r="U115" s="113"/>
      <c r="V115" s="113"/>
      <c r="W115" s="113"/>
      <c r="X115" s="113"/>
      <c r="Y115" s="113"/>
      <c r="Z115" s="113"/>
      <c r="AA115" s="113"/>
      <c r="AB115" s="113"/>
      <c r="AC115" s="113"/>
    </row>
    <row r="116" spans="1:29" ht="13.5" customHeight="1">
      <c r="A116" s="113"/>
      <c r="B116" s="113"/>
      <c r="C116" s="113"/>
      <c r="D116" s="113"/>
      <c r="E116" s="113"/>
      <c r="F116" s="113"/>
      <c r="G116" s="113"/>
      <c r="H116" s="113"/>
      <c r="I116" s="113"/>
      <c r="J116" s="113"/>
      <c r="K116" s="113"/>
      <c r="L116" s="113"/>
      <c r="M116" s="113"/>
      <c r="N116" s="113"/>
      <c r="O116" s="113"/>
      <c r="P116" s="113"/>
      <c r="Q116" s="113"/>
      <c r="R116" s="113"/>
      <c r="S116" s="113"/>
      <c r="T116" s="113"/>
      <c r="U116" s="113"/>
      <c r="V116" s="113"/>
      <c r="W116" s="113"/>
      <c r="X116" s="113"/>
      <c r="Y116" s="113"/>
      <c r="Z116" s="113"/>
      <c r="AA116" s="113"/>
      <c r="AB116" s="113"/>
      <c r="AC116" s="113"/>
    </row>
    <row r="117" spans="1:29" ht="13.5" customHeight="1">
      <c r="A117" s="113"/>
      <c r="B117" s="113"/>
      <c r="C117" s="113"/>
      <c r="D117" s="113"/>
      <c r="E117" s="113"/>
      <c r="F117" s="113"/>
      <c r="G117" s="113"/>
      <c r="H117" s="113"/>
      <c r="I117" s="113"/>
      <c r="J117" s="113"/>
      <c r="K117" s="113"/>
      <c r="L117" s="113"/>
      <c r="M117" s="113"/>
      <c r="N117" s="113"/>
      <c r="O117" s="113"/>
      <c r="P117" s="113"/>
      <c r="Q117" s="113"/>
      <c r="R117" s="113"/>
      <c r="S117" s="113"/>
      <c r="T117" s="113"/>
      <c r="U117" s="113"/>
      <c r="V117" s="113"/>
      <c r="W117" s="113"/>
      <c r="X117" s="113"/>
      <c r="Y117" s="113"/>
      <c r="Z117" s="113"/>
      <c r="AA117" s="113"/>
      <c r="AB117" s="113"/>
      <c r="AC117" s="113"/>
    </row>
    <row r="118" spans="1:29" ht="13.5" customHeight="1">
      <c r="A118" s="113"/>
      <c r="B118" s="113"/>
      <c r="C118" s="113"/>
      <c r="D118" s="113"/>
      <c r="E118" s="113"/>
      <c r="F118" s="113"/>
      <c r="G118" s="113"/>
      <c r="H118" s="113"/>
      <c r="I118" s="113"/>
      <c r="J118" s="113"/>
      <c r="K118" s="113"/>
      <c r="L118" s="113"/>
      <c r="M118" s="113"/>
      <c r="N118" s="113"/>
      <c r="O118" s="113"/>
      <c r="P118" s="113"/>
      <c r="Q118" s="113"/>
      <c r="R118" s="113"/>
      <c r="S118" s="113"/>
      <c r="T118" s="113"/>
      <c r="U118" s="113"/>
      <c r="V118" s="113"/>
      <c r="W118" s="113"/>
      <c r="X118" s="113"/>
      <c r="Y118" s="113"/>
      <c r="Z118" s="113"/>
      <c r="AA118" s="113"/>
      <c r="AB118" s="113"/>
      <c r="AC118" s="113"/>
    </row>
    <row r="119" spans="1:29" ht="13.5" customHeight="1">
      <c r="A119" s="113"/>
      <c r="B119" s="113"/>
      <c r="C119" s="113"/>
      <c r="D119" s="113"/>
      <c r="E119" s="113"/>
      <c r="F119" s="113"/>
      <c r="G119" s="113"/>
      <c r="H119" s="113"/>
      <c r="I119" s="113"/>
      <c r="J119" s="113"/>
      <c r="K119" s="113"/>
      <c r="L119" s="113"/>
      <c r="M119" s="113"/>
      <c r="N119" s="113"/>
      <c r="O119" s="113"/>
      <c r="P119" s="113"/>
      <c r="Q119" s="113"/>
      <c r="R119" s="113"/>
      <c r="S119" s="113"/>
      <c r="T119" s="113"/>
      <c r="U119" s="113"/>
      <c r="V119" s="113"/>
      <c r="W119" s="113"/>
      <c r="X119" s="113"/>
      <c r="Y119" s="113"/>
      <c r="Z119" s="113"/>
      <c r="AA119" s="113"/>
      <c r="AB119" s="113"/>
      <c r="AC119" s="113"/>
    </row>
    <row r="120" spans="1:29" ht="13.5" customHeight="1">
      <c r="A120" s="113"/>
      <c r="B120" s="113"/>
      <c r="C120" s="113"/>
      <c r="D120" s="113"/>
      <c r="E120" s="113"/>
      <c r="F120" s="113"/>
      <c r="G120" s="113"/>
      <c r="H120" s="113"/>
      <c r="I120" s="113"/>
      <c r="J120" s="113"/>
      <c r="K120" s="113"/>
      <c r="L120" s="113"/>
      <c r="M120" s="113"/>
      <c r="N120" s="113"/>
      <c r="O120" s="113"/>
      <c r="P120" s="113"/>
      <c r="Q120" s="113"/>
      <c r="R120" s="113"/>
      <c r="S120" s="113"/>
      <c r="T120" s="113"/>
      <c r="U120" s="113"/>
      <c r="V120" s="113"/>
      <c r="W120" s="113"/>
      <c r="X120" s="113"/>
      <c r="Y120" s="113"/>
      <c r="Z120" s="113"/>
      <c r="AA120" s="113"/>
      <c r="AB120" s="113"/>
      <c r="AC120" s="113"/>
    </row>
    <row r="121" spans="1:29" ht="13.5" customHeight="1">
      <c r="A121" s="113"/>
      <c r="B121" s="113"/>
      <c r="C121" s="113"/>
      <c r="D121" s="113"/>
      <c r="E121" s="113"/>
      <c r="F121" s="113"/>
      <c r="G121" s="113"/>
      <c r="H121" s="113"/>
      <c r="I121" s="113"/>
      <c r="J121" s="113"/>
      <c r="K121" s="113"/>
      <c r="L121" s="113"/>
      <c r="M121" s="113"/>
      <c r="N121" s="113"/>
      <c r="O121" s="113"/>
      <c r="P121" s="113"/>
      <c r="Q121" s="113"/>
      <c r="R121" s="113"/>
      <c r="S121" s="113"/>
      <c r="T121" s="113"/>
      <c r="U121" s="113"/>
      <c r="V121" s="113"/>
      <c r="W121" s="113"/>
      <c r="X121" s="113"/>
      <c r="Y121" s="113"/>
      <c r="Z121" s="113"/>
      <c r="AA121" s="113"/>
      <c r="AB121" s="113"/>
      <c r="AC121" s="113"/>
    </row>
    <row r="122" spans="1:29" ht="13.5" customHeight="1">
      <c r="A122" s="113"/>
      <c r="B122" s="113"/>
      <c r="C122" s="113"/>
      <c r="D122" s="113"/>
      <c r="E122" s="113"/>
      <c r="F122" s="113"/>
      <c r="G122" s="113"/>
      <c r="H122" s="113"/>
      <c r="I122" s="113"/>
      <c r="J122" s="113"/>
      <c r="K122" s="113"/>
      <c r="L122" s="113"/>
      <c r="M122" s="113"/>
      <c r="N122" s="113"/>
      <c r="O122" s="113"/>
      <c r="P122" s="113"/>
      <c r="Q122" s="113"/>
      <c r="R122" s="113"/>
      <c r="S122" s="113"/>
      <c r="T122" s="113"/>
      <c r="U122" s="113"/>
      <c r="V122" s="113"/>
      <c r="W122" s="113"/>
      <c r="X122" s="113"/>
      <c r="Y122" s="113"/>
      <c r="Z122" s="113"/>
      <c r="AA122" s="113"/>
      <c r="AB122" s="113"/>
      <c r="AC122" s="113"/>
    </row>
    <row r="123" spans="1:29" ht="13.5" customHeight="1">
      <c r="A123" s="113"/>
      <c r="B123" s="113"/>
      <c r="C123" s="113"/>
      <c r="D123" s="113"/>
      <c r="E123" s="113"/>
      <c r="F123" s="113"/>
      <c r="G123" s="113"/>
      <c r="H123" s="113"/>
      <c r="I123" s="113"/>
      <c r="J123" s="113"/>
      <c r="K123" s="113"/>
      <c r="L123" s="113"/>
      <c r="M123" s="113"/>
      <c r="N123" s="113"/>
      <c r="O123" s="113"/>
      <c r="P123" s="113"/>
      <c r="Q123" s="113"/>
      <c r="R123" s="113"/>
      <c r="S123" s="113"/>
      <c r="T123" s="113"/>
      <c r="U123" s="113"/>
      <c r="V123" s="113"/>
      <c r="W123" s="113"/>
      <c r="X123" s="113"/>
      <c r="Y123" s="113"/>
      <c r="Z123" s="113"/>
      <c r="AA123" s="113"/>
      <c r="AB123" s="113"/>
      <c r="AC123" s="113"/>
    </row>
    <row r="124" spans="1:29" ht="13.5" customHeight="1">
      <c r="A124" s="113"/>
      <c r="B124" s="113"/>
      <c r="C124" s="113"/>
      <c r="D124" s="113"/>
      <c r="E124" s="113"/>
      <c r="F124" s="113"/>
      <c r="G124" s="113"/>
      <c r="H124" s="113"/>
      <c r="I124" s="113"/>
      <c r="J124" s="113"/>
      <c r="K124" s="113"/>
      <c r="L124" s="113"/>
      <c r="M124" s="113"/>
      <c r="N124" s="113"/>
      <c r="O124" s="113"/>
      <c r="P124" s="113"/>
      <c r="Q124" s="113"/>
      <c r="R124" s="113"/>
      <c r="S124" s="113"/>
      <c r="T124" s="113"/>
      <c r="U124" s="113"/>
      <c r="V124" s="113"/>
      <c r="W124" s="113"/>
      <c r="X124" s="113"/>
      <c r="Y124" s="113"/>
      <c r="Z124" s="113"/>
      <c r="AA124" s="113"/>
      <c r="AB124" s="113"/>
      <c r="AC124" s="113"/>
    </row>
    <row r="125" spans="1:29" ht="13.5" customHeight="1">
      <c r="A125" s="113"/>
      <c r="B125" s="113"/>
      <c r="C125" s="113"/>
      <c r="D125" s="113"/>
      <c r="E125" s="113"/>
      <c r="F125" s="113"/>
      <c r="G125" s="113"/>
      <c r="H125" s="113"/>
      <c r="I125" s="113"/>
      <c r="J125" s="113"/>
      <c r="K125" s="113"/>
      <c r="L125" s="113"/>
      <c r="M125" s="113"/>
      <c r="N125" s="113"/>
      <c r="O125" s="113"/>
      <c r="P125" s="113"/>
      <c r="Q125" s="113"/>
      <c r="R125" s="113"/>
      <c r="S125" s="113"/>
      <c r="T125" s="113"/>
      <c r="U125" s="113"/>
      <c r="V125" s="113"/>
      <c r="W125" s="113"/>
      <c r="X125" s="113"/>
      <c r="Y125" s="113"/>
      <c r="Z125" s="113"/>
      <c r="AA125" s="113"/>
      <c r="AB125" s="113"/>
      <c r="AC125" s="113"/>
    </row>
    <row r="126" spans="1:29" ht="13.5" customHeight="1">
      <c r="A126" s="113"/>
      <c r="B126" s="113"/>
      <c r="C126" s="113"/>
      <c r="D126" s="113"/>
      <c r="E126" s="113"/>
      <c r="F126" s="113"/>
      <c r="G126" s="113"/>
      <c r="H126" s="113"/>
      <c r="I126" s="113"/>
      <c r="J126" s="113"/>
      <c r="K126" s="113"/>
      <c r="L126" s="113"/>
      <c r="M126" s="113"/>
      <c r="N126" s="113"/>
      <c r="O126" s="113"/>
      <c r="P126" s="113"/>
      <c r="Q126" s="113"/>
      <c r="R126" s="113"/>
      <c r="S126" s="113"/>
      <c r="T126" s="113"/>
      <c r="U126" s="113"/>
      <c r="V126" s="113"/>
      <c r="W126" s="113"/>
      <c r="X126" s="113"/>
      <c r="Y126" s="113"/>
      <c r="Z126" s="113"/>
      <c r="AA126" s="113"/>
      <c r="AB126" s="113"/>
      <c r="AC126" s="113"/>
    </row>
    <row r="127" spans="1:29" ht="13.5" customHeight="1">
      <c r="A127" s="113"/>
      <c r="B127" s="113"/>
      <c r="C127" s="113"/>
      <c r="D127" s="113"/>
      <c r="E127" s="113"/>
      <c r="F127" s="113"/>
      <c r="G127" s="113"/>
      <c r="H127" s="113"/>
      <c r="I127" s="113"/>
      <c r="J127" s="113"/>
      <c r="K127" s="113"/>
      <c r="L127" s="113"/>
      <c r="M127" s="113"/>
      <c r="N127" s="113"/>
      <c r="O127" s="113"/>
      <c r="P127" s="113"/>
      <c r="Q127" s="113"/>
      <c r="R127" s="113"/>
      <c r="S127" s="113"/>
      <c r="T127" s="113"/>
      <c r="U127" s="113"/>
      <c r="V127" s="113"/>
      <c r="W127" s="113"/>
      <c r="X127" s="113"/>
      <c r="Y127" s="113"/>
      <c r="Z127" s="113"/>
      <c r="AA127" s="113"/>
      <c r="AB127" s="113"/>
      <c r="AC127" s="113"/>
    </row>
    <row r="128" spans="1:29" ht="13.5" customHeight="1">
      <c r="A128" s="113"/>
      <c r="B128" s="113"/>
      <c r="C128" s="113"/>
      <c r="D128" s="113"/>
      <c r="E128" s="113"/>
      <c r="F128" s="113"/>
      <c r="G128" s="113"/>
      <c r="H128" s="113"/>
      <c r="I128" s="113"/>
      <c r="J128" s="113"/>
      <c r="K128" s="113"/>
      <c r="L128" s="113"/>
      <c r="M128" s="113"/>
      <c r="N128" s="113"/>
      <c r="O128" s="113"/>
      <c r="P128" s="113"/>
      <c r="Q128" s="113"/>
      <c r="R128" s="113"/>
      <c r="S128" s="113"/>
      <c r="T128" s="113"/>
      <c r="U128" s="113"/>
      <c r="V128" s="113"/>
      <c r="W128" s="113"/>
      <c r="X128" s="113"/>
      <c r="Y128" s="113"/>
      <c r="Z128" s="113"/>
      <c r="AA128" s="113"/>
      <c r="AB128" s="113"/>
      <c r="AC128" s="113"/>
    </row>
    <row r="129" spans="1:29" ht="13.5" customHeight="1">
      <c r="A129" s="113"/>
      <c r="B129" s="113"/>
      <c r="C129" s="113"/>
      <c r="D129" s="113"/>
      <c r="E129" s="113"/>
      <c r="F129" s="113"/>
      <c r="G129" s="113"/>
      <c r="H129" s="113"/>
      <c r="I129" s="113"/>
      <c r="J129" s="113"/>
      <c r="K129" s="113"/>
      <c r="L129" s="113"/>
      <c r="M129" s="113"/>
      <c r="N129" s="113"/>
      <c r="O129" s="113"/>
      <c r="P129" s="113"/>
      <c r="Q129" s="113"/>
      <c r="R129" s="113"/>
      <c r="S129" s="113"/>
      <c r="T129" s="113"/>
      <c r="U129" s="113"/>
      <c r="V129" s="113"/>
      <c r="W129" s="113"/>
      <c r="X129" s="113"/>
      <c r="Y129" s="113"/>
      <c r="Z129" s="113"/>
      <c r="AA129" s="113"/>
      <c r="AB129" s="113"/>
      <c r="AC129" s="113"/>
    </row>
    <row r="130" spans="1:29" ht="13.5" customHeight="1">
      <c r="A130" s="113"/>
      <c r="B130" s="113"/>
      <c r="C130" s="113"/>
      <c r="D130" s="113"/>
      <c r="E130" s="113"/>
      <c r="F130" s="113"/>
      <c r="G130" s="113"/>
      <c r="H130" s="113"/>
      <c r="I130" s="113"/>
      <c r="J130" s="113"/>
      <c r="K130" s="113"/>
      <c r="L130" s="113"/>
      <c r="M130" s="113"/>
      <c r="N130" s="113"/>
      <c r="O130" s="113"/>
      <c r="P130" s="113"/>
      <c r="Q130" s="113"/>
      <c r="R130" s="113"/>
      <c r="S130" s="113"/>
      <c r="T130" s="113"/>
      <c r="U130" s="113"/>
      <c r="V130" s="113"/>
      <c r="W130" s="113"/>
      <c r="X130" s="113"/>
      <c r="Y130" s="113"/>
      <c r="Z130" s="113"/>
      <c r="AA130" s="113"/>
      <c r="AB130" s="113"/>
      <c r="AC130" s="113"/>
    </row>
    <row r="131" spans="1:29" ht="13.5" customHeight="1">
      <c r="A131" s="113"/>
      <c r="B131" s="113"/>
      <c r="C131" s="113"/>
      <c r="D131" s="113"/>
      <c r="E131" s="113"/>
      <c r="F131" s="113"/>
      <c r="G131" s="113"/>
      <c r="H131" s="113"/>
      <c r="I131" s="113"/>
      <c r="J131" s="113"/>
      <c r="K131" s="113"/>
      <c r="L131" s="113"/>
      <c r="M131" s="113"/>
      <c r="N131" s="113"/>
      <c r="O131" s="113"/>
      <c r="P131" s="113"/>
      <c r="Q131" s="113"/>
      <c r="R131" s="113"/>
      <c r="S131" s="113"/>
      <c r="T131" s="113"/>
      <c r="U131" s="113"/>
      <c r="V131" s="113"/>
      <c r="W131" s="113"/>
      <c r="X131" s="113"/>
      <c r="Y131" s="113"/>
      <c r="Z131" s="113"/>
      <c r="AA131" s="113"/>
      <c r="AB131" s="113"/>
      <c r="AC131" s="113"/>
    </row>
    <row r="132" spans="1:29" ht="13.5" customHeight="1">
      <c r="A132" s="113"/>
      <c r="B132" s="113"/>
      <c r="C132" s="113"/>
      <c r="D132" s="113"/>
      <c r="E132" s="113"/>
      <c r="F132" s="113"/>
      <c r="G132" s="113"/>
      <c r="H132" s="113"/>
      <c r="I132" s="113"/>
      <c r="J132" s="113"/>
      <c r="K132" s="113"/>
      <c r="L132" s="113"/>
      <c r="M132" s="113"/>
      <c r="N132" s="113"/>
      <c r="O132" s="113"/>
      <c r="P132" s="113"/>
      <c r="Q132" s="113"/>
      <c r="R132" s="113"/>
      <c r="S132" s="113"/>
      <c r="T132" s="113"/>
      <c r="U132" s="113"/>
      <c r="V132" s="113"/>
      <c r="W132" s="113"/>
      <c r="X132" s="113"/>
      <c r="Y132" s="113"/>
      <c r="Z132" s="113"/>
      <c r="AA132" s="113"/>
      <c r="AB132" s="113"/>
      <c r="AC132" s="113"/>
    </row>
    <row r="133" spans="1:29" ht="13.5" customHeight="1">
      <c r="A133" s="113"/>
      <c r="B133" s="113"/>
      <c r="C133" s="113"/>
      <c r="D133" s="113"/>
      <c r="E133" s="113"/>
      <c r="F133" s="113"/>
      <c r="G133" s="113"/>
      <c r="H133" s="113"/>
      <c r="I133" s="113"/>
      <c r="J133" s="113"/>
      <c r="K133" s="113"/>
      <c r="L133" s="113"/>
      <c r="M133" s="113"/>
      <c r="N133" s="113"/>
      <c r="O133" s="113"/>
      <c r="P133" s="113"/>
      <c r="Q133" s="113"/>
      <c r="R133" s="113"/>
      <c r="S133" s="113"/>
      <c r="T133" s="113"/>
      <c r="U133" s="113"/>
      <c r="V133" s="113"/>
      <c r="W133" s="113"/>
      <c r="X133" s="113"/>
      <c r="Y133" s="113"/>
      <c r="Z133" s="113"/>
      <c r="AA133" s="113"/>
      <c r="AB133" s="113"/>
      <c r="AC133" s="113"/>
    </row>
    <row r="134" spans="1:29" ht="13.5" customHeight="1">
      <c r="A134" s="113"/>
      <c r="B134" s="113"/>
      <c r="C134" s="113"/>
      <c r="D134" s="113"/>
      <c r="E134" s="113"/>
      <c r="F134" s="113"/>
      <c r="G134" s="113"/>
      <c r="H134" s="113"/>
      <c r="I134" s="113"/>
      <c r="J134" s="113"/>
      <c r="K134" s="113"/>
      <c r="L134" s="113"/>
      <c r="M134" s="113"/>
      <c r="N134" s="113"/>
      <c r="O134" s="113"/>
      <c r="P134" s="113"/>
      <c r="Q134" s="113"/>
      <c r="R134" s="113"/>
      <c r="S134" s="113"/>
      <c r="T134" s="113"/>
      <c r="U134" s="113"/>
      <c r="V134" s="113"/>
      <c r="W134" s="113"/>
      <c r="X134" s="113"/>
      <c r="Y134" s="113"/>
      <c r="Z134" s="113"/>
      <c r="AA134" s="113"/>
      <c r="AB134" s="113"/>
      <c r="AC134" s="113"/>
    </row>
    <row r="135" spans="1:29" ht="13.5" customHeight="1">
      <c r="A135" s="113"/>
      <c r="B135" s="113"/>
      <c r="C135" s="113"/>
      <c r="D135" s="113"/>
      <c r="E135" s="113"/>
      <c r="F135" s="113"/>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row>
    <row r="136" spans="1:29" ht="13.5" customHeight="1">
      <c r="A136" s="113"/>
      <c r="B136" s="113"/>
      <c r="C136" s="113"/>
      <c r="D136" s="113"/>
      <c r="E136" s="113"/>
      <c r="F136" s="113"/>
      <c r="G136" s="113"/>
      <c r="H136" s="113"/>
      <c r="I136" s="113"/>
      <c r="J136" s="113"/>
      <c r="K136" s="113"/>
      <c r="L136" s="113"/>
      <c r="M136" s="113"/>
      <c r="N136" s="113"/>
      <c r="O136" s="113"/>
      <c r="P136" s="113"/>
      <c r="Q136" s="113"/>
      <c r="R136" s="113"/>
      <c r="S136" s="113"/>
      <c r="T136" s="113"/>
      <c r="U136" s="113"/>
      <c r="V136" s="113"/>
      <c r="W136" s="113"/>
      <c r="X136" s="113"/>
      <c r="Y136" s="113"/>
      <c r="Z136" s="113"/>
      <c r="AA136" s="113"/>
      <c r="AB136" s="113"/>
      <c r="AC136" s="113"/>
    </row>
    <row r="137" spans="1:29" ht="13.5" customHeight="1">
      <c r="A137" s="113"/>
      <c r="B137" s="113"/>
      <c r="C137" s="113"/>
      <c r="D137" s="113"/>
      <c r="E137" s="113"/>
      <c r="F137" s="113"/>
      <c r="G137" s="113"/>
      <c r="H137" s="113"/>
      <c r="I137" s="113"/>
      <c r="J137" s="113"/>
      <c r="K137" s="113"/>
      <c r="L137" s="113"/>
      <c r="M137" s="113"/>
      <c r="N137" s="113"/>
      <c r="O137" s="113"/>
      <c r="P137" s="113"/>
      <c r="Q137" s="113"/>
      <c r="R137" s="113"/>
      <c r="S137" s="113"/>
      <c r="T137" s="113"/>
      <c r="U137" s="113"/>
      <c r="V137" s="113"/>
      <c r="W137" s="113"/>
      <c r="X137" s="113"/>
      <c r="Y137" s="113"/>
      <c r="Z137" s="113"/>
      <c r="AA137" s="113"/>
      <c r="AB137" s="113"/>
      <c r="AC137" s="113"/>
    </row>
    <row r="138" spans="1:29" ht="13.5" customHeight="1">
      <c r="A138" s="113"/>
      <c r="B138" s="113"/>
      <c r="C138" s="113"/>
      <c r="D138" s="113"/>
      <c r="E138" s="113"/>
      <c r="F138" s="113"/>
      <c r="G138" s="113"/>
      <c r="H138" s="113"/>
      <c r="I138" s="113"/>
      <c r="J138" s="113"/>
      <c r="K138" s="113"/>
      <c r="L138" s="113"/>
      <c r="M138" s="113"/>
      <c r="N138" s="113"/>
      <c r="O138" s="113"/>
      <c r="P138" s="113"/>
      <c r="Q138" s="113"/>
      <c r="R138" s="113"/>
      <c r="S138" s="113"/>
      <c r="T138" s="113"/>
      <c r="U138" s="113"/>
      <c r="V138" s="113"/>
      <c r="W138" s="113"/>
      <c r="X138" s="113"/>
      <c r="Y138" s="113"/>
      <c r="Z138" s="113"/>
      <c r="AA138" s="113"/>
      <c r="AB138" s="113"/>
      <c r="AC138" s="113"/>
    </row>
    <row r="139" spans="1:29" ht="13.5" customHeight="1">
      <c r="A139" s="113"/>
      <c r="B139" s="113"/>
      <c r="C139" s="113"/>
      <c r="D139" s="113"/>
      <c r="E139" s="113"/>
      <c r="F139" s="113"/>
      <c r="G139" s="113"/>
      <c r="H139" s="113"/>
      <c r="I139" s="113"/>
      <c r="J139" s="113"/>
      <c r="K139" s="113"/>
      <c r="L139" s="113"/>
      <c r="M139" s="113"/>
      <c r="N139" s="113"/>
      <c r="O139" s="113"/>
      <c r="P139" s="113"/>
      <c r="Q139" s="113"/>
      <c r="R139" s="113"/>
      <c r="S139" s="113"/>
      <c r="T139" s="113"/>
      <c r="U139" s="113"/>
      <c r="V139" s="113"/>
      <c r="W139" s="113"/>
      <c r="X139" s="113"/>
      <c r="Y139" s="113"/>
      <c r="Z139" s="113"/>
      <c r="AA139" s="113"/>
      <c r="AB139" s="113"/>
      <c r="AC139" s="113"/>
    </row>
    <row r="140" spans="1:29" ht="13.5" customHeight="1">
      <c r="A140" s="113"/>
      <c r="B140" s="113"/>
      <c r="C140" s="113"/>
      <c r="D140" s="113"/>
      <c r="E140" s="113"/>
      <c r="F140" s="113"/>
      <c r="G140" s="113"/>
      <c r="H140" s="113"/>
      <c r="I140" s="113"/>
      <c r="J140" s="113"/>
      <c r="K140" s="113"/>
      <c r="L140" s="113"/>
      <c r="M140" s="113"/>
      <c r="N140" s="113"/>
      <c r="O140" s="113"/>
      <c r="P140" s="113"/>
      <c r="Q140" s="113"/>
      <c r="R140" s="113"/>
      <c r="S140" s="113"/>
      <c r="T140" s="113"/>
      <c r="U140" s="113"/>
      <c r="V140" s="113"/>
      <c r="W140" s="113"/>
      <c r="X140" s="113"/>
      <c r="Y140" s="113"/>
      <c r="Z140" s="113"/>
      <c r="AA140" s="113"/>
      <c r="AB140" s="113"/>
      <c r="AC140" s="113"/>
    </row>
    <row r="141" spans="1:29" ht="13.5" customHeight="1">
      <c r="A141" s="113"/>
      <c r="B141" s="113"/>
      <c r="C141" s="113"/>
      <c r="D141" s="113"/>
      <c r="E141" s="113"/>
      <c r="F141" s="113"/>
      <c r="G141" s="113"/>
      <c r="H141" s="113"/>
      <c r="I141" s="113"/>
      <c r="J141" s="113"/>
      <c r="K141" s="113"/>
      <c r="L141" s="113"/>
      <c r="M141" s="113"/>
      <c r="N141" s="113"/>
      <c r="O141" s="113"/>
      <c r="P141" s="113"/>
      <c r="Q141" s="113"/>
      <c r="R141" s="113"/>
      <c r="S141" s="113"/>
      <c r="T141" s="113"/>
      <c r="U141" s="113"/>
      <c r="V141" s="113"/>
      <c r="W141" s="113"/>
      <c r="X141" s="113"/>
      <c r="Y141" s="113"/>
      <c r="Z141" s="113"/>
      <c r="AA141" s="113"/>
      <c r="AB141" s="113"/>
      <c r="AC141" s="113"/>
    </row>
    <row r="142" spans="1:29" ht="13.5" customHeight="1">
      <c r="A142" s="113"/>
      <c r="B142" s="113"/>
      <c r="C142" s="113"/>
      <c r="D142" s="113"/>
      <c r="E142" s="113"/>
      <c r="F142" s="113"/>
      <c r="G142" s="113"/>
      <c r="H142" s="113"/>
      <c r="I142" s="113"/>
      <c r="J142" s="113"/>
      <c r="K142" s="113"/>
      <c r="L142" s="113"/>
      <c r="M142" s="113"/>
      <c r="N142" s="113"/>
      <c r="O142" s="113"/>
      <c r="P142" s="113"/>
      <c r="Q142" s="113"/>
      <c r="R142" s="113"/>
      <c r="S142" s="113"/>
      <c r="T142" s="113"/>
      <c r="U142" s="113"/>
      <c r="V142" s="113"/>
      <c r="W142" s="113"/>
      <c r="X142" s="113"/>
      <c r="Y142" s="113"/>
      <c r="Z142" s="113"/>
      <c r="AA142" s="113"/>
      <c r="AB142" s="113"/>
      <c r="AC142" s="113"/>
    </row>
    <row r="143" spans="1:29" ht="13.5" customHeight="1">
      <c r="A143" s="113"/>
      <c r="B143" s="113"/>
      <c r="C143" s="113"/>
      <c r="D143" s="113"/>
      <c r="E143" s="113"/>
      <c r="F143" s="113"/>
      <c r="G143" s="113"/>
      <c r="H143" s="113"/>
      <c r="I143" s="113"/>
      <c r="J143" s="113"/>
      <c r="K143" s="113"/>
      <c r="L143" s="113"/>
      <c r="M143" s="113"/>
      <c r="N143" s="113"/>
      <c r="O143" s="113"/>
      <c r="P143" s="113"/>
      <c r="Q143" s="113"/>
      <c r="R143" s="113"/>
      <c r="S143" s="113"/>
      <c r="T143" s="113"/>
      <c r="U143" s="113"/>
      <c r="V143" s="113"/>
      <c r="W143" s="113"/>
      <c r="X143" s="113"/>
      <c r="Y143" s="113"/>
      <c r="Z143" s="113"/>
      <c r="AA143" s="113"/>
      <c r="AB143" s="113"/>
      <c r="AC143" s="113"/>
    </row>
    <row r="144" spans="1:29" ht="13.5" customHeight="1">
      <c r="A144" s="113"/>
      <c r="B144" s="113"/>
      <c r="C144" s="113"/>
      <c r="D144" s="113"/>
      <c r="E144" s="113"/>
      <c r="F144" s="113"/>
      <c r="G144" s="113"/>
      <c r="H144" s="113"/>
      <c r="I144" s="113"/>
      <c r="J144" s="113"/>
      <c r="K144" s="113"/>
      <c r="L144" s="113"/>
      <c r="M144" s="113"/>
      <c r="N144" s="113"/>
      <c r="O144" s="113"/>
      <c r="P144" s="113"/>
      <c r="Q144" s="113"/>
      <c r="R144" s="113"/>
      <c r="S144" s="113"/>
      <c r="T144" s="113"/>
      <c r="U144" s="113"/>
      <c r="V144" s="113"/>
      <c r="W144" s="113"/>
      <c r="X144" s="113"/>
      <c r="Y144" s="113"/>
      <c r="Z144" s="113"/>
      <c r="AA144" s="113"/>
      <c r="AB144" s="113"/>
      <c r="AC144" s="113"/>
    </row>
    <row r="145" spans="1:29" ht="13.5" customHeight="1">
      <c r="A145" s="113"/>
      <c r="B145" s="113"/>
      <c r="C145" s="113"/>
      <c r="D145" s="113"/>
      <c r="E145" s="113"/>
      <c r="F145" s="113"/>
      <c r="G145" s="113"/>
      <c r="H145" s="113"/>
      <c r="I145" s="113"/>
      <c r="J145" s="113"/>
      <c r="K145" s="113"/>
      <c r="L145" s="113"/>
      <c r="M145" s="113"/>
      <c r="N145" s="113"/>
      <c r="O145" s="113"/>
      <c r="P145" s="113"/>
      <c r="Q145" s="113"/>
      <c r="R145" s="113"/>
      <c r="S145" s="113"/>
      <c r="T145" s="113"/>
      <c r="U145" s="113"/>
      <c r="V145" s="113"/>
      <c r="W145" s="113"/>
      <c r="X145" s="113"/>
      <c r="Y145" s="113"/>
      <c r="Z145" s="113"/>
      <c r="AA145" s="113"/>
      <c r="AB145" s="113"/>
      <c r="AC145" s="113"/>
    </row>
    <row r="146" spans="1:29" ht="13.5" customHeight="1">
      <c r="A146" s="113"/>
      <c r="B146" s="113"/>
      <c r="C146" s="113"/>
      <c r="D146" s="113"/>
      <c r="E146" s="113"/>
      <c r="F146" s="113"/>
      <c r="G146" s="113"/>
      <c r="H146" s="113"/>
      <c r="I146" s="113"/>
      <c r="J146" s="113"/>
      <c r="K146" s="113"/>
      <c r="L146" s="113"/>
      <c r="M146" s="113"/>
      <c r="N146" s="113"/>
      <c r="O146" s="113"/>
      <c r="P146" s="113"/>
      <c r="Q146" s="113"/>
      <c r="R146" s="113"/>
      <c r="S146" s="113"/>
      <c r="T146" s="113"/>
      <c r="U146" s="113"/>
      <c r="V146" s="113"/>
      <c r="W146" s="113"/>
      <c r="X146" s="113"/>
      <c r="Y146" s="113"/>
      <c r="Z146" s="113"/>
      <c r="AA146" s="113"/>
      <c r="AB146" s="113"/>
      <c r="AC146" s="113"/>
    </row>
    <row r="147" spans="1:29" ht="13.5" customHeight="1">
      <c r="A147" s="113"/>
      <c r="B147" s="113"/>
      <c r="C147" s="113"/>
      <c r="D147" s="113"/>
      <c r="E147" s="113"/>
      <c r="F147" s="113"/>
      <c r="G147" s="113"/>
      <c r="H147" s="113"/>
      <c r="I147" s="113"/>
      <c r="J147" s="113"/>
      <c r="K147" s="113"/>
      <c r="L147" s="113"/>
      <c r="M147" s="113"/>
      <c r="N147" s="113"/>
      <c r="O147" s="113"/>
      <c r="P147" s="113"/>
      <c r="Q147" s="113"/>
      <c r="R147" s="113"/>
      <c r="S147" s="113"/>
      <c r="T147" s="113"/>
      <c r="U147" s="113"/>
      <c r="V147" s="113"/>
      <c r="W147" s="113"/>
      <c r="X147" s="113"/>
      <c r="Y147" s="113"/>
      <c r="Z147" s="113"/>
      <c r="AA147" s="113"/>
      <c r="AB147" s="113"/>
      <c r="AC147" s="113"/>
    </row>
    <row r="148" spans="1:29" ht="13.5" customHeight="1">
      <c r="A148" s="113"/>
      <c r="B148" s="113"/>
      <c r="C148" s="113"/>
      <c r="D148" s="113"/>
      <c r="E148" s="113"/>
      <c r="F148" s="113"/>
      <c r="G148" s="113"/>
      <c r="H148" s="113"/>
      <c r="I148" s="113"/>
      <c r="J148" s="113"/>
      <c r="K148" s="113"/>
      <c r="L148" s="113"/>
      <c r="M148" s="113"/>
      <c r="N148" s="113"/>
      <c r="O148" s="113"/>
      <c r="P148" s="113"/>
      <c r="Q148" s="113"/>
      <c r="R148" s="113"/>
      <c r="S148" s="113"/>
      <c r="T148" s="113"/>
      <c r="U148" s="113"/>
      <c r="V148" s="113"/>
      <c r="W148" s="113"/>
      <c r="X148" s="113"/>
      <c r="Y148" s="113"/>
      <c r="Z148" s="113"/>
      <c r="AA148" s="113"/>
      <c r="AB148" s="113"/>
      <c r="AC148" s="113"/>
    </row>
    <row r="149" spans="1:29" ht="13.5" customHeight="1">
      <c r="A149" s="113"/>
      <c r="B149" s="113"/>
      <c r="C149" s="113"/>
      <c r="D149" s="113"/>
      <c r="E149" s="113"/>
      <c r="F149" s="113"/>
      <c r="G149" s="113"/>
      <c r="H149" s="113"/>
      <c r="I149" s="113"/>
      <c r="J149" s="113"/>
      <c r="K149" s="113"/>
      <c r="L149" s="113"/>
      <c r="M149" s="113"/>
      <c r="N149" s="113"/>
      <c r="O149" s="113"/>
      <c r="P149" s="113"/>
      <c r="Q149" s="113"/>
      <c r="R149" s="113"/>
      <c r="S149" s="113"/>
      <c r="T149" s="113"/>
      <c r="U149" s="113"/>
      <c r="V149" s="113"/>
      <c r="W149" s="113"/>
      <c r="X149" s="113"/>
      <c r="Y149" s="113"/>
      <c r="Z149" s="113"/>
      <c r="AA149" s="113"/>
      <c r="AB149" s="113"/>
      <c r="AC149" s="113"/>
    </row>
    <row r="150" spans="1:29" ht="13.5" customHeight="1">
      <c r="A150" s="113"/>
      <c r="B150" s="113"/>
      <c r="C150" s="113"/>
      <c r="D150" s="113"/>
      <c r="E150" s="113"/>
      <c r="F150" s="113"/>
      <c r="G150" s="113"/>
      <c r="H150" s="113"/>
      <c r="I150" s="113"/>
      <c r="J150" s="113"/>
      <c r="K150" s="113"/>
      <c r="L150" s="113"/>
      <c r="M150" s="113"/>
      <c r="N150" s="113"/>
      <c r="O150" s="113"/>
      <c r="P150" s="113"/>
      <c r="Q150" s="113"/>
      <c r="R150" s="113"/>
      <c r="S150" s="113"/>
      <c r="T150" s="113"/>
      <c r="U150" s="113"/>
      <c r="V150" s="113"/>
      <c r="W150" s="113"/>
      <c r="X150" s="113"/>
      <c r="Y150" s="113"/>
      <c r="Z150" s="113"/>
      <c r="AA150" s="113"/>
      <c r="AB150" s="113"/>
      <c r="AC150" s="113"/>
    </row>
    <row r="151" spans="1:29" ht="13.5" customHeight="1">
      <c r="A151" s="113"/>
      <c r="B151" s="113"/>
      <c r="C151" s="113"/>
      <c r="D151" s="113"/>
      <c r="E151" s="113"/>
      <c r="F151" s="113"/>
      <c r="G151" s="113"/>
      <c r="H151" s="113"/>
      <c r="I151" s="113"/>
      <c r="J151" s="113"/>
      <c r="K151" s="113"/>
      <c r="L151" s="113"/>
      <c r="M151" s="113"/>
      <c r="N151" s="113"/>
      <c r="O151" s="113"/>
      <c r="P151" s="113"/>
      <c r="Q151" s="113"/>
      <c r="R151" s="113"/>
      <c r="S151" s="113"/>
      <c r="T151" s="113"/>
      <c r="U151" s="113"/>
      <c r="V151" s="113"/>
      <c r="W151" s="113"/>
      <c r="X151" s="113"/>
      <c r="Y151" s="113"/>
      <c r="Z151" s="113"/>
      <c r="AA151" s="113"/>
      <c r="AB151" s="113"/>
      <c r="AC151" s="113"/>
    </row>
    <row r="152" spans="1:29" ht="13.5" customHeight="1">
      <c r="A152" s="113"/>
      <c r="B152" s="113"/>
      <c r="C152" s="113"/>
      <c r="D152" s="113"/>
      <c r="E152" s="113"/>
      <c r="F152" s="113"/>
      <c r="G152" s="113"/>
      <c r="H152" s="113"/>
      <c r="I152" s="113"/>
      <c r="J152" s="113"/>
      <c r="K152" s="113"/>
      <c r="L152" s="113"/>
      <c r="M152" s="113"/>
      <c r="N152" s="113"/>
      <c r="O152" s="113"/>
      <c r="P152" s="113"/>
      <c r="Q152" s="113"/>
      <c r="R152" s="113"/>
      <c r="S152" s="113"/>
      <c r="T152" s="113"/>
      <c r="U152" s="113"/>
      <c r="V152" s="113"/>
      <c r="W152" s="113"/>
      <c r="X152" s="113"/>
      <c r="Y152" s="113"/>
      <c r="Z152" s="113"/>
      <c r="AA152" s="113"/>
      <c r="AB152" s="113"/>
      <c r="AC152" s="113"/>
    </row>
    <row r="153" spans="1:29" ht="13.5" customHeight="1">
      <c r="A153" s="113"/>
      <c r="B153" s="113"/>
      <c r="C153" s="113"/>
      <c r="D153" s="113"/>
      <c r="E153" s="113"/>
      <c r="F153" s="113"/>
      <c r="G153" s="113"/>
      <c r="H153" s="113"/>
      <c r="I153" s="113"/>
      <c r="J153" s="113"/>
      <c r="K153" s="113"/>
      <c r="L153" s="113"/>
      <c r="M153" s="113"/>
      <c r="N153" s="113"/>
      <c r="O153" s="113"/>
      <c r="P153" s="113"/>
      <c r="Q153" s="113"/>
      <c r="R153" s="113"/>
      <c r="S153" s="113"/>
      <c r="T153" s="113"/>
      <c r="U153" s="113"/>
      <c r="V153" s="113"/>
      <c r="W153" s="113"/>
      <c r="X153" s="113"/>
      <c r="Y153" s="113"/>
      <c r="Z153" s="113"/>
      <c r="AA153" s="113"/>
      <c r="AB153" s="113"/>
      <c r="AC153" s="113"/>
    </row>
    <row r="154" spans="1:29" ht="13.5" customHeight="1">
      <c r="A154" s="113"/>
      <c r="B154" s="113"/>
      <c r="C154" s="113"/>
      <c r="D154" s="113"/>
      <c r="E154" s="113"/>
      <c r="F154" s="113"/>
      <c r="G154" s="113"/>
      <c r="H154" s="113"/>
      <c r="I154" s="113"/>
      <c r="J154" s="113"/>
      <c r="K154" s="113"/>
      <c r="L154" s="113"/>
      <c r="M154" s="113"/>
      <c r="N154" s="113"/>
      <c r="O154" s="113"/>
      <c r="P154" s="113"/>
      <c r="Q154" s="113"/>
      <c r="R154" s="113"/>
      <c r="S154" s="113"/>
      <c r="T154" s="113"/>
      <c r="U154" s="113"/>
      <c r="V154" s="113"/>
      <c r="W154" s="113"/>
      <c r="X154" s="113"/>
      <c r="Y154" s="113"/>
      <c r="Z154" s="113"/>
      <c r="AA154" s="113"/>
      <c r="AB154" s="113"/>
      <c r="AC154" s="113"/>
    </row>
    <row r="155" spans="1:29" ht="13.5" customHeight="1">
      <c r="A155" s="113"/>
      <c r="B155" s="113"/>
      <c r="C155" s="113"/>
      <c r="D155" s="113"/>
      <c r="E155" s="113"/>
      <c r="F155" s="113"/>
      <c r="G155" s="113"/>
      <c r="H155" s="113"/>
      <c r="I155" s="113"/>
      <c r="J155" s="113"/>
      <c r="K155" s="113"/>
      <c r="L155" s="113"/>
      <c r="M155" s="113"/>
      <c r="N155" s="113"/>
      <c r="O155" s="113"/>
      <c r="P155" s="113"/>
      <c r="Q155" s="113"/>
      <c r="R155" s="113"/>
      <c r="S155" s="113"/>
      <c r="T155" s="113"/>
      <c r="U155" s="113"/>
      <c r="V155" s="113"/>
      <c r="W155" s="113"/>
      <c r="X155" s="113"/>
      <c r="Y155" s="113"/>
      <c r="Z155" s="113"/>
      <c r="AA155" s="113"/>
      <c r="AB155" s="113"/>
      <c r="AC155" s="113"/>
    </row>
    <row r="156" spans="1:29" ht="13.5" customHeight="1">
      <c r="A156" s="113"/>
      <c r="B156" s="113"/>
      <c r="C156" s="113"/>
      <c r="D156" s="113"/>
      <c r="E156" s="113"/>
      <c r="F156" s="113"/>
      <c r="G156" s="113"/>
      <c r="H156" s="113"/>
      <c r="I156" s="113"/>
      <c r="J156" s="113"/>
      <c r="K156" s="113"/>
      <c r="L156" s="113"/>
      <c r="M156" s="113"/>
      <c r="N156" s="113"/>
      <c r="O156" s="113"/>
      <c r="P156" s="113"/>
      <c r="Q156" s="113"/>
      <c r="R156" s="113"/>
      <c r="S156" s="113"/>
      <c r="T156" s="113"/>
      <c r="U156" s="113"/>
      <c r="V156" s="113"/>
      <c r="W156" s="113"/>
      <c r="X156" s="113"/>
      <c r="Y156" s="113"/>
      <c r="Z156" s="113"/>
      <c r="AA156" s="113"/>
      <c r="AB156" s="113"/>
      <c r="AC156" s="113"/>
    </row>
    <row r="157" spans="1:29" ht="13.5" customHeight="1">
      <c r="A157" s="113"/>
      <c r="B157" s="113"/>
      <c r="C157" s="113"/>
      <c r="D157" s="113"/>
      <c r="E157" s="113"/>
      <c r="F157" s="113"/>
      <c r="G157" s="113"/>
      <c r="H157" s="113"/>
      <c r="I157" s="113"/>
      <c r="J157" s="113"/>
      <c r="K157" s="113"/>
      <c r="L157" s="113"/>
      <c r="M157" s="113"/>
      <c r="N157" s="113"/>
      <c r="O157" s="113"/>
      <c r="P157" s="113"/>
      <c r="Q157" s="113"/>
      <c r="R157" s="113"/>
      <c r="S157" s="113"/>
      <c r="T157" s="113"/>
      <c r="U157" s="113"/>
      <c r="V157" s="113"/>
      <c r="W157" s="113"/>
      <c r="X157" s="113"/>
      <c r="Y157" s="113"/>
      <c r="Z157" s="113"/>
      <c r="AA157" s="113"/>
      <c r="AB157" s="113"/>
      <c r="AC157" s="113"/>
    </row>
    <row r="158" spans="1:29" ht="13.5" customHeight="1">
      <c r="A158" s="113"/>
      <c r="B158" s="113"/>
      <c r="C158" s="113"/>
      <c r="D158" s="113"/>
      <c r="E158" s="113"/>
      <c r="F158" s="113"/>
      <c r="G158" s="113"/>
      <c r="H158" s="113"/>
      <c r="I158" s="113"/>
      <c r="J158" s="113"/>
      <c r="K158" s="113"/>
      <c r="L158" s="113"/>
      <c r="M158" s="113"/>
      <c r="N158" s="113"/>
      <c r="O158" s="113"/>
      <c r="P158" s="113"/>
      <c r="Q158" s="113"/>
      <c r="R158" s="113"/>
      <c r="S158" s="113"/>
      <c r="T158" s="113"/>
      <c r="U158" s="113"/>
      <c r="V158" s="113"/>
      <c r="W158" s="113"/>
      <c r="X158" s="113"/>
      <c r="Y158" s="113"/>
      <c r="Z158" s="113"/>
      <c r="AA158" s="113"/>
      <c r="AB158" s="113"/>
      <c r="AC158" s="113"/>
    </row>
    <row r="159" spans="1:29" ht="13.5" customHeight="1">
      <c r="A159" s="113"/>
      <c r="B159" s="113"/>
      <c r="C159" s="113"/>
      <c r="D159" s="113"/>
      <c r="E159" s="113"/>
      <c r="F159" s="113"/>
      <c r="G159" s="113"/>
      <c r="H159" s="113"/>
      <c r="I159" s="113"/>
      <c r="J159" s="113"/>
      <c r="K159" s="113"/>
      <c r="L159" s="113"/>
      <c r="M159" s="113"/>
      <c r="N159" s="113"/>
      <c r="O159" s="113"/>
      <c r="P159" s="113"/>
      <c r="Q159" s="113"/>
      <c r="R159" s="113"/>
      <c r="S159" s="113"/>
      <c r="T159" s="113"/>
      <c r="U159" s="113"/>
      <c r="V159" s="113"/>
      <c r="W159" s="113"/>
      <c r="X159" s="113"/>
      <c r="Y159" s="113"/>
      <c r="Z159" s="113"/>
      <c r="AA159" s="113"/>
      <c r="AB159" s="113"/>
      <c r="AC159" s="113"/>
    </row>
    <row r="160" spans="1:29" ht="13.5" customHeight="1">
      <c r="A160" s="113"/>
      <c r="B160" s="113"/>
      <c r="C160" s="113"/>
      <c r="D160" s="113"/>
      <c r="E160" s="113"/>
      <c r="F160" s="113"/>
      <c r="G160" s="113"/>
      <c r="H160" s="113"/>
      <c r="I160" s="113"/>
      <c r="J160" s="113"/>
      <c r="K160" s="113"/>
      <c r="L160" s="113"/>
      <c r="M160" s="113"/>
      <c r="N160" s="113"/>
      <c r="O160" s="113"/>
      <c r="P160" s="113"/>
      <c r="Q160" s="113"/>
      <c r="R160" s="113"/>
      <c r="S160" s="113"/>
      <c r="T160" s="113"/>
      <c r="U160" s="113"/>
      <c r="V160" s="113"/>
      <c r="W160" s="113"/>
      <c r="X160" s="113"/>
      <c r="Y160" s="113"/>
      <c r="Z160" s="113"/>
      <c r="AA160" s="113"/>
      <c r="AB160" s="113"/>
      <c r="AC160" s="113"/>
    </row>
    <row r="161" spans="1:29" ht="13.5" customHeight="1">
      <c r="A161" s="113"/>
      <c r="B161" s="113"/>
      <c r="C161" s="113"/>
      <c r="D161" s="113"/>
      <c r="E161" s="113"/>
      <c r="F161" s="113"/>
      <c r="G161" s="113"/>
      <c r="H161" s="113"/>
      <c r="I161" s="113"/>
      <c r="J161" s="113"/>
      <c r="K161" s="113"/>
      <c r="L161" s="113"/>
      <c r="M161" s="113"/>
      <c r="N161" s="113"/>
      <c r="O161" s="113"/>
      <c r="P161" s="113"/>
      <c r="Q161" s="113"/>
      <c r="R161" s="113"/>
      <c r="S161" s="113"/>
      <c r="T161" s="113"/>
      <c r="U161" s="113"/>
      <c r="V161" s="113"/>
      <c r="W161" s="113"/>
      <c r="X161" s="113"/>
      <c r="Y161" s="113"/>
      <c r="Z161" s="113"/>
      <c r="AA161" s="113"/>
      <c r="AB161" s="113"/>
      <c r="AC161" s="113"/>
    </row>
    <row r="162" spans="1:29" ht="13.5" customHeight="1">
      <c r="A162" s="113"/>
      <c r="B162" s="113"/>
      <c r="C162" s="113"/>
      <c r="D162" s="113"/>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row>
    <row r="163" spans="1:29" ht="13.5" customHeight="1">
      <c r="A163" s="113"/>
      <c r="B163" s="113"/>
      <c r="C163" s="113"/>
      <c r="D163" s="113"/>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113"/>
      <c r="AB163" s="113"/>
      <c r="AC163" s="113"/>
    </row>
    <row r="164" spans="1:29" ht="13.5" customHeight="1">
      <c r="A164" s="113"/>
      <c r="B164" s="113"/>
      <c r="C164" s="113"/>
      <c r="D164" s="113"/>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113"/>
      <c r="AB164" s="113"/>
      <c r="AC164" s="113"/>
    </row>
    <row r="165" spans="1:29" ht="13.5" customHeight="1">
      <c r="A165" s="113"/>
      <c r="B165" s="113"/>
      <c r="C165" s="113"/>
      <c r="D165" s="113"/>
      <c r="E165" s="113"/>
      <c r="F165" s="113"/>
      <c r="G165" s="113"/>
      <c r="H165" s="113"/>
      <c r="I165" s="113"/>
      <c r="J165" s="113"/>
      <c r="K165" s="113"/>
      <c r="L165" s="113"/>
      <c r="M165" s="113"/>
      <c r="N165" s="113"/>
      <c r="O165" s="113"/>
      <c r="P165" s="113"/>
      <c r="Q165" s="113"/>
      <c r="R165" s="113"/>
      <c r="S165" s="113"/>
      <c r="T165" s="113"/>
      <c r="U165" s="113"/>
      <c r="V165" s="113"/>
      <c r="W165" s="113"/>
      <c r="X165" s="113"/>
      <c r="Y165" s="113"/>
      <c r="Z165" s="113"/>
      <c r="AA165" s="113"/>
      <c r="AB165" s="113"/>
      <c r="AC165" s="113"/>
    </row>
    <row r="166" spans="1:29" ht="13.5" customHeight="1">
      <c r="A166" s="113"/>
      <c r="B166" s="113"/>
      <c r="C166" s="113"/>
      <c r="D166" s="113"/>
      <c r="E166" s="113"/>
      <c r="F166" s="113"/>
      <c r="G166" s="113"/>
      <c r="H166" s="113"/>
      <c r="I166" s="113"/>
      <c r="J166" s="113"/>
      <c r="K166" s="113"/>
      <c r="L166" s="113"/>
      <c r="M166" s="113"/>
      <c r="N166" s="113"/>
      <c r="O166" s="113"/>
      <c r="P166" s="113"/>
      <c r="Q166" s="113"/>
      <c r="R166" s="113"/>
      <c r="S166" s="113"/>
      <c r="T166" s="113"/>
      <c r="U166" s="113"/>
      <c r="V166" s="113"/>
      <c r="W166" s="113"/>
      <c r="X166" s="113"/>
      <c r="Y166" s="113"/>
      <c r="Z166" s="113"/>
      <c r="AA166" s="113"/>
      <c r="AB166" s="113"/>
      <c r="AC166" s="113"/>
    </row>
    <row r="167" spans="1:29" ht="13.5" customHeight="1">
      <c r="A167" s="113"/>
      <c r="B167" s="113"/>
      <c r="C167" s="113"/>
      <c r="D167" s="113"/>
      <c r="E167" s="113"/>
      <c r="F167" s="113"/>
      <c r="G167" s="113"/>
      <c r="H167" s="113"/>
      <c r="I167" s="113"/>
      <c r="J167" s="113"/>
      <c r="K167" s="113"/>
      <c r="L167" s="113"/>
      <c r="M167" s="113"/>
      <c r="N167" s="113"/>
      <c r="O167" s="113"/>
      <c r="P167" s="113"/>
      <c r="Q167" s="113"/>
      <c r="R167" s="113"/>
      <c r="S167" s="113"/>
      <c r="T167" s="113"/>
      <c r="U167" s="113"/>
      <c r="V167" s="113"/>
      <c r="W167" s="113"/>
      <c r="X167" s="113"/>
      <c r="Y167" s="113"/>
      <c r="Z167" s="113"/>
      <c r="AA167" s="113"/>
      <c r="AB167" s="113"/>
      <c r="AC167" s="113"/>
    </row>
    <row r="168" spans="1:29" ht="13.5" customHeight="1">
      <c r="A168" s="113"/>
      <c r="B168" s="113"/>
      <c r="C168" s="113"/>
      <c r="D168" s="113"/>
      <c r="E168" s="113"/>
      <c r="F168" s="113"/>
      <c r="G168" s="113"/>
      <c r="H168" s="113"/>
      <c r="I168" s="113"/>
      <c r="J168" s="113"/>
      <c r="K168" s="113"/>
      <c r="L168" s="113"/>
      <c r="M168" s="113"/>
      <c r="N168" s="113"/>
      <c r="O168" s="113"/>
      <c r="P168" s="113"/>
      <c r="Q168" s="113"/>
      <c r="R168" s="113"/>
      <c r="S168" s="113"/>
      <c r="T168" s="113"/>
      <c r="U168" s="113"/>
      <c r="V168" s="113"/>
      <c r="W168" s="113"/>
      <c r="X168" s="113"/>
      <c r="Y168" s="113"/>
      <c r="Z168" s="113"/>
      <c r="AA168" s="113"/>
      <c r="AB168" s="113"/>
      <c r="AC168" s="113"/>
    </row>
    <row r="169" spans="1:29" ht="13.5" customHeight="1">
      <c r="A169" s="113"/>
      <c r="B169" s="113"/>
      <c r="C169" s="113"/>
      <c r="D169" s="113"/>
      <c r="E169" s="113"/>
      <c r="F169" s="113"/>
      <c r="G169" s="113"/>
      <c r="H169" s="113"/>
      <c r="I169" s="113"/>
      <c r="J169" s="113"/>
      <c r="K169" s="113"/>
      <c r="L169" s="113"/>
      <c r="M169" s="113"/>
      <c r="N169" s="113"/>
      <c r="O169" s="113"/>
      <c r="P169" s="113"/>
      <c r="Q169" s="113"/>
      <c r="R169" s="113"/>
      <c r="S169" s="113"/>
      <c r="T169" s="113"/>
      <c r="U169" s="113"/>
      <c r="V169" s="113"/>
      <c r="W169" s="113"/>
      <c r="X169" s="113"/>
      <c r="Y169" s="113"/>
      <c r="Z169" s="113"/>
      <c r="AA169" s="113"/>
      <c r="AB169" s="113"/>
      <c r="AC169" s="113"/>
    </row>
    <row r="170" spans="1:29" ht="13.5" customHeight="1">
      <c r="A170" s="113"/>
      <c r="B170" s="113"/>
      <c r="C170" s="113"/>
      <c r="D170" s="113"/>
      <c r="E170" s="113"/>
      <c r="F170" s="113"/>
      <c r="G170" s="113"/>
      <c r="H170" s="113"/>
      <c r="I170" s="113"/>
      <c r="J170" s="113"/>
      <c r="K170" s="113"/>
      <c r="L170" s="113"/>
      <c r="M170" s="113"/>
      <c r="N170" s="113"/>
      <c r="O170" s="113"/>
      <c r="P170" s="113"/>
      <c r="Q170" s="113"/>
      <c r="R170" s="113"/>
      <c r="S170" s="113"/>
      <c r="T170" s="113"/>
      <c r="U170" s="113"/>
      <c r="V170" s="113"/>
      <c r="W170" s="113"/>
      <c r="X170" s="113"/>
      <c r="Y170" s="113"/>
      <c r="Z170" s="113"/>
      <c r="AA170" s="113"/>
      <c r="AB170" s="113"/>
      <c r="AC170" s="113"/>
    </row>
    <row r="171" spans="1:29" ht="13.5" customHeight="1">
      <c r="A171" s="113"/>
      <c r="B171" s="113"/>
      <c r="C171" s="113"/>
      <c r="D171" s="113"/>
      <c r="E171" s="113"/>
      <c r="F171" s="113"/>
      <c r="G171" s="113"/>
      <c r="H171" s="113"/>
      <c r="I171" s="113"/>
      <c r="J171" s="113"/>
      <c r="K171" s="113"/>
      <c r="L171" s="113"/>
      <c r="M171" s="113"/>
      <c r="N171" s="113"/>
      <c r="O171" s="113"/>
      <c r="P171" s="113"/>
      <c r="Q171" s="113"/>
      <c r="R171" s="113"/>
      <c r="S171" s="113"/>
      <c r="T171" s="113"/>
      <c r="U171" s="113"/>
      <c r="V171" s="113"/>
      <c r="W171" s="113"/>
      <c r="X171" s="113"/>
      <c r="Y171" s="113"/>
      <c r="Z171" s="113"/>
      <c r="AA171" s="113"/>
      <c r="AB171" s="113"/>
      <c r="AC171" s="113"/>
    </row>
    <row r="172" spans="1:29" ht="13.5" customHeight="1">
      <c r="A172" s="113"/>
      <c r="B172" s="113"/>
      <c r="C172" s="113"/>
      <c r="D172" s="113"/>
      <c r="E172" s="113"/>
      <c r="F172" s="113"/>
      <c r="G172" s="113"/>
      <c r="H172" s="113"/>
      <c r="I172" s="113"/>
      <c r="J172" s="113"/>
      <c r="K172" s="113"/>
      <c r="L172" s="113"/>
      <c r="M172" s="113"/>
      <c r="N172" s="113"/>
      <c r="O172" s="113"/>
      <c r="P172" s="113"/>
      <c r="Q172" s="113"/>
      <c r="R172" s="113"/>
      <c r="S172" s="113"/>
      <c r="T172" s="113"/>
      <c r="U172" s="113"/>
      <c r="V172" s="113"/>
      <c r="W172" s="113"/>
      <c r="X172" s="113"/>
      <c r="Y172" s="113"/>
      <c r="Z172" s="113"/>
      <c r="AA172" s="113"/>
      <c r="AB172" s="113"/>
      <c r="AC172" s="113"/>
    </row>
    <row r="173" spans="1:29" ht="13.5" customHeight="1">
      <c r="A173" s="113"/>
      <c r="B173" s="113"/>
      <c r="C173" s="113"/>
      <c r="D173" s="113"/>
      <c r="E173" s="113"/>
      <c r="F173" s="113"/>
      <c r="G173" s="113"/>
      <c r="H173" s="113"/>
      <c r="I173" s="113"/>
      <c r="J173" s="113"/>
      <c r="K173" s="113"/>
      <c r="L173" s="113"/>
      <c r="M173" s="113"/>
      <c r="N173" s="113"/>
      <c r="O173" s="113"/>
      <c r="P173" s="113"/>
      <c r="Q173" s="113"/>
      <c r="R173" s="113"/>
      <c r="S173" s="113"/>
      <c r="T173" s="113"/>
      <c r="U173" s="113"/>
      <c r="V173" s="113"/>
      <c r="W173" s="113"/>
      <c r="X173" s="113"/>
      <c r="Y173" s="113"/>
      <c r="Z173" s="113"/>
      <c r="AA173" s="113"/>
      <c r="AB173" s="113"/>
      <c r="AC173" s="113"/>
    </row>
    <row r="174" spans="1:29" ht="13.5" customHeight="1">
      <c r="A174" s="113"/>
      <c r="B174" s="113"/>
      <c r="C174" s="113"/>
      <c r="D174" s="113"/>
      <c r="E174" s="113"/>
      <c r="F174" s="113"/>
      <c r="G174" s="113"/>
      <c r="H174" s="113"/>
      <c r="I174" s="113"/>
      <c r="J174" s="113"/>
      <c r="K174" s="113"/>
      <c r="L174" s="113"/>
      <c r="M174" s="113"/>
      <c r="N174" s="113"/>
      <c r="O174" s="113"/>
      <c r="P174" s="113"/>
      <c r="Q174" s="113"/>
      <c r="R174" s="113"/>
      <c r="S174" s="113"/>
      <c r="T174" s="113"/>
      <c r="U174" s="113"/>
      <c r="V174" s="113"/>
      <c r="W174" s="113"/>
      <c r="X174" s="113"/>
      <c r="Y174" s="113"/>
      <c r="Z174" s="113"/>
      <c r="AA174" s="113"/>
      <c r="AB174" s="113"/>
      <c r="AC174" s="113"/>
    </row>
    <row r="175" spans="1:29" ht="13.5" customHeight="1">
      <c r="A175" s="113"/>
      <c r="B175" s="113"/>
      <c r="C175" s="113"/>
      <c r="D175" s="113"/>
      <c r="E175" s="113"/>
      <c r="F175" s="113"/>
      <c r="G175" s="113"/>
      <c r="H175" s="113"/>
      <c r="I175" s="113"/>
      <c r="J175" s="113"/>
      <c r="K175" s="113"/>
      <c r="L175" s="113"/>
      <c r="M175" s="113"/>
      <c r="N175" s="113"/>
      <c r="O175" s="113"/>
      <c r="P175" s="113"/>
      <c r="Q175" s="113"/>
      <c r="R175" s="113"/>
      <c r="S175" s="113"/>
      <c r="T175" s="113"/>
      <c r="U175" s="113"/>
      <c r="V175" s="113"/>
      <c r="W175" s="113"/>
      <c r="X175" s="113"/>
      <c r="Y175" s="113"/>
      <c r="Z175" s="113"/>
      <c r="AA175" s="113"/>
      <c r="AB175" s="113"/>
      <c r="AC175" s="113"/>
    </row>
    <row r="176" spans="1:29" ht="13.5" customHeight="1">
      <c r="A176" s="113"/>
      <c r="B176" s="113"/>
      <c r="C176" s="113"/>
      <c r="D176" s="113"/>
      <c r="E176" s="113"/>
      <c r="F176" s="113"/>
      <c r="G176" s="113"/>
      <c r="H176" s="113"/>
      <c r="I176" s="113"/>
      <c r="J176" s="113"/>
      <c r="K176" s="113"/>
      <c r="L176" s="113"/>
      <c r="M176" s="113"/>
      <c r="N176" s="113"/>
      <c r="O176" s="113"/>
      <c r="P176" s="113"/>
      <c r="Q176" s="113"/>
      <c r="R176" s="113"/>
      <c r="S176" s="113"/>
      <c r="T176" s="113"/>
      <c r="U176" s="113"/>
      <c r="V176" s="113"/>
      <c r="W176" s="113"/>
      <c r="X176" s="113"/>
      <c r="Y176" s="113"/>
      <c r="Z176" s="113"/>
      <c r="AA176" s="113"/>
      <c r="AB176" s="113"/>
      <c r="AC176" s="113"/>
    </row>
    <row r="177" spans="1:29" ht="13.5" customHeight="1">
      <c r="A177" s="113"/>
      <c r="B177" s="113"/>
      <c r="C177" s="113"/>
      <c r="D177" s="113"/>
      <c r="E177" s="113"/>
      <c r="F177" s="113"/>
      <c r="G177" s="113"/>
      <c r="H177" s="113"/>
      <c r="I177" s="113"/>
      <c r="J177" s="113"/>
      <c r="K177" s="113"/>
      <c r="L177" s="113"/>
      <c r="M177" s="113"/>
      <c r="N177" s="113"/>
      <c r="O177" s="113"/>
      <c r="P177" s="113"/>
      <c r="Q177" s="113"/>
      <c r="R177" s="113"/>
      <c r="S177" s="113"/>
      <c r="T177" s="113"/>
      <c r="U177" s="113"/>
      <c r="V177" s="113"/>
      <c r="W177" s="113"/>
      <c r="X177" s="113"/>
      <c r="Y177" s="113"/>
      <c r="Z177" s="113"/>
      <c r="AA177" s="113"/>
      <c r="AB177" s="113"/>
      <c r="AC177" s="113"/>
    </row>
    <row r="178" spans="1:29" ht="13.5" customHeight="1">
      <c r="A178" s="113"/>
      <c r="B178" s="113"/>
      <c r="C178" s="113"/>
      <c r="D178" s="113"/>
      <c r="E178" s="113"/>
      <c r="F178" s="113"/>
      <c r="G178" s="113"/>
      <c r="H178" s="113"/>
      <c r="I178" s="113"/>
      <c r="J178" s="113"/>
      <c r="K178" s="113"/>
      <c r="L178" s="113"/>
      <c r="M178" s="113"/>
      <c r="N178" s="113"/>
      <c r="O178" s="113"/>
      <c r="P178" s="113"/>
      <c r="Q178" s="113"/>
      <c r="R178" s="113"/>
      <c r="S178" s="113"/>
      <c r="T178" s="113"/>
      <c r="U178" s="113"/>
      <c r="V178" s="113"/>
      <c r="W178" s="113"/>
      <c r="X178" s="113"/>
      <c r="Y178" s="113"/>
      <c r="Z178" s="113"/>
      <c r="AA178" s="113"/>
      <c r="AB178" s="113"/>
      <c r="AC178" s="113"/>
    </row>
    <row r="179" spans="1:29" ht="13.5" customHeight="1">
      <c r="A179" s="113"/>
      <c r="B179" s="113"/>
      <c r="C179" s="113"/>
      <c r="D179" s="113"/>
      <c r="E179" s="113"/>
      <c r="F179" s="113"/>
      <c r="G179" s="113"/>
      <c r="H179" s="113"/>
      <c r="I179" s="113"/>
      <c r="J179" s="113"/>
      <c r="K179" s="113"/>
      <c r="L179" s="113"/>
      <c r="M179" s="113"/>
      <c r="N179" s="113"/>
      <c r="O179" s="113"/>
      <c r="P179" s="113"/>
      <c r="Q179" s="113"/>
      <c r="R179" s="113"/>
      <c r="S179" s="113"/>
      <c r="T179" s="113"/>
      <c r="U179" s="113"/>
      <c r="V179" s="113"/>
      <c r="W179" s="113"/>
      <c r="X179" s="113"/>
      <c r="Y179" s="113"/>
      <c r="Z179" s="113"/>
      <c r="AA179" s="113"/>
      <c r="AB179" s="113"/>
      <c r="AC179" s="113"/>
    </row>
    <row r="180" spans="1:29" ht="13.5" customHeight="1">
      <c r="A180" s="113"/>
      <c r="B180" s="113"/>
      <c r="C180" s="113"/>
      <c r="D180" s="113"/>
      <c r="E180" s="113"/>
      <c r="F180" s="113"/>
      <c r="G180" s="113"/>
      <c r="H180" s="113"/>
      <c r="I180" s="113"/>
      <c r="J180" s="113"/>
      <c r="K180" s="113"/>
      <c r="L180" s="113"/>
      <c r="M180" s="113"/>
      <c r="N180" s="113"/>
      <c r="O180" s="113"/>
      <c r="P180" s="113"/>
      <c r="Q180" s="113"/>
      <c r="R180" s="113"/>
      <c r="S180" s="113"/>
      <c r="T180" s="113"/>
      <c r="U180" s="113"/>
      <c r="V180" s="113"/>
      <c r="W180" s="113"/>
      <c r="X180" s="113"/>
      <c r="Y180" s="113"/>
      <c r="Z180" s="113"/>
      <c r="AA180" s="113"/>
      <c r="AB180" s="113"/>
      <c r="AC180" s="113"/>
    </row>
    <row r="181" spans="1:29" ht="13.5" customHeight="1">
      <c r="A181" s="113"/>
      <c r="B181" s="113"/>
      <c r="C181" s="113"/>
      <c r="D181" s="113"/>
      <c r="E181" s="113"/>
      <c r="F181" s="113"/>
      <c r="G181" s="113"/>
      <c r="H181" s="113"/>
      <c r="I181" s="113"/>
      <c r="J181" s="113"/>
      <c r="K181" s="113"/>
      <c r="L181" s="113"/>
      <c r="M181" s="113"/>
      <c r="N181" s="113"/>
      <c r="O181" s="113"/>
      <c r="P181" s="113"/>
      <c r="Q181" s="113"/>
      <c r="R181" s="113"/>
      <c r="S181" s="113"/>
      <c r="T181" s="113"/>
      <c r="U181" s="113"/>
      <c r="V181" s="113"/>
      <c r="W181" s="113"/>
      <c r="X181" s="113"/>
      <c r="Y181" s="113"/>
      <c r="Z181" s="113"/>
      <c r="AA181" s="113"/>
      <c r="AB181" s="113"/>
      <c r="AC181" s="113"/>
    </row>
    <row r="182" spans="1:29" ht="13.5" customHeight="1">
      <c r="A182" s="113"/>
      <c r="B182" s="113"/>
      <c r="C182" s="113"/>
      <c r="D182" s="113"/>
      <c r="E182" s="113"/>
      <c r="F182" s="113"/>
      <c r="G182" s="113"/>
      <c r="H182" s="113"/>
      <c r="I182" s="113"/>
      <c r="J182" s="113"/>
      <c r="K182" s="113"/>
      <c r="L182" s="113"/>
      <c r="M182" s="113"/>
      <c r="N182" s="113"/>
      <c r="O182" s="113"/>
      <c r="P182" s="113"/>
      <c r="Q182" s="113"/>
      <c r="R182" s="113"/>
      <c r="S182" s="113"/>
      <c r="T182" s="113"/>
      <c r="U182" s="113"/>
      <c r="V182" s="113"/>
      <c r="W182" s="113"/>
      <c r="X182" s="113"/>
      <c r="Y182" s="113"/>
      <c r="Z182" s="113"/>
      <c r="AA182" s="113"/>
      <c r="AB182" s="113"/>
      <c r="AC182" s="113"/>
    </row>
    <row r="183" spans="1:29" ht="13.5" customHeight="1">
      <c r="A183" s="113"/>
      <c r="B183" s="113"/>
      <c r="C183" s="113"/>
      <c r="D183" s="113"/>
      <c r="E183" s="113"/>
      <c r="F183" s="113"/>
      <c r="G183" s="113"/>
      <c r="H183" s="113"/>
      <c r="I183" s="113"/>
      <c r="J183" s="113"/>
      <c r="K183" s="113"/>
      <c r="L183" s="113"/>
      <c r="M183" s="113"/>
      <c r="N183" s="113"/>
      <c r="O183" s="113"/>
      <c r="P183" s="113"/>
      <c r="Q183" s="113"/>
      <c r="R183" s="113"/>
      <c r="S183" s="113"/>
      <c r="T183" s="113"/>
      <c r="U183" s="113"/>
      <c r="V183" s="113"/>
      <c r="W183" s="113"/>
      <c r="X183" s="113"/>
      <c r="Y183" s="113"/>
      <c r="Z183" s="113"/>
      <c r="AA183" s="113"/>
      <c r="AB183" s="113"/>
      <c r="AC183" s="113"/>
    </row>
    <row r="184" spans="1:29" ht="13.5" customHeight="1">
      <c r="A184" s="113"/>
      <c r="B184" s="113"/>
      <c r="C184" s="113"/>
      <c r="D184" s="113"/>
      <c r="E184" s="113"/>
      <c r="F184" s="113"/>
      <c r="G184" s="113"/>
      <c r="H184" s="113"/>
      <c r="I184" s="113"/>
      <c r="J184" s="113"/>
      <c r="K184" s="113"/>
      <c r="L184" s="113"/>
      <c r="M184" s="113"/>
      <c r="N184" s="113"/>
      <c r="O184" s="113"/>
      <c r="P184" s="113"/>
      <c r="Q184" s="113"/>
      <c r="R184" s="113"/>
      <c r="S184" s="113"/>
      <c r="T184" s="113"/>
      <c r="U184" s="113"/>
      <c r="V184" s="113"/>
      <c r="W184" s="113"/>
      <c r="X184" s="113"/>
      <c r="Y184" s="113"/>
      <c r="Z184" s="113"/>
      <c r="AA184" s="113"/>
      <c r="AB184" s="113"/>
      <c r="AC184" s="113"/>
    </row>
    <row r="185" spans="1:29" ht="13.5" customHeight="1">
      <c r="A185" s="113"/>
      <c r="B185" s="113"/>
      <c r="C185" s="113"/>
      <c r="D185" s="113"/>
      <c r="E185" s="113"/>
      <c r="F185" s="113"/>
      <c r="G185" s="113"/>
      <c r="H185" s="113"/>
      <c r="I185" s="113"/>
      <c r="J185" s="113"/>
      <c r="K185" s="113"/>
      <c r="L185" s="113"/>
      <c r="M185" s="113"/>
      <c r="N185" s="113"/>
      <c r="O185" s="113"/>
      <c r="P185" s="113"/>
      <c r="Q185" s="113"/>
      <c r="R185" s="113"/>
      <c r="S185" s="113"/>
      <c r="T185" s="113"/>
      <c r="U185" s="113"/>
      <c r="V185" s="113"/>
      <c r="W185" s="113"/>
      <c r="X185" s="113"/>
      <c r="Y185" s="113"/>
      <c r="Z185" s="113"/>
      <c r="AA185" s="113"/>
      <c r="AB185" s="113"/>
      <c r="AC185" s="113"/>
    </row>
    <row r="186" spans="1:29" ht="13.5" customHeight="1">
      <c r="A186" s="113"/>
      <c r="B186" s="113"/>
      <c r="C186" s="113"/>
      <c r="D186" s="113"/>
      <c r="E186" s="113"/>
      <c r="F186" s="113"/>
      <c r="G186" s="113"/>
      <c r="H186" s="113"/>
      <c r="I186" s="113"/>
      <c r="J186" s="113"/>
      <c r="K186" s="113"/>
      <c r="L186" s="113"/>
      <c r="M186" s="113"/>
      <c r="N186" s="113"/>
      <c r="O186" s="113"/>
      <c r="P186" s="113"/>
      <c r="Q186" s="113"/>
      <c r="R186" s="113"/>
      <c r="S186" s="113"/>
      <c r="T186" s="113"/>
      <c r="U186" s="113"/>
      <c r="V186" s="113"/>
      <c r="W186" s="113"/>
      <c r="X186" s="113"/>
      <c r="Y186" s="113"/>
      <c r="Z186" s="113"/>
      <c r="AA186" s="113"/>
      <c r="AB186" s="113"/>
      <c r="AC186" s="113"/>
    </row>
    <row r="187" spans="1:29" ht="13.5" customHeight="1">
      <c r="A187" s="113"/>
      <c r="B187" s="113"/>
      <c r="C187" s="113"/>
      <c r="D187" s="113"/>
      <c r="E187" s="113"/>
      <c r="F187" s="113"/>
      <c r="G187" s="113"/>
      <c r="H187" s="113"/>
      <c r="I187" s="113"/>
      <c r="J187" s="113"/>
      <c r="K187" s="113"/>
      <c r="L187" s="113"/>
      <c r="M187" s="113"/>
      <c r="N187" s="113"/>
      <c r="O187" s="113"/>
      <c r="P187" s="113"/>
      <c r="Q187" s="113"/>
      <c r="R187" s="113"/>
      <c r="S187" s="113"/>
      <c r="T187" s="113"/>
      <c r="U187" s="113"/>
      <c r="V187" s="113"/>
      <c r="W187" s="113"/>
      <c r="X187" s="113"/>
      <c r="Y187" s="113"/>
      <c r="Z187" s="113"/>
      <c r="AA187" s="113"/>
      <c r="AB187" s="113"/>
      <c r="AC187" s="113"/>
    </row>
    <row r="188" spans="1:29" ht="13.5" customHeight="1">
      <c r="A188" s="113"/>
      <c r="B188" s="113"/>
      <c r="C188" s="113"/>
      <c r="D188" s="113"/>
      <c r="E188" s="113"/>
      <c r="F188" s="113"/>
      <c r="G188" s="113"/>
      <c r="H188" s="113"/>
      <c r="I188" s="113"/>
      <c r="J188" s="113"/>
      <c r="K188" s="113"/>
      <c r="L188" s="113"/>
      <c r="M188" s="113"/>
      <c r="N188" s="113"/>
      <c r="O188" s="113"/>
      <c r="P188" s="113"/>
      <c r="Q188" s="113"/>
      <c r="R188" s="113"/>
      <c r="S188" s="113"/>
      <c r="T188" s="113"/>
      <c r="U188" s="113"/>
      <c r="V188" s="113"/>
      <c r="W188" s="113"/>
      <c r="X188" s="113"/>
      <c r="Y188" s="113"/>
      <c r="Z188" s="113"/>
      <c r="AA188" s="113"/>
      <c r="AB188" s="113"/>
      <c r="AC188" s="113"/>
    </row>
    <row r="189" spans="1:29" ht="13.5" customHeight="1">
      <c r="A189" s="113"/>
      <c r="B189" s="113"/>
      <c r="C189" s="113"/>
      <c r="D189" s="113"/>
      <c r="E189" s="113"/>
      <c r="F189" s="113"/>
      <c r="G189" s="113"/>
      <c r="H189" s="113"/>
      <c r="I189" s="113"/>
      <c r="J189" s="113"/>
      <c r="K189" s="113"/>
      <c r="L189" s="113"/>
      <c r="M189" s="113"/>
      <c r="N189" s="113"/>
      <c r="O189" s="113"/>
      <c r="P189" s="113"/>
      <c r="Q189" s="113"/>
      <c r="R189" s="113"/>
      <c r="S189" s="113"/>
      <c r="T189" s="113"/>
      <c r="U189" s="113"/>
      <c r="V189" s="113"/>
      <c r="W189" s="113"/>
      <c r="X189" s="113"/>
      <c r="Y189" s="113"/>
      <c r="Z189" s="113"/>
      <c r="AA189" s="113"/>
      <c r="AB189" s="113"/>
      <c r="AC189" s="113"/>
    </row>
    <row r="190" spans="1:29" ht="13.5" customHeight="1">
      <c r="A190" s="113"/>
      <c r="B190" s="113"/>
      <c r="C190" s="113"/>
      <c r="D190" s="113"/>
      <c r="E190" s="113"/>
      <c r="F190" s="113"/>
      <c r="G190" s="113"/>
      <c r="H190" s="113"/>
      <c r="I190" s="113"/>
      <c r="J190" s="113"/>
      <c r="K190" s="113"/>
      <c r="L190" s="113"/>
      <c r="M190" s="113"/>
      <c r="N190" s="113"/>
      <c r="O190" s="113"/>
      <c r="P190" s="113"/>
      <c r="Q190" s="113"/>
      <c r="R190" s="113"/>
      <c r="S190" s="113"/>
      <c r="T190" s="113"/>
      <c r="U190" s="113"/>
      <c r="V190" s="113"/>
      <c r="W190" s="113"/>
      <c r="X190" s="113"/>
      <c r="Y190" s="113"/>
      <c r="Z190" s="113"/>
      <c r="AA190" s="113"/>
      <c r="AB190" s="113"/>
      <c r="AC190" s="113"/>
    </row>
    <row r="191" spans="1:29" ht="13.5" customHeight="1">
      <c r="A191" s="113"/>
      <c r="B191" s="113"/>
      <c r="C191" s="113"/>
      <c r="D191" s="113"/>
      <c r="E191" s="113"/>
      <c r="F191" s="113"/>
      <c r="G191" s="113"/>
      <c r="H191" s="113"/>
      <c r="I191" s="113"/>
      <c r="J191" s="113"/>
      <c r="K191" s="113"/>
      <c r="L191" s="113"/>
      <c r="M191" s="113"/>
      <c r="N191" s="113"/>
      <c r="O191" s="113"/>
      <c r="P191" s="113"/>
      <c r="Q191" s="113"/>
      <c r="R191" s="113"/>
      <c r="S191" s="113"/>
      <c r="T191" s="113"/>
      <c r="U191" s="113"/>
      <c r="V191" s="113"/>
      <c r="W191" s="113"/>
      <c r="X191" s="113"/>
      <c r="Y191" s="113"/>
      <c r="Z191" s="113"/>
      <c r="AA191" s="113"/>
      <c r="AB191" s="113"/>
      <c r="AC191" s="113"/>
    </row>
    <row r="192" spans="1:29" ht="13.5" customHeight="1">
      <c r="A192" s="113"/>
      <c r="B192" s="113"/>
      <c r="C192" s="113"/>
      <c r="D192" s="113"/>
      <c r="E192" s="113"/>
      <c r="F192" s="113"/>
      <c r="G192" s="113"/>
      <c r="H192" s="113"/>
      <c r="I192" s="113"/>
      <c r="J192" s="113"/>
      <c r="K192" s="113"/>
      <c r="L192" s="113"/>
      <c r="M192" s="113"/>
      <c r="N192" s="113"/>
      <c r="O192" s="113"/>
      <c r="P192" s="113"/>
      <c r="Q192" s="113"/>
      <c r="R192" s="113"/>
      <c r="S192" s="113"/>
      <c r="T192" s="113"/>
      <c r="U192" s="113"/>
      <c r="V192" s="113"/>
      <c r="W192" s="113"/>
      <c r="X192" s="113"/>
      <c r="Y192" s="113"/>
      <c r="Z192" s="113"/>
      <c r="AA192" s="113"/>
      <c r="AB192" s="113"/>
      <c r="AC192" s="113"/>
    </row>
    <row r="193" spans="1:29" ht="13.5" customHeight="1">
      <c r="A193" s="113"/>
      <c r="B193" s="113"/>
      <c r="C193" s="113"/>
      <c r="D193" s="113"/>
      <c r="E193" s="113"/>
      <c r="F193" s="113"/>
      <c r="G193" s="113"/>
      <c r="H193" s="113"/>
      <c r="I193" s="113"/>
      <c r="J193" s="113"/>
      <c r="K193" s="113"/>
      <c r="L193" s="113"/>
      <c r="M193" s="113"/>
      <c r="N193" s="113"/>
      <c r="O193" s="113"/>
      <c r="P193" s="113"/>
      <c r="Q193" s="113"/>
      <c r="R193" s="113"/>
      <c r="S193" s="113"/>
      <c r="T193" s="113"/>
      <c r="U193" s="113"/>
      <c r="V193" s="113"/>
      <c r="W193" s="113"/>
      <c r="X193" s="113"/>
      <c r="Y193" s="113"/>
      <c r="Z193" s="113"/>
      <c r="AA193" s="113"/>
      <c r="AB193" s="113"/>
      <c r="AC193" s="113"/>
    </row>
    <row r="194" spans="1:29" ht="13.5" customHeight="1">
      <c r="A194" s="113"/>
      <c r="B194" s="113"/>
      <c r="C194" s="113"/>
      <c r="D194" s="113"/>
      <c r="E194" s="113"/>
      <c r="F194" s="113"/>
      <c r="G194" s="113"/>
      <c r="H194" s="113"/>
      <c r="I194" s="113"/>
      <c r="J194" s="113"/>
      <c r="K194" s="113"/>
      <c r="L194" s="113"/>
      <c r="M194" s="113"/>
      <c r="N194" s="113"/>
      <c r="O194" s="113"/>
      <c r="P194" s="113"/>
      <c r="Q194" s="113"/>
      <c r="R194" s="113"/>
      <c r="S194" s="113"/>
      <c r="T194" s="113"/>
      <c r="U194" s="113"/>
      <c r="V194" s="113"/>
      <c r="W194" s="113"/>
      <c r="X194" s="113"/>
      <c r="Y194" s="113"/>
      <c r="Z194" s="113"/>
      <c r="AA194" s="113"/>
      <c r="AB194" s="113"/>
      <c r="AC194" s="113"/>
    </row>
    <row r="195" spans="1:29" ht="13.5" customHeight="1">
      <c r="A195" s="113"/>
      <c r="B195" s="113"/>
      <c r="C195" s="113"/>
      <c r="D195" s="113"/>
      <c r="E195" s="113"/>
      <c r="F195" s="113"/>
      <c r="G195" s="113"/>
      <c r="H195" s="113"/>
      <c r="I195" s="113"/>
      <c r="J195" s="113"/>
      <c r="K195" s="113"/>
      <c r="L195" s="113"/>
      <c r="M195" s="113"/>
      <c r="N195" s="113"/>
      <c r="O195" s="113"/>
      <c r="P195" s="113"/>
      <c r="Q195" s="113"/>
      <c r="R195" s="113"/>
      <c r="S195" s="113"/>
      <c r="T195" s="113"/>
      <c r="U195" s="113"/>
      <c r="V195" s="113"/>
      <c r="W195" s="113"/>
      <c r="X195" s="113"/>
      <c r="Y195" s="113"/>
      <c r="Z195" s="113"/>
      <c r="AA195" s="113"/>
      <c r="AB195" s="113"/>
      <c r="AC195" s="113"/>
    </row>
    <row r="196" spans="1:29" ht="13.5" customHeight="1">
      <c r="A196" s="113"/>
      <c r="B196" s="113"/>
      <c r="C196" s="113"/>
      <c r="D196" s="113"/>
      <c r="E196" s="113"/>
      <c r="F196" s="113"/>
      <c r="G196" s="113"/>
      <c r="H196" s="113"/>
      <c r="I196" s="113"/>
      <c r="J196" s="113"/>
      <c r="K196" s="113"/>
      <c r="L196" s="113"/>
      <c r="M196" s="113"/>
      <c r="N196" s="113"/>
      <c r="O196" s="113"/>
      <c r="P196" s="113"/>
      <c r="Q196" s="113"/>
      <c r="R196" s="113"/>
      <c r="S196" s="113"/>
      <c r="T196" s="113"/>
      <c r="U196" s="113"/>
      <c r="V196" s="113"/>
      <c r="W196" s="113"/>
      <c r="X196" s="113"/>
      <c r="Y196" s="113"/>
      <c r="Z196" s="113"/>
      <c r="AA196" s="113"/>
      <c r="AB196" s="113"/>
      <c r="AC196" s="113"/>
    </row>
    <row r="197" spans="1:29" ht="13.5" customHeight="1">
      <c r="A197" s="113"/>
      <c r="B197" s="113"/>
      <c r="C197" s="113"/>
      <c r="D197" s="113"/>
      <c r="E197" s="113"/>
      <c r="F197" s="113"/>
      <c r="G197" s="113"/>
      <c r="H197" s="113"/>
      <c r="I197" s="113"/>
      <c r="J197" s="113"/>
      <c r="K197" s="113"/>
      <c r="L197" s="113"/>
      <c r="M197" s="113"/>
      <c r="N197" s="113"/>
      <c r="O197" s="113"/>
      <c r="P197" s="113"/>
      <c r="Q197" s="113"/>
      <c r="R197" s="113"/>
      <c r="S197" s="113"/>
      <c r="T197" s="113"/>
      <c r="U197" s="113"/>
      <c r="V197" s="113"/>
      <c r="W197" s="113"/>
      <c r="X197" s="113"/>
      <c r="Y197" s="113"/>
      <c r="Z197" s="113"/>
      <c r="AA197" s="113"/>
      <c r="AB197" s="113"/>
      <c r="AC197" s="113"/>
    </row>
    <row r="198" spans="1:29" ht="13.5" customHeight="1">
      <c r="A198" s="113"/>
      <c r="B198" s="113"/>
      <c r="C198" s="113"/>
      <c r="D198" s="113"/>
      <c r="E198" s="113"/>
      <c r="F198" s="113"/>
      <c r="G198" s="113"/>
      <c r="H198" s="113"/>
      <c r="I198" s="113"/>
      <c r="J198" s="113"/>
      <c r="K198" s="113"/>
      <c r="L198" s="113"/>
      <c r="M198" s="113"/>
      <c r="N198" s="113"/>
      <c r="O198" s="113"/>
      <c r="P198" s="113"/>
      <c r="Q198" s="113"/>
      <c r="R198" s="113"/>
      <c r="S198" s="113"/>
      <c r="T198" s="113"/>
      <c r="U198" s="113"/>
      <c r="V198" s="113"/>
      <c r="W198" s="113"/>
      <c r="X198" s="113"/>
      <c r="Y198" s="113"/>
      <c r="Z198" s="113"/>
      <c r="AA198" s="113"/>
      <c r="AB198" s="113"/>
      <c r="AC198" s="113"/>
    </row>
    <row r="199" spans="1:29" ht="13.5" customHeight="1">
      <c r="A199" s="113"/>
      <c r="B199" s="113"/>
      <c r="C199" s="113"/>
      <c r="D199" s="113"/>
      <c r="E199" s="113"/>
      <c r="F199" s="113"/>
      <c r="G199" s="113"/>
      <c r="H199" s="113"/>
      <c r="I199" s="113"/>
      <c r="J199" s="113"/>
      <c r="K199" s="113"/>
      <c r="L199" s="113"/>
      <c r="M199" s="113"/>
      <c r="N199" s="113"/>
      <c r="O199" s="113"/>
      <c r="P199" s="113"/>
      <c r="Q199" s="113"/>
      <c r="R199" s="113"/>
      <c r="S199" s="113"/>
      <c r="T199" s="113"/>
      <c r="U199" s="113"/>
      <c r="V199" s="113"/>
      <c r="W199" s="113"/>
      <c r="X199" s="113"/>
      <c r="Y199" s="113"/>
      <c r="Z199" s="113"/>
      <c r="AA199" s="113"/>
      <c r="AB199" s="113"/>
      <c r="AC199" s="113"/>
    </row>
    <row r="200" spans="1:29" ht="13.5" customHeight="1">
      <c r="A200" s="113"/>
      <c r="B200" s="113"/>
      <c r="C200" s="113"/>
      <c r="D200" s="113"/>
      <c r="E200" s="113"/>
      <c r="F200" s="113"/>
      <c r="G200" s="113"/>
      <c r="H200" s="113"/>
      <c r="I200" s="113"/>
      <c r="J200" s="113"/>
      <c r="K200" s="113"/>
      <c r="L200" s="113"/>
      <c r="M200" s="113"/>
      <c r="N200" s="113"/>
      <c r="O200" s="113"/>
      <c r="P200" s="113"/>
      <c r="Q200" s="113"/>
      <c r="R200" s="113"/>
      <c r="S200" s="113"/>
      <c r="T200" s="113"/>
      <c r="U200" s="113"/>
      <c r="V200" s="113"/>
      <c r="W200" s="113"/>
      <c r="X200" s="113"/>
      <c r="Y200" s="113"/>
      <c r="Z200" s="113"/>
      <c r="AA200" s="113"/>
      <c r="AB200" s="113"/>
      <c r="AC200" s="113"/>
    </row>
    <row r="201" spans="1:29" ht="13.5" customHeight="1">
      <c r="A201" s="113"/>
      <c r="B201" s="113"/>
      <c r="C201" s="113"/>
      <c r="D201" s="113"/>
      <c r="E201" s="113"/>
      <c r="F201" s="113"/>
      <c r="G201" s="113"/>
      <c r="H201" s="113"/>
      <c r="I201" s="113"/>
      <c r="J201" s="113"/>
      <c r="K201" s="113"/>
      <c r="L201" s="113"/>
      <c r="M201" s="113"/>
      <c r="N201" s="113"/>
      <c r="O201" s="113"/>
      <c r="P201" s="113"/>
      <c r="Q201" s="113"/>
      <c r="R201" s="113"/>
      <c r="S201" s="113"/>
      <c r="T201" s="113"/>
      <c r="U201" s="113"/>
      <c r="V201" s="113"/>
      <c r="W201" s="113"/>
      <c r="X201" s="113"/>
      <c r="Y201" s="113"/>
      <c r="Z201" s="113"/>
      <c r="AA201" s="113"/>
      <c r="AB201" s="113"/>
      <c r="AC201" s="113"/>
    </row>
    <row r="202" spans="1:29" ht="13.5" customHeight="1">
      <c r="A202" s="113"/>
      <c r="B202" s="113"/>
      <c r="C202" s="113"/>
      <c r="D202" s="113"/>
      <c r="E202" s="113"/>
      <c r="F202" s="113"/>
      <c r="G202" s="113"/>
      <c r="H202" s="113"/>
      <c r="I202" s="113"/>
      <c r="J202" s="113"/>
      <c r="K202" s="113"/>
      <c r="L202" s="113"/>
      <c r="M202" s="113"/>
      <c r="N202" s="113"/>
      <c r="O202" s="113"/>
      <c r="P202" s="113"/>
      <c r="Q202" s="113"/>
      <c r="R202" s="113"/>
      <c r="S202" s="113"/>
      <c r="T202" s="113"/>
      <c r="U202" s="113"/>
      <c r="V202" s="113"/>
      <c r="W202" s="113"/>
      <c r="X202" s="113"/>
      <c r="Y202" s="113"/>
      <c r="Z202" s="113"/>
      <c r="AA202" s="113"/>
      <c r="AB202" s="113"/>
      <c r="AC202" s="113"/>
    </row>
    <row r="203" spans="1:29" ht="13.5" customHeight="1">
      <c r="A203" s="113"/>
      <c r="B203" s="113"/>
      <c r="C203" s="113"/>
      <c r="D203" s="113"/>
      <c r="E203" s="113"/>
      <c r="F203" s="113"/>
      <c r="G203" s="113"/>
      <c r="H203" s="113"/>
      <c r="I203" s="113"/>
      <c r="J203" s="113"/>
      <c r="K203" s="113"/>
      <c r="L203" s="113"/>
      <c r="M203" s="113"/>
      <c r="N203" s="113"/>
      <c r="O203" s="113"/>
      <c r="P203" s="113"/>
      <c r="Q203" s="113"/>
      <c r="R203" s="113"/>
      <c r="S203" s="113"/>
      <c r="T203" s="113"/>
      <c r="U203" s="113"/>
      <c r="V203" s="113"/>
      <c r="W203" s="113"/>
      <c r="X203" s="113"/>
      <c r="Y203" s="113"/>
      <c r="Z203" s="113"/>
      <c r="AA203" s="113"/>
      <c r="AB203" s="113"/>
      <c r="AC203" s="113"/>
    </row>
    <row r="204" spans="1:29" ht="13.5" customHeight="1">
      <c r="A204" s="113"/>
      <c r="B204" s="113"/>
      <c r="C204" s="113"/>
      <c r="D204" s="113"/>
      <c r="E204" s="113"/>
      <c r="F204" s="113"/>
      <c r="G204" s="113"/>
      <c r="H204" s="113"/>
      <c r="I204" s="113"/>
      <c r="J204" s="113"/>
      <c r="K204" s="113"/>
      <c r="L204" s="113"/>
      <c r="M204" s="113"/>
      <c r="N204" s="113"/>
      <c r="O204" s="113"/>
      <c r="P204" s="113"/>
      <c r="Q204" s="113"/>
      <c r="R204" s="113"/>
      <c r="S204" s="113"/>
      <c r="T204" s="113"/>
      <c r="U204" s="113"/>
      <c r="V204" s="113"/>
      <c r="W204" s="113"/>
      <c r="X204" s="113"/>
      <c r="Y204" s="113"/>
      <c r="Z204" s="113"/>
      <c r="AA204" s="113"/>
      <c r="AB204" s="113"/>
      <c r="AC204" s="113"/>
    </row>
    <row r="205" spans="1:29" ht="13.5" customHeight="1">
      <c r="A205" s="113"/>
      <c r="B205" s="113"/>
      <c r="C205" s="113"/>
      <c r="D205" s="113"/>
      <c r="E205" s="113"/>
      <c r="F205" s="113"/>
      <c r="G205" s="113"/>
      <c r="H205" s="113"/>
      <c r="I205" s="113"/>
      <c r="J205" s="113"/>
      <c r="K205" s="113"/>
      <c r="L205" s="113"/>
      <c r="M205" s="113"/>
      <c r="N205" s="113"/>
      <c r="O205" s="113"/>
      <c r="P205" s="113"/>
      <c r="Q205" s="113"/>
      <c r="R205" s="113"/>
      <c r="S205" s="113"/>
      <c r="T205" s="113"/>
      <c r="U205" s="113"/>
      <c r="V205" s="113"/>
      <c r="W205" s="113"/>
      <c r="X205" s="113"/>
      <c r="Y205" s="113"/>
      <c r="Z205" s="113"/>
      <c r="AA205" s="113"/>
      <c r="AB205" s="113"/>
      <c r="AC205" s="113"/>
    </row>
    <row r="206" spans="1:29" ht="13.5" customHeight="1">
      <c r="A206" s="113"/>
      <c r="B206" s="113"/>
      <c r="C206" s="113"/>
      <c r="D206" s="113"/>
      <c r="E206" s="113"/>
      <c r="F206" s="113"/>
      <c r="G206" s="113"/>
      <c r="H206" s="113"/>
      <c r="I206" s="113"/>
      <c r="J206" s="113"/>
      <c r="K206" s="113"/>
      <c r="L206" s="113"/>
      <c r="M206" s="113"/>
      <c r="N206" s="113"/>
      <c r="O206" s="113"/>
      <c r="P206" s="113"/>
      <c r="Q206" s="113"/>
      <c r="R206" s="113"/>
      <c r="S206" s="113"/>
      <c r="T206" s="113"/>
      <c r="U206" s="113"/>
      <c r="V206" s="113"/>
      <c r="W206" s="113"/>
      <c r="X206" s="113"/>
      <c r="Y206" s="113"/>
      <c r="Z206" s="113"/>
      <c r="AA206" s="113"/>
      <c r="AB206" s="113"/>
      <c r="AC206" s="113"/>
    </row>
    <row r="207" spans="1:29" ht="13.5" customHeight="1">
      <c r="A207" s="113"/>
      <c r="B207" s="113"/>
      <c r="C207" s="113"/>
      <c r="D207" s="113"/>
      <c r="E207" s="113"/>
      <c r="F207" s="113"/>
      <c r="G207" s="113"/>
      <c r="H207" s="113"/>
      <c r="I207" s="113"/>
      <c r="J207" s="113"/>
      <c r="K207" s="113"/>
      <c r="L207" s="113"/>
      <c r="M207" s="113"/>
      <c r="N207" s="113"/>
      <c r="O207" s="113"/>
      <c r="P207" s="113"/>
      <c r="Q207" s="113"/>
      <c r="R207" s="113"/>
      <c r="S207" s="113"/>
      <c r="T207" s="113"/>
      <c r="U207" s="113"/>
      <c r="V207" s="113"/>
      <c r="W207" s="113"/>
      <c r="X207" s="113"/>
      <c r="Y207" s="113"/>
      <c r="Z207" s="113"/>
      <c r="AA207" s="113"/>
      <c r="AB207" s="113"/>
      <c r="AC207" s="113"/>
    </row>
    <row r="208" spans="1:29" ht="13.5" customHeight="1">
      <c r="A208" s="113"/>
      <c r="B208" s="113"/>
      <c r="C208" s="113"/>
      <c r="D208" s="113"/>
      <c r="E208" s="113"/>
      <c r="F208" s="113"/>
      <c r="G208" s="113"/>
      <c r="H208" s="113"/>
      <c r="I208" s="113"/>
      <c r="J208" s="113"/>
      <c r="K208" s="113"/>
      <c r="L208" s="113"/>
      <c r="M208" s="113"/>
      <c r="N208" s="113"/>
      <c r="O208" s="113"/>
      <c r="P208" s="113"/>
      <c r="Q208" s="113"/>
      <c r="R208" s="113"/>
      <c r="S208" s="113"/>
      <c r="T208" s="113"/>
      <c r="U208" s="113"/>
      <c r="V208" s="113"/>
      <c r="W208" s="113"/>
      <c r="X208" s="113"/>
      <c r="Y208" s="113"/>
      <c r="Z208" s="113"/>
      <c r="AA208" s="113"/>
      <c r="AB208" s="113"/>
      <c r="AC208" s="113"/>
    </row>
    <row r="209" spans="1:29" ht="13.5" customHeight="1">
      <c r="A209" s="113"/>
      <c r="B209" s="113"/>
      <c r="C209" s="113"/>
      <c r="D209" s="113"/>
      <c r="E209" s="113"/>
      <c r="F209" s="113"/>
      <c r="G209" s="113"/>
      <c r="H209" s="113"/>
      <c r="I209" s="113"/>
      <c r="J209" s="113"/>
      <c r="K209" s="113"/>
      <c r="L209" s="113"/>
      <c r="M209" s="113"/>
      <c r="N209" s="113"/>
      <c r="O209" s="113"/>
      <c r="P209" s="113"/>
      <c r="Q209" s="113"/>
      <c r="R209" s="113"/>
      <c r="S209" s="113"/>
      <c r="T209" s="113"/>
      <c r="U209" s="113"/>
      <c r="V209" s="113"/>
      <c r="W209" s="113"/>
      <c r="X209" s="113"/>
      <c r="Y209" s="113"/>
      <c r="Z209" s="113"/>
      <c r="AA209" s="113"/>
      <c r="AB209" s="113"/>
      <c r="AC209" s="113"/>
    </row>
    <row r="210" spans="1:29" ht="13.5" customHeight="1">
      <c r="A210" s="113"/>
      <c r="B210" s="113"/>
      <c r="C210" s="113"/>
      <c r="D210" s="113"/>
      <c r="E210" s="113"/>
      <c r="F210" s="113"/>
      <c r="G210" s="113"/>
      <c r="H210" s="113"/>
      <c r="I210" s="113"/>
      <c r="J210" s="113"/>
      <c r="K210" s="113"/>
      <c r="L210" s="113"/>
      <c r="M210" s="113"/>
      <c r="N210" s="113"/>
      <c r="O210" s="113"/>
      <c r="P210" s="113"/>
      <c r="Q210" s="113"/>
      <c r="R210" s="113"/>
      <c r="S210" s="113"/>
      <c r="T210" s="113"/>
      <c r="U210" s="113"/>
      <c r="V210" s="113"/>
      <c r="W210" s="113"/>
      <c r="X210" s="113"/>
      <c r="Y210" s="113"/>
      <c r="Z210" s="113"/>
      <c r="AA210" s="113"/>
      <c r="AB210" s="113"/>
      <c r="AC210" s="113"/>
    </row>
    <row r="211" spans="1:29" ht="13.5" customHeight="1">
      <c r="A211" s="113"/>
      <c r="B211" s="113"/>
      <c r="C211" s="113"/>
      <c r="D211" s="113"/>
      <c r="E211" s="113"/>
      <c r="F211" s="113"/>
      <c r="G211" s="113"/>
      <c r="H211" s="113"/>
      <c r="I211" s="113"/>
      <c r="J211" s="113"/>
      <c r="K211" s="113"/>
      <c r="L211" s="113"/>
      <c r="M211" s="113"/>
      <c r="N211" s="113"/>
      <c r="O211" s="113"/>
      <c r="P211" s="113"/>
      <c r="Q211" s="113"/>
      <c r="R211" s="113"/>
      <c r="S211" s="113"/>
      <c r="T211" s="113"/>
      <c r="U211" s="113"/>
      <c r="V211" s="113"/>
      <c r="W211" s="113"/>
      <c r="X211" s="113"/>
      <c r="Y211" s="113"/>
      <c r="Z211" s="113"/>
      <c r="AA211" s="113"/>
      <c r="AB211" s="113"/>
      <c r="AC211" s="113"/>
    </row>
    <row r="212" spans="1:29" ht="13.5" customHeight="1">
      <c r="A212" s="113"/>
      <c r="B212" s="113"/>
      <c r="C212" s="113"/>
      <c r="D212" s="113"/>
      <c r="E212" s="113"/>
      <c r="F212" s="113"/>
      <c r="G212" s="113"/>
      <c r="H212" s="113"/>
      <c r="I212" s="113"/>
      <c r="J212" s="113"/>
      <c r="K212" s="113"/>
      <c r="L212" s="113"/>
      <c r="M212" s="113"/>
      <c r="N212" s="113"/>
      <c r="O212" s="113"/>
      <c r="P212" s="113"/>
      <c r="Q212" s="113"/>
      <c r="R212" s="113"/>
      <c r="S212" s="113"/>
      <c r="T212" s="113"/>
      <c r="U212" s="113"/>
      <c r="V212" s="113"/>
      <c r="W212" s="113"/>
      <c r="X212" s="113"/>
      <c r="Y212" s="113"/>
      <c r="Z212" s="113"/>
      <c r="AA212" s="113"/>
      <c r="AB212" s="113"/>
      <c r="AC212" s="113"/>
    </row>
    <row r="213" spans="1:29" ht="13.5" customHeight="1">
      <c r="A213" s="113"/>
      <c r="B213" s="113"/>
      <c r="C213" s="113"/>
      <c r="D213" s="113"/>
      <c r="E213" s="113"/>
      <c r="F213" s="113"/>
      <c r="G213" s="113"/>
      <c r="H213" s="113"/>
      <c r="I213" s="113"/>
      <c r="J213" s="113"/>
      <c r="K213" s="113"/>
      <c r="L213" s="113"/>
      <c r="M213" s="113"/>
      <c r="N213" s="113"/>
      <c r="O213" s="113"/>
      <c r="P213" s="113"/>
      <c r="Q213" s="113"/>
      <c r="R213" s="113"/>
      <c r="S213" s="113"/>
      <c r="T213" s="113"/>
      <c r="U213" s="113"/>
      <c r="V213" s="113"/>
      <c r="W213" s="113"/>
      <c r="X213" s="113"/>
      <c r="Y213" s="113"/>
      <c r="Z213" s="113"/>
      <c r="AA213" s="113"/>
      <c r="AB213" s="113"/>
      <c r="AC213" s="113"/>
    </row>
    <row r="214" spans="1:29" ht="13.5" customHeight="1">
      <c r="A214" s="113"/>
      <c r="B214" s="113"/>
      <c r="C214" s="113"/>
      <c r="D214" s="113"/>
      <c r="E214" s="113"/>
      <c r="F214" s="113"/>
      <c r="G214" s="113"/>
      <c r="H214" s="113"/>
      <c r="I214" s="113"/>
      <c r="J214" s="113"/>
      <c r="K214" s="113"/>
      <c r="L214" s="113"/>
      <c r="M214" s="113"/>
      <c r="N214" s="113"/>
      <c r="O214" s="113"/>
      <c r="P214" s="113"/>
      <c r="Q214" s="113"/>
      <c r="R214" s="113"/>
      <c r="S214" s="113"/>
      <c r="T214" s="113"/>
      <c r="U214" s="113"/>
      <c r="V214" s="113"/>
      <c r="W214" s="113"/>
      <c r="X214" s="113"/>
      <c r="Y214" s="113"/>
      <c r="Z214" s="113"/>
      <c r="AA214" s="113"/>
      <c r="AB214" s="113"/>
      <c r="AC214" s="113"/>
    </row>
    <row r="215" spans="1:29" ht="13.5" customHeight="1">
      <c r="A215" s="113"/>
      <c r="B215" s="113"/>
      <c r="C215" s="113"/>
      <c r="D215" s="113"/>
      <c r="E215" s="113"/>
      <c r="F215" s="113"/>
      <c r="G215" s="113"/>
      <c r="H215" s="113"/>
      <c r="I215" s="113"/>
      <c r="J215" s="113"/>
      <c r="K215" s="113"/>
      <c r="L215" s="113"/>
      <c r="M215" s="113"/>
      <c r="N215" s="113"/>
      <c r="O215" s="113"/>
      <c r="P215" s="113"/>
      <c r="Q215" s="113"/>
      <c r="R215" s="113"/>
      <c r="S215" s="113"/>
      <c r="T215" s="113"/>
      <c r="U215" s="113"/>
      <c r="V215" s="113"/>
      <c r="W215" s="113"/>
      <c r="X215" s="113"/>
      <c r="Y215" s="113"/>
      <c r="Z215" s="113"/>
      <c r="AA215" s="113"/>
      <c r="AB215" s="113"/>
      <c r="AC215" s="113"/>
    </row>
    <row r="216" spans="1:29" ht="13.5" customHeight="1">
      <c r="A216" s="113"/>
      <c r="B216" s="113"/>
      <c r="C216" s="113"/>
      <c r="D216" s="113"/>
      <c r="E216" s="113"/>
      <c r="F216" s="113"/>
      <c r="G216" s="113"/>
      <c r="H216" s="113"/>
      <c r="I216" s="113"/>
      <c r="J216" s="113"/>
      <c r="K216" s="113"/>
      <c r="L216" s="113"/>
      <c r="M216" s="113"/>
      <c r="N216" s="113"/>
      <c r="O216" s="113"/>
      <c r="P216" s="113"/>
      <c r="Q216" s="113"/>
      <c r="R216" s="113"/>
      <c r="S216" s="113"/>
      <c r="T216" s="113"/>
      <c r="U216" s="113"/>
      <c r="V216" s="113"/>
      <c r="W216" s="113"/>
      <c r="X216" s="113"/>
      <c r="Y216" s="113"/>
      <c r="Z216" s="113"/>
      <c r="AA216" s="113"/>
      <c r="AB216" s="113"/>
      <c r="AC216" s="113"/>
    </row>
    <row r="217" spans="1:29" ht="13.5" customHeight="1">
      <c r="A217" s="113"/>
      <c r="B217" s="113"/>
      <c r="C217" s="113"/>
      <c r="D217" s="113"/>
      <c r="E217" s="113"/>
      <c r="F217" s="113"/>
      <c r="G217" s="113"/>
      <c r="H217" s="113"/>
      <c r="I217" s="113"/>
      <c r="J217" s="113"/>
      <c r="K217" s="113"/>
      <c r="L217" s="113"/>
      <c r="M217" s="113"/>
      <c r="N217" s="113"/>
      <c r="O217" s="113"/>
      <c r="P217" s="113"/>
      <c r="Q217" s="113"/>
      <c r="R217" s="113"/>
      <c r="S217" s="113"/>
      <c r="T217" s="113"/>
      <c r="U217" s="113"/>
      <c r="V217" s="113"/>
      <c r="W217" s="113"/>
      <c r="X217" s="113"/>
      <c r="Y217" s="113"/>
      <c r="Z217" s="113"/>
      <c r="AA217" s="113"/>
      <c r="AB217" s="113"/>
      <c r="AC217" s="113"/>
    </row>
    <row r="218" spans="1:29" ht="13.5" customHeight="1">
      <c r="A218" s="113"/>
      <c r="B218" s="113"/>
      <c r="C218" s="113"/>
      <c r="D218" s="113"/>
      <c r="E218" s="113"/>
      <c r="F218" s="113"/>
      <c r="G218" s="113"/>
      <c r="H218" s="113"/>
      <c r="I218" s="113"/>
      <c r="J218" s="113"/>
      <c r="K218" s="113"/>
      <c r="L218" s="113"/>
      <c r="M218" s="113"/>
      <c r="N218" s="113"/>
      <c r="O218" s="113"/>
      <c r="P218" s="113"/>
      <c r="Q218" s="113"/>
      <c r="R218" s="113"/>
      <c r="S218" s="113"/>
      <c r="T218" s="113"/>
      <c r="U218" s="113"/>
      <c r="V218" s="113"/>
      <c r="W218" s="113"/>
      <c r="X218" s="113"/>
      <c r="Y218" s="113"/>
      <c r="Z218" s="113"/>
      <c r="AA218" s="113"/>
      <c r="AB218" s="113"/>
      <c r="AC218" s="113"/>
    </row>
    <row r="219" spans="1:29" ht="13.5" customHeight="1">
      <c r="A219" s="113"/>
      <c r="B219" s="113"/>
      <c r="C219" s="113"/>
      <c r="D219" s="113"/>
      <c r="E219" s="113"/>
      <c r="F219" s="113"/>
      <c r="G219" s="113"/>
      <c r="H219" s="113"/>
      <c r="I219" s="113"/>
      <c r="J219" s="113"/>
      <c r="K219" s="113"/>
      <c r="L219" s="113"/>
      <c r="M219" s="113"/>
      <c r="N219" s="113"/>
      <c r="O219" s="113"/>
      <c r="P219" s="113"/>
      <c r="Q219" s="113"/>
      <c r="R219" s="113"/>
      <c r="S219" s="113"/>
      <c r="T219" s="113"/>
      <c r="U219" s="113"/>
      <c r="V219" s="113"/>
      <c r="W219" s="113"/>
      <c r="X219" s="113"/>
      <c r="Y219" s="113"/>
      <c r="Z219" s="113"/>
      <c r="AA219" s="113"/>
      <c r="AB219" s="113"/>
      <c r="AC219" s="113"/>
    </row>
    <row r="220" spans="1:29" ht="13.5" customHeight="1">
      <c r="A220" s="113"/>
      <c r="B220" s="113"/>
      <c r="C220" s="113"/>
      <c r="D220" s="113"/>
      <c r="E220" s="113"/>
      <c r="F220" s="113"/>
      <c r="G220" s="113"/>
      <c r="H220" s="113"/>
      <c r="I220" s="113"/>
      <c r="J220" s="113"/>
      <c r="K220" s="113"/>
      <c r="L220" s="113"/>
      <c r="M220" s="113"/>
      <c r="N220" s="113"/>
      <c r="O220" s="113"/>
      <c r="P220" s="113"/>
      <c r="Q220" s="113"/>
      <c r="R220" s="113"/>
      <c r="S220" s="113"/>
      <c r="T220" s="113"/>
      <c r="U220" s="113"/>
      <c r="V220" s="113"/>
      <c r="W220" s="113"/>
      <c r="X220" s="113"/>
      <c r="Y220" s="113"/>
      <c r="Z220" s="113"/>
      <c r="AA220" s="113"/>
      <c r="AB220" s="113"/>
      <c r="AC220" s="113"/>
    </row>
    <row r="221" spans="1:29" ht="13.5" customHeight="1">
      <c r="A221" s="113"/>
      <c r="B221" s="113"/>
      <c r="C221" s="113"/>
      <c r="D221" s="113"/>
      <c r="E221" s="113"/>
      <c r="F221" s="113"/>
      <c r="G221" s="113"/>
      <c r="H221" s="113"/>
      <c r="I221" s="113"/>
      <c r="J221" s="113"/>
      <c r="K221" s="113"/>
      <c r="L221" s="113"/>
      <c r="M221" s="113"/>
      <c r="N221" s="113"/>
      <c r="O221" s="113"/>
      <c r="P221" s="113"/>
      <c r="Q221" s="113"/>
      <c r="R221" s="113"/>
      <c r="S221" s="113"/>
      <c r="T221" s="113"/>
      <c r="U221" s="113"/>
      <c r="V221" s="113"/>
      <c r="W221" s="113"/>
      <c r="X221" s="113"/>
      <c r="Y221" s="113"/>
      <c r="Z221" s="113"/>
      <c r="AA221" s="113"/>
      <c r="AB221" s="113"/>
      <c r="AC221" s="113"/>
    </row>
    <row r="222" spans="1:29" ht="13.5" customHeight="1">
      <c r="A222" s="113"/>
      <c r="B222" s="113"/>
      <c r="C222" s="113"/>
      <c r="D222" s="113"/>
      <c r="E222" s="113"/>
      <c r="F222" s="113"/>
      <c r="G222" s="113"/>
      <c r="H222" s="113"/>
      <c r="I222" s="113"/>
      <c r="J222" s="113"/>
      <c r="K222" s="113"/>
      <c r="L222" s="113"/>
      <c r="M222" s="113"/>
      <c r="N222" s="113"/>
      <c r="O222" s="113"/>
      <c r="P222" s="113"/>
      <c r="Q222" s="113"/>
      <c r="R222" s="113"/>
      <c r="S222" s="113"/>
      <c r="T222" s="113"/>
      <c r="U222" s="113"/>
      <c r="V222" s="113"/>
      <c r="W222" s="113"/>
      <c r="X222" s="113"/>
      <c r="Y222" s="113"/>
      <c r="Z222" s="113"/>
      <c r="AA222" s="113"/>
      <c r="AB222" s="113"/>
      <c r="AC222" s="113"/>
    </row>
    <row r="223" spans="1:29" ht="13.5" customHeight="1">
      <c r="A223" s="113"/>
      <c r="B223" s="113"/>
      <c r="C223" s="113"/>
      <c r="D223" s="113"/>
      <c r="E223" s="113"/>
      <c r="F223" s="113"/>
      <c r="G223" s="113"/>
      <c r="H223" s="113"/>
      <c r="I223" s="113"/>
      <c r="J223" s="113"/>
      <c r="K223" s="113"/>
      <c r="L223" s="113"/>
      <c r="M223" s="113"/>
      <c r="N223" s="113"/>
      <c r="O223" s="113"/>
      <c r="P223" s="113"/>
      <c r="Q223" s="113"/>
      <c r="R223" s="113"/>
      <c r="S223" s="113"/>
      <c r="T223" s="113"/>
      <c r="U223" s="113"/>
      <c r="V223" s="113"/>
      <c r="W223" s="113"/>
      <c r="X223" s="113"/>
      <c r="Y223" s="113"/>
      <c r="Z223" s="113"/>
      <c r="AA223" s="113"/>
      <c r="AB223" s="113"/>
      <c r="AC223" s="113"/>
    </row>
    <row r="224" spans="1:29" ht="13.5" customHeight="1">
      <c r="A224" s="113"/>
      <c r="B224" s="113"/>
      <c r="C224" s="113"/>
      <c r="D224" s="113"/>
      <c r="E224" s="113"/>
      <c r="F224" s="113"/>
      <c r="G224" s="113"/>
      <c r="H224" s="113"/>
      <c r="I224" s="113"/>
      <c r="J224" s="113"/>
      <c r="K224" s="113"/>
      <c r="L224" s="113"/>
      <c r="M224" s="113"/>
      <c r="N224" s="113"/>
      <c r="O224" s="113"/>
      <c r="P224" s="113"/>
      <c r="Q224" s="113"/>
      <c r="R224" s="113"/>
      <c r="S224" s="113"/>
      <c r="T224" s="113"/>
      <c r="U224" s="113"/>
      <c r="V224" s="113"/>
      <c r="W224" s="113"/>
      <c r="X224" s="113"/>
      <c r="Y224" s="113"/>
      <c r="Z224" s="113"/>
      <c r="AA224" s="113"/>
      <c r="AB224" s="113"/>
      <c r="AC224" s="113"/>
    </row>
    <row r="225" spans="1:29" ht="13.5" customHeight="1">
      <c r="A225" s="113"/>
      <c r="B225" s="113"/>
      <c r="C225" s="113"/>
      <c r="D225" s="113"/>
      <c r="E225" s="113"/>
      <c r="F225" s="113"/>
      <c r="G225" s="113"/>
      <c r="H225" s="113"/>
      <c r="I225" s="113"/>
      <c r="J225" s="113"/>
      <c r="K225" s="113"/>
      <c r="L225" s="113"/>
      <c r="M225" s="113"/>
      <c r="N225" s="113"/>
      <c r="O225" s="113"/>
      <c r="P225" s="113"/>
      <c r="Q225" s="113"/>
      <c r="R225" s="113"/>
      <c r="S225" s="113"/>
      <c r="T225" s="113"/>
      <c r="U225" s="113"/>
      <c r="V225" s="113"/>
      <c r="W225" s="113"/>
      <c r="X225" s="113"/>
      <c r="Y225" s="113"/>
      <c r="Z225" s="113"/>
      <c r="AA225" s="113"/>
      <c r="AB225" s="113"/>
      <c r="AC225" s="113"/>
    </row>
    <row r="226" spans="1:29" ht="13.5" customHeight="1">
      <c r="A226" s="113"/>
      <c r="B226" s="113"/>
      <c r="C226" s="113"/>
      <c r="D226" s="113"/>
      <c r="E226" s="113"/>
      <c r="F226" s="113"/>
      <c r="G226" s="113"/>
      <c r="H226" s="113"/>
      <c r="I226" s="113"/>
      <c r="J226" s="113"/>
      <c r="K226" s="113"/>
      <c r="L226" s="113"/>
      <c r="M226" s="113"/>
      <c r="N226" s="113"/>
      <c r="O226" s="113"/>
      <c r="P226" s="113"/>
      <c r="Q226" s="113"/>
      <c r="R226" s="113"/>
      <c r="S226" s="113"/>
      <c r="T226" s="113"/>
      <c r="U226" s="113"/>
      <c r="V226" s="113"/>
      <c r="W226" s="113"/>
      <c r="X226" s="113"/>
      <c r="Y226" s="113"/>
      <c r="Z226" s="113"/>
      <c r="AA226" s="113"/>
      <c r="AB226" s="113"/>
      <c r="AC226" s="113"/>
    </row>
    <row r="227" spans="1:29" ht="13.5" customHeight="1">
      <c r="A227" s="113"/>
      <c r="B227" s="113"/>
      <c r="C227" s="113"/>
      <c r="D227" s="113"/>
      <c r="E227" s="113"/>
      <c r="F227" s="113"/>
      <c r="G227" s="113"/>
      <c r="H227" s="113"/>
      <c r="I227" s="113"/>
      <c r="J227" s="113"/>
      <c r="K227" s="113"/>
      <c r="L227" s="113"/>
      <c r="M227" s="113"/>
      <c r="N227" s="113"/>
      <c r="O227" s="113"/>
      <c r="P227" s="113"/>
      <c r="Q227" s="113"/>
      <c r="R227" s="113"/>
      <c r="S227" s="113"/>
      <c r="T227" s="113"/>
      <c r="U227" s="113"/>
      <c r="V227" s="113"/>
      <c r="W227" s="113"/>
      <c r="X227" s="113"/>
      <c r="Y227" s="113"/>
      <c r="Z227" s="113"/>
      <c r="AA227" s="113"/>
      <c r="AB227" s="113"/>
      <c r="AC227" s="113"/>
    </row>
    <row r="228" spans="1:29" ht="13.5" customHeight="1">
      <c r="A228" s="113"/>
      <c r="B228" s="113"/>
      <c r="C228" s="113"/>
      <c r="D228" s="113"/>
      <c r="E228" s="113"/>
      <c r="F228" s="113"/>
      <c r="G228" s="113"/>
      <c r="H228" s="113"/>
      <c r="I228" s="113"/>
      <c r="J228" s="113"/>
      <c r="K228" s="113"/>
      <c r="L228" s="113"/>
      <c r="M228" s="113"/>
      <c r="N228" s="113"/>
      <c r="O228" s="113"/>
      <c r="P228" s="113"/>
      <c r="Q228" s="113"/>
      <c r="R228" s="113"/>
      <c r="S228" s="113"/>
      <c r="T228" s="113"/>
      <c r="U228" s="113"/>
      <c r="V228" s="113"/>
      <c r="W228" s="113"/>
      <c r="X228" s="113"/>
      <c r="Y228" s="113"/>
      <c r="Z228" s="113"/>
      <c r="AA228" s="113"/>
      <c r="AB228" s="113"/>
      <c r="AC228" s="113"/>
    </row>
    <row r="229" spans="1:29" ht="13.5" customHeight="1">
      <c r="A229" s="113"/>
      <c r="B229" s="113"/>
      <c r="C229" s="113"/>
      <c r="D229" s="113"/>
      <c r="E229" s="113"/>
      <c r="F229" s="113"/>
      <c r="G229" s="113"/>
      <c r="H229" s="113"/>
      <c r="I229" s="113"/>
      <c r="J229" s="113"/>
      <c r="K229" s="113"/>
      <c r="L229" s="113"/>
      <c r="M229" s="113"/>
      <c r="N229" s="113"/>
      <c r="O229" s="113"/>
      <c r="P229" s="113"/>
      <c r="Q229" s="113"/>
      <c r="R229" s="113"/>
      <c r="S229" s="113"/>
      <c r="T229" s="113"/>
      <c r="U229" s="113"/>
      <c r="V229" s="113"/>
      <c r="W229" s="113"/>
      <c r="X229" s="113"/>
      <c r="Y229" s="113"/>
      <c r="Z229" s="113"/>
      <c r="AA229" s="113"/>
      <c r="AB229" s="113"/>
      <c r="AC229" s="113"/>
    </row>
    <row r="230" spans="1:29" ht="13.5" customHeight="1">
      <c r="A230" s="113"/>
      <c r="B230" s="113"/>
      <c r="C230" s="113"/>
      <c r="D230" s="113"/>
      <c r="E230" s="113"/>
      <c r="F230" s="113"/>
      <c r="G230" s="113"/>
      <c r="H230" s="113"/>
      <c r="I230" s="113"/>
      <c r="J230" s="113"/>
      <c r="K230" s="113"/>
      <c r="L230" s="113"/>
      <c r="M230" s="113"/>
      <c r="N230" s="113"/>
      <c r="O230" s="113"/>
      <c r="P230" s="113"/>
      <c r="Q230" s="113"/>
      <c r="R230" s="113"/>
      <c r="S230" s="113"/>
      <c r="T230" s="113"/>
      <c r="U230" s="113"/>
      <c r="V230" s="113"/>
      <c r="W230" s="113"/>
      <c r="X230" s="113"/>
      <c r="Y230" s="113"/>
      <c r="Z230" s="113"/>
      <c r="AA230" s="113"/>
      <c r="AB230" s="113"/>
      <c r="AC230" s="113"/>
    </row>
    <row r="231" spans="1:29" ht="13.5" customHeight="1">
      <c r="A231" s="113"/>
      <c r="B231" s="113"/>
      <c r="C231" s="113"/>
      <c r="D231" s="113"/>
      <c r="E231" s="113"/>
      <c r="F231" s="113"/>
      <c r="G231" s="113"/>
      <c r="H231" s="113"/>
      <c r="I231" s="113"/>
      <c r="J231" s="113"/>
      <c r="K231" s="113"/>
      <c r="L231" s="113"/>
      <c r="M231" s="113"/>
      <c r="N231" s="113"/>
      <c r="O231" s="113"/>
      <c r="P231" s="113"/>
      <c r="Q231" s="113"/>
      <c r="R231" s="113"/>
      <c r="S231" s="113"/>
      <c r="T231" s="113"/>
      <c r="U231" s="113"/>
      <c r="V231" s="113"/>
      <c r="W231" s="113"/>
      <c r="X231" s="113"/>
      <c r="Y231" s="113"/>
      <c r="Z231" s="113"/>
      <c r="AA231" s="113"/>
      <c r="AB231" s="113"/>
      <c r="AC231" s="113"/>
    </row>
    <row r="232" spans="1:29" ht="15.75" customHeight="1"/>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24">
    <mergeCell ref="B7:C7"/>
    <mergeCell ref="H7:I7"/>
    <mergeCell ref="B31:E41"/>
    <mergeCell ref="F31:I41"/>
    <mergeCell ref="D7:E7"/>
    <mergeCell ref="F7:G7"/>
    <mergeCell ref="H8:H9"/>
    <mergeCell ref="I8:I9"/>
    <mergeCell ref="B28:I28"/>
    <mergeCell ref="B30:E30"/>
    <mergeCell ref="F30:I30"/>
    <mergeCell ref="B4:I4"/>
    <mergeCell ref="B5:C5"/>
    <mergeCell ref="D5:I5"/>
    <mergeCell ref="B6:C6"/>
    <mergeCell ref="D6:E6"/>
    <mergeCell ref="F6:G6"/>
    <mergeCell ref="H6:I6"/>
    <mergeCell ref="B1:C2"/>
    <mergeCell ref="D1:H1"/>
    <mergeCell ref="I1:I2"/>
    <mergeCell ref="D2:H2"/>
    <mergeCell ref="B3:C3"/>
    <mergeCell ref="D3:H3"/>
  </mergeCells>
  <pageMargins left="0.7" right="0.7" top="0.75" bottom="0.75" header="0" footer="0"/>
  <pageSetup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theme="5" tint="0.39997558519241921"/>
  </sheetPr>
  <dimension ref="A1:Z1000"/>
  <sheetViews>
    <sheetView showGridLines="0" workbookViewId="0">
      <selection activeCell="D11" sqref="D11"/>
    </sheetView>
  </sheetViews>
  <sheetFormatPr baseColWidth="10" defaultColWidth="11.21875" defaultRowHeight="15" customHeight="1"/>
  <cols>
    <col min="1" max="2" width="11.5546875" customWidth="1"/>
    <col min="3" max="3" width="43.88671875" customWidth="1"/>
    <col min="4" max="4" width="15.21875" customWidth="1"/>
    <col min="5" max="5" width="9.44140625" customWidth="1"/>
    <col min="6" max="6" width="14.88671875" customWidth="1"/>
    <col min="7" max="26" width="10.5546875" customWidth="1"/>
  </cols>
  <sheetData>
    <row r="1" spans="1:26" ht="15.75">
      <c r="A1" s="78"/>
      <c r="B1" s="78"/>
      <c r="C1" s="78"/>
      <c r="D1" s="78"/>
      <c r="E1" s="78"/>
      <c r="F1" s="78"/>
      <c r="G1" s="78"/>
      <c r="H1" s="78"/>
      <c r="I1" s="78"/>
      <c r="J1" s="78"/>
      <c r="K1" s="78"/>
      <c r="L1" s="78"/>
      <c r="M1" s="78"/>
      <c r="N1" s="78"/>
      <c r="O1" s="78"/>
      <c r="P1" s="78"/>
      <c r="Q1" s="78"/>
      <c r="R1" s="78"/>
      <c r="S1" s="78"/>
      <c r="T1" s="78"/>
      <c r="U1" s="78"/>
      <c r="V1" s="78"/>
      <c r="W1" s="78"/>
      <c r="X1" s="78"/>
      <c r="Y1" s="78"/>
      <c r="Z1" s="78"/>
    </row>
    <row r="2" spans="1:26" ht="24.75">
      <c r="A2" s="78"/>
      <c r="B2" s="78"/>
      <c r="C2" s="362" t="s">
        <v>586</v>
      </c>
      <c r="D2" s="363" t="s">
        <v>577</v>
      </c>
      <c r="E2" s="364" t="s">
        <v>578</v>
      </c>
      <c r="F2" s="365" t="s">
        <v>579</v>
      </c>
      <c r="G2" s="78"/>
      <c r="H2" s="78"/>
      <c r="I2" s="78"/>
      <c r="J2" s="78"/>
      <c r="K2" s="78"/>
      <c r="L2" s="78"/>
      <c r="M2" s="78"/>
      <c r="N2" s="78"/>
      <c r="O2" s="78"/>
      <c r="P2" s="78"/>
      <c r="Q2" s="78"/>
      <c r="R2" s="78"/>
      <c r="S2" s="78"/>
      <c r="T2" s="78"/>
      <c r="U2" s="78"/>
      <c r="V2" s="78"/>
      <c r="W2" s="78"/>
      <c r="X2" s="78"/>
      <c r="Y2" s="78"/>
      <c r="Z2" s="78"/>
    </row>
    <row r="3" spans="1:26" ht="60">
      <c r="A3" s="78"/>
      <c r="B3" s="78"/>
      <c r="C3" s="239" t="s">
        <v>587</v>
      </c>
      <c r="D3" s="89">
        <f>'Objetivo 7'!F9</f>
        <v>1.0834149305555556</v>
      </c>
      <c r="E3" s="147">
        <v>1</v>
      </c>
      <c r="F3" s="88">
        <f>D3*E3</f>
        <v>1.0834149305555556</v>
      </c>
      <c r="G3" s="78"/>
      <c r="H3" s="78"/>
      <c r="I3" s="78"/>
      <c r="J3" s="78"/>
      <c r="K3" s="78"/>
      <c r="L3" s="78"/>
      <c r="M3" s="78"/>
      <c r="N3" s="78"/>
      <c r="O3" s="78"/>
      <c r="P3" s="78"/>
      <c r="Q3" s="78"/>
      <c r="R3" s="78"/>
      <c r="S3" s="78"/>
      <c r="T3" s="78"/>
      <c r="U3" s="78"/>
      <c r="V3" s="78"/>
      <c r="W3" s="78"/>
      <c r="X3" s="78"/>
      <c r="Y3" s="78"/>
      <c r="Z3" s="78"/>
    </row>
    <row r="4" spans="1:26" ht="18.75">
      <c r="A4" s="78"/>
      <c r="B4" s="78"/>
      <c r="C4" s="890" t="s">
        <v>582</v>
      </c>
      <c r="D4" s="891"/>
      <c r="E4" s="147">
        <f>SUM(E3)</f>
        <v>1</v>
      </c>
      <c r="F4" s="89">
        <f>SUM(F3)</f>
        <v>1.0834149305555556</v>
      </c>
      <c r="G4" s="78"/>
      <c r="H4" s="78"/>
      <c r="I4" s="78"/>
      <c r="J4" s="78"/>
      <c r="K4" s="78"/>
      <c r="L4" s="78"/>
      <c r="M4" s="78"/>
      <c r="N4" s="78"/>
      <c r="O4" s="78"/>
      <c r="P4" s="78"/>
      <c r="Q4" s="78"/>
      <c r="R4" s="78"/>
      <c r="S4" s="78"/>
      <c r="T4" s="78"/>
      <c r="U4" s="78"/>
      <c r="V4" s="78"/>
      <c r="W4" s="78"/>
      <c r="X4" s="78"/>
      <c r="Y4" s="78"/>
      <c r="Z4" s="78"/>
    </row>
    <row r="5" spans="1:26" ht="15.75">
      <c r="A5" s="78"/>
      <c r="B5" s="78"/>
      <c r="C5" s="78"/>
      <c r="D5" s="78"/>
      <c r="E5" s="78"/>
      <c r="F5" s="78"/>
      <c r="G5" s="78"/>
      <c r="H5" s="78"/>
      <c r="I5" s="78"/>
      <c r="J5" s="78"/>
      <c r="K5" s="78"/>
      <c r="L5" s="78"/>
      <c r="M5" s="78"/>
      <c r="N5" s="78"/>
      <c r="O5" s="78"/>
      <c r="P5" s="78"/>
      <c r="Q5" s="78"/>
      <c r="R5" s="78"/>
      <c r="S5" s="78"/>
      <c r="T5" s="78"/>
      <c r="U5" s="78"/>
      <c r="V5" s="78"/>
      <c r="W5" s="78"/>
      <c r="X5" s="78"/>
      <c r="Y5" s="78"/>
      <c r="Z5" s="78"/>
    </row>
    <row r="6" spans="1:26" ht="15.75">
      <c r="A6" s="78"/>
      <c r="B6" s="78"/>
      <c r="C6" s="78"/>
      <c r="D6" s="78"/>
      <c r="E6" s="78"/>
      <c r="F6" s="78"/>
      <c r="G6" s="78"/>
      <c r="H6" s="78"/>
      <c r="I6" s="78"/>
      <c r="J6" s="78"/>
      <c r="K6" s="78"/>
      <c r="L6" s="78"/>
      <c r="M6" s="78"/>
      <c r="N6" s="78"/>
      <c r="O6" s="78"/>
      <c r="P6" s="78"/>
      <c r="Q6" s="78"/>
      <c r="R6" s="78"/>
      <c r="S6" s="78"/>
      <c r="T6" s="78"/>
      <c r="U6" s="78"/>
      <c r="V6" s="78"/>
      <c r="W6" s="78"/>
      <c r="X6" s="78"/>
      <c r="Y6" s="78"/>
      <c r="Z6" s="78"/>
    </row>
    <row r="7" spans="1:26" ht="15.75">
      <c r="A7" s="78"/>
      <c r="B7" s="78"/>
      <c r="C7" s="78"/>
      <c r="D7" s="78"/>
      <c r="E7" s="78"/>
      <c r="F7" s="78"/>
      <c r="G7" s="78"/>
      <c r="H7" s="78"/>
      <c r="I7" s="78"/>
      <c r="J7" s="78"/>
      <c r="K7" s="78"/>
      <c r="L7" s="78"/>
      <c r="M7" s="78"/>
      <c r="N7" s="78"/>
      <c r="O7" s="78"/>
      <c r="P7" s="78"/>
      <c r="Q7" s="78"/>
      <c r="R7" s="78"/>
      <c r="S7" s="78"/>
      <c r="T7" s="78"/>
      <c r="U7" s="78"/>
      <c r="V7" s="78"/>
      <c r="W7" s="78"/>
      <c r="X7" s="78"/>
      <c r="Y7" s="78"/>
      <c r="Z7" s="78"/>
    </row>
    <row r="8" spans="1:26" ht="15.75">
      <c r="A8" s="78"/>
      <c r="B8" s="78"/>
      <c r="C8" s="78"/>
      <c r="D8" s="78"/>
      <c r="E8" s="78"/>
      <c r="F8" s="78"/>
      <c r="G8" s="78"/>
      <c r="H8" s="78"/>
      <c r="I8" s="78"/>
      <c r="J8" s="78"/>
      <c r="K8" s="78"/>
      <c r="L8" s="78"/>
      <c r="M8" s="78"/>
      <c r="N8" s="78"/>
      <c r="O8" s="78"/>
      <c r="P8" s="78"/>
      <c r="Q8" s="78"/>
      <c r="R8" s="78"/>
      <c r="S8" s="78"/>
      <c r="T8" s="78"/>
      <c r="U8" s="78"/>
      <c r="V8" s="78"/>
      <c r="W8" s="78"/>
      <c r="X8" s="78"/>
      <c r="Y8" s="78"/>
      <c r="Z8" s="78"/>
    </row>
    <row r="9" spans="1:26" ht="15.75">
      <c r="A9" s="78"/>
      <c r="B9" s="78"/>
      <c r="C9" s="78"/>
      <c r="D9" s="78"/>
      <c r="E9" s="78"/>
      <c r="F9" s="78"/>
      <c r="G9" s="78"/>
      <c r="H9" s="78"/>
      <c r="I9" s="78"/>
      <c r="J9" s="78"/>
      <c r="K9" s="78"/>
      <c r="L9" s="78"/>
      <c r="M9" s="78"/>
      <c r="N9" s="78"/>
      <c r="O9" s="78"/>
      <c r="P9" s="78"/>
      <c r="Q9" s="78"/>
      <c r="R9" s="78"/>
      <c r="S9" s="78"/>
      <c r="T9" s="78"/>
      <c r="U9" s="78"/>
      <c r="V9" s="78"/>
      <c r="W9" s="78"/>
      <c r="X9" s="78"/>
      <c r="Y9" s="78"/>
      <c r="Z9" s="78"/>
    </row>
    <row r="10" spans="1:26" ht="15.75">
      <c r="A10" s="78"/>
      <c r="B10" s="78"/>
      <c r="C10" s="78"/>
      <c r="D10" s="78"/>
      <c r="E10" s="78"/>
      <c r="F10" s="78"/>
      <c r="G10" s="78"/>
      <c r="H10" s="78"/>
      <c r="I10" s="78"/>
      <c r="J10" s="78"/>
      <c r="K10" s="78"/>
      <c r="L10" s="78"/>
      <c r="M10" s="78"/>
      <c r="N10" s="78"/>
      <c r="O10" s="78"/>
      <c r="P10" s="78"/>
      <c r="Q10" s="78"/>
      <c r="R10" s="78"/>
      <c r="S10" s="78"/>
      <c r="T10" s="78"/>
      <c r="U10" s="78"/>
      <c r="V10" s="78"/>
      <c r="W10" s="78"/>
      <c r="X10" s="78"/>
      <c r="Y10" s="78"/>
      <c r="Z10" s="78"/>
    </row>
    <row r="11" spans="1:26" ht="15.75">
      <c r="A11" s="78"/>
      <c r="B11" s="78"/>
      <c r="C11" s="78"/>
      <c r="D11" s="78"/>
      <c r="E11" s="78"/>
      <c r="F11" s="78"/>
      <c r="G11" s="78"/>
      <c r="H11" s="78"/>
      <c r="I11" s="78"/>
      <c r="J11" s="78"/>
      <c r="K11" s="78"/>
      <c r="L11" s="78"/>
      <c r="M11" s="78"/>
      <c r="N11" s="78"/>
      <c r="O11" s="78"/>
      <c r="P11" s="78"/>
      <c r="Q11" s="78"/>
      <c r="R11" s="78"/>
      <c r="S11" s="78"/>
      <c r="T11" s="78"/>
      <c r="U11" s="78"/>
      <c r="V11" s="78"/>
      <c r="W11" s="78"/>
      <c r="X11" s="78"/>
      <c r="Y11" s="78"/>
      <c r="Z11" s="78"/>
    </row>
    <row r="12" spans="1:26" ht="15.75">
      <c r="A12" s="78"/>
      <c r="B12" s="78"/>
      <c r="C12" s="78"/>
      <c r="D12" s="78"/>
      <c r="E12" s="78"/>
      <c r="F12" s="78"/>
      <c r="G12" s="78"/>
      <c r="H12" s="78"/>
      <c r="I12" s="78"/>
      <c r="J12" s="78"/>
      <c r="K12" s="78"/>
      <c r="L12" s="78"/>
      <c r="M12" s="78"/>
      <c r="N12" s="78"/>
      <c r="O12" s="78"/>
      <c r="P12" s="78"/>
      <c r="Q12" s="78"/>
      <c r="R12" s="78"/>
      <c r="S12" s="78"/>
      <c r="T12" s="78"/>
      <c r="U12" s="78"/>
      <c r="V12" s="78"/>
      <c r="W12" s="78"/>
      <c r="X12" s="78"/>
      <c r="Y12" s="78"/>
      <c r="Z12" s="78"/>
    </row>
    <row r="13" spans="1:26" ht="15.75">
      <c r="A13" s="78"/>
      <c r="B13" s="78"/>
      <c r="C13" s="78"/>
      <c r="D13" s="78"/>
      <c r="E13" s="78"/>
      <c r="F13" s="78"/>
      <c r="G13" s="78"/>
      <c r="H13" s="78"/>
      <c r="I13" s="78"/>
      <c r="J13" s="78"/>
      <c r="K13" s="78"/>
      <c r="L13" s="78"/>
      <c r="M13" s="78"/>
      <c r="N13" s="78"/>
      <c r="O13" s="78"/>
      <c r="P13" s="78"/>
      <c r="Q13" s="78"/>
      <c r="R13" s="78"/>
      <c r="S13" s="78"/>
      <c r="T13" s="78"/>
      <c r="U13" s="78"/>
      <c r="V13" s="78"/>
      <c r="W13" s="78"/>
      <c r="X13" s="78"/>
      <c r="Y13" s="78"/>
      <c r="Z13" s="78"/>
    </row>
    <row r="14" spans="1:26" ht="15.75">
      <c r="A14" s="78"/>
      <c r="B14" s="78"/>
      <c r="C14" s="78"/>
      <c r="D14" s="78"/>
      <c r="E14" s="78"/>
      <c r="F14" s="78"/>
      <c r="G14" s="78"/>
      <c r="H14" s="78"/>
      <c r="I14" s="78"/>
      <c r="J14" s="78"/>
      <c r="K14" s="78"/>
      <c r="L14" s="78"/>
      <c r="M14" s="78"/>
      <c r="N14" s="78"/>
      <c r="O14" s="78"/>
      <c r="P14" s="78"/>
      <c r="Q14" s="78"/>
      <c r="R14" s="78"/>
      <c r="S14" s="78"/>
      <c r="T14" s="78"/>
      <c r="U14" s="78"/>
      <c r="V14" s="78"/>
      <c r="W14" s="78"/>
      <c r="X14" s="78"/>
      <c r="Y14" s="78"/>
      <c r="Z14" s="78"/>
    </row>
    <row r="15" spans="1:26" ht="15.75">
      <c r="A15" s="78"/>
      <c r="B15" s="78"/>
      <c r="C15" s="78"/>
      <c r="D15" s="78"/>
      <c r="E15" s="78"/>
      <c r="F15" s="78"/>
      <c r="G15" s="78"/>
      <c r="H15" s="78"/>
      <c r="I15" s="78"/>
      <c r="J15" s="78"/>
      <c r="K15" s="78"/>
      <c r="L15" s="78"/>
      <c r="M15" s="78"/>
      <c r="N15" s="78"/>
      <c r="O15" s="78"/>
      <c r="P15" s="78"/>
      <c r="Q15" s="78"/>
      <c r="R15" s="78"/>
      <c r="S15" s="78"/>
      <c r="T15" s="78"/>
      <c r="U15" s="78"/>
      <c r="V15" s="78"/>
      <c r="W15" s="78"/>
      <c r="X15" s="78"/>
      <c r="Y15" s="78"/>
      <c r="Z15" s="78"/>
    </row>
    <row r="16" spans="1:26" ht="15.75">
      <c r="A16" s="78"/>
      <c r="B16" s="78"/>
      <c r="C16" s="78"/>
      <c r="D16" s="78"/>
      <c r="E16" s="78"/>
      <c r="F16" s="78"/>
      <c r="G16" s="78"/>
      <c r="H16" s="78"/>
      <c r="I16" s="78"/>
      <c r="J16" s="78"/>
      <c r="K16" s="78"/>
      <c r="L16" s="78"/>
      <c r="M16" s="78"/>
      <c r="N16" s="78"/>
      <c r="O16" s="78"/>
      <c r="P16" s="78"/>
      <c r="Q16" s="78"/>
      <c r="R16" s="78"/>
      <c r="S16" s="78"/>
      <c r="T16" s="78"/>
      <c r="U16" s="78"/>
      <c r="V16" s="78"/>
      <c r="W16" s="78"/>
      <c r="X16" s="78"/>
      <c r="Y16" s="78"/>
      <c r="Z16" s="78"/>
    </row>
    <row r="17" spans="1:26" ht="15.75">
      <c r="A17" s="78"/>
      <c r="B17" s="78"/>
      <c r="C17" s="78"/>
      <c r="D17" s="78"/>
      <c r="E17" s="78"/>
      <c r="F17" s="78"/>
      <c r="G17" s="78"/>
      <c r="H17" s="78"/>
      <c r="I17" s="78"/>
      <c r="J17" s="78"/>
      <c r="K17" s="78"/>
      <c r="L17" s="78"/>
      <c r="M17" s="78"/>
      <c r="N17" s="78"/>
      <c r="O17" s="78"/>
      <c r="P17" s="78"/>
      <c r="Q17" s="78"/>
      <c r="R17" s="78"/>
      <c r="S17" s="78"/>
      <c r="T17" s="78"/>
      <c r="U17" s="78"/>
      <c r="V17" s="78"/>
      <c r="W17" s="78"/>
      <c r="X17" s="78"/>
      <c r="Y17" s="78"/>
      <c r="Z17" s="78"/>
    </row>
    <row r="18" spans="1:26" ht="15.75">
      <c r="A18" s="78"/>
      <c r="B18" s="78"/>
      <c r="C18" s="78"/>
      <c r="D18" s="78"/>
      <c r="E18" s="78"/>
      <c r="F18" s="78"/>
      <c r="G18" s="78"/>
      <c r="H18" s="78"/>
      <c r="I18" s="78"/>
      <c r="J18" s="78"/>
      <c r="K18" s="78"/>
      <c r="L18" s="78"/>
      <c r="M18" s="78"/>
      <c r="N18" s="78"/>
      <c r="O18" s="78"/>
      <c r="P18" s="78"/>
      <c r="Q18" s="78"/>
      <c r="R18" s="78"/>
      <c r="S18" s="78"/>
      <c r="T18" s="78"/>
      <c r="U18" s="78"/>
      <c r="V18" s="78"/>
      <c r="W18" s="78"/>
      <c r="X18" s="78"/>
      <c r="Y18" s="78"/>
      <c r="Z18" s="78"/>
    </row>
    <row r="19" spans="1:26" ht="15.75">
      <c r="A19" s="78"/>
      <c r="B19" s="78"/>
      <c r="C19" s="78"/>
      <c r="D19" s="78"/>
      <c r="E19" s="78"/>
      <c r="F19" s="78"/>
      <c r="G19" s="78"/>
      <c r="H19" s="78"/>
      <c r="I19" s="78"/>
      <c r="J19" s="78"/>
      <c r="K19" s="78"/>
      <c r="L19" s="78"/>
      <c r="M19" s="78"/>
      <c r="N19" s="78"/>
      <c r="O19" s="78"/>
      <c r="P19" s="78"/>
      <c r="Q19" s="78"/>
      <c r="R19" s="78"/>
      <c r="S19" s="78"/>
      <c r="T19" s="78"/>
      <c r="U19" s="78"/>
      <c r="V19" s="78"/>
      <c r="W19" s="78"/>
      <c r="X19" s="78"/>
      <c r="Y19" s="78"/>
      <c r="Z19" s="78"/>
    </row>
    <row r="20" spans="1:26" ht="15.75">
      <c r="A20" s="78"/>
      <c r="B20" s="78"/>
      <c r="C20" s="78"/>
      <c r="D20" s="78"/>
      <c r="E20" s="78"/>
      <c r="F20" s="78"/>
      <c r="G20" s="78"/>
      <c r="H20" s="78"/>
      <c r="I20" s="78"/>
      <c r="J20" s="78"/>
      <c r="K20" s="78"/>
      <c r="L20" s="78"/>
      <c r="M20" s="78"/>
      <c r="N20" s="78"/>
      <c r="O20" s="78"/>
      <c r="P20" s="78"/>
      <c r="Q20" s="78"/>
      <c r="R20" s="78"/>
      <c r="S20" s="78"/>
      <c r="T20" s="78"/>
      <c r="U20" s="78"/>
      <c r="V20" s="78"/>
      <c r="W20" s="78"/>
      <c r="X20" s="78"/>
      <c r="Y20" s="78"/>
      <c r="Z20" s="78"/>
    </row>
    <row r="21" spans="1:26" ht="15.75" customHeight="1">
      <c r="A21" s="78"/>
      <c r="B21" s="78"/>
      <c r="C21" s="78"/>
      <c r="D21" s="78"/>
      <c r="E21" s="78"/>
      <c r="F21" s="78"/>
      <c r="G21" s="78"/>
      <c r="H21" s="78"/>
      <c r="I21" s="78"/>
      <c r="J21" s="78"/>
      <c r="K21" s="78"/>
      <c r="L21" s="78"/>
      <c r="M21" s="78"/>
      <c r="N21" s="78"/>
      <c r="O21" s="78"/>
      <c r="P21" s="78"/>
      <c r="Q21" s="78"/>
      <c r="R21" s="78"/>
      <c r="S21" s="78"/>
      <c r="T21" s="78"/>
      <c r="U21" s="78"/>
      <c r="V21" s="78"/>
      <c r="W21" s="78"/>
      <c r="X21" s="78"/>
      <c r="Y21" s="78"/>
      <c r="Z21" s="78"/>
    </row>
    <row r="22" spans="1:26" ht="15.75" customHeight="1">
      <c r="A22" s="78"/>
      <c r="B22" s="78"/>
      <c r="C22" s="78"/>
      <c r="D22" s="78"/>
      <c r="E22" s="78"/>
      <c r="F22" s="78"/>
      <c r="G22" s="78"/>
      <c r="H22" s="78"/>
      <c r="I22" s="78"/>
      <c r="J22" s="78"/>
      <c r="K22" s="78"/>
      <c r="L22" s="78"/>
      <c r="M22" s="78"/>
      <c r="N22" s="78"/>
      <c r="O22" s="78"/>
      <c r="P22" s="78"/>
      <c r="Q22" s="78"/>
      <c r="R22" s="78"/>
      <c r="S22" s="78"/>
      <c r="T22" s="78"/>
      <c r="U22" s="78"/>
      <c r="V22" s="78"/>
      <c r="W22" s="78"/>
      <c r="X22" s="78"/>
      <c r="Y22" s="78"/>
      <c r="Z22" s="78"/>
    </row>
    <row r="23" spans="1:26" ht="15.75" customHeight="1">
      <c r="A23" s="78"/>
      <c r="B23" s="78"/>
      <c r="C23" s="78"/>
      <c r="D23" s="78"/>
      <c r="E23" s="78"/>
      <c r="F23" s="78"/>
      <c r="G23" s="78"/>
      <c r="H23" s="78"/>
      <c r="I23" s="78"/>
      <c r="J23" s="78"/>
      <c r="K23" s="78"/>
      <c r="L23" s="78"/>
      <c r="M23" s="78"/>
      <c r="N23" s="78"/>
      <c r="O23" s="78"/>
      <c r="P23" s="78"/>
      <c r="Q23" s="78"/>
      <c r="R23" s="78"/>
      <c r="S23" s="78"/>
      <c r="T23" s="78"/>
      <c r="U23" s="78"/>
      <c r="V23" s="78"/>
      <c r="W23" s="78"/>
      <c r="X23" s="78"/>
      <c r="Y23" s="78"/>
      <c r="Z23" s="78"/>
    </row>
    <row r="24" spans="1:26" ht="15.75" customHeight="1">
      <c r="A24" s="78"/>
      <c r="B24" s="78"/>
      <c r="C24" s="78"/>
      <c r="D24" s="78"/>
      <c r="E24" s="78"/>
      <c r="F24" s="78"/>
      <c r="G24" s="78"/>
      <c r="H24" s="78"/>
      <c r="I24" s="78"/>
      <c r="J24" s="78"/>
      <c r="K24" s="78"/>
      <c r="L24" s="78"/>
      <c r="M24" s="78"/>
      <c r="N24" s="78"/>
      <c r="O24" s="78"/>
      <c r="P24" s="78"/>
      <c r="Q24" s="78"/>
      <c r="R24" s="78"/>
      <c r="S24" s="78"/>
      <c r="T24" s="78"/>
      <c r="U24" s="78"/>
      <c r="V24" s="78"/>
      <c r="W24" s="78"/>
      <c r="X24" s="78"/>
      <c r="Y24" s="78"/>
      <c r="Z24" s="78"/>
    </row>
    <row r="25" spans="1:26" ht="15.75" customHeight="1">
      <c r="A25" s="78"/>
      <c r="B25" s="78"/>
      <c r="C25" s="78"/>
      <c r="D25" s="78"/>
      <c r="E25" s="78"/>
      <c r="F25" s="78"/>
      <c r="G25" s="78"/>
      <c r="H25" s="78"/>
      <c r="I25" s="78"/>
      <c r="J25" s="78"/>
      <c r="K25" s="78"/>
      <c r="L25" s="78"/>
      <c r="M25" s="78"/>
      <c r="N25" s="78"/>
      <c r="O25" s="78"/>
      <c r="P25" s="78"/>
      <c r="Q25" s="78"/>
      <c r="R25" s="78"/>
      <c r="S25" s="78"/>
      <c r="T25" s="78"/>
      <c r="U25" s="78"/>
      <c r="V25" s="78"/>
      <c r="W25" s="78"/>
      <c r="X25" s="78"/>
      <c r="Y25" s="78"/>
      <c r="Z25" s="78"/>
    </row>
    <row r="26" spans="1:26" ht="15.75" customHeight="1">
      <c r="A26" s="78"/>
      <c r="B26" s="78"/>
      <c r="C26" s="78"/>
      <c r="D26" s="78"/>
      <c r="E26" s="78"/>
      <c r="F26" s="78"/>
      <c r="G26" s="78"/>
      <c r="H26" s="78"/>
      <c r="I26" s="78"/>
      <c r="J26" s="78"/>
      <c r="K26" s="78"/>
      <c r="L26" s="78"/>
      <c r="M26" s="78"/>
      <c r="N26" s="78"/>
      <c r="O26" s="78"/>
      <c r="P26" s="78"/>
      <c r="Q26" s="78"/>
      <c r="R26" s="78"/>
      <c r="S26" s="78"/>
      <c r="T26" s="78"/>
      <c r="U26" s="78"/>
      <c r="V26" s="78"/>
      <c r="W26" s="78"/>
      <c r="X26" s="78"/>
      <c r="Y26" s="78"/>
      <c r="Z26" s="78"/>
    </row>
    <row r="27" spans="1:26" ht="15.75" customHeight="1">
      <c r="A27" s="78"/>
      <c r="B27" s="78"/>
      <c r="C27" s="78"/>
      <c r="D27" s="78"/>
      <c r="E27" s="78"/>
      <c r="F27" s="78"/>
      <c r="G27" s="78"/>
      <c r="H27" s="78"/>
      <c r="I27" s="78"/>
      <c r="J27" s="78"/>
      <c r="K27" s="78"/>
      <c r="L27" s="78"/>
      <c r="M27" s="78"/>
      <c r="N27" s="78"/>
      <c r="O27" s="78"/>
      <c r="P27" s="78"/>
      <c r="Q27" s="78"/>
      <c r="R27" s="78"/>
      <c r="S27" s="78"/>
      <c r="T27" s="78"/>
      <c r="U27" s="78"/>
      <c r="V27" s="78"/>
      <c r="W27" s="78"/>
      <c r="X27" s="78"/>
      <c r="Y27" s="78"/>
      <c r="Z27" s="78"/>
    </row>
    <row r="28" spans="1:26" ht="15.75" customHeight="1">
      <c r="A28" s="78"/>
      <c r="B28" s="78"/>
      <c r="C28" s="78"/>
      <c r="D28" s="78"/>
      <c r="E28" s="78"/>
      <c r="F28" s="78"/>
      <c r="G28" s="78"/>
      <c r="H28" s="78"/>
      <c r="I28" s="78"/>
      <c r="J28" s="78"/>
      <c r="K28" s="78"/>
      <c r="L28" s="78"/>
      <c r="M28" s="78"/>
      <c r="N28" s="78"/>
      <c r="O28" s="78"/>
      <c r="P28" s="78"/>
      <c r="Q28" s="78"/>
      <c r="R28" s="78"/>
      <c r="S28" s="78"/>
      <c r="T28" s="78"/>
      <c r="U28" s="78"/>
      <c r="V28" s="78"/>
      <c r="W28" s="78"/>
      <c r="X28" s="78"/>
      <c r="Y28" s="78"/>
      <c r="Z28" s="78"/>
    </row>
    <row r="29" spans="1:26" ht="15.75" customHeight="1">
      <c r="A29" s="78"/>
      <c r="B29" s="78"/>
      <c r="C29" s="78"/>
      <c r="D29" s="78"/>
      <c r="E29" s="78"/>
      <c r="F29" s="78"/>
      <c r="G29" s="78"/>
      <c r="H29" s="78"/>
      <c r="I29" s="78"/>
      <c r="J29" s="78"/>
      <c r="K29" s="78"/>
      <c r="L29" s="78"/>
      <c r="M29" s="78"/>
      <c r="N29" s="78"/>
      <c r="O29" s="78"/>
      <c r="P29" s="78"/>
      <c r="Q29" s="78"/>
      <c r="R29" s="78"/>
      <c r="S29" s="78"/>
      <c r="T29" s="78"/>
      <c r="U29" s="78"/>
      <c r="V29" s="78"/>
      <c r="W29" s="78"/>
      <c r="X29" s="78"/>
      <c r="Y29" s="78"/>
      <c r="Z29" s="78"/>
    </row>
    <row r="30" spans="1:26" ht="15.75" customHeight="1">
      <c r="A30" s="78"/>
      <c r="B30" s="78"/>
      <c r="C30" s="78"/>
      <c r="D30" s="78"/>
      <c r="E30" s="78"/>
      <c r="F30" s="78"/>
      <c r="G30" s="78"/>
      <c r="H30" s="78"/>
      <c r="I30" s="78"/>
      <c r="J30" s="78"/>
      <c r="K30" s="78"/>
      <c r="L30" s="78"/>
      <c r="M30" s="78"/>
      <c r="N30" s="78"/>
      <c r="O30" s="78"/>
      <c r="P30" s="78"/>
      <c r="Q30" s="78"/>
      <c r="R30" s="78"/>
      <c r="S30" s="78"/>
      <c r="T30" s="78"/>
      <c r="U30" s="78"/>
      <c r="V30" s="78"/>
      <c r="W30" s="78"/>
      <c r="X30" s="78"/>
      <c r="Y30" s="78"/>
      <c r="Z30" s="78"/>
    </row>
    <row r="31" spans="1:26" ht="15.75" customHeight="1">
      <c r="A31" s="78"/>
      <c r="B31" s="78"/>
      <c r="C31" s="78"/>
      <c r="D31" s="78"/>
      <c r="E31" s="78"/>
      <c r="F31" s="78"/>
      <c r="G31" s="78"/>
      <c r="H31" s="78"/>
      <c r="I31" s="78"/>
      <c r="J31" s="78"/>
      <c r="K31" s="78"/>
      <c r="L31" s="78"/>
      <c r="M31" s="78"/>
      <c r="N31" s="78"/>
      <c r="O31" s="78"/>
      <c r="P31" s="78"/>
      <c r="Q31" s="78"/>
      <c r="R31" s="78"/>
      <c r="S31" s="78"/>
      <c r="T31" s="78"/>
      <c r="U31" s="78"/>
      <c r="V31" s="78"/>
      <c r="W31" s="78"/>
      <c r="X31" s="78"/>
      <c r="Y31" s="78"/>
      <c r="Z31" s="78"/>
    </row>
    <row r="32" spans="1:26" ht="15.75" customHeight="1">
      <c r="A32" s="78"/>
      <c r="B32" s="78"/>
      <c r="C32" s="78"/>
      <c r="D32" s="78"/>
      <c r="E32" s="78"/>
      <c r="F32" s="78"/>
      <c r="G32" s="78"/>
      <c r="H32" s="78"/>
      <c r="I32" s="78"/>
      <c r="J32" s="78"/>
      <c r="K32" s="78"/>
      <c r="L32" s="78"/>
      <c r="M32" s="78"/>
      <c r="N32" s="78"/>
      <c r="O32" s="78"/>
      <c r="P32" s="78"/>
      <c r="Q32" s="78"/>
      <c r="R32" s="78"/>
      <c r="S32" s="78"/>
      <c r="T32" s="78"/>
      <c r="U32" s="78"/>
      <c r="V32" s="78"/>
      <c r="W32" s="78"/>
      <c r="X32" s="78"/>
      <c r="Y32" s="78"/>
      <c r="Z32" s="78"/>
    </row>
    <row r="33" spans="1:26" ht="15.75" customHeight="1">
      <c r="A33" s="78"/>
      <c r="B33" s="78"/>
      <c r="C33" s="78"/>
      <c r="D33" s="78"/>
      <c r="E33" s="78"/>
      <c r="F33" s="78"/>
      <c r="G33" s="78"/>
      <c r="H33" s="78"/>
      <c r="I33" s="78"/>
      <c r="J33" s="78"/>
      <c r="K33" s="78"/>
      <c r="L33" s="78"/>
      <c r="M33" s="78"/>
      <c r="N33" s="78"/>
      <c r="O33" s="78"/>
      <c r="P33" s="78"/>
      <c r="Q33" s="78"/>
      <c r="R33" s="78"/>
      <c r="S33" s="78"/>
      <c r="T33" s="78"/>
      <c r="U33" s="78"/>
      <c r="V33" s="78"/>
      <c r="W33" s="78"/>
      <c r="X33" s="78"/>
      <c r="Y33" s="78"/>
      <c r="Z33" s="78"/>
    </row>
    <row r="34" spans="1:26" ht="15.75" customHeight="1">
      <c r="A34" s="78"/>
      <c r="B34" s="78"/>
      <c r="C34" s="78"/>
      <c r="D34" s="78"/>
      <c r="E34" s="78"/>
      <c r="F34" s="78"/>
      <c r="G34" s="78"/>
      <c r="H34" s="78"/>
      <c r="I34" s="78"/>
      <c r="J34" s="78"/>
      <c r="K34" s="78"/>
      <c r="L34" s="78"/>
      <c r="M34" s="78"/>
      <c r="N34" s="78"/>
      <c r="O34" s="78"/>
      <c r="P34" s="78"/>
      <c r="Q34" s="78"/>
      <c r="R34" s="78"/>
      <c r="S34" s="78"/>
      <c r="T34" s="78"/>
      <c r="U34" s="78"/>
      <c r="V34" s="78"/>
      <c r="W34" s="78"/>
      <c r="X34" s="78"/>
      <c r="Y34" s="78"/>
      <c r="Z34" s="78"/>
    </row>
    <row r="35" spans="1:26" ht="15.75" customHeight="1">
      <c r="A35" s="78"/>
      <c r="B35" s="78"/>
      <c r="C35" s="78"/>
      <c r="D35" s="78"/>
      <c r="E35" s="78"/>
      <c r="F35" s="78"/>
      <c r="G35" s="78"/>
      <c r="H35" s="78"/>
      <c r="I35" s="78"/>
      <c r="J35" s="78"/>
      <c r="K35" s="78"/>
      <c r="L35" s="78"/>
      <c r="M35" s="78"/>
      <c r="N35" s="78"/>
      <c r="O35" s="78"/>
      <c r="P35" s="78"/>
      <c r="Q35" s="78"/>
      <c r="R35" s="78"/>
      <c r="S35" s="78"/>
      <c r="T35" s="78"/>
      <c r="U35" s="78"/>
      <c r="V35" s="78"/>
      <c r="W35" s="78"/>
      <c r="X35" s="78"/>
      <c r="Y35" s="78"/>
      <c r="Z35" s="78"/>
    </row>
    <row r="36" spans="1:26" ht="15.75" customHeight="1">
      <c r="A36" s="78"/>
      <c r="B36" s="78"/>
      <c r="C36" s="78"/>
      <c r="D36" s="78"/>
      <c r="E36" s="78"/>
      <c r="F36" s="78"/>
      <c r="G36" s="78"/>
      <c r="H36" s="78"/>
      <c r="I36" s="78"/>
      <c r="J36" s="78"/>
      <c r="K36" s="78"/>
      <c r="L36" s="78"/>
      <c r="M36" s="78"/>
      <c r="N36" s="78"/>
      <c r="O36" s="78"/>
      <c r="P36" s="78"/>
      <c r="Q36" s="78"/>
      <c r="R36" s="78"/>
      <c r="S36" s="78"/>
      <c r="T36" s="78"/>
      <c r="U36" s="78"/>
      <c r="V36" s="78"/>
      <c r="W36" s="78"/>
      <c r="X36" s="78"/>
      <c r="Y36" s="78"/>
      <c r="Z36" s="78"/>
    </row>
    <row r="37" spans="1:26" ht="15.75" customHeight="1">
      <c r="A37" s="78"/>
      <c r="B37" s="78"/>
      <c r="C37" s="78"/>
      <c r="D37" s="78"/>
      <c r="E37" s="78"/>
      <c r="F37" s="78"/>
      <c r="G37" s="78"/>
      <c r="H37" s="78"/>
      <c r="I37" s="78"/>
      <c r="J37" s="78"/>
      <c r="K37" s="78"/>
      <c r="L37" s="78"/>
      <c r="M37" s="78"/>
      <c r="N37" s="78"/>
      <c r="O37" s="78"/>
      <c r="P37" s="78"/>
      <c r="Q37" s="78"/>
      <c r="R37" s="78"/>
      <c r="S37" s="78"/>
      <c r="T37" s="78"/>
      <c r="U37" s="78"/>
      <c r="V37" s="78"/>
      <c r="W37" s="78"/>
      <c r="X37" s="78"/>
      <c r="Y37" s="78"/>
      <c r="Z37" s="78"/>
    </row>
    <row r="38" spans="1:26" ht="15.75" customHeight="1">
      <c r="A38" s="78"/>
      <c r="B38" s="78"/>
      <c r="C38" s="78"/>
      <c r="D38" s="78"/>
      <c r="E38" s="78"/>
      <c r="F38" s="78"/>
      <c r="G38" s="78"/>
      <c r="H38" s="78"/>
      <c r="I38" s="78"/>
      <c r="J38" s="78"/>
      <c r="K38" s="78"/>
      <c r="L38" s="78"/>
      <c r="M38" s="78"/>
      <c r="N38" s="78"/>
      <c r="O38" s="78"/>
      <c r="P38" s="78"/>
      <c r="Q38" s="78"/>
      <c r="R38" s="78"/>
      <c r="S38" s="78"/>
      <c r="T38" s="78"/>
      <c r="U38" s="78"/>
      <c r="V38" s="78"/>
      <c r="W38" s="78"/>
      <c r="X38" s="78"/>
      <c r="Y38" s="78"/>
      <c r="Z38" s="78"/>
    </row>
    <row r="39" spans="1:26" ht="15.75" customHeight="1">
      <c r="A39" s="78"/>
      <c r="B39" s="78"/>
      <c r="C39" s="78"/>
      <c r="D39" s="78"/>
      <c r="E39" s="78"/>
      <c r="F39" s="78"/>
      <c r="G39" s="78"/>
      <c r="H39" s="78"/>
      <c r="I39" s="78"/>
      <c r="J39" s="78"/>
      <c r="K39" s="78"/>
      <c r="L39" s="78"/>
      <c r="M39" s="78"/>
      <c r="N39" s="78"/>
      <c r="O39" s="78"/>
      <c r="P39" s="78"/>
      <c r="Q39" s="78"/>
      <c r="R39" s="78"/>
      <c r="S39" s="78"/>
      <c r="T39" s="78"/>
      <c r="U39" s="78"/>
      <c r="V39" s="78"/>
      <c r="W39" s="78"/>
      <c r="X39" s="78"/>
      <c r="Y39" s="78"/>
      <c r="Z39" s="78"/>
    </row>
    <row r="40" spans="1:26" ht="15.75" customHeight="1">
      <c r="A40" s="78"/>
      <c r="B40" s="78"/>
      <c r="C40" s="78"/>
      <c r="D40" s="78"/>
      <c r="E40" s="78"/>
      <c r="F40" s="78"/>
      <c r="G40" s="78"/>
      <c r="H40" s="78"/>
      <c r="I40" s="78"/>
      <c r="J40" s="78"/>
      <c r="K40" s="78"/>
      <c r="L40" s="78"/>
      <c r="M40" s="78"/>
      <c r="N40" s="78"/>
      <c r="O40" s="78"/>
      <c r="P40" s="78"/>
      <c r="Q40" s="78"/>
      <c r="R40" s="78"/>
      <c r="S40" s="78"/>
      <c r="T40" s="78"/>
      <c r="U40" s="78"/>
      <c r="V40" s="78"/>
      <c r="W40" s="78"/>
      <c r="X40" s="78"/>
      <c r="Y40" s="78"/>
      <c r="Z40" s="78"/>
    </row>
    <row r="41" spans="1:26" ht="15.75" customHeight="1">
      <c r="A41" s="78"/>
      <c r="B41" s="78"/>
      <c r="C41" s="78"/>
      <c r="D41" s="78"/>
      <c r="E41" s="78"/>
      <c r="F41" s="78"/>
      <c r="G41" s="78"/>
      <c r="H41" s="78"/>
      <c r="I41" s="78"/>
      <c r="J41" s="78"/>
      <c r="K41" s="78"/>
      <c r="L41" s="78"/>
      <c r="M41" s="78"/>
      <c r="N41" s="78"/>
      <c r="O41" s="78"/>
      <c r="P41" s="78"/>
      <c r="Q41" s="78"/>
      <c r="R41" s="78"/>
      <c r="S41" s="78"/>
      <c r="T41" s="78"/>
      <c r="U41" s="78"/>
      <c r="V41" s="78"/>
      <c r="W41" s="78"/>
      <c r="X41" s="78"/>
      <c r="Y41" s="78"/>
      <c r="Z41" s="78"/>
    </row>
    <row r="42" spans="1:26" ht="15.75" customHeight="1">
      <c r="A42" s="78"/>
      <c r="B42" s="78"/>
      <c r="C42" s="78"/>
      <c r="D42" s="78"/>
      <c r="E42" s="78"/>
      <c r="F42" s="78"/>
      <c r="G42" s="78"/>
      <c r="H42" s="78"/>
      <c r="I42" s="78"/>
      <c r="J42" s="78"/>
      <c r="K42" s="78"/>
      <c r="L42" s="78"/>
      <c r="M42" s="78"/>
      <c r="N42" s="78"/>
      <c r="O42" s="78"/>
      <c r="P42" s="78"/>
      <c r="Q42" s="78"/>
      <c r="R42" s="78"/>
      <c r="S42" s="78"/>
      <c r="T42" s="78"/>
      <c r="U42" s="78"/>
      <c r="V42" s="78"/>
      <c r="W42" s="78"/>
      <c r="X42" s="78"/>
      <c r="Y42" s="78"/>
      <c r="Z42" s="78"/>
    </row>
    <row r="43" spans="1:26" ht="15.75" customHeight="1">
      <c r="A43" s="78"/>
      <c r="B43" s="78"/>
      <c r="C43" s="78"/>
      <c r="D43" s="78"/>
      <c r="E43" s="78"/>
      <c r="F43" s="78"/>
      <c r="G43" s="78"/>
      <c r="H43" s="78"/>
      <c r="I43" s="78"/>
      <c r="J43" s="78"/>
      <c r="K43" s="78"/>
      <c r="L43" s="78"/>
      <c r="M43" s="78"/>
      <c r="N43" s="78"/>
      <c r="O43" s="78"/>
      <c r="P43" s="78"/>
      <c r="Q43" s="78"/>
      <c r="R43" s="78"/>
      <c r="S43" s="78"/>
      <c r="T43" s="78"/>
      <c r="U43" s="78"/>
      <c r="V43" s="78"/>
      <c r="W43" s="78"/>
      <c r="X43" s="78"/>
      <c r="Y43" s="78"/>
      <c r="Z43" s="78"/>
    </row>
    <row r="44" spans="1:26" ht="15.75" customHeight="1">
      <c r="A44" s="78"/>
      <c r="B44" s="78"/>
      <c r="C44" s="78"/>
      <c r="D44" s="78"/>
      <c r="E44" s="78"/>
      <c r="F44" s="78"/>
      <c r="G44" s="78"/>
      <c r="H44" s="78"/>
      <c r="I44" s="78"/>
      <c r="J44" s="78"/>
      <c r="K44" s="78"/>
      <c r="L44" s="78"/>
      <c r="M44" s="78"/>
      <c r="N44" s="78"/>
      <c r="O44" s="78"/>
      <c r="P44" s="78"/>
      <c r="Q44" s="78"/>
      <c r="R44" s="78"/>
      <c r="S44" s="78"/>
      <c r="T44" s="78"/>
      <c r="U44" s="78"/>
      <c r="V44" s="78"/>
      <c r="W44" s="78"/>
      <c r="X44" s="78"/>
      <c r="Y44" s="78"/>
      <c r="Z44" s="78"/>
    </row>
    <row r="45" spans="1:26" ht="15.75" customHeight="1">
      <c r="A45" s="78"/>
      <c r="B45" s="78"/>
      <c r="C45" s="78"/>
      <c r="D45" s="78"/>
      <c r="E45" s="78"/>
      <c r="F45" s="78"/>
      <c r="G45" s="78"/>
      <c r="H45" s="78"/>
      <c r="I45" s="78"/>
      <c r="J45" s="78"/>
      <c r="K45" s="78"/>
      <c r="L45" s="78"/>
      <c r="M45" s="78"/>
      <c r="N45" s="78"/>
      <c r="O45" s="78"/>
      <c r="P45" s="78"/>
      <c r="Q45" s="78"/>
      <c r="R45" s="78"/>
      <c r="S45" s="78"/>
      <c r="T45" s="78"/>
      <c r="U45" s="78"/>
      <c r="V45" s="78"/>
      <c r="W45" s="78"/>
      <c r="X45" s="78"/>
      <c r="Y45" s="78"/>
      <c r="Z45" s="78"/>
    </row>
    <row r="46" spans="1:26" ht="15.75" customHeight="1">
      <c r="A46" s="78"/>
      <c r="B46" s="78"/>
      <c r="C46" s="78"/>
      <c r="D46" s="78"/>
      <c r="E46" s="78"/>
      <c r="F46" s="78"/>
      <c r="G46" s="78"/>
      <c r="H46" s="78"/>
      <c r="I46" s="78"/>
      <c r="J46" s="78"/>
      <c r="K46" s="78"/>
      <c r="L46" s="78"/>
      <c r="M46" s="78"/>
      <c r="N46" s="78"/>
      <c r="O46" s="78"/>
      <c r="P46" s="78"/>
      <c r="Q46" s="78"/>
      <c r="R46" s="78"/>
      <c r="S46" s="78"/>
      <c r="T46" s="78"/>
      <c r="U46" s="78"/>
      <c r="V46" s="78"/>
      <c r="W46" s="78"/>
      <c r="X46" s="78"/>
      <c r="Y46" s="78"/>
      <c r="Z46" s="78"/>
    </row>
    <row r="47" spans="1:26" ht="15.75" customHeight="1">
      <c r="A47" s="78"/>
      <c r="B47" s="78"/>
      <c r="C47" s="78"/>
      <c r="D47" s="78"/>
      <c r="E47" s="78"/>
      <c r="F47" s="78"/>
      <c r="G47" s="78"/>
      <c r="H47" s="78"/>
      <c r="I47" s="78"/>
      <c r="J47" s="78"/>
      <c r="K47" s="78"/>
      <c r="L47" s="78"/>
      <c r="M47" s="78"/>
      <c r="N47" s="78"/>
      <c r="O47" s="78"/>
      <c r="P47" s="78"/>
      <c r="Q47" s="78"/>
      <c r="R47" s="78"/>
      <c r="S47" s="78"/>
      <c r="T47" s="78"/>
      <c r="U47" s="78"/>
      <c r="V47" s="78"/>
      <c r="W47" s="78"/>
      <c r="X47" s="78"/>
      <c r="Y47" s="78"/>
      <c r="Z47" s="78"/>
    </row>
    <row r="48" spans="1:26" ht="15.75" customHeight="1">
      <c r="A48" s="78"/>
      <c r="B48" s="78"/>
      <c r="C48" s="78"/>
      <c r="D48" s="78"/>
      <c r="E48" s="78"/>
      <c r="F48" s="78"/>
      <c r="G48" s="78"/>
      <c r="H48" s="78"/>
      <c r="I48" s="78"/>
      <c r="J48" s="78"/>
      <c r="K48" s="78"/>
      <c r="L48" s="78"/>
      <c r="M48" s="78"/>
      <c r="N48" s="78"/>
      <c r="O48" s="78"/>
      <c r="P48" s="78"/>
      <c r="Q48" s="78"/>
      <c r="R48" s="78"/>
      <c r="S48" s="78"/>
      <c r="T48" s="78"/>
      <c r="U48" s="78"/>
      <c r="V48" s="78"/>
      <c r="W48" s="78"/>
      <c r="X48" s="78"/>
      <c r="Y48" s="78"/>
      <c r="Z48" s="78"/>
    </row>
    <row r="49" spans="1:26" ht="15.75" customHeight="1">
      <c r="A49" s="78"/>
      <c r="B49" s="78"/>
      <c r="C49" s="78"/>
      <c r="D49" s="78"/>
      <c r="E49" s="78"/>
      <c r="F49" s="78"/>
      <c r="G49" s="78"/>
      <c r="H49" s="78"/>
      <c r="I49" s="78"/>
      <c r="J49" s="78"/>
      <c r="K49" s="78"/>
      <c r="L49" s="78"/>
      <c r="M49" s="78"/>
      <c r="N49" s="78"/>
      <c r="O49" s="78"/>
      <c r="P49" s="78"/>
      <c r="Q49" s="78"/>
      <c r="R49" s="78"/>
      <c r="S49" s="78"/>
      <c r="T49" s="78"/>
      <c r="U49" s="78"/>
      <c r="V49" s="78"/>
      <c r="W49" s="78"/>
      <c r="X49" s="78"/>
      <c r="Y49" s="78"/>
      <c r="Z49" s="78"/>
    </row>
    <row r="50" spans="1:26" ht="15.75" customHeight="1">
      <c r="A50" s="78"/>
      <c r="B50" s="78"/>
      <c r="C50" s="78"/>
      <c r="D50" s="78"/>
      <c r="E50" s="78"/>
      <c r="F50" s="78"/>
      <c r="G50" s="78"/>
      <c r="H50" s="78"/>
      <c r="I50" s="78"/>
      <c r="J50" s="78"/>
      <c r="K50" s="78"/>
      <c r="L50" s="78"/>
      <c r="M50" s="78"/>
      <c r="N50" s="78"/>
      <c r="O50" s="78"/>
      <c r="P50" s="78"/>
      <c r="Q50" s="78"/>
      <c r="R50" s="78"/>
      <c r="S50" s="78"/>
      <c r="T50" s="78"/>
      <c r="U50" s="78"/>
      <c r="V50" s="78"/>
      <c r="W50" s="78"/>
      <c r="X50" s="78"/>
      <c r="Y50" s="78"/>
      <c r="Z50" s="78"/>
    </row>
    <row r="51" spans="1:26" ht="15.75" customHeight="1">
      <c r="A51" s="78"/>
      <c r="B51" s="78"/>
      <c r="C51" s="78"/>
      <c r="D51" s="78"/>
      <c r="E51" s="78"/>
      <c r="F51" s="78"/>
      <c r="G51" s="78"/>
      <c r="H51" s="78"/>
      <c r="I51" s="78"/>
      <c r="J51" s="78"/>
      <c r="K51" s="78"/>
      <c r="L51" s="78"/>
      <c r="M51" s="78"/>
      <c r="N51" s="78"/>
      <c r="O51" s="78"/>
      <c r="P51" s="78"/>
      <c r="Q51" s="78"/>
      <c r="R51" s="78"/>
      <c r="S51" s="78"/>
      <c r="T51" s="78"/>
      <c r="U51" s="78"/>
      <c r="V51" s="78"/>
      <c r="W51" s="78"/>
      <c r="X51" s="78"/>
      <c r="Y51" s="78"/>
      <c r="Z51" s="78"/>
    </row>
    <row r="52" spans="1:26" ht="15.75" customHeight="1">
      <c r="A52" s="78"/>
      <c r="B52" s="78"/>
      <c r="C52" s="78"/>
      <c r="D52" s="78"/>
      <c r="E52" s="78"/>
      <c r="F52" s="78"/>
      <c r="G52" s="78"/>
      <c r="H52" s="78"/>
      <c r="I52" s="78"/>
      <c r="J52" s="78"/>
      <c r="K52" s="78"/>
      <c r="L52" s="78"/>
      <c r="M52" s="78"/>
      <c r="N52" s="78"/>
      <c r="O52" s="78"/>
      <c r="P52" s="78"/>
      <c r="Q52" s="78"/>
      <c r="R52" s="78"/>
      <c r="S52" s="78"/>
      <c r="T52" s="78"/>
      <c r="U52" s="78"/>
      <c r="V52" s="78"/>
      <c r="W52" s="78"/>
      <c r="X52" s="78"/>
      <c r="Y52" s="78"/>
      <c r="Z52" s="78"/>
    </row>
    <row r="53" spans="1:26" ht="15.75" customHeight="1">
      <c r="A53" s="78"/>
      <c r="B53" s="78"/>
      <c r="C53" s="78"/>
      <c r="D53" s="78"/>
      <c r="E53" s="78"/>
      <c r="F53" s="78"/>
      <c r="G53" s="78"/>
      <c r="H53" s="78"/>
      <c r="I53" s="78"/>
      <c r="J53" s="78"/>
      <c r="K53" s="78"/>
      <c r="L53" s="78"/>
      <c r="M53" s="78"/>
      <c r="N53" s="78"/>
      <c r="O53" s="78"/>
      <c r="P53" s="78"/>
      <c r="Q53" s="78"/>
      <c r="R53" s="78"/>
      <c r="S53" s="78"/>
      <c r="T53" s="78"/>
      <c r="U53" s="78"/>
      <c r="V53" s="78"/>
      <c r="W53" s="78"/>
      <c r="X53" s="78"/>
      <c r="Y53" s="78"/>
      <c r="Z53" s="78"/>
    </row>
    <row r="54" spans="1:26" ht="15.75" customHeight="1">
      <c r="A54" s="78"/>
      <c r="B54" s="78"/>
      <c r="C54" s="78"/>
      <c r="D54" s="78"/>
      <c r="E54" s="78"/>
      <c r="F54" s="78"/>
      <c r="G54" s="78"/>
      <c r="H54" s="78"/>
      <c r="I54" s="78"/>
      <c r="J54" s="78"/>
      <c r="K54" s="78"/>
      <c r="L54" s="78"/>
      <c r="M54" s="78"/>
      <c r="N54" s="78"/>
      <c r="O54" s="78"/>
      <c r="P54" s="78"/>
      <c r="Q54" s="78"/>
      <c r="R54" s="78"/>
      <c r="S54" s="78"/>
      <c r="T54" s="78"/>
      <c r="U54" s="78"/>
      <c r="V54" s="78"/>
      <c r="W54" s="78"/>
      <c r="X54" s="78"/>
      <c r="Y54" s="78"/>
      <c r="Z54" s="78"/>
    </row>
    <row r="55" spans="1:26" ht="15.75" customHeight="1">
      <c r="A55" s="78"/>
      <c r="B55" s="78"/>
      <c r="C55" s="78"/>
      <c r="D55" s="78"/>
      <c r="E55" s="78"/>
      <c r="F55" s="78"/>
      <c r="G55" s="78"/>
      <c r="H55" s="78"/>
      <c r="I55" s="78"/>
      <c r="J55" s="78"/>
      <c r="K55" s="78"/>
      <c r="L55" s="78"/>
      <c r="M55" s="78"/>
      <c r="N55" s="78"/>
      <c r="O55" s="78"/>
      <c r="P55" s="78"/>
      <c r="Q55" s="78"/>
      <c r="R55" s="78"/>
      <c r="S55" s="78"/>
      <c r="T55" s="78"/>
      <c r="U55" s="78"/>
      <c r="V55" s="78"/>
      <c r="W55" s="78"/>
      <c r="X55" s="78"/>
      <c r="Y55" s="78"/>
      <c r="Z55" s="78"/>
    </row>
    <row r="56" spans="1:26" ht="15.75" customHeight="1">
      <c r="A56" s="78"/>
      <c r="B56" s="78"/>
      <c r="C56" s="78"/>
      <c r="D56" s="78"/>
      <c r="E56" s="78"/>
      <c r="F56" s="78"/>
      <c r="G56" s="78"/>
      <c r="H56" s="78"/>
      <c r="I56" s="78"/>
      <c r="J56" s="78"/>
      <c r="K56" s="78"/>
      <c r="L56" s="78"/>
      <c r="M56" s="78"/>
      <c r="N56" s="78"/>
      <c r="O56" s="78"/>
      <c r="P56" s="78"/>
      <c r="Q56" s="78"/>
      <c r="R56" s="78"/>
      <c r="S56" s="78"/>
      <c r="T56" s="78"/>
      <c r="U56" s="78"/>
      <c r="V56" s="78"/>
      <c r="W56" s="78"/>
      <c r="X56" s="78"/>
      <c r="Y56" s="78"/>
      <c r="Z56" s="78"/>
    </row>
    <row r="57" spans="1:26" ht="15.75" customHeight="1">
      <c r="A57" s="78"/>
      <c r="B57" s="78"/>
      <c r="C57" s="78"/>
      <c r="D57" s="78"/>
      <c r="E57" s="78"/>
      <c r="F57" s="78"/>
      <c r="G57" s="78"/>
      <c r="H57" s="78"/>
      <c r="I57" s="78"/>
      <c r="J57" s="78"/>
      <c r="K57" s="78"/>
      <c r="L57" s="78"/>
      <c r="M57" s="78"/>
      <c r="N57" s="78"/>
      <c r="O57" s="78"/>
      <c r="P57" s="78"/>
      <c r="Q57" s="78"/>
      <c r="R57" s="78"/>
      <c r="S57" s="78"/>
      <c r="T57" s="78"/>
      <c r="U57" s="78"/>
      <c r="V57" s="78"/>
      <c r="W57" s="78"/>
      <c r="X57" s="78"/>
      <c r="Y57" s="78"/>
      <c r="Z57" s="78"/>
    </row>
    <row r="58" spans="1:26" ht="15.75" customHeight="1">
      <c r="A58" s="78"/>
      <c r="B58" s="78"/>
      <c r="C58" s="78"/>
      <c r="D58" s="78"/>
      <c r="E58" s="78"/>
      <c r="F58" s="78"/>
      <c r="G58" s="78"/>
      <c r="H58" s="78"/>
      <c r="I58" s="78"/>
      <c r="J58" s="78"/>
      <c r="K58" s="78"/>
      <c r="L58" s="78"/>
      <c r="M58" s="78"/>
      <c r="N58" s="78"/>
      <c r="O58" s="78"/>
      <c r="P58" s="78"/>
      <c r="Q58" s="78"/>
      <c r="R58" s="78"/>
      <c r="S58" s="78"/>
      <c r="T58" s="78"/>
      <c r="U58" s="78"/>
      <c r="V58" s="78"/>
      <c r="W58" s="78"/>
      <c r="X58" s="78"/>
      <c r="Y58" s="78"/>
      <c r="Z58" s="78"/>
    </row>
    <row r="59" spans="1:26" ht="15.75" customHeight="1">
      <c r="A59" s="78"/>
      <c r="B59" s="78"/>
      <c r="C59" s="78"/>
      <c r="D59" s="78"/>
      <c r="E59" s="78"/>
      <c r="F59" s="78"/>
      <c r="G59" s="78"/>
      <c r="H59" s="78"/>
      <c r="I59" s="78"/>
      <c r="J59" s="78"/>
      <c r="K59" s="78"/>
      <c r="L59" s="78"/>
      <c r="M59" s="78"/>
      <c r="N59" s="78"/>
      <c r="O59" s="78"/>
      <c r="P59" s="78"/>
      <c r="Q59" s="78"/>
      <c r="R59" s="78"/>
      <c r="S59" s="78"/>
      <c r="T59" s="78"/>
      <c r="U59" s="78"/>
      <c r="V59" s="78"/>
      <c r="W59" s="78"/>
      <c r="X59" s="78"/>
      <c r="Y59" s="78"/>
      <c r="Z59" s="78"/>
    </row>
    <row r="60" spans="1:26" ht="15.75" customHeight="1">
      <c r="A60" s="78"/>
      <c r="B60" s="78"/>
      <c r="C60" s="78"/>
      <c r="D60" s="78"/>
      <c r="E60" s="78"/>
      <c r="F60" s="78"/>
      <c r="G60" s="78"/>
      <c r="H60" s="78"/>
      <c r="I60" s="78"/>
      <c r="J60" s="78"/>
      <c r="K60" s="78"/>
      <c r="L60" s="78"/>
      <c r="M60" s="78"/>
      <c r="N60" s="78"/>
      <c r="O60" s="78"/>
      <c r="P60" s="78"/>
      <c r="Q60" s="78"/>
      <c r="R60" s="78"/>
      <c r="S60" s="78"/>
      <c r="T60" s="78"/>
      <c r="U60" s="78"/>
      <c r="V60" s="78"/>
      <c r="W60" s="78"/>
      <c r="X60" s="78"/>
      <c r="Y60" s="78"/>
      <c r="Z60" s="78"/>
    </row>
    <row r="61" spans="1:26" ht="15.75" customHeight="1">
      <c r="A61" s="78"/>
      <c r="B61" s="78"/>
      <c r="C61" s="78"/>
      <c r="D61" s="78"/>
      <c r="E61" s="78"/>
      <c r="F61" s="78"/>
      <c r="G61" s="78"/>
      <c r="H61" s="78"/>
      <c r="I61" s="78"/>
      <c r="J61" s="78"/>
      <c r="K61" s="78"/>
      <c r="L61" s="78"/>
      <c r="M61" s="78"/>
      <c r="N61" s="78"/>
      <c r="O61" s="78"/>
      <c r="P61" s="78"/>
      <c r="Q61" s="78"/>
      <c r="R61" s="78"/>
      <c r="S61" s="78"/>
      <c r="T61" s="78"/>
      <c r="U61" s="78"/>
      <c r="V61" s="78"/>
      <c r="W61" s="78"/>
      <c r="X61" s="78"/>
      <c r="Y61" s="78"/>
      <c r="Z61" s="78"/>
    </row>
    <row r="62" spans="1:26" ht="15.75" customHeight="1">
      <c r="A62" s="78"/>
      <c r="B62" s="78"/>
      <c r="C62" s="78"/>
      <c r="D62" s="78"/>
      <c r="E62" s="78"/>
      <c r="F62" s="78"/>
      <c r="G62" s="78"/>
      <c r="H62" s="78"/>
      <c r="I62" s="78"/>
      <c r="J62" s="78"/>
      <c r="K62" s="78"/>
      <c r="L62" s="78"/>
      <c r="M62" s="78"/>
      <c r="N62" s="78"/>
      <c r="O62" s="78"/>
      <c r="P62" s="78"/>
      <c r="Q62" s="78"/>
      <c r="R62" s="78"/>
      <c r="S62" s="78"/>
      <c r="T62" s="78"/>
      <c r="U62" s="78"/>
      <c r="V62" s="78"/>
      <c r="W62" s="78"/>
      <c r="X62" s="78"/>
      <c r="Y62" s="78"/>
      <c r="Z62" s="78"/>
    </row>
    <row r="63" spans="1:26" ht="15.75" customHeight="1">
      <c r="A63" s="78"/>
      <c r="B63" s="78"/>
      <c r="C63" s="78"/>
      <c r="D63" s="78"/>
      <c r="E63" s="78"/>
      <c r="F63" s="78"/>
      <c r="G63" s="78"/>
      <c r="H63" s="78"/>
      <c r="I63" s="78"/>
      <c r="J63" s="78"/>
      <c r="K63" s="78"/>
      <c r="L63" s="78"/>
      <c r="M63" s="78"/>
      <c r="N63" s="78"/>
      <c r="O63" s="78"/>
      <c r="P63" s="78"/>
      <c r="Q63" s="78"/>
      <c r="R63" s="78"/>
      <c r="S63" s="78"/>
      <c r="T63" s="78"/>
      <c r="U63" s="78"/>
      <c r="V63" s="78"/>
      <c r="W63" s="78"/>
      <c r="X63" s="78"/>
      <c r="Y63" s="78"/>
      <c r="Z63" s="78"/>
    </row>
    <row r="64" spans="1:26" ht="15.75" customHeight="1">
      <c r="A64" s="78"/>
      <c r="B64" s="78"/>
      <c r="C64" s="78"/>
      <c r="D64" s="78"/>
      <c r="E64" s="78"/>
      <c r="F64" s="78"/>
      <c r="G64" s="78"/>
      <c r="H64" s="78"/>
      <c r="I64" s="78"/>
      <c r="J64" s="78"/>
      <c r="K64" s="78"/>
      <c r="L64" s="78"/>
      <c r="M64" s="78"/>
      <c r="N64" s="78"/>
      <c r="O64" s="78"/>
      <c r="P64" s="78"/>
      <c r="Q64" s="78"/>
      <c r="R64" s="78"/>
      <c r="S64" s="78"/>
      <c r="T64" s="78"/>
      <c r="U64" s="78"/>
      <c r="V64" s="78"/>
      <c r="W64" s="78"/>
      <c r="X64" s="78"/>
      <c r="Y64" s="78"/>
      <c r="Z64" s="78"/>
    </row>
    <row r="65" spans="1:26" ht="15.75" customHeight="1">
      <c r="A65" s="78"/>
      <c r="B65" s="78"/>
      <c r="C65" s="78"/>
      <c r="D65" s="78"/>
      <c r="E65" s="78"/>
      <c r="F65" s="78"/>
      <c r="G65" s="78"/>
      <c r="H65" s="78"/>
      <c r="I65" s="78"/>
      <c r="J65" s="78"/>
      <c r="K65" s="78"/>
      <c r="L65" s="78"/>
      <c r="M65" s="78"/>
      <c r="N65" s="78"/>
      <c r="O65" s="78"/>
      <c r="P65" s="78"/>
      <c r="Q65" s="78"/>
      <c r="R65" s="78"/>
      <c r="S65" s="78"/>
      <c r="T65" s="78"/>
      <c r="U65" s="78"/>
      <c r="V65" s="78"/>
      <c r="W65" s="78"/>
      <c r="X65" s="78"/>
      <c r="Y65" s="78"/>
      <c r="Z65" s="78"/>
    </row>
    <row r="66" spans="1:26" ht="15.75" customHeight="1">
      <c r="A66" s="78"/>
      <c r="B66" s="78"/>
      <c r="C66" s="78"/>
      <c r="D66" s="78"/>
      <c r="E66" s="78"/>
      <c r="F66" s="78"/>
      <c r="G66" s="78"/>
      <c r="H66" s="78"/>
      <c r="I66" s="78"/>
      <c r="J66" s="78"/>
      <c r="K66" s="78"/>
      <c r="L66" s="78"/>
      <c r="M66" s="78"/>
      <c r="N66" s="78"/>
      <c r="O66" s="78"/>
      <c r="P66" s="78"/>
      <c r="Q66" s="78"/>
      <c r="R66" s="78"/>
      <c r="S66" s="78"/>
      <c r="T66" s="78"/>
      <c r="U66" s="78"/>
      <c r="V66" s="78"/>
      <c r="W66" s="78"/>
      <c r="X66" s="78"/>
      <c r="Y66" s="78"/>
      <c r="Z66" s="78"/>
    </row>
    <row r="67" spans="1:26" ht="15.75" customHeight="1">
      <c r="A67" s="78"/>
      <c r="B67" s="78"/>
      <c r="C67" s="78"/>
      <c r="D67" s="78"/>
      <c r="E67" s="78"/>
      <c r="F67" s="78"/>
      <c r="G67" s="78"/>
      <c r="H67" s="78"/>
      <c r="I67" s="78"/>
      <c r="J67" s="78"/>
      <c r="K67" s="78"/>
      <c r="L67" s="78"/>
      <c r="M67" s="78"/>
      <c r="N67" s="78"/>
      <c r="O67" s="78"/>
      <c r="P67" s="78"/>
      <c r="Q67" s="78"/>
      <c r="R67" s="78"/>
      <c r="S67" s="78"/>
      <c r="T67" s="78"/>
      <c r="U67" s="78"/>
      <c r="V67" s="78"/>
      <c r="W67" s="78"/>
      <c r="X67" s="78"/>
      <c r="Y67" s="78"/>
      <c r="Z67" s="78"/>
    </row>
    <row r="68" spans="1:26" ht="15.75" customHeight="1">
      <c r="A68" s="78"/>
      <c r="B68" s="78"/>
      <c r="C68" s="78"/>
      <c r="D68" s="78"/>
      <c r="E68" s="78"/>
      <c r="F68" s="78"/>
      <c r="G68" s="78"/>
      <c r="H68" s="78"/>
      <c r="I68" s="78"/>
      <c r="J68" s="78"/>
      <c r="K68" s="78"/>
      <c r="L68" s="78"/>
      <c r="M68" s="78"/>
      <c r="N68" s="78"/>
      <c r="O68" s="78"/>
      <c r="P68" s="78"/>
      <c r="Q68" s="78"/>
      <c r="R68" s="78"/>
      <c r="S68" s="78"/>
      <c r="T68" s="78"/>
      <c r="U68" s="78"/>
      <c r="V68" s="78"/>
      <c r="W68" s="78"/>
      <c r="X68" s="78"/>
      <c r="Y68" s="78"/>
      <c r="Z68" s="78"/>
    </row>
    <row r="69" spans="1:26" ht="15.75" customHeight="1">
      <c r="A69" s="78"/>
      <c r="B69" s="78"/>
      <c r="C69" s="78"/>
      <c r="D69" s="78"/>
      <c r="E69" s="78"/>
      <c r="F69" s="78"/>
      <c r="G69" s="78"/>
      <c r="H69" s="78"/>
      <c r="I69" s="78"/>
      <c r="J69" s="78"/>
      <c r="K69" s="78"/>
      <c r="L69" s="78"/>
      <c r="M69" s="78"/>
      <c r="N69" s="78"/>
      <c r="O69" s="78"/>
      <c r="P69" s="78"/>
      <c r="Q69" s="78"/>
      <c r="R69" s="78"/>
      <c r="S69" s="78"/>
      <c r="T69" s="78"/>
      <c r="U69" s="78"/>
      <c r="V69" s="78"/>
      <c r="W69" s="78"/>
      <c r="X69" s="78"/>
      <c r="Y69" s="78"/>
      <c r="Z69" s="78"/>
    </row>
    <row r="70" spans="1:26" ht="15.75" customHeight="1">
      <c r="A70" s="78"/>
      <c r="B70" s="78"/>
      <c r="C70" s="78"/>
      <c r="D70" s="78"/>
      <c r="E70" s="78"/>
      <c r="F70" s="78"/>
      <c r="G70" s="78"/>
      <c r="H70" s="78"/>
      <c r="I70" s="78"/>
      <c r="J70" s="78"/>
      <c r="K70" s="78"/>
      <c r="L70" s="78"/>
      <c r="M70" s="78"/>
      <c r="N70" s="78"/>
      <c r="O70" s="78"/>
      <c r="P70" s="78"/>
      <c r="Q70" s="78"/>
      <c r="R70" s="78"/>
      <c r="S70" s="78"/>
      <c r="T70" s="78"/>
      <c r="U70" s="78"/>
      <c r="V70" s="78"/>
      <c r="W70" s="78"/>
      <c r="X70" s="78"/>
      <c r="Y70" s="78"/>
      <c r="Z70" s="78"/>
    </row>
    <row r="71" spans="1:26" ht="15.75" customHeight="1">
      <c r="A71" s="78"/>
      <c r="B71" s="78"/>
      <c r="C71" s="78"/>
      <c r="D71" s="78"/>
      <c r="E71" s="78"/>
      <c r="F71" s="78"/>
      <c r="G71" s="78"/>
      <c r="H71" s="78"/>
      <c r="I71" s="78"/>
      <c r="J71" s="78"/>
      <c r="K71" s="78"/>
      <c r="L71" s="78"/>
      <c r="M71" s="78"/>
      <c r="N71" s="78"/>
      <c r="O71" s="78"/>
      <c r="P71" s="78"/>
      <c r="Q71" s="78"/>
      <c r="R71" s="78"/>
      <c r="S71" s="78"/>
      <c r="T71" s="78"/>
      <c r="U71" s="78"/>
      <c r="V71" s="78"/>
      <c r="W71" s="78"/>
      <c r="X71" s="78"/>
      <c r="Y71" s="78"/>
      <c r="Z71" s="78"/>
    </row>
    <row r="72" spans="1:26" ht="15.75" customHeight="1">
      <c r="A72" s="78"/>
      <c r="B72" s="78"/>
      <c r="C72" s="78"/>
      <c r="D72" s="78"/>
      <c r="E72" s="78"/>
      <c r="F72" s="78"/>
      <c r="G72" s="78"/>
      <c r="H72" s="78"/>
      <c r="I72" s="78"/>
      <c r="J72" s="78"/>
      <c r="K72" s="78"/>
      <c r="L72" s="78"/>
      <c r="M72" s="78"/>
      <c r="N72" s="78"/>
      <c r="O72" s="78"/>
      <c r="P72" s="78"/>
      <c r="Q72" s="78"/>
      <c r="R72" s="78"/>
      <c r="S72" s="78"/>
      <c r="T72" s="78"/>
      <c r="U72" s="78"/>
      <c r="V72" s="78"/>
      <c r="W72" s="78"/>
      <c r="X72" s="78"/>
      <c r="Y72" s="78"/>
      <c r="Z72" s="78"/>
    </row>
    <row r="73" spans="1:26" ht="15.75" customHeight="1">
      <c r="A73" s="78"/>
      <c r="B73" s="78"/>
      <c r="C73" s="78"/>
      <c r="D73" s="78"/>
      <c r="E73" s="78"/>
      <c r="F73" s="78"/>
      <c r="G73" s="78"/>
      <c r="H73" s="78"/>
      <c r="I73" s="78"/>
      <c r="J73" s="78"/>
      <c r="K73" s="78"/>
      <c r="L73" s="78"/>
      <c r="M73" s="78"/>
      <c r="N73" s="78"/>
      <c r="O73" s="78"/>
      <c r="P73" s="78"/>
      <c r="Q73" s="78"/>
      <c r="R73" s="78"/>
      <c r="S73" s="78"/>
      <c r="T73" s="78"/>
      <c r="U73" s="78"/>
      <c r="V73" s="78"/>
      <c r="W73" s="78"/>
      <c r="X73" s="78"/>
      <c r="Y73" s="78"/>
      <c r="Z73" s="78"/>
    </row>
    <row r="74" spans="1:26" ht="15.75" customHeight="1">
      <c r="A74" s="78"/>
      <c r="B74" s="78"/>
      <c r="C74" s="78"/>
      <c r="D74" s="78"/>
      <c r="E74" s="78"/>
      <c r="F74" s="78"/>
      <c r="G74" s="78"/>
      <c r="H74" s="78"/>
      <c r="I74" s="78"/>
      <c r="J74" s="78"/>
      <c r="K74" s="78"/>
      <c r="L74" s="78"/>
      <c r="M74" s="78"/>
      <c r="N74" s="78"/>
      <c r="O74" s="78"/>
      <c r="P74" s="78"/>
      <c r="Q74" s="78"/>
      <c r="R74" s="78"/>
      <c r="S74" s="78"/>
      <c r="T74" s="78"/>
      <c r="U74" s="78"/>
      <c r="V74" s="78"/>
      <c r="W74" s="78"/>
      <c r="X74" s="78"/>
      <c r="Y74" s="78"/>
      <c r="Z74" s="78"/>
    </row>
    <row r="75" spans="1:26" ht="15.75" customHeight="1">
      <c r="A75" s="78"/>
      <c r="B75" s="78"/>
      <c r="C75" s="78"/>
      <c r="D75" s="78"/>
      <c r="E75" s="78"/>
      <c r="F75" s="78"/>
      <c r="G75" s="78"/>
      <c r="H75" s="78"/>
      <c r="I75" s="78"/>
      <c r="J75" s="78"/>
      <c r="K75" s="78"/>
      <c r="L75" s="78"/>
      <c r="M75" s="78"/>
      <c r="N75" s="78"/>
      <c r="O75" s="78"/>
      <c r="P75" s="78"/>
      <c r="Q75" s="78"/>
      <c r="R75" s="78"/>
      <c r="S75" s="78"/>
      <c r="T75" s="78"/>
      <c r="U75" s="78"/>
      <c r="V75" s="78"/>
      <c r="W75" s="78"/>
      <c r="X75" s="78"/>
      <c r="Y75" s="78"/>
      <c r="Z75" s="78"/>
    </row>
    <row r="76" spans="1:26" ht="15.75" customHeight="1">
      <c r="A76" s="78"/>
      <c r="B76" s="78"/>
      <c r="C76" s="78"/>
      <c r="D76" s="78"/>
      <c r="E76" s="78"/>
      <c r="F76" s="78"/>
      <c r="G76" s="78"/>
      <c r="H76" s="78"/>
      <c r="I76" s="78"/>
      <c r="J76" s="78"/>
      <c r="K76" s="78"/>
      <c r="L76" s="78"/>
      <c r="M76" s="78"/>
      <c r="N76" s="78"/>
      <c r="O76" s="78"/>
      <c r="P76" s="78"/>
      <c r="Q76" s="78"/>
      <c r="R76" s="78"/>
      <c r="S76" s="78"/>
      <c r="T76" s="78"/>
      <c r="U76" s="78"/>
      <c r="V76" s="78"/>
      <c r="W76" s="78"/>
      <c r="X76" s="78"/>
      <c r="Y76" s="78"/>
      <c r="Z76" s="78"/>
    </row>
    <row r="77" spans="1:26" ht="15.75" customHeight="1">
      <c r="A77" s="78"/>
      <c r="B77" s="78"/>
      <c r="C77" s="78"/>
      <c r="D77" s="78"/>
      <c r="E77" s="78"/>
      <c r="F77" s="78"/>
      <c r="G77" s="78"/>
      <c r="H77" s="78"/>
      <c r="I77" s="78"/>
      <c r="J77" s="78"/>
      <c r="K77" s="78"/>
      <c r="L77" s="78"/>
      <c r="M77" s="78"/>
      <c r="N77" s="78"/>
      <c r="O77" s="78"/>
      <c r="P77" s="78"/>
      <c r="Q77" s="78"/>
      <c r="R77" s="78"/>
      <c r="S77" s="78"/>
      <c r="T77" s="78"/>
      <c r="U77" s="78"/>
      <c r="V77" s="78"/>
      <c r="W77" s="78"/>
      <c r="X77" s="78"/>
      <c r="Y77" s="78"/>
      <c r="Z77" s="78"/>
    </row>
    <row r="78" spans="1:26" ht="15.75" customHeight="1">
      <c r="A78" s="78"/>
      <c r="B78" s="78"/>
      <c r="C78" s="78"/>
      <c r="D78" s="78"/>
      <c r="E78" s="78"/>
      <c r="F78" s="78"/>
      <c r="G78" s="78"/>
      <c r="H78" s="78"/>
      <c r="I78" s="78"/>
      <c r="J78" s="78"/>
      <c r="K78" s="78"/>
      <c r="L78" s="78"/>
      <c r="M78" s="78"/>
      <c r="N78" s="78"/>
      <c r="O78" s="78"/>
      <c r="P78" s="78"/>
      <c r="Q78" s="78"/>
      <c r="R78" s="78"/>
      <c r="S78" s="78"/>
      <c r="T78" s="78"/>
      <c r="U78" s="78"/>
      <c r="V78" s="78"/>
      <c r="W78" s="78"/>
      <c r="X78" s="78"/>
      <c r="Y78" s="78"/>
      <c r="Z78" s="78"/>
    </row>
    <row r="79" spans="1:26" ht="15.75" customHeight="1">
      <c r="A79" s="78"/>
      <c r="B79" s="78"/>
      <c r="C79" s="78"/>
      <c r="D79" s="78"/>
      <c r="E79" s="78"/>
      <c r="F79" s="78"/>
      <c r="G79" s="78"/>
      <c r="H79" s="78"/>
      <c r="I79" s="78"/>
      <c r="J79" s="78"/>
      <c r="K79" s="78"/>
      <c r="L79" s="78"/>
      <c r="M79" s="78"/>
      <c r="N79" s="78"/>
      <c r="O79" s="78"/>
      <c r="P79" s="78"/>
      <c r="Q79" s="78"/>
      <c r="R79" s="78"/>
      <c r="S79" s="78"/>
      <c r="T79" s="78"/>
      <c r="U79" s="78"/>
      <c r="V79" s="78"/>
      <c r="W79" s="78"/>
      <c r="X79" s="78"/>
      <c r="Y79" s="78"/>
      <c r="Z79" s="78"/>
    </row>
    <row r="80" spans="1:26" ht="15.75" customHeight="1">
      <c r="A80" s="78"/>
      <c r="B80" s="78"/>
      <c r="C80" s="78"/>
      <c r="D80" s="78"/>
      <c r="E80" s="78"/>
      <c r="F80" s="78"/>
      <c r="G80" s="78"/>
      <c r="H80" s="78"/>
      <c r="I80" s="78"/>
      <c r="J80" s="78"/>
      <c r="K80" s="78"/>
      <c r="L80" s="78"/>
      <c r="M80" s="78"/>
      <c r="N80" s="78"/>
      <c r="O80" s="78"/>
      <c r="P80" s="78"/>
      <c r="Q80" s="78"/>
      <c r="R80" s="78"/>
      <c r="S80" s="78"/>
      <c r="T80" s="78"/>
      <c r="U80" s="78"/>
      <c r="V80" s="78"/>
      <c r="W80" s="78"/>
      <c r="X80" s="78"/>
      <c r="Y80" s="78"/>
      <c r="Z80" s="78"/>
    </row>
    <row r="81" spans="1:26" ht="15.75" customHeight="1">
      <c r="A81" s="78"/>
      <c r="B81" s="78"/>
      <c r="C81" s="78"/>
      <c r="D81" s="78"/>
      <c r="E81" s="78"/>
      <c r="F81" s="78"/>
      <c r="G81" s="78"/>
      <c r="H81" s="78"/>
      <c r="I81" s="78"/>
      <c r="J81" s="78"/>
      <c r="K81" s="78"/>
      <c r="L81" s="78"/>
      <c r="M81" s="78"/>
      <c r="N81" s="78"/>
      <c r="O81" s="78"/>
      <c r="P81" s="78"/>
      <c r="Q81" s="78"/>
      <c r="R81" s="78"/>
      <c r="S81" s="78"/>
      <c r="T81" s="78"/>
      <c r="U81" s="78"/>
      <c r="V81" s="78"/>
      <c r="W81" s="78"/>
      <c r="X81" s="78"/>
      <c r="Y81" s="78"/>
      <c r="Z81" s="78"/>
    </row>
    <row r="82" spans="1:26" ht="15.75" customHeight="1">
      <c r="A82" s="78"/>
      <c r="B82" s="78"/>
      <c r="C82" s="78"/>
      <c r="D82" s="78"/>
      <c r="E82" s="78"/>
      <c r="F82" s="78"/>
      <c r="G82" s="78"/>
      <c r="H82" s="78"/>
      <c r="I82" s="78"/>
      <c r="J82" s="78"/>
      <c r="K82" s="78"/>
      <c r="L82" s="78"/>
      <c r="M82" s="78"/>
      <c r="N82" s="78"/>
      <c r="O82" s="78"/>
      <c r="P82" s="78"/>
      <c r="Q82" s="78"/>
      <c r="R82" s="78"/>
      <c r="S82" s="78"/>
      <c r="T82" s="78"/>
      <c r="U82" s="78"/>
      <c r="V82" s="78"/>
      <c r="W82" s="78"/>
      <c r="X82" s="78"/>
      <c r="Y82" s="78"/>
      <c r="Z82" s="78"/>
    </row>
    <row r="83" spans="1:26" ht="15.75" customHeight="1">
      <c r="A83" s="78"/>
      <c r="B83" s="78"/>
      <c r="C83" s="78"/>
      <c r="D83" s="78"/>
      <c r="E83" s="78"/>
      <c r="F83" s="78"/>
      <c r="G83" s="78"/>
      <c r="H83" s="78"/>
      <c r="I83" s="78"/>
      <c r="J83" s="78"/>
      <c r="K83" s="78"/>
      <c r="L83" s="78"/>
      <c r="M83" s="78"/>
      <c r="N83" s="78"/>
      <c r="O83" s="78"/>
      <c r="P83" s="78"/>
      <c r="Q83" s="78"/>
      <c r="R83" s="78"/>
      <c r="S83" s="78"/>
      <c r="T83" s="78"/>
      <c r="U83" s="78"/>
      <c r="V83" s="78"/>
      <c r="W83" s="78"/>
      <c r="X83" s="78"/>
      <c r="Y83" s="78"/>
      <c r="Z83" s="78"/>
    </row>
    <row r="84" spans="1:26" ht="15.75" customHeight="1">
      <c r="A84" s="78"/>
      <c r="B84" s="78"/>
      <c r="C84" s="78"/>
      <c r="D84" s="78"/>
      <c r="E84" s="78"/>
      <c r="F84" s="78"/>
      <c r="G84" s="78"/>
      <c r="H84" s="78"/>
      <c r="I84" s="78"/>
      <c r="J84" s="78"/>
      <c r="K84" s="78"/>
      <c r="L84" s="78"/>
      <c r="M84" s="78"/>
      <c r="N84" s="78"/>
      <c r="O84" s="78"/>
      <c r="P84" s="78"/>
      <c r="Q84" s="78"/>
      <c r="R84" s="78"/>
      <c r="S84" s="78"/>
      <c r="T84" s="78"/>
      <c r="U84" s="78"/>
      <c r="V84" s="78"/>
      <c r="W84" s="78"/>
      <c r="X84" s="78"/>
      <c r="Y84" s="78"/>
      <c r="Z84" s="78"/>
    </row>
    <row r="85" spans="1:26" ht="15.75" customHeight="1">
      <c r="A85" s="78"/>
      <c r="B85" s="78"/>
      <c r="C85" s="78"/>
      <c r="D85" s="78"/>
      <c r="E85" s="78"/>
      <c r="F85" s="78"/>
      <c r="G85" s="78"/>
      <c r="H85" s="78"/>
      <c r="I85" s="78"/>
      <c r="J85" s="78"/>
      <c r="K85" s="78"/>
      <c r="L85" s="78"/>
      <c r="M85" s="78"/>
      <c r="N85" s="78"/>
      <c r="O85" s="78"/>
      <c r="P85" s="78"/>
      <c r="Q85" s="78"/>
      <c r="R85" s="78"/>
      <c r="S85" s="78"/>
      <c r="T85" s="78"/>
      <c r="U85" s="78"/>
      <c r="V85" s="78"/>
      <c r="W85" s="78"/>
      <c r="X85" s="78"/>
      <c r="Y85" s="78"/>
      <c r="Z85" s="78"/>
    </row>
    <row r="86" spans="1:26" ht="15.75" customHeight="1">
      <c r="A86" s="78"/>
      <c r="B86" s="78"/>
      <c r="C86" s="78"/>
      <c r="D86" s="78"/>
      <c r="E86" s="78"/>
      <c r="F86" s="78"/>
      <c r="G86" s="78"/>
      <c r="H86" s="78"/>
      <c r="I86" s="78"/>
      <c r="J86" s="78"/>
      <c r="K86" s="78"/>
      <c r="L86" s="78"/>
      <c r="M86" s="78"/>
      <c r="N86" s="78"/>
      <c r="O86" s="78"/>
      <c r="P86" s="78"/>
      <c r="Q86" s="78"/>
      <c r="R86" s="78"/>
      <c r="S86" s="78"/>
      <c r="T86" s="78"/>
      <c r="U86" s="78"/>
      <c r="V86" s="78"/>
      <c r="W86" s="78"/>
      <c r="X86" s="78"/>
      <c r="Y86" s="78"/>
      <c r="Z86" s="78"/>
    </row>
    <row r="87" spans="1:26" ht="15.75" customHeight="1">
      <c r="A87" s="78"/>
      <c r="B87" s="78"/>
      <c r="C87" s="78"/>
      <c r="D87" s="78"/>
      <c r="E87" s="78"/>
      <c r="F87" s="78"/>
      <c r="G87" s="78"/>
      <c r="H87" s="78"/>
      <c r="I87" s="78"/>
      <c r="J87" s="78"/>
      <c r="K87" s="78"/>
      <c r="L87" s="78"/>
      <c r="M87" s="78"/>
      <c r="N87" s="78"/>
      <c r="O87" s="78"/>
      <c r="P87" s="78"/>
      <c r="Q87" s="78"/>
      <c r="R87" s="78"/>
      <c r="S87" s="78"/>
      <c r="T87" s="78"/>
      <c r="U87" s="78"/>
      <c r="V87" s="78"/>
      <c r="W87" s="78"/>
      <c r="X87" s="78"/>
      <c r="Y87" s="78"/>
      <c r="Z87" s="78"/>
    </row>
    <row r="88" spans="1:26" ht="15.75" customHeight="1">
      <c r="A88" s="78"/>
      <c r="B88" s="78"/>
      <c r="C88" s="78"/>
      <c r="D88" s="78"/>
      <c r="E88" s="78"/>
      <c r="F88" s="78"/>
      <c r="G88" s="78"/>
      <c r="H88" s="78"/>
      <c r="I88" s="78"/>
      <c r="J88" s="78"/>
      <c r="K88" s="78"/>
      <c r="L88" s="78"/>
      <c r="M88" s="78"/>
      <c r="N88" s="78"/>
      <c r="O88" s="78"/>
      <c r="P88" s="78"/>
      <c r="Q88" s="78"/>
      <c r="R88" s="78"/>
      <c r="S88" s="78"/>
      <c r="T88" s="78"/>
      <c r="U88" s="78"/>
      <c r="V88" s="78"/>
      <c r="W88" s="78"/>
      <c r="X88" s="78"/>
      <c r="Y88" s="78"/>
      <c r="Z88" s="78"/>
    </row>
    <row r="89" spans="1:26" ht="15.75" customHeight="1">
      <c r="A89" s="78"/>
      <c r="B89" s="78"/>
      <c r="C89" s="78"/>
      <c r="D89" s="78"/>
      <c r="E89" s="78"/>
      <c r="F89" s="78"/>
      <c r="G89" s="78"/>
      <c r="H89" s="78"/>
      <c r="I89" s="78"/>
      <c r="J89" s="78"/>
      <c r="K89" s="78"/>
      <c r="L89" s="78"/>
      <c r="M89" s="78"/>
      <c r="N89" s="78"/>
      <c r="O89" s="78"/>
      <c r="P89" s="78"/>
      <c r="Q89" s="78"/>
      <c r="R89" s="78"/>
      <c r="S89" s="78"/>
      <c r="T89" s="78"/>
      <c r="U89" s="78"/>
      <c r="V89" s="78"/>
      <c r="W89" s="78"/>
      <c r="X89" s="78"/>
      <c r="Y89" s="78"/>
      <c r="Z89" s="78"/>
    </row>
    <row r="90" spans="1:26" ht="15.75" customHeight="1">
      <c r="A90" s="78"/>
      <c r="B90" s="78"/>
      <c r="C90" s="78"/>
      <c r="D90" s="78"/>
      <c r="E90" s="78"/>
      <c r="F90" s="78"/>
      <c r="G90" s="78"/>
      <c r="H90" s="78"/>
      <c r="I90" s="78"/>
      <c r="J90" s="78"/>
      <c r="K90" s="78"/>
      <c r="L90" s="78"/>
      <c r="M90" s="78"/>
      <c r="N90" s="78"/>
      <c r="O90" s="78"/>
      <c r="P90" s="78"/>
      <c r="Q90" s="78"/>
      <c r="R90" s="78"/>
      <c r="S90" s="78"/>
      <c r="T90" s="78"/>
      <c r="U90" s="78"/>
      <c r="V90" s="78"/>
      <c r="W90" s="78"/>
      <c r="X90" s="78"/>
      <c r="Y90" s="78"/>
      <c r="Z90" s="78"/>
    </row>
    <row r="91" spans="1:26" ht="15.75" customHeight="1">
      <c r="A91" s="78"/>
      <c r="B91" s="78"/>
      <c r="C91" s="78"/>
      <c r="D91" s="78"/>
      <c r="E91" s="78"/>
      <c r="F91" s="78"/>
      <c r="G91" s="78"/>
      <c r="H91" s="78"/>
      <c r="I91" s="78"/>
      <c r="J91" s="78"/>
      <c r="K91" s="78"/>
      <c r="L91" s="78"/>
      <c r="M91" s="78"/>
      <c r="N91" s="78"/>
      <c r="O91" s="78"/>
      <c r="P91" s="78"/>
      <c r="Q91" s="78"/>
      <c r="R91" s="78"/>
      <c r="S91" s="78"/>
      <c r="T91" s="78"/>
      <c r="U91" s="78"/>
      <c r="V91" s="78"/>
      <c r="W91" s="78"/>
      <c r="X91" s="78"/>
      <c r="Y91" s="78"/>
      <c r="Z91" s="78"/>
    </row>
    <row r="92" spans="1:26" ht="15.75" customHeight="1">
      <c r="A92" s="78"/>
      <c r="B92" s="78"/>
      <c r="C92" s="78"/>
      <c r="D92" s="78"/>
      <c r="E92" s="78"/>
      <c r="F92" s="78"/>
      <c r="G92" s="78"/>
      <c r="H92" s="78"/>
      <c r="I92" s="78"/>
      <c r="J92" s="78"/>
      <c r="K92" s="78"/>
      <c r="L92" s="78"/>
      <c r="M92" s="78"/>
      <c r="N92" s="78"/>
      <c r="O92" s="78"/>
      <c r="P92" s="78"/>
      <c r="Q92" s="78"/>
      <c r="R92" s="78"/>
      <c r="S92" s="78"/>
      <c r="T92" s="78"/>
      <c r="U92" s="78"/>
      <c r="V92" s="78"/>
      <c r="W92" s="78"/>
      <c r="X92" s="78"/>
      <c r="Y92" s="78"/>
      <c r="Z92" s="78"/>
    </row>
    <row r="93" spans="1:26" ht="15.75" customHeight="1">
      <c r="A93" s="78"/>
      <c r="B93" s="78"/>
      <c r="C93" s="78"/>
      <c r="D93" s="78"/>
      <c r="E93" s="78"/>
      <c r="F93" s="78"/>
      <c r="G93" s="78"/>
      <c r="H93" s="78"/>
      <c r="I93" s="78"/>
      <c r="J93" s="78"/>
      <c r="K93" s="78"/>
      <c r="L93" s="78"/>
      <c r="M93" s="78"/>
      <c r="N93" s="78"/>
      <c r="O93" s="78"/>
      <c r="P93" s="78"/>
      <c r="Q93" s="78"/>
      <c r="R93" s="78"/>
      <c r="S93" s="78"/>
      <c r="T93" s="78"/>
      <c r="U93" s="78"/>
      <c r="V93" s="78"/>
      <c r="W93" s="78"/>
      <c r="X93" s="78"/>
      <c r="Y93" s="78"/>
      <c r="Z93" s="78"/>
    </row>
    <row r="94" spans="1:26" ht="15.75" customHeight="1">
      <c r="A94" s="78"/>
      <c r="B94" s="78"/>
      <c r="C94" s="78"/>
      <c r="D94" s="78"/>
      <c r="E94" s="78"/>
      <c r="F94" s="78"/>
      <c r="G94" s="78"/>
      <c r="H94" s="78"/>
      <c r="I94" s="78"/>
      <c r="J94" s="78"/>
      <c r="K94" s="78"/>
      <c r="L94" s="78"/>
      <c r="M94" s="78"/>
      <c r="N94" s="78"/>
      <c r="O94" s="78"/>
      <c r="P94" s="78"/>
      <c r="Q94" s="78"/>
      <c r="R94" s="78"/>
      <c r="S94" s="78"/>
      <c r="T94" s="78"/>
      <c r="U94" s="78"/>
      <c r="V94" s="78"/>
      <c r="W94" s="78"/>
      <c r="X94" s="78"/>
      <c r="Y94" s="78"/>
      <c r="Z94" s="78"/>
    </row>
    <row r="95" spans="1:26" ht="15.75" customHeight="1">
      <c r="A95" s="78"/>
      <c r="B95" s="78"/>
      <c r="C95" s="78"/>
      <c r="D95" s="78"/>
      <c r="E95" s="78"/>
      <c r="F95" s="78"/>
      <c r="G95" s="78"/>
      <c r="H95" s="78"/>
      <c r="I95" s="78"/>
      <c r="J95" s="78"/>
      <c r="K95" s="78"/>
      <c r="L95" s="78"/>
      <c r="M95" s="78"/>
      <c r="N95" s="78"/>
      <c r="O95" s="78"/>
      <c r="P95" s="78"/>
      <c r="Q95" s="78"/>
      <c r="R95" s="78"/>
      <c r="S95" s="78"/>
      <c r="T95" s="78"/>
      <c r="U95" s="78"/>
      <c r="V95" s="78"/>
      <c r="W95" s="78"/>
      <c r="X95" s="78"/>
      <c r="Y95" s="78"/>
      <c r="Z95" s="78"/>
    </row>
    <row r="96" spans="1:26" ht="15.75" customHeight="1">
      <c r="A96" s="78"/>
      <c r="B96" s="78"/>
      <c r="C96" s="78"/>
      <c r="D96" s="78"/>
      <c r="E96" s="78"/>
      <c r="F96" s="78"/>
      <c r="G96" s="78"/>
      <c r="H96" s="78"/>
      <c r="I96" s="78"/>
      <c r="J96" s="78"/>
      <c r="K96" s="78"/>
      <c r="L96" s="78"/>
      <c r="M96" s="78"/>
      <c r="N96" s="78"/>
      <c r="O96" s="78"/>
      <c r="P96" s="78"/>
      <c r="Q96" s="78"/>
      <c r="R96" s="78"/>
      <c r="S96" s="78"/>
      <c r="T96" s="78"/>
      <c r="U96" s="78"/>
      <c r="V96" s="78"/>
      <c r="W96" s="78"/>
      <c r="X96" s="78"/>
      <c r="Y96" s="78"/>
      <c r="Z96" s="78"/>
    </row>
    <row r="97" spans="1:26" ht="15.75" customHeight="1">
      <c r="A97" s="78"/>
      <c r="B97" s="78"/>
      <c r="C97" s="78"/>
      <c r="D97" s="78"/>
      <c r="E97" s="78"/>
      <c r="F97" s="78"/>
      <c r="G97" s="78"/>
      <c r="H97" s="78"/>
      <c r="I97" s="78"/>
      <c r="J97" s="78"/>
      <c r="K97" s="78"/>
      <c r="L97" s="78"/>
      <c r="M97" s="78"/>
      <c r="N97" s="78"/>
      <c r="O97" s="78"/>
      <c r="P97" s="78"/>
      <c r="Q97" s="78"/>
      <c r="R97" s="78"/>
      <c r="S97" s="78"/>
      <c r="T97" s="78"/>
      <c r="U97" s="78"/>
      <c r="V97" s="78"/>
      <c r="W97" s="78"/>
      <c r="X97" s="78"/>
      <c r="Y97" s="78"/>
      <c r="Z97" s="78"/>
    </row>
    <row r="98" spans="1:26" ht="15.75" customHeight="1">
      <c r="A98" s="78"/>
      <c r="B98" s="78"/>
      <c r="C98" s="78"/>
      <c r="D98" s="78"/>
      <c r="E98" s="78"/>
      <c r="F98" s="78"/>
      <c r="G98" s="78"/>
      <c r="H98" s="78"/>
      <c r="I98" s="78"/>
      <c r="J98" s="78"/>
      <c r="K98" s="78"/>
      <c r="L98" s="78"/>
      <c r="M98" s="78"/>
      <c r="N98" s="78"/>
      <c r="O98" s="78"/>
      <c r="P98" s="78"/>
      <c r="Q98" s="78"/>
      <c r="R98" s="78"/>
      <c r="S98" s="78"/>
      <c r="T98" s="78"/>
      <c r="U98" s="78"/>
      <c r="V98" s="78"/>
      <c r="W98" s="78"/>
      <c r="X98" s="78"/>
      <c r="Y98" s="78"/>
      <c r="Z98" s="78"/>
    </row>
    <row r="99" spans="1:26" ht="15.75" customHeight="1">
      <c r="A99" s="78"/>
      <c r="B99" s="78"/>
      <c r="C99" s="78"/>
      <c r="D99" s="78"/>
      <c r="E99" s="78"/>
      <c r="F99" s="78"/>
      <c r="G99" s="78"/>
      <c r="H99" s="78"/>
      <c r="I99" s="78"/>
      <c r="J99" s="78"/>
      <c r="K99" s="78"/>
      <c r="L99" s="78"/>
      <c r="M99" s="78"/>
      <c r="N99" s="78"/>
      <c r="O99" s="78"/>
      <c r="P99" s="78"/>
      <c r="Q99" s="78"/>
      <c r="R99" s="78"/>
      <c r="S99" s="78"/>
      <c r="T99" s="78"/>
      <c r="U99" s="78"/>
      <c r="V99" s="78"/>
      <c r="W99" s="78"/>
      <c r="X99" s="78"/>
      <c r="Y99" s="78"/>
      <c r="Z99" s="78"/>
    </row>
    <row r="100" spans="1:26" ht="15.75" customHeight="1">
      <c r="A100" s="7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row>
    <row r="101" spans="1:26" ht="15.75" customHeight="1">
      <c r="A101" s="7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row>
    <row r="102" spans="1:26" ht="15.75" customHeight="1">
      <c r="A102" s="7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row>
    <row r="103" spans="1:26" ht="15.75" customHeight="1">
      <c r="A103" s="7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row>
    <row r="104" spans="1:26" ht="15.75" customHeight="1">
      <c r="A104" s="7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row>
    <row r="105" spans="1:26" ht="15.75" customHeight="1">
      <c r="A105" s="7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row>
    <row r="106" spans="1:26" ht="15.75" customHeight="1">
      <c r="A106" s="7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row>
    <row r="107" spans="1:26" ht="15.75" customHeight="1">
      <c r="A107" s="7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row>
    <row r="108" spans="1:26" ht="15.75" customHeight="1">
      <c r="A108" s="7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row>
    <row r="109" spans="1:26" ht="15.75" customHeight="1">
      <c r="A109" s="7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row>
    <row r="110" spans="1:26" ht="15.75" customHeight="1">
      <c r="A110" s="7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row>
    <row r="111" spans="1:26" ht="15.75" customHeight="1">
      <c r="A111" s="7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row>
    <row r="112" spans="1:26" ht="15.75" customHeight="1">
      <c r="A112" s="7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row>
    <row r="113" spans="1:26" ht="15.75" customHeight="1">
      <c r="A113" s="7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row>
    <row r="114" spans="1:26" ht="15.75" customHeight="1">
      <c r="A114" s="7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row>
    <row r="115" spans="1:26" ht="15.75" customHeight="1">
      <c r="A115" s="7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row>
    <row r="116" spans="1:26" ht="15.75" customHeight="1">
      <c r="A116" s="7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row>
    <row r="117" spans="1:26" ht="15.75" customHeight="1">
      <c r="A117" s="7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row>
    <row r="118" spans="1:26" ht="15.75" customHeight="1">
      <c r="A118" s="7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row>
    <row r="119" spans="1:26" ht="15.75" customHeight="1">
      <c r="A119" s="7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row>
    <row r="120" spans="1:26" ht="15.75" customHeight="1">
      <c r="A120" s="7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row>
    <row r="121" spans="1:26" ht="15.75" customHeight="1">
      <c r="A121" s="7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row>
    <row r="122" spans="1:26" ht="15.75" customHeight="1">
      <c r="A122" s="7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row>
    <row r="123" spans="1:26" ht="15.75" customHeight="1">
      <c r="A123" s="7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row>
    <row r="124" spans="1:26" ht="15.75" customHeight="1">
      <c r="A124" s="7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row>
    <row r="125" spans="1:26" ht="15.75" customHeight="1">
      <c r="A125" s="7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row>
    <row r="126" spans="1:26" ht="15.75" customHeight="1">
      <c r="A126" s="7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row>
    <row r="127" spans="1:26" ht="15.75" customHeight="1">
      <c r="A127" s="7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row>
    <row r="128" spans="1:26" ht="15.75" customHeight="1">
      <c r="A128" s="7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row>
    <row r="129" spans="1:26" ht="15.75" customHeight="1">
      <c r="A129" s="7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row>
    <row r="130" spans="1:26" ht="15.75" customHeight="1">
      <c r="A130" s="7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row>
    <row r="131" spans="1:26" ht="15.75" customHeight="1">
      <c r="A131" s="7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row>
    <row r="132" spans="1:26" ht="15.75" customHeight="1">
      <c r="A132" s="7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row>
    <row r="133" spans="1:26" ht="15.75" customHeight="1">
      <c r="A133" s="7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row>
    <row r="134" spans="1:26" ht="15.75" customHeight="1">
      <c r="A134" s="7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row>
    <row r="135" spans="1:26" ht="15.75" customHeight="1">
      <c r="A135" s="7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row>
    <row r="136" spans="1:26" ht="15.75" customHeight="1">
      <c r="A136" s="7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row>
    <row r="137" spans="1:26" ht="15.75" customHeight="1">
      <c r="A137" s="7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row>
    <row r="138" spans="1:26" ht="15.75" customHeight="1">
      <c r="A138" s="7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row>
    <row r="139" spans="1:26" ht="15.75" customHeight="1">
      <c r="A139" s="7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row>
    <row r="140" spans="1:26" ht="15.75" customHeight="1">
      <c r="A140" s="7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row>
    <row r="141" spans="1:26" ht="15.75" customHeight="1">
      <c r="A141" s="7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row>
    <row r="142" spans="1:26" ht="15.75" customHeight="1">
      <c r="A142" s="7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row>
    <row r="143" spans="1:26" ht="15.75" customHeight="1">
      <c r="A143" s="7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row>
    <row r="144" spans="1:26" ht="15.75" customHeight="1">
      <c r="A144" s="7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row>
    <row r="145" spans="1:26" ht="15.75" customHeight="1">
      <c r="A145" s="7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row>
    <row r="146" spans="1:26" ht="15.75" customHeight="1">
      <c r="A146" s="7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row>
    <row r="147" spans="1:26" ht="15.75" customHeight="1">
      <c r="A147" s="7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row>
    <row r="148" spans="1:26" ht="15.75" customHeight="1">
      <c r="A148" s="7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row>
    <row r="149" spans="1:26" ht="15.75" customHeight="1">
      <c r="A149" s="7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row>
    <row r="150" spans="1:26" ht="15.75" customHeight="1">
      <c r="A150" s="7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row>
    <row r="151" spans="1:26" ht="15.75" customHeight="1">
      <c r="A151" s="7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row>
    <row r="152" spans="1:26" ht="15.75" customHeight="1">
      <c r="A152" s="7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row>
    <row r="153" spans="1:26" ht="15.75" customHeight="1">
      <c r="A153" s="7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row>
    <row r="154" spans="1:26" ht="15.75" customHeight="1">
      <c r="A154" s="7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row>
    <row r="155" spans="1:26" ht="15.75" customHeight="1">
      <c r="A155" s="7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row>
    <row r="156" spans="1:26" ht="15.75" customHeight="1">
      <c r="A156" s="7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row>
    <row r="157" spans="1:26" ht="15.75" customHeight="1">
      <c r="A157" s="7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row>
    <row r="158" spans="1:26" ht="15.75" customHeight="1">
      <c r="A158" s="7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row>
    <row r="159" spans="1:26" ht="15.75" customHeight="1">
      <c r="A159" s="7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row>
    <row r="160" spans="1:26" ht="15.75" customHeight="1">
      <c r="A160" s="7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row>
    <row r="161" spans="1:26" ht="15.75" customHeight="1">
      <c r="A161" s="7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row>
    <row r="162" spans="1:26" ht="15.75" customHeight="1">
      <c r="A162" s="7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row>
    <row r="163" spans="1:26" ht="15.75" customHeight="1">
      <c r="A163" s="7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row>
    <row r="164" spans="1:26" ht="15.75" customHeight="1">
      <c r="A164" s="7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row>
    <row r="165" spans="1:26" ht="15.75" customHeight="1">
      <c r="A165" s="7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row>
    <row r="166" spans="1:26" ht="15.75" customHeight="1">
      <c r="A166" s="7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row>
    <row r="167" spans="1:26" ht="15.75" customHeight="1">
      <c r="A167" s="7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row>
    <row r="168" spans="1:26" ht="15.75" customHeight="1">
      <c r="A168" s="7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row>
    <row r="169" spans="1:26" ht="15.75" customHeight="1">
      <c r="A169" s="7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row>
    <row r="170" spans="1:26" ht="15.75" customHeight="1">
      <c r="A170" s="7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row>
    <row r="171" spans="1:26" ht="15.75" customHeight="1">
      <c r="A171" s="7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row>
    <row r="172" spans="1:26" ht="15.75" customHeight="1">
      <c r="A172" s="7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row>
    <row r="173" spans="1:26" ht="15.75" customHeight="1">
      <c r="A173" s="7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row>
    <row r="174" spans="1:26" ht="15.75" customHeight="1">
      <c r="A174" s="7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row>
    <row r="175" spans="1:26" ht="15.75" customHeight="1">
      <c r="A175" s="7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row>
    <row r="176" spans="1:26" ht="15.75" customHeight="1">
      <c r="A176" s="7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row>
    <row r="177" spans="1:26" ht="15.75" customHeight="1">
      <c r="A177" s="7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row>
    <row r="178" spans="1:26" ht="15.75" customHeight="1">
      <c r="A178" s="7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row>
    <row r="179" spans="1:26" ht="15.75" customHeight="1">
      <c r="A179" s="7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row>
    <row r="180" spans="1:26" ht="15.75" customHeight="1">
      <c r="A180" s="7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row>
    <row r="181" spans="1:26" ht="15.75" customHeight="1">
      <c r="A181" s="7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row>
    <row r="182" spans="1:26" ht="15.75" customHeight="1">
      <c r="A182" s="7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row>
    <row r="183" spans="1:26" ht="15.75" customHeight="1">
      <c r="A183" s="7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row>
    <row r="184" spans="1:26" ht="15.75" customHeight="1">
      <c r="A184" s="7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row>
    <row r="185" spans="1:26" ht="15.75" customHeight="1">
      <c r="A185" s="7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row>
    <row r="186" spans="1:26" ht="15.75" customHeight="1">
      <c r="A186" s="7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row>
    <row r="187" spans="1:26" ht="15.75" customHeight="1">
      <c r="A187" s="7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row>
    <row r="188" spans="1:26" ht="15.75" customHeight="1">
      <c r="A188" s="7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row>
    <row r="189" spans="1:26" ht="15.75" customHeight="1">
      <c r="A189" s="7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row>
    <row r="190" spans="1:26" ht="15.75" customHeight="1">
      <c r="A190" s="7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row>
    <row r="191" spans="1:26" ht="15.75" customHeight="1">
      <c r="A191" s="7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row>
    <row r="192" spans="1:26" ht="15.75" customHeight="1">
      <c r="A192" s="7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row>
    <row r="193" spans="1:26" ht="15.75" customHeight="1">
      <c r="A193" s="7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row>
    <row r="194" spans="1:26" ht="15.75" customHeight="1">
      <c r="A194" s="7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row>
    <row r="195" spans="1:26" ht="15.75" customHeight="1">
      <c r="A195" s="7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row>
    <row r="196" spans="1:26" ht="15.75" customHeight="1">
      <c r="A196" s="7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row>
    <row r="197" spans="1:26" ht="15.75" customHeight="1">
      <c r="A197" s="7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row>
    <row r="198" spans="1:26" ht="15.75" customHeight="1">
      <c r="A198" s="7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row>
    <row r="199" spans="1:26" ht="15.75" customHeight="1">
      <c r="A199" s="7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row>
    <row r="200" spans="1:26" ht="15.75" customHeight="1">
      <c r="A200" s="7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row>
    <row r="201" spans="1:26" ht="15.75" customHeight="1">
      <c r="A201" s="7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row>
    <row r="202" spans="1:26" ht="15.75" customHeight="1">
      <c r="A202" s="7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row>
    <row r="203" spans="1:26" ht="15.75" customHeight="1">
      <c r="A203" s="7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row>
    <row r="204" spans="1:26" ht="15.75" customHeight="1">
      <c r="A204" s="7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row>
    <row r="205" spans="1:26" ht="15.75" customHeight="1">
      <c r="A205" s="7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row>
    <row r="206" spans="1:26" ht="15.75" customHeight="1">
      <c r="A206" s="7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row>
    <row r="207" spans="1:26" ht="15.75" customHeight="1">
      <c r="A207" s="7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row>
    <row r="208" spans="1:26" ht="15.75" customHeight="1">
      <c r="A208" s="7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row>
    <row r="209" spans="1:26" ht="15.75" customHeight="1">
      <c r="A209" s="7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row>
    <row r="210" spans="1:26" ht="15.75" customHeight="1">
      <c r="A210" s="7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row>
    <row r="211" spans="1:26" ht="15.75" customHeight="1">
      <c r="A211" s="7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row>
    <row r="212" spans="1:26" ht="15.75" customHeight="1">
      <c r="A212" s="7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row>
    <row r="213" spans="1:26" ht="15.75" customHeight="1">
      <c r="A213" s="7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row>
    <row r="214" spans="1:26" ht="15.75" customHeight="1">
      <c r="A214" s="7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row>
    <row r="215" spans="1:26" ht="15.75" customHeight="1">
      <c r="A215" s="7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row>
    <row r="216" spans="1:26" ht="15.75" customHeight="1">
      <c r="A216" s="7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row>
    <row r="217" spans="1:26" ht="15.75" customHeight="1">
      <c r="A217" s="7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row>
    <row r="218" spans="1:26" ht="15.75" customHeight="1">
      <c r="A218" s="7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row>
    <row r="219" spans="1:26" ht="15.75" customHeight="1">
      <c r="A219" s="7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row>
    <row r="220" spans="1:26" ht="15.75" customHeight="1">
      <c r="A220" s="7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sheetProtection algorithmName="SHA-512" hashValue="JokFysFeaAiQHTTqIsS9EnQa+87VfkIEGRP6LCFxJRyBcPmQCANJcmDIGBsd3G/CPZRmUzV0ao0RWeRgFbzdwA==" saltValue="FMcvjwiwAkTrNVMuMQnZnQ==" spinCount="100000" sheet="1" objects="1" scenarios="1"/>
  <mergeCells count="1">
    <mergeCell ref="C4:D4"/>
  </mergeCells>
  <conditionalFormatting sqref="F4">
    <cfRule type="cellIs" dxfId="151" priority="5" stopIfTrue="1" operator="lessThan">
      <formula>85%</formula>
    </cfRule>
  </conditionalFormatting>
  <conditionalFormatting sqref="F4">
    <cfRule type="cellIs" dxfId="150" priority="6" operator="equal">
      <formula>0</formula>
    </cfRule>
  </conditionalFormatting>
  <conditionalFormatting sqref="F4">
    <cfRule type="cellIs" dxfId="149" priority="7" operator="between">
      <formula>0.9</formula>
      <formula>1</formula>
    </cfRule>
  </conditionalFormatting>
  <conditionalFormatting sqref="F4">
    <cfRule type="cellIs" dxfId="148" priority="8" operator="between">
      <formula>85%</formula>
      <formula>90%</formula>
    </cfRule>
  </conditionalFormatting>
  <pageMargins left="0.7" right="0.7" top="0.75" bottom="0.75" header="0" footer="0"/>
  <pageSetup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FFFF00"/>
  </sheetPr>
  <dimension ref="A1:Y1000"/>
  <sheetViews>
    <sheetView showGridLines="0" workbookViewId="0">
      <selection activeCell="B2" sqref="B2:E2"/>
    </sheetView>
  </sheetViews>
  <sheetFormatPr baseColWidth="10" defaultColWidth="11.21875" defaultRowHeight="15" customHeight="1"/>
  <cols>
    <col min="1" max="1" width="11.5546875" customWidth="1"/>
    <col min="2" max="2" width="43.88671875" customWidth="1"/>
    <col min="3" max="3" width="14.33203125" customWidth="1"/>
    <col min="4" max="4" width="9.44140625" customWidth="1"/>
    <col min="5" max="5" width="14.88671875" customWidth="1"/>
    <col min="6" max="6" width="11.5546875" customWidth="1"/>
    <col min="7" max="25" width="10.5546875" customWidth="1"/>
  </cols>
  <sheetData>
    <row r="1" spans="1:25" ht="15.75">
      <c r="A1" s="78"/>
      <c r="B1" s="78"/>
      <c r="C1" s="78"/>
      <c r="D1" s="78"/>
      <c r="E1" s="78"/>
      <c r="F1" s="78"/>
      <c r="G1" s="78"/>
      <c r="H1" s="78"/>
      <c r="I1" s="78"/>
      <c r="J1" s="78"/>
      <c r="K1" s="78"/>
      <c r="L1" s="78"/>
      <c r="M1" s="78"/>
      <c r="N1" s="78"/>
      <c r="O1" s="78"/>
      <c r="P1" s="78"/>
      <c r="Q1" s="78"/>
      <c r="R1" s="78"/>
      <c r="S1" s="78"/>
      <c r="T1" s="78"/>
      <c r="U1" s="78"/>
      <c r="V1" s="78"/>
      <c r="W1" s="78"/>
      <c r="X1" s="78"/>
      <c r="Y1" s="78"/>
    </row>
    <row r="2" spans="1:25" ht="38.25">
      <c r="A2" s="78"/>
      <c r="B2" s="375" t="s">
        <v>588</v>
      </c>
      <c r="C2" s="376" t="s">
        <v>577</v>
      </c>
      <c r="D2" s="376" t="s">
        <v>578</v>
      </c>
      <c r="E2" s="376" t="s">
        <v>579</v>
      </c>
      <c r="F2" s="78"/>
      <c r="G2" s="78"/>
      <c r="H2" s="78"/>
      <c r="I2" s="78"/>
      <c r="J2" s="78"/>
      <c r="K2" s="78"/>
      <c r="L2" s="78"/>
      <c r="M2" s="78"/>
      <c r="N2" s="78"/>
      <c r="O2" s="78"/>
      <c r="P2" s="78"/>
      <c r="Q2" s="78"/>
      <c r="R2" s="78"/>
      <c r="S2" s="78"/>
      <c r="T2" s="78"/>
      <c r="U2" s="78"/>
      <c r="V2" s="78"/>
      <c r="W2" s="78"/>
      <c r="X2" s="78"/>
      <c r="Y2" s="78"/>
    </row>
    <row r="3" spans="1:25" ht="57.75" customHeight="1">
      <c r="A3" s="78"/>
      <c r="B3" s="240" t="s">
        <v>589</v>
      </c>
      <c r="C3" s="247">
        <f>'Objetivo 4'!F13</f>
        <v>1.0645451388888889</v>
      </c>
      <c r="D3" s="247">
        <f>(15%*100)/35</f>
        <v>0.42857142857142855</v>
      </c>
      <c r="E3" s="247">
        <f>C3*D3</f>
        <v>0.45623363095238095</v>
      </c>
      <c r="F3" s="78"/>
      <c r="G3" s="78"/>
      <c r="H3" s="78"/>
      <c r="I3" s="78"/>
      <c r="J3" s="78"/>
      <c r="K3" s="78"/>
      <c r="L3" s="78"/>
      <c r="M3" s="78"/>
      <c r="N3" s="78"/>
      <c r="O3" s="78"/>
      <c r="P3" s="78"/>
      <c r="Q3" s="78"/>
      <c r="R3" s="78"/>
      <c r="S3" s="78"/>
      <c r="T3" s="78"/>
      <c r="U3" s="78"/>
      <c r="V3" s="78"/>
      <c r="W3" s="78"/>
      <c r="X3" s="78"/>
      <c r="Y3" s="78"/>
    </row>
    <row r="4" spans="1:25" ht="51" customHeight="1">
      <c r="A4" s="78"/>
      <c r="B4" s="240" t="s">
        <v>590</v>
      </c>
      <c r="C4" s="247">
        <f>'Objetivo 5'!F12</f>
        <v>0.8537035673375879</v>
      </c>
      <c r="D4" s="247">
        <f>(5%*100)/35</f>
        <v>0.14285714285714285</v>
      </c>
      <c r="E4" s="247">
        <f>C4*D4</f>
        <v>0.12195765247679827</v>
      </c>
      <c r="F4" s="78"/>
      <c r="G4" s="78"/>
      <c r="H4" s="78"/>
      <c r="I4" s="78"/>
      <c r="J4" s="78"/>
      <c r="K4" s="78"/>
      <c r="L4" s="78"/>
      <c r="M4" s="78"/>
      <c r="N4" s="78"/>
      <c r="O4" s="78"/>
      <c r="P4" s="78"/>
      <c r="Q4" s="78"/>
      <c r="R4" s="78"/>
      <c r="S4" s="78"/>
      <c r="T4" s="78"/>
      <c r="U4" s="78"/>
      <c r="V4" s="78"/>
      <c r="W4" s="78"/>
      <c r="X4" s="78"/>
      <c r="Y4" s="78"/>
    </row>
    <row r="5" spans="1:25" ht="49.5" customHeight="1">
      <c r="A5" s="78"/>
      <c r="B5" s="240" t="s">
        <v>591</v>
      </c>
      <c r="C5" s="247">
        <f>'Objetivo 6'!F11</f>
        <v>14.886111111111113</v>
      </c>
      <c r="D5" s="247">
        <f>(15%*100)/35</f>
        <v>0.42857142857142855</v>
      </c>
      <c r="E5" s="247">
        <f>C5*D5</f>
        <v>6.3797619047619047</v>
      </c>
      <c r="F5" s="78"/>
      <c r="G5" s="78"/>
      <c r="H5" s="78"/>
      <c r="I5" s="78"/>
      <c r="J5" s="78"/>
      <c r="K5" s="78"/>
      <c r="L5" s="78"/>
      <c r="M5" s="78"/>
      <c r="N5" s="78"/>
      <c r="O5" s="78"/>
      <c r="P5" s="78"/>
      <c r="Q5" s="78"/>
      <c r="R5" s="78"/>
      <c r="S5" s="78"/>
      <c r="T5" s="78"/>
      <c r="U5" s="78"/>
      <c r="V5" s="78"/>
      <c r="W5" s="78"/>
      <c r="X5" s="78"/>
      <c r="Y5" s="78"/>
    </row>
    <row r="6" spans="1:25" ht="18.75">
      <c r="A6" s="78"/>
      <c r="B6" s="892" t="s">
        <v>582</v>
      </c>
      <c r="C6" s="893"/>
      <c r="D6" s="247">
        <f>SUM(D3:D5)</f>
        <v>1</v>
      </c>
      <c r="E6" s="247">
        <f>SUM(E3:E5)</f>
        <v>6.9579531881910839</v>
      </c>
      <c r="F6" s="78"/>
      <c r="G6" s="78"/>
      <c r="H6" s="78"/>
      <c r="I6" s="78"/>
      <c r="J6" s="78"/>
      <c r="K6" s="78"/>
      <c r="L6" s="78"/>
      <c r="M6" s="78"/>
      <c r="N6" s="78"/>
      <c r="O6" s="78"/>
      <c r="P6" s="78"/>
      <c r="Q6" s="78"/>
      <c r="R6" s="78"/>
      <c r="S6" s="78"/>
      <c r="T6" s="78"/>
      <c r="U6" s="78"/>
      <c r="V6" s="78"/>
      <c r="W6" s="78"/>
      <c r="X6" s="78"/>
      <c r="Y6" s="78"/>
    </row>
    <row r="7" spans="1:25" ht="15.75">
      <c r="A7" s="78"/>
      <c r="B7" s="78"/>
      <c r="C7" s="78"/>
      <c r="D7" s="78"/>
      <c r="E7" s="78"/>
      <c r="F7" s="78"/>
      <c r="G7" s="78"/>
      <c r="H7" s="78"/>
      <c r="I7" s="78"/>
      <c r="J7" s="78"/>
      <c r="K7" s="78"/>
      <c r="L7" s="78"/>
      <c r="M7" s="78"/>
      <c r="N7" s="78"/>
      <c r="O7" s="78"/>
      <c r="P7" s="78"/>
      <c r="Q7" s="78"/>
      <c r="R7" s="78"/>
      <c r="S7" s="78"/>
      <c r="T7" s="78"/>
      <c r="U7" s="78"/>
      <c r="V7" s="78"/>
      <c r="W7" s="78"/>
      <c r="X7" s="78"/>
      <c r="Y7" s="78"/>
    </row>
    <row r="8" spans="1:25" ht="15.75">
      <c r="A8" s="78"/>
      <c r="B8" s="78"/>
      <c r="C8" s="78"/>
      <c r="D8" s="78"/>
      <c r="E8" s="78"/>
      <c r="F8" s="78"/>
      <c r="G8" s="78"/>
      <c r="H8" s="78"/>
      <c r="I8" s="78"/>
      <c r="J8" s="78"/>
      <c r="K8" s="78"/>
      <c r="L8" s="78"/>
      <c r="M8" s="78"/>
      <c r="N8" s="78"/>
      <c r="O8" s="78"/>
      <c r="P8" s="78"/>
      <c r="Q8" s="78"/>
      <c r="R8" s="78"/>
      <c r="S8" s="78"/>
      <c r="T8" s="78"/>
      <c r="U8" s="78"/>
      <c r="V8" s="78"/>
      <c r="W8" s="78"/>
      <c r="X8" s="78"/>
      <c r="Y8" s="78"/>
    </row>
    <row r="9" spans="1:25" ht="15.75">
      <c r="A9" s="78"/>
      <c r="B9" s="78"/>
      <c r="C9" s="78"/>
      <c r="D9" s="78"/>
      <c r="E9" s="78"/>
      <c r="F9" s="78"/>
      <c r="G9" s="78"/>
      <c r="H9" s="78"/>
      <c r="I9" s="78"/>
      <c r="J9" s="78"/>
      <c r="K9" s="78"/>
      <c r="L9" s="78"/>
      <c r="M9" s="78"/>
      <c r="N9" s="78"/>
      <c r="O9" s="78"/>
      <c r="P9" s="78"/>
      <c r="Q9" s="78"/>
      <c r="R9" s="78"/>
      <c r="S9" s="78"/>
      <c r="T9" s="78"/>
      <c r="U9" s="78"/>
      <c r="V9" s="78"/>
      <c r="W9" s="78"/>
      <c r="X9" s="78"/>
      <c r="Y9" s="78"/>
    </row>
    <row r="10" spans="1:25" ht="15.75">
      <c r="A10" s="78"/>
      <c r="B10" s="78"/>
      <c r="C10" s="78"/>
      <c r="D10" s="78"/>
      <c r="E10" s="78"/>
      <c r="F10" s="78"/>
      <c r="G10" s="78"/>
      <c r="H10" s="78"/>
      <c r="I10" s="78"/>
      <c r="J10" s="78"/>
      <c r="K10" s="78"/>
      <c r="L10" s="78"/>
      <c r="M10" s="78"/>
      <c r="N10" s="78"/>
      <c r="O10" s="78"/>
      <c r="P10" s="78"/>
      <c r="Q10" s="78"/>
      <c r="R10" s="78"/>
      <c r="S10" s="78"/>
      <c r="T10" s="78"/>
      <c r="U10" s="78"/>
      <c r="V10" s="78"/>
      <c r="W10" s="78"/>
      <c r="X10" s="78"/>
      <c r="Y10" s="78"/>
    </row>
    <row r="11" spans="1:25" ht="15.75">
      <c r="A11" s="78"/>
      <c r="B11" s="78"/>
      <c r="C11" s="78"/>
      <c r="D11" s="78"/>
      <c r="E11" s="78"/>
      <c r="F11" s="78"/>
      <c r="G11" s="78"/>
      <c r="H11" s="78"/>
      <c r="I11" s="78"/>
      <c r="J11" s="78"/>
      <c r="K11" s="78"/>
      <c r="L11" s="78"/>
      <c r="M11" s="78"/>
      <c r="N11" s="78"/>
      <c r="O11" s="78"/>
      <c r="P11" s="78"/>
      <c r="Q11" s="78"/>
      <c r="R11" s="78"/>
      <c r="S11" s="78"/>
      <c r="T11" s="78"/>
      <c r="U11" s="78"/>
      <c r="V11" s="78"/>
      <c r="W11" s="78"/>
      <c r="X11" s="78"/>
      <c r="Y11" s="78"/>
    </row>
    <row r="12" spans="1:25" ht="15.75">
      <c r="A12" s="78"/>
      <c r="B12" s="78"/>
      <c r="C12" s="78"/>
      <c r="D12" s="78"/>
      <c r="E12" s="78"/>
      <c r="F12" s="78"/>
      <c r="G12" s="78"/>
      <c r="H12" s="78"/>
      <c r="I12" s="78"/>
      <c r="J12" s="78"/>
      <c r="K12" s="78"/>
      <c r="L12" s="78"/>
      <c r="M12" s="78"/>
      <c r="N12" s="78"/>
      <c r="O12" s="78"/>
      <c r="P12" s="78"/>
      <c r="Q12" s="78"/>
      <c r="R12" s="78"/>
      <c r="S12" s="78"/>
      <c r="T12" s="78"/>
      <c r="U12" s="78"/>
      <c r="V12" s="78"/>
      <c r="W12" s="78"/>
      <c r="X12" s="78"/>
      <c r="Y12" s="78"/>
    </row>
    <row r="13" spans="1:25" ht="15.75">
      <c r="A13" s="78"/>
      <c r="B13" s="78"/>
      <c r="C13" s="78"/>
      <c r="D13" s="78"/>
      <c r="E13" s="78"/>
      <c r="F13" s="78"/>
      <c r="G13" s="78"/>
      <c r="H13" s="78"/>
      <c r="I13" s="78"/>
      <c r="J13" s="78"/>
      <c r="K13" s="78"/>
      <c r="L13" s="78"/>
      <c r="M13" s="78"/>
      <c r="N13" s="78"/>
      <c r="O13" s="78"/>
      <c r="P13" s="78"/>
      <c r="Q13" s="78"/>
      <c r="R13" s="78"/>
      <c r="S13" s="78"/>
      <c r="T13" s="78"/>
      <c r="U13" s="78"/>
      <c r="V13" s="78"/>
      <c r="W13" s="78"/>
      <c r="X13" s="78"/>
      <c r="Y13" s="78"/>
    </row>
    <row r="14" spans="1:25" ht="15.75">
      <c r="A14" s="78"/>
      <c r="B14" s="78"/>
      <c r="C14" s="78"/>
      <c r="D14" s="78"/>
      <c r="E14" s="78"/>
      <c r="F14" s="78"/>
      <c r="G14" s="78"/>
      <c r="H14" s="78"/>
      <c r="I14" s="78"/>
      <c r="J14" s="78"/>
      <c r="K14" s="78"/>
      <c r="L14" s="78"/>
      <c r="M14" s="78"/>
      <c r="N14" s="78"/>
      <c r="O14" s="78"/>
      <c r="P14" s="78"/>
      <c r="Q14" s="78"/>
      <c r="R14" s="78"/>
      <c r="S14" s="78"/>
      <c r="T14" s="78"/>
      <c r="U14" s="78"/>
      <c r="V14" s="78"/>
      <c r="W14" s="78"/>
      <c r="X14" s="78"/>
      <c r="Y14" s="78"/>
    </row>
    <row r="15" spans="1:25" ht="15.75">
      <c r="A15" s="78"/>
      <c r="B15" s="78"/>
      <c r="C15" s="78"/>
      <c r="D15" s="78"/>
      <c r="E15" s="78"/>
      <c r="F15" s="78"/>
      <c r="G15" s="78"/>
      <c r="H15" s="78"/>
      <c r="I15" s="78"/>
      <c r="J15" s="78"/>
      <c r="K15" s="78"/>
      <c r="L15" s="78"/>
      <c r="M15" s="78"/>
      <c r="N15" s="78"/>
      <c r="O15" s="78"/>
      <c r="P15" s="78"/>
      <c r="Q15" s="78"/>
      <c r="R15" s="78"/>
      <c r="S15" s="78"/>
      <c r="T15" s="78"/>
      <c r="U15" s="78"/>
      <c r="V15" s="78"/>
      <c r="W15" s="78"/>
      <c r="X15" s="78"/>
      <c r="Y15" s="78"/>
    </row>
    <row r="16" spans="1:25" ht="15.75">
      <c r="A16" s="78"/>
      <c r="B16" s="78"/>
      <c r="C16" s="78"/>
      <c r="D16" s="78"/>
      <c r="E16" s="78"/>
      <c r="F16" s="78"/>
      <c r="G16" s="78"/>
      <c r="H16" s="78"/>
      <c r="I16" s="78"/>
      <c r="J16" s="78"/>
      <c r="K16" s="78"/>
      <c r="L16" s="78"/>
      <c r="M16" s="78"/>
      <c r="N16" s="78"/>
      <c r="O16" s="78"/>
      <c r="P16" s="78"/>
      <c r="Q16" s="78"/>
      <c r="R16" s="78"/>
      <c r="S16" s="78"/>
      <c r="T16" s="78"/>
      <c r="U16" s="78"/>
      <c r="V16" s="78"/>
      <c r="W16" s="78"/>
      <c r="X16" s="78"/>
      <c r="Y16" s="78"/>
    </row>
    <row r="17" spans="1:25" ht="15.75">
      <c r="A17" s="78"/>
      <c r="B17" s="78"/>
      <c r="C17" s="78"/>
      <c r="D17" s="78"/>
      <c r="E17" s="78"/>
      <c r="F17" s="78"/>
      <c r="G17" s="78"/>
      <c r="H17" s="78"/>
      <c r="I17" s="78"/>
      <c r="J17" s="78"/>
      <c r="K17" s="78"/>
      <c r="L17" s="78"/>
      <c r="M17" s="78"/>
      <c r="N17" s="78"/>
      <c r="O17" s="78"/>
      <c r="P17" s="78"/>
      <c r="Q17" s="78"/>
      <c r="R17" s="78"/>
      <c r="S17" s="78"/>
      <c r="T17" s="78"/>
      <c r="U17" s="78"/>
      <c r="V17" s="78"/>
      <c r="W17" s="78"/>
      <c r="X17" s="78"/>
      <c r="Y17" s="78"/>
    </row>
    <row r="18" spans="1:25" ht="15.75">
      <c r="A18" s="78"/>
      <c r="B18" s="78"/>
      <c r="C18" s="78"/>
      <c r="D18" s="78"/>
      <c r="E18" s="78"/>
      <c r="F18" s="78"/>
      <c r="G18" s="78"/>
      <c r="H18" s="78"/>
      <c r="I18" s="78"/>
      <c r="J18" s="78"/>
      <c r="K18" s="78"/>
      <c r="L18" s="78"/>
      <c r="M18" s="78"/>
      <c r="N18" s="78"/>
      <c r="O18" s="78"/>
      <c r="P18" s="78"/>
      <c r="Q18" s="78"/>
      <c r="R18" s="78"/>
      <c r="S18" s="78"/>
      <c r="T18" s="78"/>
      <c r="U18" s="78"/>
      <c r="V18" s="78"/>
      <c r="W18" s="78"/>
      <c r="X18" s="78"/>
      <c r="Y18" s="78"/>
    </row>
    <row r="19" spans="1:25" ht="15.75">
      <c r="A19" s="78"/>
      <c r="B19" s="78"/>
      <c r="C19" s="78"/>
      <c r="D19" s="78"/>
      <c r="E19" s="78"/>
      <c r="F19" s="78"/>
      <c r="G19" s="78"/>
      <c r="H19" s="78"/>
      <c r="I19" s="78"/>
      <c r="J19" s="78"/>
      <c r="K19" s="78"/>
      <c r="L19" s="78"/>
      <c r="M19" s="78"/>
      <c r="N19" s="78"/>
      <c r="O19" s="78"/>
      <c r="P19" s="78"/>
      <c r="Q19" s="78"/>
      <c r="R19" s="78"/>
      <c r="S19" s="78"/>
      <c r="T19" s="78"/>
      <c r="U19" s="78"/>
      <c r="V19" s="78"/>
      <c r="W19" s="78"/>
      <c r="X19" s="78"/>
      <c r="Y19" s="78"/>
    </row>
    <row r="20" spans="1:25" ht="15.75">
      <c r="A20" s="78"/>
      <c r="B20" s="78"/>
      <c r="C20" s="78"/>
      <c r="D20" s="78"/>
      <c r="E20" s="78"/>
      <c r="F20" s="78"/>
      <c r="G20" s="78"/>
      <c r="H20" s="78"/>
      <c r="I20" s="78"/>
      <c r="J20" s="78"/>
      <c r="K20" s="78"/>
      <c r="L20" s="78"/>
      <c r="M20" s="78"/>
      <c r="N20" s="78"/>
      <c r="O20" s="78"/>
      <c r="P20" s="78"/>
      <c r="Q20" s="78"/>
      <c r="R20" s="78"/>
      <c r="S20" s="78"/>
      <c r="T20" s="78"/>
      <c r="U20" s="78"/>
      <c r="V20" s="78"/>
      <c r="W20" s="78"/>
      <c r="X20" s="78"/>
      <c r="Y20" s="78"/>
    </row>
    <row r="21" spans="1:25" ht="15.75" customHeight="1">
      <c r="A21" s="78"/>
      <c r="B21" s="78"/>
      <c r="C21" s="78"/>
      <c r="D21" s="78"/>
      <c r="E21" s="78"/>
      <c r="F21" s="78"/>
      <c r="G21" s="78"/>
      <c r="H21" s="78"/>
      <c r="I21" s="78"/>
      <c r="J21" s="78"/>
      <c r="K21" s="78"/>
      <c r="L21" s="78"/>
      <c r="M21" s="78"/>
      <c r="N21" s="78"/>
      <c r="O21" s="78"/>
      <c r="P21" s="78"/>
      <c r="Q21" s="78"/>
      <c r="R21" s="78"/>
      <c r="S21" s="78"/>
      <c r="T21" s="78"/>
      <c r="U21" s="78"/>
      <c r="V21" s="78"/>
      <c r="W21" s="78"/>
      <c r="X21" s="78"/>
      <c r="Y21" s="78"/>
    </row>
    <row r="22" spans="1:25" ht="15.75" customHeight="1">
      <c r="A22" s="78"/>
      <c r="B22" s="78"/>
      <c r="C22" s="78"/>
      <c r="D22" s="78"/>
      <c r="E22" s="78"/>
      <c r="F22" s="78"/>
      <c r="G22" s="78"/>
      <c r="H22" s="78"/>
      <c r="I22" s="78"/>
      <c r="J22" s="78"/>
      <c r="K22" s="78"/>
      <c r="L22" s="78"/>
      <c r="M22" s="78"/>
      <c r="N22" s="78"/>
      <c r="O22" s="78"/>
      <c r="P22" s="78"/>
      <c r="Q22" s="78"/>
      <c r="R22" s="78"/>
      <c r="S22" s="78"/>
      <c r="T22" s="78"/>
      <c r="U22" s="78"/>
      <c r="V22" s="78"/>
      <c r="W22" s="78"/>
      <c r="X22" s="78"/>
      <c r="Y22" s="78"/>
    </row>
    <row r="23" spans="1:25" ht="15.75" customHeight="1">
      <c r="A23" s="78"/>
      <c r="B23" s="78"/>
      <c r="C23" s="78"/>
      <c r="D23" s="78"/>
      <c r="E23" s="78"/>
      <c r="F23" s="78"/>
      <c r="G23" s="78"/>
      <c r="H23" s="78"/>
      <c r="I23" s="78"/>
      <c r="J23" s="78"/>
      <c r="K23" s="78"/>
      <c r="L23" s="78"/>
      <c r="M23" s="78"/>
      <c r="N23" s="78"/>
      <c r="O23" s="78"/>
      <c r="P23" s="78"/>
      <c r="Q23" s="78"/>
      <c r="R23" s="78"/>
      <c r="S23" s="78"/>
      <c r="T23" s="78"/>
      <c r="U23" s="78"/>
      <c r="V23" s="78"/>
      <c r="W23" s="78"/>
      <c r="X23" s="78"/>
      <c r="Y23" s="78"/>
    </row>
    <row r="24" spans="1:25" ht="15.75" customHeight="1">
      <c r="A24" s="78"/>
      <c r="B24" s="78"/>
      <c r="C24" s="78"/>
      <c r="D24" s="78"/>
      <c r="E24" s="78"/>
      <c r="F24" s="78"/>
      <c r="G24" s="78"/>
      <c r="H24" s="78"/>
      <c r="I24" s="78"/>
      <c r="J24" s="78"/>
      <c r="K24" s="78"/>
      <c r="L24" s="78"/>
      <c r="M24" s="78"/>
      <c r="N24" s="78"/>
      <c r="O24" s="78"/>
      <c r="P24" s="78"/>
      <c r="Q24" s="78"/>
      <c r="R24" s="78"/>
      <c r="S24" s="78"/>
      <c r="T24" s="78"/>
      <c r="U24" s="78"/>
      <c r="V24" s="78"/>
      <c r="W24" s="78"/>
      <c r="X24" s="78"/>
      <c r="Y24" s="78"/>
    </row>
    <row r="25" spans="1:25" ht="15.75" customHeight="1">
      <c r="A25" s="78"/>
      <c r="B25" s="78"/>
      <c r="C25" s="78"/>
      <c r="D25" s="78"/>
      <c r="E25" s="78"/>
      <c r="F25" s="78"/>
      <c r="G25" s="78"/>
      <c r="H25" s="78"/>
      <c r="I25" s="78"/>
      <c r="J25" s="78"/>
      <c r="K25" s="78"/>
      <c r="L25" s="78"/>
      <c r="M25" s="78"/>
      <c r="N25" s="78"/>
      <c r="O25" s="78"/>
      <c r="P25" s="78"/>
      <c r="Q25" s="78"/>
      <c r="R25" s="78"/>
      <c r="S25" s="78"/>
      <c r="T25" s="78"/>
      <c r="U25" s="78"/>
      <c r="V25" s="78"/>
      <c r="W25" s="78"/>
      <c r="X25" s="78"/>
      <c r="Y25" s="78"/>
    </row>
    <row r="26" spans="1:25" ht="15.75" customHeight="1">
      <c r="A26" s="78"/>
      <c r="B26" s="78"/>
      <c r="C26" s="78"/>
      <c r="D26" s="78"/>
      <c r="E26" s="78"/>
      <c r="F26" s="78"/>
      <c r="G26" s="78"/>
      <c r="H26" s="78"/>
      <c r="I26" s="78"/>
      <c r="J26" s="78"/>
      <c r="K26" s="78"/>
      <c r="L26" s="78"/>
      <c r="M26" s="78"/>
      <c r="N26" s="78"/>
      <c r="O26" s="78"/>
      <c r="P26" s="78"/>
      <c r="Q26" s="78"/>
      <c r="R26" s="78"/>
      <c r="S26" s="78"/>
      <c r="T26" s="78"/>
      <c r="U26" s="78"/>
      <c r="V26" s="78"/>
      <c r="W26" s="78"/>
      <c r="X26" s="78"/>
      <c r="Y26" s="78"/>
    </row>
    <row r="27" spans="1:25" ht="15.75" customHeight="1">
      <c r="A27" s="78"/>
      <c r="B27" s="78"/>
      <c r="C27" s="78"/>
      <c r="D27" s="78"/>
      <c r="E27" s="78"/>
      <c r="F27" s="78"/>
      <c r="G27" s="78"/>
      <c r="H27" s="78"/>
      <c r="I27" s="78"/>
      <c r="J27" s="78"/>
      <c r="K27" s="78"/>
      <c r="L27" s="78"/>
      <c r="M27" s="78"/>
      <c r="N27" s="78"/>
      <c r="O27" s="78"/>
      <c r="P27" s="78"/>
      <c r="Q27" s="78"/>
      <c r="R27" s="78"/>
      <c r="S27" s="78"/>
      <c r="T27" s="78"/>
      <c r="U27" s="78"/>
      <c r="V27" s="78"/>
      <c r="W27" s="78"/>
      <c r="X27" s="78"/>
      <c r="Y27" s="78"/>
    </row>
    <row r="28" spans="1:25" ht="15.75" customHeight="1">
      <c r="A28" s="78"/>
      <c r="B28" s="78"/>
      <c r="C28" s="78"/>
      <c r="D28" s="78"/>
      <c r="E28" s="78"/>
      <c r="F28" s="78"/>
      <c r="G28" s="78"/>
      <c r="H28" s="78"/>
      <c r="I28" s="78"/>
      <c r="J28" s="78"/>
      <c r="K28" s="78"/>
      <c r="L28" s="78"/>
      <c r="M28" s="78"/>
      <c r="N28" s="78"/>
      <c r="O28" s="78"/>
      <c r="P28" s="78"/>
      <c r="Q28" s="78"/>
      <c r="R28" s="78"/>
      <c r="S28" s="78"/>
      <c r="T28" s="78"/>
      <c r="U28" s="78"/>
      <c r="V28" s="78"/>
      <c r="W28" s="78"/>
      <c r="X28" s="78"/>
      <c r="Y28" s="78"/>
    </row>
    <row r="29" spans="1:25" ht="15.75" customHeight="1">
      <c r="A29" s="78"/>
      <c r="B29" s="78"/>
      <c r="C29" s="78"/>
      <c r="D29" s="78"/>
      <c r="E29" s="78"/>
      <c r="F29" s="78"/>
      <c r="G29" s="78"/>
      <c r="H29" s="78"/>
      <c r="I29" s="78"/>
      <c r="J29" s="78"/>
      <c r="K29" s="78"/>
      <c r="L29" s="78"/>
      <c r="M29" s="78"/>
      <c r="N29" s="78"/>
      <c r="O29" s="78"/>
      <c r="P29" s="78"/>
      <c r="Q29" s="78"/>
      <c r="R29" s="78"/>
      <c r="S29" s="78"/>
      <c r="T29" s="78"/>
      <c r="U29" s="78"/>
      <c r="V29" s="78"/>
      <c r="W29" s="78"/>
      <c r="X29" s="78"/>
      <c r="Y29" s="78"/>
    </row>
    <row r="30" spans="1:25" ht="15.75" customHeight="1">
      <c r="A30" s="78"/>
      <c r="B30" s="78"/>
      <c r="C30" s="78"/>
      <c r="D30" s="78"/>
      <c r="E30" s="78"/>
      <c r="F30" s="78"/>
      <c r="G30" s="78"/>
      <c r="H30" s="78"/>
      <c r="I30" s="78"/>
      <c r="J30" s="78"/>
      <c r="K30" s="78"/>
      <c r="L30" s="78"/>
      <c r="M30" s="78"/>
      <c r="N30" s="78"/>
      <c r="O30" s="78"/>
      <c r="P30" s="78"/>
      <c r="Q30" s="78"/>
      <c r="R30" s="78"/>
      <c r="S30" s="78"/>
      <c r="T30" s="78"/>
      <c r="U30" s="78"/>
      <c r="V30" s="78"/>
      <c r="W30" s="78"/>
      <c r="X30" s="78"/>
      <c r="Y30" s="78"/>
    </row>
    <row r="31" spans="1:25" ht="15.75" customHeight="1">
      <c r="A31" s="78"/>
      <c r="B31" s="78"/>
      <c r="C31" s="78"/>
      <c r="D31" s="78"/>
      <c r="E31" s="78"/>
      <c r="F31" s="78"/>
      <c r="G31" s="78"/>
      <c r="H31" s="78"/>
      <c r="I31" s="78"/>
      <c r="J31" s="78"/>
      <c r="K31" s="78"/>
      <c r="L31" s="78"/>
      <c r="M31" s="78"/>
      <c r="N31" s="78"/>
      <c r="O31" s="78"/>
      <c r="P31" s="78"/>
      <c r="Q31" s="78"/>
      <c r="R31" s="78"/>
      <c r="S31" s="78"/>
      <c r="T31" s="78"/>
      <c r="U31" s="78"/>
      <c r="V31" s="78"/>
      <c r="W31" s="78"/>
      <c r="X31" s="78"/>
      <c r="Y31" s="78"/>
    </row>
    <row r="32" spans="1:25" ht="15.75" customHeight="1">
      <c r="A32" s="78"/>
      <c r="B32" s="78"/>
      <c r="C32" s="78"/>
      <c r="D32" s="78"/>
      <c r="E32" s="78"/>
      <c r="F32" s="78"/>
      <c r="G32" s="78"/>
      <c r="H32" s="78"/>
      <c r="I32" s="78"/>
      <c r="J32" s="78"/>
      <c r="K32" s="78"/>
      <c r="L32" s="78"/>
      <c r="M32" s="78"/>
      <c r="N32" s="78"/>
      <c r="O32" s="78"/>
      <c r="P32" s="78"/>
      <c r="Q32" s="78"/>
      <c r="R32" s="78"/>
      <c r="S32" s="78"/>
      <c r="T32" s="78"/>
      <c r="U32" s="78"/>
      <c r="V32" s="78"/>
      <c r="W32" s="78"/>
      <c r="X32" s="78"/>
      <c r="Y32" s="78"/>
    </row>
    <row r="33" spans="1:25" ht="15.75" customHeight="1">
      <c r="A33" s="78"/>
      <c r="B33" s="78"/>
      <c r="C33" s="78"/>
      <c r="D33" s="78"/>
      <c r="E33" s="78"/>
      <c r="F33" s="78"/>
      <c r="G33" s="78"/>
      <c r="H33" s="78"/>
      <c r="I33" s="78"/>
      <c r="J33" s="78"/>
      <c r="K33" s="78"/>
      <c r="L33" s="78"/>
      <c r="M33" s="78"/>
      <c r="N33" s="78"/>
      <c r="O33" s="78"/>
      <c r="P33" s="78"/>
      <c r="Q33" s="78"/>
      <c r="R33" s="78"/>
      <c r="S33" s="78"/>
      <c r="T33" s="78"/>
      <c r="U33" s="78"/>
      <c r="V33" s="78"/>
      <c r="W33" s="78"/>
      <c r="X33" s="78"/>
      <c r="Y33" s="78"/>
    </row>
    <row r="34" spans="1:25" ht="15.75" customHeight="1">
      <c r="A34" s="78"/>
      <c r="B34" s="78"/>
      <c r="C34" s="78"/>
      <c r="D34" s="78"/>
      <c r="E34" s="78"/>
      <c r="F34" s="78"/>
      <c r="G34" s="78"/>
      <c r="H34" s="78"/>
      <c r="I34" s="78"/>
      <c r="J34" s="78"/>
      <c r="K34" s="78"/>
      <c r="L34" s="78"/>
      <c r="M34" s="78"/>
      <c r="N34" s="78"/>
      <c r="O34" s="78"/>
      <c r="P34" s="78"/>
      <c r="Q34" s="78"/>
      <c r="R34" s="78"/>
      <c r="S34" s="78"/>
      <c r="T34" s="78"/>
      <c r="U34" s="78"/>
      <c r="V34" s="78"/>
      <c r="W34" s="78"/>
      <c r="X34" s="78"/>
      <c r="Y34" s="78"/>
    </row>
    <row r="35" spans="1:25" ht="15.75" customHeight="1">
      <c r="A35" s="78"/>
      <c r="B35" s="78"/>
      <c r="C35" s="78"/>
      <c r="D35" s="78"/>
      <c r="E35" s="78"/>
      <c r="F35" s="78"/>
      <c r="G35" s="78"/>
      <c r="H35" s="78"/>
      <c r="I35" s="78"/>
      <c r="J35" s="78"/>
      <c r="K35" s="78"/>
      <c r="L35" s="78"/>
      <c r="M35" s="78"/>
      <c r="N35" s="78"/>
      <c r="O35" s="78"/>
      <c r="P35" s="78"/>
      <c r="Q35" s="78"/>
      <c r="R35" s="78"/>
      <c r="S35" s="78"/>
      <c r="T35" s="78"/>
      <c r="U35" s="78"/>
      <c r="V35" s="78"/>
      <c r="W35" s="78"/>
      <c r="X35" s="78"/>
      <c r="Y35" s="78"/>
    </row>
    <row r="36" spans="1:25" ht="15.75" customHeight="1">
      <c r="A36" s="78"/>
      <c r="B36" s="78"/>
      <c r="C36" s="78"/>
      <c r="D36" s="78"/>
      <c r="E36" s="78"/>
      <c r="F36" s="78"/>
      <c r="G36" s="78"/>
      <c r="H36" s="78"/>
      <c r="I36" s="78"/>
      <c r="J36" s="78"/>
      <c r="K36" s="78"/>
      <c r="L36" s="78"/>
      <c r="M36" s="78"/>
      <c r="N36" s="78"/>
      <c r="O36" s="78"/>
      <c r="P36" s="78"/>
      <c r="Q36" s="78"/>
      <c r="R36" s="78"/>
      <c r="S36" s="78"/>
      <c r="T36" s="78"/>
      <c r="U36" s="78"/>
      <c r="V36" s="78"/>
      <c r="W36" s="78"/>
      <c r="X36" s="78"/>
      <c r="Y36" s="78"/>
    </row>
    <row r="37" spans="1:25" ht="15.75" customHeight="1">
      <c r="A37" s="78"/>
      <c r="B37" s="78"/>
      <c r="C37" s="78"/>
      <c r="D37" s="78"/>
      <c r="E37" s="78"/>
      <c r="F37" s="78"/>
      <c r="G37" s="78"/>
      <c r="H37" s="78"/>
      <c r="I37" s="78"/>
      <c r="J37" s="78"/>
      <c r="K37" s="78"/>
      <c r="L37" s="78"/>
      <c r="M37" s="78"/>
      <c r="N37" s="78"/>
      <c r="O37" s="78"/>
      <c r="P37" s="78"/>
      <c r="Q37" s="78"/>
      <c r="R37" s="78"/>
      <c r="S37" s="78"/>
      <c r="T37" s="78"/>
      <c r="U37" s="78"/>
      <c r="V37" s="78"/>
      <c r="W37" s="78"/>
      <c r="X37" s="78"/>
      <c r="Y37" s="78"/>
    </row>
    <row r="38" spans="1:25" ht="15.75" customHeight="1">
      <c r="A38" s="78"/>
      <c r="B38" s="78"/>
      <c r="C38" s="78"/>
      <c r="D38" s="78"/>
      <c r="E38" s="78"/>
      <c r="F38" s="78"/>
      <c r="G38" s="78"/>
      <c r="H38" s="78"/>
      <c r="I38" s="78"/>
      <c r="J38" s="78"/>
      <c r="K38" s="78"/>
      <c r="L38" s="78"/>
      <c r="M38" s="78"/>
      <c r="N38" s="78"/>
      <c r="O38" s="78"/>
      <c r="P38" s="78"/>
      <c r="Q38" s="78"/>
      <c r="R38" s="78"/>
      <c r="S38" s="78"/>
      <c r="T38" s="78"/>
      <c r="U38" s="78"/>
      <c r="V38" s="78"/>
      <c r="W38" s="78"/>
      <c r="X38" s="78"/>
      <c r="Y38" s="78"/>
    </row>
    <row r="39" spans="1:25" ht="15.75" customHeight="1">
      <c r="A39" s="78"/>
      <c r="B39" s="78"/>
      <c r="C39" s="78"/>
      <c r="D39" s="78"/>
      <c r="E39" s="78"/>
      <c r="F39" s="78"/>
      <c r="G39" s="78"/>
      <c r="H39" s="78"/>
      <c r="I39" s="78"/>
      <c r="J39" s="78"/>
      <c r="K39" s="78"/>
      <c r="L39" s="78"/>
      <c r="M39" s="78"/>
      <c r="N39" s="78"/>
      <c r="O39" s="78"/>
      <c r="P39" s="78"/>
      <c r="Q39" s="78"/>
      <c r="R39" s="78"/>
      <c r="S39" s="78"/>
      <c r="T39" s="78"/>
      <c r="U39" s="78"/>
      <c r="V39" s="78"/>
      <c r="W39" s="78"/>
      <c r="X39" s="78"/>
      <c r="Y39" s="78"/>
    </row>
    <row r="40" spans="1:25" ht="15.75" customHeight="1">
      <c r="A40" s="78"/>
      <c r="B40" s="78"/>
      <c r="C40" s="78"/>
      <c r="D40" s="78"/>
      <c r="E40" s="78"/>
      <c r="F40" s="78"/>
      <c r="G40" s="78"/>
      <c r="H40" s="78"/>
      <c r="I40" s="78"/>
      <c r="J40" s="78"/>
      <c r="K40" s="78"/>
      <c r="L40" s="78"/>
      <c r="M40" s="78"/>
      <c r="N40" s="78"/>
      <c r="O40" s="78"/>
      <c r="P40" s="78"/>
      <c r="Q40" s="78"/>
      <c r="R40" s="78"/>
      <c r="S40" s="78"/>
      <c r="T40" s="78"/>
      <c r="U40" s="78"/>
      <c r="V40" s="78"/>
      <c r="W40" s="78"/>
      <c r="X40" s="78"/>
      <c r="Y40" s="78"/>
    </row>
    <row r="41" spans="1:25" ht="15.75" customHeight="1">
      <c r="A41" s="78"/>
      <c r="B41" s="78"/>
      <c r="C41" s="78"/>
      <c r="D41" s="78"/>
      <c r="E41" s="78"/>
      <c r="F41" s="78"/>
      <c r="G41" s="78"/>
      <c r="H41" s="78"/>
      <c r="I41" s="78"/>
      <c r="J41" s="78"/>
      <c r="K41" s="78"/>
      <c r="L41" s="78"/>
      <c r="M41" s="78"/>
      <c r="N41" s="78"/>
      <c r="O41" s="78"/>
      <c r="P41" s="78"/>
      <c r="Q41" s="78"/>
      <c r="R41" s="78"/>
      <c r="S41" s="78"/>
      <c r="T41" s="78"/>
      <c r="U41" s="78"/>
      <c r="V41" s="78"/>
      <c r="W41" s="78"/>
      <c r="X41" s="78"/>
      <c r="Y41" s="78"/>
    </row>
    <row r="42" spans="1:25" ht="15.75" customHeight="1">
      <c r="A42" s="78"/>
      <c r="B42" s="78"/>
      <c r="C42" s="78"/>
      <c r="D42" s="78"/>
      <c r="E42" s="78"/>
      <c r="F42" s="78"/>
      <c r="G42" s="78"/>
      <c r="H42" s="78"/>
      <c r="I42" s="78"/>
      <c r="J42" s="78"/>
      <c r="K42" s="78"/>
      <c r="L42" s="78"/>
      <c r="M42" s="78"/>
      <c r="N42" s="78"/>
      <c r="O42" s="78"/>
      <c r="P42" s="78"/>
      <c r="Q42" s="78"/>
      <c r="R42" s="78"/>
      <c r="S42" s="78"/>
      <c r="T42" s="78"/>
      <c r="U42" s="78"/>
      <c r="V42" s="78"/>
      <c r="W42" s="78"/>
      <c r="X42" s="78"/>
      <c r="Y42" s="78"/>
    </row>
    <row r="43" spans="1:25" ht="15.75" customHeight="1">
      <c r="A43" s="78"/>
      <c r="B43" s="78"/>
      <c r="C43" s="78"/>
      <c r="D43" s="78"/>
      <c r="E43" s="78"/>
      <c r="F43" s="78"/>
      <c r="G43" s="78"/>
      <c r="H43" s="78"/>
      <c r="I43" s="78"/>
      <c r="J43" s="78"/>
      <c r="K43" s="78"/>
      <c r="L43" s="78"/>
      <c r="M43" s="78"/>
      <c r="N43" s="78"/>
      <c r="O43" s="78"/>
      <c r="P43" s="78"/>
      <c r="Q43" s="78"/>
      <c r="R43" s="78"/>
      <c r="S43" s="78"/>
      <c r="T43" s="78"/>
      <c r="U43" s="78"/>
      <c r="V43" s="78"/>
      <c r="W43" s="78"/>
      <c r="X43" s="78"/>
      <c r="Y43" s="78"/>
    </row>
    <row r="44" spans="1:25" ht="15.75" customHeight="1">
      <c r="A44" s="78"/>
      <c r="B44" s="78"/>
      <c r="C44" s="78"/>
      <c r="D44" s="78"/>
      <c r="E44" s="78"/>
      <c r="F44" s="78"/>
      <c r="G44" s="78"/>
      <c r="H44" s="78"/>
      <c r="I44" s="78"/>
      <c r="J44" s="78"/>
      <c r="K44" s="78"/>
      <c r="L44" s="78"/>
      <c r="M44" s="78"/>
      <c r="N44" s="78"/>
      <c r="O44" s="78"/>
      <c r="P44" s="78"/>
      <c r="Q44" s="78"/>
      <c r="R44" s="78"/>
      <c r="S44" s="78"/>
      <c r="T44" s="78"/>
      <c r="U44" s="78"/>
      <c r="V44" s="78"/>
      <c r="W44" s="78"/>
      <c r="X44" s="78"/>
      <c r="Y44" s="78"/>
    </row>
    <row r="45" spans="1:25" ht="15.75" customHeight="1">
      <c r="A45" s="78"/>
      <c r="B45" s="78"/>
      <c r="C45" s="78"/>
      <c r="D45" s="78"/>
      <c r="E45" s="78"/>
      <c r="F45" s="78"/>
      <c r="G45" s="78"/>
      <c r="H45" s="78"/>
      <c r="I45" s="78"/>
      <c r="J45" s="78"/>
      <c r="K45" s="78"/>
      <c r="L45" s="78"/>
      <c r="M45" s="78"/>
      <c r="N45" s="78"/>
      <c r="O45" s="78"/>
      <c r="P45" s="78"/>
      <c r="Q45" s="78"/>
      <c r="R45" s="78"/>
      <c r="S45" s="78"/>
      <c r="T45" s="78"/>
      <c r="U45" s="78"/>
      <c r="V45" s="78"/>
      <c r="W45" s="78"/>
      <c r="X45" s="78"/>
      <c r="Y45" s="78"/>
    </row>
    <row r="46" spans="1:25" ht="15.75" customHeight="1">
      <c r="A46" s="78"/>
      <c r="B46" s="78"/>
      <c r="C46" s="78"/>
      <c r="D46" s="78"/>
      <c r="E46" s="78"/>
      <c r="F46" s="78"/>
      <c r="G46" s="78"/>
      <c r="H46" s="78"/>
      <c r="I46" s="78"/>
      <c r="J46" s="78"/>
      <c r="K46" s="78"/>
      <c r="L46" s="78"/>
      <c r="M46" s="78"/>
      <c r="N46" s="78"/>
      <c r="O46" s="78"/>
      <c r="P46" s="78"/>
      <c r="Q46" s="78"/>
      <c r="R46" s="78"/>
      <c r="S46" s="78"/>
      <c r="T46" s="78"/>
      <c r="U46" s="78"/>
      <c r="V46" s="78"/>
      <c r="W46" s="78"/>
      <c r="X46" s="78"/>
      <c r="Y46" s="78"/>
    </row>
    <row r="47" spans="1:25" ht="15.75" customHeight="1">
      <c r="A47" s="78"/>
      <c r="B47" s="78"/>
      <c r="C47" s="78"/>
      <c r="D47" s="78"/>
      <c r="E47" s="78"/>
      <c r="F47" s="78"/>
      <c r="G47" s="78"/>
      <c r="H47" s="78"/>
      <c r="I47" s="78"/>
      <c r="J47" s="78"/>
      <c r="K47" s="78"/>
      <c r="L47" s="78"/>
      <c r="M47" s="78"/>
      <c r="N47" s="78"/>
      <c r="O47" s="78"/>
      <c r="P47" s="78"/>
      <c r="Q47" s="78"/>
      <c r="R47" s="78"/>
      <c r="S47" s="78"/>
      <c r="T47" s="78"/>
      <c r="U47" s="78"/>
      <c r="V47" s="78"/>
      <c r="W47" s="78"/>
      <c r="X47" s="78"/>
      <c r="Y47" s="78"/>
    </row>
    <row r="48" spans="1:25" ht="15.75" customHeight="1">
      <c r="A48" s="78"/>
      <c r="B48" s="78"/>
      <c r="C48" s="78"/>
      <c r="D48" s="78"/>
      <c r="E48" s="78"/>
      <c r="F48" s="78"/>
      <c r="G48" s="78"/>
      <c r="H48" s="78"/>
      <c r="I48" s="78"/>
      <c r="J48" s="78"/>
      <c r="K48" s="78"/>
      <c r="L48" s="78"/>
      <c r="M48" s="78"/>
      <c r="N48" s="78"/>
      <c r="O48" s="78"/>
      <c r="P48" s="78"/>
      <c r="Q48" s="78"/>
      <c r="R48" s="78"/>
      <c r="S48" s="78"/>
      <c r="T48" s="78"/>
      <c r="U48" s="78"/>
      <c r="V48" s="78"/>
      <c r="W48" s="78"/>
      <c r="X48" s="78"/>
      <c r="Y48" s="78"/>
    </row>
    <row r="49" spans="1:25" ht="15.75" customHeight="1">
      <c r="A49" s="78"/>
      <c r="B49" s="78"/>
      <c r="C49" s="78"/>
      <c r="D49" s="78"/>
      <c r="E49" s="78"/>
      <c r="F49" s="78"/>
      <c r="G49" s="78"/>
      <c r="H49" s="78"/>
      <c r="I49" s="78"/>
      <c r="J49" s="78"/>
      <c r="K49" s="78"/>
      <c r="L49" s="78"/>
      <c r="M49" s="78"/>
      <c r="N49" s="78"/>
      <c r="O49" s="78"/>
      <c r="P49" s="78"/>
      <c r="Q49" s="78"/>
      <c r="R49" s="78"/>
      <c r="S49" s="78"/>
      <c r="T49" s="78"/>
      <c r="U49" s="78"/>
      <c r="V49" s="78"/>
      <c r="W49" s="78"/>
      <c r="X49" s="78"/>
      <c r="Y49" s="78"/>
    </row>
    <row r="50" spans="1:25" ht="15.75" customHeight="1">
      <c r="A50" s="78"/>
      <c r="B50" s="78"/>
      <c r="C50" s="78"/>
      <c r="D50" s="78"/>
      <c r="E50" s="78"/>
      <c r="F50" s="78"/>
      <c r="G50" s="78"/>
      <c r="H50" s="78"/>
      <c r="I50" s="78"/>
      <c r="J50" s="78"/>
      <c r="K50" s="78"/>
      <c r="L50" s="78"/>
      <c r="M50" s="78"/>
      <c r="N50" s="78"/>
      <c r="O50" s="78"/>
      <c r="P50" s="78"/>
      <c r="Q50" s="78"/>
      <c r="R50" s="78"/>
      <c r="S50" s="78"/>
      <c r="T50" s="78"/>
      <c r="U50" s="78"/>
      <c r="V50" s="78"/>
      <c r="W50" s="78"/>
      <c r="X50" s="78"/>
      <c r="Y50" s="78"/>
    </row>
    <row r="51" spans="1:25" ht="15.75" customHeight="1">
      <c r="A51" s="78"/>
      <c r="B51" s="78"/>
      <c r="C51" s="78"/>
      <c r="D51" s="78"/>
      <c r="E51" s="78"/>
      <c r="F51" s="78"/>
      <c r="G51" s="78"/>
      <c r="H51" s="78"/>
      <c r="I51" s="78"/>
      <c r="J51" s="78"/>
      <c r="K51" s="78"/>
      <c r="L51" s="78"/>
      <c r="M51" s="78"/>
      <c r="N51" s="78"/>
      <c r="O51" s="78"/>
      <c r="P51" s="78"/>
      <c r="Q51" s="78"/>
      <c r="R51" s="78"/>
      <c r="S51" s="78"/>
      <c r="T51" s="78"/>
      <c r="U51" s="78"/>
      <c r="V51" s="78"/>
      <c r="W51" s="78"/>
      <c r="X51" s="78"/>
      <c r="Y51" s="78"/>
    </row>
    <row r="52" spans="1:25" ht="15.75" customHeight="1">
      <c r="A52" s="78"/>
      <c r="B52" s="78"/>
      <c r="C52" s="78"/>
      <c r="D52" s="78"/>
      <c r="E52" s="78"/>
      <c r="F52" s="78"/>
      <c r="G52" s="78"/>
      <c r="H52" s="78"/>
      <c r="I52" s="78"/>
      <c r="J52" s="78"/>
      <c r="K52" s="78"/>
      <c r="L52" s="78"/>
      <c r="M52" s="78"/>
      <c r="N52" s="78"/>
      <c r="O52" s="78"/>
      <c r="P52" s="78"/>
      <c r="Q52" s="78"/>
      <c r="R52" s="78"/>
      <c r="S52" s="78"/>
      <c r="T52" s="78"/>
      <c r="U52" s="78"/>
      <c r="V52" s="78"/>
      <c r="W52" s="78"/>
      <c r="X52" s="78"/>
      <c r="Y52" s="78"/>
    </row>
    <row r="53" spans="1:25" ht="15.75" customHeight="1">
      <c r="A53" s="78"/>
      <c r="B53" s="78"/>
      <c r="C53" s="78"/>
      <c r="D53" s="78"/>
      <c r="E53" s="78"/>
      <c r="F53" s="78"/>
      <c r="G53" s="78"/>
      <c r="H53" s="78"/>
      <c r="I53" s="78"/>
      <c r="J53" s="78"/>
      <c r="K53" s="78"/>
      <c r="L53" s="78"/>
      <c r="M53" s="78"/>
      <c r="N53" s="78"/>
      <c r="O53" s="78"/>
      <c r="P53" s="78"/>
      <c r="Q53" s="78"/>
      <c r="R53" s="78"/>
      <c r="S53" s="78"/>
      <c r="T53" s="78"/>
      <c r="U53" s="78"/>
      <c r="V53" s="78"/>
      <c r="W53" s="78"/>
      <c r="X53" s="78"/>
      <c r="Y53" s="78"/>
    </row>
    <row r="54" spans="1:25" ht="15.75" customHeight="1">
      <c r="A54" s="78"/>
      <c r="B54" s="78"/>
      <c r="C54" s="78"/>
      <c r="D54" s="78"/>
      <c r="E54" s="78"/>
      <c r="F54" s="78"/>
      <c r="G54" s="78"/>
      <c r="H54" s="78"/>
      <c r="I54" s="78"/>
      <c r="J54" s="78"/>
      <c r="K54" s="78"/>
      <c r="L54" s="78"/>
      <c r="M54" s="78"/>
      <c r="N54" s="78"/>
      <c r="O54" s="78"/>
      <c r="P54" s="78"/>
      <c r="Q54" s="78"/>
      <c r="R54" s="78"/>
      <c r="S54" s="78"/>
      <c r="T54" s="78"/>
      <c r="U54" s="78"/>
      <c r="V54" s="78"/>
      <c r="W54" s="78"/>
      <c r="X54" s="78"/>
      <c r="Y54" s="78"/>
    </row>
    <row r="55" spans="1:25" ht="15.75" customHeight="1">
      <c r="A55" s="78"/>
      <c r="B55" s="78"/>
      <c r="C55" s="78"/>
      <c r="D55" s="78"/>
      <c r="E55" s="78"/>
      <c r="F55" s="78"/>
      <c r="G55" s="78"/>
      <c r="H55" s="78"/>
      <c r="I55" s="78"/>
      <c r="J55" s="78"/>
      <c r="K55" s="78"/>
      <c r="L55" s="78"/>
      <c r="M55" s="78"/>
      <c r="N55" s="78"/>
      <c r="O55" s="78"/>
      <c r="P55" s="78"/>
      <c r="Q55" s="78"/>
      <c r="R55" s="78"/>
      <c r="S55" s="78"/>
      <c r="T55" s="78"/>
      <c r="U55" s="78"/>
      <c r="V55" s="78"/>
      <c r="W55" s="78"/>
      <c r="X55" s="78"/>
      <c r="Y55" s="78"/>
    </row>
    <row r="56" spans="1:25" ht="15.75" customHeight="1">
      <c r="A56" s="78"/>
      <c r="B56" s="78"/>
      <c r="C56" s="78"/>
      <c r="D56" s="78"/>
      <c r="E56" s="78"/>
      <c r="F56" s="78"/>
      <c r="G56" s="78"/>
      <c r="H56" s="78"/>
      <c r="I56" s="78"/>
      <c r="J56" s="78"/>
      <c r="K56" s="78"/>
      <c r="L56" s="78"/>
      <c r="M56" s="78"/>
      <c r="N56" s="78"/>
      <c r="O56" s="78"/>
      <c r="P56" s="78"/>
      <c r="Q56" s="78"/>
      <c r="R56" s="78"/>
      <c r="S56" s="78"/>
      <c r="T56" s="78"/>
      <c r="U56" s="78"/>
      <c r="V56" s="78"/>
      <c r="W56" s="78"/>
      <c r="X56" s="78"/>
      <c r="Y56" s="78"/>
    </row>
    <row r="57" spans="1:25" ht="15.75" customHeight="1">
      <c r="A57" s="78"/>
      <c r="B57" s="78"/>
      <c r="C57" s="78"/>
      <c r="D57" s="78"/>
      <c r="E57" s="78"/>
      <c r="F57" s="78"/>
      <c r="G57" s="78"/>
      <c r="H57" s="78"/>
      <c r="I57" s="78"/>
      <c r="J57" s="78"/>
      <c r="K57" s="78"/>
      <c r="L57" s="78"/>
      <c r="M57" s="78"/>
      <c r="N57" s="78"/>
      <c r="O57" s="78"/>
      <c r="P57" s="78"/>
      <c r="Q57" s="78"/>
      <c r="R57" s="78"/>
      <c r="S57" s="78"/>
      <c r="T57" s="78"/>
      <c r="U57" s="78"/>
      <c r="V57" s="78"/>
      <c r="W57" s="78"/>
      <c r="X57" s="78"/>
      <c r="Y57" s="78"/>
    </row>
    <row r="58" spans="1:25" ht="15.75" customHeight="1">
      <c r="A58" s="78"/>
      <c r="B58" s="78"/>
      <c r="C58" s="78"/>
      <c r="D58" s="78"/>
      <c r="E58" s="78"/>
      <c r="F58" s="78"/>
      <c r="G58" s="78"/>
      <c r="H58" s="78"/>
      <c r="I58" s="78"/>
      <c r="J58" s="78"/>
      <c r="K58" s="78"/>
      <c r="L58" s="78"/>
      <c r="M58" s="78"/>
      <c r="N58" s="78"/>
      <c r="O58" s="78"/>
      <c r="P58" s="78"/>
      <c r="Q58" s="78"/>
      <c r="R58" s="78"/>
      <c r="S58" s="78"/>
      <c r="T58" s="78"/>
      <c r="U58" s="78"/>
      <c r="V58" s="78"/>
      <c r="W58" s="78"/>
      <c r="X58" s="78"/>
      <c r="Y58" s="78"/>
    </row>
    <row r="59" spans="1:25" ht="15.75" customHeight="1">
      <c r="A59" s="78"/>
      <c r="B59" s="78"/>
      <c r="C59" s="78"/>
      <c r="D59" s="78"/>
      <c r="E59" s="78"/>
      <c r="F59" s="78"/>
      <c r="G59" s="78"/>
      <c r="H59" s="78"/>
      <c r="I59" s="78"/>
      <c r="J59" s="78"/>
      <c r="K59" s="78"/>
      <c r="L59" s="78"/>
      <c r="M59" s="78"/>
      <c r="N59" s="78"/>
      <c r="O59" s="78"/>
      <c r="P59" s="78"/>
      <c r="Q59" s="78"/>
      <c r="R59" s="78"/>
      <c r="S59" s="78"/>
      <c r="T59" s="78"/>
      <c r="U59" s="78"/>
      <c r="V59" s="78"/>
      <c r="W59" s="78"/>
      <c r="X59" s="78"/>
      <c r="Y59" s="78"/>
    </row>
    <row r="60" spans="1:25" ht="15.75" customHeight="1">
      <c r="A60" s="78"/>
      <c r="B60" s="78"/>
      <c r="C60" s="78"/>
      <c r="D60" s="78"/>
      <c r="E60" s="78"/>
      <c r="F60" s="78"/>
      <c r="G60" s="78"/>
      <c r="H60" s="78"/>
      <c r="I60" s="78"/>
      <c r="J60" s="78"/>
      <c r="K60" s="78"/>
      <c r="L60" s="78"/>
      <c r="M60" s="78"/>
      <c r="N60" s="78"/>
      <c r="O60" s="78"/>
      <c r="P60" s="78"/>
      <c r="Q60" s="78"/>
      <c r="R60" s="78"/>
      <c r="S60" s="78"/>
      <c r="T60" s="78"/>
      <c r="U60" s="78"/>
      <c r="V60" s="78"/>
      <c r="W60" s="78"/>
      <c r="X60" s="78"/>
      <c r="Y60" s="78"/>
    </row>
    <row r="61" spans="1:25" ht="15.75" customHeight="1">
      <c r="A61" s="78"/>
      <c r="B61" s="78"/>
      <c r="C61" s="78"/>
      <c r="D61" s="78"/>
      <c r="E61" s="78"/>
      <c r="F61" s="78"/>
      <c r="G61" s="78"/>
      <c r="H61" s="78"/>
      <c r="I61" s="78"/>
      <c r="J61" s="78"/>
      <c r="K61" s="78"/>
      <c r="L61" s="78"/>
      <c r="M61" s="78"/>
      <c r="N61" s="78"/>
      <c r="O61" s="78"/>
      <c r="P61" s="78"/>
      <c r="Q61" s="78"/>
      <c r="R61" s="78"/>
      <c r="S61" s="78"/>
      <c r="T61" s="78"/>
      <c r="U61" s="78"/>
      <c r="V61" s="78"/>
      <c r="W61" s="78"/>
      <c r="X61" s="78"/>
      <c r="Y61" s="78"/>
    </row>
    <row r="62" spans="1:25" ht="15.75" customHeight="1">
      <c r="A62" s="78"/>
      <c r="B62" s="78"/>
      <c r="C62" s="78"/>
      <c r="D62" s="78"/>
      <c r="E62" s="78"/>
      <c r="F62" s="78"/>
      <c r="G62" s="78"/>
      <c r="H62" s="78"/>
      <c r="I62" s="78"/>
      <c r="J62" s="78"/>
      <c r="K62" s="78"/>
      <c r="L62" s="78"/>
      <c r="M62" s="78"/>
      <c r="N62" s="78"/>
      <c r="O62" s="78"/>
      <c r="P62" s="78"/>
      <c r="Q62" s="78"/>
      <c r="R62" s="78"/>
      <c r="S62" s="78"/>
      <c r="T62" s="78"/>
      <c r="U62" s="78"/>
      <c r="V62" s="78"/>
      <c r="W62" s="78"/>
      <c r="X62" s="78"/>
      <c r="Y62" s="78"/>
    </row>
    <row r="63" spans="1:25" ht="15.75" customHeight="1">
      <c r="A63" s="78"/>
      <c r="B63" s="78"/>
      <c r="C63" s="78"/>
      <c r="D63" s="78"/>
      <c r="E63" s="78"/>
      <c r="F63" s="78"/>
      <c r="G63" s="78"/>
      <c r="H63" s="78"/>
      <c r="I63" s="78"/>
      <c r="J63" s="78"/>
      <c r="K63" s="78"/>
      <c r="L63" s="78"/>
      <c r="M63" s="78"/>
      <c r="N63" s="78"/>
      <c r="O63" s="78"/>
      <c r="P63" s="78"/>
      <c r="Q63" s="78"/>
      <c r="R63" s="78"/>
      <c r="S63" s="78"/>
      <c r="T63" s="78"/>
      <c r="U63" s="78"/>
      <c r="V63" s="78"/>
      <c r="W63" s="78"/>
      <c r="X63" s="78"/>
      <c r="Y63" s="78"/>
    </row>
    <row r="64" spans="1:25" ht="15.75" customHeight="1">
      <c r="A64" s="78"/>
      <c r="B64" s="78"/>
      <c r="C64" s="78"/>
      <c r="D64" s="78"/>
      <c r="E64" s="78"/>
      <c r="F64" s="78"/>
      <c r="G64" s="78"/>
      <c r="H64" s="78"/>
      <c r="I64" s="78"/>
      <c r="J64" s="78"/>
      <c r="K64" s="78"/>
      <c r="L64" s="78"/>
      <c r="M64" s="78"/>
      <c r="N64" s="78"/>
      <c r="O64" s="78"/>
      <c r="P64" s="78"/>
      <c r="Q64" s="78"/>
      <c r="R64" s="78"/>
      <c r="S64" s="78"/>
      <c r="T64" s="78"/>
      <c r="U64" s="78"/>
      <c r="V64" s="78"/>
      <c r="W64" s="78"/>
      <c r="X64" s="78"/>
      <c r="Y64" s="78"/>
    </row>
    <row r="65" spans="1:25" ht="15.75" customHeight="1">
      <c r="A65" s="78"/>
      <c r="B65" s="78"/>
      <c r="C65" s="78"/>
      <c r="D65" s="78"/>
      <c r="E65" s="78"/>
      <c r="F65" s="78"/>
      <c r="G65" s="78"/>
      <c r="H65" s="78"/>
      <c r="I65" s="78"/>
      <c r="J65" s="78"/>
      <c r="K65" s="78"/>
      <c r="L65" s="78"/>
      <c r="M65" s="78"/>
      <c r="N65" s="78"/>
      <c r="O65" s="78"/>
      <c r="P65" s="78"/>
      <c r="Q65" s="78"/>
      <c r="R65" s="78"/>
      <c r="S65" s="78"/>
      <c r="T65" s="78"/>
      <c r="U65" s="78"/>
      <c r="V65" s="78"/>
      <c r="W65" s="78"/>
      <c r="X65" s="78"/>
      <c r="Y65" s="78"/>
    </row>
    <row r="66" spans="1:25" ht="15.75" customHeight="1">
      <c r="A66" s="78"/>
      <c r="B66" s="78"/>
      <c r="C66" s="78"/>
      <c r="D66" s="78"/>
      <c r="E66" s="78"/>
      <c r="F66" s="78"/>
      <c r="G66" s="78"/>
      <c r="H66" s="78"/>
      <c r="I66" s="78"/>
      <c r="J66" s="78"/>
      <c r="K66" s="78"/>
      <c r="L66" s="78"/>
      <c r="M66" s="78"/>
      <c r="N66" s="78"/>
      <c r="O66" s="78"/>
      <c r="P66" s="78"/>
      <c r="Q66" s="78"/>
      <c r="R66" s="78"/>
      <c r="S66" s="78"/>
      <c r="T66" s="78"/>
      <c r="U66" s="78"/>
      <c r="V66" s="78"/>
      <c r="W66" s="78"/>
      <c r="X66" s="78"/>
      <c r="Y66" s="78"/>
    </row>
    <row r="67" spans="1:25" ht="15.75" customHeight="1">
      <c r="A67" s="78"/>
      <c r="B67" s="78"/>
      <c r="C67" s="78"/>
      <c r="D67" s="78"/>
      <c r="E67" s="78"/>
      <c r="F67" s="78"/>
      <c r="G67" s="78"/>
      <c r="H67" s="78"/>
      <c r="I67" s="78"/>
      <c r="J67" s="78"/>
      <c r="K67" s="78"/>
      <c r="L67" s="78"/>
      <c r="M67" s="78"/>
      <c r="N67" s="78"/>
      <c r="O67" s="78"/>
      <c r="P67" s="78"/>
      <c r="Q67" s="78"/>
      <c r="R67" s="78"/>
      <c r="S67" s="78"/>
      <c r="T67" s="78"/>
      <c r="U67" s="78"/>
      <c r="V67" s="78"/>
      <c r="W67" s="78"/>
      <c r="X67" s="78"/>
      <c r="Y67" s="78"/>
    </row>
    <row r="68" spans="1:25" ht="15.75" customHeight="1">
      <c r="A68" s="78"/>
      <c r="B68" s="78"/>
      <c r="C68" s="78"/>
      <c r="D68" s="78"/>
      <c r="E68" s="78"/>
      <c r="F68" s="78"/>
      <c r="G68" s="78"/>
      <c r="H68" s="78"/>
      <c r="I68" s="78"/>
      <c r="J68" s="78"/>
      <c r="K68" s="78"/>
      <c r="L68" s="78"/>
      <c r="M68" s="78"/>
      <c r="N68" s="78"/>
      <c r="O68" s="78"/>
      <c r="P68" s="78"/>
      <c r="Q68" s="78"/>
      <c r="R68" s="78"/>
      <c r="S68" s="78"/>
      <c r="T68" s="78"/>
      <c r="U68" s="78"/>
      <c r="V68" s="78"/>
      <c r="W68" s="78"/>
      <c r="X68" s="78"/>
      <c r="Y68" s="78"/>
    </row>
    <row r="69" spans="1:25" ht="15.75" customHeight="1">
      <c r="A69" s="78"/>
      <c r="B69" s="78"/>
      <c r="C69" s="78"/>
      <c r="D69" s="78"/>
      <c r="E69" s="78"/>
      <c r="F69" s="78"/>
      <c r="G69" s="78"/>
      <c r="H69" s="78"/>
      <c r="I69" s="78"/>
      <c r="J69" s="78"/>
      <c r="K69" s="78"/>
      <c r="L69" s="78"/>
      <c r="M69" s="78"/>
      <c r="N69" s="78"/>
      <c r="O69" s="78"/>
      <c r="P69" s="78"/>
      <c r="Q69" s="78"/>
      <c r="R69" s="78"/>
      <c r="S69" s="78"/>
      <c r="T69" s="78"/>
      <c r="U69" s="78"/>
      <c r="V69" s="78"/>
      <c r="W69" s="78"/>
      <c r="X69" s="78"/>
      <c r="Y69" s="78"/>
    </row>
    <row r="70" spans="1:25" ht="15.75" customHeight="1">
      <c r="A70" s="78"/>
      <c r="B70" s="78"/>
      <c r="C70" s="78"/>
      <c r="D70" s="78"/>
      <c r="E70" s="78"/>
      <c r="F70" s="78"/>
      <c r="G70" s="78"/>
      <c r="H70" s="78"/>
      <c r="I70" s="78"/>
      <c r="J70" s="78"/>
      <c r="K70" s="78"/>
      <c r="L70" s="78"/>
      <c r="M70" s="78"/>
      <c r="N70" s="78"/>
      <c r="O70" s="78"/>
      <c r="P70" s="78"/>
      <c r="Q70" s="78"/>
      <c r="R70" s="78"/>
      <c r="S70" s="78"/>
      <c r="T70" s="78"/>
      <c r="U70" s="78"/>
      <c r="V70" s="78"/>
      <c r="W70" s="78"/>
      <c r="X70" s="78"/>
      <c r="Y70" s="78"/>
    </row>
    <row r="71" spans="1:25" ht="15.75" customHeight="1">
      <c r="A71" s="78"/>
      <c r="B71" s="78"/>
      <c r="C71" s="78"/>
      <c r="D71" s="78"/>
      <c r="E71" s="78"/>
      <c r="F71" s="78"/>
      <c r="G71" s="78"/>
      <c r="H71" s="78"/>
      <c r="I71" s="78"/>
      <c r="J71" s="78"/>
      <c r="K71" s="78"/>
      <c r="L71" s="78"/>
      <c r="M71" s="78"/>
      <c r="N71" s="78"/>
      <c r="O71" s="78"/>
      <c r="P71" s="78"/>
      <c r="Q71" s="78"/>
      <c r="R71" s="78"/>
      <c r="S71" s="78"/>
      <c r="T71" s="78"/>
      <c r="U71" s="78"/>
      <c r="V71" s="78"/>
      <c r="W71" s="78"/>
      <c r="X71" s="78"/>
      <c r="Y71" s="78"/>
    </row>
    <row r="72" spans="1:25" ht="15.75" customHeight="1">
      <c r="A72" s="78"/>
      <c r="B72" s="78"/>
      <c r="C72" s="78"/>
      <c r="D72" s="78"/>
      <c r="E72" s="78"/>
      <c r="F72" s="78"/>
      <c r="G72" s="78"/>
      <c r="H72" s="78"/>
      <c r="I72" s="78"/>
      <c r="J72" s="78"/>
      <c r="K72" s="78"/>
      <c r="L72" s="78"/>
      <c r="M72" s="78"/>
      <c r="N72" s="78"/>
      <c r="O72" s="78"/>
      <c r="P72" s="78"/>
      <c r="Q72" s="78"/>
      <c r="R72" s="78"/>
      <c r="S72" s="78"/>
      <c r="T72" s="78"/>
      <c r="U72" s="78"/>
      <c r="V72" s="78"/>
      <c r="W72" s="78"/>
      <c r="X72" s="78"/>
      <c r="Y72" s="78"/>
    </row>
    <row r="73" spans="1:25" ht="15.75" customHeight="1">
      <c r="A73" s="78"/>
      <c r="B73" s="78"/>
      <c r="C73" s="78"/>
      <c r="D73" s="78"/>
      <c r="E73" s="78"/>
      <c r="F73" s="78"/>
      <c r="G73" s="78"/>
      <c r="H73" s="78"/>
      <c r="I73" s="78"/>
      <c r="J73" s="78"/>
      <c r="K73" s="78"/>
      <c r="L73" s="78"/>
      <c r="M73" s="78"/>
      <c r="N73" s="78"/>
      <c r="O73" s="78"/>
      <c r="P73" s="78"/>
      <c r="Q73" s="78"/>
      <c r="R73" s="78"/>
      <c r="S73" s="78"/>
      <c r="T73" s="78"/>
      <c r="U73" s="78"/>
      <c r="V73" s="78"/>
      <c r="W73" s="78"/>
      <c r="X73" s="78"/>
      <c r="Y73" s="78"/>
    </row>
    <row r="74" spans="1:25" ht="15.75" customHeight="1">
      <c r="A74" s="78"/>
      <c r="B74" s="78"/>
      <c r="C74" s="78"/>
      <c r="D74" s="78"/>
      <c r="E74" s="78"/>
      <c r="F74" s="78"/>
      <c r="G74" s="78"/>
      <c r="H74" s="78"/>
      <c r="I74" s="78"/>
      <c r="J74" s="78"/>
      <c r="K74" s="78"/>
      <c r="L74" s="78"/>
      <c r="M74" s="78"/>
      <c r="N74" s="78"/>
      <c r="O74" s="78"/>
      <c r="P74" s="78"/>
      <c r="Q74" s="78"/>
      <c r="R74" s="78"/>
      <c r="S74" s="78"/>
      <c r="T74" s="78"/>
      <c r="U74" s="78"/>
      <c r="V74" s="78"/>
      <c r="W74" s="78"/>
      <c r="X74" s="78"/>
      <c r="Y74" s="78"/>
    </row>
    <row r="75" spans="1:25" ht="15.75" customHeight="1">
      <c r="A75" s="78"/>
      <c r="B75" s="78"/>
      <c r="C75" s="78"/>
      <c r="D75" s="78"/>
      <c r="E75" s="78"/>
      <c r="F75" s="78"/>
      <c r="G75" s="78"/>
      <c r="H75" s="78"/>
      <c r="I75" s="78"/>
      <c r="J75" s="78"/>
      <c r="K75" s="78"/>
      <c r="L75" s="78"/>
      <c r="M75" s="78"/>
      <c r="N75" s="78"/>
      <c r="O75" s="78"/>
      <c r="P75" s="78"/>
      <c r="Q75" s="78"/>
      <c r="R75" s="78"/>
      <c r="S75" s="78"/>
      <c r="T75" s="78"/>
      <c r="U75" s="78"/>
      <c r="V75" s="78"/>
      <c r="W75" s="78"/>
      <c r="X75" s="78"/>
      <c r="Y75" s="78"/>
    </row>
    <row r="76" spans="1:25" ht="15.75" customHeight="1">
      <c r="A76" s="78"/>
      <c r="B76" s="78"/>
      <c r="C76" s="78"/>
      <c r="D76" s="78"/>
      <c r="E76" s="78"/>
      <c r="F76" s="78"/>
      <c r="G76" s="78"/>
      <c r="H76" s="78"/>
      <c r="I76" s="78"/>
      <c r="J76" s="78"/>
      <c r="K76" s="78"/>
      <c r="L76" s="78"/>
      <c r="M76" s="78"/>
      <c r="N76" s="78"/>
      <c r="O76" s="78"/>
      <c r="P76" s="78"/>
      <c r="Q76" s="78"/>
      <c r="R76" s="78"/>
      <c r="S76" s="78"/>
      <c r="T76" s="78"/>
      <c r="U76" s="78"/>
      <c r="V76" s="78"/>
      <c r="W76" s="78"/>
      <c r="X76" s="78"/>
      <c r="Y76" s="78"/>
    </row>
    <row r="77" spans="1:25" ht="15.75" customHeight="1">
      <c r="A77" s="78"/>
      <c r="B77" s="78"/>
      <c r="C77" s="78"/>
      <c r="D77" s="78"/>
      <c r="E77" s="78"/>
      <c r="F77" s="78"/>
      <c r="G77" s="78"/>
      <c r="H77" s="78"/>
      <c r="I77" s="78"/>
      <c r="J77" s="78"/>
      <c r="K77" s="78"/>
      <c r="L77" s="78"/>
      <c r="M77" s="78"/>
      <c r="N77" s="78"/>
      <c r="O77" s="78"/>
      <c r="P77" s="78"/>
      <c r="Q77" s="78"/>
      <c r="R77" s="78"/>
      <c r="S77" s="78"/>
      <c r="T77" s="78"/>
      <c r="U77" s="78"/>
      <c r="V77" s="78"/>
      <c r="W77" s="78"/>
      <c r="X77" s="78"/>
      <c r="Y77" s="78"/>
    </row>
    <row r="78" spans="1:25" ht="15.75" customHeight="1">
      <c r="A78" s="78"/>
      <c r="B78" s="78"/>
      <c r="C78" s="78"/>
      <c r="D78" s="78"/>
      <c r="E78" s="78"/>
      <c r="F78" s="78"/>
      <c r="G78" s="78"/>
      <c r="H78" s="78"/>
      <c r="I78" s="78"/>
      <c r="J78" s="78"/>
      <c r="K78" s="78"/>
      <c r="L78" s="78"/>
      <c r="M78" s="78"/>
      <c r="N78" s="78"/>
      <c r="O78" s="78"/>
      <c r="P78" s="78"/>
      <c r="Q78" s="78"/>
      <c r="R78" s="78"/>
      <c r="S78" s="78"/>
      <c r="T78" s="78"/>
      <c r="U78" s="78"/>
      <c r="V78" s="78"/>
      <c r="W78" s="78"/>
      <c r="X78" s="78"/>
      <c r="Y78" s="78"/>
    </row>
    <row r="79" spans="1:25" ht="15.75" customHeight="1">
      <c r="A79" s="78"/>
      <c r="B79" s="78"/>
      <c r="C79" s="78"/>
      <c r="D79" s="78"/>
      <c r="E79" s="78"/>
      <c r="F79" s="78"/>
      <c r="G79" s="78"/>
      <c r="H79" s="78"/>
      <c r="I79" s="78"/>
      <c r="J79" s="78"/>
      <c r="K79" s="78"/>
      <c r="L79" s="78"/>
      <c r="M79" s="78"/>
      <c r="N79" s="78"/>
      <c r="O79" s="78"/>
      <c r="P79" s="78"/>
      <c r="Q79" s="78"/>
      <c r="R79" s="78"/>
      <c r="S79" s="78"/>
      <c r="T79" s="78"/>
      <c r="U79" s="78"/>
      <c r="V79" s="78"/>
      <c r="W79" s="78"/>
      <c r="X79" s="78"/>
      <c r="Y79" s="78"/>
    </row>
    <row r="80" spans="1:25" ht="15.75" customHeight="1">
      <c r="A80" s="78"/>
      <c r="B80" s="78"/>
      <c r="C80" s="78"/>
      <c r="D80" s="78"/>
      <c r="E80" s="78"/>
      <c r="F80" s="78"/>
      <c r="G80" s="78"/>
      <c r="H80" s="78"/>
      <c r="I80" s="78"/>
      <c r="J80" s="78"/>
      <c r="K80" s="78"/>
      <c r="L80" s="78"/>
      <c r="M80" s="78"/>
      <c r="N80" s="78"/>
      <c r="O80" s="78"/>
      <c r="P80" s="78"/>
      <c r="Q80" s="78"/>
      <c r="R80" s="78"/>
      <c r="S80" s="78"/>
      <c r="T80" s="78"/>
      <c r="U80" s="78"/>
      <c r="V80" s="78"/>
      <c r="W80" s="78"/>
      <c r="X80" s="78"/>
      <c r="Y80" s="78"/>
    </row>
    <row r="81" spans="1:25" ht="15.75" customHeight="1">
      <c r="A81" s="78"/>
      <c r="B81" s="78"/>
      <c r="C81" s="78"/>
      <c r="D81" s="78"/>
      <c r="E81" s="78"/>
      <c r="F81" s="78"/>
      <c r="G81" s="78"/>
      <c r="H81" s="78"/>
      <c r="I81" s="78"/>
      <c r="J81" s="78"/>
      <c r="K81" s="78"/>
      <c r="L81" s="78"/>
      <c r="M81" s="78"/>
      <c r="N81" s="78"/>
      <c r="O81" s="78"/>
      <c r="P81" s="78"/>
      <c r="Q81" s="78"/>
      <c r="R81" s="78"/>
      <c r="S81" s="78"/>
      <c r="T81" s="78"/>
      <c r="U81" s="78"/>
      <c r="V81" s="78"/>
      <c r="W81" s="78"/>
      <c r="X81" s="78"/>
      <c r="Y81" s="78"/>
    </row>
    <row r="82" spans="1:25" ht="15.75" customHeight="1">
      <c r="A82" s="78"/>
      <c r="B82" s="78"/>
      <c r="C82" s="78"/>
      <c r="D82" s="78"/>
      <c r="E82" s="78"/>
      <c r="F82" s="78"/>
      <c r="G82" s="78"/>
      <c r="H82" s="78"/>
      <c r="I82" s="78"/>
      <c r="J82" s="78"/>
      <c r="K82" s="78"/>
      <c r="L82" s="78"/>
      <c r="M82" s="78"/>
      <c r="N82" s="78"/>
      <c r="O82" s="78"/>
      <c r="P82" s="78"/>
      <c r="Q82" s="78"/>
      <c r="R82" s="78"/>
      <c r="S82" s="78"/>
      <c r="T82" s="78"/>
      <c r="U82" s="78"/>
      <c r="V82" s="78"/>
      <c r="W82" s="78"/>
      <c r="X82" s="78"/>
      <c r="Y82" s="78"/>
    </row>
    <row r="83" spans="1:25" ht="15.75" customHeight="1">
      <c r="A83" s="78"/>
      <c r="B83" s="78"/>
      <c r="C83" s="78"/>
      <c r="D83" s="78"/>
      <c r="E83" s="78"/>
      <c r="F83" s="78"/>
      <c r="G83" s="78"/>
      <c r="H83" s="78"/>
      <c r="I83" s="78"/>
      <c r="J83" s="78"/>
      <c r="K83" s="78"/>
      <c r="L83" s="78"/>
      <c r="M83" s="78"/>
      <c r="N83" s="78"/>
      <c r="O83" s="78"/>
      <c r="P83" s="78"/>
      <c r="Q83" s="78"/>
      <c r="R83" s="78"/>
      <c r="S83" s="78"/>
      <c r="T83" s="78"/>
      <c r="U83" s="78"/>
      <c r="V83" s="78"/>
      <c r="W83" s="78"/>
      <c r="X83" s="78"/>
      <c r="Y83" s="78"/>
    </row>
    <row r="84" spans="1:25" ht="15.75" customHeight="1">
      <c r="A84" s="78"/>
      <c r="B84" s="78"/>
      <c r="C84" s="78"/>
      <c r="D84" s="78"/>
      <c r="E84" s="78"/>
      <c r="F84" s="78"/>
      <c r="G84" s="78"/>
      <c r="H84" s="78"/>
      <c r="I84" s="78"/>
      <c r="J84" s="78"/>
      <c r="K84" s="78"/>
      <c r="L84" s="78"/>
      <c r="M84" s="78"/>
      <c r="N84" s="78"/>
      <c r="O84" s="78"/>
      <c r="P84" s="78"/>
      <c r="Q84" s="78"/>
      <c r="R84" s="78"/>
      <c r="S84" s="78"/>
      <c r="T84" s="78"/>
      <c r="U84" s="78"/>
      <c r="V84" s="78"/>
      <c r="W84" s="78"/>
      <c r="X84" s="78"/>
      <c r="Y84" s="78"/>
    </row>
    <row r="85" spans="1:25" ht="15.75" customHeight="1">
      <c r="A85" s="78"/>
      <c r="B85" s="78"/>
      <c r="C85" s="78"/>
      <c r="D85" s="78"/>
      <c r="E85" s="78"/>
      <c r="F85" s="78"/>
      <c r="G85" s="78"/>
      <c r="H85" s="78"/>
      <c r="I85" s="78"/>
      <c r="J85" s="78"/>
      <c r="K85" s="78"/>
      <c r="L85" s="78"/>
      <c r="M85" s="78"/>
      <c r="N85" s="78"/>
      <c r="O85" s="78"/>
      <c r="P85" s="78"/>
      <c r="Q85" s="78"/>
      <c r="R85" s="78"/>
      <c r="S85" s="78"/>
      <c r="T85" s="78"/>
      <c r="U85" s="78"/>
      <c r="V85" s="78"/>
      <c r="W85" s="78"/>
      <c r="X85" s="78"/>
      <c r="Y85" s="78"/>
    </row>
    <row r="86" spans="1:25" ht="15.75" customHeight="1">
      <c r="A86" s="78"/>
      <c r="B86" s="78"/>
      <c r="C86" s="78"/>
      <c r="D86" s="78"/>
      <c r="E86" s="78"/>
      <c r="F86" s="78"/>
      <c r="G86" s="78"/>
      <c r="H86" s="78"/>
      <c r="I86" s="78"/>
      <c r="J86" s="78"/>
      <c r="K86" s="78"/>
      <c r="L86" s="78"/>
      <c r="M86" s="78"/>
      <c r="N86" s="78"/>
      <c r="O86" s="78"/>
      <c r="P86" s="78"/>
      <c r="Q86" s="78"/>
      <c r="R86" s="78"/>
      <c r="S86" s="78"/>
      <c r="T86" s="78"/>
      <c r="U86" s="78"/>
      <c r="V86" s="78"/>
      <c r="W86" s="78"/>
      <c r="X86" s="78"/>
      <c r="Y86" s="78"/>
    </row>
    <row r="87" spans="1:25" ht="15.75" customHeight="1">
      <c r="A87" s="78"/>
      <c r="B87" s="78"/>
      <c r="C87" s="78"/>
      <c r="D87" s="78"/>
      <c r="E87" s="78"/>
      <c r="F87" s="78"/>
      <c r="G87" s="78"/>
      <c r="H87" s="78"/>
      <c r="I87" s="78"/>
      <c r="J87" s="78"/>
      <c r="K87" s="78"/>
      <c r="L87" s="78"/>
      <c r="M87" s="78"/>
      <c r="N87" s="78"/>
      <c r="O87" s="78"/>
      <c r="P87" s="78"/>
      <c r="Q87" s="78"/>
      <c r="R87" s="78"/>
      <c r="S87" s="78"/>
      <c r="T87" s="78"/>
      <c r="U87" s="78"/>
      <c r="V87" s="78"/>
      <c r="W87" s="78"/>
      <c r="X87" s="78"/>
      <c r="Y87" s="78"/>
    </row>
    <row r="88" spans="1:25" ht="15.75" customHeight="1">
      <c r="A88" s="78"/>
      <c r="B88" s="78"/>
      <c r="C88" s="78"/>
      <c r="D88" s="78"/>
      <c r="E88" s="78"/>
      <c r="F88" s="78"/>
      <c r="G88" s="78"/>
      <c r="H88" s="78"/>
      <c r="I88" s="78"/>
      <c r="J88" s="78"/>
      <c r="K88" s="78"/>
      <c r="L88" s="78"/>
      <c r="M88" s="78"/>
      <c r="N88" s="78"/>
      <c r="O88" s="78"/>
      <c r="P88" s="78"/>
      <c r="Q88" s="78"/>
      <c r="R88" s="78"/>
      <c r="S88" s="78"/>
      <c r="T88" s="78"/>
      <c r="U88" s="78"/>
      <c r="V88" s="78"/>
      <c r="W88" s="78"/>
      <c r="X88" s="78"/>
      <c r="Y88" s="78"/>
    </row>
    <row r="89" spans="1:25" ht="15.75" customHeight="1">
      <c r="A89" s="78"/>
      <c r="B89" s="78"/>
      <c r="C89" s="78"/>
      <c r="D89" s="78"/>
      <c r="E89" s="78"/>
      <c r="F89" s="78"/>
      <c r="G89" s="78"/>
      <c r="H89" s="78"/>
      <c r="I89" s="78"/>
      <c r="J89" s="78"/>
      <c r="K89" s="78"/>
      <c r="L89" s="78"/>
      <c r="M89" s="78"/>
      <c r="N89" s="78"/>
      <c r="O89" s="78"/>
      <c r="P89" s="78"/>
      <c r="Q89" s="78"/>
      <c r="R89" s="78"/>
      <c r="S89" s="78"/>
      <c r="T89" s="78"/>
      <c r="U89" s="78"/>
      <c r="V89" s="78"/>
      <c r="W89" s="78"/>
      <c r="X89" s="78"/>
      <c r="Y89" s="78"/>
    </row>
    <row r="90" spans="1:25" ht="15.75" customHeight="1">
      <c r="A90" s="78"/>
      <c r="B90" s="78"/>
      <c r="C90" s="78"/>
      <c r="D90" s="78"/>
      <c r="E90" s="78"/>
      <c r="F90" s="78"/>
      <c r="G90" s="78"/>
      <c r="H90" s="78"/>
      <c r="I90" s="78"/>
      <c r="J90" s="78"/>
      <c r="K90" s="78"/>
      <c r="L90" s="78"/>
      <c r="M90" s="78"/>
      <c r="N90" s="78"/>
      <c r="O90" s="78"/>
      <c r="P90" s="78"/>
      <c r="Q90" s="78"/>
      <c r="R90" s="78"/>
      <c r="S90" s="78"/>
      <c r="T90" s="78"/>
      <c r="U90" s="78"/>
      <c r="V90" s="78"/>
      <c r="W90" s="78"/>
      <c r="X90" s="78"/>
      <c r="Y90" s="78"/>
    </row>
    <row r="91" spans="1:25" ht="15.75" customHeight="1">
      <c r="A91" s="78"/>
      <c r="B91" s="78"/>
      <c r="C91" s="78"/>
      <c r="D91" s="78"/>
      <c r="E91" s="78"/>
      <c r="F91" s="78"/>
      <c r="G91" s="78"/>
      <c r="H91" s="78"/>
      <c r="I91" s="78"/>
      <c r="J91" s="78"/>
      <c r="K91" s="78"/>
      <c r="L91" s="78"/>
      <c r="M91" s="78"/>
      <c r="N91" s="78"/>
      <c r="O91" s="78"/>
      <c r="P91" s="78"/>
      <c r="Q91" s="78"/>
      <c r="R91" s="78"/>
      <c r="S91" s="78"/>
      <c r="T91" s="78"/>
      <c r="U91" s="78"/>
      <c r="V91" s="78"/>
      <c r="W91" s="78"/>
      <c r="X91" s="78"/>
      <c r="Y91" s="78"/>
    </row>
    <row r="92" spans="1:25" ht="15.75" customHeight="1">
      <c r="A92" s="78"/>
      <c r="B92" s="78"/>
      <c r="C92" s="78"/>
      <c r="D92" s="78"/>
      <c r="E92" s="78"/>
      <c r="F92" s="78"/>
      <c r="G92" s="78"/>
      <c r="H92" s="78"/>
      <c r="I92" s="78"/>
      <c r="J92" s="78"/>
      <c r="K92" s="78"/>
      <c r="L92" s="78"/>
      <c r="M92" s="78"/>
      <c r="N92" s="78"/>
      <c r="O92" s="78"/>
      <c r="P92" s="78"/>
      <c r="Q92" s="78"/>
      <c r="R92" s="78"/>
      <c r="S92" s="78"/>
      <c r="T92" s="78"/>
      <c r="U92" s="78"/>
      <c r="V92" s="78"/>
      <c r="W92" s="78"/>
      <c r="X92" s="78"/>
      <c r="Y92" s="78"/>
    </row>
    <row r="93" spans="1:25" ht="15.75" customHeight="1">
      <c r="A93" s="78"/>
      <c r="B93" s="78"/>
      <c r="C93" s="78"/>
      <c r="D93" s="78"/>
      <c r="E93" s="78"/>
      <c r="F93" s="78"/>
      <c r="G93" s="78"/>
      <c r="H93" s="78"/>
      <c r="I93" s="78"/>
      <c r="J93" s="78"/>
      <c r="K93" s="78"/>
      <c r="L93" s="78"/>
      <c r="M93" s="78"/>
      <c r="N93" s="78"/>
      <c r="O93" s="78"/>
      <c r="P93" s="78"/>
      <c r="Q93" s="78"/>
      <c r="R93" s="78"/>
      <c r="S93" s="78"/>
      <c r="T93" s="78"/>
      <c r="U93" s="78"/>
      <c r="V93" s="78"/>
      <c r="W93" s="78"/>
      <c r="X93" s="78"/>
      <c r="Y93" s="78"/>
    </row>
    <row r="94" spans="1:25" ht="15.75" customHeight="1">
      <c r="A94" s="78"/>
      <c r="B94" s="78"/>
      <c r="C94" s="78"/>
      <c r="D94" s="78"/>
      <c r="E94" s="78"/>
      <c r="F94" s="78"/>
      <c r="G94" s="78"/>
      <c r="H94" s="78"/>
      <c r="I94" s="78"/>
      <c r="J94" s="78"/>
      <c r="K94" s="78"/>
      <c r="L94" s="78"/>
      <c r="M94" s="78"/>
      <c r="N94" s="78"/>
      <c r="O94" s="78"/>
      <c r="P94" s="78"/>
      <c r="Q94" s="78"/>
      <c r="R94" s="78"/>
      <c r="S94" s="78"/>
      <c r="T94" s="78"/>
      <c r="U94" s="78"/>
      <c r="V94" s="78"/>
      <c r="W94" s="78"/>
      <c r="X94" s="78"/>
      <c r="Y94" s="78"/>
    </row>
    <row r="95" spans="1:25" ht="15.75" customHeight="1">
      <c r="A95" s="78"/>
      <c r="B95" s="78"/>
      <c r="C95" s="78"/>
      <c r="D95" s="78"/>
      <c r="E95" s="78"/>
      <c r="F95" s="78"/>
      <c r="G95" s="78"/>
      <c r="H95" s="78"/>
      <c r="I95" s="78"/>
      <c r="J95" s="78"/>
      <c r="K95" s="78"/>
      <c r="L95" s="78"/>
      <c r="M95" s="78"/>
      <c r="N95" s="78"/>
      <c r="O95" s="78"/>
      <c r="P95" s="78"/>
      <c r="Q95" s="78"/>
      <c r="R95" s="78"/>
      <c r="S95" s="78"/>
      <c r="T95" s="78"/>
      <c r="U95" s="78"/>
      <c r="V95" s="78"/>
      <c r="W95" s="78"/>
      <c r="X95" s="78"/>
      <c r="Y95" s="78"/>
    </row>
    <row r="96" spans="1:25" ht="15.75" customHeight="1">
      <c r="A96" s="78"/>
      <c r="B96" s="78"/>
      <c r="C96" s="78"/>
      <c r="D96" s="78"/>
      <c r="E96" s="78"/>
      <c r="F96" s="78"/>
      <c r="G96" s="78"/>
      <c r="H96" s="78"/>
      <c r="I96" s="78"/>
      <c r="J96" s="78"/>
      <c r="K96" s="78"/>
      <c r="L96" s="78"/>
      <c r="M96" s="78"/>
      <c r="N96" s="78"/>
      <c r="O96" s="78"/>
      <c r="P96" s="78"/>
      <c r="Q96" s="78"/>
      <c r="R96" s="78"/>
      <c r="S96" s="78"/>
      <c r="T96" s="78"/>
      <c r="U96" s="78"/>
      <c r="V96" s="78"/>
      <c r="W96" s="78"/>
      <c r="X96" s="78"/>
      <c r="Y96" s="78"/>
    </row>
    <row r="97" spans="1:25" ht="15.75" customHeight="1">
      <c r="A97" s="78"/>
      <c r="B97" s="78"/>
      <c r="C97" s="78"/>
      <c r="D97" s="78"/>
      <c r="E97" s="78"/>
      <c r="F97" s="78"/>
      <c r="G97" s="78"/>
      <c r="H97" s="78"/>
      <c r="I97" s="78"/>
      <c r="J97" s="78"/>
      <c r="K97" s="78"/>
      <c r="L97" s="78"/>
      <c r="M97" s="78"/>
      <c r="N97" s="78"/>
      <c r="O97" s="78"/>
      <c r="P97" s="78"/>
      <c r="Q97" s="78"/>
      <c r="R97" s="78"/>
      <c r="S97" s="78"/>
      <c r="T97" s="78"/>
      <c r="U97" s="78"/>
      <c r="V97" s="78"/>
      <c r="W97" s="78"/>
      <c r="X97" s="78"/>
      <c r="Y97" s="78"/>
    </row>
    <row r="98" spans="1:25" ht="15.75" customHeight="1">
      <c r="A98" s="78"/>
      <c r="B98" s="78"/>
      <c r="C98" s="78"/>
      <c r="D98" s="78"/>
      <c r="E98" s="78"/>
      <c r="F98" s="78"/>
      <c r="G98" s="78"/>
      <c r="H98" s="78"/>
      <c r="I98" s="78"/>
      <c r="J98" s="78"/>
      <c r="K98" s="78"/>
      <c r="L98" s="78"/>
      <c r="M98" s="78"/>
      <c r="N98" s="78"/>
      <c r="O98" s="78"/>
      <c r="P98" s="78"/>
      <c r="Q98" s="78"/>
      <c r="R98" s="78"/>
      <c r="S98" s="78"/>
      <c r="T98" s="78"/>
      <c r="U98" s="78"/>
      <c r="V98" s="78"/>
      <c r="W98" s="78"/>
      <c r="X98" s="78"/>
      <c r="Y98" s="78"/>
    </row>
    <row r="99" spans="1:25" ht="15.75" customHeight="1">
      <c r="A99" s="78"/>
      <c r="B99" s="78"/>
      <c r="C99" s="78"/>
      <c r="D99" s="78"/>
      <c r="E99" s="78"/>
      <c r="F99" s="78"/>
      <c r="G99" s="78"/>
      <c r="H99" s="78"/>
      <c r="I99" s="78"/>
      <c r="J99" s="78"/>
      <c r="K99" s="78"/>
      <c r="L99" s="78"/>
      <c r="M99" s="78"/>
      <c r="N99" s="78"/>
      <c r="O99" s="78"/>
      <c r="P99" s="78"/>
      <c r="Q99" s="78"/>
      <c r="R99" s="78"/>
      <c r="S99" s="78"/>
      <c r="T99" s="78"/>
      <c r="U99" s="78"/>
      <c r="V99" s="78"/>
      <c r="W99" s="78"/>
      <c r="X99" s="78"/>
      <c r="Y99" s="78"/>
    </row>
    <row r="100" spans="1:25" ht="15.75" customHeight="1">
      <c r="A100" s="7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row>
    <row r="101" spans="1:25" ht="15.75" customHeight="1">
      <c r="A101" s="7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row>
    <row r="102" spans="1:25" ht="15.75" customHeight="1">
      <c r="A102" s="7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row>
    <row r="103" spans="1:25" ht="15.75" customHeight="1">
      <c r="A103" s="7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row>
    <row r="104" spans="1:25" ht="15.75" customHeight="1">
      <c r="A104" s="7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row>
    <row r="105" spans="1:25" ht="15.75" customHeight="1">
      <c r="A105" s="7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row>
    <row r="106" spans="1:25" ht="15.75" customHeight="1">
      <c r="A106" s="7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row>
    <row r="107" spans="1:25" ht="15.75" customHeight="1">
      <c r="A107" s="7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row>
    <row r="108" spans="1:25" ht="15.75" customHeight="1">
      <c r="A108" s="7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row>
    <row r="109" spans="1:25" ht="15.75" customHeight="1">
      <c r="A109" s="7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row>
    <row r="110" spans="1:25" ht="15.75" customHeight="1">
      <c r="A110" s="7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row>
    <row r="111" spans="1:25" ht="15.75" customHeight="1">
      <c r="A111" s="7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row>
    <row r="112" spans="1:25" ht="15.75" customHeight="1">
      <c r="A112" s="7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row>
    <row r="113" spans="1:25" ht="15.75" customHeight="1">
      <c r="A113" s="7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row>
    <row r="114" spans="1:25" ht="15.75" customHeight="1">
      <c r="A114" s="7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row>
    <row r="115" spans="1:25" ht="15.75" customHeight="1">
      <c r="A115" s="7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row>
    <row r="116" spans="1:25" ht="15.75" customHeight="1">
      <c r="A116" s="7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row>
    <row r="117" spans="1:25" ht="15.75" customHeight="1">
      <c r="A117" s="7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row>
    <row r="118" spans="1:25" ht="15.75" customHeight="1">
      <c r="A118" s="7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row>
    <row r="119" spans="1:25" ht="15.75" customHeight="1">
      <c r="A119" s="7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row>
    <row r="120" spans="1:25" ht="15.75" customHeight="1">
      <c r="A120" s="7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row>
    <row r="121" spans="1:25" ht="15.75" customHeight="1">
      <c r="A121" s="7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row>
    <row r="122" spans="1:25" ht="15.75" customHeight="1">
      <c r="A122" s="7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row>
    <row r="123" spans="1:25" ht="15.75" customHeight="1">
      <c r="A123" s="7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row>
    <row r="124" spans="1:25" ht="15.75" customHeight="1">
      <c r="A124" s="7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row>
    <row r="125" spans="1:25" ht="15.75" customHeight="1">
      <c r="A125" s="7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row>
    <row r="126" spans="1:25" ht="15.75" customHeight="1">
      <c r="A126" s="7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row>
    <row r="127" spans="1:25" ht="15.75" customHeight="1">
      <c r="A127" s="7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row>
    <row r="128" spans="1:25" ht="15.75" customHeight="1">
      <c r="A128" s="7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row>
    <row r="129" spans="1:25" ht="15.75" customHeight="1">
      <c r="A129" s="7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row>
    <row r="130" spans="1:25" ht="15.75" customHeight="1">
      <c r="A130" s="7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row>
    <row r="131" spans="1:25" ht="15.75" customHeight="1">
      <c r="A131" s="7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row>
    <row r="132" spans="1:25" ht="15.75" customHeight="1">
      <c r="A132" s="7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row>
    <row r="133" spans="1:25" ht="15.75" customHeight="1">
      <c r="A133" s="7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row>
    <row r="134" spans="1:25" ht="15.75" customHeight="1">
      <c r="A134" s="7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row>
    <row r="135" spans="1:25" ht="15.75" customHeight="1">
      <c r="A135" s="7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row>
    <row r="136" spans="1:25" ht="15.75" customHeight="1">
      <c r="A136" s="7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row>
    <row r="137" spans="1:25" ht="15.75" customHeight="1">
      <c r="A137" s="7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row>
    <row r="138" spans="1:25" ht="15.75" customHeight="1">
      <c r="A138" s="7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row>
    <row r="139" spans="1:25" ht="15.75" customHeight="1">
      <c r="A139" s="7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row>
    <row r="140" spans="1:25" ht="15.75" customHeight="1">
      <c r="A140" s="7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row>
    <row r="141" spans="1:25" ht="15.75" customHeight="1">
      <c r="A141" s="7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row>
    <row r="142" spans="1:25" ht="15.75" customHeight="1">
      <c r="A142" s="7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row>
    <row r="143" spans="1:25" ht="15.75" customHeight="1">
      <c r="A143" s="7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row>
    <row r="144" spans="1:25" ht="15.75" customHeight="1">
      <c r="A144" s="7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row>
    <row r="145" spans="1:25" ht="15.75" customHeight="1">
      <c r="A145" s="7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row>
    <row r="146" spans="1:25" ht="15.75" customHeight="1">
      <c r="A146" s="7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row>
    <row r="147" spans="1:25" ht="15.75" customHeight="1">
      <c r="A147" s="7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row>
    <row r="148" spans="1:25" ht="15.75" customHeight="1">
      <c r="A148" s="7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row>
    <row r="149" spans="1:25" ht="15.75" customHeight="1">
      <c r="A149" s="7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row>
    <row r="150" spans="1:25" ht="15.75" customHeight="1">
      <c r="A150" s="7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row>
    <row r="151" spans="1:25" ht="15.75" customHeight="1">
      <c r="A151" s="7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row>
    <row r="152" spans="1:25" ht="15.75" customHeight="1">
      <c r="A152" s="7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row>
    <row r="153" spans="1:25" ht="15.75" customHeight="1">
      <c r="A153" s="7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row>
    <row r="154" spans="1:25" ht="15.75" customHeight="1">
      <c r="A154" s="7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row>
    <row r="155" spans="1:25" ht="15.75" customHeight="1">
      <c r="A155" s="7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row>
    <row r="156" spans="1:25" ht="15.75" customHeight="1">
      <c r="A156" s="7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row>
    <row r="157" spans="1:25" ht="15.75" customHeight="1">
      <c r="A157" s="7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row>
    <row r="158" spans="1:25" ht="15.75" customHeight="1">
      <c r="A158" s="7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row>
    <row r="159" spans="1:25" ht="15.75" customHeight="1">
      <c r="A159" s="7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row>
    <row r="160" spans="1:25" ht="15.75" customHeight="1">
      <c r="A160" s="7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row>
    <row r="161" spans="1:25" ht="15.75" customHeight="1">
      <c r="A161" s="7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row>
    <row r="162" spans="1:25" ht="15.75" customHeight="1">
      <c r="A162" s="7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row>
    <row r="163" spans="1:25" ht="15.75" customHeight="1">
      <c r="A163" s="7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row>
    <row r="164" spans="1:25" ht="15.75" customHeight="1">
      <c r="A164" s="7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row>
    <row r="165" spans="1:25" ht="15.75" customHeight="1">
      <c r="A165" s="7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row>
    <row r="166" spans="1:25" ht="15.75" customHeight="1">
      <c r="A166" s="7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row>
    <row r="167" spans="1:25" ht="15.75" customHeight="1">
      <c r="A167" s="7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row>
    <row r="168" spans="1:25" ht="15.75" customHeight="1">
      <c r="A168" s="7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row>
    <row r="169" spans="1:25" ht="15.75" customHeight="1">
      <c r="A169" s="7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row>
    <row r="170" spans="1:25" ht="15.75" customHeight="1">
      <c r="A170" s="7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row>
    <row r="171" spans="1:25" ht="15.75" customHeight="1">
      <c r="A171" s="7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row>
    <row r="172" spans="1:25" ht="15.75" customHeight="1">
      <c r="A172" s="7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row>
    <row r="173" spans="1:25" ht="15.75" customHeight="1">
      <c r="A173" s="7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row>
    <row r="174" spans="1:25" ht="15.75" customHeight="1">
      <c r="A174" s="7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row>
    <row r="175" spans="1:25" ht="15.75" customHeight="1">
      <c r="A175" s="7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row>
    <row r="176" spans="1:25" ht="15.75" customHeight="1">
      <c r="A176" s="7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row>
    <row r="177" spans="1:25" ht="15.75" customHeight="1">
      <c r="A177" s="7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row>
    <row r="178" spans="1:25" ht="15.75" customHeight="1">
      <c r="A178" s="7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row>
    <row r="179" spans="1:25" ht="15.75" customHeight="1">
      <c r="A179" s="7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row>
    <row r="180" spans="1:25" ht="15.75" customHeight="1">
      <c r="A180" s="7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row>
    <row r="181" spans="1:25" ht="15.75" customHeight="1">
      <c r="A181" s="7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row>
    <row r="182" spans="1:25" ht="15.75" customHeight="1">
      <c r="A182" s="7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row>
    <row r="183" spans="1:25" ht="15.75" customHeight="1">
      <c r="A183" s="7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row>
    <row r="184" spans="1:25" ht="15.75" customHeight="1">
      <c r="A184" s="7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row>
    <row r="185" spans="1:25" ht="15.75" customHeight="1">
      <c r="A185" s="7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row>
    <row r="186" spans="1:25" ht="15.75" customHeight="1">
      <c r="A186" s="7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row>
    <row r="187" spans="1:25" ht="15.75" customHeight="1">
      <c r="A187" s="7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row>
    <row r="188" spans="1:25" ht="15.75" customHeight="1">
      <c r="A188" s="7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row>
    <row r="189" spans="1:25" ht="15.75" customHeight="1">
      <c r="A189" s="7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row>
    <row r="190" spans="1:25" ht="15.75" customHeight="1">
      <c r="A190" s="7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row>
    <row r="191" spans="1:25" ht="15.75" customHeight="1">
      <c r="A191" s="7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row>
    <row r="192" spans="1:25" ht="15.75" customHeight="1">
      <c r="A192" s="7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row>
    <row r="193" spans="1:25" ht="15.75" customHeight="1">
      <c r="A193" s="7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row>
    <row r="194" spans="1:25" ht="15.75" customHeight="1">
      <c r="A194" s="7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row>
    <row r="195" spans="1:25" ht="15.75" customHeight="1">
      <c r="A195" s="7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row>
    <row r="196" spans="1:25" ht="15.75" customHeight="1">
      <c r="A196" s="7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row>
    <row r="197" spans="1:25" ht="15.75" customHeight="1">
      <c r="A197" s="7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row>
    <row r="198" spans="1:25" ht="15.75" customHeight="1">
      <c r="A198" s="7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row>
    <row r="199" spans="1:25" ht="15.75" customHeight="1">
      <c r="A199" s="7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row>
    <row r="200" spans="1:25" ht="15.75" customHeight="1">
      <c r="A200" s="7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row>
    <row r="201" spans="1:25" ht="15.75" customHeight="1">
      <c r="A201" s="7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row>
    <row r="202" spans="1:25" ht="15.75" customHeight="1">
      <c r="A202" s="7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row>
    <row r="203" spans="1:25" ht="15.75" customHeight="1">
      <c r="A203" s="7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row>
    <row r="204" spans="1:25" ht="15.75" customHeight="1">
      <c r="A204" s="7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row>
    <row r="205" spans="1:25" ht="15.75" customHeight="1">
      <c r="A205" s="7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row>
    <row r="206" spans="1:25" ht="15.75" customHeight="1">
      <c r="A206" s="7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row>
    <row r="207" spans="1:25" ht="15.75" customHeight="1">
      <c r="A207" s="7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row>
    <row r="208" spans="1:25" ht="15.75" customHeight="1">
      <c r="A208" s="7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row>
    <row r="209" spans="1:25" ht="15.75" customHeight="1">
      <c r="A209" s="7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row>
    <row r="210" spans="1:25" ht="15.75" customHeight="1">
      <c r="A210" s="7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row>
    <row r="211" spans="1:25" ht="15.75" customHeight="1">
      <c r="A211" s="7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row>
    <row r="212" spans="1:25" ht="15.75" customHeight="1">
      <c r="A212" s="7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row>
    <row r="213" spans="1:25" ht="15.75" customHeight="1">
      <c r="A213" s="7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row>
    <row r="214" spans="1:25" ht="15.75" customHeight="1">
      <c r="A214" s="7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row>
    <row r="215" spans="1:25" ht="15.75" customHeight="1">
      <c r="A215" s="7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row>
    <row r="216" spans="1:25" ht="15.75" customHeight="1">
      <c r="A216" s="7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row>
    <row r="217" spans="1:25" ht="15.75" customHeight="1">
      <c r="A217" s="7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row>
    <row r="218" spans="1:25" ht="15.75" customHeight="1">
      <c r="A218" s="7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row>
    <row r="219" spans="1:25" ht="15.75" customHeight="1">
      <c r="A219" s="7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row>
    <row r="220" spans="1:25" ht="15.75" customHeight="1">
      <c r="A220" s="7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row>
    <row r="221" spans="1:25" ht="15.75" customHeight="1"/>
    <row r="222" spans="1:25" ht="15.75" customHeight="1"/>
    <row r="223" spans="1:25" ht="15.75" customHeight="1"/>
    <row r="224" spans="1:25"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sheetProtection algorithmName="SHA-512" hashValue="dZcyfZxaQi3Z8JF0yN9xWZBaVhiebwJoxXdQ5Y3d0zR1UzSNTWqXFipxs1iyvVeDjERsVaTdfvcSZUfw9fh3Pg==" saltValue="e8qHLad9S1CzcyNMKH5MJw==" spinCount="100000" sheet="1" objects="1" scenarios="1"/>
  <mergeCells count="1">
    <mergeCell ref="B6:C6"/>
  </mergeCells>
  <pageMargins left="0.7" right="0.7" top="0.75" bottom="0.75" header="0" footer="0"/>
  <pageSetup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C5E0B3"/>
  </sheetPr>
  <dimension ref="A1:Z1000"/>
  <sheetViews>
    <sheetView showGridLines="0" workbookViewId="0">
      <selection activeCell="C2" sqref="C2"/>
    </sheetView>
  </sheetViews>
  <sheetFormatPr baseColWidth="10" defaultColWidth="11.21875" defaultRowHeight="15" customHeight="1"/>
  <cols>
    <col min="1" max="1" width="11.5546875" customWidth="1"/>
    <col min="2" max="2" width="8.6640625" customWidth="1"/>
    <col min="3" max="3" width="42.44140625" customWidth="1"/>
    <col min="4" max="4" width="15.21875" customWidth="1"/>
    <col min="5" max="5" width="11.21875" customWidth="1"/>
    <col min="6" max="6" width="16.44140625" customWidth="1"/>
    <col min="7" max="26" width="10.5546875" customWidth="1"/>
  </cols>
  <sheetData>
    <row r="1" spans="1:26" ht="15.75">
      <c r="A1" s="78"/>
      <c r="B1" s="78"/>
      <c r="C1" s="78"/>
      <c r="D1" s="78"/>
      <c r="E1" s="78"/>
      <c r="F1" s="78"/>
      <c r="G1" s="78"/>
      <c r="H1" s="78"/>
      <c r="I1" s="78"/>
      <c r="J1" s="78"/>
      <c r="K1" s="78"/>
      <c r="L1" s="78"/>
      <c r="M1" s="78"/>
      <c r="N1" s="78"/>
      <c r="O1" s="78"/>
      <c r="P1" s="78"/>
      <c r="Q1" s="78"/>
      <c r="R1" s="78"/>
      <c r="S1" s="78"/>
      <c r="T1" s="78"/>
      <c r="U1" s="78"/>
      <c r="V1" s="78"/>
      <c r="W1" s="78"/>
      <c r="X1" s="78"/>
      <c r="Y1" s="78"/>
      <c r="Z1" s="78"/>
    </row>
    <row r="2" spans="1:26" ht="39">
      <c r="A2" s="78"/>
      <c r="B2" s="78"/>
      <c r="C2" s="375" t="s">
        <v>573</v>
      </c>
      <c r="D2" s="377" t="s">
        <v>577</v>
      </c>
      <c r="E2" s="376" t="s">
        <v>578</v>
      </c>
      <c r="F2" s="377" t="s">
        <v>579</v>
      </c>
      <c r="G2" s="78"/>
      <c r="H2" s="78"/>
      <c r="I2" s="78"/>
      <c r="J2" s="78"/>
      <c r="K2" s="78"/>
      <c r="L2" s="78"/>
      <c r="M2" s="78"/>
      <c r="N2" s="78"/>
      <c r="O2" s="78"/>
      <c r="P2" s="78"/>
      <c r="Q2" s="78"/>
      <c r="R2" s="78"/>
      <c r="S2" s="78"/>
      <c r="T2" s="78"/>
      <c r="U2" s="78"/>
      <c r="V2" s="78"/>
      <c r="W2" s="78"/>
      <c r="X2" s="78"/>
      <c r="Y2" s="78"/>
      <c r="Z2" s="78"/>
    </row>
    <row r="3" spans="1:26" ht="31.5">
      <c r="A3" s="78"/>
      <c r="B3" s="78"/>
      <c r="C3" s="242" t="s">
        <v>592</v>
      </c>
      <c r="D3" s="243">
        <f>'Objetivo 8'!F16</f>
        <v>0.91425358571590887</v>
      </c>
      <c r="E3" s="244">
        <v>1</v>
      </c>
      <c r="F3" s="245">
        <f>D3*E3</f>
        <v>0.91425358571590887</v>
      </c>
      <c r="G3" s="78"/>
      <c r="H3" s="78"/>
      <c r="I3" s="78"/>
      <c r="J3" s="78"/>
      <c r="K3" s="78"/>
      <c r="L3" s="78"/>
      <c r="M3" s="78"/>
      <c r="N3" s="78"/>
      <c r="O3" s="78"/>
      <c r="P3" s="78"/>
      <c r="Q3" s="78"/>
      <c r="R3" s="78"/>
      <c r="S3" s="78"/>
      <c r="T3" s="78"/>
      <c r="U3" s="78"/>
      <c r="V3" s="78"/>
      <c r="W3" s="78"/>
      <c r="X3" s="78"/>
      <c r="Y3" s="78"/>
      <c r="Z3" s="78"/>
    </row>
    <row r="4" spans="1:26" ht="18.75">
      <c r="A4" s="78"/>
      <c r="B4" s="78"/>
      <c r="C4" s="888" t="s">
        <v>582</v>
      </c>
      <c r="D4" s="889"/>
      <c r="E4" s="246">
        <f>SUM(E3)</f>
        <v>1</v>
      </c>
      <c r="F4" s="246">
        <f>SUM(F3)</f>
        <v>0.91425358571590887</v>
      </c>
      <c r="G4" s="78"/>
      <c r="H4" s="78"/>
      <c r="I4" s="78"/>
      <c r="J4" s="78"/>
      <c r="K4" s="78"/>
      <c r="L4" s="78"/>
      <c r="M4" s="78"/>
      <c r="N4" s="78"/>
      <c r="O4" s="78"/>
      <c r="P4" s="78"/>
      <c r="Q4" s="78"/>
      <c r="R4" s="78"/>
      <c r="S4" s="78"/>
      <c r="T4" s="78"/>
      <c r="U4" s="78"/>
      <c r="V4" s="78"/>
      <c r="W4" s="78"/>
      <c r="X4" s="78"/>
      <c r="Y4" s="78"/>
      <c r="Z4" s="78"/>
    </row>
    <row r="5" spans="1:26" ht="15.75">
      <c r="A5" s="78"/>
      <c r="B5" s="78"/>
      <c r="C5" s="78"/>
      <c r="D5" s="78"/>
      <c r="E5" s="78"/>
      <c r="F5" s="78"/>
      <c r="G5" s="78"/>
      <c r="H5" s="78"/>
      <c r="I5" s="78"/>
      <c r="J5" s="78"/>
      <c r="K5" s="78"/>
      <c r="L5" s="78"/>
      <c r="M5" s="78"/>
      <c r="N5" s="78"/>
      <c r="O5" s="78"/>
      <c r="P5" s="78"/>
      <c r="Q5" s="78"/>
      <c r="R5" s="78"/>
      <c r="S5" s="78"/>
      <c r="T5" s="78"/>
      <c r="U5" s="78"/>
      <c r="V5" s="78"/>
      <c r="W5" s="78"/>
      <c r="X5" s="78"/>
      <c r="Y5" s="78"/>
      <c r="Z5" s="78"/>
    </row>
    <row r="6" spans="1:26" ht="15.75">
      <c r="A6" s="78"/>
      <c r="B6" s="78"/>
      <c r="C6" s="78"/>
      <c r="D6" s="78"/>
      <c r="E6" s="78"/>
      <c r="F6" s="78"/>
      <c r="G6" s="78"/>
      <c r="H6" s="78"/>
      <c r="I6" s="78"/>
      <c r="J6" s="78"/>
      <c r="K6" s="78"/>
      <c r="L6" s="78"/>
      <c r="M6" s="78"/>
      <c r="N6" s="78"/>
      <c r="O6" s="78"/>
      <c r="P6" s="78"/>
      <c r="Q6" s="78"/>
      <c r="R6" s="78"/>
      <c r="S6" s="78"/>
      <c r="T6" s="78"/>
      <c r="U6" s="78"/>
      <c r="V6" s="78"/>
      <c r="W6" s="78"/>
      <c r="X6" s="78"/>
      <c r="Y6" s="78"/>
      <c r="Z6" s="78"/>
    </row>
    <row r="7" spans="1:26" ht="15.75">
      <c r="A7" s="78"/>
      <c r="B7" s="78"/>
      <c r="C7" s="78"/>
      <c r="D7" s="78"/>
      <c r="E7" s="78"/>
      <c r="F7" s="78"/>
      <c r="G7" s="78"/>
      <c r="H7" s="78"/>
      <c r="I7" s="78"/>
      <c r="J7" s="78"/>
      <c r="K7" s="78"/>
      <c r="L7" s="78"/>
      <c r="M7" s="78"/>
      <c r="N7" s="78"/>
      <c r="O7" s="78"/>
      <c r="P7" s="78"/>
      <c r="Q7" s="78"/>
      <c r="R7" s="78"/>
      <c r="S7" s="78"/>
      <c r="T7" s="78"/>
      <c r="U7" s="78"/>
      <c r="V7" s="78"/>
      <c r="W7" s="78"/>
      <c r="X7" s="78"/>
      <c r="Y7" s="78"/>
      <c r="Z7" s="78"/>
    </row>
    <row r="8" spans="1:26" ht="15.75">
      <c r="A8" s="78"/>
      <c r="B8" s="78"/>
      <c r="C8" s="78"/>
      <c r="D8" s="78"/>
      <c r="E8" s="78"/>
      <c r="F8" s="78"/>
      <c r="G8" s="78"/>
      <c r="H8" s="78"/>
      <c r="I8" s="78"/>
      <c r="J8" s="78"/>
      <c r="K8" s="78"/>
      <c r="L8" s="78"/>
      <c r="M8" s="78"/>
      <c r="N8" s="78"/>
      <c r="O8" s="78"/>
      <c r="P8" s="78"/>
      <c r="Q8" s="78"/>
      <c r="R8" s="78"/>
      <c r="S8" s="78"/>
      <c r="T8" s="78"/>
      <c r="U8" s="78"/>
      <c r="V8" s="78"/>
      <c r="W8" s="78"/>
      <c r="X8" s="78"/>
      <c r="Y8" s="78"/>
      <c r="Z8" s="78"/>
    </row>
    <row r="9" spans="1:26" ht="15.75">
      <c r="A9" s="78"/>
      <c r="B9" s="78"/>
      <c r="C9" s="78"/>
      <c r="D9" s="78"/>
      <c r="E9" s="78"/>
      <c r="F9" s="78"/>
      <c r="G9" s="78"/>
      <c r="H9" s="78"/>
      <c r="I9" s="78"/>
      <c r="J9" s="78"/>
      <c r="K9" s="78"/>
      <c r="L9" s="78"/>
      <c r="M9" s="78"/>
      <c r="N9" s="78"/>
      <c r="O9" s="78"/>
      <c r="P9" s="78"/>
      <c r="Q9" s="78"/>
      <c r="R9" s="78"/>
      <c r="S9" s="78"/>
      <c r="T9" s="78"/>
      <c r="U9" s="78"/>
      <c r="V9" s="78"/>
      <c r="W9" s="78"/>
      <c r="X9" s="78"/>
      <c r="Y9" s="78"/>
      <c r="Z9" s="78"/>
    </row>
    <row r="10" spans="1:26" ht="15.75">
      <c r="A10" s="78"/>
      <c r="B10" s="78"/>
      <c r="C10" s="78"/>
      <c r="D10" s="78"/>
      <c r="E10" s="78"/>
      <c r="F10" s="78"/>
      <c r="G10" s="78"/>
      <c r="H10" s="78"/>
      <c r="I10" s="78"/>
      <c r="J10" s="78"/>
      <c r="K10" s="78"/>
      <c r="L10" s="78"/>
      <c r="M10" s="78"/>
      <c r="N10" s="78"/>
      <c r="O10" s="78"/>
      <c r="P10" s="78"/>
      <c r="Q10" s="78"/>
      <c r="R10" s="78"/>
      <c r="S10" s="78"/>
      <c r="T10" s="78"/>
      <c r="U10" s="78"/>
      <c r="V10" s="78"/>
      <c r="W10" s="78"/>
      <c r="X10" s="78"/>
      <c r="Y10" s="78"/>
      <c r="Z10" s="78"/>
    </row>
    <row r="11" spans="1:26" ht="15.75">
      <c r="A11" s="78"/>
      <c r="B11" s="78"/>
      <c r="C11" s="78"/>
      <c r="D11" s="78"/>
      <c r="E11" s="78"/>
      <c r="F11" s="78"/>
      <c r="G11" s="78"/>
      <c r="H11" s="78"/>
      <c r="I11" s="78"/>
      <c r="J11" s="78"/>
      <c r="K11" s="78"/>
      <c r="L11" s="78"/>
      <c r="M11" s="78"/>
      <c r="N11" s="78"/>
      <c r="O11" s="78"/>
      <c r="P11" s="78"/>
      <c r="Q11" s="78"/>
      <c r="R11" s="78"/>
      <c r="S11" s="78"/>
      <c r="T11" s="78"/>
      <c r="U11" s="78"/>
      <c r="V11" s="78"/>
      <c r="W11" s="78"/>
      <c r="X11" s="78"/>
      <c r="Y11" s="78"/>
      <c r="Z11" s="78"/>
    </row>
    <row r="12" spans="1:26" ht="15.75">
      <c r="A12" s="78"/>
      <c r="B12" s="78"/>
      <c r="C12" s="78"/>
      <c r="D12" s="78"/>
      <c r="E12" s="78"/>
      <c r="F12" s="78"/>
      <c r="G12" s="78"/>
      <c r="H12" s="78"/>
      <c r="I12" s="78"/>
      <c r="J12" s="78"/>
      <c r="K12" s="78"/>
      <c r="L12" s="78"/>
      <c r="M12" s="78"/>
      <c r="N12" s="78"/>
      <c r="O12" s="78"/>
      <c r="P12" s="78"/>
      <c r="Q12" s="78"/>
      <c r="R12" s="78"/>
      <c r="S12" s="78"/>
      <c r="T12" s="78"/>
      <c r="U12" s="78"/>
      <c r="V12" s="78"/>
      <c r="W12" s="78"/>
      <c r="X12" s="78"/>
      <c r="Y12" s="78"/>
      <c r="Z12" s="78"/>
    </row>
    <row r="13" spans="1:26" ht="15.75">
      <c r="A13" s="78"/>
      <c r="B13" s="78"/>
      <c r="C13" s="78"/>
      <c r="D13" s="78"/>
      <c r="E13" s="78"/>
      <c r="F13" s="78"/>
      <c r="G13" s="78"/>
      <c r="H13" s="78"/>
      <c r="I13" s="78"/>
      <c r="J13" s="78"/>
      <c r="K13" s="78"/>
      <c r="L13" s="78"/>
      <c r="M13" s="78"/>
      <c r="N13" s="78"/>
      <c r="O13" s="78"/>
      <c r="P13" s="78"/>
      <c r="Q13" s="78"/>
      <c r="R13" s="78"/>
      <c r="S13" s="78"/>
      <c r="T13" s="78"/>
      <c r="U13" s="78"/>
      <c r="V13" s="78"/>
      <c r="W13" s="78"/>
      <c r="X13" s="78"/>
      <c r="Y13" s="78"/>
      <c r="Z13" s="78"/>
    </row>
    <row r="14" spans="1:26" ht="15.75">
      <c r="A14" s="78"/>
      <c r="B14" s="78"/>
      <c r="C14" s="78"/>
      <c r="D14" s="78"/>
      <c r="E14" s="78"/>
      <c r="F14" s="78"/>
      <c r="G14" s="78"/>
      <c r="H14" s="78"/>
      <c r="I14" s="78"/>
      <c r="J14" s="78"/>
      <c r="K14" s="78"/>
      <c r="L14" s="78"/>
      <c r="M14" s="78"/>
      <c r="N14" s="78"/>
      <c r="O14" s="78"/>
      <c r="P14" s="78"/>
      <c r="Q14" s="78"/>
      <c r="R14" s="78"/>
      <c r="S14" s="78"/>
      <c r="T14" s="78"/>
      <c r="U14" s="78"/>
      <c r="V14" s="78"/>
      <c r="W14" s="78"/>
      <c r="X14" s="78"/>
      <c r="Y14" s="78"/>
      <c r="Z14" s="78"/>
    </row>
    <row r="15" spans="1:26" ht="15.75">
      <c r="A15" s="78"/>
      <c r="B15" s="78"/>
      <c r="C15" s="78"/>
      <c r="D15" s="78"/>
      <c r="E15" s="78"/>
      <c r="F15" s="78"/>
      <c r="G15" s="78"/>
      <c r="H15" s="78"/>
      <c r="I15" s="78"/>
      <c r="J15" s="78"/>
      <c r="K15" s="78"/>
      <c r="L15" s="78"/>
      <c r="M15" s="78"/>
      <c r="N15" s="78"/>
      <c r="O15" s="78"/>
      <c r="P15" s="78"/>
      <c r="Q15" s="78"/>
      <c r="R15" s="78"/>
      <c r="S15" s="78"/>
      <c r="T15" s="78"/>
      <c r="U15" s="78"/>
      <c r="V15" s="78"/>
      <c r="W15" s="78"/>
      <c r="X15" s="78"/>
      <c r="Y15" s="78"/>
      <c r="Z15" s="78"/>
    </row>
    <row r="16" spans="1:26" ht="15.75">
      <c r="A16" s="78"/>
      <c r="B16" s="78"/>
      <c r="C16" s="78"/>
      <c r="D16" s="78"/>
      <c r="E16" s="78"/>
      <c r="F16" s="78"/>
      <c r="G16" s="78"/>
      <c r="H16" s="78"/>
      <c r="I16" s="78"/>
      <c r="J16" s="78"/>
      <c r="K16" s="78"/>
      <c r="L16" s="78"/>
      <c r="M16" s="78"/>
      <c r="N16" s="78"/>
      <c r="O16" s="78"/>
      <c r="P16" s="78"/>
      <c r="Q16" s="78"/>
      <c r="R16" s="78"/>
      <c r="S16" s="78"/>
      <c r="T16" s="78"/>
      <c r="U16" s="78"/>
      <c r="V16" s="78"/>
      <c r="W16" s="78"/>
      <c r="X16" s="78"/>
      <c r="Y16" s="78"/>
      <c r="Z16" s="78"/>
    </row>
    <row r="17" spans="1:26" ht="15.75">
      <c r="A17" s="78"/>
      <c r="B17" s="78"/>
      <c r="C17" s="78"/>
      <c r="D17" s="78"/>
      <c r="E17" s="78"/>
      <c r="F17" s="78"/>
      <c r="G17" s="78"/>
      <c r="H17" s="78"/>
      <c r="I17" s="78"/>
      <c r="J17" s="78"/>
      <c r="K17" s="78"/>
      <c r="L17" s="78"/>
      <c r="M17" s="78"/>
      <c r="N17" s="78"/>
      <c r="O17" s="78"/>
      <c r="P17" s="78"/>
      <c r="Q17" s="78"/>
      <c r="R17" s="78"/>
      <c r="S17" s="78"/>
      <c r="T17" s="78"/>
      <c r="U17" s="78"/>
      <c r="V17" s="78"/>
      <c r="W17" s="78"/>
      <c r="X17" s="78"/>
      <c r="Y17" s="78"/>
      <c r="Z17" s="78"/>
    </row>
    <row r="18" spans="1:26" ht="15.75">
      <c r="A18" s="78"/>
      <c r="B18" s="78"/>
      <c r="C18" s="78"/>
      <c r="D18" s="78"/>
      <c r="E18" s="78"/>
      <c r="F18" s="78"/>
      <c r="G18" s="78"/>
      <c r="H18" s="78"/>
      <c r="I18" s="78"/>
      <c r="J18" s="78"/>
      <c r="K18" s="78"/>
      <c r="L18" s="78"/>
      <c r="M18" s="78"/>
      <c r="N18" s="78"/>
      <c r="O18" s="78"/>
      <c r="P18" s="78"/>
      <c r="Q18" s="78"/>
      <c r="R18" s="78"/>
      <c r="S18" s="78"/>
      <c r="T18" s="78"/>
      <c r="U18" s="78"/>
      <c r="V18" s="78"/>
      <c r="W18" s="78"/>
      <c r="X18" s="78"/>
      <c r="Y18" s="78"/>
      <c r="Z18" s="78"/>
    </row>
    <row r="19" spans="1:26" ht="15.75">
      <c r="A19" s="78"/>
      <c r="B19" s="78"/>
      <c r="C19" s="78"/>
      <c r="D19" s="78"/>
      <c r="E19" s="78"/>
      <c r="F19" s="78"/>
      <c r="G19" s="78"/>
      <c r="H19" s="78"/>
      <c r="I19" s="78"/>
      <c r="J19" s="78"/>
      <c r="K19" s="78"/>
      <c r="L19" s="78"/>
      <c r="M19" s="78"/>
      <c r="N19" s="78"/>
      <c r="O19" s="78"/>
      <c r="P19" s="78"/>
      <c r="Q19" s="78"/>
      <c r="R19" s="78"/>
      <c r="S19" s="78"/>
      <c r="T19" s="78"/>
      <c r="U19" s="78"/>
      <c r="V19" s="78"/>
      <c r="W19" s="78"/>
      <c r="X19" s="78"/>
      <c r="Y19" s="78"/>
      <c r="Z19" s="78"/>
    </row>
    <row r="20" spans="1:26" ht="15.75">
      <c r="A20" s="78"/>
      <c r="B20" s="78"/>
      <c r="C20" s="78"/>
      <c r="D20" s="78"/>
      <c r="E20" s="78"/>
      <c r="F20" s="78"/>
      <c r="G20" s="78"/>
      <c r="H20" s="78"/>
      <c r="I20" s="78"/>
      <c r="J20" s="78"/>
      <c r="K20" s="78"/>
      <c r="L20" s="78"/>
      <c r="M20" s="78"/>
      <c r="N20" s="78"/>
      <c r="O20" s="78"/>
      <c r="P20" s="78"/>
      <c r="Q20" s="78"/>
      <c r="R20" s="78"/>
      <c r="S20" s="78"/>
      <c r="T20" s="78"/>
      <c r="U20" s="78"/>
      <c r="V20" s="78"/>
      <c r="W20" s="78"/>
      <c r="X20" s="78"/>
      <c r="Y20" s="78"/>
      <c r="Z20" s="78"/>
    </row>
    <row r="21" spans="1:26" ht="15.75" customHeight="1">
      <c r="A21" s="78"/>
      <c r="B21" s="78"/>
      <c r="C21" s="78"/>
      <c r="D21" s="78"/>
      <c r="E21" s="78"/>
      <c r="F21" s="78"/>
      <c r="G21" s="78"/>
      <c r="H21" s="78"/>
      <c r="I21" s="78"/>
      <c r="J21" s="78"/>
      <c r="K21" s="78"/>
      <c r="L21" s="78"/>
      <c r="M21" s="78"/>
      <c r="N21" s="78"/>
      <c r="O21" s="78"/>
      <c r="P21" s="78"/>
      <c r="Q21" s="78"/>
      <c r="R21" s="78"/>
      <c r="S21" s="78"/>
      <c r="T21" s="78"/>
      <c r="U21" s="78"/>
      <c r="V21" s="78"/>
      <c r="W21" s="78"/>
      <c r="X21" s="78"/>
      <c r="Y21" s="78"/>
      <c r="Z21" s="78"/>
    </row>
    <row r="22" spans="1:26" ht="15.75" customHeight="1">
      <c r="A22" s="78"/>
      <c r="B22" s="78"/>
      <c r="C22" s="78"/>
      <c r="D22" s="78"/>
      <c r="E22" s="78"/>
      <c r="F22" s="78"/>
      <c r="G22" s="78"/>
      <c r="H22" s="78"/>
      <c r="I22" s="78"/>
      <c r="J22" s="78"/>
      <c r="K22" s="78"/>
      <c r="L22" s="78"/>
      <c r="M22" s="78"/>
      <c r="N22" s="78"/>
      <c r="O22" s="78"/>
      <c r="P22" s="78"/>
      <c r="Q22" s="78"/>
      <c r="R22" s="78"/>
      <c r="S22" s="78"/>
      <c r="T22" s="78"/>
      <c r="U22" s="78"/>
      <c r="V22" s="78"/>
      <c r="W22" s="78"/>
      <c r="X22" s="78"/>
      <c r="Y22" s="78"/>
      <c r="Z22" s="78"/>
    </row>
    <row r="23" spans="1:26" ht="15.75" customHeight="1">
      <c r="A23" s="78"/>
      <c r="B23" s="78"/>
      <c r="C23" s="78"/>
      <c r="D23" s="78"/>
      <c r="E23" s="78"/>
      <c r="F23" s="78"/>
      <c r="G23" s="78"/>
      <c r="H23" s="78"/>
      <c r="I23" s="78"/>
      <c r="J23" s="78"/>
      <c r="K23" s="78"/>
      <c r="L23" s="78"/>
      <c r="M23" s="78"/>
      <c r="N23" s="78"/>
      <c r="O23" s="78"/>
      <c r="P23" s="78"/>
      <c r="Q23" s="78"/>
      <c r="R23" s="78"/>
      <c r="S23" s="78"/>
      <c r="T23" s="78"/>
      <c r="U23" s="78"/>
      <c r="V23" s="78"/>
      <c r="W23" s="78"/>
      <c r="X23" s="78"/>
      <c r="Y23" s="78"/>
      <c r="Z23" s="78"/>
    </row>
    <row r="24" spans="1:26" ht="15.75" customHeight="1">
      <c r="A24" s="78"/>
      <c r="B24" s="78"/>
      <c r="C24" s="78"/>
      <c r="D24" s="78"/>
      <c r="E24" s="78"/>
      <c r="F24" s="78"/>
      <c r="G24" s="78"/>
      <c r="H24" s="78"/>
      <c r="I24" s="78"/>
      <c r="J24" s="78"/>
      <c r="K24" s="78"/>
      <c r="L24" s="78"/>
      <c r="M24" s="78"/>
      <c r="N24" s="78"/>
      <c r="O24" s="78"/>
      <c r="P24" s="78"/>
      <c r="Q24" s="78"/>
      <c r="R24" s="78"/>
      <c r="S24" s="78"/>
      <c r="T24" s="78"/>
      <c r="U24" s="78"/>
      <c r="V24" s="78"/>
      <c r="W24" s="78"/>
      <c r="X24" s="78"/>
      <c r="Y24" s="78"/>
      <c r="Z24" s="78"/>
    </row>
    <row r="25" spans="1:26" ht="15.75" customHeight="1">
      <c r="A25" s="78"/>
      <c r="B25" s="78"/>
      <c r="C25" s="78"/>
      <c r="D25" s="78"/>
      <c r="E25" s="78"/>
      <c r="F25" s="78"/>
      <c r="G25" s="78"/>
      <c r="H25" s="78"/>
      <c r="I25" s="78"/>
      <c r="J25" s="78"/>
      <c r="K25" s="78"/>
      <c r="L25" s="78"/>
      <c r="M25" s="78"/>
      <c r="N25" s="78"/>
      <c r="O25" s="78"/>
      <c r="P25" s="78"/>
      <c r="Q25" s="78"/>
      <c r="R25" s="78"/>
      <c r="S25" s="78"/>
      <c r="T25" s="78"/>
      <c r="U25" s="78"/>
      <c r="V25" s="78"/>
      <c r="W25" s="78"/>
      <c r="X25" s="78"/>
      <c r="Y25" s="78"/>
      <c r="Z25" s="78"/>
    </row>
    <row r="26" spans="1:26" ht="15.75" customHeight="1">
      <c r="A26" s="78"/>
      <c r="B26" s="78"/>
      <c r="C26" s="78"/>
      <c r="D26" s="78"/>
      <c r="E26" s="78"/>
      <c r="F26" s="78"/>
      <c r="G26" s="78"/>
      <c r="H26" s="78"/>
      <c r="I26" s="78"/>
      <c r="J26" s="78"/>
      <c r="K26" s="78"/>
      <c r="L26" s="78"/>
      <c r="M26" s="78"/>
      <c r="N26" s="78"/>
      <c r="O26" s="78"/>
      <c r="P26" s="78"/>
      <c r="Q26" s="78"/>
      <c r="R26" s="78"/>
      <c r="S26" s="78"/>
      <c r="T26" s="78"/>
      <c r="U26" s="78"/>
      <c r="V26" s="78"/>
      <c r="W26" s="78"/>
      <c r="X26" s="78"/>
      <c r="Y26" s="78"/>
      <c r="Z26" s="78"/>
    </row>
    <row r="27" spans="1:26" ht="15.75" customHeight="1">
      <c r="A27" s="78"/>
      <c r="B27" s="78"/>
      <c r="C27" s="78"/>
      <c r="D27" s="78"/>
      <c r="E27" s="78"/>
      <c r="F27" s="78"/>
      <c r="G27" s="78"/>
      <c r="H27" s="78"/>
      <c r="I27" s="78"/>
      <c r="J27" s="78"/>
      <c r="K27" s="78"/>
      <c r="L27" s="78"/>
      <c r="M27" s="78"/>
      <c r="N27" s="78"/>
      <c r="O27" s="78"/>
      <c r="P27" s="78"/>
      <c r="Q27" s="78"/>
      <c r="R27" s="78"/>
      <c r="S27" s="78"/>
      <c r="T27" s="78"/>
      <c r="U27" s="78"/>
      <c r="V27" s="78"/>
      <c r="W27" s="78"/>
      <c r="X27" s="78"/>
      <c r="Y27" s="78"/>
      <c r="Z27" s="78"/>
    </row>
    <row r="28" spans="1:26" ht="15.75" customHeight="1">
      <c r="A28" s="78"/>
      <c r="B28" s="78"/>
      <c r="C28" s="78"/>
      <c r="D28" s="78"/>
      <c r="E28" s="78"/>
      <c r="F28" s="78"/>
      <c r="G28" s="78"/>
      <c r="H28" s="78"/>
      <c r="I28" s="78"/>
      <c r="J28" s="78"/>
      <c r="K28" s="78"/>
      <c r="L28" s="78"/>
      <c r="M28" s="78"/>
      <c r="N28" s="78"/>
      <c r="O28" s="78"/>
      <c r="P28" s="78"/>
      <c r="Q28" s="78"/>
      <c r="R28" s="78"/>
      <c r="S28" s="78"/>
      <c r="T28" s="78"/>
      <c r="U28" s="78"/>
      <c r="V28" s="78"/>
      <c r="W28" s="78"/>
      <c r="X28" s="78"/>
      <c r="Y28" s="78"/>
      <c r="Z28" s="78"/>
    </row>
    <row r="29" spans="1:26" ht="15.75" customHeight="1">
      <c r="A29" s="78"/>
      <c r="B29" s="78"/>
      <c r="C29" s="78"/>
      <c r="D29" s="78"/>
      <c r="E29" s="78"/>
      <c r="F29" s="78"/>
      <c r="G29" s="78"/>
      <c r="H29" s="78"/>
      <c r="I29" s="78"/>
      <c r="J29" s="78"/>
      <c r="K29" s="78"/>
      <c r="L29" s="78"/>
      <c r="M29" s="78"/>
      <c r="N29" s="78"/>
      <c r="O29" s="78"/>
      <c r="P29" s="78"/>
      <c r="Q29" s="78"/>
      <c r="R29" s="78"/>
      <c r="S29" s="78"/>
      <c r="T29" s="78"/>
      <c r="U29" s="78"/>
      <c r="V29" s="78"/>
      <c r="W29" s="78"/>
      <c r="X29" s="78"/>
      <c r="Y29" s="78"/>
      <c r="Z29" s="78"/>
    </row>
    <row r="30" spans="1:26" ht="15.75" customHeight="1">
      <c r="A30" s="78"/>
      <c r="B30" s="78"/>
      <c r="C30" s="78"/>
      <c r="D30" s="78"/>
      <c r="E30" s="78"/>
      <c r="F30" s="78"/>
      <c r="G30" s="78"/>
      <c r="H30" s="78"/>
      <c r="I30" s="78"/>
      <c r="J30" s="78"/>
      <c r="K30" s="78"/>
      <c r="L30" s="78"/>
      <c r="M30" s="78"/>
      <c r="N30" s="78"/>
      <c r="O30" s="78"/>
      <c r="P30" s="78"/>
      <c r="Q30" s="78"/>
      <c r="R30" s="78"/>
      <c r="S30" s="78"/>
      <c r="T30" s="78"/>
      <c r="U30" s="78"/>
      <c r="V30" s="78"/>
      <c r="W30" s="78"/>
      <c r="X30" s="78"/>
      <c r="Y30" s="78"/>
      <c r="Z30" s="78"/>
    </row>
    <row r="31" spans="1:26" ht="15.75" customHeight="1">
      <c r="A31" s="78"/>
      <c r="B31" s="78"/>
      <c r="C31" s="78"/>
      <c r="D31" s="78"/>
      <c r="E31" s="78"/>
      <c r="F31" s="78"/>
      <c r="G31" s="78"/>
      <c r="H31" s="78"/>
      <c r="I31" s="78"/>
      <c r="J31" s="78"/>
      <c r="K31" s="78"/>
      <c r="L31" s="78"/>
      <c r="M31" s="78"/>
      <c r="N31" s="78"/>
      <c r="O31" s="78"/>
      <c r="P31" s="78"/>
      <c r="Q31" s="78"/>
      <c r="R31" s="78"/>
      <c r="S31" s="78"/>
      <c r="T31" s="78"/>
      <c r="U31" s="78"/>
      <c r="V31" s="78"/>
      <c r="W31" s="78"/>
      <c r="X31" s="78"/>
      <c r="Y31" s="78"/>
      <c r="Z31" s="78"/>
    </row>
    <row r="32" spans="1:26" ht="15.75" customHeight="1">
      <c r="A32" s="78"/>
      <c r="B32" s="78"/>
      <c r="C32" s="78"/>
      <c r="D32" s="78"/>
      <c r="E32" s="78"/>
      <c r="F32" s="78"/>
      <c r="G32" s="78"/>
      <c r="H32" s="78"/>
      <c r="I32" s="78"/>
      <c r="J32" s="78"/>
      <c r="K32" s="78"/>
      <c r="L32" s="78"/>
      <c r="M32" s="78"/>
      <c r="N32" s="78"/>
      <c r="O32" s="78"/>
      <c r="P32" s="78"/>
      <c r="Q32" s="78"/>
      <c r="R32" s="78"/>
      <c r="S32" s="78"/>
      <c r="T32" s="78"/>
      <c r="U32" s="78"/>
      <c r="V32" s="78"/>
      <c r="W32" s="78"/>
      <c r="X32" s="78"/>
      <c r="Y32" s="78"/>
      <c r="Z32" s="78"/>
    </row>
    <row r="33" spans="1:26" ht="15.75" customHeight="1">
      <c r="A33" s="78"/>
      <c r="B33" s="78"/>
      <c r="C33" s="78"/>
      <c r="D33" s="78"/>
      <c r="E33" s="78"/>
      <c r="F33" s="78"/>
      <c r="G33" s="78"/>
      <c r="H33" s="78"/>
      <c r="I33" s="78"/>
      <c r="J33" s="78"/>
      <c r="K33" s="78"/>
      <c r="L33" s="78"/>
      <c r="M33" s="78"/>
      <c r="N33" s="78"/>
      <c r="O33" s="78"/>
      <c r="P33" s="78"/>
      <c r="Q33" s="78"/>
      <c r="R33" s="78"/>
      <c r="S33" s="78"/>
      <c r="T33" s="78"/>
      <c r="U33" s="78"/>
      <c r="V33" s="78"/>
      <c r="W33" s="78"/>
      <c r="X33" s="78"/>
      <c r="Y33" s="78"/>
      <c r="Z33" s="78"/>
    </row>
    <row r="34" spans="1:26" ht="15.75" customHeight="1">
      <c r="A34" s="78"/>
      <c r="B34" s="78"/>
      <c r="C34" s="78"/>
      <c r="D34" s="78"/>
      <c r="E34" s="78"/>
      <c r="F34" s="78"/>
      <c r="G34" s="78"/>
      <c r="H34" s="78"/>
      <c r="I34" s="78"/>
      <c r="J34" s="78"/>
      <c r="K34" s="78"/>
      <c r="L34" s="78"/>
      <c r="M34" s="78"/>
      <c r="N34" s="78"/>
      <c r="O34" s="78"/>
      <c r="P34" s="78"/>
      <c r="Q34" s="78"/>
      <c r="R34" s="78"/>
      <c r="S34" s="78"/>
      <c r="T34" s="78"/>
      <c r="U34" s="78"/>
      <c r="V34" s="78"/>
      <c r="W34" s="78"/>
      <c r="X34" s="78"/>
      <c r="Y34" s="78"/>
      <c r="Z34" s="78"/>
    </row>
    <row r="35" spans="1:26" ht="15.75" customHeight="1">
      <c r="A35" s="78"/>
      <c r="B35" s="78"/>
      <c r="C35" s="78"/>
      <c r="D35" s="78"/>
      <c r="E35" s="78"/>
      <c r="F35" s="78"/>
      <c r="G35" s="78"/>
      <c r="H35" s="78"/>
      <c r="I35" s="78"/>
      <c r="J35" s="78"/>
      <c r="K35" s="78"/>
      <c r="L35" s="78"/>
      <c r="M35" s="78"/>
      <c r="N35" s="78"/>
      <c r="O35" s="78"/>
      <c r="P35" s="78"/>
      <c r="Q35" s="78"/>
      <c r="R35" s="78"/>
      <c r="S35" s="78"/>
      <c r="T35" s="78"/>
      <c r="U35" s="78"/>
      <c r="V35" s="78"/>
      <c r="W35" s="78"/>
      <c r="X35" s="78"/>
      <c r="Y35" s="78"/>
      <c r="Z35" s="78"/>
    </row>
    <row r="36" spans="1:26" ht="15.75" customHeight="1">
      <c r="A36" s="78"/>
      <c r="B36" s="78"/>
      <c r="C36" s="78"/>
      <c r="D36" s="78"/>
      <c r="E36" s="78"/>
      <c r="F36" s="78"/>
      <c r="G36" s="78"/>
      <c r="H36" s="78"/>
      <c r="I36" s="78"/>
      <c r="J36" s="78"/>
      <c r="K36" s="78"/>
      <c r="L36" s="78"/>
      <c r="M36" s="78"/>
      <c r="N36" s="78"/>
      <c r="O36" s="78"/>
      <c r="P36" s="78"/>
      <c r="Q36" s="78"/>
      <c r="R36" s="78"/>
      <c r="S36" s="78"/>
      <c r="T36" s="78"/>
      <c r="U36" s="78"/>
      <c r="V36" s="78"/>
      <c r="W36" s="78"/>
      <c r="X36" s="78"/>
      <c r="Y36" s="78"/>
      <c r="Z36" s="78"/>
    </row>
    <row r="37" spans="1:26" ht="15.75" customHeight="1">
      <c r="A37" s="78"/>
      <c r="B37" s="78"/>
      <c r="C37" s="78"/>
      <c r="D37" s="78"/>
      <c r="E37" s="78"/>
      <c r="F37" s="78"/>
      <c r="G37" s="78"/>
      <c r="H37" s="78"/>
      <c r="I37" s="78"/>
      <c r="J37" s="78"/>
      <c r="K37" s="78"/>
      <c r="L37" s="78"/>
      <c r="M37" s="78"/>
      <c r="N37" s="78"/>
      <c r="O37" s="78"/>
      <c r="P37" s="78"/>
      <c r="Q37" s="78"/>
      <c r="R37" s="78"/>
      <c r="S37" s="78"/>
      <c r="T37" s="78"/>
      <c r="U37" s="78"/>
      <c r="V37" s="78"/>
      <c r="W37" s="78"/>
      <c r="X37" s="78"/>
      <c r="Y37" s="78"/>
      <c r="Z37" s="78"/>
    </row>
    <row r="38" spans="1:26" ht="15.75" customHeight="1">
      <c r="A38" s="78"/>
      <c r="B38" s="78"/>
      <c r="C38" s="78"/>
      <c r="D38" s="78"/>
      <c r="E38" s="78"/>
      <c r="F38" s="78"/>
      <c r="G38" s="78"/>
      <c r="H38" s="78"/>
      <c r="I38" s="78"/>
      <c r="J38" s="78"/>
      <c r="K38" s="78"/>
      <c r="L38" s="78"/>
      <c r="M38" s="78"/>
      <c r="N38" s="78"/>
      <c r="O38" s="78"/>
      <c r="P38" s="78"/>
      <c r="Q38" s="78"/>
      <c r="R38" s="78"/>
      <c r="S38" s="78"/>
      <c r="T38" s="78"/>
      <c r="U38" s="78"/>
      <c r="V38" s="78"/>
      <c r="W38" s="78"/>
      <c r="X38" s="78"/>
      <c r="Y38" s="78"/>
      <c r="Z38" s="78"/>
    </row>
    <row r="39" spans="1:26" ht="15.75" customHeight="1">
      <c r="A39" s="78"/>
      <c r="B39" s="78"/>
      <c r="C39" s="78"/>
      <c r="D39" s="78"/>
      <c r="E39" s="78"/>
      <c r="F39" s="78"/>
      <c r="G39" s="78"/>
      <c r="H39" s="78"/>
      <c r="I39" s="78"/>
      <c r="J39" s="78"/>
      <c r="K39" s="78"/>
      <c r="L39" s="78"/>
      <c r="M39" s="78"/>
      <c r="N39" s="78"/>
      <c r="O39" s="78"/>
      <c r="P39" s="78"/>
      <c r="Q39" s="78"/>
      <c r="R39" s="78"/>
      <c r="S39" s="78"/>
      <c r="T39" s="78"/>
      <c r="U39" s="78"/>
      <c r="V39" s="78"/>
      <c r="W39" s="78"/>
      <c r="X39" s="78"/>
      <c r="Y39" s="78"/>
      <c r="Z39" s="78"/>
    </row>
    <row r="40" spans="1:26" ht="15.75" customHeight="1">
      <c r="A40" s="78"/>
      <c r="B40" s="78"/>
      <c r="C40" s="78"/>
      <c r="D40" s="78"/>
      <c r="E40" s="78"/>
      <c r="F40" s="78"/>
      <c r="G40" s="78"/>
      <c r="H40" s="78"/>
      <c r="I40" s="78"/>
      <c r="J40" s="78"/>
      <c r="K40" s="78"/>
      <c r="L40" s="78"/>
      <c r="M40" s="78"/>
      <c r="N40" s="78"/>
      <c r="O40" s="78"/>
      <c r="P40" s="78"/>
      <c r="Q40" s="78"/>
      <c r="R40" s="78"/>
      <c r="S40" s="78"/>
      <c r="T40" s="78"/>
      <c r="U40" s="78"/>
      <c r="V40" s="78"/>
      <c r="W40" s="78"/>
      <c r="X40" s="78"/>
      <c r="Y40" s="78"/>
      <c r="Z40" s="78"/>
    </row>
    <row r="41" spans="1:26" ht="15.75" customHeight="1">
      <c r="A41" s="78"/>
      <c r="B41" s="78"/>
      <c r="C41" s="78"/>
      <c r="D41" s="78"/>
      <c r="E41" s="78"/>
      <c r="F41" s="78"/>
      <c r="G41" s="78"/>
      <c r="H41" s="78"/>
      <c r="I41" s="78"/>
      <c r="J41" s="78"/>
      <c r="K41" s="78"/>
      <c r="L41" s="78"/>
      <c r="M41" s="78"/>
      <c r="N41" s="78"/>
      <c r="O41" s="78"/>
      <c r="P41" s="78"/>
      <c r="Q41" s="78"/>
      <c r="R41" s="78"/>
      <c r="S41" s="78"/>
      <c r="T41" s="78"/>
      <c r="U41" s="78"/>
      <c r="V41" s="78"/>
      <c r="W41" s="78"/>
      <c r="X41" s="78"/>
      <c r="Y41" s="78"/>
      <c r="Z41" s="78"/>
    </row>
    <row r="42" spans="1:26" ht="15.75" customHeight="1">
      <c r="A42" s="78"/>
      <c r="B42" s="78"/>
      <c r="C42" s="78"/>
      <c r="D42" s="78"/>
      <c r="E42" s="78"/>
      <c r="F42" s="78"/>
      <c r="G42" s="78"/>
      <c r="H42" s="78"/>
      <c r="I42" s="78"/>
      <c r="J42" s="78"/>
      <c r="K42" s="78"/>
      <c r="L42" s="78"/>
      <c r="M42" s="78"/>
      <c r="N42" s="78"/>
      <c r="O42" s="78"/>
      <c r="P42" s="78"/>
      <c r="Q42" s="78"/>
      <c r="R42" s="78"/>
      <c r="S42" s="78"/>
      <c r="T42" s="78"/>
      <c r="U42" s="78"/>
      <c r="V42" s="78"/>
      <c r="W42" s="78"/>
      <c r="X42" s="78"/>
      <c r="Y42" s="78"/>
      <c r="Z42" s="78"/>
    </row>
    <row r="43" spans="1:26" ht="15.75" customHeight="1">
      <c r="A43" s="78"/>
      <c r="B43" s="78"/>
      <c r="C43" s="78"/>
      <c r="D43" s="78"/>
      <c r="E43" s="78"/>
      <c r="F43" s="78"/>
      <c r="G43" s="78"/>
      <c r="H43" s="78"/>
      <c r="I43" s="78"/>
      <c r="J43" s="78"/>
      <c r="K43" s="78"/>
      <c r="L43" s="78"/>
      <c r="M43" s="78"/>
      <c r="N43" s="78"/>
      <c r="O43" s="78"/>
      <c r="P43" s="78"/>
      <c r="Q43" s="78"/>
      <c r="R43" s="78"/>
      <c r="S43" s="78"/>
      <c r="T43" s="78"/>
      <c r="U43" s="78"/>
      <c r="V43" s="78"/>
      <c r="W43" s="78"/>
      <c r="X43" s="78"/>
      <c r="Y43" s="78"/>
      <c r="Z43" s="78"/>
    </row>
    <row r="44" spans="1:26" ht="15.75" customHeight="1">
      <c r="A44" s="78"/>
      <c r="B44" s="78"/>
      <c r="C44" s="78"/>
      <c r="D44" s="78"/>
      <c r="E44" s="78"/>
      <c r="F44" s="78"/>
      <c r="G44" s="78"/>
      <c r="H44" s="78"/>
      <c r="I44" s="78"/>
      <c r="J44" s="78"/>
      <c r="K44" s="78"/>
      <c r="L44" s="78"/>
      <c r="M44" s="78"/>
      <c r="N44" s="78"/>
      <c r="O44" s="78"/>
      <c r="P44" s="78"/>
      <c r="Q44" s="78"/>
      <c r="R44" s="78"/>
      <c r="S44" s="78"/>
      <c r="T44" s="78"/>
      <c r="U44" s="78"/>
      <c r="V44" s="78"/>
      <c r="W44" s="78"/>
      <c r="X44" s="78"/>
      <c r="Y44" s="78"/>
      <c r="Z44" s="78"/>
    </row>
    <row r="45" spans="1:26" ht="15.75" customHeight="1">
      <c r="A45" s="78"/>
      <c r="B45" s="78"/>
      <c r="C45" s="78"/>
      <c r="D45" s="78"/>
      <c r="E45" s="78"/>
      <c r="F45" s="78"/>
      <c r="G45" s="78"/>
      <c r="H45" s="78"/>
      <c r="I45" s="78"/>
      <c r="J45" s="78"/>
      <c r="K45" s="78"/>
      <c r="L45" s="78"/>
      <c r="M45" s="78"/>
      <c r="N45" s="78"/>
      <c r="O45" s="78"/>
      <c r="P45" s="78"/>
      <c r="Q45" s="78"/>
      <c r="R45" s="78"/>
      <c r="S45" s="78"/>
      <c r="T45" s="78"/>
      <c r="U45" s="78"/>
      <c r="V45" s="78"/>
      <c r="W45" s="78"/>
      <c r="X45" s="78"/>
      <c r="Y45" s="78"/>
      <c r="Z45" s="78"/>
    </row>
    <row r="46" spans="1:26" ht="15.75" customHeight="1">
      <c r="A46" s="78"/>
      <c r="B46" s="78"/>
      <c r="C46" s="78"/>
      <c r="D46" s="78"/>
      <c r="E46" s="78"/>
      <c r="F46" s="78"/>
      <c r="G46" s="78"/>
      <c r="H46" s="78"/>
      <c r="I46" s="78"/>
      <c r="J46" s="78"/>
      <c r="K46" s="78"/>
      <c r="L46" s="78"/>
      <c r="M46" s="78"/>
      <c r="N46" s="78"/>
      <c r="O46" s="78"/>
      <c r="P46" s="78"/>
      <c r="Q46" s="78"/>
      <c r="R46" s="78"/>
      <c r="S46" s="78"/>
      <c r="T46" s="78"/>
      <c r="U46" s="78"/>
      <c r="V46" s="78"/>
      <c r="W46" s="78"/>
      <c r="X46" s="78"/>
      <c r="Y46" s="78"/>
      <c r="Z46" s="78"/>
    </row>
    <row r="47" spans="1:26" ht="15.75" customHeight="1">
      <c r="A47" s="78"/>
      <c r="B47" s="78"/>
      <c r="C47" s="78"/>
      <c r="D47" s="78"/>
      <c r="E47" s="78"/>
      <c r="F47" s="78"/>
      <c r="G47" s="78"/>
      <c r="H47" s="78"/>
      <c r="I47" s="78"/>
      <c r="J47" s="78"/>
      <c r="K47" s="78"/>
      <c r="L47" s="78"/>
      <c r="M47" s="78"/>
      <c r="N47" s="78"/>
      <c r="O47" s="78"/>
      <c r="P47" s="78"/>
      <c r="Q47" s="78"/>
      <c r="R47" s="78"/>
      <c r="S47" s="78"/>
      <c r="T47" s="78"/>
      <c r="U47" s="78"/>
      <c r="V47" s="78"/>
      <c r="W47" s="78"/>
      <c r="X47" s="78"/>
      <c r="Y47" s="78"/>
      <c r="Z47" s="78"/>
    </row>
    <row r="48" spans="1:26" ht="15.75" customHeight="1">
      <c r="A48" s="78"/>
      <c r="B48" s="78"/>
      <c r="C48" s="78"/>
      <c r="D48" s="78"/>
      <c r="E48" s="78"/>
      <c r="F48" s="78"/>
      <c r="G48" s="78"/>
      <c r="H48" s="78"/>
      <c r="I48" s="78"/>
      <c r="J48" s="78"/>
      <c r="K48" s="78"/>
      <c r="L48" s="78"/>
      <c r="M48" s="78"/>
      <c r="N48" s="78"/>
      <c r="O48" s="78"/>
      <c r="P48" s="78"/>
      <c r="Q48" s="78"/>
      <c r="R48" s="78"/>
      <c r="S48" s="78"/>
      <c r="T48" s="78"/>
      <c r="U48" s="78"/>
      <c r="V48" s="78"/>
      <c r="W48" s="78"/>
      <c r="X48" s="78"/>
      <c r="Y48" s="78"/>
      <c r="Z48" s="78"/>
    </row>
    <row r="49" spans="1:26" ht="15.75" customHeight="1">
      <c r="A49" s="78"/>
      <c r="B49" s="78"/>
      <c r="C49" s="78"/>
      <c r="D49" s="78"/>
      <c r="E49" s="78"/>
      <c r="F49" s="78"/>
      <c r="G49" s="78"/>
      <c r="H49" s="78"/>
      <c r="I49" s="78"/>
      <c r="J49" s="78"/>
      <c r="K49" s="78"/>
      <c r="L49" s="78"/>
      <c r="M49" s="78"/>
      <c r="N49" s="78"/>
      <c r="O49" s="78"/>
      <c r="P49" s="78"/>
      <c r="Q49" s="78"/>
      <c r="R49" s="78"/>
      <c r="S49" s="78"/>
      <c r="T49" s="78"/>
      <c r="U49" s="78"/>
      <c r="V49" s="78"/>
      <c r="W49" s="78"/>
      <c r="X49" s="78"/>
      <c r="Y49" s="78"/>
      <c r="Z49" s="78"/>
    </row>
    <row r="50" spans="1:26" ht="15.75" customHeight="1">
      <c r="A50" s="78"/>
      <c r="B50" s="78"/>
      <c r="C50" s="78"/>
      <c r="D50" s="78"/>
      <c r="E50" s="78"/>
      <c r="F50" s="78"/>
      <c r="G50" s="78"/>
      <c r="H50" s="78"/>
      <c r="I50" s="78"/>
      <c r="J50" s="78"/>
      <c r="K50" s="78"/>
      <c r="L50" s="78"/>
      <c r="M50" s="78"/>
      <c r="N50" s="78"/>
      <c r="O50" s="78"/>
      <c r="P50" s="78"/>
      <c r="Q50" s="78"/>
      <c r="R50" s="78"/>
      <c r="S50" s="78"/>
      <c r="T50" s="78"/>
      <c r="U50" s="78"/>
      <c r="V50" s="78"/>
      <c r="W50" s="78"/>
      <c r="X50" s="78"/>
      <c r="Y50" s="78"/>
      <c r="Z50" s="78"/>
    </row>
    <row r="51" spans="1:26" ht="15.75" customHeight="1">
      <c r="A51" s="78"/>
      <c r="B51" s="78"/>
      <c r="C51" s="78"/>
      <c r="D51" s="78"/>
      <c r="E51" s="78"/>
      <c r="F51" s="78"/>
      <c r="G51" s="78"/>
      <c r="H51" s="78"/>
      <c r="I51" s="78"/>
      <c r="J51" s="78"/>
      <c r="K51" s="78"/>
      <c r="L51" s="78"/>
      <c r="M51" s="78"/>
      <c r="N51" s="78"/>
      <c r="O51" s="78"/>
      <c r="P51" s="78"/>
      <c r="Q51" s="78"/>
      <c r="R51" s="78"/>
      <c r="S51" s="78"/>
      <c r="T51" s="78"/>
      <c r="U51" s="78"/>
      <c r="V51" s="78"/>
      <c r="W51" s="78"/>
      <c r="X51" s="78"/>
      <c r="Y51" s="78"/>
      <c r="Z51" s="78"/>
    </row>
    <row r="52" spans="1:26" ht="15.75" customHeight="1">
      <c r="A52" s="78"/>
      <c r="B52" s="78"/>
      <c r="C52" s="78"/>
      <c r="D52" s="78"/>
      <c r="E52" s="78"/>
      <c r="F52" s="78"/>
      <c r="G52" s="78"/>
      <c r="H52" s="78"/>
      <c r="I52" s="78"/>
      <c r="J52" s="78"/>
      <c r="K52" s="78"/>
      <c r="L52" s="78"/>
      <c r="M52" s="78"/>
      <c r="N52" s="78"/>
      <c r="O52" s="78"/>
      <c r="P52" s="78"/>
      <c r="Q52" s="78"/>
      <c r="R52" s="78"/>
      <c r="S52" s="78"/>
      <c r="T52" s="78"/>
      <c r="U52" s="78"/>
      <c r="V52" s="78"/>
      <c r="W52" s="78"/>
      <c r="X52" s="78"/>
      <c r="Y52" s="78"/>
      <c r="Z52" s="78"/>
    </row>
    <row r="53" spans="1:26" ht="15.75" customHeight="1">
      <c r="A53" s="78"/>
      <c r="B53" s="78"/>
      <c r="C53" s="78"/>
      <c r="D53" s="78"/>
      <c r="E53" s="78"/>
      <c r="F53" s="78"/>
      <c r="G53" s="78"/>
      <c r="H53" s="78"/>
      <c r="I53" s="78"/>
      <c r="J53" s="78"/>
      <c r="K53" s="78"/>
      <c r="L53" s="78"/>
      <c r="M53" s="78"/>
      <c r="N53" s="78"/>
      <c r="O53" s="78"/>
      <c r="P53" s="78"/>
      <c r="Q53" s="78"/>
      <c r="R53" s="78"/>
      <c r="S53" s="78"/>
      <c r="T53" s="78"/>
      <c r="U53" s="78"/>
      <c r="V53" s="78"/>
      <c r="W53" s="78"/>
      <c r="X53" s="78"/>
      <c r="Y53" s="78"/>
      <c r="Z53" s="78"/>
    </row>
    <row r="54" spans="1:26" ht="15.75" customHeight="1">
      <c r="A54" s="78"/>
      <c r="B54" s="78"/>
      <c r="C54" s="78"/>
      <c r="D54" s="78"/>
      <c r="E54" s="78"/>
      <c r="F54" s="78"/>
      <c r="G54" s="78"/>
      <c r="H54" s="78"/>
      <c r="I54" s="78"/>
      <c r="J54" s="78"/>
      <c r="K54" s="78"/>
      <c r="L54" s="78"/>
      <c r="M54" s="78"/>
      <c r="N54" s="78"/>
      <c r="O54" s="78"/>
      <c r="P54" s="78"/>
      <c r="Q54" s="78"/>
      <c r="R54" s="78"/>
      <c r="S54" s="78"/>
      <c r="T54" s="78"/>
      <c r="U54" s="78"/>
      <c r="V54" s="78"/>
      <c r="W54" s="78"/>
      <c r="X54" s="78"/>
      <c r="Y54" s="78"/>
      <c r="Z54" s="78"/>
    </row>
    <row r="55" spans="1:26" ht="15.75" customHeight="1">
      <c r="A55" s="78"/>
      <c r="B55" s="78"/>
      <c r="C55" s="78"/>
      <c r="D55" s="78"/>
      <c r="E55" s="78"/>
      <c r="F55" s="78"/>
      <c r="G55" s="78"/>
      <c r="H55" s="78"/>
      <c r="I55" s="78"/>
      <c r="J55" s="78"/>
      <c r="K55" s="78"/>
      <c r="L55" s="78"/>
      <c r="M55" s="78"/>
      <c r="N55" s="78"/>
      <c r="O55" s="78"/>
      <c r="P55" s="78"/>
      <c r="Q55" s="78"/>
      <c r="R55" s="78"/>
      <c r="S55" s="78"/>
      <c r="T55" s="78"/>
      <c r="U55" s="78"/>
      <c r="V55" s="78"/>
      <c r="W55" s="78"/>
      <c r="X55" s="78"/>
      <c r="Y55" s="78"/>
      <c r="Z55" s="78"/>
    </row>
    <row r="56" spans="1:26" ht="15.75" customHeight="1">
      <c r="A56" s="78"/>
      <c r="B56" s="78"/>
      <c r="C56" s="78"/>
      <c r="D56" s="78"/>
      <c r="E56" s="78"/>
      <c r="F56" s="78"/>
      <c r="G56" s="78"/>
      <c r="H56" s="78"/>
      <c r="I56" s="78"/>
      <c r="J56" s="78"/>
      <c r="K56" s="78"/>
      <c r="L56" s="78"/>
      <c r="M56" s="78"/>
      <c r="N56" s="78"/>
      <c r="O56" s="78"/>
      <c r="P56" s="78"/>
      <c r="Q56" s="78"/>
      <c r="R56" s="78"/>
      <c r="S56" s="78"/>
      <c r="T56" s="78"/>
      <c r="U56" s="78"/>
      <c r="V56" s="78"/>
      <c r="W56" s="78"/>
      <c r="X56" s="78"/>
      <c r="Y56" s="78"/>
      <c r="Z56" s="78"/>
    </row>
    <row r="57" spans="1:26" ht="15.75" customHeight="1">
      <c r="A57" s="78"/>
      <c r="B57" s="78"/>
      <c r="C57" s="78"/>
      <c r="D57" s="78"/>
      <c r="E57" s="78"/>
      <c r="F57" s="78"/>
      <c r="G57" s="78"/>
      <c r="H57" s="78"/>
      <c r="I57" s="78"/>
      <c r="J57" s="78"/>
      <c r="K57" s="78"/>
      <c r="L57" s="78"/>
      <c r="M57" s="78"/>
      <c r="N57" s="78"/>
      <c r="O57" s="78"/>
      <c r="P57" s="78"/>
      <c r="Q57" s="78"/>
      <c r="R57" s="78"/>
      <c r="S57" s="78"/>
      <c r="T57" s="78"/>
      <c r="U57" s="78"/>
      <c r="V57" s="78"/>
      <c r="W57" s="78"/>
      <c r="X57" s="78"/>
      <c r="Y57" s="78"/>
      <c r="Z57" s="78"/>
    </row>
    <row r="58" spans="1:26" ht="15.75" customHeight="1">
      <c r="A58" s="78"/>
      <c r="B58" s="78"/>
      <c r="C58" s="78"/>
      <c r="D58" s="78"/>
      <c r="E58" s="78"/>
      <c r="F58" s="78"/>
      <c r="G58" s="78"/>
      <c r="H58" s="78"/>
      <c r="I58" s="78"/>
      <c r="J58" s="78"/>
      <c r="K58" s="78"/>
      <c r="L58" s="78"/>
      <c r="M58" s="78"/>
      <c r="N58" s="78"/>
      <c r="O58" s="78"/>
      <c r="P58" s="78"/>
      <c r="Q58" s="78"/>
      <c r="R58" s="78"/>
      <c r="S58" s="78"/>
      <c r="T58" s="78"/>
      <c r="U58" s="78"/>
      <c r="V58" s="78"/>
      <c r="W58" s="78"/>
      <c r="X58" s="78"/>
      <c r="Y58" s="78"/>
      <c r="Z58" s="78"/>
    </row>
    <row r="59" spans="1:26" ht="15.75" customHeight="1">
      <c r="A59" s="78"/>
      <c r="B59" s="78"/>
      <c r="C59" s="78"/>
      <c r="D59" s="78"/>
      <c r="E59" s="78"/>
      <c r="F59" s="78"/>
      <c r="G59" s="78"/>
      <c r="H59" s="78"/>
      <c r="I59" s="78"/>
      <c r="J59" s="78"/>
      <c r="K59" s="78"/>
      <c r="L59" s="78"/>
      <c r="M59" s="78"/>
      <c r="N59" s="78"/>
      <c r="O59" s="78"/>
      <c r="P59" s="78"/>
      <c r="Q59" s="78"/>
      <c r="R59" s="78"/>
      <c r="S59" s="78"/>
      <c r="T59" s="78"/>
      <c r="U59" s="78"/>
      <c r="V59" s="78"/>
      <c r="W59" s="78"/>
      <c r="X59" s="78"/>
      <c r="Y59" s="78"/>
      <c r="Z59" s="78"/>
    </row>
    <row r="60" spans="1:26" ht="15.75" customHeight="1">
      <c r="A60" s="78"/>
      <c r="B60" s="78"/>
      <c r="C60" s="78"/>
      <c r="D60" s="78"/>
      <c r="E60" s="78"/>
      <c r="F60" s="78"/>
      <c r="G60" s="78"/>
      <c r="H60" s="78"/>
      <c r="I60" s="78"/>
      <c r="J60" s="78"/>
      <c r="K60" s="78"/>
      <c r="L60" s="78"/>
      <c r="M60" s="78"/>
      <c r="N60" s="78"/>
      <c r="O60" s="78"/>
      <c r="P60" s="78"/>
      <c r="Q60" s="78"/>
      <c r="R60" s="78"/>
      <c r="S60" s="78"/>
      <c r="T60" s="78"/>
      <c r="U60" s="78"/>
      <c r="V60" s="78"/>
      <c r="W60" s="78"/>
      <c r="X60" s="78"/>
      <c r="Y60" s="78"/>
      <c r="Z60" s="78"/>
    </row>
    <row r="61" spans="1:26" ht="15.75" customHeight="1">
      <c r="A61" s="78"/>
      <c r="B61" s="78"/>
      <c r="C61" s="78"/>
      <c r="D61" s="78"/>
      <c r="E61" s="78"/>
      <c r="F61" s="78"/>
      <c r="G61" s="78"/>
      <c r="H61" s="78"/>
      <c r="I61" s="78"/>
      <c r="J61" s="78"/>
      <c r="K61" s="78"/>
      <c r="L61" s="78"/>
      <c r="M61" s="78"/>
      <c r="N61" s="78"/>
      <c r="O61" s="78"/>
      <c r="P61" s="78"/>
      <c r="Q61" s="78"/>
      <c r="R61" s="78"/>
      <c r="S61" s="78"/>
      <c r="T61" s="78"/>
      <c r="U61" s="78"/>
      <c r="V61" s="78"/>
      <c r="W61" s="78"/>
      <c r="X61" s="78"/>
      <c r="Y61" s="78"/>
      <c r="Z61" s="78"/>
    </row>
    <row r="62" spans="1:26" ht="15.75" customHeight="1">
      <c r="A62" s="78"/>
      <c r="B62" s="78"/>
      <c r="C62" s="78"/>
      <c r="D62" s="78"/>
      <c r="E62" s="78"/>
      <c r="F62" s="78"/>
      <c r="G62" s="78"/>
      <c r="H62" s="78"/>
      <c r="I62" s="78"/>
      <c r="J62" s="78"/>
      <c r="K62" s="78"/>
      <c r="L62" s="78"/>
      <c r="M62" s="78"/>
      <c r="N62" s="78"/>
      <c r="O62" s="78"/>
      <c r="P62" s="78"/>
      <c r="Q62" s="78"/>
      <c r="R62" s="78"/>
      <c r="S62" s="78"/>
      <c r="T62" s="78"/>
      <c r="U62" s="78"/>
      <c r="V62" s="78"/>
      <c r="W62" s="78"/>
      <c r="X62" s="78"/>
      <c r="Y62" s="78"/>
      <c r="Z62" s="78"/>
    </row>
    <row r="63" spans="1:26" ht="15.75" customHeight="1">
      <c r="A63" s="78"/>
      <c r="B63" s="78"/>
      <c r="C63" s="78"/>
      <c r="D63" s="78"/>
      <c r="E63" s="78"/>
      <c r="F63" s="78"/>
      <c r="G63" s="78"/>
      <c r="H63" s="78"/>
      <c r="I63" s="78"/>
      <c r="J63" s="78"/>
      <c r="K63" s="78"/>
      <c r="L63" s="78"/>
      <c r="M63" s="78"/>
      <c r="N63" s="78"/>
      <c r="O63" s="78"/>
      <c r="P63" s="78"/>
      <c r="Q63" s="78"/>
      <c r="R63" s="78"/>
      <c r="S63" s="78"/>
      <c r="T63" s="78"/>
      <c r="U63" s="78"/>
      <c r="V63" s="78"/>
      <c r="W63" s="78"/>
      <c r="X63" s="78"/>
      <c r="Y63" s="78"/>
      <c r="Z63" s="78"/>
    </row>
    <row r="64" spans="1:26" ht="15.75" customHeight="1">
      <c r="A64" s="78"/>
      <c r="B64" s="78"/>
      <c r="C64" s="78"/>
      <c r="D64" s="78"/>
      <c r="E64" s="78"/>
      <c r="F64" s="78"/>
      <c r="G64" s="78"/>
      <c r="H64" s="78"/>
      <c r="I64" s="78"/>
      <c r="J64" s="78"/>
      <c r="K64" s="78"/>
      <c r="L64" s="78"/>
      <c r="M64" s="78"/>
      <c r="N64" s="78"/>
      <c r="O64" s="78"/>
      <c r="P64" s="78"/>
      <c r="Q64" s="78"/>
      <c r="R64" s="78"/>
      <c r="S64" s="78"/>
      <c r="T64" s="78"/>
      <c r="U64" s="78"/>
      <c r="V64" s="78"/>
      <c r="W64" s="78"/>
      <c r="X64" s="78"/>
      <c r="Y64" s="78"/>
      <c r="Z64" s="78"/>
    </row>
    <row r="65" spans="1:26" ht="15.75" customHeight="1">
      <c r="A65" s="78"/>
      <c r="B65" s="78"/>
      <c r="C65" s="78"/>
      <c r="D65" s="78"/>
      <c r="E65" s="78"/>
      <c r="F65" s="78"/>
      <c r="G65" s="78"/>
      <c r="H65" s="78"/>
      <c r="I65" s="78"/>
      <c r="J65" s="78"/>
      <c r="K65" s="78"/>
      <c r="L65" s="78"/>
      <c r="M65" s="78"/>
      <c r="N65" s="78"/>
      <c r="O65" s="78"/>
      <c r="P65" s="78"/>
      <c r="Q65" s="78"/>
      <c r="R65" s="78"/>
      <c r="S65" s="78"/>
      <c r="T65" s="78"/>
      <c r="U65" s="78"/>
      <c r="V65" s="78"/>
      <c r="W65" s="78"/>
      <c r="X65" s="78"/>
      <c r="Y65" s="78"/>
      <c r="Z65" s="78"/>
    </row>
    <row r="66" spans="1:26" ht="15.75" customHeight="1">
      <c r="A66" s="78"/>
      <c r="B66" s="78"/>
      <c r="C66" s="78"/>
      <c r="D66" s="78"/>
      <c r="E66" s="78"/>
      <c r="F66" s="78"/>
      <c r="G66" s="78"/>
      <c r="H66" s="78"/>
      <c r="I66" s="78"/>
      <c r="J66" s="78"/>
      <c r="K66" s="78"/>
      <c r="L66" s="78"/>
      <c r="M66" s="78"/>
      <c r="N66" s="78"/>
      <c r="O66" s="78"/>
      <c r="P66" s="78"/>
      <c r="Q66" s="78"/>
      <c r="R66" s="78"/>
      <c r="S66" s="78"/>
      <c r="T66" s="78"/>
      <c r="U66" s="78"/>
      <c r="V66" s="78"/>
      <c r="W66" s="78"/>
      <c r="X66" s="78"/>
      <c r="Y66" s="78"/>
      <c r="Z66" s="78"/>
    </row>
    <row r="67" spans="1:26" ht="15.75" customHeight="1">
      <c r="A67" s="78"/>
      <c r="B67" s="78"/>
      <c r="C67" s="78"/>
      <c r="D67" s="78"/>
      <c r="E67" s="78"/>
      <c r="F67" s="78"/>
      <c r="G67" s="78"/>
      <c r="H67" s="78"/>
      <c r="I67" s="78"/>
      <c r="J67" s="78"/>
      <c r="K67" s="78"/>
      <c r="L67" s="78"/>
      <c r="M67" s="78"/>
      <c r="N67" s="78"/>
      <c r="O67" s="78"/>
      <c r="P67" s="78"/>
      <c r="Q67" s="78"/>
      <c r="R67" s="78"/>
      <c r="S67" s="78"/>
      <c r="T67" s="78"/>
      <c r="U67" s="78"/>
      <c r="V67" s="78"/>
      <c r="W67" s="78"/>
      <c r="X67" s="78"/>
      <c r="Y67" s="78"/>
      <c r="Z67" s="78"/>
    </row>
    <row r="68" spans="1:26" ht="15.75" customHeight="1">
      <c r="A68" s="78"/>
      <c r="B68" s="78"/>
      <c r="C68" s="78"/>
      <c r="D68" s="78"/>
      <c r="E68" s="78"/>
      <c r="F68" s="78"/>
      <c r="G68" s="78"/>
      <c r="H68" s="78"/>
      <c r="I68" s="78"/>
      <c r="J68" s="78"/>
      <c r="K68" s="78"/>
      <c r="L68" s="78"/>
      <c r="M68" s="78"/>
      <c r="N68" s="78"/>
      <c r="O68" s="78"/>
      <c r="P68" s="78"/>
      <c r="Q68" s="78"/>
      <c r="R68" s="78"/>
      <c r="S68" s="78"/>
      <c r="T68" s="78"/>
      <c r="U68" s="78"/>
      <c r="V68" s="78"/>
      <c r="W68" s="78"/>
      <c r="X68" s="78"/>
      <c r="Y68" s="78"/>
      <c r="Z68" s="78"/>
    </row>
    <row r="69" spans="1:26" ht="15.75" customHeight="1">
      <c r="A69" s="78"/>
      <c r="B69" s="78"/>
      <c r="C69" s="78"/>
      <c r="D69" s="78"/>
      <c r="E69" s="78"/>
      <c r="F69" s="78"/>
      <c r="G69" s="78"/>
      <c r="H69" s="78"/>
      <c r="I69" s="78"/>
      <c r="J69" s="78"/>
      <c r="K69" s="78"/>
      <c r="L69" s="78"/>
      <c r="M69" s="78"/>
      <c r="N69" s="78"/>
      <c r="O69" s="78"/>
      <c r="P69" s="78"/>
      <c r="Q69" s="78"/>
      <c r="R69" s="78"/>
      <c r="S69" s="78"/>
      <c r="T69" s="78"/>
      <c r="U69" s="78"/>
      <c r="V69" s="78"/>
      <c r="W69" s="78"/>
      <c r="X69" s="78"/>
      <c r="Y69" s="78"/>
      <c r="Z69" s="78"/>
    </row>
    <row r="70" spans="1:26" ht="15.75" customHeight="1">
      <c r="A70" s="78"/>
      <c r="B70" s="78"/>
      <c r="C70" s="78"/>
      <c r="D70" s="78"/>
      <c r="E70" s="78"/>
      <c r="F70" s="78"/>
      <c r="G70" s="78"/>
      <c r="H70" s="78"/>
      <c r="I70" s="78"/>
      <c r="J70" s="78"/>
      <c r="K70" s="78"/>
      <c r="L70" s="78"/>
      <c r="M70" s="78"/>
      <c r="N70" s="78"/>
      <c r="O70" s="78"/>
      <c r="P70" s="78"/>
      <c r="Q70" s="78"/>
      <c r="R70" s="78"/>
      <c r="S70" s="78"/>
      <c r="T70" s="78"/>
      <c r="U70" s="78"/>
      <c r="V70" s="78"/>
      <c r="W70" s="78"/>
      <c r="X70" s="78"/>
      <c r="Y70" s="78"/>
      <c r="Z70" s="78"/>
    </row>
    <row r="71" spans="1:26" ht="15.75" customHeight="1">
      <c r="A71" s="78"/>
      <c r="B71" s="78"/>
      <c r="C71" s="78"/>
      <c r="D71" s="78"/>
      <c r="E71" s="78"/>
      <c r="F71" s="78"/>
      <c r="G71" s="78"/>
      <c r="H71" s="78"/>
      <c r="I71" s="78"/>
      <c r="J71" s="78"/>
      <c r="K71" s="78"/>
      <c r="L71" s="78"/>
      <c r="M71" s="78"/>
      <c r="N71" s="78"/>
      <c r="O71" s="78"/>
      <c r="P71" s="78"/>
      <c r="Q71" s="78"/>
      <c r="R71" s="78"/>
      <c r="S71" s="78"/>
      <c r="T71" s="78"/>
      <c r="U71" s="78"/>
      <c r="V71" s="78"/>
      <c r="W71" s="78"/>
      <c r="X71" s="78"/>
      <c r="Y71" s="78"/>
      <c r="Z71" s="78"/>
    </row>
    <row r="72" spans="1:26" ht="15.75" customHeight="1">
      <c r="A72" s="78"/>
      <c r="B72" s="78"/>
      <c r="C72" s="78"/>
      <c r="D72" s="78"/>
      <c r="E72" s="78"/>
      <c r="F72" s="78"/>
      <c r="G72" s="78"/>
      <c r="H72" s="78"/>
      <c r="I72" s="78"/>
      <c r="J72" s="78"/>
      <c r="K72" s="78"/>
      <c r="L72" s="78"/>
      <c r="M72" s="78"/>
      <c r="N72" s="78"/>
      <c r="O72" s="78"/>
      <c r="P72" s="78"/>
      <c r="Q72" s="78"/>
      <c r="R72" s="78"/>
      <c r="S72" s="78"/>
      <c r="T72" s="78"/>
      <c r="U72" s="78"/>
      <c r="V72" s="78"/>
      <c r="W72" s="78"/>
      <c r="X72" s="78"/>
      <c r="Y72" s="78"/>
      <c r="Z72" s="78"/>
    </row>
    <row r="73" spans="1:26" ht="15.75" customHeight="1">
      <c r="A73" s="78"/>
      <c r="B73" s="78"/>
      <c r="C73" s="78"/>
      <c r="D73" s="78"/>
      <c r="E73" s="78"/>
      <c r="F73" s="78"/>
      <c r="G73" s="78"/>
      <c r="H73" s="78"/>
      <c r="I73" s="78"/>
      <c r="J73" s="78"/>
      <c r="K73" s="78"/>
      <c r="L73" s="78"/>
      <c r="M73" s="78"/>
      <c r="N73" s="78"/>
      <c r="O73" s="78"/>
      <c r="P73" s="78"/>
      <c r="Q73" s="78"/>
      <c r="R73" s="78"/>
      <c r="S73" s="78"/>
      <c r="T73" s="78"/>
      <c r="U73" s="78"/>
      <c r="V73" s="78"/>
      <c r="W73" s="78"/>
      <c r="X73" s="78"/>
      <c r="Y73" s="78"/>
      <c r="Z73" s="78"/>
    </row>
    <row r="74" spans="1:26" ht="15.75" customHeight="1">
      <c r="A74" s="78"/>
      <c r="B74" s="78"/>
      <c r="C74" s="78"/>
      <c r="D74" s="78"/>
      <c r="E74" s="78"/>
      <c r="F74" s="78"/>
      <c r="G74" s="78"/>
      <c r="H74" s="78"/>
      <c r="I74" s="78"/>
      <c r="J74" s="78"/>
      <c r="K74" s="78"/>
      <c r="L74" s="78"/>
      <c r="M74" s="78"/>
      <c r="N74" s="78"/>
      <c r="O74" s="78"/>
      <c r="P74" s="78"/>
      <c r="Q74" s="78"/>
      <c r="R74" s="78"/>
      <c r="S74" s="78"/>
      <c r="T74" s="78"/>
      <c r="U74" s="78"/>
      <c r="V74" s="78"/>
      <c r="W74" s="78"/>
      <c r="X74" s="78"/>
      <c r="Y74" s="78"/>
      <c r="Z74" s="78"/>
    </row>
    <row r="75" spans="1:26" ht="15.75" customHeight="1">
      <c r="A75" s="78"/>
      <c r="B75" s="78"/>
      <c r="C75" s="78"/>
      <c r="D75" s="78"/>
      <c r="E75" s="78"/>
      <c r="F75" s="78"/>
      <c r="G75" s="78"/>
      <c r="H75" s="78"/>
      <c r="I75" s="78"/>
      <c r="J75" s="78"/>
      <c r="K75" s="78"/>
      <c r="L75" s="78"/>
      <c r="M75" s="78"/>
      <c r="N75" s="78"/>
      <c r="O75" s="78"/>
      <c r="P75" s="78"/>
      <c r="Q75" s="78"/>
      <c r="R75" s="78"/>
      <c r="S75" s="78"/>
      <c r="T75" s="78"/>
      <c r="U75" s="78"/>
      <c r="V75" s="78"/>
      <c r="W75" s="78"/>
      <c r="X75" s="78"/>
      <c r="Y75" s="78"/>
      <c r="Z75" s="78"/>
    </row>
    <row r="76" spans="1:26" ht="15.75" customHeight="1">
      <c r="A76" s="78"/>
      <c r="B76" s="78"/>
      <c r="C76" s="78"/>
      <c r="D76" s="78"/>
      <c r="E76" s="78"/>
      <c r="F76" s="78"/>
      <c r="G76" s="78"/>
      <c r="H76" s="78"/>
      <c r="I76" s="78"/>
      <c r="J76" s="78"/>
      <c r="K76" s="78"/>
      <c r="L76" s="78"/>
      <c r="M76" s="78"/>
      <c r="N76" s="78"/>
      <c r="O76" s="78"/>
      <c r="P76" s="78"/>
      <c r="Q76" s="78"/>
      <c r="R76" s="78"/>
      <c r="S76" s="78"/>
      <c r="T76" s="78"/>
      <c r="U76" s="78"/>
      <c r="V76" s="78"/>
      <c r="W76" s="78"/>
      <c r="X76" s="78"/>
      <c r="Y76" s="78"/>
      <c r="Z76" s="78"/>
    </row>
    <row r="77" spans="1:26" ht="15.75" customHeight="1">
      <c r="A77" s="78"/>
      <c r="B77" s="78"/>
      <c r="C77" s="78"/>
      <c r="D77" s="78"/>
      <c r="E77" s="78"/>
      <c r="F77" s="78"/>
      <c r="G77" s="78"/>
      <c r="H77" s="78"/>
      <c r="I77" s="78"/>
      <c r="J77" s="78"/>
      <c r="K77" s="78"/>
      <c r="L77" s="78"/>
      <c r="M77" s="78"/>
      <c r="N77" s="78"/>
      <c r="O77" s="78"/>
      <c r="P77" s="78"/>
      <c r="Q77" s="78"/>
      <c r="R77" s="78"/>
      <c r="S77" s="78"/>
      <c r="T77" s="78"/>
      <c r="U77" s="78"/>
      <c r="V77" s="78"/>
      <c r="W77" s="78"/>
      <c r="X77" s="78"/>
      <c r="Y77" s="78"/>
      <c r="Z77" s="78"/>
    </row>
    <row r="78" spans="1:26" ht="15.75" customHeight="1">
      <c r="A78" s="78"/>
      <c r="B78" s="78"/>
      <c r="C78" s="78"/>
      <c r="D78" s="78"/>
      <c r="E78" s="78"/>
      <c r="F78" s="78"/>
      <c r="G78" s="78"/>
      <c r="H78" s="78"/>
      <c r="I78" s="78"/>
      <c r="J78" s="78"/>
      <c r="K78" s="78"/>
      <c r="L78" s="78"/>
      <c r="M78" s="78"/>
      <c r="N78" s="78"/>
      <c r="O78" s="78"/>
      <c r="P78" s="78"/>
      <c r="Q78" s="78"/>
      <c r="R78" s="78"/>
      <c r="S78" s="78"/>
      <c r="T78" s="78"/>
      <c r="U78" s="78"/>
      <c r="V78" s="78"/>
      <c r="W78" s="78"/>
      <c r="X78" s="78"/>
      <c r="Y78" s="78"/>
      <c r="Z78" s="78"/>
    </row>
    <row r="79" spans="1:26" ht="15.75" customHeight="1">
      <c r="A79" s="78"/>
      <c r="B79" s="78"/>
      <c r="C79" s="78"/>
      <c r="D79" s="78"/>
      <c r="E79" s="78"/>
      <c r="F79" s="78"/>
      <c r="G79" s="78"/>
      <c r="H79" s="78"/>
      <c r="I79" s="78"/>
      <c r="J79" s="78"/>
      <c r="K79" s="78"/>
      <c r="L79" s="78"/>
      <c r="M79" s="78"/>
      <c r="N79" s="78"/>
      <c r="O79" s="78"/>
      <c r="P79" s="78"/>
      <c r="Q79" s="78"/>
      <c r="R79" s="78"/>
      <c r="S79" s="78"/>
      <c r="T79" s="78"/>
      <c r="U79" s="78"/>
      <c r="V79" s="78"/>
      <c r="W79" s="78"/>
      <c r="X79" s="78"/>
      <c r="Y79" s="78"/>
      <c r="Z79" s="78"/>
    </row>
    <row r="80" spans="1:26" ht="15.75" customHeight="1">
      <c r="A80" s="78"/>
      <c r="B80" s="78"/>
      <c r="C80" s="78"/>
      <c r="D80" s="78"/>
      <c r="E80" s="78"/>
      <c r="F80" s="78"/>
      <c r="G80" s="78"/>
      <c r="H80" s="78"/>
      <c r="I80" s="78"/>
      <c r="J80" s="78"/>
      <c r="K80" s="78"/>
      <c r="L80" s="78"/>
      <c r="M80" s="78"/>
      <c r="N80" s="78"/>
      <c r="O80" s="78"/>
      <c r="P80" s="78"/>
      <c r="Q80" s="78"/>
      <c r="R80" s="78"/>
      <c r="S80" s="78"/>
      <c r="T80" s="78"/>
      <c r="U80" s="78"/>
      <c r="V80" s="78"/>
      <c r="W80" s="78"/>
      <c r="X80" s="78"/>
      <c r="Y80" s="78"/>
      <c r="Z80" s="78"/>
    </row>
    <row r="81" spans="1:26" ht="15.75" customHeight="1">
      <c r="A81" s="78"/>
      <c r="B81" s="78"/>
      <c r="C81" s="78"/>
      <c r="D81" s="78"/>
      <c r="E81" s="78"/>
      <c r="F81" s="78"/>
      <c r="G81" s="78"/>
      <c r="H81" s="78"/>
      <c r="I81" s="78"/>
      <c r="J81" s="78"/>
      <c r="K81" s="78"/>
      <c r="L81" s="78"/>
      <c r="M81" s="78"/>
      <c r="N81" s="78"/>
      <c r="O81" s="78"/>
      <c r="P81" s="78"/>
      <c r="Q81" s="78"/>
      <c r="R81" s="78"/>
      <c r="S81" s="78"/>
      <c r="T81" s="78"/>
      <c r="U81" s="78"/>
      <c r="V81" s="78"/>
      <c r="W81" s="78"/>
      <c r="X81" s="78"/>
      <c r="Y81" s="78"/>
      <c r="Z81" s="78"/>
    </row>
    <row r="82" spans="1:26" ht="15.75" customHeight="1">
      <c r="A82" s="78"/>
      <c r="B82" s="78"/>
      <c r="C82" s="78"/>
      <c r="D82" s="78"/>
      <c r="E82" s="78"/>
      <c r="F82" s="78"/>
      <c r="G82" s="78"/>
      <c r="H82" s="78"/>
      <c r="I82" s="78"/>
      <c r="J82" s="78"/>
      <c r="K82" s="78"/>
      <c r="L82" s="78"/>
      <c r="M82" s="78"/>
      <c r="N82" s="78"/>
      <c r="O82" s="78"/>
      <c r="P82" s="78"/>
      <c r="Q82" s="78"/>
      <c r="R82" s="78"/>
      <c r="S82" s="78"/>
      <c r="T82" s="78"/>
      <c r="U82" s="78"/>
      <c r="V82" s="78"/>
      <c r="W82" s="78"/>
      <c r="X82" s="78"/>
      <c r="Y82" s="78"/>
      <c r="Z82" s="78"/>
    </row>
    <row r="83" spans="1:26" ht="15.75" customHeight="1">
      <c r="A83" s="78"/>
      <c r="B83" s="78"/>
      <c r="C83" s="78"/>
      <c r="D83" s="78"/>
      <c r="E83" s="78"/>
      <c r="F83" s="78"/>
      <c r="G83" s="78"/>
      <c r="H83" s="78"/>
      <c r="I83" s="78"/>
      <c r="J83" s="78"/>
      <c r="K83" s="78"/>
      <c r="L83" s="78"/>
      <c r="M83" s="78"/>
      <c r="N83" s="78"/>
      <c r="O83" s="78"/>
      <c r="P83" s="78"/>
      <c r="Q83" s="78"/>
      <c r="R83" s="78"/>
      <c r="S83" s="78"/>
      <c r="T83" s="78"/>
      <c r="U83" s="78"/>
      <c r="V83" s="78"/>
      <c r="W83" s="78"/>
      <c r="X83" s="78"/>
      <c r="Y83" s="78"/>
      <c r="Z83" s="78"/>
    </row>
    <row r="84" spans="1:26" ht="15.75" customHeight="1">
      <c r="A84" s="78"/>
      <c r="B84" s="78"/>
      <c r="C84" s="78"/>
      <c r="D84" s="78"/>
      <c r="E84" s="78"/>
      <c r="F84" s="78"/>
      <c r="G84" s="78"/>
      <c r="H84" s="78"/>
      <c r="I84" s="78"/>
      <c r="J84" s="78"/>
      <c r="K84" s="78"/>
      <c r="L84" s="78"/>
      <c r="M84" s="78"/>
      <c r="N84" s="78"/>
      <c r="O84" s="78"/>
      <c r="P84" s="78"/>
      <c r="Q84" s="78"/>
      <c r="R84" s="78"/>
      <c r="S84" s="78"/>
      <c r="T84" s="78"/>
      <c r="U84" s="78"/>
      <c r="V84" s="78"/>
      <c r="W84" s="78"/>
      <c r="X84" s="78"/>
      <c r="Y84" s="78"/>
      <c r="Z84" s="78"/>
    </row>
    <row r="85" spans="1:26" ht="15.75" customHeight="1">
      <c r="A85" s="78"/>
      <c r="B85" s="78"/>
      <c r="C85" s="78"/>
      <c r="D85" s="78"/>
      <c r="E85" s="78"/>
      <c r="F85" s="78"/>
      <c r="G85" s="78"/>
      <c r="H85" s="78"/>
      <c r="I85" s="78"/>
      <c r="J85" s="78"/>
      <c r="K85" s="78"/>
      <c r="L85" s="78"/>
      <c r="M85" s="78"/>
      <c r="N85" s="78"/>
      <c r="O85" s="78"/>
      <c r="P85" s="78"/>
      <c r="Q85" s="78"/>
      <c r="R85" s="78"/>
      <c r="S85" s="78"/>
      <c r="T85" s="78"/>
      <c r="U85" s="78"/>
      <c r="V85" s="78"/>
      <c r="W85" s="78"/>
      <c r="X85" s="78"/>
      <c r="Y85" s="78"/>
      <c r="Z85" s="78"/>
    </row>
    <row r="86" spans="1:26" ht="15.75" customHeight="1">
      <c r="A86" s="78"/>
      <c r="B86" s="78"/>
      <c r="C86" s="78"/>
      <c r="D86" s="78"/>
      <c r="E86" s="78"/>
      <c r="F86" s="78"/>
      <c r="G86" s="78"/>
      <c r="H86" s="78"/>
      <c r="I86" s="78"/>
      <c r="J86" s="78"/>
      <c r="K86" s="78"/>
      <c r="L86" s="78"/>
      <c r="M86" s="78"/>
      <c r="N86" s="78"/>
      <c r="O86" s="78"/>
      <c r="P86" s="78"/>
      <c r="Q86" s="78"/>
      <c r="R86" s="78"/>
      <c r="S86" s="78"/>
      <c r="T86" s="78"/>
      <c r="U86" s="78"/>
      <c r="V86" s="78"/>
      <c r="W86" s="78"/>
      <c r="X86" s="78"/>
      <c r="Y86" s="78"/>
      <c r="Z86" s="78"/>
    </row>
    <row r="87" spans="1:26" ht="15.75" customHeight="1">
      <c r="A87" s="78"/>
      <c r="B87" s="78"/>
      <c r="C87" s="78"/>
      <c r="D87" s="78"/>
      <c r="E87" s="78"/>
      <c r="F87" s="78"/>
      <c r="G87" s="78"/>
      <c r="H87" s="78"/>
      <c r="I87" s="78"/>
      <c r="J87" s="78"/>
      <c r="K87" s="78"/>
      <c r="L87" s="78"/>
      <c r="M87" s="78"/>
      <c r="N87" s="78"/>
      <c r="O87" s="78"/>
      <c r="P87" s="78"/>
      <c r="Q87" s="78"/>
      <c r="R87" s="78"/>
      <c r="S87" s="78"/>
      <c r="T87" s="78"/>
      <c r="U87" s="78"/>
      <c r="V87" s="78"/>
      <c r="W87" s="78"/>
      <c r="X87" s="78"/>
      <c r="Y87" s="78"/>
      <c r="Z87" s="78"/>
    </row>
    <row r="88" spans="1:26" ht="15.75" customHeight="1">
      <c r="A88" s="78"/>
      <c r="B88" s="78"/>
      <c r="C88" s="78"/>
      <c r="D88" s="78"/>
      <c r="E88" s="78"/>
      <c r="F88" s="78"/>
      <c r="G88" s="78"/>
      <c r="H88" s="78"/>
      <c r="I88" s="78"/>
      <c r="J88" s="78"/>
      <c r="K88" s="78"/>
      <c r="L88" s="78"/>
      <c r="M88" s="78"/>
      <c r="N88" s="78"/>
      <c r="O88" s="78"/>
      <c r="P88" s="78"/>
      <c r="Q88" s="78"/>
      <c r="R88" s="78"/>
      <c r="S88" s="78"/>
      <c r="T88" s="78"/>
      <c r="U88" s="78"/>
      <c r="V88" s="78"/>
      <c r="W88" s="78"/>
      <c r="X88" s="78"/>
      <c r="Y88" s="78"/>
      <c r="Z88" s="78"/>
    </row>
    <row r="89" spans="1:26" ht="15.75" customHeight="1">
      <c r="A89" s="78"/>
      <c r="B89" s="78"/>
      <c r="C89" s="78"/>
      <c r="D89" s="78"/>
      <c r="E89" s="78"/>
      <c r="F89" s="78"/>
      <c r="G89" s="78"/>
      <c r="H89" s="78"/>
      <c r="I89" s="78"/>
      <c r="J89" s="78"/>
      <c r="K89" s="78"/>
      <c r="L89" s="78"/>
      <c r="M89" s="78"/>
      <c r="N89" s="78"/>
      <c r="O89" s="78"/>
      <c r="P89" s="78"/>
      <c r="Q89" s="78"/>
      <c r="R89" s="78"/>
      <c r="S89" s="78"/>
      <c r="T89" s="78"/>
      <c r="U89" s="78"/>
      <c r="V89" s="78"/>
      <c r="W89" s="78"/>
      <c r="X89" s="78"/>
      <c r="Y89" s="78"/>
      <c r="Z89" s="78"/>
    </row>
    <row r="90" spans="1:26" ht="15.75" customHeight="1">
      <c r="A90" s="78"/>
      <c r="B90" s="78"/>
      <c r="C90" s="78"/>
      <c r="D90" s="78"/>
      <c r="E90" s="78"/>
      <c r="F90" s="78"/>
      <c r="G90" s="78"/>
      <c r="H90" s="78"/>
      <c r="I90" s="78"/>
      <c r="J90" s="78"/>
      <c r="K90" s="78"/>
      <c r="L90" s="78"/>
      <c r="M90" s="78"/>
      <c r="N90" s="78"/>
      <c r="O90" s="78"/>
      <c r="P90" s="78"/>
      <c r="Q90" s="78"/>
      <c r="R90" s="78"/>
      <c r="S90" s="78"/>
      <c r="T90" s="78"/>
      <c r="U90" s="78"/>
      <c r="V90" s="78"/>
      <c r="W90" s="78"/>
      <c r="X90" s="78"/>
      <c r="Y90" s="78"/>
      <c r="Z90" s="78"/>
    </row>
    <row r="91" spans="1:26" ht="15.75" customHeight="1">
      <c r="A91" s="78"/>
      <c r="B91" s="78"/>
      <c r="C91" s="78"/>
      <c r="D91" s="78"/>
      <c r="E91" s="78"/>
      <c r="F91" s="78"/>
      <c r="G91" s="78"/>
      <c r="H91" s="78"/>
      <c r="I91" s="78"/>
      <c r="J91" s="78"/>
      <c r="K91" s="78"/>
      <c r="L91" s="78"/>
      <c r="M91" s="78"/>
      <c r="N91" s="78"/>
      <c r="O91" s="78"/>
      <c r="P91" s="78"/>
      <c r="Q91" s="78"/>
      <c r="R91" s="78"/>
      <c r="S91" s="78"/>
      <c r="T91" s="78"/>
      <c r="U91" s="78"/>
      <c r="V91" s="78"/>
      <c r="W91" s="78"/>
      <c r="X91" s="78"/>
      <c r="Y91" s="78"/>
      <c r="Z91" s="78"/>
    </row>
    <row r="92" spans="1:26" ht="15.75" customHeight="1">
      <c r="A92" s="78"/>
      <c r="B92" s="78"/>
      <c r="C92" s="78"/>
      <c r="D92" s="78"/>
      <c r="E92" s="78"/>
      <c r="F92" s="78"/>
      <c r="G92" s="78"/>
      <c r="H92" s="78"/>
      <c r="I92" s="78"/>
      <c r="J92" s="78"/>
      <c r="K92" s="78"/>
      <c r="L92" s="78"/>
      <c r="M92" s="78"/>
      <c r="N92" s="78"/>
      <c r="O92" s="78"/>
      <c r="P92" s="78"/>
      <c r="Q92" s="78"/>
      <c r="R92" s="78"/>
      <c r="S92" s="78"/>
      <c r="T92" s="78"/>
      <c r="U92" s="78"/>
      <c r="V92" s="78"/>
      <c r="W92" s="78"/>
      <c r="X92" s="78"/>
      <c r="Y92" s="78"/>
      <c r="Z92" s="78"/>
    </row>
    <row r="93" spans="1:26" ht="15.75" customHeight="1">
      <c r="A93" s="78"/>
      <c r="B93" s="78"/>
      <c r="C93" s="78"/>
      <c r="D93" s="78"/>
      <c r="E93" s="78"/>
      <c r="F93" s="78"/>
      <c r="G93" s="78"/>
      <c r="H93" s="78"/>
      <c r="I93" s="78"/>
      <c r="J93" s="78"/>
      <c r="K93" s="78"/>
      <c r="L93" s="78"/>
      <c r="M93" s="78"/>
      <c r="N93" s="78"/>
      <c r="O93" s="78"/>
      <c r="P93" s="78"/>
      <c r="Q93" s="78"/>
      <c r="R93" s="78"/>
      <c r="S93" s="78"/>
      <c r="T93" s="78"/>
      <c r="U93" s="78"/>
      <c r="V93" s="78"/>
      <c r="W93" s="78"/>
      <c r="X93" s="78"/>
      <c r="Y93" s="78"/>
      <c r="Z93" s="78"/>
    </row>
    <row r="94" spans="1:26" ht="15.75" customHeight="1">
      <c r="A94" s="78"/>
      <c r="B94" s="78"/>
      <c r="C94" s="78"/>
      <c r="D94" s="78"/>
      <c r="E94" s="78"/>
      <c r="F94" s="78"/>
      <c r="G94" s="78"/>
      <c r="H94" s="78"/>
      <c r="I94" s="78"/>
      <c r="J94" s="78"/>
      <c r="K94" s="78"/>
      <c r="L94" s="78"/>
      <c r="M94" s="78"/>
      <c r="N94" s="78"/>
      <c r="O94" s="78"/>
      <c r="P94" s="78"/>
      <c r="Q94" s="78"/>
      <c r="R94" s="78"/>
      <c r="S94" s="78"/>
      <c r="T94" s="78"/>
      <c r="U94" s="78"/>
      <c r="V94" s="78"/>
      <c r="W94" s="78"/>
      <c r="X94" s="78"/>
      <c r="Y94" s="78"/>
      <c r="Z94" s="78"/>
    </row>
    <row r="95" spans="1:26" ht="15.75" customHeight="1">
      <c r="A95" s="78"/>
      <c r="B95" s="78"/>
      <c r="C95" s="78"/>
      <c r="D95" s="78"/>
      <c r="E95" s="78"/>
      <c r="F95" s="78"/>
      <c r="G95" s="78"/>
      <c r="H95" s="78"/>
      <c r="I95" s="78"/>
      <c r="J95" s="78"/>
      <c r="K95" s="78"/>
      <c r="L95" s="78"/>
      <c r="M95" s="78"/>
      <c r="N95" s="78"/>
      <c r="O95" s="78"/>
      <c r="P95" s="78"/>
      <c r="Q95" s="78"/>
      <c r="R95" s="78"/>
      <c r="S95" s="78"/>
      <c r="T95" s="78"/>
      <c r="U95" s="78"/>
      <c r="V95" s="78"/>
      <c r="W95" s="78"/>
      <c r="X95" s="78"/>
      <c r="Y95" s="78"/>
      <c r="Z95" s="78"/>
    </row>
    <row r="96" spans="1:26" ht="15.75" customHeight="1">
      <c r="A96" s="78"/>
      <c r="B96" s="78"/>
      <c r="C96" s="78"/>
      <c r="D96" s="78"/>
      <c r="E96" s="78"/>
      <c r="F96" s="78"/>
      <c r="G96" s="78"/>
      <c r="H96" s="78"/>
      <c r="I96" s="78"/>
      <c r="J96" s="78"/>
      <c r="K96" s="78"/>
      <c r="L96" s="78"/>
      <c r="M96" s="78"/>
      <c r="N96" s="78"/>
      <c r="O96" s="78"/>
      <c r="P96" s="78"/>
      <c r="Q96" s="78"/>
      <c r="R96" s="78"/>
      <c r="S96" s="78"/>
      <c r="T96" s="78"/>
      <c r="U96" s="78"/>
      <c r="V96" s="78"/>
      <c r="W96" s="78"/>
      <c r="X96" s="78"/>
      <c r="Y96" s="78"/>
      <c r="Z96" s="78"/>
    </row>
    <row r="97" spans="1:26" ht="15.75" customHeight="1">
      <c r="A97" s="78"/>
      <c r="B97" s="78"/>
      <c r="C97" s="78"/>
      <c r="D97" s="78"/>
      <c r="E97" s="78"/>
      <c r="F97" s="78"/>
      <c r="G97" s="78"/>
      <c r="H97" s="78"/>
      <c r="I97" s="78"/>
      <c r="J97" s="78"/>
      <c r="K97" s="78"/>
      <c r="L97" s="78"/>
      <c r="M97" s="78"/>
      <c r="N97" s="78"/>
      <c r="O97" s="78"/>
      <c r="P97" s="78"/>
      <c r="Q97" s="78"/>
      <c r="R97" s="78"/>
      <c r="S97" s="78"/>
      <c r="T97" s="78"/>
      <c r="U97" s="78"/>
      <c r="V97" s="78"/>
      <c r="W97" s="78"/>
      <c r="X97" s="78"/>
      <c r="Y97" s="78"/>
      <c r="Z97" s="78"/>
    </row>
    <row r="98" spans="1:26" ht="15.75" customHeight="1">
      <c r="A98" s="78"/>
      <c r="B98" s="78"/>
      <c r="C98" s="78"/>
      <c r="D98" s="78"/>
      <c r="E98" s="78"/>
      <c r="F98" s="78"/>
      <c r="G98" s="78"/>
      <c r="H98" s="78"/>
      <c r="I98" s="78"/>
      <c r="J98" s="78"/>
      <c r="K98" s="78"/>
      <c r="L98" s="78"/>
      <c r="M98" s="78"/>
      <c r="N98" s="78"/>
      <c r="O98" s="78"/>
      <c r="P98" s="78"/>
      <c r="Q98" s="78"/>
      <c r="R98" s="78"/>
      <c r="S98" s="78"/>
      <c r="T98" s="78"/>
      <c r="U98" s="78"/>
      <c r="V98" s="78"/>
      <c r="W98" s="78"/>
      <c r="X98" s="78"/>
      <c r="Y98" s="78"/>
      <c r="Z98" s="78"/>
    </row>
    <row r="99" spans="1:26" ht="15.75" customHeight="1">
      <c r="A99" s="78"/>
      <c r="B99" s="78"/>
      <c r="C99" s="78"/>
      <c r="D99" s="78"/>
      <c r="E99" s="78"/>
      <c r="F99" s="78"/>
      <c r="G99" s="78"/>
      <c r="H99" s="78"/>
      <c r="I99" s="78"/>
      <c r="J99" s="78"/>
      <c r="K99" s="78"/>
      <c r="L99" s="78"/>
      <c r="M99" s="78"/>
      <c r="N99" s="78"/>
      <c r="O99" s="78"/>
      <c r="P99" s="78"/>
      <c r="Q99" s="78"/>
      <c r="R99" s="78"/>
      <c r="S99" s="78"/>
      <c r="T99" s="78"/>
      <c r="U99" s="78"/>
      <c r="V99" s="78"/>
      <c r="W99" s="78"/>
      <c r="X99" s="78"/>
      <c r="Y99" s="78"/>
      <c r="Z99" s="78"/>
    </row>
    <row r="100" spans="1:26" ht="15.75" customHeight="1">
      <c r="A100" s="7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row>
    <row r="101" spans="1:26" ht="15.75" customHeight="1">
      <c r="A101" s="7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row>
    <row r="102" spans="1:26" ht="15.75" customHeight="1">
      <c r="A102" s="7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row>
    <row r="103" spans="1:26" ht="15.75" customHeight="1">
      <c r="A103" s="7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row>
    <row r="104" spans="1:26" ht="15.75" customHeight="1">
      <c r="A104" s="7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row>
    <row r="105" spans="1:26" ht="15.75" customHeight="1">
      <c r="A105" s="7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row>
    <row r="106" spans="1:26" ht="15.75" customHeight="1">
      <c r="A106" s="7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row>
    <row r="107" spans="1:26" ht="15.75" customHeight="1">
      <c r="A107" s="7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row>
    <row r="108" spans="1:26" ht="15.75" customHeight="1">
      <c r="A108" s="7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row>
    <row r="109" spans="1:26" ht="15.75" customHeight="1">
      <c r="A109" s="7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row>
    <row r="110" spans="1:26" ht="15.75" customHeight="1">
      <c r="A110" s="7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row>
    <row r="111" spans="1:26" ht="15.75" customHeight="1">
      <c r="A111" s="7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row>
    <row r="112" spans="1:26" ht="15.75" customHeight="1">
      <c r="A112" s="7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row>
    <row r="113" spans="1:26" ht="15.75" customHeight="1">
      <c r="A113" s="7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row>
    <row r="114" spans="1:26" ht="15.75" customHeight="1">
      <c r="A114" s="7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row>
    <row r="115" spans="1:26" ht="15.75" customHeight="1">
      <c r="A115" s="7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row>
    <row r="116" spans="1:26" ht="15.75" customHeight="1">
      <c r="A116" s="7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row>
    <row r="117" spans="1:26" ht="15.75" customHeight="1">
      <c r="A117" s="7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row>
    <row r="118" spans="1:26" ht="15.75" customHeight="1">
      <c r="A118" s="7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row>
    <row r="119" spans="1:26" ht="15.75" customHeight="1">
      <c r="A119" s="7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row>
    <row r="120" spans="1:26" ht="15.75" customHeight="1">
      <c r="A120" s="7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row>
    <row r="121" spans="1:26" ht="15.75" customHeight="1">
      <c r="A121" s="7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row>
    <row r="122" spans="1:26" ht="15.75" customHeight="1">
      <c r="A122" s="7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row>
    <row r="123" spans="1:26" ht="15.75" customHeight="1">
      <c r="A123" s="7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row>
    <row r="124" spans="1:26" ht="15.75" customHeight="1">
      <c r="A124" s="7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row>
    <row r="125" spans="1:26" ht="15.75" customHeight="1">
      <c r="A125" s="7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row>
    <row r="126" spans="1:26" ht="15.75" customHeight="1">
      <c r="A126" s="7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row>
    <row r="127" spans="1:26" ht="15.75" customHeight="1">
      <c r="A127" s="7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row>
    <row r="128" spans="1:26" ht="15.75" customHeight="1">
      <c r="A128" s="7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row>
    <row r="129" spans="1:26" ht="15.75" customHeight="1">
      <c r="A129" s="7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row>
    <row r="130" spans="1:26" ht="15.75" customHeight="1">
      <c r="A130" s="7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row>
    <row r="131" spans="1:26" ht="15.75" customHeight="1">
      <c r="A131" s="7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row>
    <row r="132" spans="1:26" ht="15.75" customHeight="1">
      <c r="A132" s="7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row>
    <row r="133" spans="1:26" ht="15.75" customHeight="1">
      <c r="A133" s="7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row>
    <row r="134" spans="1:26" ht="15.75" customHeight="1">
      <c r="A134" s="7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row>
    <row r="135" spans="1:26" ht="15.75" customHeight="1">
      <c r="A135" s="7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row>
    <row r="136" spans="1:26" ht="15.75" customHeight="1">
      <c r="A136" s="7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row>
    <row r="137" spans="1:26" ht="15.75" customHeight="1">
      <c r="A137" s="7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row>
    <row r="138" spans="1:26" ht="15.75" customHeight="1">
      <c r="A138" s="7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row>
    <row r="139" spans="1:26" ht="15.75" customHeight="1">
      <c r="A139" s="7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row>
    <row r="140" spans="1:26" ht="15.75" customHeight="1">
      <c r="A140" s="7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row>
    <row r="141" spans="1:26" ht="15.75" customHeight="1">
      <c r="A141" s="7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row>
    <row r="142" spans="1:26" ht="15.75" customHeight="1">
      <c r="A142" s="7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row>
    <row r="143" spans="1:26" ht="15.75" customHeight="1">
      <c r="A143" s="7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row>
    <row r="144" spans="1:26" ht="15.75" customHeight="1">
      <c r="A144" s="7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row>
    <row r="145" spans="1:26" ht="15.75" customHeight="1">
      <c r="A145" s="7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row>
    <row r="146" spans="1:26" ht="15.75" customHeight="1">
      <c r="A146" s="7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row>
    <row r="147" spans="1:26" ht="15.75" customHeight="1">
      <c r="A147" s="7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row>
    <row r="148" spans="1:26" ht="15.75" customHeight="1">
      <c r="A148" s="7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row>
    <row r="149" spans="1:26" ht="15.75" customHeight="1">
      <c r="A149" s="7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row>
    <row r="150" spans="1:26" ht="15.75" customHeight="1">
      <c r="A150" s="7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row>
    <row r="151" spans="1:26" ht="15.75" customHeight="1">
      <c r="A151" s="7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row>
    <row r="152" spans="1:26" ht="15.75" customHeight="1">
      <c r="A152" s="7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row>
    <row r="153" spans="1:26" ht="15.75" customHeight="1">
      <c r="A153" s="7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row>
    <row r="154" spans="1:26" ht="15.75" customHeight="1">
      <c r="A154" s="7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row>
    <row r="155" spans="1:26" ht="15.75" customHeight="1">
      <c r="A155" s="7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row>
    <row r="156" spans="1:26" ht="15.75" customHeight="1">
      <c r="A156" s="7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row>
    <row r="157" spans="1:26" ht="15.75" customHeight="1">
      <c r="A157" s="7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row>
    <row r="158" spans="1:26" ht="15.75" customHeight="1">
      <c r="A158" s="7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row>
    <row r="159" spans="1:26" ht="15.75" customHeight="1">
      <c r="A159" s="7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row>
    <row r="160" spans="1:26" ht="15.75" customHeight="1">
      <c r="A160" s="7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row>
    <row r="161" spans="1:26" ht="15.75" customHeight="1">
      <c r="A161" s="7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row>
    <row r="162" spans="1:26" ht="15.75" customHeight="1">
      <c r="A162" s="7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row>
    <row r="163" spans="1:26" ht="15.75" customHeight="1">
      <c r="A163" s="7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row>
    <row r="164" spans="1:26" ht="15.75" customHeight="1">
      <c r="A164" s="7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row>
    <row r="165" spans="1:26" ht="15.75" customHeight="1">
      <c r="A165" s="7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row>
    <row r="166" spans="1:26" ht="15.75" customHeight="1">
      <c r="A166" s="7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row>
    <row r="167" spans="1:26" ht="15.75" customHeight="1">
      <c r="A167" s="7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row>
    <row r="168" spans="1:26" ht="15.75" customHeight="1">
      <c r="A168" s="7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row>
    <row r="169" spans="1:26" ht="15.75" customHeight="1">
      <c r="A169" s="7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row>
    <row r="170" spans="1:26" ht="15.75" customHeight="1">
      <c r="A170" s="7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row>
    <row r="171" spans="1:26" ht="15.75" customHeight="1">
      <c r="A171" s="7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row>
    <row r="172" spans="1:26" ht="15.75" customHeight="1">
      <c r="A172" s="7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row>
    <row r="173" spans="1:26" ht="15.75" customHeight="1">
      <c r="A173" s="7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row>
    <row r="174" spans="1:26" ht="15.75" customHeight="1">
      <c r="A174" s="7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row>
    <row r="175" spans="1:26" ht="15.75" customHeight="1">
      <c r="A175" s="7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row>
    <row r="176" spans="1:26" ht="15.75" customHeight="1">
      <c r="A176" s="7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row>
    <row r="177" spans="1:26" ht="15.75" customHeight="1">
      <c r="A177" s="7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row>
    <row r="178" spans="1:26" ht="15.75" customHeight="1">
      <c r="A178" s="7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row>
    <row r="179" spans="1:26" ht="15.75" customHeight="1">
      <c r="A179" s="7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row>
    <row r="180" spans="1:26" ht="15.75" customHeight="1">
      <c r="A180" s="7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row>
    <row r="181" spans="1:26" ht="15.75" customHeight="1">
      <c r="A181" s="7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row>
    <row r="182" spans="1:26" ht="15.75" customHeight="1">
      <c r="A182" s="7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row>
    <row r="183" spans="1:26" ht="15.75" customHeight="1">
      <c r="A183" s="7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row>
    <row r="184" spans="1:26" ht="15.75" customHeight="1">
      <c r="A184" s="7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row>
    <row r="185" spans="1:26" ht="15.75" customHeight="1">
      <c r="A185" s="7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row>
    <row r="186" spans="1:26" ht="15.75" customHeight="1">
      <c r="A186" s="7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row>
    <row r="187" spans="1:26" ht="15.75" customHeight="1">
      <c r="A187" s="7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row>
    <row r="188" spans="1:26" ht="15.75" customHeight="1">
      <c r="A188" s="7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row>
    <row r="189" spans="1:26" ht="15.75" customHeight="1">
      <c r="A189" s="7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row>
    <row r="190" spans="1:26" ht="15.75" customHeight="1">
      <c r="A190" s="7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row>
    <row r="191" spans="1:26" ht="15.75" customHeight="1">
      <c r="A191" s="7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row>
    <row r="192" spans="1:26" ht="15.75" customHeight="1">
      <c r="A192" s="7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row>
    <row r="193" spans="1:26" ht="15.75" customHeight="1">
      <c r="A193" s="7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row>
    <row r="194" spans="1:26" ht="15.75" customHeight="1">
      <c r="A194" s="7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row>
    <row r="195" spans="1:26" ht="15.75" customHeight="1">
      <c r="A195" s="7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row>
    <row r="196" spans="1:26" ht="15.75" customHeight="1">
      <c r="A196" s="7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row>
    <row r="197" spans="1:26" ht="15.75" customHeight="1">
      <c r="A197" s="7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row>
    <row r="198" spans="1:26" ht="15.75" customHeight="1">
      <c r="A198" s="7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row>
    <row r="199" spans="1:26" ht="15.75" customHeight="1">
      <c r="A199" s="7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row>
    <row r="200" spans="1:26" ht="15.75" customHeight="1">
      <c r="A200" s="7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row>
    <row r="201" spans="1:26" ht="15.75" customHeight="1">
      <c r="A201" s="7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row>
    <row r="202" spans="1:26" ht="15.75" customHeight="1">
      <c r="A202" s="7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row>
    <row r="203" spans="1:26" ht="15.75" customHeight="1">
      <c r="A203" s="7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row>
    <row r="204" spans="1:26" ht="15.75" customHeight="1">
      <c r="A204" s="7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row>
    <row r="205" spans="1:26" ht="15.75" customHeight="1">
      <c r="A205" s="7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row>
    <row r="206" spans="1:26" ht="15.75" customHeight="1">
      <c r="A206" s="7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row>
    <row r="207" spans="1:26" ht="15.75" customHeight="1">
      <c r="A207" s="7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row>
    <row r="208" spans="1:26" ht="15.75" customHeight="1">
      <c r="A208" s="7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row>
    <row r="209" spans="1:26" ht="15.75" customHeight="1">
      <c r="A209" s="7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row>
    <row r="210" spans="1:26" ht="15.75" customHeight="1">
      <c r="A210" s="7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row>
    <row r="211" spans="1:26" ht="15.75" customHeight="1">
      <c r="A211" s="7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row>
    <row r="212" spans="1:26" ht="15.75" customHeight="1">
      <c r="A212" s="7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row>
    <row r="213" spans="1:26" ht="15.75" customHeight="1">
      <c r="A213" s="7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row>
    <row r="214" spans="1:26" ht="15.75" customHeight="1">
      <c r="A214" s="7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row>
    <row r="215" spans="1:26" ht="15.75" customHeight="1">
      <c r="A215" s="7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row>
    <row r="216" spans="1:26" ht="15.75" customHeight="1">
      <c r="A216" s="7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row>
    <row r="217" spans="1:26" ht="15.75" customHeight="1">
      <c r="A217" s="7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row>
    <row r="218" spans="1:26" ht="15.75" customHeight="1">
      <c r="A218" s="7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row>
    <row r="219" spans="1:26" ht="15.75" customHeight="1">
      <c r="A219" s="7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row>
    <row r="220" spans="1:26" ht="15.75" customHeight="1">
      <c r="A220" s="7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sheetProtection algorithmName="SHA-512" hashValue="9a0ITaIc6JaEYDtGSj/87lsCjN/Hp9cyx0Dzkhm5w9DBJRSG7mU/sJmX2/j0yO/J+GkG/NYz1ueyI/qImfbTIw==" saltValue="skuYhAd8qWJqx63qU4DC8A==" spinCount="100000" sheet="1" objects="1" scenarios="1"/>
  <mergeCells count="1">
    <mergeCell ref="C4:D4"/>
  </mergeCells>
  <pageMargins left="0.7" right="0.7" top="0.75" bottom="0.75" header="0" footer="0"/>
  <pageSetup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C5E0B3"/>
  </sheetPr>
  <dimension ref="A1:Z1000"/>
  <sheetViews>
    <sheetView showGridLines="0" zoomScale="110" zoomScaleNormal="110" workbookViewId="0">
      <selection activeCell="E8" sqref="E8"/>
    </sheetView>
  </sheetViews>
  <sheetFormatPr baseColWidth="10" defaultColWidth="11.21875" defaultRowHeight="15" customHeight="1"/>
  <cols>
    <col min="1" max="1" width="11.5546875" customWidth="1"/>
    <col min="2" max="2" width="3.109375" customWidth="1"/>
    <col min="3" max="3" width="37.33203125" customWidth="1"/>
    <col min="4" max="4" width="8.77734375" customWidth="1"/>
    <col min="5" max="5" width="8.33203125" customWidth="1"/>
    <col min="6" max="6" width="8.88671875" customWidth="1"/>
    <col min="7" max="7" width="40.88671875" customWidth="1"/>
    <col min="8" max="10" width="11.5546875" customWidth="1"/>
    <col min="11" max="26" width="10.5546875" customWidth="1"/>
  </cols>
  <sheetData>
    <row r="1" spans="1:26" ht="15.75">
      <c r="A1" s="78"/>
      <c r="B1" s="78"/>
      <c r="C1" s="78"/>
      <c r="D1" s="78"/>
      <c r="E1" s="78"/>
      <c r="F1" s="78"/>
      <c r="G1" s="78"/>
      <c r="H1" s="78"/>
      <c r="I1" s="78"/>
      <c r="J1" s="78"/>
      <c r="K1" s="78"/>
      <c r="L1" s="78"/>
      <c r="M1" s="78"/>
      <c r="N1" s="78"/>
      <c r="O1" s="78"/>
      <c r="P1" s="78"/>
      <c r="Q1" s="78"/>
      <c r="R1" s="78"/>
      <c r="S1" s="78"/>
      <c r="T1" s="78"/>
      <c r="U1" s="78"/>
      <c r="V1" s="78"/>
      <c r="W1" s="78"/>
      <c r="X1" s="78"/>
      <c r="Y1" s="78"/>
      <c r="Z1" s="78"/>
    </row>
    <row r="2" spans="1:26" ht="15.75">
      <c r="A2" s="78"/>
      <c r="B2" s="78"/>
      <c r="C2" s="78"/>
      <c r="D2" s="78"/>
      <c r="E2" s="78"/>
      <c r="F2" s="78"/>
      <c r="G2" s="78"/>
      <c r="H2" s="78"/>
      <c r="I2" s="78"/>
      <c r="J2" s="78"/>
      <c r="K2" s="78"/>
      <c r="L2" s="78"/>
      <c r="M2" s="78"/>
      <c r="N2" s="78"/>
      <c r="O2" s="78"/>
      <c r="P2" s="78"/>
      <c r="Q2" s="78"/>
      <c r="R2" s="78"/>
      <c r="S2" s="78"/>
      <c r="T2" s="78"/>
      <c r="U2" s="78"/>
      <c r="V2" s="78"/>
      <c r="W2" s="78"/>
      <c r="X2" s="78"/>
      <c r="Y2" s="78"/>
      <c r="Z2" s="78"/>
    </row>
    <row r="3" spans="1:26" ht="15.75">
      <c r="A3" s="78"/>
      <c r="B3" s="78"/>
      <c r="C3" s="78"/>
      <c r="D3" s="78"/>
      <c r="E3" s="78"/>
      <c r="F3" s="78"/>
      <c r="G3" s="78"/>
      <c r="H3" s="78"/>
      <c r="I3" s="78"/>
      <c r="J3" s="78"/>
      <c r="K3" s="78"/>
      <c r="L3" s="78"/>
      <c r="M3" s="78"/>
      <c r="N3" s="78"/>
      <c r="O3" s="78"/>
      <c r="P3" s="78"/>
      <c r="Q3" s="78"/>
      <c r="R3" s="78"/>
      <c r="S3" s="78"/>
      <c r="T3" s="78"/>
      <c r="U3" s="78"/>
      <c r="V3" s="78"/>
      <c r="W3" s="78"/>
      <c r="X3" s="78"/>
      <c r="Y3" s="78"/>
      <c r="Z3" s="78"/>
    </row>
    <row r="4" spans="1:26" ht="90" customHeight="1">
      <c r="A4" s="78"/>
      <c r="B4" s="894" t="s">
        <v>722</v>
      </c>
      <c r="C4" s="895"/>
      <c r="D4" s="378" t="s">
        <v>593</v>
      </c>
      <c r="E4" s="379" t="s">
        <v>415</v>
      </c>
      <c r="F4" s="379" t="s">
        <v>594</v>
      </c>
      <c r="G4" s="378" t="s">
        <v>595</v>
      </c>
      <c r="H4" s="78"/>
      <c r="I4" s="78"/>
      <c r="J4" s="78"/>
      <c r="K4" s="78"/>
      <c r="L4" s="78"/>
      <c r="M4" s="78"/>
      <c r="N4" s="78"/>
      <c r="O4" s="78"/>
      <c r="P4" s="78"/>
      <c r="Q4" s="78"/>
      <c r="R4" s="78"/>
      <c r="S4" s="78"/>
      <c r="T4" s="78"/>
      <c r="U4" s="78"/>
      <c r="V4" s="78"/>
      <c r="W4" s="78"/>
      <c r="X4" s="78"/>
      <c r="Y4" s="78"/>
      <c r="Z4" s="78"/>
    </row>
    <row r="5" spans="1:26" ht="28.5" customHeight="1">
      <c r="A5" s="78"/>
      <c r="B5" s="905" t="str">
        <f>Indicadores!A20</f>
        <v xml:space="preserve">Avance en la formulación de las políticas públicas ambientales </v>
      </c>
      <c r="C5" s="906"/>
      <c r="D5" s="164">
        <f>'TABLERO DE MANDO'!V21</f>
        <v>0.87</v>
      </c>
      <c r="E5" s="164">
        <f>'TABLERO DE MANDO'!D21</f>
        <v>0.9</v>
      </c>
      <c r="F5" s="250">
        <f>D5/E5</f>
        <v>0.96666666666666667</v>
      </c>
      <c r="G5" s="249"/>
      <c r="H5" s="78"/>
      <c r="I5" s="78"/>
      <c r="J5" s="78"/>
      <c r="K5" s="78"/>
      <c r="L5" s="78"/>
      <c r="M5" s="78"/>
      <c r="N5" s="78"/>
      <c r="O5" s="78"/>
      <c r="P5" s="78"/>
      <c r="Q5" s="78"/>
      <c r="R5" s="78"/>
      <c r="S5" s="78"/>
      <c r="T5" s="78"/>
      <c r="U5" s="78"/>
      <c r="V5" s="78"/>
      <c r="W5" s="78"/>
      <c r="X5" s="78"/>
      <c r="Y5" s="78"/>
      <c r="Z5" s="78"/>
    </row>
    <row r="6" spans="1:26" ht="21.75" customHeight="1">
      <c r="A6" s="78"/>
      <c r="B6" s="905" t="str">
        <f>Indicadores!A21</f>
        <v>Porcentaje de seguimiento del avance a Politicas Públicas Priorizadas</v>
      </c>
      <c r="C6" s="907"/>
      <c r="D6" s="164">
        <f>'TABLERO DE MANDO'!V22</f>
        <v>1</v>
      </c>
      <c r="E6" s="164">
        <f>'TABLERO DE MANDO'!D22</f>
        <v>0.85</v>
      </c>
      <c r="F6" s="250">
        <f>D6/E6</f>
        <v>1.1764705882352942</v>
      </c>
      <c r="G6" s="249"/>
      <c r="H6" s="78"/>
      <c r="I6" s="78"/>
      <c r="J6" s="78"/>
      <c r="K6" s="78"/>
      <c r="L6" s="78"/>
      <c r="M6" s="78"/>
      <c r="N6" s="78"/>
      <c r="O6" s="78"/>
      <c r="P6" s="78"/>
      <c r="Q6" s="78"/>
      <c r="R6" s="78"/>
      <c r="S6" s="78"/>
      <c r="T6" s="78"/>
      <c r="U6" s="78"/>
      <c r="V6" s="78"/>
      <c r="W6" s="78"/>
      <c r="X6" s="78"/>
      <c r="Y6" s="78"/>
      <c r="Z6" s="78"/>
    </row>
    <row r="7" spans="1:26" ht="25.5" customHeight="1">
      <c r="A7" s="78"/>
      <c r="B7" s="905" t="str">
        <f>Indicadores!A22</f>
        <v>Cumplimiento en la elaboración de Instrumentos normativos</v>
      </c>
      <c r="C7" s="907"/>
      <c r="D7" s="164">
        <f>'TABLERO DE MANDO'!V23</f>
        <v>0</v>
      </c>
      <c r="E7" s="164">
        <f>'TABLERO DE MANDO'!D23</f>
        <v>0.9</v>
      </c>
      <c r="F7" s="250">
        <f>D7/E7</f>
        <v>0</v>
      </c>
      <c r="G7" s="249"/>
      <c r="H7" s="78"/>
      <c r="I7" s="78"/>
      <c r="J7" s="78"/>
      <c r="K7" s="78"/>
      <c r="L7" s="78"/>
      <c r="M7" s="78"/>
      <c r="N7" s="78"/>
      <c r="O7" s="78"/>
      <c r="P7" s="78"/>
      <c r="Q7" s="78"/>
      <c r="R7" s="78"/>
      <c r="S7" s="78"/>
      <c r="T7" s="78"/>
      <c r="U7" s="78"/>
      <c r="V7" s="78"/>
      <c r="W7" s="78"/>
      <c r="X7" s="78"/>
      <c r="Y7" s="78"/>
      <c r="Z7" s="78"/>
    </row>
    <row r="8" spans="1:26" ht="31.5" customHeight="1">
      <c r="A8" s="78"/>
      <c r="B8" s="905" t="str">
        <f>Indicadores!A24</f>
        <v>Cumplimiento de las actividades de acompañamiento en el ejercicio misional del ministerio.</v>
      </c>
      <c r="C8" s="907"/>
      <c r="D8" s="164">
        <f>'TABLERO DE MANDO'!V25</f>
        <v>0.89334999999999998</v>
      </c>
      <c r="E8" s="164">
        <f>'TABLERO DE MANDO'!D25</f>
        <v>0.8</v>
      </c>
      <c r="F8" s="250">
        <f>D8/E8</f>
        <v>1.1166874999999998</v>
      </c>
      <c r="G8" s="249"/>
      <c r="H8" s="78"/>
      <c r="I8" s="78"/>
      <c r="J8" s="78"/>
      <c r="K8" s="78"/>
      <c r="L8" s="78"/>
      <c r="M8" s="78"/>
      <c r="N8" s="78"/>
      <c r="O8" s="78"/>
      <c r="P8" s="78"/>
      <c r="Q8" s="78"/>
      <c r="R8" s="78"/>
      <c r="S8" s="78"/>
      <c r="T8" s="78"/>
      <c r="U8" s="78"/>
      <c r="V8" s="78"/>
      <c r="W8" s="78"/>
      <c r="X8" s="78"/>
      <c r="Y8" s="78"/>
      <c r="Z8" s="78"/>
    </row>
    <row r="9" spans="1:26" ht="28.5" customHeight="1">
      <c r="A9" s="78"/>
      <c r="B9" s="905" t="str">
        <f>Indicadores!A25</f>
        <v>Percepción  de las actividades de acompañamiento en el ejercicio misional del ministerio</v>
      </c>
      <c r="C9" s="907"/>
      <c r="D9" s="164">
        <f>'TABLERO DE MANDO'!V26</f>
        <v>0.80335000000000001</v>
      </c>
      <c r="E9" s="164">
        <f>'TABLERO DE MANDO'!D26</f>
        <v>0.75</v>
      </c>
      <c r="F9" s="250">
        <f>D9/E9</f>
        <v>1.0711333333333333</v>
      </c>
      <c r="G9" s="249"/>
      <c r="H9" s="78"/>
      <c r="I9" s="78"/>
      <c r="J9" s="78"/>
      <c r="K9" s="78"/>
      <c r="L9" s="78"/>
      <c r="M9" s="78"/>
      <c r="N9" s="78"/>
      <c r="O9" s="78"/>
      <c r="P9" s="78"/>
      <c r="Q9" s="78"/>
      <c r="R9" s="78"/>
      <c r="S9" s="78"/>
      <c r="T9" s="78"/>
      <c r="U9" s="78"/>
      <c r="V9" s="78"/>
      <c r="W9" s="78"/>
      <c r="X9" s="78"/>
      <c r="Y9" s="78"/>
      <c r="Z9" s="78"/>
    </row>
    <row r="10" spans="1:26" ht="16.5">
      <c r="A10" s="78"/>
      <c r="B10" s="896" t="s">
        <v>596</v>
      </c>
      <c r="C10" s="897"/>
      <c r="D10" s="897"/>
      <c r="E10" s="898"/>
      <c r="F10" s="251">
        <f>AVERAGE(F5:F9)</f>
        <v>0.86619161764705876</v>
      </c>
      <c r="G10" s="249"/>
      <c r="H10" s="78"/>
      <c r="I10" s="78"/>
      <c r="J10" s="78"/>
      <c r="K10" s="78"/>
      <c r="L10" s="78"/>
      <c r="M10" s="78"/>
      <c r="N10" s="78"/>
      <c r="O10" s="78"/>
      <c r="P10" s="78"/>
      <c r="Q10" s="78"/>
      <c r="R10" s="78"/>
      <c r="S10" s="78"/>
      <c r="T10" s="78"/>
      <c r="U10" s="78"/>
      <c r="V10" s="78"/>
      <c r="W10" s="78"/>
      <c r="X10" s="78"/>
      <c r="Y10" s="78"/>
      <c r="Z10" s="78"/>
    </row>
    <row r="11" spans="1:26" ht="16.5" customHeight="1">
      <c r="A11" s="78"/>
      <c r="B11" s="899" t="s">
        <v>597</v>
      </c>
      <c r="C11" s="900"/>
      <c r="D11" s="900"/>
      <c r="E11" s="900"/>
      <c r="F11" s="900"/>
      <c r="G11" s="901"/>
      <c r="H11" s="78"/>
      <c r="I11" s="78"/>
      <c r="J11" s="78"/>
      <c r="K11" s="78"/>
      <c r="L11" s="78"/>
      <c r="M11" s="78"/>
      <c r="N11" s="78"/>
      <c r="O11" s="78"/>
      <c r="P11" s="78"/>
      <c r="Q11" s="78"/>
      <c r="R11" s="78"/>
      <c r="S11" s="78"/>
      <c r="T11" s="78"/>
      <c r="U11" s="78"/>
      <c r="V11" s="78"/>
      <c r="W11" s="78"/>
      <c r="X11" s="78"/>
      <c r="Y11" s="78"/>
      <c r="Z11" s="78"/>
    </row>
    <row r="12" spans="1:26" ht="16.5" customHeight="1">
      <c r="A12" s="78"/>
      <c r="B12" s="902"/>
      <c r="C12" s="903"/>
      <c r="D12" s="903"/>
      <c r="E12" s="903"/>
      <c r="F12" s="903"/>
      <c r="G12" s="904"/>
      <c r="H12" s="78"/>
      <c r="I12" s="78"/>
      <c r="J12" s="78"/>
      <c r="K12" s="78"/>
      <c r="L12" s="78"/>
      <c r="M12" s="78"/>
      <c r="N12" s="78"/>
      <c r="O12" s="78"/>
      <c r="P12" s="78"/>
      <c r="Q12" s="78"/>
      <c r="R12" s="78"/>
      <c r="S12" s="78"/>
      <c r="T12" s="78"/>
      <c r="U12" s="78"/>
      <c r="V12" s="78"/>
      <c r="W12" s="78"/>
      <c r="X12" s="78"/>
      <c r="Y12" s="78"/>
      <c r="Z12" s="78"/>
    </row>
    <row r="13" spans="1:26" ht="15.75">
      <c r="A13" s="78"/>
      <c r="B13" s="78"/>
      <c r="C13" s="78"/>
      <c r="D13" s="78"/>
      <c r="E13" s="78"/>
      <c r="F13" s="78"/>
      <c r="G13" s="78"/>
      <c r="H13" s="78"/>
      <c r="I13" s="78"/>
      <c r="J13" s="78"/>
      <c r="K13" s="78"/>
      <c r="L13" s="78"/>
      <c r="M13" s="78"/>
      <c r="N13" s="78"/>
      <c r="O13" s="78"/>
      <c r="P13" s="78"/>
      <c r="Q13" s="78"/>
      <c r="R13" s="78"/>
      <c r="S13" s="78"/>
      <c r="T13" s="78"/>
      <c r="U13" s="78"/>
      <c r="V13" s="78"/>
      <c r="W13" s="78"/>
      <c r="X13" s="78"/>
      <c r="Y13" s="78"/>
      <c r="Z13" s="78"/>
    </row>
    <row r="14" spans="1:26" ht="15.75">
      <c r="A14" s="78"/>
      <c r="B14" s="78"/>
      <c r="C14" s="78"/>
      <c r="D14" s="78"/>
      <c r="E14" s="78"/>
      <c r="F14" s="78"/>
      <c r="G14" s="78"/>
      <c r="H14" s="78"/>
      <c r="I14" s="78"/>
      <c r="J14" s="78"/>
      <c r="K14" s="78"/>
      <c r="L14" s="78"/>
      <c r="M14" s="78"/>
      <c r="N14" s="78"/>
      <c r="O14" s="78"/>
      <c r="P14" s="78"/>
      <c r="Q14" s="78"/>
      <c r="R14" s="78"/>
      <c r="S14" s="78"/>
      <c r="T14" s="78"/>
      <c r="U14" s="78"/>
      <c r="V14" s="78"/>
      <c r="W14" s="78"/>
      <c r="X14" s="78"/>
      <c r="Y14" s="78"/>
      <c r="Z14" s="78"/>
    </row>
    <row r="15" spans="1:26" ht="15.75">
      <c r="A15" s="78"/>
      <c r="B15" s="78"/>
      <c r="C15" s="78"/>
      <c r="D15" s="78"/>
      <c r="E15" s="78"/>
      <c r="F15" s="78"/>
      <c r="G15" s="78"/>
      <c r="H15" s="78"/>
      <c r="I15" s="78"/>
      <c r="J15" s="78"/>
      <c r="K15" s="78"/>
      <c r="L15" s="78"/>
      <c r="M15" s="78"/>
      <c r="N15" s="78"/>
      <c r="O15" s="78"/>
      <c r="P15" s="78"/>
      <c r="Q15" s="78"/>
      <c r="R15" s="78"/>
      <c r="S15" s="78"/>
      <c r="T15" s="78"/>
      <c r="U15" s="78"/>
      <c r="V15" s="78"/>
      <c r="W15" s="78"/>
      <c r="X15" s="78"/>
      <c r="Y15" s="78"/>
      <c r="Z15" s="78"/>
    </row>
    <row r="16" spans="1:26" ht="15.75">
      <c r="A16" s="78"/>
      <c r="B16" s="78"/>
      <c r="C16" s="78"/>
      <c r="D16" s="78"/>
      <c r="E16" s="78"/>
      <c r="F16" s="78"/>
      <c r="G16" s="78"/>
      <c r="H16" s="78"/>
      <c r="I16" s="78"/>
      <c r="J16" s="78"/>
      <c r="K16" s="78"/>
      <c r="L16" s="78"/>
      <c r="M16" s="78"/>
      <c r="N16" s="78"/>
      <c r="O16" s="78"/>
      <c r="P16" s="78"/>
      <c r="Q16" s="78"/>
      <c r="R16" s="78"/>
      <c r="S16" s="78"/>
      <c r="T16" s="78"/>
      <c r="U16" s="78"/>
      <c r="V16" s="78"/>
      <c r="W16" s="78"/>
      <c r="X16" s="78"/>
      <c r="Y16" s="78"/>
      <c r="Z16" s="78"/>
    </row>
    <row r="17" spans="1:26" ht="15.75">
      <c r="A17" s="78"/>
      <c r="B17" s="78"/>
      <c r="C17" s="78"/>
      <c r="D17" s="78"/>
      <c r="E17" s="78"/>
      <c r="F17" s="78"/>
      <c r="G17" s="78"/>
      <c r="H17" s="78"/>
      <c r="I17" s="78"/>
      <c r="J17" s="78"/>
      <c r="K17" s="78"/>
      <c r="L17" s="78"/>
      <c r="M17" s="78"/>
      <c r="N17" s="78"/>
      <c r="O17" s="78"/>
      <c r="P17" s="78"/>
      <c r="Q17" s="78"/>
      <c r="R17" s="78"/>
      <c r="S17" s="78"/>
      <c r="T17" s="78"/>
      <c r="U17" s="78"/>
      <c r="V17" s="78"/>
      <c r="W17" s="78"/>
      <c r="X17" s="78"/>
      <c r="Y17" s="78"/>
      <c r="Z17" s="78"/>
    </row>
    <row r="18" spans="1:26" ht="15.75">
      <c r="A18" s="78"/>
      <c r="B18" s="78"/>
      <c r="C18" s="78"/>
      <c r="D18" s="78"/>
      <c r="E18" s="78"/>
      <c r="F18" s="78"/>
      <c r="G18" s="78"/>
      <c r="H18" s="78"/>
      <c r="I18" s="78"/>
      <c r="J18" s="78"/>
      <c r="K18" s="78"/>
      <c r="L18" s="78"/>
      <c r="M18" s="78"/>
      <c r="N18" s="78"/>
      <c r="O18" s="78"/>
      <c r="P18" s="78"/>
      <c r="Q18" s="78"/>
      <c r="R18" s="78"/>
      <c r="S18" s="78"/>
      <c r="T18" s="78"/>
      <c r="U18" s="78"/>
      <c r="V18" s="78"/>
      <c r="W18" s="78"/>
      <c r="X18" s="78"/>
      <c r="Y18" s="78"/>
      <c r="Z18" s="78"/>
    </row>
    <row r="19" spans="1:26" ht="15.75">
      <c r="A19" s="78"/>
      <c r="B19" s="78"/>
      <c r="C19" s="78"/>
      <c r="D19" s="78"/>
      <c r="E19" s="78"/>
      <c r="F19" s="78"/>
      <c r="G19" s="78"/>
      <c r="H19" s="78"/>
      <c r="I19" s="78"/>
      <c r="J19" s="78"/>
      <c r="K19" s="78"/>
      <c r="L19" s="78"/>
      <c r="M19" s="78"/>
      <c r="N19" s="78"/>
      <c r="O19" s="78"/>
      <c r="P19" s="78"/>
      <c r="Q19" s="78"/>
      <c r="R19" s="78"/>
      <c r="S19" s="78"/>
      <c r="T19" s="78"/>
      <c r="U19" s="78"/>
      <c r="V19" s="78"/>
      <c r="W19" s="78"/>
      <c r="X19" s="78"/>
      <c r="Y19" s="78"/>
      <c r="Z19" s="78"/>
    </row>
    <row r="20" spans="1:26" ht="15.75">
      <c r="A20" s="78"/>
      <c r="B20" s="78"/>
      <c r="C20" s="78"/>
      <c r="D20" s="78"/>
      <c r="E20" s="78"/>
      <c r="F20" s="78"/>
      <c r="G20" s="78"/>
      <c r="H20" s="78"/>
      <c r="I20" s="78"/>
      <c r="J20" s="78"/>
      <c r="K20" s="78"/>
      <c r="L20" s="78"/>
      <c r="M20" s="78"/>
      <c r="N20" s="78"/>
      <c r="O20" s="78"/>
      <c r="P20" s="78"/>
      <c r="Q20" s="78"/>
      <c r="R20" s="78"/>
      <c r="S20" s="78"/>
      <c r="T20" s="78"/>
      <c r="U20" s="78"/>
      <c r="V20" s="78"/>
      <c r="W20" s="78"/>
      <c r="X20" s="78"/>
      <c r="Y20" s="78"/>
      <c r="Z20" s="78"/>
    </row>
    <row r="21" spans="1:26" ht="15.75" customHeight="1">
      <c r="A21" s="78"/>
      <c r="B21" s="78"/>
      <c r="C21" s="78"/>
      <c r="D21" s="78"/>
      <c r="E21" s="78"/>
      <c r="F21" s="78"/>
      <c r="G21" s="78"/>
      <c r="H21" s="78"/>
      <c r="I21" s="78"/>
      <c r="J21" s="78"/>
      <c r="K21" s="78"/>
      <c r="L21" s="78"/>
      <c r="M21" s="78"/>
      <c r="N21" s="78"/>
      <c r="O21" s="78"/>
      <c r="P21" s="78"/>
      <c r="Q21" s="78"/>
      <c r="R21" s="78"/>
      <c r="S21" s="78"/>
      <c r="T21" s="78"/>
      <c r="U21" s="78"/>
      <c r="V21" s="78"/>
      <c r="W21" s="78"/>
      <c r="X21" s="78"/>
      <c r="Y21" s="78"/>
      <c r="Z21" s="78"/>
    </row>
    <row r="22" spans="1:26" ht="15.75" customHeight="1">
      <c r="A22" s="78"/>
      <c r="B22" s="78"/>
      <c r="C22" s="78"/>
      <c r="D22" s="78"/>
      <c r="E22" s="78"/>
      <c r="F22" s="78"/>
      <c r="G22" s="78"/>
      <c r="H22" s="78"/>
      <c r="I22" s="78"/>
      <c r="J22" s="78"/>
      <c r="K22" s="78"/>
      <c r="L22" s="78"/>
      <c r="M22" s="78"/>
      <c r="N22" s="78"/>
      <c r="O22" s="78"/>
      <c r="P22" s="78"/>
      <c r="Q22" s="78"/>
      <c r="R22" s="78"/>
      <c r="S22" s="78"/>
      <c r="T22" s="78"/>
      <c r="U22" s="78"/>
      <c r="V22" s="78"/>
      <c r="W22" s="78"/>
      <c r="X22" s="78"/>
      <c r="Y22" s="78"/>
      <c r="Z22" s="78"/>
    </row>
    <row r="23" spans="1:26" ht="15.75" customHeight="1">
      <c r="A23" s="78"/>
      <c r="B23" s="78"/>
      <c r="C23" s="78"/>
      <c r="D23" s="78"/>
      <c r="E23" s="78"/>
      <c r="F23" s="78"/>
      <c r="G23" s="78"/>
      <c r="H23" s="78"/>
      <c r="I23" s="78"/>
      <c r="J23" s="78"/>
      <c r="K23" s="78"/>
      <c r="L23" s="78"/>
      <c r="M23" s="78"/>
      <c r="N23" s="78"/>
      <c r="O23" s="78"/>
      <c r="P23" s="78"/>
      <c r="Q23" s="78"/>
      <c r="R23" s="78"/>
      <c r="S23" s="78"/>
      <c r="T23" s="78"/>
      <c r="U23" s="78"/>
      <c r="V23" s="78"/>
      <c r="W23" s="78"/>
      <c r="X23" s="78"/>
      <c r="Y23" s="78"/>
      <c r="Z23" s="78"/>
    </row>
    <row r="24" spans="1:26" ht="15.75" customHeight="1">
      <c r="A24" s="78"/>
      <c r="B24" s="78"/>
      <c r="C24" s="78"/>
      <c r="D24" s="78"/>
      <c r="E24" s="78"/>
      <c r="F24" s="78"/>
      <c r="G24" s="78"/>
      <c r="H24" s="78"/>
      <c r="I24" s="78"/>
      <c r="J24" s="78"/>
      <c r="K24" s="78"/>
      <c r="L24" s="78"/>
      <c r="M24" s="78"/>
      <c r="N24" s="78"/>
      <c r="O24" s="78"/>
      <c r="P24" s="78"/>
      <c r="Q24" s="78"/>
      <c r="R24" s="78"/>
      <c r="S24" s="78"/>
      <c r="T24" s="78"/>
      <c r="U24" s="78"/>
      <c r="V24" s="78"/>
      <c r="W24" s="78"/>
      <c r="X24" s="78"/>
      <c r="Y24" s="78"/>
      <c r="Z24" s="78"/>
    </row>
    <row r="25" spans="1:26" ht="15.75" customHeight="1">
      <c r="A25" s="78"/>
      <c r="B25" s="78"/>
      <c r="C25" s="78"/>
      <c r="D25" s="78"/>
      <c r="E25" s="78"/>
      <c r="F25" s="78"/>
      <c r="G25" s="78"/>
      <c r="H25" s="78"/>
      <c r="I25" s="78"/>
      <c r="J25" s="78"/>
      <c r="K25" s="78"/>
      <c r="L25" s="78"/>
      <c r="M25" s="78"/>
      <c r="N25" s="78"/>
      <c r="O25" s="78"/>
      <c r="P25" s="78"/>
      <c r="Q25" s="78"/>
      <c r="R25" s="78"/>
      <c r="S25" s="78"/>
      <c r="T25" s="78"/>
      <c r="U25" s="78"/>
      <c r="V25" s="78"/>
      <c r="W25" s="78"/>
      <c r="X25" s="78"/>
      <c r="Y25" s="78"/>
      <c r="Z25" s="78"/>
    </row>
    <row r="26" spans="1:26" ht="15.75" customHeight="1">
      <c r="A26" s="78"/>
      <c r="B26" s="78"/>
      <c r="C26" s="78"/>
      <c r="D26" s="78"/>
      <c r="E26" s="78"/>
      <c r="F26" s="78"/>
      <c r="G26" s="78"/>
      <c r="H26" s="78"/>
      <c r="I26" s="78"/>
      <c r="J26" s="78"/>
      <c r="K26" s="78"/>
      <c r="L26" s="78"/>
      <c r="M26" s="78"/>
      <c r="N26" s="78"/>
      <c r="O26" s="78"/>
      <c r="P26" s="78"/>
      <c r="Q26" s="78"/>
      <c r="R26" s="78"/>
      <c r="S26" s="78"/>
      <c r="T26" s="78"/>
      <c r="U26" s="78"/>
      <c r="V26" s="78"/>
      <c r="W26" s="78"/>
      <c r="X26" s="78"/>
      <c r="Y26" s="78"/>
      <c r="Z26" s="78"/>
    </row>
    <row r="27" spans="1:26" ht="15.75" customHeight="1">
      <c r="A27" s="78"/>
      <c r="B27" s="78"/>
      <c r="C27" s="78"/>
      <c r="D27" s="78"/>
      <c r="E27" s="78"/>
      <c r="F27" s="78"/>
      <c r="G27" s="78"/>
      <c r="H27" s="78"/>
      <c r="I27" s="78"/>
      <c r="J27" s="78"/>
      <c r="K27" s="78"/>
      <c r="L27" s="78"/>
      <c r="M27" s="78"/>
      <c r="N27" s="78"/>
      <c r="O27" s="78"/>
      <c r="P27" s="78"/>
      <c r="Q27" s="78"/>
      <c r="R27" s="78"/>
      <c r="S27" s="78"/>
      <c r="T27" s="78"/>
      <c r="U27" s="78"/>
      <c r="V27" s="78"/>
      <c r="W27" s="78"/>
      <c r="X27" s="78"/>
      <c r="Y27" s="78"/>
      <c r="Z27" s="78"/>
    </row>
    <row r="28" spans="1:26" ht="15.75" customHeight="1">
      <c r="A28" s="78"/>
      <c r="B28" s="78"/>
      <c r="C28" s="78"/>
      <c r="D28" s="78"/>
      <c r="E28" s="78"/>
      <c r="F28" s="78"/>
      <c r="G28" s="78"/>
      <c r="H28" s="78"/>
      <c r="I28" s="78"/>
      <c r="J28" s="78"/>
      <c r="K28" s="78"/>
      <c r="L28" s="78"/>
      <c r="M28" s="78"/>
      <c r="N28" s="78"/>
      <c r="O28" s="78"/>
      <c r="P28" s="78"/>
      <c r="Q28" s="78"/>
      <c r="R28" s="78"/>
      <c r="S28" s="78"/>
      <c r="T28" s="78"/>
      <c r="U28" s="78"/>
      <c r="V28" s="78"/>
      <c r="W28" s="78"/>
      <c r="X28" s="78"/>
      <c r="Y28" s="78"/>
      <c r="Z28" s="78"/>
    </row>
    <row r="29" spans="1:26" ht="15.75" customHeight="1">
      <c r="A29" s="78"/>
      <c r="B29" s="78"/>
      <c r="C29" s="78"/>
      <c r="D29" s="78"/>
      <c r="E29" s="78"/>
      <c r="F29" s="78"/>
      <c r="G29" s="78"/>
      <c r="H29" s="78"/>
      <c r="I29" s="78"/>
      <c r="J29" s="78"/>
      <c r="K29" s="78"/>
      <c r="L29" s="78"/>
      <c r="M29" s="78"/>
      <c r="N29" s="78"/>
      <c r="O29" s="78"/>
      <c r="P29" s="78"/>
      <c r="Q29" s="78"/>
      <c r="R29" s="78"/>
      <c r="S29" s="78"/>
      <c r="T29" s="78"/>
      <c r="U29" s="78"/>
      <c r="V29" s="78"/>
      <c r="W29" s="78"/>
      <c r="X29" s="78"/>
      <c r="Y29" s="78"/>
      <c r="Z29" s="78"/>
    </row>
    <row r="30" spans="1:26" ht="15.75" customHeight="1">
      <c r="A30" s="78"/>
      <c r="B30" s="78"/>
      <c r="C30" s="78"/>
      <c r="D30" s="78"/>
      <c r="E30" s="78"/>
      <c r="F30" s="78"/>
      <c r="G30" s="78"/>
      <c r="H30" s="78"/>
      <c r="I30" s="78"/>
      <c r="J30" s="78"/>
      <c r="K30" s="78"/>
      <c r="L30" s="78"/>
      <c r="M30" s="78"/>
      <c r="N30" s="78"/>
      <c r="O30" s="78"/>
      <c r="P30" s="78"/>
      <c r="Q30" s="78"/>
      <c r="R30" s="78"/>
      <c r="S30" s="78"/>
      <c r="T30" s="78"/>
      <c r="U30" s="78"/>
      <c r="V30" s="78"/>
      <c r="W30" s="78"/>
      <c r="X30" s="78"/>
      <c r="Y30" s="78"/>
      <c r="Z30" s="78"/>
    </row>
    <row r="31" spans="1:26" ht="15.75" customHeight="1">
      <c r="A31" s="78"/>
      <c r="B31" s="78"/>
      <c r="C31" s="78"/>
      <c r="D31" s="78"/>
      <c r="E31" s="78"/>
      <c r="F31" s="78"/>
      <c r="G31" s="78"/>
      <c r="H31" s="78"/>
      <c r="I31" s="78"/>
      <c r="J31" s="78"/>
      <c r="K31" s="78"/>
      <c r="L31" s="78"/>
      <c r="M31" s="78"/>
      <c r="N31" s="78"/>
      <c r="O31" s="78"/>
      <c r="P31" s="78"/>
      <c r="Q31" s="78"/>
      <c r="R31" s="78"/>
      <c r="S31" s="78"/>
      <c r="T31" s="78"/>
      <c r="U31" s="78"/>
      <c r="V31" s="78"/>
      <c r="W31" s="78"/>
      <c r="X31" s="78"/>
      <c r="Y31" s="78"/>
      <c r="Z31" s="78"/>
    </row>
    <row r="32" spans="1:26" ht="15.75" customHeight="1">
      <c r="A32" s="78"/>
      <c r="B32" s="78"/>
      <c r="C32" s="78"/>
      <c r="D32" s="78"/>
      <c r="E32" s="78"/>
      <c r="F32" s="78"/>
      <c r="G32" s="78"/>
      <c r="H32" s="78"/>
      <c r="I32" s="78"/>
      <c r="J32" s="78"/>
      <c r="K32" s="78"/>
      <c r="L32" s="78"/>
      <c r="M32" s="78"/>
      <c r="N32" s="78"/>
      <c r="O32" s="78"/>
      <c r="P32" s="78"/>
      <c r="Q32" s="78"/>
      <c r="R32" s="78"/>
      <c r="S32" s="78"/>
      <c r="T32" s="78"/>
      <c r="U32" s="78"/>
      <c r="V32" s="78"/>
      <c r="W32" s="78"/>
      <c r="X32" s="78"/>
      <c r="Y32" s="78"/>
      <c r="Z32" s="78"/>
    </row>
    <row r="33" spans="1:26" ht="15.75" customHeight="1">
      <c r="A33" s="78"/>
      <c r="B33" s="78"/>
      <c r="C33" s="78"/>
      <c r="D33" s="78"/>
      <c r="E33" s="78"/>
      <c r="F33" s="78"/>
      <c r="G33" s="78"/>
      <c r="H33" s="78"/>
      <c r="I33" s="78"/>
      <c r="J33" s="78"/>
      <c r="K33" s="78"/>
      <c r="L33" s="78"/>
      <c r="M33" s="78"/>
      <c r="N33" s="78"/>
      <c r="O33" s="78"/>
      <c r="P33" s="78"/>
      <c r="Q33" s="78"/>
      <c r="R33" s="78"/>
      <c r="S33" s="78"/>
      <c r="T33" s="78"/>
      <c r="U33" s="78"/>
      <c r="V33" s="78"/>
      <c r="W33" s="78"/>
      <c r="X33" s="78"/>
      <c r="Y33" s="78"/>
      <c r="Z33" s="78"/>
    </row>
    <row r="34" spans="1:26" ht="15.75" customHeight="1">
      <c r="A34" s="78"/>
      <c r="B34" s="78"/>
      <c r="C34" s="78"/>
      <c r="D34" s="78"/>
      <c r="E34" s="78"/>
      <c r="F34" s="78"/>
      <c r="G34" s="78"/>
      <c r="H34" s="78"/>
      <c r="I34" s="78"/>
      <c r="J34" s="78"/>
      <c r="K34" s="78"/>
      <c r="L34" s="78"/>
      <c r="M34" s="78"/>
      <c r="N34" s="78"/>
      <c r="O34" s="78"/>
      <c r="P34" s="78"/>
      <c r="Q34" s="78"/>
      <c r="R34" s="78"/>
      <c r="S34" s="78"/>
      <c r="T34" s="78"/>
      <c r="U34" s="78"/>
      <c r="V34" s="78"/>
      <c r="W34" s="78"/>
      <c r="X34" s="78"/>
      <c r="Y34" s="78"/>
      <c r="Z34" s="78"/>
    </row>
    <row r="35" spans="1:26" ht="15.75" customHeight="1">
      <c r="A35" s="78"/>
      <c r="B35" s="78"/>
      <c r="C35" s="78"/>
      <c r="D35" s="78"/>
      <c r="E35" s="78"/>
      <c r="F35" s="78"/>
      <c r="G35" s="78"/>
      <c r="H35" s="78"/>
      <c r="I35" s="78"/>
      <c r="J35" s="78"/>
      <c r="K35" s="78"/>
      <c r="L35" s="78"/>
      <c r="M35" s="78"/>
      <c r="N35" s="78"/>
      <c r="O35" s="78"/>
      <c r="P35" s="78"/>
      <c r="Q35" s="78"/>
      <c r="R35" s="78"/>
      <c r="S35" s="78"/>
      <c r="T35" s="78"/>
      <c r="U35" s="78"/>
      <c r="V35" s="78"/>
      <c r="W35" s="78"/>
      <c r="X35" s="78"/>
      <c r="Y35" s="78"/>
      <c r="Z35" s="78"/>
    </row>
    <row r="36" spans="1:26" ht="15.75" customHeight="1">
      <c r="A36" s="78"/>
      <c r="B36" s="78"/>
      <c r="C36" s="78"/>
      <c r="D36" s="78"/>
      <c r="E36" s="78"/>
      <c r="F36" s="78"/>
      <c r="G36" s="78"/>
      <c r="H36" s="78"/>
      <c r="I36" s="78"/>
      <c r="J36" s="78"/>
      <c r="K36" s="78"/>
      <c r="L36" s="78"/>
      <c r="M36" s="78"/>
      <c r="N36" s="78"/>
      <c r="O36" s="78"/>
      <c r="P36" s="78"/>
      <c r="Q36" s="78"/>
      <c r="R36" s="78"/>
      <c r="S36" s="78"/>
      <c r="T36" s="78"/>
      <c r="U36" s="78"/>
      <c r="V36" s="78"/>
      <c r="W36" s="78"/>
      <c r="X36" s="78"/>
      <c r="Y36" s="78"/>
      <c r="Z36" s="78"/>
    </row>
    <row r="37" spans="1:26" ht="15.75" customHeight="1">
      <c r="A37" s="78"/>
      <c r="B37" s="78"/>
      <c r="C37" s="78"/>
      <c r="D37" s="78"/>
      <c r="E37" s="78"/>
      <c r="F37" s="78"/>
      <c r="G37" s="78"/>
      <c r="H37" s="78"/>
      <c r="I37" s="78"/>
      <c r="J37" s="78"/>
      <c r="K37" s="78"/>
      <c r="L37" s="78"/>
      <c r="M37" s="78"/>
      <c r="N37" s="78"/>
      <c r="O37" s="78"/>
      <c r="P37" s="78"/>
      <c r="Q37" s="78"/>
      <c r="R37" s="78"/>
      <c r="S37" s="78"/>
      <c r="T37" s="78"/>
      <c r="U37" s="78"/>
      <c r="V37" s="78"/>
      <c r="W37" s="78"/>
      <c r="X37" s="78"/>
      <c r="Y37" s="78"/>
      <c r="Z37" s="78"/>
    </row>
    <row r="38" spans="1:26" ht="15.75" customHeight="1">
      <c r="A38" s="78"/>
      <c r="B38" s="78"/>
      <c r="C38" s="78"/>
      <c r="D38" s="78"/>
      <c r="E38" s="78"/>
      <c r="F38" s="78"/>
      <c r="G38" s="78"/>
      <c r="H38" s="78"/>
      <c r="I38" s="78"/>
      <c r="J38" s="78"/>
      <c r="K38" s="78"/>
      <c r="L38" s="78"/>
      <c r="M38" s="78"/>
      <c r="N38" s="78"/>
      <c r="O38" s="78"/>
      <c r="P38" s="78"/>
      <c r="Q38" s="78"/>
      <c r="R38" s="78"/>
      <c r="S38" s="78"/>
      <c r="T38" s="78"/>
      <c r="U38" s="78"/>
      <c r="V38" s="78"/>
      <c r="W38" s="78"/>
      <c r="X38" s="78"/>
      <c r="Y38" s="78"/>
      <c r="Z38" s="78"/>
    </row>
    <row r="39" spans="1:26" ht="15.75" customHeight="1">
      <c r="A39" s="78"/>
      <c r="B39" s="78"/>
      <c r="C39" s="78"/>
      <c r="D39" s="78"/>
      <c r="E39" s="78"/>
      <c r="F39" s="78"/>
      <c r="G39" s="78"/>
      <c r="H39" s="78"/>
      <c r="I39" s="78"/>
      <c r="J39" s="78"/>
      <c r="K39" s="78"/>
      <c r="L39" s="78"/>
      <c r="M39" s="78"/>
      <c r="N39" s="78"/>
      <c r="O39" s="78"/>
      <c r="P39" s="78"/>
      <c r="Q39" s="78"/>
      <c r="R39" s="78"/>
      <c r="S39" s="78"/>
      <c r="T39" s="78"/>
      <c r="U39" s="78"/>
      <c r="V39" s="78"/>
      <c r="W39" s="78"/>
      <c r="X39" s="78"/>
      <c r="Y39" s="78"/>
      <c r="Z39" s="78"/>
    </row>
    <row r="40" spans="1:26" ht="15.75" customHeight="1">
      <c r="A40" s="78"/>
      <c r="B40" s="78"/>
      <c r="C40" s="78"/>
      <c r="D40" s="78"/>
      <c r="E40" s="78"/>
      <c r="F40" s="78"/>
      <c r="G40" s="78"/>
      <c r="H40" s="78"/>
      <c r="I40" s="78"/>
      <c r="J40" s="78"/>
      <c r="K40" s="78"/>
      <c r="L40" s="78"/>
      <c r="M40" s="78"/>
      <c r="N40" s="78"/>
      <c r="O40" s="78"/>
      <c r="P40" s="78"/>
      <c r="Q40" s="78"/>
      <c r="R40" s="78"/>
      <c r="S40" s="78"/>
      <c r="T40" s="78"/>
      <c r="U40" s="78"/>
      <c r="V40" s="78"/>
      <c r="W40" s="78"/>
      <c r="X40" s="78"/>
      <c r="Y40" s="78"/>
      <c r="Z40" s="78"/>
    </row>
    <row r="41" spans="1:26" ht="15.75" customHeight="1">
      <c r="A41" s="78"/>
      <c r="B41" s="78"/>
      <c r="C41" s="78"/>
      <c r="D41" s="78"/>
      <c r="E41" s="78"/>
      <c r="F41" s="78"/>
      <c r="G41" s="78"/>
      <c r="H41" s="78"/>
      <c r="I41" s="78"/>
      <c r="J41" s="78"/>
      <c r="K41" s="78"/>
      <c r="L41" s="78"/>
      <c r="M41" s="78"/>
      <c r="N41" s="78"/>
      <c r="O41" s="78"/>
      <c r="P41" s="78"/>
      <c r="Q41" s="78"/>
      <c r="R41" s="78"/>
      <c r="S41" s="78"/>
      <c r="T41" s="78"/>
      <c r="U41" s="78"/>
      <c r="V41" s="78"/>
      <c r="W41" s="78"/>
      <c r="X41" s="78"/>
      <c r="Y41" s="78"/>
      <c r="Z41" s="78"/>
    </row>
    <row r="42" spans="1:26" ht="15.75" customHeight="1">
      <c r="A42" s="78"/>
      <c r="B42" s="78"/>
      <c r="C42" s="78"/>
      <c r="D42" s="78"/>
      <c r="E42" s="78"/>
      <c r="F42" s="78"/>
      <c r="G42" s="78"/>
      <c r="H42" s="78"/>
      <c r="I42" s="78"/>
      <c r="J42" s="78"/>
      <c r="K42" s="78"/>
      <c r="L42" s="78"/>
      <c r="M42" s="78"/>
      <c r="N42" s="78"/>
      <c r="O42" s="78"/>
      <c r="P42" s="78"/>
      <c r="Q42" s="78"/>
      <c r="R42" s="78"/>
      <c r="S42" s="78"/>
      <c r="T42" s="78"/>
      <c r="U42" s="78"/>
      <c r="V42" s="78"/>
      <c r="W42" s="78"/>
      <c r="X42" s="78"/>
      <c r="Y42" s="78"/>
      <c r="Z42" s="78"/>
    </row>
    <row r="43" spans="1:26" ht="15.75" customHeight="1">
      <c r="A43" s="78"/>
      <c r="B43" s="78"/>
      <c r="C43" s="78"/>
      <c r="D43" s="78"/>
      <c r="E43" s="78"/>
      <c r="F43" s="78"/>
      <c r="G43" s="78"/>
      <c r="H43" s="78"/>
      <c r="I43" s="78"/>
      <c r="J43" s="78"/>
      <c r="K43" s="78"/>
      <c r="L43" s="78"/>
      <c r="M43" s="78"/>
      <c r="N43" s="78"/>
      <c r="O43" s="78"/>
      <c r="P43" s="78"/>
      <c r="Q43" s="78"/>
      <c r="R43" s="78"/>
      <c r="S43" s="78"/>
      <c r="T43" s="78"/>
      <c r="U43" s="78"/>
      <c r="V43" s="78"/>
      <c r="W43" s="78"/>
      <c r="X43" s="78"/>
      <c r="Y43" s="78"/>
      <c r="Z43" s="78"/>
    </row>
    <row r="44" spans="1:26" ht="15.75" customHeight="1">
      <c r="A44" s="78"/>
      <c r="B44" s="78"/>
      <c r="C44" s="78"/>
      <c r="D44" s="78"/>
      <c r="E44" s="78"/>
      <c r="F44" s="78"/>
      <c r="G44" s="78"/>
      <c r="H44" s="78"/>
      <c r="I44" s="78"/>
      <c r="J44" s="78"/>
      <c r="K44" s="78"/>
      <c r="L44" s="78"/>
      <c r="M44" s="78"/>
      <c r="N44" s="78"/>
      <c r="O44" s="78"/>
      <c r="P44" s="78"/>
      <c r="Q44" s="78"/>
      <c r="R44" s="78"/>
      <c r="S44" s="78"/>
      <c r="T44" s="78"/>
      <c r="U44" s="78"/>
      <c r="V44" s="78"/>
      <c r="W44" s="78"/>
      <c r="X44" s="78"/>
      <c r="Y44" s="78"/>
      <c r="Z44" s="78"/>
    </row>
    <row r="45" spans="1:26" ht="15.75" customHeight="1">
      <c r="A45" s="78"/>
      <c r="B45" s="78"/>
      <c r="C45" s="78"/>
      <c r="D45" s="78"/>
      <c r="E45" s="78"/>
      <c r="F45" s="78"/>
      <c r="G45" s="78"/>
      <c r="H45" s="78"/>
      <c r="I45" s="78"/>
      <c r="J45" s="78"/>
      <c r="K45" s="78"/>
      <c r="L45" s="78"/>
      <c r="M45" s="78"/>
      <c r="N45" s="78"/>
      <c r="O45" s="78"/>
      <c r="P45" s="78"/>
      <c r="Q45" s="78"/>
      <c r="R45" s="78"/>
      <c r="S45" s="78"/>
      <c r="T45" s="78"/>
      <c r="U45" s="78"/>
      <c r="V45" s="78"/>
      <c r="W45" s="78"/>
      <c r="X45" s="78"/>
      <c r="Y45" s="78"/>
      <c r="Z45" s="78"/>
    </row>
    <row r="46" spans="1:26" ht="15.75" customHeight="1">
      <c r="A46" s="78"/>
      <c r="B46" s="78"/>
      <c r="C46" s="78"/>
      <c r="D46" s="78"/>
      <c r="E46" s="78"/>
      <c r="F46" s="78"/>
      <c r="G46" s="78"/>
      <c r="H46" s="78"/>
      <c r="I46" s="78"/>
      <c r="J46" s="78"/>
      <c r="K46" s="78"/>
      <c r="L46" s="78"/>
      <c r="M46" s="78"/>
      <c r="N46" s="78"/>
      <c r="O46" s="78"/>
      <c r="P46" s="78"/>
      <c r="Q46" s="78"/>
      <c r="R46" s="78"/>
      <c r="S46" s="78"/>
      <c r="T46" s="78"/>
      <c r="U46" s="78"/>
      <c r="V46" s="78"/>
      <c r="W46" s="78"/>
      <c r="X46" s="78"/>
      <c r="Y46" s="78"/>
      <c r="Z46" s="78"/>
    </row>
    <row r="47" spans="1:26" ht="15.75" customHeight="1">
      <c r="A47" s="78"/>
      <c r="B47" s="78"/>
      <c r="C47" s="78"/>
      <c r="D47" s="78"/>
      <c r="E47" s="78"/>
      <c r="F47" s="78"/>
      <c r="G47" s="78"/>
      <c r="H47" s="78"/>
      <c r="I47" s="78"/>
      <c r="J47" s="78"/>
      <c r="K47" s="78"/>
      <c r="L47" s="78"/>
      <c r="M47" s="78"/>
      <c r="N47" s="78"/>
      <c r="O47" s="78"/>
      <c r="P47" s="78"/>
      <c r="Q47" s="78"/>
      <c r="R47" s="78"/>
      <c r="S47" s="78"/>
      <c r="T47" s="78"/>
      <c r="U47" s="78"/>
      <c r="V47" s="78"/>
      <c r="W47" s="78"/>
      <c r="X47" s="78"/>
      <c r="Y47" s="78"/>
      <c r="Z47" s="78"/>
    </row>
    <row r="48" spans="1:26" ht="15.75" customHeight="1">
      <c r="A48" s="78"/>
      <c r="B48" s="78"/>
      <c r="C48" s="78"/>
      <c r="D48" s="78"/>
      <c r="E48" s="78"/>
      <c r="F48" s="78"/>
      <c r="G48" s="78"/>
      <c r="H48" s="78"/>
      <c r="I48" s="78"/>
      <c r="J48" s="78"/>
      <c r="K48" s="78"/>
      <c r="L48" s="78"/>
      <c r="M48" s="78"/>
      <c r="N48" s="78"/>
      <c r="O48" s="78"/>
      <c r="P48" s="78"/>
      <c r="Q48" s="78"/>
      <c r="R48" s="78"/>
      <c r="S48" s="78"/>
      <c r="T48" s="78"/>
      <c r="U48" s="78"/>
      <c r="V48" s="78"/>
      <c r="W48" s="78"/>
      <c r="X48" s="78"/>
      <c r="Y48" s="78"/>
      <c r="Z48" s="78"/>
    </row>
    <row r="49" spans="1:26" ht="15.75" customHeight="1">
      <c r="A49" s="78"/>
      <c r="B49" s="78"/>
      <c r="C49" s="78"/>
      <c r="D49" s="78"/>
      <c r="E49" s="78"/>
      <c r="F49" s="78"/>
      <c r="G49" s="78"/>
      <c r="H49" s="78"/>
      <c r="I49" s="78"/>
      <c r="J49" s="78"/>
      <c r="K49" s="78"/>
      <c r="L49" s="78"/>
      <c r="M49" s="78"/>
      <c r="N49" s="78"/>
      <c r="O49" s="78"/>
      <c r="P49" s="78"/>
      <c r="Q49" s="78"/>
      <c r="R49" s="78"/>
      <c r="S49" s="78"/>
      <c r="T49" s="78"/>
      <c r="U49" s="78"/>
      <c r="V49" s="78"/>
      <c r="W49" s="78"/>
      <c r="X49" s="78"/>
      <c r="Y49" s="78"/>
      <c r="Z49" s="78"/>
    </row>
    <row r="50" spans="1:26" ht="15.75" customHeight="1">
      <c r="A50" s="78"/>
      <c r="B50" s="78"/>
      <c r="C50" s="78"/>
      <c r="D50" s="78"/>
      <c r="E50" s="78"/>
      <c r="F50" s="78"/>
      <c r="G50" s="78"/>
      <c r="H50" s="78"/>
      <c r="I50" s="78"/>
      <c r="J50" s="78"/>
      <c r="K50" s="78"/>
      <c r="L50" s="78"/>
      <c r="M50" s="78"/>
      <c r="N50" s="78"/>
      <c r="O50" s="78"/>
      <c r="P50" s="78"/>
      <c r="Q50" s="78"/>
      <c r="R50" s="78"/>
      <c r="S50" s="78"/>
      <c r="T50" s="78"/>
      <c r="U50" s="78"/>
      <c r="V50" s="78"/>
      <c r="W50" s="78"/>
      <c r="X50" s="78"/>
      <c r="Y50" s="78"/>
      <c r="Z50" s="78"/>
    </row>
    <row r="51" spans="1:26" ht="15.75" customHeight="1">
      <c r="A51" s="78"/>
      <c r="B51" s="78"/>
      <c r="C51" s="78"/>
      <c r="D51" s="78"/>
      <c r="E51" s="78"/>
      <c r="F51" s="78"/>
      <c r="G51" s="78"/>
      <c r="H51" s="78"/>
      <c r="I51" s="78"/>
      <c r="J51" s="78"/>
      <c r="K51" s="78"/>
      <c r="L51" s="78"/>
      <c r="M51" s="78"/>
      <c r="N51" s="78"/>
      <c r="O51" s="78"/>
      <c r="P51" s="78"/>
      <c r="Q51" s="78"/>
      <c r="R51" s="78"/>
      <c r="S51" s="78"/>
      <c r="T51" s="78"/>
      <c r="U51" s="78"/>
      <c r="V51" s="78"/>
      <c r="W51" s="78"/>
      <c r="X51" s="78"/>
      <c r="Y51" s="78"/>
      <c r="Z51" s="78"/>
    </row>
    <row r="52" spans="1:26" ht="15.75" customHeight="1">
      <c r="A52" s="78"/>
      <c r="B52" s="78"/>
      <c r="C52" s="78"/>
      <c r="D52" s="78"/>
      <c r="E52" s="78"/>
      <c r="F52" s="78"/>
      <c r="G52" s="78"/>
      <c r="H52" s="78"/>
      <c r="I52" s="78"/>
      <c r="J52" s="78"/>
      <c r="K52" s="78"/>
      <c r="L52" s="78"/>
      <c r="M52" s="78"/>
      <c r="N52" s="78"/>
      <c r="O52" s="78"/>
      <c r="P52" s="78"/>
      <c r="Q52" s="78"/>
      <c r="R52" s="78"/>
      <c r="S52" s="78"/>
      <c r="T52" s="78"/>
      <c r="U52" s="78"/>
      <c r="V52" s="78"/>
      <c r="W52" s="78"/>
      <c r="X52" s="78"/>
      <c r="Y52" s="78"/>
      <c r="Z52" s="78"/>
    </row>
    <row r="53" spans="1:26" ht="15.75" customHeight="1">
      <c r="A53" s="78"/>
      <c r="B53" s="78"/>
      <c r="C53" s="78"/>
      <c r="D53" s="78"/>
      <c r="E53" s="78"/>
      <c r="F53" s="78"/>
      <c r="G53" s="78"/>
      <c r="H53" s="78"/>
      <c r="I53" s="78"/>
      <c r="J53" s="78"/>
      <c r="K53" s="78"/>
      <c r="L53" s="78"/>
      <c r="M53" s="78"/>
      <c r="N53" s="78"/>
      <c r="O53" s="78"/>
      <c r="P53" s="78"/>
      <c r="Q53" s="78"/>
      <c r="R53" s="78"/>
      <c r="S53" s="78"/>
      <c r="T53" s="78"/>
      <c r="U53" s="78"/>
      <c r="V53" s="78"/>
      <c r="W53" s="78"/>
      <c r="X53" s="78"/>
      <c r="Y53" s="78"/>
      <c r="Z53" s="78"/>
    </row>
    <row r="54" spans="1:26" ht="15.75" customHeight="1">
      <c r="A54" s="78"/>
      <c r="B54" s="78"/>
      <c r="C54" s="78"/>
      <c r="D54" s="78"/>
      <c r="E54" s="78"/>
      <c r="F54" s="78"/>
      <c r="G54" s="78"/>
      <c r="H54" s="78"/>
      <c r="I54" s="78"/>
      <c r="J54" s="78"/>
      <c r="K54" s="78"/>
      <c r="L54" s="78"/>
      <c r="M54" s="78"/>
      <c r="N54" s="78"/>
      <c r="O54" s="78"/>
      <c r="P54" s="78"/>
      <c r="Q54" s="78"/>
      <c r="R54" s="78"/>
      <c r="S54" s="78"/>
      <c r="T54" s="78"/>
      <c r="U54" s="78"/>
      <c r="V54" s="78"/>
      <c r="W54" s="78"/>
      <c r="X54" s="78"/>
      <c r="Y54" s="78"/>
      <c r="Z54" s="78"/>
    </row>
    <row r="55" spans="1:26" ht="15.75" customHeight="1">
      <c r="A55" s="78"/>
      <c r="B55" s="78"/>
      <c r="C55" s="78"/>
      <c r="D55" s="78"/>
      <c r="E55" s="78"/>
      <c r="F55" s="78"/>
      <c r="G55" s="78"/>
      <c r="H55" s="78"/>
      <c r="I55" s="78"/>
      <c r="J55" s="78"/>
      <c r="K55" s="78"/>
      <c r="L55" s="78"/>
      <c r="M55" s="78"/>
      <c r="N55" s="78"/>
      <c r="O55" s="78"/>
      <c r="P55" s="78"/>
      <c r="Q55" s="78"/>
      <c r="R55" s="78"/>
      <c r="S55" s="78"/>
      <c r="T55" s="78"/>
      <c r="U55" s="78"/>
      <c r="V55" s="78"/>
      <c r="W55" s="78"/>
      <c r="X55" s="78"/>
      <c r="Y55" s="78"/>
      <c r="Z55" s="78"/>
    </row>
    <row r="56" spans="1:26" ht="15.75" customHeight="1">
      <c r="A56" s="78"/>
      <c r="B56" s="78"/>
      <c r="C56" s="78"/>
      <c r="D56" s="78"/>
      <c r="E56" s="78"/>
      <c r="F56" s="78"/>
      <c r="G56" s="78"/>
      <c r="H56" s="78"/>
      <c r="I56" s="78"/>
      <c r="J56" s="78"/>
      <c r="K56" s="78"/>
      <c r="L56" s="78"/>
      <c r="M56" s="78"/>
      <c r="N56" s="78"/>
      <c r="O56" s="78"/>
      <c r="P56" s="78"/>
      <c r="Q56" s="78"/>
      <c r="R56" s="78"/>
      <c r="S56" s="78"/>
      <c r="T56" s="78"/>
      <c r="U56" s="78"/>
      <c r="V56" s="78"/>
      <c r="W56" s="78"/>
      <c r="X56" s="78"/>
      <c r="Y56" s="78"/>
      <c r="Z56" s="78"/>
    </row>
    <row r="57" spans="1:26" ht="15.75" customHeight="1">
      <c r="A57" s="78"/>
      <c r="B57" s="78"/>
      <c r="C57" s="78"/>
      <c r="D57" s="78"/>
      <c r="E57" s="78"/>
      <c r="F57" s="78"/>
      <c r="G57" s="78"/>
      <c r="H57" s="78"/>
      <c r="I57" s="78"/>
      <c r="J57" s="78"/>
      <c r="K57" s="78"/>
      <c r="L57" s="78"/>
      <c r="M57" s="78"/>
      <c r="N57" s="78"/>
      <c r="O57" s="78"/>
      <c r="P57" s="78"/>
      <c r="Q57" s="78"/>
      <c r="R57" s="78"/>
      <c r="S57" s="78"/>
      <c r="T57" s="78"/>
      <c r="U57" s="78"/>
      <c r="V57" s="78"/>
      <c r="W57" s="78"/>
      <c r="X57" s="78"/>
      <c r="Y57" s="78"/>
      <c r="Z57" s="78"/>
    </row>
    <row r="58" spans="1:26" ht="15.75" customHeight="1">
      <c r="A58" s="78"/>
      <c r="B58" s="78"/>
      <c r="C58" s="78"/>
      <c r="D58" s="78"/>
      <c r="E58" s="78"/>
      <c r="F58" s="78"/>
      <c r="G58" s="78"/>
      <c r="H58" s="78"/>
      <c r="I58" s="78"/>
      <c r="J58" s="78"/>
      <c r="K58" s="78"/>
      <c r="L58" s="78"/>
      <c r="M58" s="78"/>
      <c r="N58" s="78"/>
      <c r="O58" s="78"/>
      <c r="P58" s="78"/>
      <c r="Q58" s="78"/>
      <c r="R58" s="78"/>
      <c r="S58" s="78"/>
      <c r="T58" s="78"/>
      <c r="U58" s="78"/>
      <c r="V58" s="78"/>
      <c r="W58" s="78"/>
      <c r="X58" s="78"/>
      <c r="Y58" s="78"/>
      <c r="Z58" s="78"/>
    </row>
    <row r="59" spans="1:26" ht="15.75" customHeight="1">
      <c r="A59" s="78"/>
      <c r="B59" s="78"/>
      <c r="C59" s="78"/>
      <c r="D59" s="78"/>
      <c r="E59" s="78"/>
      <c r="F59" s="78"/>
      <c r="G59" s="78"/>
      <c r="H59" s="78"/>
      <c r="I59" s="78"/>
      <c r="J59" s="78"/>
      <c r="K59" s="78"/>
      <c r="L59" s="78"/>
      <c r="M59" s="78"/>
      <c r="N59" s="78"/>
      <c r="O59" s="78"/>
      <c r="P59" s="78"/>
      <c r="Q59" s="78"/>
      <c r="R59" s="78"/>
      <c r="S59" s="78"/>
      <c r="T59" s="78"/>
      <c r="U59" s="78"/>
      <c r="V59" s="78"/>
      <c r="W59" s="78"/>
      <c r="X59" s="78"/>
      <c r="Y59" s="78"/>
      <c r="Z59" s="78"/>
    </row>
    <row r="60" spans="1:26" ht="15.75" customHeight="1">
      <c r="A60" s="78"/>
      <c r="B60" s="78"/>
      <c r="C60" s="78"/>
      <c r="D60" s="78"/>
      <c r="E60" s="78"/>
      <c r="F60" s="78"/>
      <c r="G60" s="78"/>
      <c r="H60" s="78"/>
      <c r="I60" s="78"/>
      <c r="J60" s="78"/>
      <c r="K60" s="78"/>
      <c r="L60" s="78"/>
      <c r="M60" s="78"/>
      <c r="N60" s="78"/>
      <c r="O60" s="78"/>
      <c r="P60" s="78"/>
      <c r="Q60" s="78"/>
      <c r="R60" s="78"/>
      <c r="S60" s="78"/>
      <c r="T60" s="78"/>
      <c r="U60" s="78"/>
      <c r="V60" s="78"/>
      <c r="W60" s="78"/>
      <c r="X60" s="78"/>
      <c r="Y60" s="78"/>
      <c r="Z60" s="78"/>
    </row>
    <row r="61" spans="1:26" ht="15.75" customHeight="1">
      <c r="A61" s="78"/>
      <c r="B61" s="78"/>
      <c r="C61" s="78"/>
      <c r="D61" s="78"/>
      <c r="E61" s="78"/>
      <c r="F61" s="78"/>
      <c r="G61" s="78"/>
      <c r="H61" s="78"/>
      <c r="I61" s="78"/>
      <c r="J61" s="78"/>
      <c r="K61" s="78"/>
      <c r="L61" s="78"/>
      <c r="M61" s="78"/>
      <c r="N61" s="78"/>
      <c r="O61" s="78"/>
      <c r="P61" s="78"/>
      <c r="Q61" s="78"/>
      <c r="R61" s="78"/>
      <c r="S61" s="78"/>
      <c r="T61" s="78"/>
      <c r="U61" s="78"/>
      <c r="V61" s="78"/>
      <c r="W61" s="78"/>
      <c r="X61" s="78"/>
      <c r="Y61" s="78"/>
      <c r="Z61" s="78"/>
    </row>
    <row r="62" spans="1:26" ht="15.75" customHeight="1">
      <c r="A62" s="78"/>
      <c r="B62" s="78"/>
      <c r="C62" s="78"/>
      <c r="D62" s="78"/>
      <c r="E62" s="78"/>
      <c r="F62" s="78"/>
      <c r="G62" s="78"/>
      <c r="H62" s="78"/>
      <c r="I62" s="78"/>
      <c r="J62" s="78"/>
      <c r="K62" s="78"/>
      <c r="L62" s="78"/>
      <c r="M62" s="78"/>
      <c r="N62" s="78"/>
      <c r="O62" s="78"/>
      <c r="P62" s="78"/>
      <c r="Q62" s="78"/>
      <c r="R62" s="78"/>
      <c r="S62" s="78"/>
      <c r="T62" s="78"/>
      <c r="U62" s="78"/>
      <c r="V62" s="78"/>
      <c r="W62" s="78"/>
      <c r="X62" s="78"/>
      <c r="Y62" s="78"/>
      <c r="Z62" s="78"/>
    </row>
    <row r="63" spans="1:26" ht="15.75" customHeight="1">
      <c r="A63" s="78"/>
      <c r="B63" s="78"/>
      <c r="C63" s="78"/>
      <c r="D63" s="78"/>
      <c r="E63" s="78"/>
      <c r="F63" s="78"/>
      <c r="G63" s="78"/>
      <c r="H63" s="78"/>
      <c r="I63" s="78"/>
      <c r="J63" s="78"/>
      <c r="K63" s="78"/>
      <c r="L63" s="78"/>
      <c r="M63" s="78"/>
      <c r="N63" s="78"/>
      <c r="O63" s="78"/>
      <c r="P63" s="78"/>
      <c r="Q63" s="78"/>
      <c r="R63" s="78"/>
      <c r="S63" s="78"/>
      <c r="T63" s="78"/>
      <c r="U63" s="78"/>
      <c r="V63" s="78"/>
      <c r="W63" s="78"/>
      <c r="X63" s="78"/>
      <c r="Y63" s="78"/>
      <c r="Z63" s="78"/>
    </row>
    <row r="64" spans="1:26" ht="15.75" customHeight="1">
      <c r="A64" s="78"/>
      <c r="B64" s="78"/>
      <c r="C64" s="78"/>
      <c r="D64" s="78"/>
      <c r="E64" s="78"/>
      <c r="F64" s="78"/>
      <c r="G64" s="78"/>
      <c r="H64" s="78"/>
      <c r="I64" s="78"/>
      <c r="J64" s="78"/>
      <c r="K64" s="78"/>
      <c r="L64" s="78"/>
      <c r="M64" s="78"/>
      <c r="N64" s="78"/>
      <c r="O64" s="78"/>
      <c r="P64" s="78"/>
      <c r="Q64" s="78"/>
      <c r="R64" s="78"/>
      <c r="S64" s="78"/>
      <c r="T64" s="78"/>
      <c r="U64" s="78"/>
      <c r="V64" s="78"/>
      <c r="W64" s="78"/>
      <c r="X64" s="78"/>
      <c r="Y64" s="78"/>
      <c r="Z64" s="78"/>
    </row>
    <row r="65" spans="1:26" ht="15.75" customHeight="1">
      <c r="A65" s="78"/>
      <c r="B65" s="78"/>
      <c r="C65" s="78"/>
      <c r="D65" s="78"/>
      <c r="E65" s="78"/>
      <c r="F65" s="78"/>
      <c r="G65" s="78"/>
      <c r="H65" s="78"/>
      <c r="I65" s="78"/>
      <c r="J65" s="78"/>
      <c r="K65" s="78"/>
      <c r="L65" s="78"/>
      <c r="M65" s="78"/>
      <c r="N65" s="78"/>
      <c r="O65" s="78"/>
      <c r="P65" s="78"/>
      <c r="Q65" s="78"/>
      <c r="R65" s="78"/>
      <c r="S65" s="78"/>
      <c r="T65" s="78"/>
      <c r="U65" s="78"/>
      <c r="V65" s="78"/>
      <c r="W65" s="78"/>
      <c r="X65" s="78"/>
      <c r="Y65" s="78"/>
      <c r="Z65" s="78"/>
    </row>
    <row r="66" spans="1:26" ht="15.75" customHeight="1">
      <c r="A66" s="78"/>
      <c r="B66" s="78"/>
      <c r="C66" s="78"/>
      <c r="D66" s="78"/>
      <c r="E66" s="78"/>
      <c r="F66" s="78"/>
      <c r="G66" s="78"/>
      <c r="H66" s="78"/>
      <c r="I66" s="78"/>
      <c r="J66" s="78"/>
      <c r="K66" s="78"/>
      <c r="L66" s="78"/>
      <c r="M66" s="78"/>
      <c r="N66" s="78"/>
      <c r="O66" s="78"/>
      <c r="P66" s="78"/>
      <c r="Q66" s="78"/>
      <c r="R66" s="78"/>
      <c r="S66" s="78"/>
      <c r="T66" s="78"/>
      <c r="U66" s="78"/>
      <c r="V66" s="78"/>
      <c r="W66" s="78"/>
      <c r="X66" s="78"/>
      <c r="Y66" s="78"/>
      <c r="Z66" s="78"/>
    </row>
    <row r="67" spans="1:26" ht="15.75" customHeight="1">
      <c r="A67" s="78"/>
      <c r="B67" s="78"/>
      <c r="C67" s="78"/>
      <c r="D67" s="78"/>
      <c r="E67" s="78"/>
      <c r="F67" s="78"/>
      <c r="G67" s="78"/>
      <c r="H67" s="78"/>
      <c r="I67" s="78"/>
      <c r="J67" s="78"/>
      <c r="K67" s="78"/>
      <c r="L67" s="78"/>
      <c r="M67" s="78"/>
      <c r="N67" s="78"/>
      <c r="O67" s="78"/>
      <c r="P67" s="78"/>
      <c r="Q67" s="78"/>
      <c r="R67" s="78"/>
      <c r="S67" s="78"/>
      <c r="T67" s="78"/>
      <c r="U67" s="78"/>
      <c r="V67" s="78"/>
      <c r="W67" s="78"/>
      <c r="X67" s="78"/>
      <c r="Y67" s="78"/>
      <c r="Z67" s="78"/>
    </row>
    <row r="68" spans="1:26" ht="15.75" customHeight="1">
      <c r="A68" s="78"/>
      <c r="B68" s="78"/>
      <c r="C68" s="78"/>
      <c r="D68" s="78"/>
      <c r="E68" s="78"/>
      <c r="F68" s="78"/>
      <c r="G68" s="78"/>
      <c r="H68" s="78"/>
      <c r="I68" s="78"/>
      <c r="J68" s="78"/>
      <c r="K68" s="78"/>
      <c r="L68" s="78"/>
      <c r="M68" s="78"/>
      <c r="N68" s="78"/>
      <c r="O68" s="78"/>
      <c r="P68" s="78"/>
      <c r="Q68" s="78"/>
      <c r="R68" s="78"/>
      <c r="S68" s="78"/>
      <c r="T68" s="78"/>
      <c r="U68" s="78"/>
      <c r="V68" s="78"/>
      <c r="W68" s="78"/>
      <c r="X68" s="78"/>
      <c r="Y68" s="78"/>
      <c r="Z68" s="78"/>
    </row>
    <row r="69" spans="1:26" ht="15.75" customHeight="1">
      <c r="A69" s="78"/>
      <c r="B69" s="78"/>
      <c r="C69" s="78"/>
      <c r="D69" s="78"/>
      <c r="E69" s="78"/>
      <c r="F69" s="78"/>
      <c r="G69" s="78"/>
      <c r="H69" s="78"/>
      <c r="I69" s="78"/>
      <c r="J69" s="78"/>
      <c r="K69" s="78"/>
      <c r="L69" s="78"/>
      <c r="M69" s="78"/>
      <c r="N69" s="78"/>
      <c r="O69" s="78"/>
      <c r="P69" s="78"/>
      <c r="Q69" s="78"/>
      <c r="R69" s="78"/>
      <c r="S69" s="78"/>
      <c r="T69" s="78"/>
      <c r="U69" s="78"/>
      <c r="V69" s="78"/>
      <c r="W69" s="78"/>
      <c r="X69" s="78"/>
      <c r="Y69" s="78"/>
      <c r="Z69" s="78"/>
    </row>
    <row r="70" spans="1:26" ht="15.75" customHeight="1">
      <c r="A70" s="78"/>
      <c r="B70" s="78"/>
      <c r="C70" s="78"/>
      <c r="D70" s="78"/>
      <c r="E70" s="78"/>
      <c r="F70" s="78"/>
      <c r="G70" s="78"/>
      <c r="H70" s="78"/>
      <c r="I70" s="78"/>
      <c r="J70" s="78"/>
      <c r="K70" s="78"/>
      <c r="L70" s="78"/>
      <c r="M70" s="78"/>
      <c r="N70" s="78"/>
      <c r="O70" s="78"/>
      <c r="P70" s="78"/>
      <c r="Q70" s="78"/>
      <c r="R70" s="78"/>
      <c r="S70" s="78"/>
      <c r="T70" s="78"/>
      <c r="U70" s="78"/>
      <c r="V70" s="78"/>
      <c r="W70" s="78"/>
      <c r="X70" s="78"/>
      <c r="Y70" s="78"/>
      <c r="Z70" s="78"/>
    </row>
    <row r="71" spans="1:26" ht="15.75" customHeight="1">
      <c r="A71" s="78"/>
      <c r="B71" s="78"/>
      <c r="C71" s="78"/>
      <c r="D71" s="78"/>
      <c r="E71" s="78"/>
      <c r="F71" s="78"/>
      <c r="G71" s="78"/>
      <c r="H71" s="78"/>
      <c r="I71" s="78"/>
      <c r="J71" s="78"/>
      <c r="K71" s="78"/>
      <c r="L71" s="78"/>
      <c r="M71" s="78"/>
      <c r="N71" s="78"/>
      <c r="O71" s="78"/>
      <c r="P71" s="78"/>
      <c r="Q71" s="78"/>
      <c r="R71" s="78"/>
      <c r="S71" s="78"/>
      <c r="T71" s="78"/>
      <c r="U71" s="78"/>
      <c r="V71" s="78"/>
      <c r="W71" s="78"/>
      <c r="X71" s="78"/>
      <c r="Y71" s="78"/>
      <c r="Z71" s="78"/>
    </row>
    <row r="72" spans="1:26" ht="15.75" customHeight="1">
      <c r="A72" s="78"/>
      <c r="B72" s="78"/>
      <c r="C72" s="78"/>
      <c r="D72" s="78"/>
      <c r="E72" s="78"/>
      <c r="F72" s="78"/>
      <c r="G72" s="78"/>
      <c r="H72" s="78"/>
      <c r="I72" s="78"/>
      <c r="J72" s="78"/>
      <c r="K72" s="78"/>
      <c r="L72" s="78"/>
      <c r="M72" s="78"/>
      <c r="N72" s="78"/>
      <c r="O72" s="78"/>
      <c r="P72" s="78"/>
      <c r="Q72" s="78"/>
      <c r="R72" s="78"/>
      <c r="S72" s="78"/>
      <c r="T72" s="78"/>
      <c r="U72" s="78"/>
      <c r="V72" s="78"/>
      <c r="W72" s="78"/>
      <c r="X72" s="78"/>
      <c r="Y72" s="78"/>
      <c r="Z72" s="78"/>
    </row>
    <row r="73" spans="1:26" ht="15.75" customHeight="1">
      <c r="A73" s="78"/>
      <c r="B73" s="78"/>
      <c r="C73" s="78"/>
      <c r="D73" s="78"/>
      <c r="E73" s="78"/>
      <c r="F73" s="78"/>
      <c r="G73" s="78"/>
      <c r="H73" s="78"/>
      <c r="I73" s="78"/>
      <c r="J73" s="78"/>
      <c r="K73" s="78"/>
      <c r="L73" s="78"/>
      <c r="M73" s="78"/>
      <c r="N73" s="78"/>
      <c r="O73" s="78"/>
      <c r="P73" s="78"/>
      <c r="Q73" s="78"/>
      <c r="R73" s="78"/>
      <c r="S73" s="78"/>
      <c r="T73" s="78"/>
      <c r="U73" s="78"/>
      <c r="V73" s="78"/>
      <c r="W73" s="78"/>
      <c r="X73" s="78"/>
      <c r="Y73" s="78"/>
      <c r="Z73" s="78"/>
    </row>
    <row r="74" spans="1:26" ht="15.75" customHeight="1">
      <c r="A74" s="78"/>
      <c r="B74" s="78"/>
      <c r="C74" s="78"/>
      <c r="D74" s="78"/>
      <c r="E74" s="78"/>
      <c r="F74" s="78"/>
      <c r="G74" s="78"/>
      <c r="H74" s="78"/>
      <c r="I74" s="78"/>
      <c r="J74" s="78"/>
      <c r="K74" s="78"/>
      <c r="L74" s="78"/>
      <c r="M74" s="78"/>
      <c r="N74" s="78"/>
      <c r="O74" s="78"/>
      <c r="P74" s="78"/>
      <c r="Q74" s="78"/>
      <c r="R74" s="78"/>
      <c r="S74" s="78"/>
      <c r="T74" s="78"/>
      <c r="U74" s="78"/>
      <c r="V74" s="78"/>
      <c r="W74" s="78"/>
      <c r="X74" s="78"/>
      <c r="Y74" s="78"/>
      <c r="Z74" s="78"/>
    </row>
    <row r="75" spans="1:26" ht="15.75" customHeight="1">
      <c r="A75" s="78"/>
      <c r="B75" s="78"/>
      <c r="C75" s="78"/>
      <c r="D75" s="78"/>
      <c r="E75" s="78"/>
      <c r="F75" s="78"/>
      <c r="G75" s="78"/>
      <c r="H75" s="78"/>
      <c r="I75" s="78"/>
      <c r="J75" s="78"/>
      <c r="K75" s="78"/>
      <c r="L75" s="78"/>
      <c r="M75" s="78"/>
      <c r="N75" s="78"/>
      <c r="O75" s="78"/>
      <c r="P75" s="78"/>
      <c r="Q75" s="78"/>
      <c r="R75" s="78"/>
      <c r="S75" s="78"/>
      <c r="T75" s="78"/>
      <c r="U75" s="78"/>
      <c r="V75" s="78"/>
      <c r="W75" s="78"/>
      <c r="X75" s="78"/>
      <c r="Y75" s="78"/>
      <c r="Z75" s="78"/>
    </row>
    <row r="76" spans="1:26" ht="15.75" customHeight="1">
      <c r="A76" s="78"/>
      <c r="B76" s="78"/>
      <c r="C76" s="78"/>
      <c r="D76" s="78"/>
      <c r="E76" s="78"/>
      <c r="F76" s="78"/>
      <c r="G76" s="78"/>
      <c r="H76" s="78"/>
      <c r="I76" s="78"/>
      <c r="J76" s="78"/>
      <c r="K76" s="78"/>
      <c r="L76" s="78"/>
      <c r="M76" s="78"/>
      <c r="N76" s="78"/>
      <c r="O76" s="78"/>
      <c r="P76" s="78"/>
      <c r="Q76" s="78"/>
      <c r="R76" s="78"/>
      <c r="S76" s="78"/>
      <c r="T76" s="78"/>
      <c r="U76" s="78"/>
      <c r="V76" s="78"/>
      <c r="W76" s="78"/>
      <c r="X76" s="78"/>
      <c r="Y76" s="78"/>
      <c r="Z76" s="78"/>
    </row>
    <row r="77" spans="1:26" ht="15.75" customHeight="1">
      <c r="A77" s="78"/>
      <c r="B77" s="78"/>
      <c r="C77" s="78"/>
      <c r="D77" s="78"/>
      <c r="E77" s="78"/>
      <c r="F77" s="78"/>
      <c r="G77" s="78"/>
      <c r="H77" s="78"/>
      <c r="I77" s="78"/>
      <c r="J77" s="78"/>
      <c r="K77" s="78"/>
      <c r="L77" s="78"/>
      <c r="M77" s="78"/>
      <c r="N77" s="78"/>
      <c r="O77" s="78"/>
      <c r="P77" s="78"/>
      <c r="Q77" s="78"/>
      <c r="R77" s="78"/>
      <c r="S77" s="78"/>
      <c r="T77" s="78"/>
      <c r="U77" s="78"/>
      <c r="V77" s="78"/>
      <c r="W77" s="78"/>
      <c r="X77" s="78"/>
      <c r="Y77" s="78"/>
      <c r="Z77" s="78"/>
    </row>
    <row r="78" spans="1:26" ht="15.75" customHeight="1">
      <c r="A78" s="78"/>
      <c r="B78" s="78"/>
      <c r="C78" s="78"/>
      <c r="D78" s="78"/>
      <c r="E78" s="78"/>
      <c r="F78" s="78"/>
      <c r="G78" s="78"/>
      <c r="H78" s="78"/>
      <c r="I78" s="78"/>
      <c r="J78" s="78"/>
      <c r="K78" s="78"/>
      <c r="L78" s="78"/>
      <c r="M78" s="78"/>
      <c r="N78" s="78"/>
      <c r="O78" s="78"/>
      <c r="P78" s="78"/>
      <c r="Q78" s="78"/>
      <c r="R78" s="78"/>
      <c r="S78" s="78"/>
      <c r="T78" s="78"/>
      <c r="U78" s="78"/>
      <c r="V78" s="78"/>
      <c r="W78" s="78"/>
      <c r="X78" s="78"/>
      <c r="Y78" s="78"/>
      <c r="Z78" s="78"/>
    </row>
    <row r="79" spans="1:26" ht="15.75" customHeight="1">
      <c r="A79" s="78"/>
      <c r="B79" s="78"/>
      <c r="C79" s="78"/>
      <c r="D79" s="78"/>
      <c r="E79" s="78"/>
      <c r="F79" s="78"/>
      <c r="G79" s="78"/>
      <c r="H79" s="78"/>
      <c r="I79" s="78"/>
      <c r="J79" s="78"/>
      <c r="K79" s="78"/>
      <c r="L79" s="78"/>
      <c r="M79" s="78"/>
      <c r="N79" s="78"/>
      <c r="O79" s="78"/>
      <c r="P79" s="78"/>
      <c r="Q79" s="78"/>
      <c r="R79" s="78"/>
      <c r="S79" s="78"/>
      <c r="T79" s="78"/>
      <c r="U79" s="78"/>
      <c r="V79" s="78"/>
      <c r="W79" s="78"/>
      <c r="X79" s="78"/>
      <c r="Y79" s="78"/>
      <c r="Z79" s="78"/>
    </row>
    <row r="80" spans="1:26" ht="15.75" customHeight="1">
      <c r="A80" s="78"/>
      <c r="B80" s="78"/>
      <c r="C80" s="78"/>
      <c r="D80" s="78"/>
      <c r="E80" s="78"/>
      <c r="F80" s="78"/>
      <c r="G80" s="78"/>
      <c r="H80" s="78"/>
      <c r="I80" s="78"/>
      <c r="J80" s="78"/>
      <c r="K80" s="78"/>
      <c r="L80" s="78"/>
      <c r="M80" s="78"/>
      <c r="N80" s="78"/>
      <c r="O80" s="78"/>
      <c r="P80" s="78"/>
      <c r="Q80" s="78"/>
      <c r="R80" s="78"/>
      <c r="S80" s="78"/>
      <c r="T80" s="78"/>
      <c r="U80" s="78"/>
      <c r="V80" s="78"/>
      <c r="W80" s="78"/>
      <c r="X80" s="78"/>
      <c r="Y80" s="78"/>
      <c r="Z80" s="78"/>
    </row>
    <row r="81" spans="1:26" ht="15.75" customHeight="1">
      <c r="A81" s="78"/>
      <c r="B81" s="78"/>
      <c r="C81" s="78"/>
      <c r="D81" s="78"/>
      <c r="E81" s="78"/>
      <c r="F81" s="78"/>
      <c r="G81" s="78"/>
      <c r="H81" s="78"/>
      <c r="I81" s="78"/>
      <c r="J81" s="78"/>
      <c r="K81" s="78"/>
      <c r="L81" s="78"/>
      <c r="M81" s="78"/>
      <c r="N81" s="78"/>
      <c r="O81" s="78"/>
      <c r="P81" s="78"/>
      <c r="Q81" s="78"/>
      <c r="R81" s="78"/>
      <c r="S81" s="78"/>
      <c r="T81" s="78"/>
      <c r="U81" s="78"/>
      <c r="V81" s="78"/>
      <c r="W81" s="78"/>
      <c r="X81" s="78"/>
      <c r="Y81" s="78"/>
      <c r="Z81" s="78"/>
    </row>
    <row r="82" spans="1:26" ht="15.75" customHeight="1">
      <c r="A82" s="78"/>
      <c r="B82" s="78"/>
      <c r="C82" s="78"/>
      <c r="D82" s="78"/>
      <c r="E82" s="78"/>
      <c r="F82" s="78"/>
      <c r="G82" s="78"/>
      <c r="H82" s="78"/>
      <c r="I82" s="78"/>
      <c r="J82" s="78"/>
      <c r="K82" s="78"/>
      <c r="L82" s="78"/>
      <c r="M82" s="78"/>
      <c r="N82" s="78"/>
      <c r="O82" s="78"/>
      <c r="P82" s="78"/>
      <c r="Q82" s="78"/>
      <c r="R82" s="78"/>
      <c r="S82" s="78"/>
      <c r="T82" s="78"/>
      <c r="U82" s="78"/>
      <c r="V82" s="78"/>
      <c r="W82" s="78"/>
      <c r="X82" s="78"/>
      <c r="Y82" s="78"/>
      <c r="Z82" s="78"/>
    </row>
    <row r="83" spans="1:26" ht="15.75" customHeight="1">
      <c r="A83" s="78"/>
      <c r="B83" s="78"/>
      <c r="C83" s="78"/>
      <c r="D83" s="78"/>
      <c r="E83" s="78"/>
      <c r="F83" s="78"/>
      <c r="G83" s="78"/>
      <c r="H83" s="78"/>
      <c r="I83" s="78"/>
      <c r="J83" s="78"/>
      <c r="K83" s="78"/>
      <c r="L83" s="78"/>
      <c r="M83" s="78"/>
      <c r="N83" s="78"/>
      <c r="O83" s="78"/>
      <c r="P83" s="78"/>
      <c r="Q83" s="78"/>
      <c r="R83" s="78"/>
      <c r="S83" s="78"/>
      <c r="T83" s="78"/>
      <c r="U83" s="78"/>
      <c r="V83" s="78"/>
      <c r="W83" s="78"/>
      <c r="X83" s="78"/>
      <c r="Y83" s="78"/>
      <c r="Z83" s="78"/>
    </row>
    <row r="84" spans="1:26" ht="15.75" customHeight="1">
      <c r="A84" s="78"/>
      <c r="B84" s="78"/>
      <c r="C84" s="78"/>
      <c r="D84" s="78"/>
      <c r="E84" s="78"/>
      <c r="F84" s="78"/>
      <c r="G84" s="78"/>
      <c r="H84" s="78"/>
      <c r="I84" s="78"/>
      <c r="J84" s="78"/>
      <c r="K84" s="78"/>
      <c r="L84" s="78"/>
      <c r="M84" s="78"/>
      <c r="N84" s="78"/>
      <c r="O84" s="78"/>
      <c r="P84" s="78"/>
      <c r="Q84" s="78"/>
      <c r="R84" s="78"/>
      <c r="S84" s="78"/>
      <c r="T84" s="78"/>
      <c r="U84" s="78"/>
      <c r="V84" s="78"/>
      <c r="W84" s="78"/>
      <c r="X84" s="78"/>
      <c r="Y84" s="78"/>
      <c r="Z84" s="78"/>
    </row>
    <row r="85" spans="1:26" ht="15.75" customHeight="1">
      <c r="A85" s="78"/>
      <c r="B85" s="78"/>
      <c r="C85" s="78"/>
      <c r="D85" s="78"/>
      <c r="E85" s="78"/>
      <c r="F85" s="78"/>
      <c r="G85" s="78"/>
      <c r="H85" s="78"/>
      <c r="I85" s="78"/>
      <c r="J85" s="78"/>
      <c r="K85" s="78"/>
      <c r="L85" s="78"/>
      <c r="M85" s="78"/>
      <c r="N85" s="78"/>
      <c r="O85" s="78"/>
      <c r="P85" s="78"/>
      <c r="Q85" s="78"/>
      <c r="R85" s="78"/>
      <c r="S85" s="78"/>
      <c r="T85" s="78"/>
      <c r="U85" s="78"/>
      <c r="V85" s="78"/>
      <c r="W85" s="78"/>
      <c r="X85" s="78"/>
      <c r="Y85" s="78"/>
      <c r="Z85" s="78"/>
    </row>
    <row r="86" spans="1:26" ht="15.75" customHeight="1">
      <c r="A86" s="78"/>
      <c r="B86" s="78"/>
      <c r="C86" s="78"/>
      <c r="D86" s="78"/>
      <c r="E86" s="78"/>
      <c r="F86" s="78"/>
      <c r="G86" s="78"/>
      <c r="H86" s="78"/>
      <c r="I86" s="78"/>
      <c r="J86" s="78"/>
      <c r="K86" s="78"/>
      <c r="L86" s="78"/>
      <c r="M86" s="78"/>
      <c r="N86" s="78"/>
      <c r="O86" s="78"/>
      <c r="P86" s="78"/>
      <c r="Q86" s="78"/>
      <c r="R86" s="78"/>
      <c r="S86" s="78"/>
      <c r="T86" s="78"/>
      <c r="U86" s="78"/>
      <c r="V86" s="78"/>
      <c r="W86" s="78"/>
      <c r="X86" s="78"/>
      <c r="Y86" s="78"/>
      <c r="Z86" s="78"/>
    </row>
    <row r="87" spans="1:26" ht="15.75" customHeight="1">
      <c r="A87" s="78"/>
      <c r="B87" s="78"/>
      <c r="C87" s="78"/>
      <c r="D87" s="78"/>
      <c r="E87" s="78"/>
      <c r="F87" s="78"/>
      <c r="G87" s="78"/>
      <c r="H87" s="78"/>
      <c r="I87" s="78"/>
      <c r="J87" s="78"/>
      <c r="K87" s="78"/>
      <c r="L87" s="78"/>
      <c r="M87" s="78"/>
      <c r="N87" s="78"/>
      <c r="O87" s="78"/>
      <c r="P87" s="78"/>
      <c r="Q87" s="78"/>
      <c r="R87" s="78"/>
      <c r="S87" s="78"/>
      <c r="T87" s="78"/>
      <c r="U87" s="78"/>
      <c r="V87" s="78"/>
      <c r="W87" s="78"/>
      <c r="X87" s="78"/>
      <c r="Y87" s="78"/>
      <c r="Z87" s="78"/>
    </row>
    <row r="88" spans="1:26" ht="15.75" customHeight="1">
      <c r="A88" s="78"/>
      <c r="B88" s="78"/>
      <c r="C88" s="78"/>
      <c r="D88" s="78"/>
      <c r="E88" s="78"/>
      <c r="F88" s="78"/>
      <c r="G88" s="78"/>
      <c r="H88" s="78"/>
      <c r="I88" s="78"/>
      <c r="J88" s="78"/>
      <c r="K88" s="78"/>
      <c r="L88" s="78"/>
      <c r="M88" s="78"/>
      <c r="N88" s="78"/>
      <c r="O88" s="78"/>
      <c r="P88" s="78"/>
      <c r="Q88" s="78"/>
      <c r="R88" s="78"/>
      <c r="S88" s="78"/>
      <c r="T88" s="78"/>
      <c r="U88" s="78"/>
      <c r="V88" s="78"/>
      <c r="W88" s="78"/>
      <c r="X88" s="78"/>
      <c r="Y88" s="78"/>
      <c r="Z88" s="78"/>
    </row>
    <row r="89" spans="1:26" ht="15.75" customHeight="1">
      <c r="A89" s="78"/>
      <c r="B89" s="78"/>
      <c r="C89" s="78"/>
      <c r="D89" s="78"/>
      <c r="E89" s="78"/>
      <c r="F89" s="78"/>
      <c r="G89" s="78"/>
      <c r="H89" s="78"/>
      <c r="I89" s="78"/>
      <c r="J89" s="78"/>
      <c r="K89" s="78"/>
      <c r="L89" s="78"/>
      <c r="M89" s="78"/>
      <c r="N89" s="78"/>
      <c r="O89" s="78"/>
      <c r="P89" s="78"/>
      <c r="Q89" s="78"/>
      <c r="R89" s="78"/>
      <c r="S89" s="78"/>
      <c r="T89" s="78"/>
      <c r="U89" s="78"/>
      <c r="V89" s="78"/>
      <c r="W89" s="78"/>
      <c r="X89" s="78"/>
      <c r="Y89" s="78"/>
      <c r="Z89" s="78"/>
    </row>
    <row r="90" spans="1:26" ht="15.75" customHeight="1">
      <c r="A90" s="78"/>
      <c r="B90" s="78"/>
      <c r="C90" s="78"/>
      <c r="D90" s="78"/>
      <c r="E90" s="78"/>
      <c r="F90" s="78"/>
      <c r="G90" s="78"/>
      <c r="H90" s="78"/>
      <c r="I90" s="78"/>
      <c r="J90" s="78"/>
      <c r="K90" s="78"/>
      <c r="L90" s="78"/>
      <c r="M90" s="78"/>
      <c r="N90" s="78"/>
      <c r="O90" s="78"/>
      <c r="P90" s="78"/>
      <c r="Q90" s="78"/>
      <c r="R90" s="78"/>
      <c r="S90" s="78"/>
      <c r="T90" s="78"/>
      <c r="U90" s="78"/>
      <c r="V90" s="78"/>
      <c r="W90" s="78"/>
      <c r="X90" s="78"/>
      <c r="Y90" s="78"/>
      <c r="Z90" s="78"/>
    </row>
    <row r="91" spans="1:26" ht="15.75" customHeight="1">
      <c r="A91" s="78"/>
      <c r="B91" s="78"/>
      <c r="C91" s="78"/>
      <c r="D91" s="78"/>
      <c r="E91" s="78"/>
      <c r="F91" s="78"/>
      <c r="G91" s="78"/>
      <c r="H91" s="78"/>
      <c r="I91" s="78"/>
      <c r="J91" s="78"/>
      <c r="K91" s="78"/>
      <c r="L91" s="78"/>
      <c r="M91" s="78"/>
      <c r="N91" s="78"/>
      <c r="O91" s="78"/>
      <c r="P91" s="78"/>
      <c r="Q91" s="78"/>
      <c r="R91" s="78"/>
      <c r="S91" s="78"/>
      <c r="T91" s="78"/>
      <c r="U91" s="78"/>
      <c r="V91" s="78"/>
      <c r="W91" s="78"/>
      <c r="X91" s="78"/>
      <c r="Y91" s="78"/>
      <c r="Z91" s="78"/>
    </row>
    <row r="92" spans="1:26" ht="15.75" customHeight="1">
      <c r="A92" s="78"/>
      <c r="B92" s="78"/>
      <c r="C92" s="78"/>
      <c r="D92" s="78"/>
      <c r="E92" s="78"/>
      <c r="F92" s="78"/>
      <c r="G92" s="78"/>
      <c r="H92" s="78"/>
      <c r="I92" s="78"/>
      <c r="J92" s="78"/>
      <c r="K92" s="78"/>
      <c r="L92" s="78"/>
      <c r="M92" s="78"/>
      <c r="N92" s="78"/>
      <c r="O92" s="78"/>
      <c r="P92" s="78"/>
      <c r="Q92" s="78"/>
      <c r="R92" s="78"/>
      <c r="S92" s="78"/>
      <c r="T92" s="78"/>
      <c r="U92" s="78"/>
      <c r="V92" s="78"/>
      <c r="W92" s="78"/>
      <c r="X92" s="78"/>
      <c r="Y92" s="78"/>
      <c r="Z92" s="78"/>
    </row>
    <row r="93" spans="1:26" ht="15.75" customHeight="1">
      <c r="A93" s="78"/>
      <c r="B93" s="78"/>
      <c r="C93" s="78"/>
      <c r="D93" s="78"/>
      <c r="E93" s="78"/>
      <c r="F93" s="78"/>
      <c r="G93" s="78"/>
      <c r="H93" s="78"/>
      <c r="I93" s="78"/>
      <c r="J93" s="78"/>
      <c r="K93" s="78"/>
      <c r="L93" s="78"/>
      <c r="M93" s="78"/>
      <c r="N93" s="78"/>
      <c r="O93" s="78"/>
      <c r="P93" s="78"/>
      <c r="Q93" s="78"/>
      <c r="R93" s="78"/>
      <c r="S93" s="78"/>
      <c r="T93" s="78"/>
      <c r="U93" s="78"/>
      <c r="V93" s="78"/>
      <c r="W93" s="78"/>
      <c r="X93" s="78"/>
      <c r="Y93" s="78"/>
      <c r="Z93" s="78"/>
    </row>
    <row r="94" spans="1:26" ht="15.75" customHeight="1">
      <c r="A94" s="78"/>
      <c r="B94" s="78"/>
      <c r="C94" s="78"/>
      <c r="D94" s="78"/>
      <c r="E94" s="78"/>
      <c r="F94" s="78"/>
      <c r="G94" s="78"/>
      <c r="H94" s="78"/>
      <c r="I94" s="78"/>
      <c r="J94" s="78"/>
      <c r="K94" s="78"/>
      <c r="L94" s="78"/>
      <c r="M94" s="78"/>
      <c r="N94" s="78"/>
      <c r="O94" s="78"/>
      <c r="P94" s="78"/>
      <c r="Q94" s="78"/>
      <c r="R94" s="78"/>
      <c r="S94" s="78"/>
      <c r="T94" s="78"/>
      <c r="U94" s="78"/>
      <c r="V94" s="78"/>
      <c r="W94" s="78"/>
      <c r="X94" s="78"/>
      <c r="Y94" s="78"/>
      <c r="Z94" s="78"/>
    </row>
    <row r="95" spans="1:26" ht="15.75" customHeight="1">
      <c r="A95" s="78"/>
      <c r="B95" s="78"/>
      <c r="C95" s="78"/>
      <c r="D95" s="78"/>
      <c r="E95" s="78"/>
      <c r="F95" s="78"/>
      <c r="G95" s="78"/>
      <c r="H95" s="78"/>
      <c r="I95" s="78"/>
      <c r="J95" s="78"/>
      <c r="K95" s="78"/>
      <c r="L95" s="78"/>
      <c r="M95" s="78"/>
      <c r="N95" s="78"/>
      <c r="O95" s="78"/>
      <c r="P95" s="78"/>
      <c r="Q95" s="78"/>
      <c r="R95" s="78"/>
      <c r="S95" s="78"/>
      <c r="T95" s="78"/>
      <c r="U95" s="78"/>
      <c r="V95" s="78"/>
      <c r="W95" s="78"/>
      <c r="X95" s="78"/>
      <c r="Y95" s="78"/>
      <c r="Z95" s="78"/>
    </row>
    <row r="96" spans="1:26" ht="15.75" customHeight="1">
      <c r="A96" s="78"/>
      <c r="B96" s="78"/>
      <c r="C96" s="78"/>
      <c r="D96" s="78"/>
      <c r="E96" s="78"/>
      <c r="F96" s="78"/>
      <c r="G96" s="78"/>
      <c r="H96" s="78"/>
      <c r="I96" s="78"/>
      <c r="J96" s="78"/>
      <c r="K96" s="78"/>
      <c r="L96" s="78"/>
      <c r="M96" s="78"/>
      <c r="N96" s="78"/>
      <c r="O96" s="78"/>
      <c r="P96" s="78"/>
      <c r="Q96" s="78"/>
      <c r="R96" s="78"/>
      <c r="S96" s="78"/>
      <c r="T96" s="78"/>
      <c r="U96" s="78"/>
      <c r="V96" s="78"/>
      <c r="W96" s="78"/>
      <c r="X96" s="78"/>
      <c r="Y96" s="78"/>
      <c r="Z96" s="78"/>
    </row>
    <row r="97" spans="1:26" ht="15.75" customHeight="1">
      <c r="A97" s="78"/>
      <c r="B97" s="78"/>
      <c r="C97" s="78"/>
      <c r="D97" s="78"/>
      <c r="E97" s="78"/>
      <c r="F97" s="78"/>
      <c r="G97" s="78"/>
      <c r="H97" s="78"/>
      <c r="I97" s="78"/>
      <c r="J97" s="78"/>
      <c r="K97" s="78"/>
      <c r="L97" s="78"/>
      <c r="M97" s="78"/>
      <c r="N97" s="78"/>
      <c r="O97" s="78"/>
      <c r="P97" s="78"/>
      <c r="Q97" s="78"/>
      <c r="R97" s="78"/>
      <c r="S97" s="78"/>
      <c r="T97" s="78"/>
      <c r="U97" s="78"/>
      <c r="V97" s="78"/>
      <c r="W97" s="78"/>
      <c r="X97" s="78"/>
      <c r="Y97" s="78"/>
      <c r="Z97" s="78"/>
    </row>
    <row r="98" spans="1:26" ht="15.75" customHeight="1">
      <c r="A98" s="78"/>
      <c r="B98" s="78"/>
      <c r="C98" s="78"/>
      <c r="D98" s="78"/>
      <c r="E98" s="78"/>
      <c r="F98" s="78"/>
      <c r="G98" s="78"/>
      <c r="H98" s="78"/>
      <c r="I98" s="78"/>
      <c r="J98" s="78"/>
      <c r="K98" s="78"/>
      <c r="L98" s="78"/>
      <c r="M98" s="78"/>
      <c r="N98" s="78"/>
      <c r="O98" s="78"/>
      <c r="P98" s="78"/>
      <c r="Q98" s="78"/>
      <c r="R98" s="78"/>
      <c r="S98" s="78"/>
      <c r="T98" s="78"/>
      <c r="U98" s="78"/>
      <c r="V98" s="78"/>
      <c r="W98" s="78"/>
      <c r="X98" s="78"/>
      <c r="Y98" s="78"/>
      <c r="Z98" s="78"/>
    </row>
    <row r="99" spans="1:26" ht="15.75" customHeight="1">
      <c r="A99" s="78"/>
      <c r="B99" s="78"/>
      <c r="C99" s="78"/>
      <c r="D99" s="78"/>
      <c r="E99" s="78"/>
      <c r="F99" s="78"/>
      <c r="G99" s="78"/>
      <c r="H99" s="78"/>
      <c r="I99" s="78"/>
      <c r="J99" s="78"/>
      <c r="K99" s="78"/>
      <c r="L99" s="78"/>
      <c r="M99" s="78"/>
      <c r="N99" s="78"/>
      <c r="O99" s="78"/>
      <c r="P99" s="78"/>
      <c r="Q99" s="78"/>
      <c r="R99" s="78"/>
      <c r="S99" s="78"/>
      <c r="T99" s="78"/>
      <c r="U99" s="78"/>
      <c r="V99" s="78"/>
      <c r="W99" s="78"/>
      <c r="X99" s="78"/>
      <c r="Y99" s="78"/>
      <c r="Z99" s="78"/>
    </row>
    <row r="100" spans="1:26" ht="15.75" customHeight="1">
      <c r="A100" s="7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row>
    <row r="101" spans="1:26" ht="15.75" customHeight="1">
      <c r="A101" s="7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row>
    <row r="102" spans="1:26" ht="15.75" customHeight="1">
      <c r="A102" s="7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row>
    <row r="103" spans="1:26" ht="15.75" customHeight="1">
      <c r="A103" s="7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row>
    <row r="104" spans="1:26" ht="15.75" customHeight="1">
      <c r="A104" s="7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row>
    <row r="105" spans="1:26" ht="15.75" customHeight="1">
      <c r="A105" s="7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row>
    <row r="106" spans="1:26" ht="15.75" customHeight="1">
      <c r="A106" s="7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row>
    <row r="107" spans="1:26" ht="15.75" customHeight="1">
      <c r="A107" s="7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row>
    <row r="108" spans="1:26" ht="15.75" customHeight="1">
      <c r="A108" s="7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row>
    <row r="109" spans="1:26" ht="15.75" customHeight="1">
      <c r="A109" s="7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row>
    <row r="110" spans="1:26" ht="15.75" customHeight="1">
      <c r="A110" s="7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row>
    <row r="111" spans="1:26" ht="15.75" customHeight="1">
      <c r="A111" s="7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row>
    <row r="112" spans="1:26" ht="15.75" customHeight="1">
      <c r="A112" s="7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row>
    <row r="113" spans="1:26" ht="15.75" customHeight="1">
      <c r="A113" s="7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row>
    <row r="114" spans="1:26" ht="15.75" customHeight="1">
      <c r="A114" s="7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row>
    <row r="115" spans="1:26" ht="15.75" customHeight="1">
      <c r="A115" s="7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row>
    <row r="116" spans="1:26" ht="15.75" customHeight="1">
      <c r="A116" s="7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row>
    <row r="117" spans="1:26" ht="15.75" customHeight="1">
      <c r="A117" s="7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row>
    <row r="118" spans="1:26" ht="15.75" customHeight="1">
      <c r="A118" s="7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row>
    <row r="119" spans="1:26" ht="15.75" customHeight="1">
      <c r="A119" s="7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row>
    <row r="120" spans="1:26" ht="15.75" customHeight="1">
      <c r="A120" s="7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row>
    <row r="121" spans="1:26" ht="15.75" customHeight="1">
      <c r="A121" s="7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row>
    <row r="122" spans="1:26" ht="15.75" customHeight="1">
      <c r="A122" s="7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row>
    <row r="123" spans="1:26" ht="15.75" customHeight="1">
      <c r="A123" s="7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row>
    <row r="124" spans="1:26" ht="15.75" customHeight="1">
      <c r="A124" s="7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row>
    <row r="125" spans="1:26" ht="15.75" customHeight="1">
      <c r="A125" s="7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row>
    <row r="126" spans="1:26" ht="15.75" customHeight="1">
      <c r="A126" s="7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row>
    <row r="127" spans="1:26" ht="15.75" customHeight="1">
      <c r="A127" s="7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row>
    <row r="128" spans="1:26" ht="15.75" customHeight="1">
      <c r="A128" s="7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row>
    <row r="129" spans="1:26" ht="15.75" customHeight="1">
      <c r="A129" s="7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row>
    <row r="130" spans="1:26" ht="15.75" customHeight="1">
      <c r="A130" s="7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row>
    <row r="131" spans="1:26" ht="15.75" customHeight="1">
      <c r="A131" s="7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row>
    <row r="132" spans="1:26" ht="15.75" customHeight="1">
      <c r="A132" s="7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row>
    <row r="133" spans="1:26" ht="15.75" customHeight="1">
      <c r="A133" s="7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row>
    <row r="134" spans="1:26" ht="15.75" customHeight="1">
      <c r="A134" s="7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row>
    <row r="135" spans="1:26" ht="15.75" customHeight="1">
      <c r="A135" s="7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row>
    <row r="136" spans="1:26" ht="15.75" customHeight="1">
      <c r="A136" s="7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row>
    <row r="137" spans="1:26" ht="15.75" customHeight="1">
      <c r="A137" s="7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row>
    <row r="138" spans="1:26" ht="15.75" customHeight="1">
      <c r="A138" s="7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row>
    <row r="139" spans="1:26" ht="15.75" customHeight="1">
      <c r="A139" s="7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row>
    <row r="140" spans="1:26" ht="15.75" customHeight="1">
      <c r="A140" s="7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row>
    <row r="141" spans="1:26" ht="15.75" customHeight="1">
      <c r="A141" s="7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row>
    <row r="142" spans="1:26" ht="15.75" customHeight="1">
      <c r="A142" s="7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row>
    <row r="143" spans="1:26" ht="15.75" customHeight="1">
      <c r="A143" s="7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row>
    <row r="144" spans="1:26" ht="15.75" customHeight="1">
      <c r="A144" s="7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row>
    <row r="145" spans="1:26" ht="15.75" customHeight="1">
      <c r="A145" s="7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row>
    <row r="146" spans="1:26" ht="15.75" customHeight="1">
      <c r="A146" s="7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row>
    <row r="147" spans="1:26" ht="15.75" customHeight="1">
      <c r="A147" s="7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row>
    <row r="148" spans="1:26" ht="15.75" customHeight="1">
      <c r="A148" s="7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row>
    <row r="149" spans="1:26" ht="15.75" customHeight="1">
      <c r="A149" s="7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row>
    <row r="150" spans="1:26" ht="15.75" customHeight="1">
      <c r="A150" s="7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row>
    <row r="151" spans="1:26" ht="15.75" customHeight="1">
      <c r="A151" s="7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row>
    <row r="152" spans="1:26" ht="15.75" customHeight="1">
      <c r="A152" s="7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row>
    <row r="153" spans="1:26" ht="15.75" customHeight="1">
      <c r="A153" s="7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row>
    <row r="154" spans="1:26" ht="15.75" customHeight="1">
      <c r="A154" s="7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row>
    <row r="155" spans="1:26" ht="15.75" customHeight="1">
      <c r="A155" s="7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row>
    <row r="156" spans="1:26" ht="15.75" customHeight="1">
      <c r="A156" s="7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row>
    <row r="157" spans="1:26" ht="15.75" customHeight="1">
      <c r="A157" s="7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row>
    <row r="158" spans="1:26" ht="15.75" customHeight="1">
      <c r="A158" s="7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row>
    <row r="159" spans="1:26" ht="15.75" customHeight="1">
      <c r="A159" s="7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row>
    <row r="160" spans="1:26" ht="15.75" customHeight="1">
      <c r="A160" s="7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row>
    <row r="161" spans="1:26" ht="15.75" customHeight="1">
      <c r="A161" s="7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row>
    <row r="162" spans="1:26" ht="15.75" customHeight="1">
      <c r="A162" s="7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row>
    <row r="163" spans="1:26" ht="15.75" customHeight="1">
      <c r="A163" s="7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row>
    <row r="164" spans="1:26" ht="15.75" customHeight="1">
      <c r="A164" s="7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row>
    <row r="165" spans="1:26" ht="15.75" customHeight="1">
      <c r="A165" s="7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row>
    <row r="166" spans="1:26" ht="15.75" customHeight="1">
      <c r="A166" s="7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row>
    <row r="167" spans="1:26" ht="15.75" customHeight="1">
      <c r="A167" s="7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row>
    <row r="168" spans="1:26" ht="15.75" customHeight="1">
      <c r="A168" s="7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row>
    <row r="169" spans="1:26" ht="15.75" customHeight="1">
      <c r="A169" s="7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row>
    <row r="170" spans="1:26" ht="15.75" customHeight="1">
      <c r="A170" s="7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row>
    <row r="171" spans="1:26" ht="15.75" customHeight="1">
      <c r="A171" s="7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row>
    <row r="172" spans="1:26" ht="15.75" customHeight="1">
      <c r="A172" s="7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row>
    <row r="173" spans="1:26" ht="15.75" customHeight="1">
      <c r="A173" s="7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row>
    <row r="174" spans="1:26" ht="15.75" customHeight="1">
      <c r="A174" s="7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row>
    <row r="175" spans="1:26" ht="15.75" customHeight="1">
      <c r="A175" s="7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row>
    <row r="176" spans="1:26" ht="15.75" customHeight="1">
      <c r="A176" s="7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row>
    <row r="177" spans="1:26" ht="15.75" customHeight="1">
      <c r="A177" s="7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row>
    <row r="178" spans="1:26" ht="15.75" customHeight="1">
      <c r="A178" s="7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row>
    <row r="179" spans="1:26" ht="15.75" customHeight="1">
      <c r="A179" s="7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row>
    <row r="180" spans="1:26" ht="15.75" customHeight="1">
      <c r="A180" s="7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row>
    <row r="181" spans="1:26" ht="15.75" customHeight="1">
      <c r="A181" s="7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row>
    <row r="182" spans="1:26" ht="15.75" customHeight="1">
      <c r="A182" s="7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row>
    <row r="183" spans="1:26" ht="15.75" customHeight="1">
      <c r="A183" s="7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row>
    <row r="184" spans="1:26" ht="15.75" customHeight="1">
      <c r="A184" s="7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row>
    <row r="185" spans="1:26" ht="15.75" customHeight="1">
      <c r="A185" s="7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row>
    <row r="186" spans="1:26" ht="15.75" customHeight="1">
      <c r="A186" s="7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row>
    <row r="187" spans="1:26" ht="15.75" customHeight="1">
      <c r="A187" s="7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row>
    <row r="188" spans="1:26" ht="15.75" customHeight="1">
      <c r="A188" s="7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row>
    <row r="189" spans="1:26" ht="15.75" customHeight="1">
      <c r="A189" s="7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row>
    <row r="190" spans="1:26" ht="15.75" customHeight="1">
      <c r="A190" s="7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row>
    <row r="191" spans="1:26" ht="15.75" customHeight="1">
      <c r="A191" s="7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row>
    <row r="192" spans="1:26" ht="15.75" customHeight="1">
      <c r="A192" s="7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row>
    <row r="193" spans="1:26" ht="15.75" customHeight="1">
      <c r="A193" s="7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row>
    <row r="194" spans="1:26" ht="15.75" customHeight="1">
      <c r="A194" s="7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row>
    <row r="195" spans="1:26" ht="15.75" customHeight="1">
      <c r="A195" s="7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row>
    <row r="196" spans="1:26" ht="15.75" customHeight="1">
      <c r="A196" s="7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row>
    <row r="197" spans="1:26" ht="15.75" customHeight="1">
      <c r="A197" s="7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row>
    <row r="198" spans="1:26" ht="15.75" customHeight="1">
      <c r="A198" s="7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row>
    <row r="199" spans="1:26" ht="15.75" customHeight="1">
      <c r="A199" s="7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row>
    <row r="200" spans="1:26" ht="15.75" customHeight="1">
      <c r="A200" s="7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row>
    <row r="201" spans="1:26" ht="15.75" customHeight="1">
      <c r="A201" s="7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row>
    <row r="202" spans="1:26" ht="15.75" customHeight="1">
      <c r="A202" s="7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row>
    <row r="203" spans="1:26" ht="15.75" customHeight="1">
      <c r="A203" s="7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row>
    <row r="204" spans="1:26" ht="15.75" customHeight="1">
      <c r="A204" s="7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row>
    <row r="205" spans="1:26" ht="15.75" customHeight="1">
      <c r="A205" s="7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row>
    <row r="206" spans="1:26" ht="15.75" customHeight="1">
      <c r="A206" s="7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row>
    <row r="207" spans="1:26" ht="15.75" customHeight="1">
      <c r="A207" s="7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row>
    <row r="208" spans="1:26" ht="15.75" customHeight="1">
      <c r="A208" s="7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row>
    <row r="209" spans="1:26" ht="15.75" customHeight="1">
      <c r="A209" s="7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row>
    <row r="210" spans="1:26" ht="15.75" customHeight="1">
      <c r="A210" s="7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row>
    <row r="211" spans="1:26" ht="15.75" customHeight="1">
      <c r="A211" s="7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row>
    <row r="212" spans="1:26" ht="15.75" customHeight="1">
      <c r="A212" s="7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row>
    <row r="213" spans="1:26" ht="15.75" customHeight="1">
      <c r="A213" s="7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row>
    <row r="214" spans="1:26" ht="15.75" customHeight="1">
      <c r="A214" s="7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row>
    <row r="215" spans="1:26" ht="15.75" customHeight="1">
      <c r="A215" s="7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row>
    <row r="216" spans="1:26" ht="15.75" customHeight="1">
      <c r="A216" s="7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row>
    <row r="217" spans="1:26" ht="15.75" customHeight="1">
      <c r="A217" s="7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row>
    <row r="218" spans="1:26" ht="15.75" customHeight="1">
      <c r="A218" s="7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row>
    <row r="219" spans="1:26" ht="15.75" customHeight="1">
      <c r="A219" s="7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row>
    <row r="220" spans="1:26" ht="15.75" customHeight="1">
      <c r="A220" s="7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B4:C4"/>
    <mergeCell ref="B10:E10"/>
    <mergeCell ref="B11:G12"/>
    <mergeCell ref="B5:C5"/>
    <mergeCell ref="B7:C7"/>
    <mergeCell ref="B8:C8"/>
    <mergeCell ref="B9:C9"/>
    <mergeCell ref="B6:C6"/>
  </mergeCells>
  <conditionalFormatting sqref="F5 F7:F10">
    <cfRule type="cellIs" dxfId="147" priority="5" operator="equal">
      <formula>0</formula>
    </cfRule>
  </conditionalFormatting>
  <conditionalFormatting sqref="F5 F7:F10">
    <cfRule type="cellIs" dxfId="146" priority="6" operator="greaterThan">
      <formula>0.85</formula>
    </cfRule>
  </conditionalFormatting>
  <conditionalFormatting sqref="F5 F7:F10">
    <cfRule type="cellIs" dxfId="145" priority="7" operator="between">
      <formula>70%</formula>
      <formula>85%</formula>
    </cfRule>
  </conditionalFormatting>
  <conditionalFormatting sqref="F5 F7:F10">
    <cfRule type="cellIs" dxfId="144" priority="8" operator="lessThan">
      <formula>70%</formula>
    </cfRule>
  </conditionalFormatting>
  <conditionalFormatting sqref="F6">
    <cfRule type="cellIs" dxfId="143" priority="1" operator="equal">
      <formula>0</formula>
    </cfRule>
  </conditionalFormatting>
  <conditionalFormatting sqref="F6">
    <cfRule type="cellIs" dxfId="142" priority="2" operator="greaterThan">
      <formula>0.85</formula>
    </cfRule>
  </conditionalFormatting>
  <conditionalFormatting sqref="F6">
    <cfRule type="cellIs" dxfId="141" priority="3" operator="between">
      <formula>70%</formula>
      <formula>85%</formula>
    </cfRule>
  </conditionalFormatting>
  <conditionalFormatting sqref="F6">
    <cfRule type="cellIs" dxfId="140" priority="4" operator="lessThan">
      <formula>70%</formula>
    </cfRule>
  </conditionalFormatting>
  <hyperlinks>
    <hyperlink ref="B4" location="Objetivo 1!A1" display="1. Formular y adoptar oportunamente políticas y regulaciones para el sector ambiental, de acuerdo con las directrices del Gobierno Nacional" xr:uid="{00000000-0004-0000-4700-000000000000}"/>
  </hyperlinks>
  <pageMargins left="0.7" right="0.7" top="0.75" bottom="0.75" header="0" footer="0"/>
  <pageSetup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rgb="FFC5E0B3"/>
  </sheetPr>
  <dimension ref="A1:Z999"/>
  <sheetViews>
    <sheetView showGridLines="0" workbookViewId="0">
      <selection activeCell="E8" sqref="E8"/>
    </sheetView>
  </sheetViews>
  <sheetFormatPr baseColWidth="10" defaultColWidth="11.21875" defaultRowHeight="15" customHeight="1"/>
  <cols>
    <col min="1" max="1" width="11.5546875" customWidth="1"/>
    <col min="2" max="2" width="3.44140625" customWidth="1"/>
    <col min="3" max="3" width="37.5546875" customWidth="1"/>
    <col min="4" max="4" width="8.77734375" customWidth="1"/>
    <col min="5" max="5" width="8.33203125" customWidth="1"/>
    <col min="6" max="6" width="8.88671875" customWidth="1"/>
    <col min="7" max="7" width="41" customWidth="1"/>
    <col min="8" max="8" width="11.5546875" customWidth="1"/>
    <col min="9" max="9" width="18.88671875" customWidth="1"/>
    <col min="10" max="26" width="10.5546875" customWidth="1"/>
  </cols>
  <sheetData>
    <row r="1" spans="1:26" ht="15.75">
      <c r="A1" s="78"/>
      <c r="B1" s="78"/>
      <c r="C1" s="78"/>
      <c r="D1" s="78"/>
      <c r="E1" s="78"/>
      <c r="F1" s="78"/>
      <c r="G1" s="78"/>
      <c r="H1" s="78"/>
      <c r="I1" s="78"/>
      <c r="J1" s="78"/>
      <c r="K1" s="78"/>
      <c r="L1" s="78"/>
      <c r="M1" s="78"/>
      <c r="N1" s="78"/>
      <c r="O1" s="78"/>
      <c r="P1" s="78"/>
      <c r="Q1" s="78"/>
      <c r="R1" s="78"/>
      <c r="S1" s="78"/>
      <c r="T1" s="78"/>
      <c r="U1" s="78"/>
      <c r="V1" s="78"/>
      <c r="W1" s="78"/>
      <c r="X1" s="78"/>
      <c r="Y1" s="78"/>
      <c r="Z1" s="78"/>
    </row>
    <row r="2" spans="1:26" ht="15.75">
      <c r="A2" s="78"/>
      <c r="B2" s="78"/>
      <c r="C2" s="78"/>
      <c r="D2" s="78"/>
      <c r="E2" s="78"/>
      <c r="F2" s="78"/>
      <c r="G2" s="78"/>
      <c r="H2" s="78"/>
      <c r="I2" s="78"/>
      <c r="J2" s="78"/>
      <c r="K2" s="78"/>
      <c r="L2" s="78"/>
      <c r="M2" s="78"/>
      <c r="N2" s="78"/>
      <c r="O2" s="78"/>
      <c r="P2" s="78"/>
      <c r="Q2" s="78"/>
      <c r="R2" s="78"/>
      <c r="S2" s="78"/>
      <c r="T2" s="78"/>
      <c r="U2" s="78"/>
      <c r="V2" s="78"/>
      <c r="W2" s="78"/>
      <c r="X2" s="78"/>
      <c r="Y2" s="78"/>
      <c r="Z2" s="78"/>
    </row>
    <row r="3" spans="1:26" ht="15.75">
      <c r="A3" s="78"/>
      <c r="B3" s="78"/>
      <c r="C3" s="78"/>
      <c r="D3" s="78"/>
      <c r="E3" s="78"/>
      <c r="F3" s="78"/>
      <c r="G3" s="78"/>
      <c r="H3" s="78"/>
      <c r="I3" s="78"/>
      <c r="J3" s="78"/>
      <c r="K3" s="78"/>
      <c r="L3" s="78"/>
      <c r="M3" s="78"/>
      <c r="N3" s="78"/>
      <c r="O3" s="78"/>
      <c r="P3" s="78"/>
      <c r="Q3" s="78"/>
      <c r="R3" s="78"/>
      <c r="S3" s="78"/>
      <c r="T3" s="78"/>
      <c r="U3" s="78"/>
      <c r="V3" s="78"/>
      <c r="W3" s="78"/>
      <c r="X3" s="78"/>
      <c r="Y3" s="78"/>
      <c r="Z3" s="78"/>
    </row>
    <row r="4" spans="1:26" ht="78" customHeight="1">
      <c r="A4" s="78"/>
      <c r="B4" s="917" t="s">
        <v>567</v>
      </c>
      <c r="C4" s="918"/>
      <c r="D4" s="380" t="s">
        <v>593</v>
      </c>
      <c r="E4" s="381" t="s">
        <v>415</v>
      </c>
      <c r="F4" s="380" t="s">
        <v>598</v>
      </c>
      <c r="G4" s="382" t="s">
        <v>595</v>
      </c>
      <c r="H4" s="78"/>
      <c r="I4" s="78"/>
      <c r="J4" s="78"/>
      <c r="K4" s="78"/>
      <c r="L4" s="78"/>
      <c r="M4" s="78"/>
      <c r="N4" s="78"/>
      <c r="O4" s="78"/>
      <c r="P4" s="78"/>
      <c r="Q4" s="78"/>
      <c r="R4" s="78"/>
      <c r="S4" s="78"/>
      <c r="T4" s="78"/>
      <c r="U4" s="78"/>
      <c r="V4" s="78"/>
      <c r="W4" s="78"/>
      <c r="X4" s="78"/>
      <c r="Y4" s="78"/>
      <c r="Z4" s="78"/>
    </row>
    <row r="5" spans="1:26" ht="25.5" customHeight="1">
      <c r="A5" s="78"/>
      <c r="B5" s="915" t="str">
        <f>Indicadores!A13</f>
        <v xml:space="preserve">Avances en la construcción del PETI </v>
      </c>
      <c r="C5" s="916"/>
      <c r="D5" s="261">
        <f>'TABLERO DE MANDO'!V14</f>
        <v>0.84</v>
      </c>
      <c r="E5" s="261">
        <f>'TABLERO DE MANDO'!D14</f>
        <v>1</v>
      </c>
      <c r="F5" s="256">
        <f t="shared" ref="F5:F19" si="0">D5/E5</f>
        <v>0.84</v>
      </c>
      <c r="G5" s="259"/>
      <c r="H5" s="78"/>
      <c r="I5" s="78"/>
      <c r="J5" s="78"/>
      <c r="K5" s="78"/>
      <c r="L5" s="78"/>
      <c r="M5" s="78"/>
      <c r="N5" s="78"/>
      <c r="O5" s="78"/>
      <c r="P5" s="78"/>
      <c r="Q5" s="78"/>
      <c r="R5" s="78"/>
      <c r="S5" s="78"/>
      <c r="T5" s="78"/>
      <c r="U5" s="78"/>
      <c r="V5" s="78"/>
      <c r="W5" s="78"/>
      <c r="X5" s="78"/>
      <c r="Y5" s="78"/>
      <c r="Z5" s="78"/>
    </row>
    <row r="6" spans="1:26" ht="25.5" customHeight="1">
      <c r="A6" s="78"/>
      <c r="B6" s="915" t="str">
        <f>Indicadores!A14</f>
        <v>Ejecución de proyectos del PETI</v>
      </c>
      <c r="C6" s="916"/>
      <c r="D6" s="261">
        <f>'TABLERO DE MANDO'!V15</f>
        <v>0.56999999999999995</v>
      </c>
      <c r="E6" s="261">
        <f>'TABLERO DE MANDO'!D15</f>
        <v>0.6</v>
      </c>
      <c r="F6" s="256">
        <f t="shared" si="0"/>
        <v>0.95</v>
      </c>
      <c r="G6" s="259"/>
      <c r="H6" s="78"/>
      <c r="I6" s="78"/>
      <c r="J6" s="78"/>
      <c r="K6" s="78"/>
      <c r="L6" s="78"/>
      <c r="M6" s="78"/>
      <c r="N6" s="78"/>
      <c r="O6" s="78"/>
      <c r="P6" s="78"/>
      <c r="Q6" s="78"/>
      <c r="R6" s="78"/>
      <c r="S6" s="78"/>
      <c r="T6" s="78"/>
      <c r="U6" s="78"/>
      <c r="V6" s="78"/>
      <c r="W6" s="78"/>
      <c r="X6" s="78"/>
      <c r="Y6" s="78"/>
      <c r="Z6" s="78"/>
    </row>
    <row r="7" spans="1:26" ht="25.5" customHeight="1">
      <c r="A7" s="78"/>
      <c r="B7" s="915" t="str">
        <f>Indicadores!A18</f>
        <v>Informe de iniciativas y seguimiento de Cooperación Internacional y Banca Multilateral.</v>
      </c>
      <c r="C7" s="916"/>
      <c r="D7" s="261">
        <f>'TABLERO DE MANDO'!V19</f>
        <v>1</v>
      </c>
      <c r="E7" s="262">
        <f>'TABLERO DE MANDO'!D19</f>
        <v>1</v>
      </c>
      <c r="F7" s="256">
        <f t="shared" si="0"/>
        <v>1</v>
      </c>
      <c r="G7" s="259"/>
      <c r="H7" s="78"/>
      <c r="I7" s="78"/>
      <c r="J7" s="78"/>
      <c r="K7" s="78"/>
      <c r="L7" s="78"/>
      <c r="M7" s="78"/>
      <c r="N7" s="78"/>
      <c r="O7" s="78"/>
      <c r="P7" s="78"/>
      <c r="Q7" s="78"/>
      <c r="R7" s="78"/>
      <c r="S7" s="78"/>
      <c r="T7" s="78"/>
      <c r="U7" s="78"/>
      <c r="V7" s="78"/>
      <c r="W7" s="78"/>
      <c r="X7" s="78"/>
      <c r="Y7" s="78"/>
      <c r="Z7" s="78"/>
    </row>
    <row r="8" spans="1:26" ht="25.5" customHeight="1">
      <c r="A8" s="78"/>
      <c r="B8" s="915" t="str">
        <f>Indicadores!A19</f>
        <v>Informe de gestión sobre el seguimiento a compromisos internacionales.</v>
      </c>
      <c r="C8" s="916"/>
      <c r="D8" s="262">
        <f>'TABLERO DE MANDO'!V20</f>
        <v>1</v>
      </c>
      <c r="E8" s="262">
        <f>'TABLERO DE MANDO'!D20</f>
        <v>1</v>
      </c>
      <c r="F8" s="256">
        <f t="shared" si="0"/>
        <v>1</v>
      </c>
      <c r="G8" s="259"/>
      <c r="H8" s="78"/>
      <c r="I8" s="78"/>
      <c r="J8" s="78"/>
      <c r="K8" s="78"/>
      <c r="L8" s="78"/>
      <c r="M8" s="78"/>
      <c r="N8" s="78"/>
      <c r="O8" s="78"/>
      <c r="P8" s="78"/>
      <c r="Q8" s="78"/>
      <c r="R8" s="78"/>
      <c r="S8" s="78"/>
      <c r="T8" s="78"/>
      <c r="U8" s="78"/>
      <c r="V8" s="78"/>
      <c r="W8" s="78"/>
      <c r="X8" s="78"/>
      <c r="Y8" s="78"/>
      <c r="Z8" s="78"/>
    </row>
    <row r="9" spans="1:26" ht="25.5" customHeight="1">
      <c r="A9" s="78"/>
      <c r="B9" s="920" t="str">
        <f>Indicadores!A26</f>
        <v>Cumplimiento legal en los términos de respuesta a PQRSD</v>
      </c>
      <c r="C9" s="916"/>
      <c r="D9" s="261">
        <f>'TABLERO DE MANDO'!V27</f>
        <v>0.8125</v>
      </c>
      <c r="E9" s="261">
        <f>'TABLERO DE MANDO'!D27</f>
        <v>0.95</v>
      </c>
      <c r="F9" s="256">
        <f>D9/E9</f>
        <v>0.85526315789473684</v>
      </c>
      <c r="G9" s="259"/>
      <c r="H9" s="78"/>
      <c r="I9" s="78"/>
      <c r="J9" s="78"/>
      <c r="K9" s="78"/>
      <c r="L9" s="78"/>
      <c r="M9" s="78"/>
      <c r="N9" s="78"/>
      <c r="O9" s="78"/>
      <c r="P9" s="78"/>
      <c r="Q9" s="78"/>
      <c r="R9" s="78"/>
      <c r="S9" s="78"/>
      <c r="T9" s="78"/>
      <c r="U9" s="78"/>
      <c r="V9" s="78"/>
      <c r="W9" s="78"/>
      <c r="X9" s="78"/>
      <c r="Y9" s="78"/>
      <c r="Z9" s="78"/>
    </row>
    <row r="10" spans="1:26" ht="25.5" customHeight="1">
      <c r="A10" s="78"/>
      <c r="B10" s="920" t="str">
        <f>Indicadores!A27</f>
        <v>Satisfacción en la atención de canales de primer contacto</v>
      </c>
      <c r="C10" s="916"/>
      <c r="D10" s="261">
        <f>'TABLERO DE MANDO'!V28</f>
        <v>0.89500000000000002</v>
      </c>
      <c r="E10" s="261">
        <f>'TABLERO DE MANDO'!D28</f>
        <v>0.75</v>
      </c>
      <c r="F10" s="256">
        <f>D10/E10</f>
        <v>1.1933333333333334</v>
      </c>
      <c r="G10" s="259"/>
      <c r="H10" s="78"/>
      <c r="I10" s="78"/>
      <c r="J10" s="78"/>
      <c r="K10" s="78"/>
      <c r="L10" s="78"/>
      <c r="M10" s="78"/>
      <c r="N10" s="78"/>
      <c r="O10" s="78"/>
      <c r="P10" s="78"/>
      <c r="Q10" s="78"/>
      <c r="R10" s="78"/>
      <c r="S10" s="78"/>
      <c r="T10" s="78"/>
      <c r="U10" s="78"/>
      <c r="V10" s="78"/>
      <c r="W10" s="78"/>
      <c r="X10" s="78"/>
      <c r="Y10" s="78"/>
      <c r="Z10" s="78"/>
    </row>
    <row r="11" spans="1:26" ht="25.5" customHeight="1">
      <c r="A11" s="78"/>
      <c r="B11" s="920" t="str">
        <f>Indicadores!A28</f>
        <v>Medición de la Apropiación del Protocolo de Servicio al Ciudadano</v>
      </c>
      <c r="C11" s="916"/>
      <c r="D11" s="261">
        <f>'TABLERO DE MANDO'!V29</f>
        <v>0.82</v>
      </c>
      <c r="E11" s="261">
        <f>'TABLERO DE MANDO'!D29</f>
        <v>0.7</v>
      </c>
      <c r="F11" s="256">
        <f t="shared" si="0"/>
        <v>1.1714285714285715</v>
      </c>
      <c r="G11" s="259"/>
      <c r="H11" s="78"/>
      <c r="I11" s="78"/>
      <c r="J11" s="78"/>
      <c r="K11" s="78"/>
      <c r="L11" s="78"/>
      <c r="M11" s="78"/>
      <c r="N11" s="78"/>
      <c r="O11" s="78"/>
      <c r="P11" s="78"/>
      <c r="Q11" s="78"/>
      <c r="R11" s="78"/>
      <c r="S11" s="78"/>
      <c r="T11" s="78"/>
      <c r="U11" s="78"/>
      <c r="V11" s="78"/>
      <c r="W11" s="78"/>
      <c r="X11" s="78"/>
      <c r="Y11" s="78"/>
      <c r="Z11" s="78"/>
    </row>
    <row r="12" spans="1:26" ht="25.5" customHeight="1">
      <c r="A12" s="78"/>
      <c r="B12" s="908" t="str">
        <f>Indicadores!A39</f>
        <v>Trámite de Comisiones</v>
      </c>
      <c r="C12" s="916"/>
      <c r="D12" s="261">
        <f>'TABLERO DE MANDO'!V40</f>
        <v>1</v>
      </c>
      <c r="E12" s="261">
        <f>'TABLERO DE MANDO'!D40</f>
        <v>0.8</v>
      </c>
      <c r="F12" s="256">
        <f t="shared" si="0"/>
        <v>1.25</v>
      </c>
      <c r="G12" s="259"/>
      <c r="H12" s="78"/>
      <c r="I12" s="78"/>
      <c r="J12" s="78"/>
      <c r="K12" s="78"/>
      <c r="L12" s="78"/>
      <c r="M12" s="78"/>
      <c r="N12" s="78"/>
      <c r="O12" s="78"/>
      <c r="P12" s="78"/>
      <c r="Q12" s="78"/>
      <c r="R12" s="78"/>
      <c r="S12" s="78"/>
      <c r="T12" s="78"/>
      <c r="U12" s="78"/>
      <c r="V12" s="78"/>
      <c r="W12" s="78"/>
      <c r="X12" s="78"/>
      <c r="Y12" s="78"/>
      <c r="Z12" s="78"/>
    </row>
    <row r="13" spans="1:26" ht="25.5" customHeight="1">
      <c r="A13" s="78"/>
      <c r="B13" s="908" t="str">
        <f>Indicadores!A40</f>
        <v>Trámite de Solicitudes de Eventos</v>
      </c>
      <c r="C13" s="916"/>
      <c r="D13" s="261">
        <f>'TABLERO DE MANDO'!V41</f>
        <v>0.61749999999999994</v>
      </c>
      <c r="E13" s="261">
        <f>'TABLERO DE MANDO'!D41</f>
        <v>0.96</v>
      </c>
      <c r="F13" s="256">
        <f t="shared" si="0"/>
        <v>0.64322916666666663</v>
      </c>
      <c r="G13" s="259"/>
      <c r="H13" s="78"/>
      <c r="I13" s="78"/>
      <c r="J13" s="78"/>
      <c r="K13" s="78"/>
      <c r="L13" s="78"/>
      <c r="M13" s="78"/>
      <c r="N13" s="78"/>
      <c r="O13" s="78"/>
      <c r="P13" s="78"/>
      <c r="Q13" s="78"/>
      <c r="R13" s="78"/>
      <c r="S13" s="78"/>
      <c r="T13" s="78"/>
      <c r="U13" s="78"/>
      <c r="V13" s="78"/>
      <c r="W13" s="78"/>
      <c r="X13" s="78"/>
      <c r="Y13" s="78"/>
      <c r="Z13" s="78"/>
    </row>
    <row r="14" spans="1:26" ht="25.5" customHeight="1">
      <c r="A14" s="78"/>
      <c r="B14" s="920" t="str">
        <f>Indicadores!A29</f>
        <v>Ejecución de actividades de Gobierno Abierto</v>
      </c>
      <c r="C14" s="916"/>
      <c r="D14" s="261">
        <f>'TABLERO DE MANDO'!V30</f>
        <v>1</v>
      </c>
      <c r="E14" s="261">
        <f>'TABLERO DE MANDO'!D30</f>
        <v>0.8</v>
      </c>
      <c r="F14" s="256">
        <f t="shared" si="0"/>
        <v>1.25</v>
      </c>
      <c r="G14" s="260"/>
      <c r="H14" s="78"/>
      <c r="I14" s="78"/>
      <c r="J14" s="78"/>
      <c r="K14" s="78"/>
      <c r="L14" s="78"/>
      <c r="M14" s="78"/>
      <c r="N14" s="78"/>
      <c r="O14" s="78"/>
      <c r="P14" s="78"/>
      <c r="Q14" s="78"/>
      <c r="R14" s="78"/>
      <c r="S14" s="78"/>
      <c r="T14" s="78"/>
      <c r="U14" s="78"/>
      <c r="V14" s="78"/>
      <c r="W14" s="78"/>
      <c r="X14" s="78"/>
      <c r="Y14" s="78"/>
      <c r="Z14" s="78"/>
    </row>
    <row r="15" spans="1:26" ht="25.5" customHeight="1">
      <c r="A15" s="78"/>
      <c r="B15" s="908" t="str">
        <f>Indicadores!A41</f>
        <v xml:space="preserve">Devolución de las comunicaciones oficiales, distribuida desde ventanilla única de correspondencia </v>
      </c>
      <c r="C15" s="908"/>
      <c r="D15" s="261">
        <f>'TABLERO DE MANDO'!V42</f>
        <v>1.5458333333333338E-2</v>
      </c>
      <c r="E15" s="261">
        <f>'TABLERO DE MANDO'!D42</f>
        <v>0.05</v>
      </c>
      <c r="F15" s="256">
        <f>D15/E15</f>
        <v>0.30916666666666676</v>
      </c>
      <c r="G15" s="260"/>
      <c r="H15" s="78"/>
      <c r="I15" s="78"/>
      <c r="J15" s="78"/>
      <c r="K15" s="78"/>
      <c r="L15" s="78"/>
      <c r="M15" s="78"/>
      <c r="N15" s="78"/>
      <c r="O15" s="78"/>
      <c r="P15" s="78"/>
      <c r="Q15" s="78"/>
      <c r="R15" s="78"/>
      <c r="S15" s="78"/>
      <c r="T15" s="78"/>
      <c r="U15" s="78"/>
      <c r="V15" s="78"/>
      <c r="W15" s="78"/>
      <c r="X15" s="78"/>
      <c r="Y15" s="78"/>
      <c r="Z15" s="78"/>
    </row>
    <row r="16" spans="1:26" ht="25.5" customHeight="1">
      <c r="A16" s="78"/>
      <c r="B16" s="908" t="str">
        <f>Indicadores!A42</f>
        <v>Efectividad en el proceso de Transferencias Documentales Primarias</v>
      </c>
      <c r="C16" s="908"/>
      <c r="D16" s="261">
        <f>'TABLERO DE MANDO'!V43</f>
        <v>0.63249999999999995</v>
      </c>
      <c r="E16" s="261">
        <f>'TABLERO DE MANDO'!D43</f>
        <v>0.5</v>
      </c>
      <c r="F16" s="256">
        <f>D16/E16</f>
        <v>1.2649999999999999</v>
      </c>
      <c r="G16" s="260"/>
      <c r="H16" s="78"/>
      <c r="I16" s="78"/>
      <c r="J16" s="78"/>
      <c r="K16" s="78"/>
      <c r="L16" s="78"/>
      <c r="M16" s="78"/>
      <c r="N16" s="78"/>
      <c r="O16" s="78"/>
      <c r="P16" s="78"/>
      <c r="Q16" s="78"/>
      <c r="R16" s="78"/>
      <c r="S16" s="78"/>
      <c r="T16" s="78"/>
      <c r="U16" s="78"/>
      <c r="V16" s="78"/>
      <c r="W16" s="78"/>
      <c r="X16" s="78"/>
      <c r="Y16" s="78"/>
      <c r="Z16" s="78"/>
    </row>
    <row r="17" spans="1:26" ht="25.5" customHeight="1">
      <c r="A17" s="78"/>
      <c r="B17" s="920" t="str">
        <f>Indicadores!A47</f>
        <v>Emisión de conceptos jurídicos dentro del término legal concedido</v>
      </c>
      <c r="C17" s="916"/>
      <c r="D17" s="261">
        <f>'TABLERO DE MANDO'!V48</f>
        <v>1</v>
      </c>
      <c r="E17" s="261">
        <f>'TABLERO DE MANDO'!D48</f>
        <v>0.9</v>
      </c>
      <c r="F17" s="256">
        <f>D17/E17</f>
        <v>1.1111111111111112</v>
      </c>
      <c r="G17" s="260"/>
      <c r="H17" s="78"/>
      <c r="I17" s="78"/>
      <c r="J17" s="78"/>
      <c r="K17" s="78"/>
      <c r="L17" s="78"/>
      <c r="M17" s="78"/>
      <c r="N17" s="78"/>
      <c r="O17" s="78"/>
      <c r="P17" s="78"/>
      <c r="Q17" s="78"/>
      <c r="R17" s="78"/>
      <c r="S17" s="78"/>
      <c r="T17" s="78"/>
      <c r="U17" s="78"/>
      <c r="V17" s="78"/>
      <c r="W17" s="78"/>
      <c r="X17" s="78"/>
      <c r="Y17" s="78"/>
      <c r="Z17" s="78"/>
    </row>
    <row r="18" spans="1:26" ht="25.5" customHeight="1">
      <c r="A18" s="78"/>
      <c r="B18" s="920" t="str">
        <f>Indicadores!A48</f>
        <v>Atención integral de procesos judiciales dentro del término legal establecido</v>
      </c>
      <c r="C18" s="916"/>
      <c r="D18" s="261">
        <f>'TABLERO DE MANDO'!V49</f>
        <v>1</v>
      </c>
      <c r="E18" s="261">
        <f>'TABLERO DE MANDO'!D49</f>
        <v>0.9</v>
      </c>
      <c r="F18" s="256">
        <f t="shared" si="0"/>
        <v>1.1111111111111112</v>
      </c>
      <c r="G18" s="260"/>
      <c r="H18" s="78"/>
      <c r="I18" s="78"/>
      <c r="J18" s="78"/>
      <c r="K18" s="78"/>
      <c r="L18" s="78"/>
      <c r="M18" s="78"/>
      <c r="N18" s="78"/>
      <c r="O18" s="78"/>
      <c r="P18" s="78"/>
      <c r="Q18" s="78"/>
      <c r="R18" s="78"/>
      <c r="S18" s="78"/>
      <c r="T18" s="78"/>
      <c r="U18" s="78"/>
      <c r="V18" s="78"/>
      <c r="W18" s="78"/>
      <c r="X18" s="78"/>
      <c r="Y18" s="78"/>
      <c r="Z18" s="78"/>
    </row>
    <row r="19" spans="1:26" ht="25.5" customHeight="1">
      <c r="A19" s="78"/>
      <c r="B19" s="908" t="str">
        <f>Indicadores!A50</f>
        <v>Contratos tramitados en la vigencia</v>
      </c>
      <c r="C19" s="916"/>
      <c r="D19" s="261">
        <f>'TABLERO DE MANDO'!V51</f>
        <v>0.98249999999999993</v>
      </c>
      <c r="E19" s="261">
        <f>'TABLERO DE MANDO'!D51</f>
        <v>0.8</v>
      </c>
      <c r="F19" s="256">
        <f t="shared" si="0"/>
        <v>1.2281249999999999</v>
      </c>
      <c r="G19" s="260"/>
      <c r="H19" s="78"/>
      <c r="I19" s="78"/>
      <c r="J19" s="78"/>
      <c r="K19" s="78"/>
      <c r="L19" s="78"/>
      <c r="M19" s="78"/>
      <c r="N19" s="78"/>
      <c r="O19" s="78"/>
      <c r="P19" s="78"/>
      <c r="Q19" s="78"/>
      <c r="R19" s="78"/>
      <c r="S19" s="78"/>
      <c r="T19" s="78"/>
      <c r="U19" s="78"/>
      <c r="V19" s="78"/>
      <c r="W19" s="78"/>
      <c r="X19" s="78"/>
      <c r="Y19" s="78"/>
      <c r="Z19" s="78"/>
    </row>
    <row r="20" spans="1:26" ht="15.75">
      <c r="A20" s="78"/>
      <c r="B20" s="919" t="s">
        <v>596</v>
      </c>
      <c r="C20" s="919"/>
      <c r="D20" s="919"/>
      <c r="E20" s="919"/>
      <c r="F20" s="253">
        <f>AVERAGE(F5:F19)</f>
        <v>1.0118512078808131</v>
      </c>
      <c r="G20" s="254"/>
      <c r="H20" s="78"/>
      <c r="I20" s="78"/>
      <c r="J20" s="78"/>
      <c r="K20" s="78"/>
      <c r="L20" s="78"/>
      <c r="M20" s="78"/>
      <c r="N20" s="78"/>
      <c r="O20" s="78"/>
      <c r="P20" s="78"/>
      <c r="Q20" s="78"/>
      <c r="R20" s="78"/>
      <c r="S20" s="78"/>
      <c r="T20" s="78"/>
      <c r="U20" s="78"/>
      <c r="V20" s="78"/>
      <c r="W20" s="78"/>
      <c r="X20" s="78"/>
      <c r="Y20" s="78"/>
      <c r="Z20" s="78"/>
    </row>
    <row r="21" spans="1:26" ht="15.75" customHeight="1">
      <c r="A21" s="78"/>
      <c r="B21" s="909" t="s">
        <v>597</v>
      </c>
      <c r="C21" s="910"/>
      <c r="D21" s="910"/>
      <c r="E21" s="910"/>
      <c r="F21" s="910"/>
      <c r="G21" s="911"/>
      <c r="H21" s="78"/>
      <c r="I21" s="78"/>
      <c r="J21" s="78"/>
      <c r="K21" s="78"/>
      <c r="L21" s="78"/>
      <c r="M21" s="78"/>
      <c r="N21" s="78"/>
      <c r="O21" s="78"/>
      <c r="P21" s="78"/>
      <c r="Q21" s="78"/>
      <c r="R21" s="78"/>
      <c r="S21" s="78"/>
      <c r="T21" s="78"/>
      <c r="U21" s="78"/>
      <c r="V21" s="78"/>
      <c r="W21" s="78"/>
      <c r="X21" s="78"/>
      <c r="Y21" s="78"/>
      <c r="Z21" s="78"/>
    </row>
    <row r="22" spans="1:26" ht="15.75" customHeight="1">
      <c r="A22" s="78"/>
      <c r="B22" s="912"/>
      <c r="C22" s="913"/>
      <c r="D22" s="913"/>
      <c r="E22" s="913"/>
      <c r="F22" s="913"/>
      <c r="G22" s="914"/>
      <c r="H22" s="78"/>
      <c r="I22" s="78"/>
      <c r="J22" s="78"/>
      <c r="K22" s="78"/>
      <c r="L22" s="78"/>
      <c r="M22" s="78"/>
      <c r="N22" s="78"/>
      <c r="O22" s="78"/>
      <c r="P22" s="78"/>
      <c r="Q22" s="78"/>
      <c r="R22" s="78"/>
      <c r="S22" s="78"/>
      <c r="T22" s="78"/>
      <c r="U22" s="78"/>
      <c r="V22" s="78"/>
      <c r="W22" s="78"/>
      <c r="X22" s="78"/>
      <c r="Y22" s="78"/>
      <c r="Z22" s="78"/>
    </row>
    <row r="23" spans="1:26" ht="15.75" customHeight="1">
      <c r="A23" s="78"/>
      <c r="B23" s="78"/>
      <c r="C23" s="78"/>
      <c r="D23" s="78"/>
      <c r="E23" s="78"/>
      <c r="F23" s="78"/>
      <c r="G23" s="78"/>
      <c r="H23" s="78"/>
      <c r="I23" s="78"/>
      <c r="J23" s="78"/>
      <c r="K23" s="78"/>
      <c r="L23" s="78"/>
      <c r="M23" s="78"/>
      <c r="N23" s="78"/>
      <c r="O23" s="78"/>
      <c r="P23" s="78"/>
      <c r="Q23" s="78"/>
      <c r="R23" s="78"/>
      <c r="S23" s="78"/>
      <c r="T23" s="78"/>
      <c r="U23" s="78"/>
      <c r="V23" s="78"/>
      <c r="W23" s="78"/>
      <c r="X23" s="78"/>
      <c r="Y23" s="78"/>
      <c r="Z23" s="78"/>
    </row>
    <row r="24" spans="1:26" ht="15.75" customHeight="1">
      <c r="A24" s="78"/>
      <c r="B24" s="78"/>
      <c r="C24" s="78"/>
      <c r="D24" s="78"/>
      <c r="E24" s="78"/>
      <c r="F24" s="78"/>
      <c r="G24" s="78"/>
      <c r="H24" s="78"/>
      <c r="I24" s="78"/>
      <c r="J24" s="78"/>
      <c r="K24" s="78"/>
      <c r="L24" s="78"/>
      <c r="M24" s="78"/>
      <c r="N24" s="78"/>
      <c r="O24" s="78"/>
      <c r="P24" s="78"/>
      <c r="Q24" s="78"/>
      <c r="R24" s="78"/>
      <c r="S24" s="78"/>
      <c r="T24" s="78"/>
      <c r="U24" s="78"/>
      <c r="V24" s="78"/>
      <c r="W24" s="78"/>
      <c r="X24" s="78"/>
      <c r="Y24" s="78"/>
      <c r="Z24" s="78"/>
    </row>
    <row r="25" spans="1:26" ht="15.75" customHeight="1">
      <c r="A25" s="78"/>
      <c r="B25" s="78"/>
      <c r="C25" s="78"/>
      <c r="D25" s="78"/>
      <c r="E25" s="78"/>
      <c r="F25" s="78"/>
      <c r="G25" s="78"/>
      <c r="H25" s="78"/>
      <c r="I25" s="78"/>
      <c r="J25" s="78"/>
      <c r="K25" s="78"/>
      <c r="L25" s="78"/>
      <c r="M25" s="78"/>
      <c r="N25" s="78"/>
      <c r="O25" s="78"/>
      <c r="P25" s="78"/>
      <c r="Q25" s="78"/>
      <c r="R25" s="78"/>
      <c r="S25" s="78"/>
      <c r="T25" s="78"/>
      <c r="U25" s="78"/>
      <c r="V25" s="78"/>
      <c r="W25" s="78"/>
      <c r="X25" s="78"/>
      <c r="Y25" s="78"/>
      <c r="Z25" s="78"/>
    </row>
    <row r="26" spans="1:26" ht="15.75" customHeight="1">
      <c r="A26" s="78"/>
      <c r="B26" s="78"/>
      <c r="C26" s="78"/>
      <c r="D26" s="78"/>
      <c r="E26" s="78"/>
      <c r="F26" s="78"/>
      <c r="G26" s="78"/>
      <c r="H26" s="78"/>
      <c r="I26" s="78"/>
      <c r="J26" s="78"/>
      <c r="K26" s="78"/>
      <c r="L26" s="78"/>
      <c r="M26" s="78"/>
      <c r="N26" s="78"/>
      <c r="O26" s="78"/>
      <c r="P26" s="78"/>
      <c r="Q26" s="78"/>
      <c r="R26" s="78"/>
      <c r="S26" s="78"/>
      <c r="T26" s="78"/>
      <c r="U26" s="78"/>
      <c r="V26" s="78"/>
      <c r="W26" s="78"/>
      <c r="X26" s="78"/>
      <c r="Y26" s="78"/>
      <c r="Z26" s="78"/>
    </row>
    <row r="27" spans="1:26" ht="15.75" customHeight="1">
      <c r="A27" s="78"/>
      <c r="B27" s="78"/>
      <c r="C27" s="78"/>
      <c r="D27" s="78"/>
      <c r="E27" s="78"/>
      <c r="F27" s="78"/>
      <c r="G27" s="78"/>
      <c r="H27" s="78"/>
      <c r="I27" s="78"/>
      <c r="J27" s="78"/>
      <c r="K27" s="78"/>
      <c r="L27" s="78"/>
      <c r="M27" s="78"/>
      <c r="N27" s="78"/>
      <c r="O27" s="78"/>
      <c r="P27" s="78"/>
      <c r="Q27" s="78"/>
      <c r="R27" s="78"/>
      <c r="S27" s="78"/>
      <c r="T27" s="78"/>
      <c r="U27" s="78"/>
      <c r="V27" s="78"/>
      <c r="W27" s="78"/>
      <c r="X27" s="78"/>
      <c r="Y27" s="78"/>
      <c r="Z27" s="78"/>
    </row>
    <row r="28" spans="1:26" ht="15.75" customHeight="1">
      <c r="A28" s="78"/>
      <c r="B28" s="78"/>
      <c r="C28" s="78"/>
      <c r="D28" s="78"/>
      <c r="E28" s="78"/>
      <c r="F28" s="78"/>
      <c r="G28" s="78"/>
      <c r="H28" s="78"/>
      <c r="I28" s="78"/>
      <c r="J28" s="78"/>
      <c r="K28" s="78"/>
      <c r="L28" s="78"/>
      <c r="M28" s="78"/>
      <c r="N28" s="78"/>
      <c r="O28" s="78"/>
      <c r="P28" s="78"/>
      <c r="Q28" s="78"/>
      <c r="R28" s="78"/>
      <c r="S28" s="78"/>
      <c r="T28" s="78"/>
      <c r="U28" s="78"/>
      <c r="V28" s="78"/>
      <c r="W28" s="78"/>
      <c r="X28" s="78"/>
      <c r="Y28" s="78"/>
      <c r="Z28" s="78"/>
    </row>
    <row r="29" spans="1:26" ht="15.75" customHeight="1">
      <c r="A29" s="78"/>
      <c r="B29" s="78"/>
      <c r="C29" s="78"/>
      <c r="D29" s="78"/>
      <c r="E29" s="78"/>
      <c r="F29" s="78"/>
      <c r="G29" s="78"/>
      <c r="H29" s="78"/>
      <c r="I29" s="78"/>
      <c r="J29" s="78"/>
      <c r="K29" s="78"/>
      <c r="L29" s="78"/>
      <c r="M29" s="78"/>
      <c r="N29" s="78"/>
      <c r="O29" s="78"/>
      <c r="P29" s="78"/>
      <c r="Q29" s="78"/>
      <c r="R29" s="78"/>
      <c r="S29" s="78"/>
      <c r="T29" s="78"/>
      <c r="U29" s="78"/>
      <c r="V29" s="78"/>
      <c r="W29" s="78"/>
      <c r="X29" s="78"/>
      <c r="Y29" s="78"/>
      <c r="Z29" s="78"/>
    </row>
    <row r="30" spans="1:26" ht="15.75" customHeight="1">
      <c r="A30" s="78"/>
      <c r="B30" s="78"/>
      <c r="C30" s="78"/>
      <c r="D30" s="78"/>
      <c r="E30" s="78"/>
      <c r="F30" s="78"/>
      <c r="G30" s="78"/>
      <c r="H30" s="78"/>
      <c r="I30" s="78"/>
      <c r="J30" s="78"/>
      <c r="K30" s="78"/>
      <c r="L30" s="78"/>
      <c r="M30" s="78"/>
      <c r="N30" s="78"/>
      <c r="O30" s="78"/>
      <c r="P30" s="78"/>
      <c r="Q30" s="78"/>
      <c r="R30" s="78"/>
      <c r="S30" s="78"/>
      <c r="T30" s="78"/>
      <c r="U30" s="78"/>
      <c r="V30" s="78"/>
      <c r="W30" s="78"/>
      <c r="X30" s="78"/>
      <c r="Y30" s="78"/>
      <c r="Z30" s="78"/>
    </row>
    <row r="31" spans="1:26" ht="15.75" customHeight="1">
      <c r="A31" s="78"/>
      <c r="B31" s="78"/>
      <c r="C31" s="78"/>
      <c r="D31" s="78"/>
      <c r="E31" s="78"/>
      <c r="F31" s="78"/>
      <c r="G31" s="78"/>
      <c r="H31" s="78"/>
      <c r="I31" s="78"/>
      <c r="J31" s="78"/>
      <c r="K31" s="78"/>
      <c r="L31" s="78"/>
      <c r="M31" s="78"/>
      <c r="N31" s="78"/>
      <c r="O31" s="78"/>
      <c r="P31" s="78"/>
      <c r="Q31" s="78"/>
      <c r="R31" s="78"/>
      <c r="S31" s="78"/>
      <c r="T31" s="78"/>
      <c r="U31" s="78"/>
      <c r="V31" s="78"/>
      <c r="W31" s="78"/>
      <c r="X31" s="78"/>
      <c r="Y31" s="78"/>
      <c r="Z31" s="78"/>
    </row>
    <row r="32" spans="1:26" ht="15.75" customHeight="1">
      <c r="A32" s="78"/>
      <c r="B32" s="78"/>
      <c r="C32" s="78"/>
      <c r="D32" s="78"/>
      <c r="E32" s="78"/>
      <c r="F32" s="78"/>
      <c r="G32" s="78"/>
      <c r="H32" s="78"/>
      <c r="I32" s="78"/>
      <c r="J32" s="78"/>
      <c r="K32" s="78"/>
      <c r="L32" s="78"/>
      <c r="M32" s="78"/>
      <c r="N32" s="78"/>
      <c r="O32" s="78"/>
      <c r="P32" s="78"/>
      <c r="Q32" s="78"/>
      <c r="R32" s="78"/>
      <c r="S32" s="78"/>
      <c r="T32" s="78"/>
      <c r="U32" s="78"/>
      <c r="V32" s="78"/>
      <c r="W32" s="78"/>
      <c r="X32" s="78"/>
      <c r="Y32" s="78"/>
      <c r="Z32" s="78"/>
    </row>
    <row r="33" spans="1:26" ht="15.75" customHeight="1">
      <c r="A33" s="78"/>
      <c r="B33" s="78"/>
      <c r="C33" s="78"/>
      <c r="D33" s="78"/>
      <c r="E33" s="78"/>
      <c r="F33" s="78"/>
      <c r="G33" s="78"/>
      <c r="H33" s="78"/>
      <c r="I33" s="78"/>
      <c r="J33" s="78"/>
      <c r="K33" s="78"/>
      <c r="L33" s="78"/>
      <c r="M33" s="78"/>
      <c r="N33" s="78"/>
      <c r="O33" s="78"/>
      <c r="P33" s="78"/>
      <c r="Q33" s="78"/>
      <c r="R33" s="78"/>
      <c r="S33" s="78"/>
      <c r="T33" s="78"/>
      <c r="U33" s="78"/>
      <c r="V33" s="78"/>
      <c r="W33" s="78"/>
      <c r="X33" s="78"/>
      <c r="Y33" s="78"/>
      <c r="Z33" s="78"/>
    </row>
    <row r="34" spans="1:26" ht="15.75" customHeight="1">
      <c r="A34" s="78"/>
      <c r="B34" s="78"/>
      <c r="C34" s="78"/>
      <c r="D34" s="78"/>
      <c r="E34" s="78"/>
      <c r="F34" s="78"/>
      <c r="G34" s="78"/>
      <c r="H34" s="78"/>
      <c r="I34" s="78"/>
      <c r="J34" s="78"/>
      <c r="K34" s="78"/>
      <c r="L34" s="78"/>
      <c r="M34" s="78"/>
      <c r="N34" s="78"/>
      <c r="O34" s="78"/>
      <c r="P34" s="78"/>
      <c r="Q34" s="78"/>
      <c r="R34" s="78"/>
      <c r="S34" s="78"/>
      <c r="T34" s="78"/>
      <c r="U34" s="78"/>
      <c r="V34" s="78"/>
      <c r="W34" s="78"/>
      <c r="X34" s="78"/>
      <c r="Y34" s="78"/>
      <c r="Z34" s="78"/>
    </row>
    <row r="35" spans="1:26" ht="15.75" customHeight="1">
      <c r="A35" s="78"/>
      <c r="B35" s="78"/>
      <c r="C35" s="78"/>
      <c r="D35" s="78"/>
      <c r="E35" s="78"/>
      <c r="F35" s="78"/>
      <c r="G35" s="78"/>
      <c r="H35" s="78"/>
      <c r="I35" s="78"/>
      <c r="J35" s="78"/>
      <c r="K35" s="78"/>
      <c r="L35" s="78"/>
      <c r="M35" s="78"/>
      <c r="N35" s="78"/>
      <c r="O35" s="78"/>
      <c r="P35" s="78"/>
      <c r="Q35" s="78"/>
      <c r="R35" s="78"/>
      <c r="S35" s="78"/>
      <c r="T35" s="78"/>
      <c r="U35" s="78"/>
      <c r="V35" s="78"/>
      <c r="W35" s="78"/>
      <c r="X35" s="78"/>
      <c r="Y35" s="78"/>
      <c r="Z35" s="78"/>
    </row>
    <row r="36" spans="1:26" ht="15.75" customHeight="1">
      <c r="A36" s="78"/>
      <c r="B36" s="78"/>
      <c r="C36" s="78"/>
      <c r="D36" s="78"/>
      <c r="E36" s="78"/>
      <c r="F36" s="78"/>
      <c r="G36" s="78"/>
      <c r="H36" s="78"/>
      <c r="I36" s="78"/>
      <c r="J36" s="78"/>
      <c r="K36" s="78"/>
      <c r="L36" s="78"/>
      <c r="M36" s="78"/>
      <c r="N36" s="78"/>
      <c r="O36" s="78"/>
      <c r="P36" s="78"/>
      <c r="Q36" s="78"/>
      <c r="R36" s="78"/>
      <c r="S36" s="78"/>
      <c r="T36" s="78"/>
      <c r="U36" s="78"/>
      <c r="V36" s="78"/>
      <c r="W36" s="78"/>
      <c r="X36" s="78"/>
      <c r="Y36" s="78"/>
      <c r="Z36" s="78"/>
    </row>
    <row r="37" spans="1:26" ht="15.75" customHeight="1">
      <c r="A37" s="78"/>
      <c r="B37" s="78"/>
      <c r="C37" s="78"/>
      <c r="D37" s="78"/>
      <c r="E37" s="78"/>
      <c r="F37" s="78"/>
      <c r="G37" s="78"/>
      <c r="H37" s="78"/>
      <c r="I37" s="78"/>
      <c r="J37" s="78"/>
      <c r="K37" s="78"/>
      <c r="L37" s="78"/>
      <c r="M37" s="78"/>
      <c r="N37" s="78"/>
      <c r="O37" s="78"/>
      <c r="P37" s="78"/>
      <c r="Q37" s="78"/>
      <c r="R37" s="78"/>
      <c r="S37" s="78"/>
      <c r="T37" s="78"/>
      <c r="U37" s="78"/>
      <c r="V37" s="78"/>
      <c r="W37" s="78"/>
      <c r="X37" s="78"/>
      <c r="Y37" s="78"/>
      <c r="Z37" s="78"/>
    </row>
    <row r="38" spans="1:26" ht="15.75" customHeight="1">
      <c r="A38" s="78"/>
      <c r="B38" s="78"/>
      <c r="C38" s="78"/>
      <c r="D38" s="78"/>
      <c r="E38" s="78"/>
      <c r="F38" s="78"/>
      <c r="G38" s="78"/>
      <c r="H38" s="78"/>
      <c r="I38" s="78"/>
      <c r="J38" s="78"/>
      <c r="K38" s="78"/>
      <c r="L38" s="78"/>
      <c r="M38" s="78"/>
      <c r="N38" s="78"/>
      <c r="O38" s="78"/>
      <c r="P38" s="78"/>
      <c r="Q38" s="78"/>
      <c r="R38" s="78"/>
      <c r="S38" s="78"/>
      <c r="T38" s="78"/>
      <c r="U38" s="78"/>
      <c r="V38" s="78"/>
      <c r="W38" s="78"/>
      <c r="X38" s="78"/>
      <c r="Y38" s="78"/>
      <c r="Z38" s="78"/>
    </row>
    <row r="39" spans="1:26" ht="15.75" customHeight="1">
      <c r="A39" s="78"/>
      <c r="B39" s="78"/>
      <c r="C39" s="78"/>
      <c r="D39" s="78"/>
      <c r="E39" s="78"/>
      <c r="F39" s="78"/>
      <c r="G39" s="78"/>
      <c r="H39" s="78"/>
      <c r="I39" s="78"/>
      <c r="J39" s="78"/>
      <c r="K39" s="78"/>
      <c r="L39" s="78"/>
      <c r="M39" s="78"/>
      <c r="N39" s="78"/>
      <c r="O39" s="78"/>
      <c r="P39" s="78"/>
      <c r="Q39" s="78"/>
      <c r="R39" s="78"/>
      <c r="S39" s="78"/>
      <c r="T39" s="78"/>
      <c r="U39" s="78"/>
      <c r="V39" s="78"/>
      <c r="W39" s="78"/>
      <c r="X39" s="78"/>
      <c r="Y39" s="78"/>
      <c r="Z39" s="78"/>
    </row>
    <row r="40" spans="1:26" ht="15.75" customHeight="1">
      <c r="A40" s="78"/>
      <c r="B40" s="78"/>
      <c r="C40" s="78"/>
      <c r="D40" s="78"/>
      <c r="E40" s="78"/>
      <c r="F40" s="78"/>
      <c r="G40" s="78"/>
      <c r="H40" s="78"/>
      <c r="I40" s="78"/>
      <c r="J40" s="78"/>
      <c r="K40" s="78"/>
      <c r="L40" s="78"/>
      <c r="M40" s="78"/>
      <c r="N40" s="78"/>
      <c r="O40" s="78"/>
      <c r="P40" s="78"/>
      <c r="Q40" s="78"/>
      <c r="R40" s="78"/>
      <c r="S40" s="78"/>
      <c r="T40" s="78"/>
      <c r="U40" s="78"/>
      <c r="V40" s="78"/>
      <c r="W40" s="78"/>
      <c r="X40" s="78"/>
      <c r="Y40" s="78"/>
      <c r="Z40" s="78"/>
    </row>
    <row r="41" spans="1:26" ht="15.75" customHeight="1">
      <c r="A41" s="78"/>
      <c r="B41" s="78"/>
      <c r="C41" s="78"/>
      <c r="D41" s="78"/>
      <c r="E41" s="78"/>
      <c r="F41" s="78"/>
      <c r="G41" s="78"/>
      <c r="H41" s="78"/>
      <c r="I41" s="78"/>
      <c r="J41" s="78"/>
      <c r="K41" s="78"/>
      <c r="L41" s="78"/>
      <c r="M41" s="78"/>
      <c r="N41" s="78"/>
      <c r="O41" s="78"/>
      <c r="P41" s="78"/>
      <c r="Q41" s="78"/>
      <c r="R41" s="78"/>
      <c r="S41" s="78"/>
      <c r="T41" s="78"/>
      <c r="U41" s="78"/>
      <c r="V41" s="78"/>
      <c r="W41" s="78"/>
      <c r="X41" s="78"/>
      <c r="Y41" s="78"/>
      <c r="Z41" s="78"/>
    </row>
    <row r="42" spans="1:26" ht="15.75" customHeight="1">
      <c r="A42" s="78"/>
      <c r="B42" s="78"/>
      <c r="C42" s="78"/>
      <c r="D42" s="78"/>
      <c r="E42" s="78"/>
      <c r="F42" s="78"/>
      <c r="G42" s="78"/>
      <c r="H42" s="78"/>
      <c r="I42" s="78"/>
      <c r="J42" s="78"/>
      <c r="K42" s="78"/>
      <c r="L42" s="78"/>
      <c r="M42" s="78"/>
      <c r="N42" s="78"/>
      <c r="O42" s="78"/>
      <c r="P42" s="78"/>
      <c r="Q42" s="78"/>
      <c r="R42" s="78"/>
      <c r="S42" s="78"/>
      <c r="T42" s="78"/>
      <c r="U42" s="78"/>
      <c r="V42" s="78"/>
      <c r="W42" s="78"/>
      <c r="X42" s="78"/>
      <c r="Y42" s="78"/>
      <c r="Z42" s="78"/>
    </row>
    <row r="43" spans="1:26" ht="15.75" customHeight="1">
      <c r="A43" s="78"/>
      <c r="B43" s="78"/>
      <c r="C43" s="78"/>
      <c r="D43" s="78"/>
      <c r="E43" s="78"/>
      <c r="F43" s="78"/>
      <c r="G43" s="78"/>
      <c r="H43" s="78"/>
      <c r="I43" s="78"/>
      <c r="J43" s="78"/>
      <c r="K43" s="78"/>
      <c r="L43" s="78"/>
      <c r="M43" s="78"/>
      <c r="N43" s="78"/>
      <c r="O43" s="78"/>
      <c r="P43" s="78"/>
      <c r="Q43" s="78"/>
      <c r="R43" s="78"/>
      <c r="S43" s="78"/>
      <c r="T43" s="78"/>
      <c r="U43" s="78"/>
      <c r="V43" s="78"/>
      <c r="W43" s="78"/>
      <c r="X43" s="78"/>
      <c r="Y43" s="78"/>
      <c r="Z43" s="78"/>
    </row>
    <row r="44" spans="1:26" ht="15.75" customHeight="1">
      <c r="A44" s="78"/>
      <c r="B44" s="78"/>
      <c r="C44" s="78"/>
      <c r="D44" s="78"/>
      <c r="E44" s="78"/>
      <c r="F44" s="78"/>
      <c r="G44" s="78"/>
      <c r="H44" s="78"/>
      <c r="I44" s="78"/>
      <c r="J44" s="78"/>
      <c r="K44" s="78"/>
      <c r="L44" s="78"/>
      <c r="M44" s="78"/>
      <c r="N44" s="78"/>
      <c r="O44" s="78"/>
      <c r="P44" s="78"/>
      <c r="Q44" s="78"/>
      <c r="R44" s="78"/>
      <c r="S44" s="78"/>
      <c r="T44" s="78"/>
      <c r="U44" s="78"/>
      <c r="V44" s="78"/>
      <c r="W44" s="78"/>
      <c r="X44" s="78"/>
      <c r="Y44" s="78"/>
      <c r="Z44" s="78"/>
    </row>
    <row r="45" spans="1:26" ht="15.75" customHeight="1">
      <c r="A45" s="78"/>
      <c r="B45" s="78"/>
      <c r="C45" s="78"/>
      <c r="D45" s="78"/>
      <c r="E45" s="78"/>
      <c r="F45" s="78"/>
      <c r="G45" s="78"/>
      <c r="H45" s="78"/>
      <c r="I45" s="78"/>
      <c r="J45" s="78"/>
      <c r="K45" s="78"/>
      <c r="L45" s="78"/>
      <c r="M45" s="78"/>
      <c r="N45" s="78"/>
      <c r="O45" s="78"/>
      <c r="P45" s="78"/>
      <c r="Q45" s="78"/>
      <c r="R45" s="78"/>
      <c r="S45" s="78"/>
      <c r="T45" s="78"/>
      <c r="U45" s="78"/>
      <c r="V45" s="78"/>
      <c r="W45" s="78"/>
      <c r="X45" s="78"/>
      <c r="Y45" s="78"/>
      <c r="Z45" s="78"/>
    </row>
    <row r="46" spans="1:26" ht="15.75" customHeight="1">
      <c r="A46" s="78"/>
      <c r="B46" s="78"/>
      <c r="C46" s="78"/>
      <c r="D46" s="78"/>
      <c r="E46" s="78"/>
      <c r="F46" s="78"/>
      <c r="G46" s="78"/>
      <c r="H46" s="78"/>
      <c r="I46" s="78"/>
      <c r="J46" s="78"/>
      <c r="K46" s="78"/>
      <c r="L46" s="78"/>
      <c r="M46" s="78"/>
      <c r="N46" s="78"/>
      <c r="O46" s="78"/>
      <c r="P46" s="78"/>
      <c r="Q46" s="78"/>
      <c r="R46" s="78"/>
      <c r="S46" s="78"/>
      <c r="T46" s="78"/>
      <c r="U46" s="78"/>
      <c r="V46" s="78"/>
      <c r="W46" s="78"/>
      <c r="X46" s="78"/>
      <c r="Y46" s="78"/>
      <c r="Z46" s="78"/>
    </row>
    <row r="47" spans="1:26" ht="15.75" customHeight="1">
      <c r="A47" s="78"/>
      <c r="B47" s="78"/>
      <c r="C47" s="78"/>
      <c r="D47" s="78"/>
      <c r="E47" s="78"/>
      <c r="F47" s="78"/>
      <c r="G47" s="78"/>
      <c r="H47" s="78"/>
      <c r="I47" s="78"/>
      <c r="J47" s="78"/>
      <c r="K47" s="78"/>
      <c r="L47" s="78"/>
      <c r="M47" s="78"/>
      <c r="N47" s="78"/>
      <c r="O47" s="78"/>
      <c r="P47" s="78"/>
      <c r="Q47" s="78"/>
      <c r="R47" s="78"/>
      <c r="S47" s="78"/>
      <c r="T47" s="78"/>
      <c r="U47" s="78"/>
      <c r="V47" s="78"/>
      <c r="W47" s="78"/>
      <c r="X47" s="78"/>
      <c r="Y47" s="78"/>
      <c r="Z47" s="78"/>
    </row>
    <row r="48" spans="1:26" ht="15.75" customHeight="1">
      <c r="A48" s="78"/>
      <c r="B48" s="78"/>
      <c r="C48" s="78"/>
      <c r="D48" s="78"/>
      <c r="E48" s="78"/>
      <c r="F48" s="78"/>
      <c r="G48" s="78"/>
      <c r="H48" s="78"/>
      <c r="I48" s="78"/>
      <c r="J48" s="78"/>
      <c r="K48" s="78"/>
      <c r="L48" s="78"/>
      <c r="M48" s="78"/>
      <c r="N48" s="78"/>
      <c r="O48" s="78"/>
      <c r="P48" s="78"/>
      <c r="Q48" s="78"/>
      <c r="R48" s="78"/>
      <c r="S48" s="78"/>
      <c r="T48" s="78"/>
      <c r="U48" s="78"/>
      <c r="V48" s="78"/>
      <c r="W48" s="78"/>
      <c r="X48" s="78"/>
      <c r="Y48" s="78"/>
      <c r="Z48" s="78"/>
    </row>
    <row r="49" spans="1:26" ht="15.75" customHeight="1">
      <c r="A49" s="78"/>
      <c r="B49" s="78"/>
      <c r="C49" s="78"/>
      <c r="D49" s="78"/>
      <c r="E49" s="78"/>
      <c r="F49" s="78"/>
      <c r="G49" s="78"/>
      <c r="H49" s="78"/>
      <c r="I49" s="78"/>
      <c r="J49" s="78"/>
      <c r="K49" s="78"/>
      <c r="L49" s="78"/>
      <c r="M49" s="78"/>
      <c r="N49" s="78"/>
      <c r="O49" s="78"/>
      <c r="P49" s="78"/>
      <c r="Q49" s="78"/>
      <c r="R49" s="78"/>
      <c r="S49" s="78"/>
      <c r="T49" s="78"/>
      <c r="U49" s="78"/>
      <c r="V49" s="78"/>
      <c r="W49" s="78"/>
      <c r="X49" s="78"/>
      <c r="Y49" s="78"/>
      <c r="Z49" s="78"/>
    </row>
    <row r="50" spans="1:26" ht="15.75" customHeight="1">
      <c r="A50" s="78"/>
      <c r="B50" s="78"/>
      <c r="C50" s="78"/>
      <c r="D50" s="78"/>
      <c r="E50" s="78"/>
      <c r="F50" s="78"/>
      <c r="G50" s="78"/>
      <c r="H50" s="78"/>
      <c r="I50" s="78"/>
      <c r="J50" s="78"/>
      <c r="K50" s="78"/>
      <c r="L50" s="78"/>
      <c r="M50" s="78"/>
      <c r="N50" s="78"/>
      <c r="O50" s="78"/>
      <c r="P50" s="78"/>
      <c r="Q50" s="78"/>
      <c r="R50" s="78"/>
      <c r="S50" s="78"/>
      <c r="T50" s="78"/>
      <c r="U50" s="78"/>
      <c r="V50" s="78"/>
      <c r="W50" s="78"/>
      <c r="X50" s="78"/>
      <c r="Y50" s="78"/>
      <c r="Z50" s="78"/>
    </row>
    <row r="51" spans="1:26" ht="15.75" customHeight="1">
      <c r="A51" s="78"/>
      <c r="B51" s="78"/>
      <c r="C51" s="78"/>
      <c r="D51" s="78"/>
      <c r="E51" s="78"/>
      <c r="F51" s="78"/>
      <c r="G51" s="78"/>
      <c r="H51" s="78"/>
      <c r="I51" s="78"/>
      <c r="J51" s="78"/>
      <c r="K51" s="78"/>
      <c r="L51" s="78"/>
      <c r="M51" s="78"/>
      <c r="N51" s="78"/>
      <c r="O51" s="78"/>
      <c r="P51" s="78"/>
      <c r="Q51" s="78"/>
      <c r="R51" s="78"/>
      <c r="S51" s="78"/>
      <c r="T51" s="78"/>
      <c r="U51" s="78"/>
      <c r="V51" s="78"/>
      <c r="W51" s="78"/>
      <c r="X51" s="78"/>
      <c r="Y51" s="78"/>
      <c r="Z51" s="78"/>
    </row>
    <row r="52" spans="1:26" ht="15.75" customHeight="1">
      <c r="A52" s="78"/>
      <c r="B52" s="78"/>
      <c r="C52" s="78"/>
      <c r="D52" s="78"/>
      <c r="E52" s="78"/>
      <c r="F52" s="78"/>
      <c r="G52" s="78"/>
      <c r="H52" s="78"/>
      <c r="I52" s="78"/>
      <c r="J52" s="78"/>
      <c r="K52" s="78"/>
      <c r="L52" s="78"/>
      <c r="M52" s="78"/>
      <c r="N52" s="78"/>
      <c r="O52" s="78"/>
      <c r="P52" s="78"/>
      <c r="Q52" s="78"/>
      <c r="R52" s="78"/>
      <c r="S52" s="78"/>
      <c r="T52" s="78"/>
      <c r="U52" s="78"/>
      <c r="V52" s="78"/>
      <c r="W52" s="78"/>
      <c r="X52" s="78"/>
      <c r="Y52" s="78"/>
      <c r="Z52" s="78"/>
    </row>
    <row r="53" spans="1:26" ht="15.75" customHeight="1">
      <c r="A53" s="78"/>
      <c r="B53" s="78"/>
      <c r="C53" s="78"/>
      <c r="D53" s="78"/>
      <c r="E53" s="78"/>
      <c r="F53" s="78"/>
      <c r="G53" s="78"/>
      <c r="H53" s="78"/>
      <c r="I53" s="78"/>
      <c r="J53" s="78"/>
      <c r="K53" s="78"/>
      <c r="L53" s="78"/>
      <c r="M53" s="78"/>
      <c r="N53" s="78"/>
      <c r="O53" s="78"/>
      <c r="P53" s="78"/>
      <c r="Q53" s="78"/>
      <c r="R53" s="78"/>
      <c r="S53" s="78"/>
      <c r="T53" s="78"/>
      <c r="U53" s="78"/>
      <c r="V53" s="78"/>
      <c r="W53" s="78"/>
      <c r="X53" s="78"/>
      <c r="Y53" s="78"/>
      <c r="Z53" s="78"/>
    </row>
    <row r="54" spans="1:26" ht="15.75" customHeight="1">
      <c r="A54" s="78"/>
      <c r="B54" s="78"/>
      <c r="C54" s="78"/>
      <c r="D54" s="78"/>
      <c r="E54" s="78"/>
      <c r="F54" s="78"/>
      <c r="G54" s="78"/>
      <c r="H54" s="78"/>
      <c r="I54" s="78"/>
      <c r="J54" s="78"/>
      <c r="K54" s="78"/>
      <c r="L54" s="78"/>
      <c r="M54" s="78"/>
      <c r="N54" s="78"/>
      <c r="O54" s="78"/>
      <c r="P54" s="78"/>
      <c r="Q54" s="78"/>
      <c r="R54" s="78"/>
      <c r="S54" s="78"/>
      <c r="T54" s="78"/>
      <c r="U54" s="78"/>
      <c r="V54" s="78"/>
      <c r="W54" s="78"/>
      <c r="X54" s="78"/>
      <c r="Y54" s="78"/>
      <c r="Z54" s="78"/>
    </row>
    <row r="55" spans="1:26" ht="15.75" customHeight="1">
      <c r="A55" s="78"/>
      <c r="B55" s="78"/>
      <c r="C55" s="78"/>
      <c r="D55" s="78"/>
      <c r="E55" s="78"/>
      <c r="F55" s="78"/>
      <c r="G55" s="78"/>
      <c r="H55" s="78"/>
      <c r="I55" s="78"/>
      <c r="J55" s="78"/>
      <c r="K55" s="78"/>
      <c r="L55" s="78"/>
      <c r="M55" s="78"/>
      <c r="N55" s="78"/>
      <c r="O55" s="78"/>
      <c r="P55" s="78"/>
      <c r="Q55" s="78"/>
      <c r="R55" s="78"/>
      <c r="S55" s="78"/>
      <c r="T55" s="78"/>
      <c r="U55" s="78"/>
      <c r="V55" s="78"/>
      <c r="W55" s="78"/>
      <c r="X55" s="78"/>
      <c r="Y55" s="78"/>
      <c r="Z55" s="78"/>
    </row>
    <row r="56" spans="1:26" ht="15.75" customHeight="1">
      <c r="A56" s="78"/>
      <c r="B56" s="78"/>
      <c r="C56" s="78"/>
      <c r="D56" s="78"/>
      <c r="E56" s="78"/>
      <c r="F56" s="78"/>
      <c r="G56" s="78"/>
      <c r="H56" s="78"/>
      <c r="I56" s="78"/>
      <c r="J56" s="78"/>
      <c r="K56" s="78"/>
      <c r="L56" s="78"/>
      <c r="M56" s="78"/>
      <c r="N56" s="78"/>
      <c r="O56" s="78"/>
      <c r="P56" s="78"/>
      <c r="Q56" s="78"/>
      <c r="R56" s="78"/>
      <c r="S56" s="78"/>
      <c r="T56" s="78"/>
      <c r="U56" s="78"/>
      <c r="V56" s="78"/>
      <c r="W56" s="78"/>
      <c r="X56" s="78"/>
      <c r="Y56" s="78"/>
      <c r="Z56" s="78"/>
    </row>
    <row r="57" spans="1:26" ht="15.75" customHeight="1">
      <c r="A57" s="78"/>
      <c r="B57" s="78"/>
      <c r="C57" s="78"/>
      <c r="D57" s="78"/>
      <c r="E57" s="78"/>
      <c r="F57" s="78"/>
      <c r="G57" s="78"/>
      <c r="H57" s="78"/>
      <c r="I57" s="78"/>
      <c r="J57" s="78"/>
      <c r="K57" s="78"/>
      <c r="L57" s="78"/>
      <c r="M57" s="78"/>
      <c r="N57" s="78"/>
      <c r="O57" s="78"/>
      <c r="P57" s="78"/>
      <c r="Q57" s="78"/>
      <c r="R57" s="78"/>
      <c r="S57" s="78"/>
      <c r="T57" s="78"/>
      <c r="U57" s="78"/>
      <c r="V57" s="78"/>
      <c r="W57" s="78"/>
      <c r="X57" s="78"/>
      <c r="Y57" s="78"/>
      <c r="Z57" s="78"/>
    </row>
    <row r="58" spans="1:26" ht="15.75" customHeight="1">
      <c r="A58" s="78"/>
      <c r="B58" s="78"/>
      <c r="C58" s="78"/>
      <c r="D58" s="78"/>
      <c r="E58" s="78"/>
      <c r="F58" s="78"/>
      <c r="G58" s="78"/>
      <c r="H58" s="78"/>
      <c r="I58" s="78"/>
      <c r="J58" s="78"/>
      <c r="K58" s="78"/>
      <c r="L58" s="78"/>
      <c r="M58" s="78"/>
      <c r="N58" s="78"/>
      <c r="O58" s="78"/>
      <c r="P58" s="78"/>
      <c r="Q58" s="78"/>
      <c r="R58" s="78"/>
      <c r="S58" s="78"/>
      <c r="T58" s="78"/>
      <c r="U58" s="78"/>
      <c r="V58" s="78"/>
      <c r="W58" s="78"/>
      <c r="X58" s="78"/>
      <c r="Y58" s="78"/>
      <c r="Z58" s="78"/>
    </row>
    <row r="59" spans="1:26" ht="15.75" customHeight="1">
      <c r="A59" s="78"/>
      <c r="B59" s="78"/>
      <c r="C59" s="78"/>
      <c r="D59" s="78"/>
      <c r="E59" s="78"/>
      <c r="F59" s="78"/>
      <c r="G59" s="78"/>
      <c r="H59" s="78"/>
      <c r="I59" s="78"/>
      <c r="J59" s="78"/>
      <c r="K59" s="78"/>
      <c r="L59" s="78"/>
      <c r="M59" s="78"/>
      <c r="N59" s="78"/>
      <c r="O59" s="78"/>
      <c r="P59" s="78"/>
      <c r="Q59" s="78"/>
      <c r="R59" s="78"/>
      <c r="S59" s="78"/>
      <c r="T59" s="78"/>
      <c r="U59" s="78"/>
      <c r="V59" s="78"/>
      <c r="W59" s="78"/>
      <c r="X59" s="78"/>
      <c r="Y59" s="78"/>
      <c r="Z59" s="78"/>
    </row>
    <row r="60" spans="1:26" ht="15.75" customHeight="1">
      <c r="A60" s="78"/>
      <c r="B60" s="78"/>
      <c r="C60" s="78"/>
      <c r="D60" s="78"/>
      <c r="E60" s="78"/>
      <c r="F60" s="78"/>
      <c r="G60" s="78"/>
      <c r="H60" s="78"/>
      <c r="I60" s="78"/>
      <c r="J60" s="78"/>
      <c r="K60" s="78"/>
      <c r="L60" s="78"/>
      <c r="M60" s="78"/>
      <c r="N60" s="78"/>
      <c r="O60" s="78"/>
      <c r="P60" s="78"/>
      <c r="Q60" s="78"/>
      <c r="R60" s="78"/>
      <c r="S60" s="78"/>
      <c r="T60" s="78"/>
      <c r="U60" s="78"/>
      <c r="V60" s="78"/>
      <c r="W60" s="78"/>
      <c r="X60" s="78"/>
      <c r="Y60" s="78"/>
      <c r="Z60" s="78"/>
    </row>
    <row r="61" spans="1:26" ht="15.75" customHeight="1">
      <c r="A61" s="78"/>
      <c r="B61" s="78"/>
      <c r="C61" s="78"/>
      <c r="D61" s="78"/>
      <c r="E61" s="78"/>
      <c r="F61" s="78"/>
      <c r="G61" s="78"/>
      <c r="H61" s="78"/>
      <c r="I61" s="78"/>
      <c r="J61" s="78"/>
      <c r="K61" s="78"/>
      <c r="L61" s="78"/>
      <c r="M61" s="78"/>
      <c r="N61" s="78"/>
      <c r="O61" s="78"/>
      <c r="P61" s="78"/>
      <c r="Q61" s="78"/>
      <c r="R61" s="78"/>
      <c r="S61" s="78"/>
      <c r="T61" s="78"/>
      <c r="U61" s="78"/>
      <c r="V61" s="78"/>
      <c r="W61" s="78"/>
      <c r="X61" s="78"/>
      <c r="Y61" s="78"/>
      <c r="Z61" s="78"/>
    </row>
    <row r="62" spans="1:26" ht="15.75" customHeight="1">
      <c r="A62" s="78"/>
      <c r="B62" s="78"/>
      <c r="C62" s="78"/>
      <c r="D62" s="78"/>
      <c r="E62" s="78"/>
      <c r="F62" s="78"/>
      <c r="G62" s="78"/>
      <c r="H62" s="78"/>
      <c r="I62" s="78"/>
      <c r="J62" s="78"/>
      <c r="K62" s="78"/>
      <c r="L62" s="78"/>
      <c r="M62" s="78"/>
      <c r="N62" s="78"/>
      <c r="O62" s="78"/>
      <c r="P62" s="78"/>
      <c r="Q62" s="78"/>
      <c r="R62" s="78"/>
      <c r="S62" s="78"/>
      <c r="T62" s="78"/>
      <c r="U62" s="78"/>
      <c r="V62" s="78"/>
      <c r="W62" s="78"/>
      <c r="X62" s="78"/>
      <c r="Y62" s="78"/>
      <c r="Z62" s="78"/>
    </row>
    <row r="63" spans="1:26" ht="15.75" customHeight="1">
      <c r="A63" s="78"/>
      <c r="B63" s="78"/>
      <c r="C63" s="78"/>
      <c r="D63" s="78"/>
      <c r="E63" s="78"/>
      <c r="F63" s="78"/>
      <c r="G63" s="78"/>
      <c r="H63" s="78"/>
      <c r="I63" s="78"/>
      <c r="J63" s="78"/>
      <c r="K63" s="78"/>
      <c r="L63" s="78"/>
      <c r="M63" s="78"/>
      <c r="N63" s="78"/>
      <c r="O63" s="78"/>
      <c r="P63" s="78"/>
      <c r="Q63" s="78"/>
      <c r="R63" s="78"/>
      <c r="S63" s="78"/>
      <c r="T63" s="78"/>
      <c r="U63" s="78"/>
      <c r="V63" s="78"/>
      <c r="W63" s="78"/>
      <c r="X63" s="78"/>
      <c r="Y63" s="78"/>
      <c r="Z63" s="78"/>
    </row>
    <row r="64" spans="1:26" ht="15.75" customHeight="1">
      <c r="A64" s="78"/>
      <c r="B64" s="78"/>
      <c r="C64" s="78"/>
      <c r="D64" s="78"/>
      <c r="E64" s="78"/>
      <c r="F64" s="78"/>
      <c r="G64" s="78"/>
      <c r="H64" s="78"/>
      <c r="I64" s="78"/>
      <c r="J64" s="78"/>
      <c r="K64" s="78"/>
      <c r="L64" s="78"/>
      <c r="M64" s="78"/>
      <c r="N64" s="78"/>
      <c r="O64" s="78"/>
      <c r="P64" s="78"/>
      <c r="Q64" s="78"/>
      <c r="R64" s="78"/>
      <c r="S64" s="78"/>
      <c r="T64" s="78"/>
      <c r="U64" s="78"/>
      <c r="V64" s="78"/>
      <c r="W64" s="78"/>
      <c r="X64" s="78"/>
      <c r="Y64" s="78"/>
      <c r="Z64" s="78"/>
    </row>
    <row r="65" spans="1:26" ht="15.75" customHeight="1">
      <c r="A65" s="78"/>
      <c r="B65" s="78"/>
      <c r="C65" s="78"/>
      <c r="D65" s="78"/>
      <c r="E65" s="78"/>
      <c r="F65" s="78"/>
      <c r="G65" s="78"/>
      <c r="H65" s="78"/>
      <c r="I65" s="78"/>
      <c r="J65" s="78"/>
      <c r="K65" s="78"/>
      <c r="L65" s="78"/>
      <c r="M65" s="78"/>
      <c r="N65" s="78"/>
      <c r="O65" s="78"/>
      <c r="P65" s="78"/>
      <c r="Q65" s="78"/>
      <c r="R65" s="78"/>
      <c r="S65" s="78"/>
      <c r="T65" s="78"/>
      <c r="U65" s="78"/>
      <c r="V65" s="78"/>
      <c r="W65" s="78"/>
      <c r="X65" s="78"/>
      <c r="Y65" s="78"/>
      <c r="Z65" s="78"/>
    </row>
    <row r="66" spans="1:26" ht="15.75" customHeight="1">
      <c r="A66" s="78"/>
      <c r="B66" s="78"/>
      <c r="C66" s="78"/>
      <c r="D66" s="78"/>
      <c r="E66" s="78"/>
      <c r="F66" s="78"/>
      <c r="G66" s="78"/>
      <c r="H66" s="78"/>
      <c r="I66" s="78"/>
      <c r="J66" s="78"/>
      <c r="K66" s="78"/>
      <c r="L66" s="78"/>
      <c r="M66" s="78"/>
      <c r="N66" s="78"/>
      <c r="O66" s="78"/>
      <c r="P66" s="78"/>
      <c r="Q66" s="78"/>
      <c r="R66" s="78"/>
      <c r="S66" s="78"/>
      <c r="T66" s="78"/>
      <c r="U66" s="78"/>
      <c r="V66" s="78"/>
      <c r="W66" s="78"/>
      <c r="X66" s="78"/>
      <c r="Y66" s="78"/>
      <c r="Z66" s="78"/>
    </row>
    <row r="67" spans="1:26" ht="15.75" customHeight="1">
      <c r="A67" s="78"/>
      <c r="B67" s="78"/>
      <c r="C67" s="78"/>
      <c r="D67" s="78"/>
      <c r="E67" s="78"/>
      <c r="F67" s="78"/>
      <c r="G67" s="78"/>
      <c r="H67" s="78"/>
      <c r="I67" s="78"/>
      <c r="J67" s="78"/>
      <c r="K67" s="78"/>
      <c r="L67" s="78"/>
      <c r="M67" s="78"/>
      <c r="N67" s="78"/>
      <c r="O67" s="78"/>
      <c r="P67" s="78"/>
      <c r="Q67" s="78"/>
      <c r="R67" s="78"/>
      <c r="S67" s="78"/>
      <c r="T67" s="78"/>
      <c r="U67" s="78"/>
      <c r="V67" s="78"/>
      <c r="W67" s="78"/>
      <c r="X67" s="78"/>
      <c r="Y67" s="78"/>
      <c r="Z67" s="78"/>
    </row>
    <row r="68" spans="1:26" ht="15.75" customHeight="1">
      <c r="A68" s="78"/>
      <c r="B68" s="78"/>
      <c r="C68" s="78"/>
      <c r="D68" s="78"/>
      <c r="E68" s="78"/>
      <c r="F68" s="78"/>
      <c r="G68" s="78"/>
      <c r="H68" s="78"/>
      <c r="I68" s="78"/>
      <c r="J68" s="78"/>
      <c r="K68" s="78"/>
      <c r="L68" s="78"/>
      <c r="M68" s="78"/>
      <c r="N68" s="78"/>
      <c r="O68" s="78"/>
      <c r="P68" s="78"/>
      <c r="Q68" s="78"/>
      <c r="R68" s="78"/>
      <c r="S68" s="78"/>
      <c r="T68" s="78"/>
      <c r="U68" s="78"/>
      <c r="V68" s="78"/>
      <c r="W68" s="78"/>
      <c r="X68" s="78"/>
      <c r="Y68" s="78"/>
      <c r="Z68" s="78"/>
    </row>
    <row r="69" spans="1:26" ht="15.75" customHeight="1">
      <c r="A69" s="78"/>
      <c r="B69" s="78"/>
      <c r="C69" s="78"/>
      <c r="D69" s="78"/>
      <c r="E69" s="78"/>
      <c r="F69" s="78"/>
      <c r="G69" s="78"/>
      <c r="H69" s="78"/>
      <c r="I69" s="78"/>
      <c r="J69" s="78"/>
      <c r="K69" s="78"/>
      <c r="L69" s="78"/>
      <c r="M69" s="78"/>
      <c r="N69" s="78"/>
      <c r="O69" s="78"/>
      <c r="P69" s="78"/>
      <c r="Q69" s="78"/>
      <c r="R69" s="78"/>
      <c r="S69" s="78"/>
      <c r="T69" s="78"/>
      <c r="U69" s="78"/>
      <c r="V69" s="78"/>
      <c r="W69" s="78"/>
      <c r="X69" s="78"/>
      <c r="Y69" s="78"/>
      <c r="Z69" s="78"/>
    </row>
    <row r="70" spans="1:26" ht="15.75" customHeight="1">
      <c r="A70" s="78"/>
      <c r="B70" s="78"/>
      <c r="C70" s="78"/>
      <c r="D70" s="78"/>
      <c r="E70" s="78"/>
      <c r="F70" s="78"/>
      <c r="G70" s="78"/>
      <c r="H70" s="78"/>
      <c r="I70" s="78"/>
      <c r="J70" s="78"/>
      <c r="K70" s="78"/>
      <c r="L70" s="78"/>
      <c r="M70" s="78"/>
      <c r="N70" s="78"/>
      <c r="O70" s="78"/>
      <c r="P70" s="78"/>
      <c r="Q70" s="78"/>
      <c r="R70" s="78"/>
      <c r="S70" s="78"/>
      <c r="T70" s="78"/>
      <c r="U70" s="78"/>
      <c r="V70" s="78"/>
      <c r="W70" s="78"/>
      <c r="X70" s="78"/>
      <c r="Y70" s="78"/>
      <c r="Z70" s="78"/>
    </row>
    <row r="71" spans="1:26" ht="15.75" customHeight="1">
      <c r="A71" s="78"/>
      <c r="B71" s="78"/>
      <c r="C71" s="78"/>
      <c r="D71" s="78"/>
      <c r="E71" s="78"/>
      <c r="F71" s="78"/>
      <c r="G71" s="78"/>
      <c r="H71" s="78"/>
      <c r="I71" s="78"/>
      <c r="J71" s="78"/>
      <c r="K71" s="78"/>
      <c r="L71" s="78"/>
      <c r="M71" s="78"/>
      <c r="N71" s="78"/>
      <c r="O71" s="78"/>
      <c r="P71" s="78"/>
      <c r="Q71" s="78"/>
      <c r="R71" s="78"/>
      <c r="S71" s="78"/>
      <c r="T71" s="78"/>
      <c r="U71" s="78"/>
      <c r="V71" s="78"/>
      <c r="W71" s="78"/>
      <c r="X71" s="78"/>
      <c r="Y71" s="78"/>
      <c r="Z71" s="78"/>
    </row>
    <row r="72" spans="1:26" ht="15.75" customHeight="1">
      <c r="A72" s="78"/>
      <c r="B72" s="78"/>
      <c r="C72" s="78"/>
      <c r="D72" s="78"/>
      <c r="E72" s="78"/>
      <c r="F72" s="78"/>
      <c r="G72" s="78"/>
      <c r="H72" s="78"/>
      <c r="I72" s="78"/>
      <c r="J72" s="78"/>
      <c r="K72" s="78"/>
      <c r="L72" s="78"/>
      <c r="M72" s="78"/>
      <c r="N72" s="78"/>
      <c r="O72" s="78"/>
      <c r="P72" s="78"/>
      <c r="Q72" s="78"/>
      <c r="R72" s="78"/>
      <c r="S72" s="78"/>
      <c r="T72" s="78"/>
      <c r="U72" s="78"/>
      <c r="V72" s="78"/>
      <c r="W72" s="78"/>
      <c r="X72" s="78"/>
      <c r="Y72" s="78"/>
      <c r="Z72" s="78"/>
    </row>
    <row r="73" spans="1:26" ht="15.75" customHeight="1">
      <c r="A73" s="78"/>
      <c r="B73" s="78"/>
      <c r="C73" s="78"/>
      <c r="D73" s="78"/>
      <c r="E73" s="78"/>
      <c r="F73" s="78"/>
      <c r="G73" s="78"/>
      <c r="H73" s="78"/>
      <c r="I73" s="78"/>
      <c r="J73" s="78"/>
      <c r="K73" s="78"/>
      <c r="L73" s="78"/>
      <c r="M73" s="78"/>
      <c r="N73" s="78"/>
      <c r="O73" s="78"/>
      <c r="P73" s="78"/>
      <c r="Q73" s="78"/>
      <c r="R73" s="78"/>
      <c r="S73" s="78"/>
      <c r="T73" s="78"/>
      <c r="U73" s="78"/>
      <c r="V73" s="78"/>
      <c r="W73" s="78"/>
      <c r="X73" s="78"/>
      <c r="Y73" s="78"/>
      <c r="Z73" s="78"/>
    </row>
    <row r="74" spans="1:26" ht="15.75" customHeight="1">
      <c r="A74" s="78"/>
      <c r="B74" s="78"/>
      <c r="C74" s="78"/>
      <c r="D74" s="78"/>
      <c r="E74" s="78"/>
      <c r="F74" s="78"/>
      <c r="G74" s="78"/>
      <c r="H74" s="78"/>
      <c r="I74" s="78"/>
      <c r="J74" s="78"/>
      <c r="K74" s="78"/>
      <c r="L74" s="78"/>
      <c r="M74" s="78"/>
      <c r="N74" s="78"/>
      <c r="O74" s="78"/>
      <c r="P74" s="78"/>
      <c r="Q74" s="78"/>
      <c r="R74" s="78"/>
      <c r="S74" s="78"/>
      <c r="T74" s="78"/>
      <c r="U74" s="78"/>
      <c r="V74" s="78"/>
      <c r="W74" s="78"/>
      <c r="X74" s="78"/>
      <c r="Y74" s="78"/>
      <c r="Z74" s="78"/>
    </row>
    <row r="75" spans="1:26" ht="15.75" customHeight="1">
      <c r="A75" s="78"/>
      <c r="B75" s="78"/>
      <c r="C75" s="78"/>
      <c r="D75" s="78"/>
      <c r="E75" s="78"/>
      <c r="F75" s="78"/>
      <c r="G75" s="78"/>
      <c r="H75" s="78"/>
      <c r="I75" s="78"/>
      <c r="J75" s="78"/>
      <c r="K75" s="78"/>
      <c r="L75" s="78"/>
      <c r="M75" s="78"/>
      <c r="N75" s="78"/>
      <c r="O75" s="78"/>
      <c r="P75" s="78"/>
      <c r="Q75" s="78"/>
      <c r="R75" s="78"/>
      <c r="S75" s="78"/>
      <c r="T75" s="78"/>
      <c r="U75" s="78"/>
      <c r="V75" s="78"/>
      <c r="W75" s="78"/>
      <c r="X75" s="78"/>
      <c r="Y75" s="78"/>
      <c r="Z75" s="78"/>
    </row>
    <row r="76" spans="1:26" ht="15.75" customHeight="1">
      <c r="A76" s="78"/>
      <c r="B76" s="78"/>
      <c r="C76" s="78"/>
      <c r="D76" s="78"/>
      <c r="E76" s="78"/>
      <c r="F76" s="78"/>
      <c r="G76" s="78"/>
      <c r="H76" s="78"/>
      <c r="I76" s="78"/>
      <c r="J76" s="78"/>
      <c r="K76" s="78"/>
      <c r="L76" s="78"/>
      <c r="M76" s="78"/>
      <c r="N76" s="78"/>
      <c r="O76" s="78"/>
      <c r="P76" s="78"/>
      <c r="Q76" s="78"/>
      <c r="R76" s="78"/>
      <c r="S76" s="78"/>
      <c r="T76" s="78"/>
      <c r="U76" s="78"/>
      <c r="V76" s="78"/>
      <c r="W76" s="78"/>
      <c r="X76" s="78"/>
      <c r="Y76" s="78"/>
      <c r="Z76" s="78"/>
    </row>
    <row r="77" spans="1:26" ht="15.75" customHeight="1">
      <c r="A77" s="78"/>
      <c r="B77" s="78"/>
      <c r="C77" s="78"/>
      <c r="D77" s="78"/>
      <c r="E77" s="78"/>
      <c r="F77" s="78"/>
      <c r="G77" s="78"/>
      <c r="H77" s="78"/>
      <c r="I77" s="78"/>
      <c r="J77" s="78"/>
      <c r="K77" s="78"/>
      <c r="L77" s="78"/>
      <c r="M77" s="78"/>
      <c r="N77" s="78"/>
      <c r="O77" s="78"/>
      <c r="P77" s="78"/>
      <c r="Q77" s="78"/>
      <c r="R77" s="78"/>
      <c r="S77" s="78"/>
      <c r="T77" s="78"/>
      <c r="U77" s="78"/>
      <c r="V77" s="78"/>
      <c r="W77" s="78"/>
      <c r="X77" s="78"/>
      <c r="Y77" s="78"/>
      <c r="Z77" s="78"/>
    </row>
    <row r="78" spans="1:26" ht="15.75" customHeight="1">
      <c r="A78" s="78"/>
      <c r="B78" s="78"/>
      <c r="C78" s="78"/>
      <c r="D78" s="78"/>
      <c r="E78" s="78"/>
      <c r="F78" s="78"/>
      <c r="G78" s="78"/>
      <c r="H78" s="78"/>
      <c r="I78" s="78"/>
      <c r="J78" s="78"/>
      <c r="K78" s="78"/>
      <c r="L78" s="78"/>
      <c r="M78" s="78"/>
      <c r="N78" s="78"/>
      <c r="O78" s="78"/>
      <c r="P78" s="78"/>
      <c r="Q78" s="78"/>
      <c r="R78" s="78"/>
      <c r="S78" s="78"/>
      <c r="T78" s="78"/>
      <c r="U78" s="78"/>
      <c r="V78" s="78"/>
      <c r="W78" s="78"/>
      <c r="X78" s="78"/>
      <c r="Y78" s="78"/>
      <c r="Z78" s="78"/>
    </row>
    <row r="79" spans="1:26" ht="15.75" customHeight="1">
      <c r="A79" s="78"/>
      <c r="B79" s="78"/>
      <c r="C79" s="78"/>
      <c r="D79" s="78"/>
      <c r="E79" s="78"/>
      <c r="F79" s="78"/>
      <c r="G79" s="78"/>
      <c r="H79" s="78"/>
      <c r="I79" s="78"/>
      <c r="J79" s="78"/>
      <c r="K79" s="78"/>
      <c r="L79" s="78"/>
      <c r="M79" s="78"/>
      <c r="N79" s="78"/>
      <c r="O79" s="78"/>
      <c r="P79" s="78"/>
      <c r="Q79" s="78"/>
      <c r="R79" s="78"/>
      <c r="S79" s="78"/>
      <c r="T79" s="78"/>
      <c r="U79" s="78"/>
      <c r="V79" s="78"/>
      <c r="W79" s="78"/>
      <c r="X79" s="78"/>
      <c r="Y79" s="78"/>
      <c r="Z79" s="78"/>
    </row>
    <row r="80" spans="1:26" ht="15.75" customHeight="1">
      <c r="A80" s="78"/>
      <c r="B80" s="78"/>
      <c r="C80" s="78"/>
      <c r="D80" s="78"/>
      <c r="E80" s="78"/>
      <c r="F80" s="78"/>
      <c r="G80" s="78"/>
      <c r="H80" s="78"/>
      <c r="I80" s="78"/>
      <c r="J80" s="78"/>
      <c r="K80" s="78"/>
      <c r="L80" s="78"/>
      <c r="M80" s="78"/>
      <c r="N80" s="78"/>
      <c r="O80" s="78"/>
      <c r="P80" s="78"/>
      <c r="Q80" s="78"/>
      <c r="R80" s="78"/>
      <c r="S80" s="78"/>
      <c r="T80" s="78"/>
      <c r="U80" s="78"/>
      <c r="V80" s="78"/>
      <c r="W80" s="78"/>
      <c r="X80" s="78"/>
      <c r="Y80" s="78"/>
      <c r="Z80" s="78"/>
    </row>
    <row r="81" spans="1:26" ht="15.75" customHeight="1">
      <c r="A81" s="78"/>
      <c r="B81" s="78"/>
      <c r="C81" s="78"/>
      <c r="D81" s="78"/>
      <c r="E81" s="78"/>
      <c r="F81" s="78"/>
      <c r="G81" s="78"/>
      <c r="H81" s="78"/>
      <c r="I81" s="78"/>
      <c r="J81" s="78"/>
      <c r="K81" s="78"/>
      <c r="L81" s="78"/>
      <c r="M81" s="78"/>
      <c r="N81" s="78"/>
      <c r="O81" s="78"/>
      <c r="P81" s="78"/>
      <c r="Q81" s="78"/>
      <c r="R81" s="78"/>
      <c r="S81" s="78"/>
      <c r="T81" s="78"/>
      <c r="U81" s="78"/>
      <c r="V81" s="78"/>
      <c r="W81" s="78"/>
      <c r="X81" s="78"/>
      <c r="Y81" s="78"/>
      <c r="Z81" s="78"/>
    </row>
    <row r="82" spans="1:26" ht="15.75" customHeight="1">
      <c r="A82" s="78"/>
      <c r="B82" s="78"/>
      <c r="C82" s="78"/>
      <c r="D82" s="78"/>
      <c r="E82" s="78"/>
      <c r="F82" s="78"/>
      <c r="G82" s="78"/>
      <c r="H82" s="78"/>
      <c r="I82" s="78"/>
      <c r="J82" s="78"/>
      <c r="K82" s="78"/>
      <c r="L82" s="78"/>
      <c r="M82" s="78"/>
      <c r="N82" s="78"/>
      <c r="O82" s="78"/>
      <c r="P82" s="78"/>
      <c r="Q82" s="78"/>
      <c r="R82" s="78"/>
      <c r="S82" s="78"/>
      <c r="T82" s="78"/>
      <c r="U82" s="78"/>
      <c r="V82" s="78"/>
      <c r="W82" s="78"/>
      <c r="X82" s="78"/>
      <c r="Y82" s="78"/>
      <c r="Z82" s="78"/>
    </row>
    <row r="83" spans="1:26" ht="15.75" customHeight="1">
      <c r="A83" s="78"/>
      <c r="B83" s="78"/>
      <c r="C83" s="78"/>
      <c r="D83" s="78"/>
      <c r="E83" s="78"/>
      <c r="F83" s="78"/>
      <c r="G83" s="78"/>
      <c r="H83" s="78"/>
      <c r="I83" s="78"/>
      <c r="J83" s="78"/>
      <c r="K83" s="78"/>
      <c r="L83" s="78"/>
      <c r="M83" s="78"/>
      <c r="N83" s="78"/>
      <c r="O83" s="78"/>
      <c r="P83" s="78"/>
      <c r="Q83" s="78"/>
      <c r="R83" s="78"/>
      <c r="S83" s="78"/>
      <c r="T83" s="78"/>
      <c r="U83" s="78"/>
      <c r="V83" s="78"/>
      <c r="W83" s="78"/>
      <c r="X83" s="78"/>
      <c r="Y83" s="78"/>
      <c r="Z83" s="78"/>
    </row>
    <row r="84" spans="1:26" ht="15.75" customHeight="1">
      <c r="A84" s="78"/>
      <c r="B84" s="78"/>
      <c r="C84" s="78"/>
      <c r="D84" s="78"/>
      <c r="E84" s="78"/>
      <c r="F84" s="78"/>
      <c r="G84" s="78"/>
      <c r="H84" s="78"/>
      <c r="I84" s="78"/>
      <c r="J84" s="78"/>
      <c r="K84" s="78"/>
      <c r="L84" s="78"/>
      <c r="M84" s="78"/>
      <c r="N84" s="78"/>
      <c r="O84" s="78"/>
      <c r="P84" s="78"/>
      <c r="Q84" s="78"/>
      <c r="R84" s="78"/>
      <c r="S84" s="78"/>
      <c r="T84" s="78"/>
      <c r="U84" s="78"/>
      <c r="V84" s="78"/>
      <c r="W84" s="78"/>
      <c r="X84" s="78"/>
      <c r="Y84" s="78"/>
      <c r="Z84" s="78"/>
    </row>
    <row r="85" spans="1:26" ht="15.75" customHeight="1">
      <c r="A85" s="78"/>
      <c r="B85" s="78"/>
      <c r="C85" s="78"/>
      <c r="D85" s="78"/>
      <c r="E85" s="78"/>
      <c r="F85" s="78"/>
      <c r="G85" s="78"/>
      <c r="H85" s="78"/>
      <c r="I85" s="78"/>
      <c r="J85" s="78"/>
      <c r="K85" s="78"/>
      <c r="L85" s="78"/>
      <c r="M85" s="78"/>
      <c r="N85" s="78"/>
      <c r="O85" s="78"/>
      <c r="P85" s="78"/>
      <c r="Q85" s="78"/>
      <c r="R85" s="78"/>
      <c r="S85" s="78"/>
      <c r="T85" s="78"/>
      <c r="U85" s="78"/>
      <c r="V85" s="78"/>
      <c r="W85" s="78"/>
      <c r="X85" s="78"/>
      <c r="Y85" s="78"/>
      <c r="Z85" s="78"/>
    </row>
    <row r="86" spans="1:26" ht="15.75" customHeight="1">
      <c r="A86" s="78"/>
      <c r="B86" s="78"/>
      <c r="C86" s="78"/>
      <c r="D86" s="78"/>
      <c r="E86" s="78"/>
      <c r="F86" s="78"/>
      <c r="G86" s="78"/>
      <c r="H86" s="78"/>
      <c r="I86" s="78"/>
      <c r="J86" s="78"/>
      <c r="K86" s="78"/>
      <c r="L86" s="78"/>
      <c r="M86" s="78"/>
      <c r="N86" s="78"/>
      <c r="O86" s="78"/>
      <c r="P86" s="78"/>
      <c r="Q86" s="78"/>
      <c r="R86" s="78"/>
      <c r="S86" s="78"/>
      <c r="T86" s="78"/>
      <c r="U86" s="78"/>
      <c r="V86" s="78"/>
      <c r="W86" s="78"/>
      <c r="X86" s="78"/>
      <c r="Y86" s="78"/>
      <c r="Z86" s="78"/>
    </row>
    <row r="87" spans="1:26" ht="15.75" customHeight="1">
      <c r="A87" s="78"/>
      <c r="B87" s="78"/>
      <c r="C87" s="78"/>
      <c r="D87" s="78"/>
      <c r="E87" s="78"/>
      <c r="F87" s="78"/>
      <c r="G87" s="78"/>
      <c r="H87" s="78"/>
      <c r="I87" s="78"/>
      <c r="J87" s="78"/>
      <c r="K87" s="78"/>
      <c r="L87" s="78"/>
      <c r="M87" s="78"/>
      <c r="N87" s="78"/>
      <c r="O87" s="78"/>
      <c r="P87" s="78"/>
      <c r="Q87" s="78"/>
      <c r="R87" s="78"/>
      <c r="S87" s="78"/>
      <c r="T87" s="78"/>
      <c r="U87" s="78"/>
      <c r="V87" s="78"/>
      <c r="W87" s="78"/>
      <c r="X87" s="78"/>
      <c r="Y87" s="78"/>
      <c r="Z87" s="78"/>
    </row>
    <row r="88" spans="1:26" ht="15.75" customHeight="1">
      <c r="A88" s="78"/>
      <c r="B88" s="78"/>
      <c r="C88" s="78"/>
      <c r="D88" s="78"/>
      <c r="E88" s="78"/>
      <c r="F88" s="78"/>
      <c r="G88" s="78"/>
      <c r="H88" s="78"/>
      <c r="I88" s="78"/>
      <c r="J88" s="78"/>
      <c r="K88" s="78"/>
      <c r="L88" s="78"/>
      <c r="M88" s="78"/>
      <c r="N88" s="78"/>
      <c r="O88" s="78"/>
      <c r="P88" s="78"/>
      <c r="Q88" s="78"/>
      <c r="R88" s="78"/>
      <c r="S88" s="78"/>
      <c r="T88" s="78"/>
      <c r="U88" s="78"/>
      <c r="V88" s="78"/>
      <c r="W88" s="78"/>
      <c r="X88" s="78"/>
      <c r="Y88" s="78"/>
      <c r="Z88" s="78"/>
    </row>
    <row r="89" spans="1:26" ht="15.75" customHeight="1">
      <c r="A89" s="78"/>
      <c r="B89" s="78"/>
      <c r="C89" s="78"/>
      <c r="D89" s="78"/>
      <c r="E89" s="78"/>
      <c r="F89" s="78"/>
      <c r="G89" s="78"/>
      <c r="H89" s="78"/>
      <c r="I89" s="78"/>
      <c r="J89" s="78"/>
      <c r="K89" s="78"/>
      <c r="L89" s="78"/>
      <c r="M89" s="78"/>
      <c r="N89" s="78"/>
      <c r="O89" s="78"/>
      <c r="P89" s="78"/>
      <c r="Q89" s="78"/>
      <c r="R89" s="78"/>
      <c r="S89" s="78"/>
      <c r="T89" s="78"/>
      <c r="U89" s="78"/>
      <c r="V89" s="78"/>
      <c r="W89" s="78"/>
      <c r="X89" s="78"/>
      <c r="Y89" s="78"/>
      <c r="Z89" s="78"/>
    </row>
    <row r="90" spans="1:26" ht="15.75" customHeight="1">
      <c r="A90" s="78"/>
      <c r="B90" s="78"/>
      <c r="C90" s="78"/>
      <c r="D90" s="78"/>
      <c r="E90" s="78"/>
      <c r="F90" s="78"/>
      <c r="G90" s="78"/>
      <c r="H90" s="78"/>
      <c r="I90" s="78"/>
      <c r="J90" s="78"/>
      <c r="K90" s="78"/>
      <c r="L90" s="78"/>
      <c r="M90" s="78"/>
      <c r="N90" s="78"/>
      <c r="O90" s="78"/>
      <c r="P90" s="78"/>
      <c r="Q90" s="78"/>
      <c r="R90" s="78"/>
      <c r="S90" s="78"/>
      <c r="T90" s="78"/>
      <c r="U90" s="78"/>
      <c r="V90" s="78"/>
      <c r="W90" s="78"/>
      <c r="X90" s="78"/>
      <c r="Y90" s="78"/>
      <c r="Z90" s="78"/>
    </row>
    <row r="91" spans="1:26" ht="15.75" customHeight="1">
      <c r="A91" s="78"/>
      <c r="B91" s="78"/>
      <c r="C91" s="78"/>
      <c r="D91" s="78"/>
      <c r="E91" s="78"/>
      <c r="F91" s="78"/>
      <c r="G91" s="78"/>
      <c r="H91" s="78"/>
      <c r="I91" s="78"/>
      <c r="J91" s="78"/>
      <c r="K91" s="78"/>
      <c r="L91" s="78"/>
      <c r="M91" s="78"/>
      <c r="N91" s="78"/>
      <c r="O91" s="78"/>
      <c r="P91" s="78"/>
      <c r="Q91" s="78"/>
      <c r="R91" s="78"/>
      <c r="S91" s="78"/>
      <c r="T91" s="78"/>
      <c r="U91" s="78"/>
      <c r="V91" s="78"/>
      <c r="W91" s="78"/>
      <c r="X91" s="78"/>
      <c r="Y91" s="78"/>
      <c r="Z91" s="78"/>
    </row>
    <row r="92" spans="1:26" ht="15.75" customHeight="1">
      <c r="A92" s="78"/>
      <c r="B92" s="78"/>
      <c r="C92" s="78"/>
      <c r="D92" s="78"/>
      <c r="E92" s="78"/>
      <c r="F92" s="78"/>
      <c r="G92" s="78"/>
      <c r="H92" s="78"/>
      <c r="I92" s="78"/>
      <c r="J92" s="78"/>
      <c r="K92" s="78"/>
      <c r="L92" s="78"/>
      <c r="M92" s="78"/>
      <c r="N92" s="78"/>
      <c r="O92" s="78"/>
      <c r="P92" s="78"/>
      <c r="Q92" s="78"/>
      <c r="R92" s="78"/>
      <c r="S92" s="78"/>
      <c r="T92" s="78"/>
      <c r="U92" s="78"/>
      <c r="V92" s="78"/>
      <c r="W92" s="78"/>
      <c r="X92" s="78"/>
      <c r="Y92" s="78"/>
      <c r="Z92" s="78"/>
    </row>
    <row r="93" spans="1:26" ht="15.75" customHeight="1">
      <c r="A93" s="78"/>
      <c r="B93" s="78"/>
      <c r="C93" s="78"/>
      <c r="D93" s="78"/>
      <c r="E93" s="78"/>
      <c r="F93" s="78"/>
      <c r="G93" s="78"/>
      <c r="H93" s="78"/>
      <c r="I93" s="78"/>
      <c r="J93" s="78"/>
      <c r="K93" s="78"/>
      <c r="L93" s="78"/>
      <c r="M93" s="78"/>
      <c r="N93" s="78"/>
      <c r="O93" s="78"/>
      <c r="P93" s="78"/>
      <c r="Q93" s="78"/>
      <c r="R93" s="78"/>
      <c r="S93" s="78"/>
      <c r="T93" s="78"/>
      <c r="U93" s="78"/>
      <c r="V93" s="78"/>
      <c r="W93" s="78"/>
      <c r="X93" s="78"/>
      <c r="Y93" s="78"/>
      <c r="Z93" s="78"/>
    </row>
    <row r="94" spans="1:26" ht="15.75" customHeight="1">
      <c r="A94" s="78"/>
      <c r="B94" s="78"/>
      <c r="C94" s="78"/>
      <c r="D94" s="78"/>
      <c r="E94" s="78"/>
      <c r="F94" s="78"/>
      <c r="G94" s="78"/>
      <c r="H94" s="78"/>
      <c r="I94" s="78"/>
      <c r="J94" s="78"/>
      <c r="K94" s="78"/>
      <c r="L94" s="78"/>
      <c r="M94" s="78"/>
      <c r="N94" s="78"/>
      <c r="O94" s="78"/>
      <c r="P94" s="78"/>
      <c r="Q94" s="78"/>
      <c r="R94" s="78"/>
      <c r="S94" s="78"/>
      <c r="T94" s="78"/>
      <c r="U94" s="78"/>
      <c r="V94" s="78"/>
      <c r="W94" s="78"/>
      <c r="X94" s="78"/>
      <c r="Y94" s="78"/>
      <c r="Z94" s="78"/>
    </row>
    <row r="95" spans="1:26" ht="15.75" customHeight="1">
      <c r="A95" s="78"/>
      <c r="B95" s="78"/>
      <c r="C95" s="78"/>
      <c r="D95" s="78"/>
      <c r="E95" s="78"/>
      <c r="F95" s="78"/>
      <c r="G95" s="78"/>
      <c r="H95" s="78"/>
      <c r="I95" s="78"/>
      <c r="J95" s="78"/>
      <c r="K95" s="78"/>
      <c r="L95" s="78"/>
      <c r="M95" s="78"/>
      <c r="N95" s="78"/>
      <c r="O95" s="78"/>
      <c r="P95" s="78"/>
      <c r="Q95" s="78"/>
      <c r="R95" s="78"/>
      <c r="S95" s="78"/>
      <c r="T95" s="78"/>
      <c r="U95" s="78"/>
      <c r="V95" s="78"/>
      <c r="W95" s="78"/>
      <c r="X95" s="78"/>
      <c r="Y95" s="78"/>
      <c r="Z95" s="78"/>
    </row>
    <row r="96" spans="1:26" ht="15.75" customHeight="1">
      <c r="A96" s="78"/>
      <c r="B96" s="78"/>
      <c r="C96" s="78"/>
      <c r="D96" s="78"/>
      <c r="E96" s="78"/>
      <c r="F96" s="78"/>
      <c r="G96" s="78"/>
      <c r="H96" s="78"/>
      <c r="I96" s="78"/>
      <c r="J96" s="78"/>
      <c r="K96" s="78"/>
      <c r="L96" s="78"/>
      <c r="M96" s="78"/>
      <c r="N96" s="78"/>
      <c r="O96" s="78"/>
      <c r="P96" s="78"/>
      <c r="Q96" s="78"/>
      <c r="R96" s="78"/>
      <c r="S96" s="78"/>
      <c r="T96" s="78"/>
      <c r="U96" s="78"/>
      <c r="V96" s="78"/>
      <c r="W96" s="78"/>
      <c r="X96" s="78"/>
      <c r="Y96" s="78"/>
      <c r="Z96" s="78"/>
    </row>
    <row r="97" spans="1:26" ht="15.75" customHeight="1">
      <c r="A97" s="78"/>
      <c r="B97" s="78"/>
      <c r="C97" s="78"/>
      <c r="D97" s="78"/>
      <c r="E97" s="78"/>
      <c r="F97" s="78"/>
      <c r="G97" s="78"/>
      <c r="H97" s="78"/>
      <c r="I97" s="78"/>
      <c r="J97" s="78"/>
      <c r="K97" s="78"/>
      <c r="L97" s="78"/>
      <c r="M97" s="78"/>
      <c r="N97" s="78"/>
      <c r="O97" s="78"/>
      <c r="P97" s="78"/>
      <c r="Q97" s="78"/>
      <c r="R97" s="78"/>
      <c r="S97" s="78"/>
      <c r="T97" s="78"/>
      <c r="U97" s="78"/>
      <c r="V97" s="78"/>
      <c r="W97" s="78"/>
      <c r="X97" s="78"/>
      <c r="Y97" s="78"/>
      <c r="Z97" s="78"/>
    </row>
    <row r="98" spans="1:26" ht="15.75" customHeight="1">
      <c r="A98" s="78"/>
      <c r="B98" s="78"/>
      <c r="C98" s="78"/>
      <c r="D98" s="78"/>
      <c r="E98" s="78"/>
      <c r="F98" s="78"/>
      <c r="G98" s="78"/>
      <c r="H98" s="78"/>
      <c r="I98" s="78"/>
      <c r="J98" s="78"/>
      <c r="K98" s="78"/>
      <c r="L98" s="78"/>
      <c r="M98" s="78"/>
      <c r="N98" s="78"/>
      <c r="O98" s="78"/>
      <c r="P98" s="78"/>
      <c r="Q98" s="78"/>
      <c r="R98" s="78"/>
      <c r="S98" s="78"/>
      <c r="T98" s="78"/>
      <c r="U98" s="78"/>
      <c r="V98" s="78"/>
      <c r="W98" s="78"/>
      <c r="X98" s="78"/>
      <c r="Y98" s="78"/>
      <c r="Z98" s="78"/>
    </row>
    <row r="99" spans="1:26" ht="15.75" customHeight="1">
      <c r="A99" s="78"/>
      <c r="B99" s="78"/>
      <c r="C99" s="78"/>
      <c r="D99" s="78"/>
      <c r="E99" s="78"/>
      <c r="F99" s="78"/>
      <c r="G99" s="78"/>
      <c r="H99" s="78"/>
      <c r="I99" s="78"/>
      <c r="J99" s="78"/>
      <c r="K99" s="78"/>
      <c r="L99" s="78"/>
      <c r="M99" s="78"/>
      <c r="N99" s="78"/>
      <c r="O99" s="78"/>
      <c r="P99" s="78"/>
      <c r="Q99" s="78"/>
      <c r="R99" s="78"/>
      <c r="S99" s="78"/>
      <c r="T99" s="78"/>
      <c r="U99" s="78"/>
      <c r="V99" s="78"/>
      <c r="W99" s="78"/>
      <c r="X99" s="78"/>
      <c r="Y99" s="78"/>
      <c r="Z99" s="78"/>
    </row>
    <row r="100" spans="1:26" ht="15.75" customHeight="1">
      <c r="A100" s="7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row>
    <row r="101" spans="1:26" ht="15.75" customHeight="1">
      <c r="A101" s="7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row>
    <row r="102" spans="1:26" ht="15.75" customHeight="1">
      <c r="A102" s="7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row>
    <row r="103" spans="1:26" ht="15.75" customHeight="1">
      <c r="A103" s="7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row>
    <row r="104" spans="1:26" ht="15.75" customHeight="1">
      <c r="A104" s="7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row>
    <row r="105" spans="1:26" ht="15.75" customHeight="1">
      <c r="A105" s="7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row>
    <row r="106" spans="1:26" ht="15.75" customHeight="1">
      <c r="A106" s="7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row>
    <row r="107" spans="1:26" ht="15.75" customHeight="1">
      <c r="A107" s="7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row>
    <row r="108" spans="1:26" ht="15.75" customHeight="1">
      <c r="A108" s="7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row>
    <row r="109" spans="1:26" ht="15.75" customHeight="1">
      <c r="A109" s="7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row>
    <row r="110" spans="1:26" ht="15.75" customHeight="1">
      <c r="A110" s="7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row>
    <row r="111" spans="1:26" ht="15.75" customHeight="1">
      <c r="A111" s="7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row>
    <row r="112" spans="1:26" ht="15.75" customHeight="1">
      <c r="A112" s="7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row>
    <row r="113" spans="1:26" ht="15.75" customHeight="1">
      <c r="A113" s="7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row>
    <row r="114" spans="1:26" ht="15.75" customHeight="1">
      <c r="A114" s="7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row>
    <row r="115" spans="1:26" ht="15.75" customHeight="1">
      <c r="A115" s="7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row>
    <row r="116" spans="1:26" ht="15.75" customHeight="1">
      <c r="A116" s="7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row>
    <row r="117" spans="1:26" ht="15.75" customHeight="1">
      <c r="A117" s="7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row>
    <row r="118" spans="1:26" ht="15.75" customHeight="1">
      <c r="A118" s="7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row>
    <row r="119" spans="1:26" ht="15.75" customHeight="1">
      <c r="A119" s="7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row>
    <row r="120" spans="1:26" ht="15.75" customHeight="1">
      <c r="A120" s="7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row>
    <row r="121" spans="1:26" ht="15.75" customHeight="1">
      <c r="A121" s="7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row>
    <row r="122" spans="1:26" ht="15.75" customHeight="1">
      <c r="A122" s="7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row>
    <row r="123" spans="1:26" ht="15.75" customHeight="1">
      <c r="A123" s="7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row>
    <row r="124" spans="1:26" ht="15.75" customHeight="1">
      <c r="A124" s="7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row>
    <row r="125" spans="1:26" ht="15.75" customHeight="1">
      <c r="A125" s="7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row>
    <row r="126" spans="1:26" ht="15.75" customHeight="1">
      <c r="A126" s="7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row>
    <row r="127" spans="1:26" ht="15.75" customHeight="1">
      <c r="A127" s="7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row>
    <row r="128" spans="1:26" ht="15.75" customHeight="1">
      <c r="A128" s="7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row>
    <row r="129" spans="1:26" ht="15.75" customHeight="1">
      <c r="A129" s="7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row>
    <row r="130" spans="1:26" ht="15.75" customHeight="1">
      <c r="A130" s="7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row>
    <row r="131" spans="1:26" ht="15.75" customHeight="1">
      <c r="A131" s="7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row>
    <row r="132" spans="1:26" ht="15.75" customHeight="1">
      <c r="A132" s="7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row>
    <row r="133" spans="1:26" ht="15.75" customHeight="1">
      <c r="A133" s="7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row>
    <row r="134" spans="1:26" ht="15.75" customHeight="1">
      <c r="A134" s="7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row>
    <row r="135" spans="1:26" ht="15.75" customHeight="1">
      <c r="A135" s="7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row>
    <row r="136" spans="1:26" ht="15.75" customHeight="1">
      <c r="A136" s="7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row>
    <row r="137" spans="1:26" ht="15.75" customHeight="1">
      <c r="A137" s="7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row>
    <row r="138" spans="1:26" ht="15.75" customHeight="1">
      <c r="A138" s="7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row>
    <row r="139" spans="1:26" ht="15.75" customHeight="1">
      <c r="A139" s="7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row>
    <row r="140" spans="1:26" ht="15.75" customHeight="1">
      <c r="A140" s="7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row>
    <row r="141" spans="1:26" ht="15.75" customHeight="1">
      <c r="A141" s="7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row>
    <row r="142" spans="1:26" ht="15.75" customHeight="1">
      <c r="A142" s="7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row>
    <row r="143" spans="1:26" ht="15.75" customHeight="1">
      <c r="A143" s="7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row>
    <row r="144" spans="1:26" ht="15.75" customHeight="1">
      <c r="A144" s="7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row>
    <row r="145" spans="1:26" ht="15.75" customHeight="1">
      <c r="A145" s="7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row>
    <row r="146" spans="1:26" ht="15.75" customHeight="1">
      <c r="A146" s="7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row>
    <row r="147" spans="1:26" ht="15.75" customHeight="1">
      <c r="A147" s="7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row>
    <row r="148" spans="1:26" ht="15.75" customHeight="1">
      <c r="A148" s="7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row>
    <row r="149" spans="1:26" ht="15.75" customHeight="1">
      <c r="A149" s="7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row>
    <row r="150" spans="1:26" ht="15.75" customHeight="1">
      <c r="A150" s="7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row>
    <row r="151" spans="1:26" ht="15.75" customHeight="1">
      <c r="A151" s="7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row>
    <row r="152" spans="1:26" ht="15.75" customHeight="1">
      <c r="A152" s="7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row>
    <row r="153" spans="1:26" ht="15.75" customHeight="1">
      <c r="A153" s="7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row>
    <row r="154" spans="1:26" ht="15.75" customHeight="1">
      <c r="A154" s="7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row>
    <row r="155" spans="1:26" ht="15.75" customHeight="1">
      <c r="A155" s="7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row>
    <row r="156" spans="1:26" ht="15.75" customHeight="1">
      <c r="A156" s="7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row>
    <row r="157" spans="1:26" ht="15.75" customHeight="1">
      <c r="A157" s="7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row>
    <row r="158" spans="1:26" ht="15.75" customHeight="1">
      <c r="A158" s="7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row>
    <row r="159" spans="1:26" ht="15.75" customHeight="1">
      <c r="A159" s="7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row>
    <row r="160" spans="1:26" ht="15.75" customHeight="1">
      <c r="A160" s="7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row>
    <row r="161" spans="1:26" ht="15.75" customHeight="1">
      <c r="A161" s="7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row>
    <row r="162" spans="1:26" ht="15.75" customHeight="1">
      <c r="A162" s="7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row>
    <row r="163" spans="1:26" ht="15.75" customHeight="1">
      <c r="A163" s="7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row>
    <row r="164" spans="1:26" ht="15.75" customHeight="1">
      <c r="A164" s="7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row>
    <row r="165" spans="1:26" ht="15.75" customHeight="1">
      <c r="A165" s="7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row>
    <row r="166" spans="1:26" ht="15.75" customHeight="1">
      <c r="A166" s="7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row>
    <row r="167" spans="1:26" ht="15.75" customHeight="1">
      <c r="A167" s="7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row>
    <row r="168" spans="1:26" ht="15.75" customHeight="1">
      <c r="A168" s="7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row>
    <row r="169" spans="1:26" ht="15.75" customHeight="1">
      <c r="A169" s="7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row>
    <row r="170" spans="1:26" ht="15.75" customHeight="1">
      <c r="A170" s="7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row>
    <row r="171" spans="1:26" ht="15.75" customHeight="1">
      <c r="A171" s="7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row>
    <row r="172" spans="1:26" ht="15.75" customHeight="1">
      <c r="A172" s="7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row>
    <row r="173" spans="1:26" ht="15.75" customHeight="1">
      <c r="A173" s="7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row>
    <row r="174" spans="1:26" ht="15.75" customHeight="1">
      <c r="A174" s="7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row>
    <row r="175" spans="1:26" ht="15.75" customHeight="1">
      <c r="A175" s="7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row>
    <row r="176" spans="1:26" ht="15.75" customHeight="1">
      <c r="A176" s="7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row>
    <row r="177" spans="1:26" ht="15.75" customHeight="1">
      <c r="A177" s="7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row>
    <row r="178" spans="1:26" ht="15.75" customHeight="1">
      <c r="A178" s="7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row>
    <row r="179" spans="1:26" ht="15.75" customHeight="1">
      <c r="A179" s="7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row>
    <row r="180" spans="1:26" ht="15.75" customHeight="1">
      <c r="A180" s="7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row>
    <row r="181" spans="1:26" ht="15.75" customHeight="1">
      <c r="A181" s="7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row>
    <row r="182" spans="1:26" ht="15.75" customHeight="1">
      <c r="A182" s="7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row>
    <row r="183" spans="1:26" ht="15.75" customHeight="1">
      <c r="A183" s="7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row>
    <row r="184" spans="1:26" ht="15.75" customHeight="1">
      <c r="A184" s="7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row>
    <row r="185" spans="1:26" ht="15.75" customHeight="1">
      <c r="A185" s="7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row>
    <row r="186" spans="1:26" ht="15.75" customHeight="1">
      <c r="A186" s="7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row>
    <row r="187" spans="1:26" ht="15.75" customHeight="1">
      <c r="A187" s="7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row>
    <row r="188" spans="1:26" ht="15.75" customHeight="1">
      <c r="A188" s="7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row>
    <row r="189" spans="1:26" ht="15.75" customHeight="1">
      <c r="A189" s="7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row>
    <row r="190" spans="1:26" ht="15.75" customHeight="1">
      <c r="A190" s="7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row>
    <row r="191" spans="1:26" ht="15.75" customHeight="1">
      <c r="A191" s="7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row>
    <row r="192" spans="1:26" ht="15.75" customHeight="1">
      <c r="A192" s="7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row>
    <row r="193" spans="1:26" ht="15.75" customHeight="1">
      <c r="A193" s="7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row>
    <row r="194" spans="1:26" ht="15.75" customHeight="1">
      <c r="A194" s="7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row>
    <row r="195" spans="1:26" ht="15.75" customHeight="1">
      <c r="A195" s="7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row>
    <row r="196" spans="1:26" ht="15.75" customHeight="1">
      <c r="A196" s="7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row>
    <row r="197" spans="1:26" ht="15.75" customHeight="1">
      <c r="A197" s="7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row>
    <row r="198" spans="1:26" ht="15.75" customHeight="1">
      <c r="A198" s="7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row>
    <row r="199" spans="1:26" ht="15.75" customHeight="1">
      <c r="A199" s="7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row>
    <row r="200" spans="1:26" ht="15.75" customHeight="1">
      <c r="A200" s="7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row>
    <row r="201" spans="1:26" ht="15.75" customHeight="1">
      <c r="A201" s="7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row>
    <row r="202" spans="1:26" ht="15.75" customHeight="1">
      <c r="A202" s="7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row>
    <row r="203" spans="1:26" ht="15.75" customHeight="1">
      <c r="A203" s="7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row>
    <row r="204" spans="1:26" ht="15.75" customHeight="1">
      <c r="A204" s="7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row>
    <row r="205" spans="1:26" ht="15.75" customHeight="1">
      <c r="A205" s="7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row>
    <row r="206" spans="1:26" ht="15.75" customHeight="1">
      <c r="A206" s="7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row>
    <row r="207" spans="1:26" ht="15.75" customHeight="1">
      <c r="A207" s="7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row>
    <row r="208" spans="1:26" ht="15.75" customHeight="1">
      <c r="A208" s="7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row>
    <row r="209" spans="1:26" ht="15.75" customHeight="1">
      <c r="A209" s="7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row>
    <row r="210" spans="1:26" ht="15.75" customHeight="1">
      <c r="A210" s="7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row>
    <row r="211" spans="1:26" ht="15.75" customHeight="1">
      <c r="A211" s="7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row>
    <row r="212" spans="1:26" ht="15.75" customHeight="1">
      <c r="A212" s="7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row>
    <row r="213" spans="1:26" ht="15.75" customHeight="1">
      <c r="A213" s="7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row>
    <row r="214" spans="1:26" ht="15.75" customHeight="1">
      <c r="A214" s="7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row>
    <row r="215" spans="1:26" ht="15.75" customHeight="1">
      <c r="A215" s="7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row>
    <row r="216" spans="1:26" ht="15.75" customHeight="1">
      <c r="A216" s="7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row>
    <row r="217" spans="1:26" ht="15.75" customHeight="1">
      <c r="A217" s="7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row>
    <row r="218" spans="1:26" ht="15.75" customHeight="1">
      <c r="A218" s="7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row>
    <row r="219" spans="1:26" ht="15.75" customHeight="1">
      <c r="A219" s="7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row>
    <row r="220" spans="1:26" ht="15.75" customHeight="1">
      <c r="A220" s="7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row>
    <row r="221" spans="1:26" ht="15.75" customHeight="1">
      <c r="A221" s="78"/>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row>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18">
    <mergeCell ref="B12:C12"/>
    <mergeCell ref="B13:C13"/>
    <mergeCell ref="B16:C16"/>
    <mergeCell ref="B21:G22"/>
    <mergeCell ref="B6:C6"/>
    <mergeCell ref="B4:C4"/>
    <mergeCell ref="B5:C5"/>
    <mergeCell ref="B7:C7"/>
    <mergeCell ref="B20:E20"/>
    <mergeCell ref="B8:C8"/>
    <mergeCell ref="B19:C19"/>
    <mergeCell ref="B9:C9"/>
    <mergeCell ref="B10:C10"/>
    <mergeCell ref="B11:C11"/>
    <mergeCell ref="B14:C14"/>
    <mergeCell ref="B15:C15"/>
    <mergeCell ref="B17:C17"/>
    <mergeCell ref="B18:C18"/>
  </mergeCells>
  <conditionalFormatting sqref="F5:F20">
    <cfRule type="cellIs" dxfId="139" priority="1" operator="equal">
      <formula>0</formula>
    </cfRule>
  </conditionalFormatting>
  <conditionalFormatting sqref="F5:F20">
    <cfRule type="cellIs" dxfId="138" priority="2" operator="greaterThan">
      <formula>0.85</formula>
    </cfRule>
  </conditionalFormatting>
  <conditionalFormatting sqref="F5:F20">
    <cfRule type="cellIs" dxfId="137" priority="3" operator="between">
      <formula>0.7</formula>
      <formula>0.85</formula>
    </cfRule>
  </conditionalFormatting>
  <conditionalFormatting sqref="F5:F20">
    <cfRule type="cellIs" dxfId="136" priority="4" operator="lessThan">
      <formula>0.7</formula>
    </cfRule>
  </conditionalFormatting>
  <conditionalFormatting sqref="F9">
    <cfRule type="cellIs" dxfId="135" priority="5" operator="equal">
      <formula>0</formula>
    </cfRule>
  </conditionalFormatting>
  <conditionalFormatting sqref="F9">
    <cfRule type="cellIs" dxfId="134" priority="6" operator="greaterThan">
      <formula>0.85</formula>
    </cfRule>
  </conditionalFormatting>
  <conditionalFormatting sqref="F9">
    <cfRule type="cellIs" dxfId="133" priority="7" operator="between">
      <formula>0.7</formula>
      <formula>0.85</formula>
    </cfRule>
  </conditionalFormatting>
  <conditionalFormatting sqref="F9">
    <cfRule type="cellIs" dxfId="132" priority="8" operator="lessThan">
      <formula>0.7</formula>
    </cfRule>
  </conditionalFormatting>
  <hyperlinks>
    <hyperlink ref="B4" location="Objetivo 2!A1" display="2. Atender eficaz y eficientemente los requerimientos de las partes interesadas, para el desarrollo y fortalecimiento del sector ambiental" xr:uid="{00000000-0004-0000-4800-000000000000}"/>
  </hyperlinks>
  <pageMargins left="0.7" right="0.7" top="0.75" bottom="0.75" header="0" footer="0"/>
  <pageSetup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rgb="FFC5E0B3"/>
  </sheetPr>
  <dimension ref="A1:Z999"/>
  <sheetViews>
    <sheetView showGridLines="0" workbookViewId="0">
      <selection activeCell="E8" sqref="E8"/>
    </sheetView>
  </sheetViews>
  <sheetFormatPr baseColWidth="10" defaultColWidth="11.21875" defaultRowHeight="15" customHeight="1"/>
  <cols>
    <col min="1" max="1" width="11.5546875" customWidth="1"/>
    <col min="2" max="2" width="2.33203125" customWidth="1"/>
    <col min="3" max="3" width="31.6640625" customWidth="1"/>
    <col min="4" max="4" width="13.21875" customWidth="1"/>
    <col min="5" max="5" width="8.33203125" customWidth="1"/>
    <col min="6" max="6" width="8.88671875" customWidth="1"/>
    <col min="7" max="7" width="41" customWidth="1"/>
    <col min="8" max="26" width="10.5546875" customWidth="1"/>
  </cols>
  <sheetData>
    <row r="1" spans="1:26" ht="15.75">
      <c r="A1" s="78"/>
      <c r="B1" s="78"/>
      <c r="C1" s="78"/>
      <c r="D1" s="78"/>
      <c r="E1" s="78"/>
      <c r="F1" s="78"/>
      <c r="G1" s="78"/>
      <c r="H1" s="78"/>
      <c r="I1" s="78"/>
      <c r="J1" s="78"/>
      <c r="K1" s="78"/>
      <c r="L1" s="78"/>
      <c r="M1" s="78"/>
      <c r="N1" s="78"/>
      <c r="O1" s="78"/>
      <c r="P1" s="78"/>
      <c r="Q1" s="78"/>
      <c r="R1" s="78"/>
      <c r="S1" s="78"/>
      <c r="T1" s="78"/>
      <c r="U1" s="78"/>
      <c r="V1" s="78"/>
      <c r="W1" s="78"/>
      <c r="X1" s="78"/>
      <c r="Y1" s="78"/>
      <c r="Z1" s="78"/>
    </row>
    <row r="2" spans="1:26" ht="15.75">
      <c r="A2" s="78"/>
      <c r="B2" s="78"/>
      <c r="C2" s="78"/>
      <c r="D2" s="78"/>
      <c r="E2" s="78"/>
      <c r="F2" s="78"/>
      <c r="G2" s="78"/>
      <c r="H2" s="78"/>
      <c r="I2" s="78"/>
      <c r="J2" s="78"/>
      <c r="K2" s="78"/>
      <c r="L2" s="78"/>
      <c r="M2" s="78"/>
      <c r="N2" s="78"/>
      <c r="O2" s="78"/>
      <c r="P2" s="78"/>
      <c r="Q2" s="78"/>
      <c r="R2" s="78"/>
      <c r="S2" s="78"/>
      <c r="T2" s="78"/>
      <c r="U2" s="78"/>
      <c r="V2" s="78"/>
      <c r="W2" s="78"/>
      <c r="X2" s="78"/>
      <c r="Y2" s="78"/>
      <c r="Z2" s="78"/>
    </row>
    <row r="3" spans="1:26" ht="15.75">
      <c r="A3" s="78"/>
      <c r="B3" s="78"/>
      <c r="C3" s="78"/>
      <c r="D3" s="78"/>
      <c r="E3" s="78"/>
      <c r="F3" s="78"/>
      <c r="G3" s="78"/>
      <c r="H3" s="78"/>
      <c r="I3" s="78"/>
      <c r="J3" s="78"/>
      <c r="K3" s="78"/>
      <c r="L3" s="78"/>
      <c r="M3" s="78"/>
      <c r="N3" s="78"/>
      <c r="O3" s="78"/>
      <c r="P3" s="78"/>
      <c r="Q3" s="78"/>
      <c r="R3" s="78"/>
      <c r="S3" s="78"/>
      <c r="T3" s="78"/>
      <c r="U3" s="78"/>
      <c r="V3" s="78"/>
      <c r="W3" s="78"/>
      <c r="X3" s="78"/>
      <c r="Y3" s="78"/>
      <c r="Z3" s="78"/>
    </row>
    <row r="4" spans="1:26" ht="63.75" customHeight="1">
      <c r="A4" s="78"/>
      <c r="B4" s="922" t="s">
        <v>568</v>
      </c>
      <c r="C4" s="922"/>
      <c r="D4" s="378" t="s">
        <v>593</v>
      </c>
      <c r="E4" s="379" t="s">
        <v>415</v>
      </c>
      <c r="F4" s="383" t="s">
        <v>598</v>
      </c>
      <c r="G4" s="378" t="s">
        <v>595</v>
      </c>
      <c r="H4" s="78"/>
      <c r="I4" s="78"/>
      <c r="J4" s="78"/>
      <c r="K4" s="78"/>
      <c r="L4" s="78"/>
      <c r="M4" s="78"/>
      <c r="N4" s="78"/>
      <c r="O4" s="78"/>
      <c r="P4" s="78"/>
      <c r="Q4" s="78"/>
      <c r="R4" s="78"/>
      <c r="S4" s="78"/>
      <c r="T4" s="78"/>
      <c r="U4" s="78"/>
      <c r="V4" s="78"/>
      <c r="W4" s="78"/>
      <c r="X4" s="78"/>
      <c r="Y4" s="78"/>
      <c r="Z4" s="78"/>
    </row>
    <row r="5" spans="1:26" ht="36.75" customHeight="1">
      <c r="A5" s="78"/>
      <c r="B5" s="923" t="str">
        <f>Indicadores!A16</f>
        <v>Noticias positivas publicadas sobre el Ministerio</v>
      </c>
      <c r="C5" s="924"/>
      <c r="D5" s="263">
        <f>'TABLERO DE MANDO'!V17</f>
        <v>0.96</v>
      </c>
      <c r="E5" s="264">
        <f>'TABLERO DE MANDO'!D17</f>
        <v>0.87</v>
      </c>
      <c r="F5" s="265">
        <f>D5/E5</f>
        <v>1.103448275862069</v>
      </c>
      <c r="G5" s="266"/>
      <c r="H5" s="78"/>
      <c r="I5" s="78"/>
      <c r="J5" s="78"/>
      <c r="K5" s="78"/>
      <c r="L5" s="78"/>
      <c r="M5" s="78"/>
      <c r="N5" s="78"/>
      <c r="O5" s="78"/>
      <c r="P5" s="78"/>
      <c r="Q5" s="78"/>
      <c r="R5" s="78"/>
      <c r="S5" s="78"/>
      <c r="T5" s="78"/>
      <c r="U5" s="78"/>
      <c r="V5" s="78"/>
      <c r="W5" s="78"/>
      <c r="X5" s="78"/>
      <c r="Y5" s="78"/>
      <c r="Z5" s="78"/>
    </row>
    <row r="6" spans="1:26" ht="24" customHeight="1">
      <c r="A6" s="78"/>
      <c r="B6" s="923" t="str">
        <f>Indicadores!A17</f>
        <v>Piezas divulgativas realizadas en cumplimiento del proceso</v>
      </c>
      <c r="C6" s="924"/>
      <c r="D6" s="263">
        <f>'TABLERO DE MANDO'!V18</f>
        <v>1</v>
      </c>
      <c r="E6" s="264">
        <f>'TABLERO DE MANDO'!D18</f>
        <v>1</v>
      </c>
      <c r="F6" s="265">
        <f>D6/E6</f>
        <v>1</v>
      </c>
      <c r="G6" s="267"/>
      <c r="H6" s="78"/>
      <c r="I6" s="78"/>
      <c r="J6" s="78"/>
      <c r="K6" s="78"/>
      <c r="L6" s="78"/>
      <c r="M6" s="78"/>
      <c r="N6" s="78"/>
      <c r="O6" s="78"/>
      <c r="P6" s="78"/>
      <c r="Q6" s="78"/>
      <c r="R6" s="78"/>
      <c r="S6" s="78"/>
      <c r="T6" s="78"/>
      <c r="U6" s="78"/>
      <c r="V6" s="78"/>
      <c r="W6" s="78"/>
      <c r="X6" s="78"/>
      <c r="Y6" s="78"/>
      <c r="Z6" s="78"/>
    </row>
    <row r="7" spans="1:26" ht="16.5">
      <c r="A7" s="78"/>
      <c r="B7" s="925" t="s">
        <v>582</v>
      </c>
      <c r="C7" s="925"/>
      <c r="D7" s="925"/>
      <c r="E7" s="925"/>
      <c r="F7" s="268">
        <f>AVERAGE(F5:F6)</f>
        <v>1.0517241379310345</v>
      </c>
      <c r="G7" s="266"/>
      <c r="H7" s="78"/>
      <c r="I7" s="78"/>
      <c r="J7" s="78"/>
      <c r="K7" s="78"/>
      <c r="L7" s="78"/>
      <c r="M7" s="78"/>
      <c r="N7" s="78"/>
      <c r="O7" s="78"/>
      <c r="P7" s="78"/>
      <c r="Q7" s="78"/>
      <c r="R7" s="78"/>
      <c r="S7" s="78"/>
      <c r="T7" s="78"/>
      <c r="U7" s="78"/>
      <c r="V7" s="78"/>
      <c r="W7" s="78"/>
      <c r="X7" s="78"/>
      <c r="Y7" s="78"/>
      <c r="Z7" s="78"/>
    </row>
    <row r="8" spans="1:26" ht="16.5" customHeight="1">
      <c r="A8" s="78"/>
      <c r="B8" s="921" t="s">
        <v>597</v>
      </c>
      <c r="C8" s="921"/>
      <c r="D8" s="921"/>
      <c r="E8" s="921"/>
      <c r="F8" s="921"/>
      <c r="G8" s="921"/>
      <c r="H8" s="78"/>
      <c r="I8" s="78"/>
      <c r="J8" s="78"/>
      <c r="K8" s="78"/>
      <c r="L8" s="78"/>
      <c r="M8" s="78"/>
      <c r="N8" s="78"/>
      <c r="O8" s="78"/>
      <c r="P8" s="78"/>
      <c r="Q8" s="78"/>
      <c r="R8" s="78"/>
      <c r="S8" s="78"/>
      <c r="T8" s="78"/>
      <c r="U8" s="78"/>
      <c r="V8" s="78"/>
      <c r="W8" s="78"/>
      <c r="X8" s="78"/>
      <c r="Y8" s="78"/>
      <c r="Z8" s="78"/>
    </row>
    <row r="9" spans="1:26" ht="15.75">
      <c r="A9" s="78"/>
      <c r="B9" s="921"/>
      <c r="C9" s="921"/>
      <c r="D9" s="921"/>
      <c r="E9" s="921"/>
      <c r="F9" s="921"/>
      <c r="G9" s="921"/>
      <c r="H9" s="78"/>
      <c r="I9" s="78"/>
      <c r="J9" s="78"/>
      <c r="K9" s="78"/>
      <c r="L9" s="78"/>
      <c r="M9" s="78"/>
      <c r="N9" s="78"/>
      <c r="O9" s="78"/>
      <c r="P9" s="78"/>
      <c r="Q9" s="78"/>
      <c r="R9" s="78"/>
      <c r="S9" s="78"/>
      <c r="T9" s="78"/>
      <c r="U9" s="78"/>
      <c r="V9" s="78"/>
      <c r="W9" s="78"/>
      <c r="X9" s="78"/>
      <c r="Y9" s="78"/>
      <c r="Z9" s="78"/>
    </row>
    <row r="10" spans="1:26" ht="15.75">
      <c r="A10" s="78"/>
      <c r="B10" s="921"/>
      <c r="C10" s="921"/>
      <c r="D10" s="921"/>
      <c r="E10" s="921"/>
      <c r="F10" s="921"/>
      <c r="G10" s="921"/>
      <c r="H10" s="78"/>
      <c r="I10" s="78"/>
      <c r="J10" s="78"/>
      <c r="K10" s="78"/>
      <c r="L10" s="78"/>
      <c r="M10" s="78"/>
      <c r="N10" s="78"/>
      <c r="O10" s="78"/>
      <c r="P10" s="78"/>
      <c r="Q10" s="78"/>
      <c r="R10" s="78"/>
      <c r="S10" s="78"/>
      <c r="T10" s="78"/>
      <c r="U10" s="78"/>
      <c r="V10" s="78"/>
      <c r="W10" s="78"/>
      <c r="X10" s="78"/>
      <c r="Y10" s="78"/>
      <c r="Z10" s="78"/>
    </row>
    <row r="11" spans="1:26" ht="15.75">
      <c r="A11" s="78"/>
      <c r="B11" s="78"/>
      <c r="C11" s="78"/>
      <c r="D11" s="78"/>
      <c r="E11" s="78"/>
      <c r="F11" s="78"/>
      <c r="G11" s="78"/>
      <c r="H11" s="78"/>
      <c r="I11" s="78"/>
      <c r="J11" s="78"/>
      <c r="K11" s="78"/>
      <c r="L11" s="78"/>
      <c r="M11" s="78"/>
      <c r="N11" s="78"/>
      <c r="O11" s="78"/>
      <c r="P11" s="78"/>
      <c r="Q11" s="78"/>
      <c r="R11" s="78"/>
      <c r="S11" s="78"/>
      <c r="T11" s="78"/>
      <c r="U11" s="78"/>
      <c r="V11" s="78"/>
      <c r="W11" s="78"/>
      <c r="X11" s="78"/>
      <c r="Y11" s="78"/>
      <c r="Z11" s="78"/>
    </row>
    <row r="12" spans="1:26" ht="15.75">
      <c r="A12" s="78"/>
      <c r="B12" s="78"/>
      <c r="C12" s="78"/>
      <c r="D12" s="78"/>
      <c r="E12" s="78"/>
      <c r="F12" s="78"/>
      <c r="G12" s="78"/>
      <c r="H12" s="78"/>
      <c r="I12" s="78"/>
      <c r="J12" s="78"/>
      <c r="K12" s="78"/>
      <c r="L12" s="78"/>
      <c r="M12" s="78"/>
      <c r="N12" s="78"/>
      <c r="O12" s="78"/>
      <c r="P12" s="78"/>
      <c r="Q12" s="78"/>
      <c r="R12" s="78"/>
      <c r="S12" s="78"/>
      <c r="T12" s="78"/>
      <c r="U12" s="78"/>
      <c r="V12" s="78"/>
      <c r="W12" s="78"/>
      <c r="X12" s="78"/>
      <c r="Y12" s="78"/>
      <c r="Z12" s="78"/>
    </row>
    <row r="13" spans="1:26" ht="15.75">
      <c r="A13" s="78"/>
      <c r="B13" s="78"/>
      <c r="C13" s="78"/>
      <c r="D13" s="78"/>
      <c r="E13" s="78"/>
      <c r="F13" s="78"/>
      <c r="G13" s="78"/>
      <c r="H13" s="78"/>
      <c r="I13" s="78"/>
      <c r="J13" s="78"/>
      <c r="K13" s="78"/>
      <c r="L13" s="78"/>
      <c r="M13" s="78"/>
      <c r="N13" s="78"/>
      <c r="O13" s="78"/>
      <c r="P13" s="78"/>
      <c r="Q13" s="78"/>
      <c r="R13" s="78"/>
      <c r="S13" s="78"/>
      <c r="T13" s="78"/>
      <c r="U13" s="78"/>
      <c r="V13" s="78"/>
      <c r="W13" s="78"/>
      <c r="X13" s="78"/>
      <c r="Y13" s="78"/>
      <c r="Z13" s="78"/>
    </row>
    <row r="14" spans="1:26" ht="15.75">
      <c r="A14" s="78"/>
      <c r="B14" s="78"/>
      <c r="C14" s="78"/>
      <c r="D14" s="78"/>
      <c r="E14" s="78"/>
      <c r="F14" s="78"/>
      <c r="G14" s="78"/>
      <c r="H14" s="78"/>
      <c r="I14" s="78"/>
      <c r="J14" s="78"/>
      <c r="K14" s="78"/>
      <c r="L14" s="78"/>
      <c r="M14" s="78"/>
      <c r="N14" s="78"/>
      <c r="O14" s="78"/>
      <c r="P14" s="78"/>
      <c r="Q14" s="78"/>
      <c r="R14" s="78"/>
      <c r="S14" s="78"/>
      <c r="T14" s="78"/>
      <c r="U14" s="78"/>
      <c r="V14" s="78"/>
      <c r="W14" s="78"/>
      <c r="X14" s="78"/>
      <c r="Y14" s="78"/>
      <c r="Z14" s="78"/>
    </row>
    <row r="15" spans="1:26" ht="15.75">
      <c r="A15" s="78"/>
      <c r="B15" s="78"/>
      <c r="C15" s="78"/>
      <c r="D15" s="78"/>
      <c r="E15" s="78"/>
      <c r="F15" s="78"/>
      <c r="G15" s="78"/>
      <c r="H15" s="78"/>
      <c r="I15" s="78"/>
      <c r="J15" s="78"/>
      <c r="K15" s="78"/>
      <c r="L15" s="78"/>
      <c r="M15" s="78"/>
      <c r="N15" s="78"/>
      <c r="O15" s="78"/>
      <c r="P15" s="78"/>
      <c r="Q15" s="78"/>
      <c r="R15" s="78"/>
      <c r="S15" s="78"/>
      <c r="T15" s="78"/>
      <c r="U15" s="78"/>
      <c r="V15" s="78"/>
      <c r="W15" s="78"/>
      <c r="X15" s="78"/>
      <c r="Y15" s="78"/>
      <c r="Z15" s="78"/>
    </row>
    <row r="16" spans="1:26" ht="15.75">
      <c r="A16" s="78"/>
      <c r="B16" s="78"/>
      <c r="C16" s="78"/>
      <c r="D16" s="78"/>
      <c r="E16" s="78"/>
      <c r="F16" s="78"/>
      <c r="G16" s="78"/>
      <c r="H16" s="78"/>
      <c r="I16" s="78"/>
      <c r="J16" s="78"/>
      <c r="K16" s="78"/>
      <c r="L16" s="78"/>
      <c r="M16" s="78"/>
      <c r="N16" s="78"/>
      <c r="O16" s="78"/>
      <c r="P16" s="78"/>
      <c r="Q16" s="78"/>
      <c r="R16" s="78"/>
      <c r="S16" s="78"/>
      <c r="T16" s="78"/>
      <c r="U16" s="78"/>
      <c r="V16" s="78"/>
      <c r="W16" s="78"/>
      <c r="X16" s="78"/>
      <c r="Y16" s="78"/>
      <c r="Z16" s="78"/>
    </row>
    <row r="17" spans="1:26" ht="15.75">
      <c r="A17" s="78"/>
      <c r="B17" s="78"/>
      <c r="C17" s="78"/>
      <c r="D17" s="78"/>
      <c r="E17" s="78"/>
      <c r="F17" s="78"/>
      <c r="G17" s="78"/>
      <c r="H17" s="78"/>
      <c r="I17" s="78"/>
      <c r="J17" s="78"/>
      <c r="K17" s="78"/>
      <c r="L17" s="78"/>
      <c r="M17" s="78"/>
      <c r="N17" s="78"/>
      <c r="O17" s="78"/>
      <c r="P17" s="78"/>
      <c r="Q17" s="78"/>
      <c r="R17" s="78"/>
      <c r="S17" s="78"/>
      <c r="T17" s="78"/>
      <c r="U17" s="78"/>
      <c r="V17" s="78"/>
      <c r="W17" s="78"/>
      <c r="X17" s="78"/>
      <c r="Y17" s="78"/>
      <c r="Z17" s="78"/>
    </row>
    <row r="18" spans="1:26" ht="15.75">
      <c r="A18" s="78"/>
      <c r="B18" s="78"/>
      <c r="C18" s="78"/>
      <c r="D18" s="78"/>
      <c r="E18" s="78"/>
      <c r="F18" s="78"/>
      <c r="G18" s="78"/>
      <c r="H18" s="78"/>
      <c r="I18" s="78"/>
      <c r="J18" s="78"/>
      <c r="K18" s="78"/>
      <c r="L18" s="78"/>
      <c r="M18" s="78"/>
      <c r="N18" s="78"/>
      <c r="O18" s="78"/>
      <c r="P18" s="78"/>
      <c r="Q18" s="78"/>
      <c r="R18" s="78"/>
      <c r="S18" s="78"/>
      <c r="T18" s="78"/>
      <c r="U18" s="78"/>
      <c r="V18" s="78"/>
      <c r="W18" s="78"/>
      <c r="X18" s="78"/>
      <c r="Y18" s="78"/>
      <c r="Z18" s="78"/>
    </row>
    <row r="19" spans="1:26" ht="15.75">
      <c r="A19" s="78"/>
      <c r="B19" s="78"/>
      <c r="C19" s="78"/>
      <c r="D19" s="78"/>
      <c r="E19" s="78"/>
      <c r="F19" s="78"/>
      <c r="G19" s="78"/>
      <c r="H19" s="78"/>
      <c r="I19" s="78"/>
      <c r="J19" s="78"/>
      <c r="K19" s="78"/>
      <c r="L19" s="78"/>
      <c r="M19" s="78"/>
      <c r="N19" s="78"/>
      <c r="O19" s="78"/>
      <c r="P19" s="78"/>
      <c r="Q19" s="78"/>
      <c r="R19" s="78"/>
      <c r="S19" s="78"/>
      <c r="T19" s="78"/>
      <c r="U19" s="78"/>
      <c r="V19" s="78"/>
      <c r="W19" s="78"/>
      <c r="X19" s="78"/>
      <c r="Y19" s="78"/>
      <c r="Z19" s="78"/>
    </row>
    <row r="20" spans="1:26" ht="15.75" customHeight="1">
      <c r="A20" s="78"/>
      <c r="B20" s="78"/>
      <c r="C20" s="78"/>
      <c r="D20" s="78"/>
      <c r="E20" s="78"/>
      <c r="F20" s="78"/>
      <c r="G20" s="78"/>
      <c r="H20" s="78"/>
      <c r="I20" s="78"/>
      <c r="J20" s="78"/>
      <c r="K20" s="78"/>
      <c r="L20" s="78"/>
      <c r="M20" s="78"/>
      <c r="N20" s="78"/>
      <c r="O20" s="78"/>
      <c r="P20" s="78"/>
      <c r="Q20" s="78"/>
      <c r="R20" s="78"/>
      <c r="S20" s="78"/>
      <c r="T20" s="78"/>
      <c r="U20" s="78"/>
      <c r="V20" s="78"/>
      <c r="W20" s="78"/>
      <c r="X20" s="78"/>
      <c r="Y20" s="78"/>
      <c r="Z20" s="78"/>
    </row>
    <row r="21" spans="1:26" ht="15.75" customHeight="1">
      <c r="A21" s="78"/>
      <c r="B21" s="78"/>
      <c r="C21" s="78"/>
      <c r="D21" s="78"/>
      <c r="E21" s="78"/>
      <c r="F21" s="78"/>
      <c r="G21" s="78"/>
      <c r="H21" s="78"/>
      <c r="I21" s="78"/>
      <c r="J21" s="78"/>
      <c r="K21" s="78"/>
      <c r="L21" s="78"/>
      <c r="M21" s="78"/>
      <c r="N21" s="78"/>
      <c r="O21" s="78"/>
      <c r="P21" s="78"/>
      <c r="Q21" s="78"/>
      <c r="R21" s="78"/>
      <c r="S21" s="78"/>
      <c r="T21" s="78"/>
      <c r="U21" s="78"/>
      <c r="V21" s="78"/>
      <c r="W21" s="78"/>
      <c r="X21" s="78"/>
      <c r="Y21" s="78"/>
      <c r="Z21" s="78"/>
    </row>
    <row r="22" spans="1:26" ht="15.75" customHeight="1">
      <c r="A22" s="78"/>
      <c r="B22" s="78"/>
      <c r="C22" s="78"/>
      <c r="D22" s="78"/>
      <c r="E22" s="78"/>
      <c r="F22" s="78"/>
      <c r="G22" s="78"/>
      <c r="H22" s="78"/>
      <c r="I22" s="78"/>
      <c r="J22" s="78"/>
      <c r="K22" s="78"/>
      <c r="L22" s="78"/>
      <c r="M22" s="78"/>
      <c r="N22" s="78"/>
      <c r="O22" s="78"/>
      <c r="P22" s="78"/>
      <c r="Q22" s="78"/>
      <c r="R22" s="78"/>
      <c r="S22" s="78"/>
      <c r="T22" s="78"/>
      <c r="U22" s="78"/>
      <c r="V22" s="78"/>
      <c r="W22" s="78"/>
      <c r="X22" s="78"/>
      <c r="Y22" s="78"/>
      <c r="Z22" s="78"/>
    </row>
    <row r="23" spans="1:26" ht="15.75" customHeight="1">
      <c r="A23" s="78"/>
      <c r="B23" s="78"/>
      <c r="C23" s="78"/>
      <c r="D23" s="78"/>
      <c r="E23" s="78"/>
      <c r="F23" s="78"/>
      <c r="G23" s="78"/>
      <c r="H23" s="78"/>
      <c r="I23" s="78"/>
      <c r="J23" s="78"/>
      <c r="K23" s="78"/>
      <c r="L23" s="78"/>
      <c r="M23" s="78"/>
      <c r="N23" s="78"/>
      <c r="O23" s="78"/>
      <c r="P23" s="78"/>
      <c r="Q23" s="78"/>
      <c r="R23" s="78"/>
      <c r="S23" s="78"/>
      <c r="T23" s="78"/>
      <c r="U23" s="78"/>
      <c r="V23" s="78"/>
      <c r="W23" s="78"/>
      <c r="X23" s="78"/>
      <c r="Y23" s="78"/>
      <c r="Z23" s="78"/>
    </row>
    <row r="24" spans="1:26" ht="15.75" customHeight="1">
      <c r="A24" s="78"/>
      <c r="B24" s="78"/>
      <c r="C24" s="78"/>
      <c r="D24" s="78"/>
      <c r="E24" s="78"/>
      <c r="F24" s="78"/>
      <c r="G24" s="78"/>
      <c r="H24" s="78"/>
      <c r="I24" s="78"/>
      <c r="J24" s="78"/>
      <c r="K24" s="78"/>
      <c r="L24" s="78"/>
      <c r="M24" s="78"/>
      <c r="N24" s="78"/>
      <c r="O24" s="78"/>
      <c r="P24" s="78"/>
      <c r="Q24" s="78"/>
      <c r="R24" s="78"/>
      <c r="S24" s="78"/>
      <c r="T24" s="78"/>
      <c r="U24" s="78"/>
      <c r="V24" s="78"/>
      <c r="W24" s="78"/>
      <c r="X24" s="78"/>
      <c r="Y24" s="78"/>
      <c r="Z24" s="78"/>
    </row>
    <row r="25" spans="1:26" ht="15.75" customHeight="1">
      <c r="A25" s="78"/>
      <c r="B25" s="78"/>
      <c r="C25" s="78"/>
      <c r="D25" s="78"/>
      <c r="E25" s="78"/>
      <c r="F25" s="78"/>
      <c r="G25" s="78"/>
      <c r="H25" s="78"/>
      <c r="I25" s="78"/>
      <c r="J25" s="78"/>
      <c r="K25" s="78"/>
      <c r="L25" s="78"/>
      <c r="M25" s="78"/>
      <c r="N25" s="78"/>
      <c r="O25" s="78"/>
      <c r="P25" s="78"/>
      <c r="Q25" s="78"/>
      <c r="R25" s="78"/>
      <c r="S25" s="78"/>
      <c r="T25" s="78"/>
      <c r="U25" s="78"/>
      <c r="V25" s="78"/>
      <c r="W25" s="78"/>
      <c r="X25" s="78"/>
      <c r="Y25" s="78"/>
      <c r="Z25" s="78"/>
    </row>
    <row r="26" spans="1:26" ht="15.75" customHeight="1">
      <c r="A26" s="78"/>
      <c r="B26" s="78"/>
      <c r="C26" s="78"/>
      <c r="D26" s="78"/>
      <c r="E26" s="78"/>
      <c r="F26" s="78"/>
      <c r="G26" s="78"/>
      <c r="H26" s="78"/>
      <c r="I26" s="78"/>
      <c r="J26" s="78"/>
      <c r="K26" s="78"/>
      <c r="L26" s="78"/>
      <c r="M26" s="78"/>
      <c r="N26" s="78"/>
      <c r="O26" s="78"/>
      <c r="P26" s="78"/>
      <c r="Q26" s="78"/>
      <c r="R26" s="78"/>
      <c r="S26" s="78"/>
      <c r="T26" s="78"/>
      <c r="U26" s="78"/>
      <c r="V26" s="78"/>
      <c r="W26" s="78"/>
      <c r="X26" s="78"/>
      <c r="Y26" s="78"/>
      <c r="Z26" s="78"/>
    </row>
    <row r="27" spans="1:26" ht="15.75" customHeight="1">
      <c r="A27" s="78"/>
      <c r="B27" s="78"/>
      <c r="C27" s="78"/>
      <c r="D27" s="78"/>
      <c r="E27" s="78"/>
      <c r="F27" s="78"/>
      <c r="G27" s="78"/>
      <c r="H27" s="78"/>
      <c r="I27" s="78"/>
      <c r="J27" s="78"/>
      <c r="K27" s="78"/>
      <c r="L27" s="78"/>
      <c r="M27" s="78"/>
      <c r="N27" s="78"/>
      <c r="O27" s="78"/>
      <c r="P27" s="78"/>
      <c r="Q27" s="78"/>
      <c r="R27" s="78"/>
      <c r="S27" s="78"/>
      <c r="T27" s="78"/>
      <c r="U27" s="78"/>
      <c r="V27" s="78"/>
      <c r="W27" s="78"/>
      <c r="X27" s="78"/>
      <c r="Y27" s="78"/>
      <c r="Z27" s="78"/>
    </row>
    <row r="28" spans="1:26" ht="15.75" customHeight="1">
      <c r="A28" s="78"/>
      <c r="B28" s="78"/>
      <c r="C28" s="78"/>
      <c r="D28" s="78"/>
      <c r="E28" s="78"/>
      <c r="F28" s="78"/>
      <c r="G28" s="78"/>
      <c r="H28" s="78"/>
      <c r="I28" s="78"/>
      <c r="J28" s="78"/>
      <c r="K28" s="78"/>
      <c r="L28" s="78"/>
      <c r="M28" s="78"/>
      <c r="N28" s="78"/>
      <c r="O28" s="78"/>
      <c r="P28" s="78"/>
      <c r="Q28" s="78"/>
      <c r="R28" s="78"/>
      <c r="S28" s="78"/>
      <c r="T28" s="78"/>
      <c r="U28" s="78"/>
      <c r="V28" s="78"/>
      <c r="W28" s="78"/>
      <c r="X28" s="78"/>
      <c r="Y28" s="78"/>
      <c r="Z28" s="78"/>
    </row>
    <row r="29" spans="1:26" ht="15.75" customHeight="1">
      <c r="A29" s="78"/>
      <c r="B29" s="78"/>
      <c r="C29" s="78"/>
      <c r="D29" s="78"/>
      <c r="E29" s="78"/>
      <c r="F29" s="78"/>
      <c r="G29" s="78"/>
      <c r="H29" s="78"/>
      <c r="I29" s="78"/>
      <c r="J29" s="78"/>
      <c r="K29" s="78"/>
      <c r="L29" s="78"/>
      <c r="M29" s="78"/>
      <c r="N29" s="78"/>
      <c r="O29" s="78"/>
      <c r="P29" s="78"/>
      <c r="Q29" s="78"/>
      <c r="R29" s="78"/>
      <c r="S29" s="78"/>
      <c r="T29" s="78"/>
      <c r="U29" s="78"/>
      <c r="V29" s="78"/>
      <c r="W29" s="78"/>
      <c r="X29" s="78"/>
      <c r="Y29" s="78"/>
      <c r="Z29" s="78"/>
    </row>
    <row r="30" spans="1:26" ht="15.75" customHeight="1">
      <c r="A30" s="78"/>
      <c r="B30" s="78"/>
      <c r="C30" s="78"/>
      <c r="D30" s="78"/>
      <c r="E30" s="78"/>
      <c r="F30" s="78"/>
      <c r="G30" s="78"/>
      <c r="H30" s="78"/>
      <c r="I30" s="78"/>
      <c r="J30" s="78"/>
      <c r="K30" s="78"/>
      <c r="L30" s="78"/>
      <c r="M30" s="78"/>
      <c r="N30" s="78"/>
      <c r="O30" s="78"/>
      <c r="P30" s="78"/>
      <c r="Q30" s="78"/>
      <c r="R30" s="78"/>
      <c r="S30" s="78"/>
      <c r="T30" s="78"/>
      <c r="U30" s="78"/>
      <c r="V30" s="78"/>
      <c r="W30" s="78"/>
      <c r="X30" s="78"/>
      <c r="Y30" s="78"/>
      <c r="Z30" s="78"/>
    </row>
    <row r="31" spans="1:26" ht="15.75" customHeight="1">
      <c r="A31" s="78"/>
      <c r="B31" s="78"/>
      <c r="C31" s="78"/>
      <c r="D31" s="78"/>
      <c r="E31" s="78"/>
      <c r="F31" s="78"/>
      <c r="G31" s="78"/>
      <c r="H31" s="78"/>
      <c r="I31" s="78"/>
      <c r="J31" s="78"/>
      <c r="K31" s="78"/>
      <c r="L31" s="78"/>
      <c r="M31" s="78"/>
      <c r="N31" s="78"/>
      <c r="O31" s="78"/>
      <c r="P31" s="78"/>
      <c r="Q31" s="78"/>
      <c r="R31" s="78"/>
      <c r="S31" s="78"/>
      <c r="T31" s="78"/>
      <c r="U31" s="78"/>
      <c r="V31" s="78"/>
      <c r="W31" s="78"/>
      <c r="X31" s="78"/>
      <c r="Y31" s="78"/>
      <c r="Z31" s="78"/>
    </row>
    <row r="32" spans="1:26" ht="15.75" customHeight="1">
      <c r="A32" s="78"/>
      <c r="B32" s="78"/>
      <c r="C32" s="78"/>
      <c r="D32" s="78"/>
      <c r="E32" s="78"/>
      <c r="F32" s="78"/>
      <c r="G32" s="78"/>
      <c r="H32" s="78"/>
      <c r="I32" s="78"/>
      <c r="J32" s="78"/>
      <c r="K32" s="78"/>
      <c r="L32" s="78"/>
      <c r="M32" s="78"/>
      <c r="N32" s="78"/>
      <c r="O32" s="78"/>
      <c r="P32" s="78"/>
      <c r="Q32" s="78"/>
      <c r="R32" s="78"/>
      <c r="S32" s="78"/>
      <c r="T32" s="78"/>
      <c r="U32" s="78"/>
      <c r="V32" s="78"/>
      <c r="W32" s="78"/>
      <c r="X32" s="78"/>
      <c r="Y32" s="78"/>
      <c r="Z32" s="78"/>
    </row>
    <row r="33" spans="1:26" ht="15.75" customHeight="1">
      <c r="A33" s="78"/>
      <c r="B33" s="78"/>
      <c r="C33" s="78"/>
      <c r="D33" s="78"/>
      <c r="E33" s="78"/>
      <c r="F33" s="78"/>
      <c r="G33" s="78"/>
      <c r="H33" s="78"/>
      <c r="I33" s="78"/>
      <c r="J33" s="78"/>
      <c r="K33" s="78"/>
      <c r="L33" s="78"/>
      <c r="M33" s="78"/>
      <c r="N33" s="78"/>
      <c r="O33" s="78"/>
      <c r="P33" s="78"/>
      <c r="Q33" s="78"/>
      <c r="R33" s="78"/>
      <c r="S33" s="78"/>
      <c r="T33" s="78"/>
      <c r="U33" s="78"/>
      <c r="V33" s="78"/>
      <c r="W33" s="78"/>
      <c r="X33" s="78"/>
      <c r="Y33" s="78"/>
      <c r="Z33" s="78"/>
    </row>
    <row r="34" spans="1:26" ht="15.75" customHeight="1">
      <c r="A34" s="78"/>
      <c r="B34" s="78"/>
      <c r="C34" s="78"/>
      <c r="D34" s="78"/>
      <c r="E34" s="78"/>
      <c r="F34" s="78"/>
      <c r="G34" s="78"/>
      <c r="H34" s="78"/>
      <c r="I34" s="78"/>
      <c r="J34" s="78"/>
      <c r="K34" s="78"/>
      <c r="L34" s="78"/>
      <c r="M34" s="78"/>
      <c r="N34" s="78"/>
      <c r="O34" s="78"/>
      <c r="P34" s="78"/>
      <c r="Q34" s="78"/>
      <c r="R34" s="78"/>
      <c r="S34" s="78"/>
      <c r="T34" s="78"/>
      <c r="U34" s="78"/>
      <c r="V34" s="78"/>
      <c r="W34" s="78"/>
      <c r="X34" s="78"/>
      <c r="Y34" s="78"/>
      <c r="Z34" s="78"/>
    </row>
    <row r="35" spans="1:26" ht="15.75" customHeight="1">
      <c r="A35" s="78"/>
      <c r="B35" s="78"/>
      <c r="C35" s="78"/>
      <c r="D35" s="78"/>
      <c r="E35" s="78"/>
      <c r="F35" s="78"/>
      <c r="G35" s="78"/>
      <c r="H35" s="78"/>
      <c r="I35" s="78"/>
      <c r="J35" s="78"/>
      <c r="K35" s="78"/>
      <c r="L35" s="78"/>
      <c r="M35" s="78"/>
      <c r="N35" s="78"/>
      <c r="O35" s="78"/>
      <c r="P35" s="78"/>
      <c r="Q35" s="78"/>
      <c r="R35" s="78"/>
      <c r="S35" s="78"/>
      <c r="T35" s="78"/>
      <c r="U35" s="78"/>
      <c r="V35" s="78"/>
      <c r="W35" s="78"/>
      <c r="X35" s="78"/>
      <c r="Y35" s="78"/>
      <c r="Z35" s="78"/>
    </row>
    <row r="36" spans="1:26" ht="15.75" customHeight="1">
      <c r="A36" s="78"/>
      <c r="B36" s="78"/>
      <c r="C36" s="78"/>
      <c r="D36" s="78"/>
      <c r="E36" s="78"/>
      <c r="F36" s="78"/>
      <c r="G36" s="78"/>
      <c r="H36" s="78"/>
      <c r="I36" s="78"/>
      <c r="J36" s="78"/>
      <c r="K36" s="78"/>
      <c r="L36" s="78"/>
      <c r="M36" s="78"/>
      <c r="N36" s="78"/>
      <c r="O36" s="78"/>
      <c r="P36" s="78"/>
      <c r="Q36" s="78"/>
      <c r="R36" s="78"/>
      <c r="S36" s="78"/>
      <c r="T36" s="78"/>
      <c r="U36" s="78"/>
      <c r="V36" s="78"/>
      <c r="W36" s="78"/>
      <c r="X36" s="78"/>
      <c r="Y36" s="78"/>
      <c r="Z36" s="78"/>
    </row>
    <row r="37" spans="1:26" ht="15.75" customHeight="1">
      <c r="A37" s="78"/>
      <c r="B37" s="78"/>
      <c r="C37" s="78"/>
      <c r="D37" s="78"/>
      <c r="E37" s="78"/>
      <c r="F37" s="78"/>
      <c r="G37" s="78"/>
      <c r="H37" s="78"/>
      <c r="I37" s="78"/>
      <c r="J37" s="78"/>
      <c r="K37" s="78"/>
      <c r="L37" s="78"/>
      <c r="M37" s="78"/>
      <c r="N37" s="78"/>
      <c r="O37" s="78"/>
      <c r="P37" s="78"/>
      <c r="Q37" s="78"/>
      <c r="R37" s="78"/>
      <c r="S37" s="78"/>
      <c r="T37" s="78"/>
      <c r="U37" s="78"/>
      <c r="V37" s="78"/>
      <c r="W37" s="78"/>
      <c r="X37" s="78"/>
      <c r="Y37" s="78"/>
      <c r="Z37" s="78"/>
    </row>
    <row r="38" spans="1:26" ht="15.75" customHeight="1">
      <c r="A38" s="78"/>
      <c r="B38" s="78"/>
      <c r="C38" s="78"/>
      <c r="D38" s="78"/>
      <c r="E38" s="78"/>
      <c r="F38" s="78"/>
      <c r="G38" s="78"/>
      <c r="H38" s="78"/>
      <c r="I38" s="78"/>
      <c r="J38" s="78"/>
      <c r="K38" s="78"/>
      <c r="L38" s="78"/>
      <c r="M38" s="78"/>
      <c r="N38" s="78"/>
      <c r="O38" s="78"/>
      <c r="P38" s="78"/>
      <c r="Q38" s="78"/>
      <c r="R38" s="78"/>
      <c r="S38" s="78"/>
      <c r="T38" s="78"/>
      <c r="U38" s="78"/>
      <c r="V38" s="78"/>
      <c r="W38" s="78"/>
      <c r="X38" s="78"/>
      <c r="Y38" s="78"/>
      <c r="Z38" s="78"/>
    </row>
    <row r="39" spans="1:26" ht="15.75" customHeight="1">
      <c r="A39" s="78"/>
      <c r="B39" s="78"/>
      <c r="C39" s="78"/>
      <c r="D39" s="78"/>
      <c r="E39" s="78"/>
      <c r="F39" s="78"/>
      <c r="G39" s="78"/>
      <c r="H39" s="78"/>
      <c r="I39" s="78"/>
      <c r="J39" s="78"/>
      <c r="K39" s="78"/>
      <c r="L39" s="78"/>
      <c r="M39" s="78"/>
      <c r="N39" s="78"/>
      <c r="O39" s="78"/>
      <c r="P39" s="78"/>
      <c r="Q39" s="78"/>
      <c r="R39" s="78"/>
      <c r="S39" s="78"/>
      <c r="T39" s="78"/>
      <c r="U39" s="78"/>
      <c r="V39" s="78"/>
      <c r="W39" s="78"/>
      <c r="X39" s="78"/>
      <c r="Y39" s="78"/>
      <c r="Z39" s="78"/>
    </row>
    <row r="40" spans="1:26" ht="15.75" customHeight="1">
      <c r="A40" s="78"/>
      <c r="B40" s="78"/>
      <c r="C40" s="78"/>
      <c r="D40" s="78"/>
      <c r="E40" s="78"/>
      <c r="F40" s="78"/>
      <c r="G40" s="78"/>
      <c r="H40" s="78"/>
      <c r="I40" s="78"/>
      <c r="J40" s="78"/>
      <c r="K40" s="78"/>
      <c r="L40" s="78"/>
      <c r="M40" s="78"/>
      <c r="N40" s="78"/>
      <c r="O40" s="78"/>
      <c r="P40" s="78"/>
      <c r="Q40" s="78"/>
      <c r="R40" s="78"/>
      <c r="S40" s="78"/>
      <c r="T40" s="78"/>
      <c r="U40" s="78"/>
      <c r="V40" s="78"/>
      <c r="W40" s="78"/>
      <c r="X40" s="78"/>
      <c r="Y40" s="78"/>
      <c r="Z40" s="78"/>
    </row>
    <row r="41" spans="1:26" ht="15.75" customHeight="1">
      <c r="A41" s="78"/>
      <c r="B41" s="78"/>
      <c r="C41" s="78"/>
      <c r="D41" s="78"/>
      <c r="E41" s="78"/>
      <c r="F41" s="78"/>
      <c r="G41" s="78"/>
      <c r="H41" s="78"/>
      <c r="I41" s="78"/>
      <c r="J41" s="78"/>
      <c r="K41" s="78"/>
      <c r="L41" s="78"/>
      <c r="M41" s="78"/>
      <c r="N41" s="78"/>
      <c r="O41" s="78"/>
      <c r="P41" s="78"/>
      <c r="Q41" s="78"/>
      <c r="R41" s="78"/>
      <c r="S41" s="78"/>
      <c r="T41" s="78"/>
      <c r="U41" s="78"/>
      <c r="V41" s="78"/>
      <c r="W41" s="78"/>
      <c r="X41" s="78"/>
      <c r="Y41" s="78"/>
      <c r="Z41" s="78"/>
    </row>
    <row r="42" spans="1:26" ht="15.75" customHeight="1">
      <c r="A42" s="78"/>
      <c r="B42" s="78"/>
      <c r="C42" s="78"/>
      <c r="D42" s="78"/>
      <c r="E42" s="78"/>
      <c r="F42" s="78"/>
      <c r="G42" s="78"/>
      <c r="H42" s="78"/>
      <c r="I42" s="78"/>
      <c r="J42" s="78"/>
      <c r="K42" s="78"/>
      <c r="L42" s="78"/>
      <c r="M42" s="78"/>
      <c r="N42" s="78"/>
      <c r="O42" s="78"/>
      <c r="P42" s="78"/>
      <c r="Q42" s="78"/>
      <c r="R42" s="78"/>
      <c r="S42" s="78"/>
      <c r="T42" s="78"/>
      <c r="U42" s="78"/>
      <c r="V42" s="78"/>
      <c r="W42" s="78"/>
      <c r="X42" s="78"/>
      <c r="Y42" s="78"/>
      <c r="Z42" s="78"/>
    </row>
    <row r="43" spans="1:26" ht="15.75" customHeight="1">
      <c r="A43" s="78"/>
      <c r="B43" s="78"/>
      <c r="C43" s="78"/>
      <c r="D43" s="78"/>
      <c r="E43" s="78"/>
      <c r="F43" s="78"/>
      <c r="G43" s="78"/>
      <c r="H43" s="78"/>
      <c r="I43" s="78"/>
      <c r="J43" s="78"/>
      <c r="K43" s="78"/>
      <c r="L43" s="78"/>
      <c r="M43" s="78"/>
      <c r="N43" s="78"/>
      <c r="O43" s="78"/>
      <c r="P43" s="78"/>
      <c r="Q43" s="78"/>
      <c r="R43" s="78"/>
      <c r="S43" s="78"/>
      <c r="T43" s="78"/>
      <c r="U43" s="78"/>
      <c r="V43" s="78"/>
      <c r="W43" s="78"/>
      <c r="X43" s="78"/>
      <c r="Y43" s="78"/>
      <c r="Z43" s="78"/>
    </row>
    <row r="44" spans="1:26" ht="15.75" customHeight="1">
      <c r="A44" s="78"/>
      <c r="B44" s="78"/>
      <c r="C44" s="78"/>
      <c r="D44" s="78"/>
      <c r="E44" s="78"/>
      <c r="F44" s="78"/>
      <c r="G44" s="78"/>
      <c r="H44" s="78"/>
      <c r="I44" s="78"/>
      <c r="J44" s="78"/>
      <c r="K44" s="78"/>
      <c r="L44" s="78"/>
      <c r="M44" s="78"/>
      <c r="N44" s="78"/>
      <c r="O44" s="78"/>
      <c r="P44" s="78"/>
      <c r="Q44" s="78"/>
      <c r="R44" s="78"/>
      <c r="S44" s="78"/>
      <c r="T44" s="78"/>
      <c r="U44" s="78"/>
      <c r="V44" s="78"/>
      <c r="W44" s="78"/>
      <c r="X44" s="78"/>
      <c r="Y44" s="78"/>
      <c r="Z44" s="78"/>
    </row>
    <row r="45" spans="1:26" ht="15.75" customHeight="1">
      <c r="A45" s="78"/>
      <c r="B45" s="78"/>
      <c r="C45" s="78"/>
      <c r="D45" s="78"/>
      <c r="E45" s="78"/>
      <c r="F45" s="78"/>
      <c r="G45" s="78"/>
      <c r="H45" s="78"/>
      <c r="I45" s="78"/>
      <c r="J45" s="78"/>
      <c r="K45" s="78"/>
      <c r="L45" s="78"/>
      <c r="M45" s="78"/>
      <c r="N45" s="78"/>
      <c r="O45" s="78"/>
      <c r="P45" s="78"/>
      <c r="Q45" s="78"/>
      <c r="R45" s="78"/>
      <c r="S45" s="78"/>
      <c r="T45" s="78"/>
      <c r="U45" s="78"/>
      <c r="V45" s="78"/>
      <c r="W45" s="78"/>
      <c r="X45" s="78"/>
      <c r="Y45" s="78"/>
      <c r="Z45" s="78"/>
    </row>
    <row r="46" spans="1:26" ht="15.75" customHeight="1">
      <c r="A46" s="78"/>
      <c r="B46" s="78"/>
      <c r="C46" s="78"/>
      <c r="D46" s="78"/>
      <c r="E46" s="78"/>
      <c r="F46" s="78"/>
      <c r="G46" s="78"/>
      <c r="H46" s="78"/>
      <c r="I46" s="78"/>
      <c r="J46" s="78"/>
      <c r="K46" s="78"/>
      <c r="L46" s="78"/>
      <c r="M46" s="78"/>
      <c r="N46" s="78"/>
      <c r="O46" s="78"/>
      <c r="P46" s="78"/>
      <c r="Q46" s="78"/>
      <c r="R46" s="78"/>
      <c r="S46" s="78"/>
      <c r="T46" s="78"/>
      <c r="U46" s="78"/>
      <c r="V46" s="78"/>
      <c r="W46" s="78"/>
      <c r="X46" s="78"/>
      <c r="Y46" s="78"/>
      <c r="Z46" s="78"/>
    </row>
    <row r="47" spans="1:26" ht="15.75" customHeight="1">
      <c r="A47" s="78"/>
      <c r="B47" s="78"/>
      <c r="C47" s="78"/>
      <c r="D47" s="78"/>
      <c r="E47" s="78"/>
      <c r="F47" s="78"/>
      <c r="G47" s="78"/>
      <c r="H47" s="78"/>
      <c r="I47" s="78"/>
      <c r="J47" s="78"/>
      <c r="K47" s="78"/>
      <c r="L47" s="78"/>
      <c r="M47" s="78"/>
      <c r="N47" s="78"/>
      <c r="O47" s="78"/>
      <c r="P47" s="78"/>
      <c r="Q47" s="78"/>
      <c r="R47" s="78"/>
      <c r="S47" s="78"/>
      <c r="T47" s="78"/>
      <c r="U47" s="78"/>
      <c r="V47" s="78"/>
      <c r="W47" s="78"/>
      <c r="X47" s="78"/>
      <c r="Y47" s="78"/>
      <c r="Z47" s="78"/>
    </row>
    <row r="48" spans="1:26" ht="15.75" customHeight="1">
      <c r="A48" s="78"/>
      <c r="B48" s="78"/>
      <c r="C48" s="78"/>
      <c r="D48" s="78"/>
      <c r="E48" s="78"/>
      <c r="F48" s="78"/>
      <c r="G48" s="78"/>
      <c r="H48" s="78"/>
      <c r="I48" s="78"/>
      <c r="J48" s="78"/>
      <c r="K48" s="78"/>
      <c r="L48" s="78"/>
      <c r="M48" s="78"/>
      <c r="N48" s="78"/>
      <c r="O48" s="78"/>
      <c r="P48" s="78"/>
      <c r="Q48" s="78"/>
      <c r="R48" s="78"/>
      <c r="S48" s="78"/>
      <c r="T48" s="78"/>
      <c r="U48" s="78"/>
      <c r="V48" s="78"/>
      <c r="W48" s="78"/>
      <c r="X48" s="78"/>
      <c r="Y48" s="78"/>
      <c r="Z48" s="78"/>
    </row>
    <row r="49" spans="1:26" ht="15.75" customHeight="1">
      <c r="A49" s="78"/>
      <c r="B49" s="78"/>
      <c r="C49" s="78"/>
      <c r="D49" s="78"/>
      <c r="E49" s="78"/>
      <c r="F49" s="78"/>
      <c r="G49" s="78"/>
      <c r="H49" s="78"/>
      <c r="I49" s="78"/>
      <c r="J49" s="78"/>
      <c r="K49" s="78"/>
      <c r="L49" s="78"/>
      <c r="M49" s="78"/>
      <c r="N49" s="78"/>
      <c r="O49" s="78"/>
      <c r="P49" s="78"/>
      <c r="Q49" s="78"/>
      <c r="R49" s="78"/>
      <c r="S49" s="78"/>
      <c r="T49" s="78"/>
      <c r="U49" s="78"/>
      <c r="V49" s="78"/>
      <c r="W49" s="78"/>
      <c r="X49" s="78"/>
      <c r="Y49" s="78"/>
      <c r="Z49" s="78"/>
    </row>
    <row r="50" spans="1:26" ht="15.75" customHeight="1">
      <c r="A50" s="78"/>
      <c r="B50" s="78"/>
      <c r="C50" s="78"/>
      <c r="D50" s="78"/>
      <c r="E50" s="78"/>
      <c r="F50" s="78"/>
      <c r="G50" s="78"/>
      <c r="H50" s="78"/>
      <c r="I50" s="78"/>
      <c r="J50" s="78"/>
      <c r="K50" s="78"/>
      <c r="L50" s="78"/>
      <c r="M50" s="78"/>
      <c r="N50" s="78"/>
      <c r="O50" s="78"/>
      <c r="P50" s="78"/>
      <c r="Q50" s="78"/>
      <c r="R50" s="78"/>
      <c r="S50" s="78"/>
      <c r="T50" s="78"/>
      <c r="U50" s="78"/>
      <c r="V50" s="78"/>
      <c r="W50" s="78"/>
      <c r="X50" s="78"/>
      <c r="Y50" s="78"/>
      <c r="Z50" s="78"/>
    </row>
    <row r="51" spans="1:26" ht="15.75" customHeight="1">
      <c r="A51" s="78"/>
      <c r="B51" s="78"/>
      <c r="C51" s="78"/>
      <c r="D51" s="78"/>
      <c r="E51" s="78"/>
      <c r="F51" s="78"/>
      <c r="G51" s="78"/>
      <c r="H51" s="78"/>
      <c r="I51" s="78"/>
      <c r="J51" s="78"/>
      <c r="K51" s="78"/>
      <c r="L51" s="78"/>
      <c r="M51" s="78"/>
      <c r="N51" s="78"/>
      <c r="O51" s="78"/>
      <c r="P51" s="78"/>
      <c r="Q51" s="78"/>
      <c r="R51" s="78"/>
      <c r="S51" s="78"/>
      <c r="T51" s="78"/>
      <c r="U51" s="78"/>
      <c r="V51" s="78"/>
      <c r="W51" s="78"/>
      <c r="X51" s="78"/>
      <c r="Y51" s="78"/>
      <c r="Z51" s="78"/>
    </row>
    <row r="52" spans="1:26" ht="15.75" customHeight="1">
      <c r="A52" s="78"/>
      <c r="B52" s="78"/>
      <c r="C52" s="78"/>
      <c r="D52" s="78"/>
      <c r="E52" s="78"/>
      <c r="F52" s="78"/>
      <c r="G52" s="78"/>
      <c r="H52" s="78"/>
      <c r="I52" s="78"/>
      <c r="J52" s="78"/>
      <c r="K52" s="78"/>
      <c r="L52" s="78"/>
      <c r="M52" s="78"/>
      <c r="N52" s="78"/>
      <c r="O52" s="78"/>
      <c r="P52" s="78"/>
      <c r="Q52" s="78"/>
      <c r="R52" s="78"/>
      <c r="S52" s="78"/>
      <c r="T52" s="78"/>
      <c r="U52" s="78"/>
      <c r="V52" s="78"/>
      <c r="W52" s="78"/>
      <c r="X52" s="78"/>
      <c r="Y52" s="78"/>
      <c r="Z52" s="78"/>
    </row>
    <row r="53" spans="1:26" ht="15.75" customHeight="1">
      <c r="A53" s="78"/>
      <c r="B53" s="78"/>
      <c r="C53" s="78"/>
      <c r="D53" s="78"/>
      <c r="E53" s="78"/>
      <c r="F53" s="78"/>
      <c r="G53" s="78"/>
      <c r="H53" s="78"/>
      <c r="I53" s="78"/>
      <c r="J53" s="78"/>
      <c r="K53" s="78"/>
      <c r="L53" s="78"/>
      <c r="M53" s="78"/>
      <c r="N53" s="78"/>
      <c r="O53" s="78"/>
      <c r="P53" s="78"/>
      <c r="Q53" s="78"/>
      <c r="R53" s="78"/>
      <c r="S53" s="78"/>
      <c r="T53" s="78"/>
      <c r="U53" s="78"/>
      <c r="V53" s="78"/>
      <c r="W53" s="78"/>
      <c r="X53" s="78"/>
      <c r="Y53" s="78"/>
      <c r="Z53" s="78"/>
    </row>
    <row r="54" spans="1:26" ht="15.75" customHeight="1">
      <c r="A54" s="78"/>
      <c r="B54" s="78"/>
      <c r="C54" s="78"/>
      <c r="D54" s="78"/>
      <c r="E54" s="78"/>
      <c r="F54" s="78"/>
      <c r="G54" s="78"/>
      <c r="H54" s="78"/>
      <c r="I54" s="78"/>
      <c r="J54" s="78"/>
      <c r="K54" s="78"/>
      <c r="L54" s="78"/>
      <c r="M54" s="78"/>
      <c r="N54" s="78"/>
      <c r="O54" s="78"/>
      <c r="P54" s="78"/>
      <c r="Q54" s="78"/>
      <c r="R54" s="78"/>
      <c r="S54" s="78"/>
      <c r="T54" s="78"/>
      <c r="U54" s="78"/>
      <c r="V54" s="78"/>
      <c r="W54" s="78"/>
      <c r="X54" s="78"/>
      <c r="Y54" s="78"/>
      <c r="Z54" s="78"/>
    </row>
    <row r="55" spans="1:26" ht="15.75" customHeight="1">
      <c r="A55" s="78"/>
      <c r="B55" s="78"/>
      <c r="C55" s="78"/>
      <c r="D55" s="78"/>
      <c r="E55" s="78"/>
      <c r="F55" s="78"/>
      <c r="G55" s="78"/>
      <c r="H55" s="78"/>
      <c r="I55" s="78"/>
      <c r="J55" s="78"/>
      <c r="K55" s="78"/>
      <c r="L55" s="78"/>
      <c r="M55" s="78"/>
      <c r="N55" s="78"/>
      <c r="O55" s="78"/>
      <c r="P55" s="78"/>
      <c r="Q55" s="78"/>
      <c r="R55" s="78"/>
      <c r="S55" s="78"/>
      <c r="T55" s="78"/>
      <c r="U55" s="78"/>
      <c r="V55" s="78"/>
      <c r="W55" s="78"/>
      <c r="X55" s="78"/>
      <c r="Y55" s="78"/>
      <c r="Z55" s="78"/>
    </row>
    <row r="56" spans="1:26" ht="15.75" customHeight="1">
      <c r="A56" s="78"/>
      <c r="B56" s="78"/>
      <c r="C56" s="78"/>
      <c r="D56" s="78"/>
      <c r="E56" s="78"/>
      <c r="F56" s="78"/>
      <c r="G56" s="78"/>
      <c r="H56" s="78"/>
      <c r="I56" s="78"/>
      <c r="J56" s="78"/>
      <c r="K56" s="78"/>
      <c r="L56" s="78"/>
      <c r="M56" s="78"/>
      <c r="N56" s="78"/>
      <c r="O56" s="78"/>
      <c r="P56" s="78"/>
      <c r="Q56" s="78"/>
      <c r="R56" s="78"/>
      <c r="S56" s="78"/>
      <c r="T56" s="78"/>
      <c r="U56" s="78"/>
      <c r="V56" s="78"/>
      <c r="W56" s="78"/>
      <c r="X56" s="78"/>
      <c r="Y56" s="78"/>
      <c r="Z56" s="78"/>
    </row>
    <row r="57" spans="1:26" ht="15.75" customHeight="1">
      <c r="A57" s="78"/>
      <c r="B57" s="78"/>
      <c r="C57" s="78"/>
      <c r="D57" s="78"/>
      <c r="E57" s="78"/>
      <c r="F57" s="78"/>
      <c r="G57" s="78"/>
      <c r="H57" s="78"/>
      <c r="I57" s="78"/>
      <c r="J57" s="78"/>
      <c r="K57" s="78"/>
      <c r="L57" s="78"/>
      <c r="M57" s="78"/>
      <c r="N57" s="78"/>
      <c r="O57" s="78"/>
      <c r="P57" s="78"/>
      <c r="Q57" s="78"/>
      <c r="R57" s="78"/>
      <c r="S57" s="78"/>
      <c r="T57" s="78"/>
      <c r="U57" s="78"/>
      <c r="V57" s="78"/>
      <c r="W57" s="78"/>
      <c r="X57" s="78"/>
      <c r="Y57" s="78"/>
      <c r="Z57" s="78"/>
    </row>
    <row r="58" spans="1:26" ht="15.75" customHeight="1">
      <c r="A58" s="78"/>
      <c r="B58" s="78"/>
      <c r="C58" s="78"/>
      <c r="D58" s="78"/>
      <c r="E58" s="78"/>
      <c r="F58" s="78"/>
      <c r="G58" s="78"/>
      <c r="H58" s="78"/>
      <c r="I58" s="78"/>
      <c r="J58" s="78"/>
      <c r="K58" s="78"/>
      <c r="L58" s="78"/>
      <c r="M58" s="78"/>
      <c r="N58" s="78"/>
      <c r="O58" s="78"/>
      <c r="P58" s="78"/>
      <c r="Q58" s="78"/>
      <c r="R58" s="78"/>
      <c r="S58" s="78"/>
      <c r="T58" s="78"/>
      <c r="U58" s="78"/>
      <c r="V58" s="78"/>
      <c r="W58" s="78"/>
      <c r="X58" s="78"/>
      <c r="Y58" s="78"/>
      <c r="Z58" s="78"/>
    </row>
    <row r="59" spans="1:26" ht="15.75" customHeight="1">
      <c r="A59" s="78"/>
      <c r="B59" s="78"/>
      <c r="C59" s="78"/>
      <c r="D59" s="78"/>
      <c r="E59" s="78"/>
      <c r="F59" s="78"/>
      <c r="G59" s="78"/>
      <c r="H59" s="78"/>
      <c r="I59" s="78"/>
      <c r="J59" s="78"/>
      <c r="K59" s="78"/>
      <c r="L59" s="78"/>
      <c r="M59" s="78"/>
      <c r="N59" s="78"/>
      <c r="O59" s="78"/>
      <c r="P59" s="78"/>
      <c r="Q59" s="78"/>
      <c r="R59" s="78"/>
      <c r="S59" s="78"/>
      <c r="T59" s="78"/>
      <c r="U59" s="78"/>
      <c r="V59" s="78"/>
      <c r="W59" s="78"/>
      <c r="X59" s="78"/>
      <c r="Y59" s="78"/>
      <c r="Z59" s="78"/>
    </row>
    <row r="60" spans="1:26" ht="15.75" customHeight="1">
      <c r="A60" s="78"/>
      <c r="B60" s="78"/>
      <c r="C60" s="78"/>
      <c r="D60" s="78"/>
      <c r="E60" s="78"/>
      <c r="F60" s="78"/>
      <c r="G60" s="78"/>
      <c r="H60" s="78"/>
      <c r="I60" s="78"/>
      <c r="J60" s="78"/>
      <c r="K60" s="78"/>
      <c r="L60" s="78"/>
      <c r="M60" s="78"/>
      <c r="N60" s="78"/>
      <c r="O60" s="78"/>
      <c r="P60" s="78"/>
      <c r="Q60" s="78"/>
      <c r="R60" s="78"/>
      <c r="S60" s="78"/>
      <c r="T60" s="78"/>
      <c r="U60" s="78"/>
      <c r="V60" s="78"/>
      <c r="W60" s="78"/>
      <c r="X60" s="78"/>
      <c r="Y60" s="78"/>
      <c r="Z60" s="78"/>
    </row>
    <row r="61" spans="1:26" ht="15.75" customHeight="1">
      <c r="A61" s="78"/>
      <c r="B61" s="78"/>
      <c r="C61" s="78"/>
      <c r="D61" s="78"/>
      <c r="E61" s="78"/>
      <c r="F61" s="78"/>
      <c r="G61" s="78"/>
      <c r="H61" s="78"/>
      <c r="I61" s="78"/>
      <c r="J61" s="78"/>
      <c r="K61" s="78"/>
      <c r="L61" s="78"/>
      <c r="M61" s="78"/>
      <c r="N61" s="78"/>
      <c r="O61" s="78"/>
      <c r="P61" s="78"/>
      <c r="Q61" s="78"/>
      <c r="R61" s="78"/>
      <c r="S61" s="78"/>
      <c r="T61" s="78"/>
      <c r="U61" s="78"/>
      <c r="V61" s="78"/>
      <c r="W61" s="78"/>
      <c r="X61" s="78"/>
      <c r="Y61" s="78"/>
      <c r="Z61" s="78"/>
    </row>
    <row r="62" spans="1:26" ht="15.75" customHeight="1">
      <c r="A62" s="78"/>
      <c r="B62" s="78"/>
      <c r="C62" s="78"/>
      <c r="D62" s="78"/>
      <c r="E62" s="78"/>
      <c r="F62" s="78"/>
      <c r="G62" s="78"/>
      <c r="H62" s="78"/>
      <c r="I62" s="78"/>
      <c r="J62" s="78"/>
      <c r="K62" s="78"/>
      <c r="L62" s="78"/>
      <c r="M62" s="78"/>
      <c r="N62" s="78"/>
      <c r="O62" s="78"/>
      <c r="P62" s="78"/>
      <c r="Q62" s="78"/>
      <c r="R62" s="78"/>
      <c r="S62" s="78"/>
      <c r="T62" s="78"/>
      <c r="U62" s="78"/>
      <c r="V62" s="78"/>
      <c r="W62" s="78"/>
      <c r="X62" s="78"/>
      <c r="Y62" s="78"/>
      <c r="Z62" s="78"/>
    </row>
    <row r="63" spans="1:26" ht="15.75" customHeight="1">
      <c r="A63" s="78"/>
      <c r="B63" s="78"/>
      <c r="C63" s="78"/>
      <c r="D63" s="78"/>
      <c r="E63" s="78"/>
      <c r="F63" s="78"/>
      <c r="G63" s="78"/>
      <c r="H63" s="78"/>
      <c r="I63" s="78"/>
      <c r="J63" s="78"/>
      <c r="K63" s="78"/>
      <c r="L63" s="78"/>
      <c r="M63" s="78"/>
      <c r="N63" s="78"/>
      <c r="O63" s="78"/>
      <c r="P63" s="78"/>
      <c r="Q63" s="78"/>
      <c r="R63" s="78"/>
      <c r="S63" s="78"/>
      <c r="T63" s="78"/>
      <c r="U63" s="78"/>
      <c r="V63" s="78"/>
      <c r="W63" s="78"/>
      <c r="X63" s="78"/>
      <c r="Y63" s="78"/>
      <c r="Z63" s="78"/>
    </row>
    <row r="64" spans="1:26" ht="15.75" customHeight="1">
      <c r="A64" s="78"/>
      <c r="B64" s="78"/>
      <c r="C64" s="78"/>
      <c r="D64" s="78"/>
      <c r="E64" s="78"/>
      <c r="F64" s="78"/>
      <c r="G64" s="78"/>
      <c r="H64" s="78"/>
      <c r="I64" s="78"/>
      <c r="J64" s="78"/>
      <c r="K64" s="78"/>
      <c r="L64" s="78"/>
      <c r="M64" s="78"/>
      <c r="N64" s="78"/>
      <c r="O64" s="78"/>
      <c r="P64" s="78"/>
      <c r="Q64" s="78"/>
      <c r="R64" s="78"/>
      <c r="S64" s="78"/>
      <c r="T64" s="78"/>
      <c r="U64" s="78"/>
      <c r="V64" s="78"/>
      <c r="W64" s="78"/>
      <c r="X64" s="78"/>
      <c r="Y64" s="78"/>
      <c r="Z64" s="78"/>
    </row>
    <row r="65" spans="1:26" ht="15.75" customHeight="1">
      <c r="A65" s="78"/>
      <c r="B65" s="78"/>
      <c r="C65" s="78"/>
      <c r="D65" s="78"/>
      <c r="E65" s="78"/>
      <c r="F65" s="78"/>
      <c r="G65" s="78"/>
      <c r="H65" s="78"/>
      <c r="I65" s="78"/>
      <c r="J65" s="78"/>
      <c r="K65" s="78"/>
      <c r="L65" s="78"/>
      <c r="M65" s="78"/>
      <c r="N65" s="78"/>
      <c r="O65" s="78"/>
      <c r="P65" s="78"/>
      <c r="Q65" s="78"/>
      <c r="R65" s="78"/>
      <c r="S65" s="78"/>
      <c r="T65" s="78"/>
      <c r="U65" s="78"/>
      <c r="V65" s="78"/>
      <c r="W65" s="78"/>
      <c r="X65" s="78"/>
      <c r="Y65" s="78"/>
      <c r="Z65" s="78"/>
    </row>
    <row r="66" spans="1:26" ht="15.75" customHeight="1">
      <c r="A66" s="78"/>
      <c r="B66" s="78"/>
      <c r="C66" s="78"/>
      <c r="D66" s="78"/>
      <c r="E66" s="78"/>
      <c r="F66" s="78"/>
      <c r="G66" s="78"/>
      <c r="H66" s="78"/>
      <c r="I66" s="78"/>
      <c r="J66" s="78"/>
      <c r="K66" s="78"/>
      <c r="L66" s="78"/>
      <c r="M66" s="78"/>
      <c r="N66" s="78"/>
      <c r="O66" s="78"/>
      <c r="P66" s="78"/>
      <c r="Q66" s="78"/>
      <c r="R66" s="78"/>
      <c r="S66" s="78"/>
      <c r="T66" s="78"/>
      <c r="U66" s="78"/>
      <c r="V66" s="78"/>
      <c r="W66" s="78"/>
      <c r="X66" s="78"/>
      <c r="Y66" s="78"/>
      <c r="Z66" s="78"/>
    </row>
    <row r="67" spans="1:26" ht="15.75" customHeight="1">
      <c r="A67" s="78"/>
      <c r="B67" s="78"/>
      <c r="C67" s="78"/>
      <c r="D67" s="78"/>
      <c r="E67" s="78"/>
      <c r="F67" s="78"/>
      <c r="G67" s="78"/>
      <c r="H67" s="78"/>
      <c r="I67" s="78"/>
      <c r="J67" s="78"/>
      <c r="K67" s="78"/>
      <c r="L67" s="78"/>
      <c r="M67" s="78"/>
      <c r="N67" s="78"/>
      <c r="O67" s="78"/>
      <c r="P67" s="78"/>
      <c r="Q67" s="78"/>
      <c r="R67" s="78"/>
      <c r="S67" s="78"/>
      <c r="T67" s="78"/>
      <c r="U67" s="78"/>
      <c r="V67" s="78"/>
      <c r="W67" s="78"/>
      <c r="X67" s="78"/>
      <c r="Y67" s="78"/>
      <c r="Z67" s="78"/>
    </row>
    <row r="68" spans="1:26" ht="15.75" customHeight="1">
      <c r="A68" s="78"/>
      <c r="B68" s="78"/>
      <c r="C68" s="78"/>
      <c r="D68" s="78"/>
      <c r="E68" s="78"/>
      <c r="F68" s="78"/>
      <c r="G68" s="78"/>
      <c r="H68" s="78"/>
      <c r="I68" s="78"/>
      <c r="J68" s="78"/>
      <c r="K68" s="78"/>
      <c r="L68" s="78"/>
      <c r="M68" s="78"/>
      <c r="N68" s="78"/>
      <c r="O68" s="78"/>
      <c r="P68" s="78"/>
      <c r="Q68" s="78"/>
      <c r="R68" s="78"/>
      <c r="S68" s="78"/>
      <c r="T68" s="78"/>
      <c r="U68" s="78"/>
      <c r="V68" s="78"/>
      <c r="W68" s="78"/>
      <c r="X68" s="78"/>
      <c r="Y68" s="78"/>
      <c r="Z68" s="78"/>
    </row>
    <row r="69" spans="1:26" ht="15.75" customHeight="1">
      <c r="A69" s="78"/>
      <c r="B69" s="78"/>
      <c r="C69" s="78"/>
      <c r="D69" s="78"/>
      <c r="E69" s="78"/>
      <c r="F69" s="78"/>
      <c r="G69" s="78"/>
      <c r="H69" s="78"/>
      <c r="I69" s="78"/>
      <c r="J69" s="78"/>
      <c r="K69" s="78"/>
      <c r="L69" s="78"/>
      <c r="M69" s="78"/>
      <c r="N69" s="78"/>
      <c r="O69" s="78"/>
      <c r="P69" s="78"/>
      <c r="Q69" s="78"/>
      <c r="R69" s="78"/>
      <c r="S69" s="78"/>
      <c r="T69" s="78"/>
      <c r="U69" s="78"/>
      <c r="V69" s="78"/>
      <c r="W69" s="78"/>
      <c r="X69" s="78"/>
      <c r="Y69" s="78"/>
      <c r="Z69" s="78"/>
    </row>
    <row r="70" spans="1:26" ht="15.75" customHeight="1">
      <c r="A70" s="78"/>
      <c r="B70" s="78"/>
      <c r="C70" s="78"/>
      <c r="D70" s="78"/>
      <c r="E70" s="78"/>
      <c r="F70" s="78"/>
      <c r="G70" s="78"/>
      <c r="H70" s="78"/>
      <c r="I70" s="78"/>
      <c r="J70" s="78"/>
      <c r="K70" s="78"/>
      <c r="L70" s="78"/>
      <c r="M70" s="78"/>
      <c r="N70" s="78"/>
      <c r="O70" s="78"/>
      <c r="P70" s="78"/>
      <c r="Q70" s="78"/>
      <c r="R70" s="78"/>
      <c r="S70" s="78"/>
      <c r="T70" s="78"/>
      <c r="U70" s="78"/>
      <c r="V70" s="78"/>
      <c r="W70" s="78"/>
      <c r="X70" s="78"/>
      <c r="Y70" s="78"/>
      <c r="Z70" s="78"/>
    </row>
    <row r="71" spans="1:26" ht="15.75" customHeight="1">
      <c r="A71" s="78"/>
      <c r="B71" s="78"/>
      <c r="C71" s="78"/>
      <c r="D71" s="78"/>
      <c r="E71" s="78"/>
      <c r="F71" s="78"/>
      <c r="G71" s="78"/>
      <c r="H71" s="78"/>
      <c r="I71" s="78"/>
      <c r="J71" s="78"/>
      <c r="K71" s="78"/>
      <c r="L71" s="78"/>
      <c r="M71" s="78"/>
      <c r="N71" s="78"/>
      <c r="O71" s="78"/>
      <c r="P71" s="78"/>
      <c r="Q71" s="78"/>
      <c r="R71" s="78"/>
      <c r="S71" s="78"/>
      <c r="T71" s="78"/>
      <c r="U71" s="78"/>
      <c r="V71" s="78"/>
      <c r="W71" s="78"/>
      <c r="X71" s="78"/>
      <c r="Y71" s="78"/>
      <c r="Z71" s="78"/>
    </row>
    <row r="72" spans="1:26" ht="15.75" customHeight="1">
      <c r="A72" s="78"/>
      <c r="B72" s="78"/>
      <c r="C72" s="78"/>
      <c r="D72" s="78"/>
      <c r="E72" s="78"/>
      <c r="F72" s="78"/>
      <c r="G72" s="78"/>
      <c r="H72" s="78"/>
      <c r="I72" s="78"/>
      <c r="J72" s="78"/>
      <c r="K72" s="78"/>
      <c r="L72" s="78"/>
      <c r="M72" s="78"/>
      <c r="N72" s="78"/>
      <c r="O72" s="78"/>
      <c r="P72" s="78"/>
      <c r="Q72" s="78"/>
      <c r="R72" s="78"/>
      <c r="S72" s="78"/>
      <c r="T72" s="78"/>
      <c r="U72" s="78"/>
      <c r="V72" s="78"/>
      <c r="W72" s="78"/>
      <c r="X72" s="78"/>
      <c r="Y72" s="78"/>
      <c r="Z72" s="78"/>
    </row>
    <row r="73" spans="1:26" ht="15.75" customHeight="1">
      <c r="A73" s="78"/>
      <c r="B73" s="78"/>
      <c r="C73" s="78"/>
      <c r="D73" s="78"/>
      <c r="E73" s="78"/>
      <c r="F73" s="78"/>
      <c r="G73" s="78"/>
      <c r="H73" s="78"/>
      <c r="I73" s="78"/>
      <c r="J73" s="78"/>
      <c r="K73" s="78"/>
      <c r="L73" s="78"/>
      <c r="M73" s="78"/>
      <c r="N73" s="78"/>
      <c r="O73" s="78"/>
      <c r="P73" s="78"/>
      <c r="Q73" s="78"/>
      <c r="R73" s="78"/>
      <c r="S73" s="78"/>
      <c r="T73" s="78"/>
      <c r="U73" s="78"/>
      <c r="V73" s="78"/>
      <c r="W73" s="78"/>
      <c r="X73" s="78"/>
      <c r="Y73" s="78"/>
      <c r="Z73" s="78"/>
    </row>
    <row r="74" spans="1:26" ht="15.75" customHeight="1">
      <c r="A74" s="78"/>
      <c r="B74" s="78"/>
      <c r="C74" s="78"/>
      <c r="D74" s="78"/>
      <c r="E74" s="78"/>
      <c r="F74" s="78"/>
      <c r="G74" s="78"/>
      <c r="H74" s="78"/>
      <c r="I74" s="78"/>
      <c r="J74" s="78"/>
      <c r="K74" s="78"/>
      <c r="L74" s="78"/>
      <c r="M74" s="78"/>
      <c r="N74" s="78"/>
      <c r="O74" s="78"/>
      <c r="P74" s="78"/>
      <c r="Q74" s="78"/>
      <c r="R74" s="78"/>
      <c r="S74" s="78"/>
      <c r="T74" s="78"/>
      <c r="U74" s="78"/>
      <c r="V74" s="78"/>
      <c r="W74" s="78"/>
      <c r="X74" s="78"/>
      <c r="Y74" s="78"/>
      <c r="Z74" s="78"/>
    </row>
    <row r="75" spans="1:26" ht="15.75" customHeight="1">
      <c r="A75" s="78"/>
      <c r="B75" s="78"/>
      <c r="C75" s="78"/>
      <c r="D75" s="78"/>
      <c r="E75" s="78"/>
      <c r="F75" s="78"/>
      <c r="G75" s="78"/>
      <c r="H75" s="78"/>
      <c r="I75" s="78"/>
      <c r="J75" s="78"/>
      <c r="K75" s="78"/>
      <c r="L75" s="78"/>
      <c r="M75" s="78"/>
      <c r="N75" s="78"/>
      <c r="O75" s="78"/>
      <c r="P75" s="78"/>
      <c r="Q75" s="78"/>
      <c r="R75" s="78"/>
      <c r="S75" s="78"/>
      <c r="T75" s="78"/>
      <c r="U75" s="78"/>
      <c r="V75" s="78"/>
      <c r="W75" s="78"/>
      <c r="X75" s="78"/>
      <c r="Y75" s="78"/>
      <c r="Z75" s="78"/>
    </row>
    <row r="76" spans="1:26" ht="15.75" customHeight="1">
      <c r="A76" s="78"/>
      <c r="B76" s="78"/>
      <c r="C76" s="78"/>
      <c r="D76" s="78"/>
      <c r="E76" s="78"/>
      <c r="F76" s="78"/>
      <c r="G76" s="78"/>
      <c r="H76" s="78"/>
      <c r="I76" s="78"/>
      <c r="J76" s="78"/>
      <c r="K76" s="78"/>
      <c r="L76" s="78"/>
      <c r="M76" s="78"/>
      <c r="N76" s="78"/>
      <c r="O76" s="78"/>
      <c r="P76" s="78"/>
      <c r="Q76" s="78"/>
      <c r="R76" s="78"/>
      <c r="S76" s="78"/>
      <c r="T76" s="78"/>
      <c r="U76" s="78"/>
      <c r="V76" s="78"/>
      <c r="W76" s="78"/>
      <c r="X76" s="78"/>
      <c r="Y76" s="78"/>
      <c r="Z76" s="78"/>
    </row>
    <row r="77" spans="1:26" ht="15.75" customHeight="1">
      <c r="A77" s="78"/>
      <c r="B77" s="78"/>
      <c r="C77" s="78"/>
      <c r="D77" s="78"/>
      <c r="E77" s="78"/>
      <c r="F77" s="78"/>
      <c r="G77" s="78"/>
      <c r="H77" s="78"/>
      <c r="I77" s="78"/>
      <c r="J77" s="78"/>
      <c r="K77" s="78"/>
      <c r="L77" s="78"/>
      <c r="M77" s="78"/>
      <c r="N77" s="78"/>
      <c r="O77" s="78"/>
      <c r="P77" s="78"/>
      <c r="Q77" s="78"/>
      <c r="R77" s="78"/>
      <c r="S77" s="78"/>
      <c r="T77" s="78"/>
      <c r="U77" s="78"/>
      <c r="V77" s="78"/>
      <c r="W77" s="78"/>
      <c r="X77" s="78"/>
      <c r="Y77" s="78"/>
      <c r="Z77" s="78"/>
    </row>
    <row r="78" spans="1:26" ht="15.75" customHeight="1">
      <c r="A78" s="78"/>
      <c r="B78" s="78"/>
      <c r="C78" s="78"/>
      <c r="D78" s="78"/>
      <c r="E78" s="78"/>
      <c r="F78" s="78"/>
      <c r="G78" s="78"/>
      <c r="H78" s="78"/>
      <c r="I78" s="78"/>
      <c r="J78" s="78"/>
      <c r="K78" s="78"/>
      <c r="L78" s="78"/>
      <c r="M78" s="78"/>
      <c r="N78" s="78"/>
      <c r="O78" s="78"/>
      <c r="P78" s="78"/>
      <c r="Q78" s="78"/>
      <c r="R78" s="78"/>
      <c r="S78" s="78"/>
      <c r="T78" s="78"/>
      <c r="U78" s="78"/>
      <c r="V78" s="78"/>
      <c r="W78" s="78"/>
      <c r="X78" s="78"/>
      <c r="Y78" s="78"/>
      <c r="Z78" s="78"/>
    </row>
    <row r="79" spans="1:26" ht="15.75" customHeight="1">
      <c r="A79" s="78"/>
      <c r="B79" s="78"/>
      <c r="C79" s="78"/>
      <c r="D79" s="78"/>
      <c r="E79" s="78"/>
      <c r="F79" s="78"/>
      <c r="G79" s="78"/>
      <c r="H79" s="78"/>
      <c r="I79" s="78"/>
      <c r="J79" s="78"/>
      <c r="K79" s="78"/>
      <c r="L79" s="78"/>
      <c r="M79" s="78"/>
      <c r="N79" s="78"/>
      <c r="O79" s="78"/>
      <c r="P79" s="78"/>
      <c r="Q79" s="78"/>
      <c r="R79" s="78"/>
      <c r="S79" s="78"/>
      <c r="T79" s="78"/>
      <c r="U79" s="78"/>
      <c r="V79" s="78"/>
      <c r="W79" s="78"/>
      <c r="X79" s="78"/>
      <c r="Y79" s="78"/>
      <c r="Z79" s="78"/>
    </row>
    <row r="80" spans="1:26" ht="15.75" customHeight="1">
      <c r="A80" s="78"/>
      <c r="B80" s="78"/>
      <c r="C80" s="78"/>
      <c r="D80" s="78"/>
      <c r="E80" s="78"/>
      <c r="F80" s="78"/>
      <c r="G80" s="78"/>
      <c r="H80" s="78"/>
      <c r="I80" s="78"/>
      <c r="J80" s="78"/>
      <c r="K80" s="78"/>
      <c r="L80" s="78"/>
      <c r="M80" s="78"/>
      <c r="N80" s="78"/>
      <c r="O80" s="78"/>
      <c r="P80" s="78"/>
      <c r="Q80" s="78"/>
      <c r="R80" s="78"/>
      <c r="S80" s="78"/>
      <c r="T80" s="78"/>
      <c r="U80" s="78"/>
      <c r="V80" s="78"/>
      <c r="W80" s="78"/>
      <c r="X80" s="78"/>
      <c r="Y80" s="78"/>
      <c r="Z80" s="78"/>
    </row>
    <row r="81" spans="1:26" ht="15.75" customHeight="1">
      <c r="A81" s="78"/>
      <c r="B81" s="78"/>
      <c r="C81" s="78"/>
      <c r="D81" s="78"/>
      <c r="E81" s="78"/>
      <c r="F81" s="78"/>
      <c r="G81" s="78"/>
      <c r="H81" s="78"/>
      <c r="I81" s="78"/>
      <c r="J81" s="78"/>
      <c r="K81" s="78"/>
      <c r="L81" s="78"/>
      <c r="M81" s="78"/>
      <c r="N81" s="78"/>
      <c r="O81" s="78"/>
      <c r="P81" s="78"/>
      <c r="Q81" s="78"/>
      <c r="R81" s="78"/>
      <c r="S81" s="78"/>
      <c r="T81" s="78"/>
      <c r="U81" s="78"/>
      <c r="V81" s="78"/>
      <c r="W81" s="78"/>
      <c r="X81" s="78"/>
      <c r="Y81" s="78"/>
      <c r="Z81" s="78"/>
    </row>
    <row r="82" spans="1:26" ht="15.75" customHeight="1">
      <c r="A82" s="78"/>
      <c r="B82" s="78"/>
      <c r="C82" s="78"/>
      <c r="D82" s="78"/>
      <c r="E82" s="78"/>
      <c r="F82" s="78"/>
      <c r="G82" s="78"/>
      <c r="H82" s="78"/>
      <c r="I82" s="78"/>
      <c r="J82" s="78"/>
      <c r="K82" s="78"/>
      <c r="L82" s="78"/>
      <c r="M82" s="78"/>
      <c r="N82" s="78"/>
      <c r="O82" s="78"/>
      <c r="P82" s="78"/>
      <c r="Q82" s="78"/>
      <c r="R82" s="78"/>
      <c r="S82" s="78"/>
      <c r="T82" s="78"/>
      <c r="U82" s="78"/>
      <c r="V82" s="78"/>
      <c r="W82" s="78"/>
      <c r="X82" s="78"/>
      <c r="Y82" s="78"/>
      <c r="Z82" s="78"/>
    </row>
    <row r="83" spans="1:26" ht="15.75" customHeight="1">
      <c r="A83" s="78"/>
      <c r="B83" s="78"/>
      <c r="C83" s="78"/>
      <c r="D83" s="78"/>
      <c r="E83" s="78"/>
      <c r="F83" s="78"/>
      <c r="G83" s="78"/>
      <c r="H83" s="78"/>
      <c r="I83" s="78"/>
      <c r="J83" s="78"/>
      <c r="K83" s="78"/>
      <c r="L83" s="78"/>
      <c r="M83" s="78"/>
      <c r="N83" s="78"/>
      <c r="O83" s="78"/>
      <c r="P83" s="78"/>
      <c r="Q83" s="78"/>
      <c r="R83" s="78"/>
      <c r="S83" s="78"/>
      <c r="T83" s="78"/>
      <c r="U83" s="78"/>
      <c r="V83" s="78"/>
      <c r="W83" s="78"/>
      <c r="X83" s="78"/>
      <c r="Y83" s="78"/>
      <c r="Z83" s="78"/>
    </row>
    <row r="84" spans="1:26" ht="15.75" customHeight="1">
      <c r="A84" s="78"/>
      <c r="B84" s="78"/>
      <c r="C84" s="78"/>
      <c r="D84" s="78"/>
      <c r="E84" s="78"/>
      <c r="F84" s="78"/>
      <c r="G84" s="78"/>
      <c r="H84" s="78"/>
      <c r="I84" s="78"/>
      <c r="J84" s="78"/>
      <c r="K84" s="78"/>
      <c r="L84" s="78"/>
      <c r="M84" s="78"/>
      <c r="N84" s="78"/>
      <c r="O84" s="78"/>
      <c r="P84" s="78"/>
      <c r="Q84" s="78"/>
      <c r="R84" s="78"/>
      <c r="S84" s="78"/>
      <c r="T84" s="78"/>
      <c r="U84" s="78"/>
      <c r="V84" s="78"/>
      <c r="W84" s="78"/>
      <c r="X84" s="78"/>
      <c r="Y84" s="78"/>
      <c r="Z84" s="78"/>
    </row>
    <row r="85" spans="1:26" ht="15.75" customHeight="1">
      <c r="A85" s="78"/>
      <c r="B85" s="78"/>
      <c r="C85" s="78"/>
      <c r="D85" s="78"/>
      <c r="E85" s="78"/>
      <c r="F85" s="78"/>
      <c r="G85" s="78"/>
      <c r="H85" s="78"/>
      <c r="I85" s="78"/>
      <c r="J85" s="78"/>
      <c r="K85" s="78"/>
      <c r="L85" s="78"/>
      <c r="M85" s="78"/>
      <c r="N85" s="78"/>
      <c r="O85" s="78"/>
      <c r="P85" s="78"/>
      <c r="Q85" s="78"/>
      <c r="R85" s="78"/>
      <c r="S85" s="78"/>
      <c r="T85" s="78"/>
      <c r="U85" s="78"/>
      <c r="V85" s="78"/>
      <c r="W85" s="78"/>
      <c r="X85" s="78"/>
      <c r="Y85" s="78"/>
      <c r="Z85" s="78"/>
    </row>
    <row r="86" spans="1:26" ht="15.75" customHeight="1">
      <c r="A86" s="78"/>
      <c r="B86" s="78"/>
      <c r="C86" s="78"/>
      <c r="D86" s="78"/>
      <c r="E86" s="78"/>
      <c r="F86" s="78"/>
      <c r="G86" s="78"/>
      <c r="H86" s="78"/>
      <c r="I86" s="78"/>
      <c r="J86" s="78"/>
      <c r="K86" s="78"/>
      <c r="L86" s="78"/>
      <c r="M86" s="78"/>
      <c r="N86" s="78"/>
      <c r="O86" s="78"/>
      <c r="P86" s="78"/>
      <c r="Q86" s="78"/>
      <c r="R86" s="78"/>
      <c r="S86" s="78"/>
      <c r="T86" s="78"/>
      <c r="U86" s="78"/>
      <c r="V86" s="78"/>
      <c r="W86" s="78"/>
      <c r="X86" s="78"/>
      <c r="Y86" s="78"/>
      <c r="Z86" s="78"/>
    </row>
    <row r="87" spans="1:26" ht="15.75" customHeight="1">
      <c r="A87" s="78"/>
      <c r="B87" s="78"/>
      <c r="C87" s="78"/>
      <c r="D87" s="78"/>
      <c r="E87" s="78"/>
      <c r="F87" s="78"/>
      <c r="G87" s="78"/>
      <c r="H87" s="78"/>
      <c r="I87" s="78"/>
      <c r="J87" s="78"/>
      <c r="K87" s="78"/>
      <c r="L87" s="78"/>
      <c r="M87" s="78"/>
      <c r="N87" s="78"/>
      <c r="O87" s="78"/>
      <c r="P87" s="78"/>
      <c r="Q87" s="78"/>
      <c r="R87" s="78"/>
      <c r="S87" s="78"/>
      <c r="T87" s="78"/>
      <c r="U87" s="78"/>
      <c r="V87" s="78"/>
      <c r="W87" s="78"/>
      <c r="X87" s="78"/>
      <c r="Y87" s="78"/>
      <c r="Z87" s="78"/>
    </row>
    <row r="88" spans="1:26" ht="15.75" customHeight="1">
      <c r="A88" s="78"/>
      <c r="B88" s="78"/>
      <c r="C88" s="78"/>
      <c r="D88" s="78"/>
      <c r="E88" s="78"/>
      <c r="F88" s="78"/>
      <c r="G88" s="78"/>
      <c r="H88" s="78"/>
      <c r="I88" s="78"/>
      <c r="J88" s="78"/>
      <c r="K88" s="78"/>
      <c r="L88" s="78"/>
      <c r="M88" s="78"/>
      <c r="N88" s="78"/>
      <c r="O88" s="78"/>
      <c r="P88" s="78"/>
      <c r="Q88" s="78"/>
      <c r="R88" s="78"/>
      <c r="S88" s="78"/>
      <c r="T88" s="78"/>
      <c r="U88" s="78"/>
      <c r="V88" s="78"/>
      <c r="W88" s="78"/>
      <c r="X88" s="78"/>
      <c r="Y88" s="78"/>
      <c r="Z88" s="78"/>
    </row>
    <row r="89" spans="1:26" ht="15.75" customHeight="1">
      <c r="A89" s="78"/>
      <c r="B89" s="78"/>
      <c r="C89" s="78"/>
      <c r="D89" s="78"/>
      <c r="E89" s="78"/>
      <c r="F89" s="78"/>
      <c r="G89" s="78"/>
      <c r="H89" s="78"/>
      <c r="I89" s="78"/>
      <c r="J89" s="78"/>
      <c r="K89" s="78"/>
      <c r="L89" s="78"/>
      <c r="M89" s="78"/>
      <c r="N89" s="78"/>
      <c r="O89" s="78"/>
      <c r="P89" s="78"/>
      <c r="Q89" s="78"/>
      <c r="R89" s="78"/>
      <c r="S89" s="78"/>
      <c r="T89" s="78"/>
      <c r="U89" s="78"/>
      <c r="V89" s="78"/>
      <c r="W89" s="78"/>
      <c r="X89" s="78"/>
      <c r="Y89" s="78"/>
      <c r="Z89" s="78"/>
    </row>
    <row r="90" spans="1:26" ht="15.75" customHeight="1">
      <c r="A90" s="78"/>
      <c r="B90" s="78"/>
      <c r="C90" s="78"/>
      <c r="D90" s="78"/>
      <c r="E90" s="78"/>
      <c r="F90" s="78"/>
      <c r="G90" s="78"/>
      <c r="H90" s="78"/>
      <c r="I90" s="78"/>
      <c r="J90" s="78"/>
      <c r="K90" s="78"/>
      <c r="L90" s="78"/>
      <c r="M90" s="78"/>
      <c r="N90" s="78"/>
      <c r="O90" s="78"/>
      <c r="P90" s="78"/>
      <c r="Q90" s="78"/>
      <c r="R90" s="78"/>
      <c r="S90" s="78"/>
      <c r="T90" s="78"/>
      <c r="U90" s="78"/>
      <c r="V90" s="78"/>
      <c r="W90" s="78"/>
      <c r="X90" s="78"/>
      <c r="Y90" s="78"/>
      <c r="Z90" s="78"/>
    </row>
    <row r="91" spans="1:26" ht="15.75" customHeight="1">
      <c r="A91" s="78"/>
      <c r="B91" s="78"/>
      <c r="C91" s="78"/>
      <c r="D91" s="78"/>
      <c r="E91" s="78"/>
      <c r="F91" s="78"/>
      <c r="G91" s="78"/>
      <c r="H91" s="78"/>
      <c r="I91" s="78"/>
      <c r="J91" s="78"/>
      <c r="K91" s="78"/>
      <c r="L91" s="78"/>
      <c r="M91" s="78"/>
      <c r="N91" s="78"/>
      <c r="O91" s="78"/>
      <c r="P91" s="78"/>
      <c r="Q91" s="78"/>
      <c r="R91" s="78"/>
      <c r="S91" s="78"/>
      <c r="T91" s="78"/>
      <c r="U91" s="78"/>
      <c r="V91" s="78"/>
      <c r="W91" s="78"/>
      <c r="X91" s="78"/>
      <c r="Y91" s="78"/>
      <c r="Z91" s="78"/>
    </row>
    <row r="92" spans="1:26" ht="15.75" customHeight="1">
      <c r="A92" s="78"/>
      <c r="B92" s="78"/>
      <c r="C92" s="78"/>
      <c r="D92" s="78"/>
      <c r="E92" s="78"/>
      <c r="F92" s="78"/>
      <c r="G92" s="78"/>
      <c r="H92" s="78"/>
      <c r="I92" s="78"/>
      <c r="J92" s="78"/>
      <c r="K92" s="78"/>
      <c r="L92" s="78"/>
      <c r="M92" s="78"/>
      <c r="N92" s="78"/>
      <c r="O92" s="78"/>
      <c r="P92" s="78"/>
      <c r="Q92" s="78"/>
      <c r="R92" s="78"/>
      <c r="S92" s="78"/>
      <c r="T92" s="78"/>
      <c r="U92" s="78"/>
      <c r="V92" s="78"/>
      <c r="W92" s="78"/>
      <c r="X92" s="78"/>
      <c r="Y92" s="78"/>
      <c r="Z92" s="78"/>
    </row>
    <row r="93" spans="1:26" ht="15.75" customHeight="1">
      <c r="A93" s="78"/>
      <c r="B93" s="78"/>
      <c r="C93" s="78"/>
      <c r="D93" s="78"/>
      <c r="E93" s="78"/>
      <c r="F93" s="78"/>
      <c r="G93" s="78"/>
      <c r="H93" s="78"/>
      <c r="I93" s="78"/>
      <c r="J93" s="78"/>
      <c r="K93" s="78"/>
      <c r="L93" s="78"/>
      <c r="M93" s="78"/>
      <c r="N93" s="78"/>
      <c r="O93" s="78"/>
      <c r="P93" s="78"/>
      <c r="Q93" s="78"/>
      <c r="R93" s="78"/>
      <c r="S93" s="78"/>
      <c r="T93" s="78"/>
      <c r="U93" s="78"/>
      <c r="V93" s="78"/>
      <c r="W93" s="78"/>
      <c r="X93" s="78"/>
      <c r="Y93" s="78"/>
      <c r="Z93" s="78"/>
    </row>
    <row r="94" spans="1:26" ht="15.75" customHeight="1">
      <c r="A94" s="78"/>
      <c r="B94" s="78"/>
      <c r="C94" s="78"/>
      <c r="D94" s="78"/>
      <c r="E94" s="78"/>
      <c r="F94" s="78"/>
      <c r="G94" s="78"/>
      <c r="H94" s="78"/>
      <c r="I94" s="78"/>
      <c r="J94" s="78"/>
      <c r="K94" s="78"/>
      <c r="L94" s="78"/>
      <c r="M94" s="78"/>
      <c r="N94" s="78"/>
      <c r="O94" s="78"/>
      <c r="P94" s="78"/>
      <c r="Q94" s="78"/>
      <c r="R94" s="78"/>
      <c r="S94" s="78"/>
      <c r="T94" s="78"/>
      <c r="U94" s="78"/>
      <c r="V94" s="78"/>
      <c r="W94" s="78"/>
      <c r="X94" s="78"/>
      <c r="Y94" s="78"/>
      <c r="Z94" s="78"/>
    </row>
    <row r="95" spans="1:26" ht="15.75" customHeight="1">
      <c r="A95" s="78"/>
      <c r="B95" s="78"/>
      <c r="C95" s="78"/>
      <c r="D95" s="78"/>
      <c r="E95" s="78"/>
      <c r="F95" s="78"/>
      <c r="G95" s="78"/>
      <c r="H95" s="78"/>
      <c r="I95" s="78"/>
      <c r="J95" s="78"/>
      <c r="K95" s="78"/>
      <c r="L95" s="78"/>
      <c r="M95" s="78"/>
      <c r="N95" s="78"/>
      <c r="O95" s="78"/>
      <c r="P95" s="78"/>
      <c r="Q95" s="78"/>
      <c r="R95" s="78"/>
      <c r="S95" s="78"/>
      <c r="T95" s="78"/>
      <c r="U95" s="78"/>
      <c r="V95" s="78"/>
      <c r="W95" s="78"/>
      <c r="X95" s="78"/>
      <c r="Y95" s="78"/>
      <c r="Z95" s="78"/>
    </row>
    <row r="96" spans="1:26" ht="15.75" customHeight="1">
      <c r="A96" s="78"/>
      <c r="B96" s="78"/>
      <c r="C96" s="78"/>
      <c r="D96" s="78"/>
      <c r="E96" s="78"/>
      <c r="F96" s="78"/>
      <c r="G96" s="78"/>
      <c r="H96" s="78"/>
      <c r="I96" s="78"/>
      <c r="J96" s="78"/>
      <c r="K96" s="78"/>
      <c r="L96" s="78"/>
      <c r="M96" s="78"/>
      <c r="N96" s="78"/>
      <c r="O96" s="78"/>
      <c r="P96" s="78"/>
      <c r="Q96" s="78"/>
      <c r="R96" s="78"/>
      <c r="S96" s="78"/>
      <c r="T96" s="78"/>
      <c r="U96" s="78"/>
      <c r="V96" s="78"/>
      <c r="W96" s="78"/>
      <c r="X96" s="78"/>
      <c r="Y96" s="78"/>
      <c r="Z96" s="78"/>
    </row>
    <row r="97" spans="1:26" ht="15.75" customHeight="1">
      <c r="A97" s="78"/>
      <c r="B97" s="78"/>
      <c r="C97" s="78"/>
      <c r="D97" s="78"/>
      <c r="E97" s="78"/>
      <c r="F97" s="78"/>
      <c r="G97" s="78"/>
      <c r="H97" s="78"/>
      <c r="I97" s="78"/>
      <c r="J97" s="78"/>
      <c r="K97" s="78"/>
      <c r="L97" s="78"/>
      <c r="M97" s="78"/>
      <c r="N97" s="78"/>
      <c r="O97" s="78"/>
      <c r="P97" s="78"/>
      <c r="Q97" s="78"/>
      <c r="R97" s="78"/>
      <c r="S97" s="78"/>
      <c r="T97" s="78"/>
      <c r="U97" s="78"/>
      <c r="V97" s="78"/>
      <c r="W97" s="78"/>
      <c r="X97" s="78"/>
      <c r="Y97" s="78"/>
      <c r="Z97" s="78"/>
    </row>
    <row r="98" spans="1:26" ht="15.75" customHeight="1">
      <c r="A98" s="78"/>
      <c r="B98" s="78"/>
      <c r="C98" s="78"/>
      <c r="D98" s="78"/>
      <c r="E98" s="78"/>
      <c r="F98" s="78"/>
      <c r="G98" s="78"/>
      <c r="H98" s="78"/>
      <c r="I98" s="78"/>
      <c r="J98" s="78"/>
      <c r="K98" s="78"/>
      <c r="L98" s="78"/>
      <c r="M98" s="78"/>
      <c r="N98" s="78"/>
      <c r="O98" s="78"/>
      <c r="P98" s="78"/>
      <c r="Q98" s="78"/>
      <c r="R98" s="78"/>
      <c r="S98" s="78"/>
      <c r="T98" s="78"/>
      <c r="U98" s="78"/>
      <c r="V98" s="78"/>
      <c r="W98" s="78"/>
      <c r="X98" s="78"/>
      <c r="Y98" s="78"/>
      <c r="Z98" s="78"/>
    </row>
    <row r="99" spans="1:26" ht="15.75" customHeight="1">
      <c r="A99" s="78"/>
      <c r="B99" s="78"/>
      <c r="C99" s="78"/>
      <c r="D99" s="78"/>
      <c r="E99" s="78"/>
      <c r="F99" s="78"/>
      <c r="G99" s="78"/>
      <c r="H99" s="78"/>
      <c r="I99" s="78"/>
      <c r="J99" s="78"/>
      <c r="K99" s="78"/>
      <c r="L99" s="78"/>
      <c r="M99" s="78"/>
      <c r="N99" s="78"/>
      <c r="O99" s="78"/>
      <c r="P99" s="78"/>
      <c r="Q99" s="78"/>
      <c r="R99" s="78"/>
      <c r="S99" s="78"/>
      <c r="T99" s="78"/>
      <c r="U99" s="78"/>
      <c r="V99" s="78"/>
      <c r="W99" s="78"/>
      <c r="X99" s="78"/>
      <c r="Y99" s="78"/>
      <c r="Z99" s="78"/>
    </row>
    <row r="100" spans="1:26" ht="15.75" customHeight="1">
      <c r="A100" s="7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row>
    <row r="101" spans="1:26" ht="15.75" customHeight="1">
      <c r="A101" s="7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row>
    <row r="102" spans="1:26" ht="15.75" customHeight="1">
      <c r="A102" s="7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row>
    <row r="103" spans="1:26" ht="15.75" customHeight="1">
      <c r="A103" s="7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row>
    <row r="104" spans="1:26" ht="15.75" customHeight="1">
      <c r="A104" s="7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row>
    <row r="105" spans="1:26" ht="15.75" customHeight="1">
      <c r="A105" s="7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row>
    <row r="106" spans="1:26" ht="15.75" customHeight="1">
      <c r="A106" s="7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row>
    <row r="107" spans="1:26" ht="15.75" customHeight="1">
      <c r="A107" s="7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row>
    <row r="108" spans="1:26" ht="15.75" customHeight="1">
      <c r="A108" s="7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row>
    <row r="109" spans="1:26" ht="15.75" customHeight="1">
      <c r="A109" s="7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row>
    <row r="110" spans="1:26" ht="15.75" customHeight="1">
      <c r="A110" s="7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row>
    <row r="111" spans="1:26" ht="15.75" customHeight="1">
      <c r="A111" s="7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row>
    <row r="112" spans="1:26" ht="15.75" customHeight="1">
      <c r="A112" s="7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row>
    <row r="113" spans="1:26" ht="15.75" customHeight="1">
      <c r="A113" s="7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row>
    <row r="114" spans="1:26" ht="15.75" customHeight="1">
      <c r="A114" s="7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row>
    <row r="115" spans="1:26" ht="15.75" customHeight="1">
      <c r="A115" s="7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row>
    <row r="116" spans="1:26" ht="15.75" customHeight="1">
      <c r="A116" s="7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row>
    <row r="117" spans="1:26" ht="15.75" customHeight="1">
      <c r="A117" s="7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row>
    <row r="118" spans="1:26" ht="15.75" customHeight="1">
      <c r="A118" s="7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row>
    <row r="119" spans="1:26" ht="15.75" customHeight="1">
      <c r="A119" s="7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row>
    <row r="120" spans="1:26" ht="15.75" customHeight="1">
      <c r="A120" s="7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row>
    <row r="121" spans="1:26" ht="15.75" customHeight="1">
      <c r="A121" s="7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row>
    <row r="122" spans="1:26" ht="15.75" customHeight="1">
      <c r="A122" s="7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row>
    <row r="123" spans="1:26" ht="15.75" customHeight="1">
      <c r="A123" s="7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row>
    <row r="124" spans="1:26" ht="15.75" customHeight="1">
      <c r="A124" s="7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row>
    <row r="125" spans="1:26" ht="15.75" customHeight="1">
      <c r="A125" s="7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row>
    <row r="126" spans="1:26" ht="15.75" customHeight="1">
      <c r="A126" s="7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row>
    <row r="127" spans="1:26" ht="15.75" customHeight="1">
      <c r="A127" s="7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row>
    <row r="128" spans="1:26" ht="15.75" customHeight="1">
      <c r="A128" s="7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row>
    <row r="129" spans="1:26" ht="15.75" customHeight="1">
      <c r="A129" s="7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row>
    <row r="130" spans="1:26" ht="15.75" customHeight="1">
      <c r="A130" s="7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row>
    <row r="131" spans="1:26" ht="15.75" customHeight="1">
      <c r="A131" s="7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row>
    <row r="132" spans="1:26" ht="15.75" customHeight="1">
      <c r="A132" s="7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row>
    <row r="133" spans="1:26" ht="15.75" customHeight="1">
      <c r="A133" s="7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row>
    <row r="134" spans="1:26" ht="15.75" customHeight="1">
      <c r="A134" s="7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row>
    <row r="135" spans="1:26" ht="15.75" customHeight="1">
      <c r="A135" s="7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row>
    <row r="136" spans="1:26" ht="15.75" customHeight="1">
      <c r="A136" s="7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row>
    <row r="137" spans="1:26" ht="15.75" customHeight="1">
      <c r="A137" s="7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row>
    <row r="138" spans="1:26" ht="15.75" customHeight="1">
      <c r="A138" s="7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row>
    <row r="139" spans="1:26" ht="15.75" customHeight="1">
      <c r="A139" s="7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row>
    <row r="140" spans="1:26" ht="15.75" customHeight="1">
      <c r="A140" s="7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row>
    <row r="141" spans="1:26" ht="15.75" customHeight="1">
      <c r="A141" s="7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row>
    <row r="142" spans="1:26" ht="15.75" customHeight="1">
      <c r="A142" s="7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row>
    <row r="143" spans="1:26" ht="15.75" customHeight="1">
      <c r="A143" s="7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row>
    <row r="144" spans="1:26" ht="15.75" customHeight="1">
      <c r="A144" s="7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row>
    <row r="145" spans="1:26" ht="15.75" customHeight="1">
      <c r="A145" s="7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row>
    <row r="146" spans="1:26" ht="15.75" customHeight="1">
      <c r="A146" s="7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row>
    <row r="147" spans="1:26" ht="15.75" customHeight="1">
      <c r="A147" s="7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row>
    <row r="148" spans="1:26" ht="15.75" customHeight="1">
      <c r="A148" s="7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row>
    <row r="149" spans="1:26" ht="15.75" customHeight="1">
      <c r="A149" s="7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row>
    <row r="150" spans="1:26" ht="15.75" customHeight="1">
      <c r="A150" s="7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row>
    <row r="151" spans="1:26" ht="15.75" customHeight="1">
      <c r="A151" s="7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row>
    <row r="152" spans="1:26" ht="15.75" customHeight="1">
      <c r="A152" s="7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row>
    <row r="153" spans="1:26" ht="15.75" customHeight="1">
      <c r="A153" s="7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row>
    <row r="154" spans="1:26" ht="15.75" customHeight="1">
      <c r="A154" s="7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row>
    <row r="155" spans="1:26" ht="15.75" customHeight="1">
      <c r="A155" s="7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row>
    <row r="156" spans="1:26" ht="15.75" customHeight="1">
      <c r="A156" s="7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row>
    <row r="157" spans="1:26" ht="15.75" customHeight="1">
      <c r="A157" s="7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row>
    <row r="158" spans="1:26" ht="15.75" customHeight="1">
      <c r="A158" s="7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row>
    <row r="159" spans="1:26" ht="15.75" customHeight="1">
      <c r="A159" s="7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row>
    <row r="160" spans="1:26" ht="15.75" customHeight="1">
      <c r="A160" s="7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row>
    <row r="161" spans="1:26" ht="15.75" customHeight="1">
      <c r="A161" s="7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row>
    <row r="162" spans="1:26" ht="15.75" customHeight="1">
      <c r="A162" s="7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row>
    <row r="163" spans="1:26" ht="15.75" customHeight="1">
      <c r="A163" s="7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row>
    <row r="164" spans="1:26" ht="15.75" customHeight="1">
      <c r="A164" s="7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row>
    <row r="165" spans="1:26" ht="15.75" customHeight="1">
      <c r="A165" s="7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row>
    <row r="166" spans="1:26" ht="15.75" customHeight="1">
      <c r="A166" s="7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row>
    <row r="167" spans="1:26" ht="15.75" customHeight="1">
      <c r="A167" s="7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row>
    <row r="168" spans="1:26" ht="15.75" customHeight="1">
      <c r="A168" s="7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row>
    <row r="169" spans="1:26" ht="15.75" customHeight="1">
      <c r="A169" s="7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row>
    <row r="170" spans="1:26" ht="15.75" customHeight="1">
      <c r="A170" s="7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row>
    <row r="171" spans="1:26" ht="15.75" customHeight="1">
      <c r="A171" s="7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row>
    <row r="172" spans="1:26" ht="15.75" customHeight="1">
      <c r="A172" s="7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row>
    <row r="173" spans="1:26" ht="15.75" customHeight="1">
      <c r="A173" s="7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row>
    <row r="174" spans="1:26" ht="15.75" customHeight="1">
      <c r="A174" s="7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row>
    <row r="175" spans="1:26" ht="15.75" customHeight="1">
      <c r="A175" s="7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row>
    <row r="176" spans="1:26" ht="15.75" customHeight="1">
      <c r="A176" s="7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row>
    <row r="177" spans="1:26" ht="15.75" customHeight="1">
      <c r="A177" s="7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row>
    <row r="178" spans="1:26" ht="15.75" customHeight="1">
      <c r="A178" s="7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row>
    <row r="179" spans="1:26" ht="15.75" customHeight="1">
      <c r="A179" s="7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row>
    <row r="180" spans="1:26" ht="15.75" customHeight="1">
      <c r="A180" s="7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row>
    <row r="181" spans="1:26" ht="15.75" customHeight="1">
      <c r="A181" s="7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row>
    <row r="182" spans="1:26" ht="15.75" customHeight="1">
      <c r="A182" s="7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row>
    <row r="183" spans="1:26" ht="15.75" customHeight="1">
      <c r="A183" s="7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row>
    <row r="184" spans="1:26" ht="15.75" customHeight="1">
      <c r="A184" s="7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row>
    <row r="185" spans="1:26" ht="15.75" customHeight="1">
      <c r="A185" s="7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row>
    <row r="186" spans="1:26" ht="15.75" customHeight="1">
      <c r="A186" s="7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row>
    <row r="187" spans="1:26" ht="15.75" customHeight="1">
      <c r="A187" s="7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row>
    <row r="188" spans="1:26" ht="15.75" customHeight="1">
      <c r="A188" s="7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row>
    <row r="189" spans="1:26" ht="15.75" customHeight="1">
      <c r="A189" s="7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row>
    <row r="190" spans="1:26" ht="15.75" customHeight="1">
      <c r="A190" s="7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row>
    <row r="191" spans="1:26" ht="15.75" customHeight="1">
      <c r="A191" s="7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row>
    <row r="192" spans="1:26" ht="15.75" customHeight="1">
      <c r="A192" s="7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row>
    <row r="193" spans="1:26" ht="15.75" customHeight="1">
      <c r="A193" s="7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row>
    <row r="194" spans="1:26" ht="15.75" customHeight="1">
      <c r="A194" s="7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row>
    <row r="195" spans="1:26" ht="15.75" customHeight="1">
      <c r="A195" s="7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row>
    <row r="196" spans="1:26" ht="15.75" customHeight="1">
      <c r="A196" s="7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row>
    <row r="197" spans="1:26" ht="15.75" customHeight="1">
      <c r="A197" s="7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row>
    <row r="198" spans="1:26" ht="15.75" customHeight="1">
      <c r="A198" s="7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row>
    <row r="199" spans="1:26" ht="15.75" customHeight="1">
      <c r="A199" s="7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row>
    <row r="200" spans="1:26" ht="15.75" customHeight="1">
      <c r="A200" s="7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row>
    <row r="201" spans="1:26" ht="15.75" customHeight="1">
      <c r="A201" s="7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row>
    <row r="202" spans="1:26" ht="15.75" customHeight="1">
      <c r="A202" s="7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row>
    <row r="203" spans="1:26" ht="15.75" customHeight="1">
      <c r="A203" s="7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row>
    <row r="204" spans="1:26" ht="15.75" customHeight="1">
      <c r="A204" s="7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row>
    <row r="205" spans="1:26" ht="15.75" customHeight="1">
      <c r="A205" s="7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row>
    <row r="206" spans="1:26" ht="15.75" customHeight="1">
      <c r="A206" s="7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row>
    <row r="207" spans="1:26" ht="15.75" customHeight="1">
      <c r="A207" s="7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row>
    <row r="208" spans="1:26" ht="15.75" customHeight="1">
      <c r="A208" s="7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row>
    <row r="209" spans="1:26" ht="15.75" customHeight="1">
      <c r="A209" s="7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row>
    <row r="210" spans="1:26" ht="15.75" customHeight="1">
      <c r="A210" s="7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row>
    <row r="211" spans="1:26" ht="15.75" customHeight="1">
      <c r="A211" s="7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row>
    <row r="212" spans="1:26" ht="15.75" customHeight="1">
      <c r="A212" s="7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row>
    <row r="213" spans="1:26" ht="15.75" customHeight="1">
      <c r="A213" s="7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row>
    <row r="214" spans="1:26" ht="15.75" customHeight="1">
      <c r="A214" s="7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row>
    <row r="215" spans="1:26" ht="15.75" customHeight="1">
      <c r="A215" s="7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row>
    <row r="216" spans="1:26" ht="15.75" customHeight="1">
      <c r="A216" s="7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row>
    <row r="217" spans="1:26" ht="15.75" customHeight="1">
      <c r="A217" s="7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row>
    <row r="218" spans="1:26" ht="15.75" customHeight="1">
      <c r="A218" s="7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row>
    <row r="219" spans="1:26" ht="15.75" customHeight="1">
      <c r="A219" s="7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row>
    <row r="220" spans="1:26" ht="15.75" customHeight="1"/>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5">
    <mergeCell ref="B8:G10"/>
    <mergeCell ref="B4:C4"/>
    <mergeCell ref="B5:C5"/>
    <mergeCell ref="B6:C6"/>
    <mergeCell ref="B7:E7"/>
  </mergeCells>
  <conditionalFormatting sqref="F7">
    <cfRule type="cellIs" dxfId="131" priority="1" operator="equal">
      <formula>0</formula>
    </cfRule>
  </conditionalFormatting>
  <conditionalFormatting sqref="F7">
    <cfRule type="cellIs" dxfId="130" priority="2" operator="greaterThan">
      <formula>0.85</formula>
    </cfRule>
  </conditionalFormatting>
  <conditionalFormatting sqref="F7">
    <cfRule type="cellIs" dxfId="129" priority="3" operator="between">
      <formula>0.7</formula>
      <formula>0.85</formula>
    </cfRule>
  </conditionalFormatting>
  <conditionalFormatting sqref="F7">
    <cfRule type="cellIs" dxfId="128" priority="4" operator="lessThan">
      <formula>0.7</formula>
    </cfRule>
  </conditionalFormatting>
  <conditionalFormatting sqref="F5:F6">
    <cfRule type="cellIs" dxfId="127" priority="5" operator="equal">
      <formula>0</formula>
    </cfRule>
  </conditionalFormatting>
  <conditionalFormatting sqref="F5:F6">
    <cfRule type="cellIs" dxfId="126" priority="6" operator="greaterThan">
      <formula>0.85</formula>
    </cfRule>
  </conditionalFormatting>
  <conditionalFormatting sqref="F5:F6">
    <cfRule type="cellIs" dxfId="125" priority="7" operator="between">
      <formula>0.7</formula>
      <formula>0.85</formula>
    </cfRule>
  </conditionalFormatting>
  <conditionalFormatting sqref="F5:F6">
    <cfRule type="cellIs" dxfId="124" priority="8" operator="lessThan">
      <formula>0.7</formula>
    </cfRule>
  </conditionalFormatting>
  <hyperlinks>
    <hyperlink ref="B4" location="Objetivo 3!A1" display="3. Permitir y facilitar el control social sobre la gestión del Ministerio" xr:uid="{00000000-0004-0000-4900-000000000000}"/>
  </hyperlinks>
  <pageMargins left="0.7" right="0.7" top="0.75" bottom="0.75" header="0" footer="0"/>
  <pageSetup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C5E0B3"/>
  </sheetPr>
  <dimension ref="A1:Z998"/>
  <sheetViews>
    <sheetView showGridLines="0" topLeftCell="A4" workbookViewId="0">
      <selection activeCell="E8" sqref="E8"/>
    </sheetView>
  </sheetViews>
  <sheetFormatPr baseColWidth="10" defaultColWidth="11.21875" defaultRowHeight="15" customHeight="1"/>
  <cols>
    <col min="1" max="1" width="11.5546875" customWidth="1"/>
    <col min="2" max="2" width="2.33203125" customWidth="1"/>
    <col min="3" max="3" width="31.6640625" customWidth="1"/>
    <col min="4" max="4" width="6.77734375" customWidth="1"/>
    <col min="5" max="5" width="8.33203125" customWidth="1"/>
    <col min="6" max="6" width="8.88671875" customWidth="1"/>
    <col min="7" max="7" width="41" customWidth="1"/>
    <col min="8" max="26" width="10.5546875" customWidth="1"/>
  </cols>
  <sheetData>
    <row r="1" spans="1:26" ht="15.75">
      <c r="A1" s="78"/>
      <c r="B1" s="78"/>
      <c r="C1" s="78"/>
      <c r="D1" s="78"/>
      <c r="E1" s="78"/>
      <c r="F1" s="78"/>
      <c r="G1" s="78"/>
      <c r="H1" s="78"/>
      <c r="I1" s="78"/>
      <c r="J1" s="78"/>
      <c r="K1" s="78"/>
      <c r="L1" s="78"/>
      <c r="M1" s="78"/>
      <c r="N1" s="78"/>
      <c r="O1" s="78"/>
      <c r="P1" s="78"/>
      <c r="Q1" s="78"/>
      <c r="R1" s="78"/>
      <c r="S1" s="78"/>
      <c r="T1" s="78"/>
      <c r="U1" s="78"/>
      <c r="V1" s="78"/>
      <c r="W1" s="78"/>
      <c r="X1" s="78"/>
      <c r="Y1" s="78"/>
      <c r="Z1" s="78"/>
    </row>
    <row r="2" spans="1:26" ht="15.75">
      <c r="A2" s="78"/>
      <c r="B2" s="78"/>
      <c r="C2" s="78"/>
      <c r="D2" s="78"/>
      <c r="E2" s="78"/>
      <c r="F2" s="78"/>
      <c r="G2" s="78"/>
      <c r="H2" s="78"/>
      <c r="I2" s="78"/>
      <c r="J2" s="78"/>
      <c r="K2" s="78"/>
      <c r="L2" s="78"/>
      <c r="M2" s="78"/>
      <c r="N2" s="78"/>
      <c r="O2" s="78"/>
      <c r="P2" s="78"/>
      <c r="Q2" s="78"/>
      <c r="R2" s="78"/>
      <c r="S2" s="78"/>
      <c r="T2" s="78"/>
      <c r="U2" s="78"/>
      <c r="V2" s="78"/>
      <c r="W2" s="78"/>
      <c r="X2" s="78"/>
      <c r="Y2" s="78"/>
      <c r="Z2" s="78"/>
    </row>
    <row r="3" spans="1:26" ht="15.75">
      <c r="A3" s="78"/>
      <c r="B3" s="78"/>
      <c r="C3" s="78"/>
      <c r="D3" s="78"/>
      <c r="E3" s="78"/>
      <c r="F3" s="78"/>
      <c r="G3" s="78"/>
      <c r="H3" s="78"/>
      <c r="I3" s="78"/>
      <c r="J3" s="78"/>
      <c r="K3" s="78"/>
      <c r="L3" s="78"/>
      <c r="M3" s="78"/>
      <c r="N3" s="78"/>
      <c r="O3" s="78"/>
      <c r="P3" s="78"/>
      <c r="Q3" s="78"/>
      <c r="R3" s="78"/>
      <c r="S3" s="78"/>
      <c r="T3" s="78"/>
      <c r="U3" s="78"/>
      <c r="V3" s="78"/>
      <c r="W3" s="78"/>
      <c r="X3" s="78"/>
      <c r="Y3" s="78"/>
      <c r="Z3" s="78"/>
    </row>
    <row r="4" spans="1:26" ht="42" customHeight="1">
      <c r="A4" s="78"/>
      <c r="B4" s="917" t="s">
        <v>569</v>
      </c>
      <c r="C4" s="917"/>
      <c r="D4" s="380"/>
      <c r="E4" s="381" t="s">
        <v>415</v>
      </c>
      <c r="F4" s="380" t="s">
        <v>598</v>
      </c>
      <c r="G4" s="382" t="s">
        <v>595</v>
      </c>
      <c r="H4" s="78"/>
      <c r="I4" s="78"/>
      <c r="J4" s="78"/>
      <c r="K4" s="78"/>
      <c r="L4" s="78"/>
      <c r="M4" s="78"/>
      <c r="N4" s="78"/>
      <c r="O4" s="78"/>
      <c r="P4" s="78"/>
      <c r="Q4" s="78"/>
      <c r="R4" s="78"/>
      <c r="S4" s="78"/>
      <c r="T4" s="78"/>
      <c r="U4" s="78"/>
      <c r="V4" s="78"/>
      <c r="W4" s="78"/>
      <c r="X4" s="78"/>
      <c r="Y4" s="78"/>
      <c r="Z4" s="78"/>
    </row>
    <row r="5" spans="1:26" ht="30" customHeight="1">
      <c r="A5" s="78"/>
      <c r="B5" s="927" t="str">
        <f>Indicadores!A43</f>
        <v>Inducción a la entidad</v>
      </c>
      <c r="C5" s="418"/>
      <c r="D5" s="90">
        <f>'TABLERO DE MANDO'!V44</f>
        <v>0.65500000000000003</v>
      </c>
      <c r="E5" s="90">
        <f>'TABLERO DE MANDO'!D44</f>
        <v>0.8</v>
      </c>
      <c r="F5" s="349">
        <f>D5/E5</f>
        <v>0.81874999999999998</v>
      </c>
      <c r="G5" s="94"/>
      <c r="H5" s="78"/>
      <c r="I5" s="78"/>
      <c r="J5" s="78"/>
      <c r="K5" s="78"/>
      <c r="L5" s="78"/>
      <c r="M5" s="78"/>
      <c r="N5" s="78"/>
      <c r="O5" s="78"/>
      <c r="P5" s="78"/>
      <c r="Q5" s="78"/>
      <c r="R5" s="78"/>
      <c r="S5" s="78"/>
      <c r="T5" s="78"/>
      <c r="U5" s="78"/>
      <c r="V5" s="78"/>
      <c r="W5" s="78"/>
      <c r="X5" s="78"/>
      <c r="Y5" s="78"/>
      <c r="Z5" s="78"/>
    </row>
    <row r="6" spans="1:26" ht="30" customHeight="1">
      <c r="A6" s="78"/>
      <c r="B6" s="927" t="str">
        <f>Indicadores!A44</f>
        <v>Cumplimiento programación de vacaciones</v>
      </c>
      <c r="C6" s="418"/>
      <c r="D6" s="90">
        <f>'TABLERO DE MANDO'!V45</f>
        <v>0.84457500000000008</v>
      </c>
      <c r="E6" s="90">
        <f>'TABLERO DE MANDO'!D45</f>
        <v>0.8</v>
      </c>
      <c r="F6" s="93">
        <f>D6/E6</f>
        <v>1.05571875</v>
      </c>
      <c r="G6" s="92"/>
      <c r="H6" s="78"/>
      <c r="I6" s="78"/>
      <c r="J6" s="78"/>
      <c r="K6" s="78"/>
      <c r="L6" s="78"/>
      <c r="M6" s="78"/>
      <c r="N6" s="78"/>
      <c r="O6" s="78"/>
      <c r="P6" s="78"/>
      <c r="Q6" s="78"/>
      <c r="R6" s="78"/>
      <c r="S6" s="78"/>
      <c r="T6" s="78"/>
      <c r="U6" s="78"/>
      <c r="V6" s="78"/>
      <c r="W6" s="78"/>
      <c r="X6" s="78"/>
      <c r="Y6" s="78"/>
      <c r="Z6" s="78"/>
    </row>
    <row r="7" spans="1:26" ht="30" customHeight="1">
      <c r="A7" s="78"/>
      <c r="B7" s="927" t="str">
        <f>Indicadores!A45</f>
        <v>Porcentaje de cumplimiento de la evaluación SST</v>
      </c>
      <c r="C7" s="418"/>
      <c r="D7" s="90">
        <f>'TABLERO DE MANDO'!V46</f>
        <v>0.98</v>
      </c>
      <c r="E7" s="90">
        <f>'TABLERO DE MANDO'!D46</f>
        <v>0.8</v>
      </c>
      <c r="F7" s="93">
        <f>D7/E7</f>
        <v>1.2249999999999999</v>
      </c>
      <c r="G7" s="94"/>
      <c r="H7" s="78"/>
      <c r="I7" s="78"/>
      <c r="J7" s="78"/>
      <c r="K7" s="78"/>
      <c r="L7" s="78"/>
      <c r="M7" s="78"/>
      <c r="N7" s="78"/>
      <c r="O7" s="78"/>
      <c r="P7" s="78"/>
      <c r="Q7" s="78"/>
      <c r="R7" s="78"/>
      <c r="S7" s="78"/>
      <c r="T7" s="78"/>
      <c r="U7" s="78"/>
      <c r="V7" s="78"/>
      <c r="W7" s="78"/>
      <c r="X7" s="78"/>
      <c r="Y7" s="78"/>
      <c r="Z7" s="78"/>
    </row>
    <row r="8" spans="1:26" ht="30" customHeight="1">
      <c r="A8" s="78"/>
      <c r="B8" s="928" t="str">
        <f>Indicadores!A46</f>
        <v>Gestión de cobro de incapacidades</v>
      </c>
      <c r="C8" s="412"/>
      <c r="D8" s="344">
        <f>'TABLERO DE MANDO'!V47</f>
        <v>1</v>
      </c>
      <c r="E8" s="344">
        <f>'TABLERO DE MANDO'!D47</f>
        <v>0.9</v>
      </c>
      <c r="F8" s="345">
        <f>D8/E8</f>
        <v>1.1111111111111112</v>
      </c>
      <c r="G8" s="346"/>
      <c r="H8" s="78"/>
      <c r="I8" s="78"/>
      <c r="J8" s="78"/>
      <c r="K8" s="78"/>
      <c r="L8" s="78"/>
      <c r="M8" s="78"/>
      <c r="N8" s="78"/>
      <c r="O8" s="78"/>
      <c r="P8" s="78"/>
      <c r="Q8" s="78"/>
      <c r="R8" s="78"/>
      <c r="S8" s="78"/>
      <c r="T8" s="78"/>
      <c r="U8" s="78"/>
      <c r="V8" s="78"/>
      <c r="W8" s="78"/>
      <c r="X8" s="78"/>
      <c r="Y8" s="78"/>
      <c r="Z8" s="78"/>
    </row>
    <row r="9" spans="1:26" ht="15.75">
      <c r="A9" s="78"/>
      <c r="B9" s="926" t="s">
        <v>594</v>
      </c>
      <c r="C9" s="926"/>
      <c r="D9" s="926"/>
      <c r="E9" s="926"/>
      <c r="F9" s="347">
        <f>AVERAGE(F6,F8)</f>
        <v>1.0834149305555556</v>
      </c>
      <c r="G9" s="254"/>
      <c r="H9" s="78"/>
      <c r="I9" s="78"/>
      <c r="J9" s="78"/>
      <c r="K9" s="78"/>
      <c r="L9" s="78"/>
      <c r="M9" s="78"/>
      <c r="N9" s="78"/>
      <c r="O9" s="78"/>
      <c r="P9" s="78"/>
      <c r="Q9" s="78"/>
      <c r="R9" s="78"/>
      <c r="S9" s="78"/>
      <c r="T9" s="78"/>
      <c r="U9" s="78"/>
      <c r="V9" s="78"/>
      <c r="W9" s="78"/>
      <c r="X9" s="78"/>
      <c r="Y9" s="78"/>
      <c r="Z9" s="78"/>
    </row>
    <row r="10" spans="1:26" ht="15.75">
      <c r="A10" s="78"/>
      <c r="B10" s="909" t="s">
        <v>597</v>
      </c>
      <c r="C10" s="910"/>
      <c r="D10" s="910"/>
      <c r="E10" s="910"/>
      <c r="F10" s="910"/>
      <c r="G10" s="911"/>
      <c r="H10" s="78"/>
      <c r="I10" s="78"/>
      <c r="J10" s="78"/>
      <c r="K10" s="78"/>
      <c r="L10" s="78"/>
      <c r="M10" s="78"/>
      <c r="N10" s="78"/>
      <c r="O10" s="78"/>
      <c r="P10" s="78"/>
      <c r="Q10" s="78"/>
      <c r="R10" s="78"/>
      <c r="S10" s="78"/>
      <c r="T10" s="78"/>
      <c r="U10" s="78"/>
      <c r="V10" s="78"/>
      <c r="W10" s="78"/>
      <c r="X10" s="78"/>
      <c r="Y10" s="78"/>
      <c r="Z10" s="78"/>
    </row>
    <row r="11" spans="1:26" ht="15.75">
      <c r="A11" s="78"/>
      <c r="B11" s="912"/>
      <c r="C11" s="913"/>
      <c r="D11" s="913"/>
      <c r="E11" s="913"/>
      <c r="F11" s="913"/>
      <c r="G11" s="914"/>
      <c r="H11" s="78"/>
      <c r="I11" s="78"/>
      <c r="J11" s="78"/>
      <c r="K11" s="78"/>
      <c r="L11" s="78"/>
      <c r="M11" s="78"/>
      <c r="N11" s="78"/>
      <c r="O11" s="78"/>
      <c r="P11" s="78"/>
      <c r="Q11" s="78"/>
      <c r="R11" s="78"/>
      <c r="S11" s="78"/>
      <c r="T11" s="78"/>
      <c r="U11" s="78"/>
      <c r="V11" s="78"/>
      <c r="W11" s="78"/>
      <c r="X11" s="78"/>
      <c r="Y11" s="78"/>
      <c r="Z11" s="78"/>
    </row>
    <row r="12" spans="1:26" ht="15.75">
      <c r="A12" s="78"/>
      <c r="B12" s="78"/>
      <c r="C12" s="78"/>
      <c r="D12" s="78"/>
      <c r="E12" s="78"/>
      <c r="F12" s="78"/>
      <c r="G12" s="78"/>
      <c r="H12" s="78"/>
      <c r="I12" s="78"/>
      <c r="J12" s="78"/>
      <c r="K12" s="78"/>
      <c r="L12" s="78"/>
      <c r="M12" s="78"/>
      <c r="N12" s="78"/>
      <c r="O12" s="78"/>
      <c r="P12" s="78"/>
      <c r="Q12" s="78"/>
      <c r="R12" s="78"/>
      <c r="S12" s="78"/>
      <c r="T12" s="78"/>
      <c r="U12" s="78"/>
      <c r="V12" s="78"/>
      <c r="W12" s="78"/>
      <c r="X12" s="78"/>
      <c r="Y12" s="78"/>
      <c r="Z12" s="78"/>
    </row>
    <row r="13" spans="1:26" ht="15.75">
      <c r="A13" s="78"/>
      <c r="B13" s="78"/>
      <c r="C13" s="78"/>
      <c r="D13" s="78"/>
      <c r="E13" s="78"/>
      <c r="F13" s="78"/>
      <c r="G13" s="78"/>
      <c r="H13" s="78"/>
      <c r="I13" s="78"/>
      <c r="J13" s="78"/>
      <c r="K13" s="78"/>
      <c r="L13" s="78"/>
      <c r="M13" s="78"/>
      <c r="N13" s="78"/>
      <c r="O13" s="78"/>
      <c r="P13" s="78"/>
      <c r="Q13" s="78"/>
      <c r="R13" s="78"/>
      <c r="S13" s="78"/>
      <c r="T13" s="78"/>
      <c r="U13" s="78"/>
      <c r="V13" s="78"/>
      <c r="W13" s="78"/>
      <c r="X13" s="78"/>
      <c r="Y13" s="78"/>
      <c r="Z13" s="78"/>
    </row>
    <row r="14" spans="1:26" ht="15.75">
      <c r="A14" s="78"/>
      <c r="B14" s="78"/>
      <c r="C14" s="78"/>
      <c r="D14" s="78"/>
      <c r="E14" s="78"/>
      <c r="F14" s="78"/>
      <c r="G14" s="78"/>
      <c r="H14" s="78"/>
      <c r="I14" s="78"/>
      <c r="J14" s="78"/>
      <c r="K14" s="78"/>
      <c r="L14" s="78"/>
      <c r="M14" s="78"/>
      <c r="N14" s="78"/>
      <c r="O14" s="78"/>
      <c r="P14" s="78"/>
      <c r="Q14" s="78"/>
      <c r="R14" s="78"/>
      <c r="S14" s="78"/>
      <c r="T14" s="78"/>
      <c r="U14" s="78"/>
      <c r="V14" s="78"/>
      <c r="W14" s="78"/>
      <c r="X14" s="78"/>
      <c r="Y14" s="78"/>
      <c r="Z14" s="78"/>
    </row>
    <row r="15" spans="1:26" ht="15.75">
      <c r="A15" s="78"/>
      <c r="B15" s="78"/>
      <c r="C15" s="78"/>
      <c r="D15" s="78"/>
      <c r="E15" s="78"/>
      <c r="F15" s="78"/>
      <c r="G15" s="78"/>
      <c r="H15" s="78"/>
      <c r="I15" s="78"/>
      <c r="J15" s="78"/>
      <c r="K15" s="78"/>
      <c r="L15" s="78"/>
      <c r="M15" s="78"/>
      <c r="N15" s="78"/>
      <c r="O15" s="78"/>
      <c r="P15" s="78"/>
      <c r="Q15" s="78"/>
      <c r="R15" s="78"/>
      <c r="S15" s="78"/>
      <c r="T15" s="78"/>
      <c r="U15" s="78"/>
      <c r="V15" s="78"/>
      <c r="W15" s="78"/>
      <c r="X15" s="78"/>
      <c r="Y15" s="78"/>
      <c r="Z15" s="78"/>
    </row>
    <row r="16" spans="1:26" ht="15.75">
      <c r="A16" s="78"/>
      <c r="B16" s="78"/>
      <c r="C16" s="78"/>
      <c r="D16" s="78"/>
      <c r="E16" s="78"/>
      <c r="F16" s="78"/>
      <c r="G16" s="78"/>
      <c r="H16" s="78"/>
      <c r="I16" s="78"/>
      <c r="J16" s="78"/>
      <c r="K16" s="78"/>
      <c r="L16" s="78"/>
      <c r="M16" s="78"/>
      <c r="N16" s="78"/>
      <c r="O16" s="78"/>
      <c r="P16" s="78"/>
      <c r="Q16" s="78"/>
      <c r="R16" s="78"/>
      <c r="S16" s="78"/>
      <c r="T16" s="78"/>
      <c r="U16" s="78"/>
      <c r="V16" s="78"/>
      <c r="W16" s="78"/>
      <c r="X16" s="78"/>
      <c r="Y16" s="78"/>
      <c r="Z16" s="78"/>
    </row>
    <row r="17" spans="1:26" ht="15.75">
      <c r="A17" s="78"/>
      <c r="B17" s="78"/>
      <c r="C17" s="78"/>
      <c r="D17" s="78"/>
      <c r="E17" s="78"/>
      <c r="F17" s="78"/>
      <c r="G17" s="78"/>
      <c r="H17" s="78"/>
      <c r="I17" s="78"/>
      <c r="J17" s="78"/>
      <c r="K17" s="78"/>
      <c r="L17" s="78"/>
      <c r="M17" s="78"/>
      <c r="N17" s="78"/>
      <c r="O17" s="78"/>
      <c r="P17" s="78"/>
      <c r="Q17" s="78"/>
      <c r="R17" s="78"/>
      <c r="S17" s="78"/>
      <c r="T17" s="78"/>
      <c r="U17" s="78"/>
      <c r="V17" s="78"/>
      <c r="W17" s="78"/>
      <c r="X17" s="78"/>
      <c r="Y17" s="78"/>
      <c r="Z17" s="78"/>
    </row>
    <row r="18" spans="1:26" ht="15.75">
      <c r="A18" s="78"/>
      <c r="B18" s="78"/>
      <c r="C18" s="78"/>
      <c r="D18" s="78"/>
      <c r="E18" s="78"/>
      <c r="F18" s="78"/>
      <c r="G18" s="78"/>
      <c r="H18" s="78"/>
      <c r="I18" s="78"/>
      <c r="J18" s="78"/>
      <c r="K18" s="78"/>
      <c r="L18" s="78"/>
      <c r="M18" s="78"/>
      <c r="N18" s="78"/>
      <c r="O18" s="78"/>
      <c r="P18" s="78"/>
      <c r="Q18" s="78"/>
      <c r="R18" s="78"/>
      <c r="S18" s="78"/>
      <c r="T18" s="78"/>
      <c r="U18" s="78"/>
      <c r="V18" s="78"/>
      <c r="W18" s="78"/>
      <c r="X18" s="78"/>
      <c r="Y18" s="78"/>
      <c r="Z18" s="78"/>
    </row>
    <row r="19" spans="1:26" ht="15.75" customHeight="1">
      <c r="A19" s="78"/>
      <c r="B19" s="78"/>
      <c r="C19" s="78"/>
      <c r="D19" s="78"/>
      <c r="E19" s="78"/>
      <c r="F19" s="78"/>
      <c r="G19" s="78"/>
      <c r="H19" s="78"/>
      <c r="I19" s="78"/>
      <c r="J19" s="78"/>
      <c r="K19" s="78"/>
      <c r="L19" s="78"/>
      <c r="M19" s="78"/>
      <c r="N19" s="78"/>
      <c r="O19" s="78"/>
      <c r="P19" s="78"/>
      <c r="Q19" s="78"/>
      <c r="R19" s="78"/>
      <c r="S19" s="78"/>
      <c r="T19" s="78"/>
      <c r="U19" s="78"/>
      <c r="V19" s="78"/>
      <c r="W19" s="78"/>
      <c r="X19" s="78"/>
      <c r="Y19" s="78"/>
      <c r="Z19" s="78"/>
    </row>
    <row r="20" spans="1:26" ht="15.75" customHeight="1">
      <c r="A20" s="78"/>
      <c r="B20" s="78"/>
      <c r="C20" s="78"/>
      <c r="D20" s="78"/>
      <c r="E20" s="78"/>
      <c r="F20" s="78"/>
      <c r="G20" s="78"/>
      <c r="H20" s="78"/>
      <c r="I20" s="78"/>
      <c r="J20" s="78"/>
      <c r="K20" s="78"/>
      <c r="L20" s="78"/>
      <c r="M20" s="78"/>
      <c r="N20" s="78"/>
      <c r="O20" s="78"/>
      <c r="P20" s="78"/>
      <c r="Q20" s="78"/>
      <c r="R20" s="78"/>
      <c r="S20" s="78"/>
      <c r="T20" s="78"/>
      <c r="U20" s="78"/>
      <c r="V20" s="78"/>
      <c r="W20" s="78"/>
      <c r="X20" s="78"/>
      <c r="Y20" s="78"/>
      <c r="Z20" s="78"/>
    </row>
    <row r="21" spans="1:26" ht="15.75" customHeight="1">
      <c r="A21" s="78"/>
      <c r="B21" s="78"/>
      <c r="C21" s="78"/>
      <c r="D21" s="78"/>
      <c r="E21" s="78"/>
      <c r="F21" s="78"/>
      <c r="G21" s="78"/>
      <c r="H21" s="78"/>
      <c r="I21" s="78"/>
      <c r="J21" s="78"/>
      <c r="K21" s="78"/>
      <c r="L21" s="78"/>
      <c r="M21" s="78"/>
      <c r="N21" s="78"/>
      <c r="O21" s="78"/>
      <c r="P21" s="78"/>
      <c r="Q21" s="78"/>
      <c r="R21" s="78"/>
      <c r="S21" s="78"/>
      <c r="T21" s="78"/>
      <c r="U21" s="78"/>
      <c r="V21" s="78"/>
      <c r="W21" s="78"/>
      <c r="X21" s="78"/>
      <c r="Y21" s="78"/>
      <c r="Z21" s="78"/>
    </row>
    <row r="22" spans="1:26" ht="15.75" customHeight="1">
      <c r="A22" s="78"/>
      <c r="B22" s="78"/>
      <c r="C22" s="78"/>
      <c r="D22" s="78"/>
      <c r="E22" s="78"/>
      <c r="F22" s="78"/>
      <c r="G22" s="78"/>
      <c r="H22" s="78"/>
      <c r="I22" s="78"/>
      <c r="J22" s="78"/>
      <c r="K22" s="78"/>
      <c r="L22" s="78"/>
      <c r="M22" s="78"/>
      <c r="N22" s="78"/>
      <c r="O22" s="78"/>
      <c r="P22" s="78"/>
      <c r="Q22" s="78"/>
      <c r="R22" s="78"/>
      <c r="S22" s="78"/>
      <c r="T22" s="78"/>
      <c r="U22" s="78"/>
      <c r="V22" s="78"/>
      <c r="W22" s="78"/>
      <c r="X22" s="78"/>
      <c r="Y22" s="78"/>
      <c r="Z22" s="78"/>
    </row>
    <row r="23" spans="1:26" ht="15.75" customHeight="1">
      <c r="A23" s="78"/>
      <c r="B23" s="78"/>
      <c r="C23" s="78"/>
      <c r="D23" s="78"/>
      <c r="E23" s="78"/>
      <c r="F23" s="78"/>
      <c r="G23" s="78"/>
      <c r="H23" s="78"/>
      <c r="I23" s="78"/>
      <c r="J23" s="78"/>
      <c r="K23" s="78"/>
      <c r="L23" s="78"/>
      <c r="M23" s="78"/>
      <c r="N23" s="78"/>
      <c r="O23" s="78"/>
      <c r="P23" s="78"/>
      <c r="Q23" s="78"/>
      <c r="R23" s="78"/>
      <c r="S23" s="78"/>
      <c r="T23" s="78"/>
      <c r="U23" s="78"/>
      <c r="V23" s="78"/>
      <c r="W23" s="78"/>
      <c r="X23" s="78"/>
      <c r="Y23" s="78"/>
      <c r="Z23" s="78"/>
    </row>
    <row r="24" spans="1:26" ht="15.75" customHeight="1">
      <c r="A24" s="78"/>
      <c r="B24" s="78"/>
      <c r="C24" s="78"/>
      <c r="D24" s="78"/>
      <c r="E24" s="78"/>
      <c r="F24" s="78"/>
      <c r="G24" s="78"/>
      <c r="H24" s="78"/>
      <c r="I24" s="78"/>
      <c r="J24" s="78"/>
      <c r="K24" s="78"/>
      <c r="L24" s="78"/>
      <c r="M24" s="78"/>
      <c r="N24" s="78"/>
      <c r="O24" s="78"/>
      <c r="P24" s="78"/>
      <c r="Q24" s="78"/>
      <c r="R24" s="78"/>
      <c r="S24" s="78"/>
      <c r="T24" s="78"/>
      <c r="U24" s="78"/>
      <c r="V24" s="78"/>
      <c r="W24" s="78"/>
      <c r="X24" s="78"/>
      <c r="Y24" s="78"/>
      <c r="Z24" s="78"/>
    </row>
    <row r="25" spans="1:26" ht="15.75" customHeight="1">
      <c r="A25" s="78"/>
      <c r="B25" s="78"/>
      <c r="C25" s="78"/>
      <c r="D25" s="78"/>
      <c r="E25" s="78"/>
      <c r="F25" s="78"/>
      <c r="G25" s="78"/>
      <c r="H25" s="78"/>
      <c r="I25" s="78"/>
      <c r="J25" s="78"/>
      <c r="K25" s="78"/>
      <c r="L25" s="78"/>
      <c r="M25" s="78"/>
      <c r="N25" s="78"/>
      <c r="O25" s="78"/>
      <c r="P25" s="78"/>
      <c r="Q25" s="78"/>
      <c r="R25" s="78"/>
      <c r="S25" s="78"/>
      <c r="T25" s="78"/>
      <c r="U25" s="78"/>
      <c r="V25" s="78"/>
      <c r="W25" s="78"/>
      <c r="X25" s="78"/>
      <c r="Y25" s="78"/>
      <c r="Z25" s="78"/>
    </row>
    <row r="26" spans="1:26" ht="15.75" customHeight="1">
      <c r="A26" s="78"/>
      <c r="B26" s="78"/>
      <c r="C26" s="78"/>
      <c r="D26" s="78"/>
      <c r="E26" s="78"/>
      <c r="F26" s="78"/>
      <c r="G26" s="78"/>
      <c r="H26" s="78"/>
      <c r="I26" s="78"/>
      <c r="J26" s="78"/>
      <c r="K26" s="78"/>
      <c r="L26" s="78"/>
      <c r="M26" s="78"/>
      <c r="N26" s="78"/>
      <c r="O26" s="78"/>
      <c r="P26" s="78"/>
      <c r="Q26" s="78"/>
      <c r="R26" s="78"/>
      <c r="S26" s="78"/>
      <c r="T26" s="78"/>
      <c r="U26" s="78"/>
      <c r="V26" s="78"/>
      <c r="W26" s="78"/>
      <c r="X26" s="78"/>
      <c r="Y26" s="78"/>
      <c r="Z26" s="78"/>
    </row>
    <row r="27" spans="1:26" ht="15.75" customHeight="1">
      <c r="A27" s="78"/>
      <c r="B27" s="78"/>
      <c r="C27" s="78"/>
      <c r="D27" s="78"/>
      <c r="E27" s="78"/>
      <c r="F27" s="78"/>
      <c r="G27" s="78"/>
      <c r="H27" s="78"/>
      <c r="I27" s="78"/>
      <c r="J27" s="78"/>
      <c r="K27" s="78"/>
      <c r="L27" s="78"/>
      <c r="M27" s="78"/>
      <c r="N27" s="78"/>
      <c r="O27" s="78"/>
      <c r="P27" s="78"/>
      <c r="Q27" s="78"/>
      <c r="R27" s="78"/>
      <c r="S27" s="78"/>
      <c r="T27" s="78"/>
      <c r="U27" s="78"/>
      <c r="V27" s="78"/>
      <c r="W27" s="78"/>
      <c r="X27" s="78"/>
      <c r="Y27" s="78"/>
      <c r="Z27" s="78"/>
    </row>
    <row r="28" spans="1:26" ht="15.75" customHeight="1">
      <c r="A28" s="78"/>
      <c r="B28" s="78"/>
      <c r="C28" s="78"/>
      <c r="D28" s="78"/>
      <c r="E28" s="78"/>
      <c r="F28" s="78"/>
      <c r="G28" s="78"/>
      <c r="H28" s="78"/>
      <c r="I28" s="78"/>
      <c r="J28" s="78"/>
      <c r="K28" s="78"/>
      <c r="L28" s="78"/>
      <c r="M28" s="78"/>
      <c r="N28" s="78"/>
      <c r="O28" s="78"/>
      <c r="P28" s="78"/>
      <c r="Q28" s="78"/>
      <c r="R28" s="78"/>
      <c r="S28" s="78"/>
      <c r="T28" s="78"/>
      <c r="U28" s="78"/>
      <c r="V28" s="78"/>
      <c r="W28" s="78"/>
      <c r="X28" s="78"/>
      <c r="Y28" s="78"/>
      <c r="Z28" s="78"/>
    </row>
    <row r="29" spans="1:26" ht="15.75" customHeight="1">
      <c r="A29" s="78"/>
      <c r="B29" s="78"/>
      <c r="C29" s="78"/>
      <c r="D29" s="78"/>
      <c r="E29" s="78"/>
      <c r="F29" s="78"/>
      <c r="G29" s="78"/>
      <c r="H29" s="78"/>
      <c r="I29" s="78"/>
      <c r="J29" s="78"/>
      <c r="K29" s="78"/>
      <c r="L29" s="78"/>
      <c r="M29" s="78"/>
      <c r="N29" s="78"/>
      <c r="O29" s="78"/>
      <c r="P29" s="78"/>
      <c r="Q29" s="78"/>
      <c r="R29" s="78"/>
      <c r="S29" s="78"/>
      <c r="T29" s="78"/>
      <c r="U29" s="78"/>
      <c r="V29" s="78"/>
      <c r="W29" s="78"/>
      <c r="X29" s="78"/>
      <c r="Y29" s="78"/>
      <c r="Z29" s="78"/>
    </row>
    <row r="30" spans="1:26" ht="15.75" customHeight="1">
      <c r="A30" s="78"/>
      <c r="B30" s="78"/>
      <c r="C30" s="78"/>
      <c r="D30" s="78"/>
      <c r="E30" s="78"/>
      <c r="F30" s="78"/>
      <c r="G30" s="78"/>
      <c r="H30" s="78"/>
      <c r="I30" s="78"/>
      <c r="J30" s="78"/>
      <c r="K30" s="78"/>
      <c r="L30" s="78"/>
      <c r="M30" s="78"/>
      <c r="N30" s="78"/>
      <c r="O30" s="78"/>
      <c r="P30" s="78"/>
      <c r="Q30" s="78"/>
      <c r="R30" s="78"/>
      <c r="S30" s="78"/>
      <c r="T30" s="78"/>
      <c r="U30" s="78"/>
      <c r="V30" s="78"/>
      <c r="W30" s="78"/>
      <c r="X30" s="78"/>
      <c r="Y30" s="78"/>
      <c r="Z30" s="78"/>
    </row>
    <row r="31" spans="1:26" ht="15.75" customHeight="1">
      <c r="A31" s="78"/>
      <c r="B31" s="78"/>
      <c r="C31" s="78"/>
      <c r="D31" s="78"/>
      <c r="E31" s="78"/>
      <c r="F31" s="78"/>
      <c r="G31" s="78"/>
      <c r="H31" s="78"/>
      <c r="I31" s="78"/>
      <c r="J31" s="78"/>
      <c r="K31" s="78"/>
      <c r="L31" s="78"/>
      <c r="M31" s="78"/>
      <c r="N31" s="78"/>
      <c r="O31" s="78"/>
      <c r="P31" s="78"/>
      <c r="Q31" s="78"/>
      <c r="R31" s="78"/>
      <c r="S31" s="78"/>
      <c r="T31" s="78"/>
      <c r="U31" s="78"/>
      <c r="V31" s="78"/>
      <c r="W31" s="78"/>
      <c r="X31" s="78"/>
      <c r="Y31" s="78"/>
      <c r="Z31" s="78"/>
    </row>
    <row r="32" spans="1:26" ht="15.75" customHeight="1">
      <c r="A32" s="78"/>
      <c r="B32" s="78"/>
      <c r="C32" s="78"/>
      <c r="D32" s="78"/>
      <c r="E32" s="78"/>
      <c r="F32" s="78"/>
      <c r="G32" s="78"/>
      <c r="H32" s="78"/>
      <c r="I32" s="78"/>
      <c r="J32" s="78"/>
      <c r="K32" s="78"/>
      <c r="L32" s="78"/>
      <c r="M32" s="78"/>
      <c r="N32" s="78"/>
      <c r="O32" s="78"/>
      <c r="P32" s="78"/>
      <c r="Q32" s="78"/>
      <c r="R32" s="78"/>
      <c r="S32" s="78"/>
      <c r="T32" s="78"/>
      <c r="U32" s="78"/>
      <c r="V32" s="78"/>
      <c r="W32" s="78"/>
      <c r="X32" s="78"/>
      <c r="Y32" s="78"/>
      <c r="Z32" s="78"/>
    </row>
    <row r="33" spans="1:26" ht="15.75" customHeight="1">
      <c r="A33" s="78"/>
      <c r="B33" s="78"/>
      <c r="C33" s="78"/>
      <c r="D33" s="78"/>
      <c r="E33" s="78"/>
      <c r="F33" s="78"/>
      <c r="G33" s="78"/>
      <c r="H33" s="78"/>
      <c r="I33" s="78"/>
      <c r="J33" s="78"/>
      <c r="K33" s="78"/>
      <c r="L33" s="78"/>
      <c r="M33" s="78"/>
      <c r="N33" s="78"/>
      <c r="O33" s="78"/>
      <c r="P33" s="78"/>
      <c r="Q33" s="78"/>
      <c r="R33" s="78"/>
      <c r="S33" s="78"/>
      <c r="T33" s="78"/>
      <c r="U33" s="78"/>
      <c r="V33" s="78"/>
      <c r="W33" s="78"/>
      <c r="X33" s="78"/>
      <c r="Y33" s="78"/>
      <c r="Z33" s="78"/>
    </row>
    <row r="34" spans="1:26" ht="15.75" customHeight="1">
      <c r="A34" s="78"/>
      <c r="B34" s="78"/>
      <c r="C34" s="78"/>
      <c r="D34" s="78"/>
      <c r="E34" s="78"/>
      <c r="F34" s="78"/>
      <c r="G34" s="78"/>
      <c r="H34" s="78"/>
      <c r="I34" s="78"/>
      <c r="J34" s="78"/>
      <c r="K34" s="78"/>
      <c r="L34" s="78"/>
      <c r="M34" s="78"/>
      <c r="N34" s="78"/>
      <c r="O34" s="78"/>
      <c r="P34" s="78"/>
      <c r="Q34" s="78"/>
      <c r="R34" s="78"/>
      <c r="S34" s="78"/>
      <c r="T34" s="78"/>
      <c r="U34" s="78"/>
      <c r="V34" s="78"/>
      <c r="W34" s="78"/>
      <c r="X34" s="78"/>
      <c r="Y34" s="78"/>
      <c r="Z34" s="78"/>
    </row>
    <row r="35" spans="1:26" ht="15.75" customHeight="1">
      <c r="A35" s="78"/>
      <c r="B35" s="78"/>
      <c r="C35" s="78"/>
      <c r="D35" s="78"/>
      <c r="E35" s="78"/>
      <c r="F35" s="78"/>
      <c r="G35" s="78"/>
      <c r="H35" s="78"/>
      <c r="I35" s="78"/>
      <c r="J35" s="78"/>
      <c r="K35" s="78"/>
      <c r="L35" s="78"/>
      <c r="M35" s="78"/>
      <c r="N35" s="78"/>
      <c r="O35" s="78"/>
      <c r="P35" s="78"/>
      <c r="Q35" s="78"/>
      <c r="R35" s="78"/>
      <c r="S35" s="78"/>
      <c r="T35" s="78"/>
      <c r="U35" s="78"/>
      <c r="V35" s="78"/>
      <c r="W35" s="78"/>
      <c r="X35" s="78"/>
      <c r="Y35" s="78"/>
      <c r="Z35" s="78"/>
    </row>
    <row r="36" spans="1:26" ht="15.75" customHeight="1">
      <c r="A36" s="78"/>
      <c r="B36" s="78"/>
      <c r="C36" s="78"/>
      <c r="D36" s="78"/>
      <c r="E36" s="78"/>
      <c r="F36" s="78"/>
      <c r="G36" s="78"/>
      <c r="H36" s="78"/>
      <c r="I36" s="78"/>
      <c r="J36" s="78"/>
      <c r="K36" s="78"/>
      <c r="L36" s="78"/>
      <c r="M36" s="78"/>
      <c r="N36" s="78"/>
      <c r="O36" s="78"/>
      <c r="P36" s="78"/>
      <c r="Q36" s="78"/>
      <c r="R36" s="78"/>
      <c r="S36" s="78"/>
      <c r="T36" s="78"/>
      <c r="U36" s="78"/>
      <c r="V36" s="78"/>
      <c r="W36" s="78"/>
      <c r="X36" s="78"/>
      <c r="Y36" s="78"/>
      <c r="Z36" s="78"/>
    </row>
    <row r="37" spans="1:26" ht="15.75" customHeight="1">
      <c r="A37" s="78"/>
      <c r="B37" s="78"/>
      <c r="C37" s="78"/>
      <c r="D37" s="78"/>
      <c r="E37" s="78"/>
      <c r="F37" s="78"/>
      <c r="G37" s="78"/>
      <c r="H37" s="78"/>
      <c r="I37" s="78"/>
      <c r="J37" s="78"/>
      <c r="K37" s="78"/>
      <c r="L37" s="78"/>
      <c r="M37" s="78"/>
      <c r="N37" s="78"/>
      <c r="O37" s="78"/>
      <c r="P37" s="78"/>
      <c r="Q37" s="78"/>
      <c r="R37" s="78"/>
      <c r="S37" s="78"/>
      <c r="T37" s="78"/>
      <c r="U37" s="78"/>
      <c r="V37" s="78"/>
      <c r="W37" s="78"/>
      <c r="X37" s="78"/>
      <c r="Y37" s="78"/>
      <c r="Z37" s="78"/>
    </row>
    <row r="38" spans="1:26" ht="15.75" customHeight="1">
      <c r="A38" s="78"/>
      <c r="B38" s="78"/>
      <c r="C38" s="78"/>
      <c r="D38" s="78"/>
      <c r="E38" s="78"/>
      <c r="F38" s="78"/>
      <c r="G38" s="78"/>
      <c r="H38" s="78"/>
      <c r="I38" s="78"/>
      <c r="J38" s="78"/>
      <c r="K38" s="78"/>
      <c r="L38" s="78"/>
      <c r="M38" s="78"/>
      <c r="N38" s="78"/>
      <c r="O38" s="78"/>
      <c r="P38" s="78"/>
      <c r="Q38" s="78"/>
      <c r="R38" s="78"/>
      <c r="S38" s="78"/>
      <c r="T38" s="78"/>
      <c r="U38" s="78"/>
      <c r="V38" s="78"/>
      <c r="W38" s="78"/>
      <c r="X38" s="78"/>
      <c r="Y38" s="78"/>
      <c r="Z38" s="78"/>
    </row>
    <row r="39" spans="1:26" ht="15.75" customHeight="1">
      <c r="A39" s="78"/>
      <c r="B39" s="78"/>
      <c r="C39" s="78"/>
      <c r="D39" s="78"/>
      <c r="E39" s="78"/>
      <c r="F39" s="78"/>
      <c r="G39" s="78"/>
      <c r="H39" s="78"/>
      <c r="I39" s="78"/>
      <c r="J39" s="78"/>
      <c r="K39" s="78"/>
      <c r="L39" s="78"/>
      <c r="M39" s="78"/>
      <c r="N39" s="78"/>
      <c r="O39" s="78"/>
      <c r="P39" s="78"/>
      <c r="Q39" s="78"/>
      <c r="R39" s="78"/>
      <c r="S39" s="78"/>
      <c r="T39" s="78"/>
      <c r="U39" s="78"/>
      <c r="V39" s="78"/>
      <c r="W39" s="78"/>
      <c r="X39" s="78"/>
      <c r="Y39" s="78"/>
      <c r="Z39" s="78"/>
    </row>
    <row r="40" spans="1:26" ht="15.75" customHeight="1">
      <c r="A40" s="78"/>
      <c r="B40" s="78"/>
      <c r="C40" s="78"/>
      <c r="D40" s="78"/>
      <c r="E40" s="78"/>
      <c r="F40" s="78"/>
      <c r="G40" s="78"/>
      <c r="H40" s="78"/>
      <c r="I40" s="78"/>
      <c r="J40" s="78"/>
      <c r="K40" s="78"/>
      <c r="L40" s="78"/>
      <c r="M40" s="78"/>
      <c r="N40" s="78"/>
      <c r="O40" s="78"/>
      <c r="P40" s="78"/>
      <c r="Q40" s="78"/>
      <c r="R40" s="78"/>
      <c r="S40" s="78"/>
      <c r="T40" s="78"/>
      <c r="U40" s="78"/>
      <c r="V40" s="78"/>
      <c r="W40" s="78"/>
      <c r="X40" s="78"/>
      <c r="Y40" s="78"/>
      <c r="Z40" s="78"/>
    </row>
    <row r="41" spans="1:26" ht="15.75" customHeight="1">
      <c r="A41" s="78"/>
      <c r="B41" s="78"/>
      <c r="C41" s="78"/>
      <c r="D41" s="78"/>
      <c r="E41" s="78"/>
      <c r="F41" s="78"/>
      <c r="G41" s="78"/>
      <c r="H41" s="78"/>
      <c r="I41" s="78"/>
      <c r="J41" s="78"/>
      <c r="K41" s="78"/>
      <c r="L41" s="78"/>
      <c r="M41" s="78"/>
      <c r="N41" s="78"/>
      <c r="O41" s="78"/>
      <c r="P41" s="78"/>
      <c r="Q41" s="78"/>
      <c r="R41" s="78"/>
      <c r="S41" s="78"/>
      <c r="T41" s="78"/>
      <c r="U41" s="78"/>
      <c r="V41" s="78"/>
      <c r="W41" s="78"/>
      <c r="X41" s="78"/>
      <c r="Y41" s="78"/>
      <c r="Z41" s="78"/>
    </row>
    <row r="42" spans="1:26" ht="15.75" customHeight="1">
      <c r="A42" s="78"/>
      <c r="B42" s="78"/>
      <c r="C42" s="78"/>
      <c r="D42" s="78"/>
      <c r="E42" s="78"/>
      <c r="F42" s="78"/>
      <c r="G42" s="78"/>
      <c r="H42" s="78"/>
      <c r="I42" s="78"/>
      <c r="J42" s="78"/>
      <c r="K42" s="78"/>
      <c r="L42" s="78"/>
      <c r="M42" s="78"/>
      <c r="N42" s="78"/>
      <c r="O42" s="78"/>
      <c r="P42" s="78"/>
      <c r="Q42" s="78"/>
      <c r="R42" s="78"/>
      <c r="S42" s="78"/>
      <c r="T42" s="78"/>
      <c r="U42" s="78"/>
      <c r="V42" s="78"/>
      <c r="W42" s="78"/>
      <c r="X42" s="78"/>
      <c r="Y42" s="78"/>
      <c r="Z42" s="78"/>
    </row>
    <row r="43" spans="1:26" ht="15.75" customHeight="1">
      <c r="A43" s="78"/>
      <c r="B43" s="78"/>
      <c r="C43" s="78"/>
      <c r="D43" s="78"/>
      <c r="E43" s="78"/>
      <c r="F43" s="78"/>
      <c r="G43" s="78"/>
      <c r="H43" s="78"/>
      <c r="I43" s="78"/>
      <c r="J43" s="78"/>
      <c r="K43" s="78"/>
      <c r="L43" s="78"/>
      <c r="M43" s="78"/>
      <c r="N43" s="78"/>
      <c r="O43" s="78"/>
      <c r="P43" s="78"/>
      <c r="Q43" s="78"/>
      <c r="R43" s="78"/>
      <c r="S43" s="78"/>
      <c r="T43" s="78"/>
      <c r="U43" s="78"/>
      <c r="V43" s="78"/>
      <c r="W43" s="78"/>
      <c r="X43" s="78"/>
      <c r="Y43" s="78"/>
      <c r="Z43" s="78"/>
    </row>
    <row r="44" spans="1:26" ht="15.75" customHeight="1">
      <c r="A44" s="78"/>
      <c r="B44" s="78"/>
      <c r="C44" s="78"/>
      <c r="D44" s="78"/>
      <c r="E44" s="78"/>
      <c r="F44" s="78"/>
      <c r="G44" s="78"/>
      <c r="H44" s="78"/>
      <c r="I44" s="78"/>
      <c r="J44" s="78"/>
      <c r="K44" s="78"/>
      <c r="L44" s="78"/>
      <c r="M44" s="78"/>
      <c r="N44" s="78"/>
      <c r="O44" s="78"/>
      <c r="P44" s="78"/>
      <c r="Q44" s="78"/>
      <c r="R44" s="78"/>
      <c r="S44" s="78"/>
      <c r="T44" s="78"/>
      <c r="U44" s="78"/>
      <c r="V44" s="78"/>
      <c r="W44" s="78"/>
      <c r="X44" s="78"/>
      <c r="Y44" s="78"/>
      <c r="Z44" s="78"/>
    </row>
    <row r="45" spans="1:26" ht="15.75" customHeight="1">
      <c r="A45" s="78"/>
      <c r="B45" s="78"/>
      <c r="C45" s="78"/>
      <c r="D45" s="78"/>
      <c r="E45" s="78"/>
      <c r="F45" s="78"/>
      <c r="G45" s="78"/>
      <c r="H45" s="78"/>
      <c r="I45" s="78"/>
      <c r="J45" s="78"/>
      <c r="K45" s="78"/>
      <c r="L45" s="78"/>
      <c r="M45" s="78"/>
      <c r="N45" s="78"/>
      <c r="O45" s="78"/>
      <c r="P45" s="78"/>
      <c r="Q45" s="78"/>
      <c r="R45" s="78"/>
      <c r="S45" s="78"/>
      <c r="T45" s="78"/>
      <c r="U45" s="78"/>
      <c r="V45" s="78"/>
      <c r="W45" s="78"/>
      <c r="X45" s="78"/>
      <c r="Y45" s="78"/>
      <c r="Z45" s="78"/>
    </row>
    <row r="46" spans="1:26" ht="15.75" customHeight="1">
      <c r="A46" s="78"/>
      <c r="B46" s="78"/>
      <c r="C46" s="78"/>
      <c r="D46" s="78"/>
      <c r="E46" s="78"/>
      <c r="F46" s="78"/>
      <c r="G46" s="78"/>
      <c r="H46" s="78"/>
      <c r="I46" s="78"/>
      <c r="J46" s="78"/>
      <c r="K46" s="78"/>
      <c r="L46" s="78"/>
      <c r="M46" s="78"/>
      <c r="N46" s="78"/>
      <c r="O46" s="78"/>
      <c r="P46" s="78"/>
      <c r="Q46" s="78"/>
      <c r="R46" s="78"/>
      <c r="S46" s="78"/>
      <c r="T46" s="78"/>
      <c r="U46" s="78"/>
      <c r="V46" s="78"/>
      <c r="W46" s="78"/>
      <c r="X46" s="78"/>
      <c r="Y46" s="78"/>
      <c r="Z46" s="78"/>
    </row>
    <row r="47" spans="1:26" ht="15.75" customHeight="1">
      <c r="A47" s="78"/>
      <c r="B47" s="78"/>
      <c r="C47" s="78"/>
      <c r="D47" s="78"/>
      <c r="E47" s="78"/>
      <c r="F47" s="78"/>
      <c r="G47" s="78"/>
      <c r="H47" s="78"/>
      <c r="I47" s="78"/>
      <c r="J47" s="78"/>
      <c r="K47" s="78"/>
      <c r="L47" s="78"/>
      <c r="M47" s="78"/>
      <c r="N47" s="78"/>
      <c r="O47" s="78"/>
      <c r="P47" s="78"/>
      <c r="Q47" s="78"/>
      <c r="R47" s="78"/>
      <c r="S47" s="78"/>
      <c r="T47" s="78"/>
      <c r="U47" s="78"/>
      <c r="V47" s="78"/>
      <c r="W47" s="78"/>
      <c r="X47" s="78"/>
      <c r="Y47" s="78"/>
      <c r="Z47" s="78"/>
    </row>
    <row r="48" spans="1:26" ht="15.75" customHeight="1">
      <c r="A48" s="78"/>
      <c r="B48" s="78"/>
      <c r="C48" s="78"/>
      <c r="D48" s="78"/>
      <c r="E48" s="78"/>
      <c r="F48" s="78"/>
      <c r="G48" s="78"/>
      <c r="H48" s="78"/>
      <c r="I48" s="78"/>
      <c r="J48" s="78"/>
      <c r="K48" s="78"/>
      <c r="L48" s="78"/>
      <c r="M48" s="78"/>
      <c r="N48" s="78"/>
      <c r="O48" s="78"/>
      <c r="P48" s="78"/>
      <c r="Q48" s="78"/>
      <c r="R48" s="78"/>
      <c r="S48" s="78"/>
      <c r="T48" s="78"/>
      <c r="U48" s="78"/>
      <c r="V48" s="78"/>
      <c r="W48" s="78"/>
      <c r="X48" s="78"/>
      <c r="Y48" s="78"/>
      <c r="Z48" s="78"/>
    </row>
    <row r="49" spans="1:26" ht="15.75" customHeight="1">
      <c r="A49" s="78"/>
      <c r="B49" s="78"/>
      <c r="C49" s="78"/>
      <c r="D49" s="78"/>
      <c r="E49" s="78"/>
      <c r="F49" s="78"/>
      <c r="G49" s="78"/>
      <c r="H49" s="78"/>
      <c r="I49" s="78"/>
      <c r="J49" s="78"/>
      <c r="K49" s="78"/>
      <c r="L49" s="78"/>
      <c r="M49" s="78"/>
      <c r="N49" s="78"/>
      <c r="O49" s="78"/>
      <c r="P49" s="78"/>
      <c r="Q49" s="78"/>
      <c r="R49" s="78"/>
      <c r="S49" s="78"/>
      <c r="T49" s="78"/>
      <c r="U49" s="78"/>
      <c r="V49" s="78"/>
      <c r="W49" s="78"/>
      <c r="X49" s="78"/>
      <c r="Y49" s="78"/>
      <c r="Z49" s="78"/>
    </row>
    <row r="50" spans="1:26" ht="15.75" customHeight="1">
      <c r="A50" s="78"/>
      <c r="B50" s="78"/>
      <c r="C50" s="78"/>
      <c r="D50" s="78"/>
      <c r="E50" s="78"/>
      <c r="F50" s="78"/>
      <c r="G50" s="78"/>
      <c r="H50" s="78"/>
      <c r="I50" s="78"/>
      <c r="J50" s="78"/>
      <c r="K50" s="78"/>
      <c r="L50" s="78"/>
      <c r="M50" s="78"/>
      <c r="N50" s="78"/>
      <c r="O50" s="78"/>
      <c r="P50" s="78"/>
      <c r="Q50" s="78"/>
      <c r="R50" s="78"/>
      <c r="S50" s="78"/>
      <c r="T50" s="78"/>
      <c r="U50" s="78"/>
      <c r="V50" s="78"/>
      <c r="W50" s="78"/>
      <c r="X50" s="78"/>
      <c r="Y50" s="78"/>
      <c r="Z50" s="78"/>
    </row>
    <row r="51" spans="1:26" ht="15.75" customHeight="1">
      <c r="A51" s="78"/>
      <c r="B51" s="78"/>
      <c r="C51" s="78"/>
      <c r="D51" s="78"/>
      <c r="E51" s="78"/>
      <c r="F51" s="78"/>
      <c r="G51" s="78"/>
      <c r="H51" s="78"/>
      <c r="I51" s="78"/>
      <c r="J51" s="78"/>
      <c r="K51" s="78"/>
      <c r="L51" s="78"/>
      <c r="M51" s="78"/>
      <c r="N51" s="78"/>
      <c r="O51" s="78"/>
      <c r="P51" s="78"/>
      <c r="Q51" s="78"/>
      <c r="R51" s="78"/>
      <c r="S51" s="78"/>
      <c r="T51" s="78"/>
      <c r="U51" s="78"/>
      <c r="V51" s="78"/>
      <c r="W51" s="78"/>
      <c r="X51" s="78"/>
      <c r="Y51" s="78"/>
      <c r="Z51" s="78"/>
    </row>
    <row r="52" spans="1:26" ht="15.75" customHeight="1">
      <c r="A52" s="78"/>
      <c r="B52" s="78"/>
      <c r="C52" s="78"/>
      <c r="D52" s="78"/>
      <c r="E52" s="78"/>
      <c r="F52" s="78"/>
      <c r="G52" s="78"/>
      <c r="H52" s="78"/>
      <c r="I52" s="78"/>
      <c r="J52" s="78"/>
      <c r="K52" s="78"/>
      <c r="L52" s="78"/>
      <c r="M52" s="78"/>
      <c r="N52" s="78"/>
      <c r="O52" s="78"/>
      <c r="P52" s="78"/>
      <c r="Q52" s="78"/>
      <c r="R52" s="78"/>
      <c r="S52" s="78"/>
      <c r="T52" s="78"/>
      <c r="U52" s="78"/>
      <c r="V52" s="78"/>
      <c r="W52" s="78"/>
      <c r="X52" s="78"/>
      <c r="Y52" s="78"/>
      <c r="Z52" s="78"/>
    </row>
    <row r="53" spans="1:26" ht="15.75" customHeight="1">
      <c r="A53" s="78"/>
      <c r="B53" s="78"/>
      <c r="C53" s="78"/>
      <c r="D53" s="78"/>
      <c r="E53" s="78"/>
      <c r="F53" s="78"/>
      <c r="G53" s="78"/>
      <c r="H53" s="78"/>
      <c r="I53" s="78"/>
      <c r="J53" s="78"/>
      <c r="K53" s="78"/>
      <c r="L53" s="78"/>
      <c r="M53" s="78"/>
      <c r="N53" s="78"/>
      <c r="O53" s="78"/>
      <c r="P53" s="78"/>
      <c r="Q53" s="78"/>
      <c r="R53" s="78"/>
      <c r="S53" s="78"/>
      <c r="T53" s="78"/>
      <c r="U53" s="78"/>
      <c r="V53" s="78"/>
      <c r="W53" s="78"/>
      <c r="X53" s="78"/>
      <c r="Y53" s="78"/>
      <c r="Z53" s="78"/>
    </row>
    <row r="54" spans="1:26" ht="15.75" customHeight="1">
      <c r="A54" s="78"/>
      <c r="B54" s="78"/>
      <c r="C54" s="78"/>
      <c r="D54" s="78"/>
      <c r="E54" s="78"/>
      <c r="F54" s="78"/>
      <c r="G54" s="78"/>
      <c r="H54" s="78"/>
      <c r="I54" s="78"/>
      <c r="J54" s="78"/>
      <c r="K54" s="78"/>
      <c r="L54" s="78"/>
      <c r="M54" s="78"/>
      <c r="N54" s="78"/>
      <c r="O54" s="78"/>
      <c r="P54" s="78"/>
      <c r="Q54" s="78"/>
      <c r="R54" s="78"/>
      <c r="S54" s="78"/>
      <c r="T54" s="78"/>
      <c r="U54" s="78"/>
      <c r="V54" s="78"/>
      <c r="W54" s="78"/>
      <c r="X54" s="78"/>
      <c r="Y54" s="78"/>
      <c r="Z54" s="78"/>
    </row>
    <row r="55" spans="1:26" ht="15.75" customHeight="1">
      <c r="A55" s="78"/>
      <c r="B55" s="78"/>
      <c r="C55" s="78"/>
      <c r="D55" s="78"/>
      <c r="E55" s="78"/>
      <c r="F55" s="78"/>
      <c r="G55" s="78"/>
      <c r="H55" s="78"/>
      <c r="I55" s="78"/>
      <c r="J55" s="78"/>
      <c r="K55" s="78"/>
      <c r="L55" s="78"/>
      <c r="M55" s="78"/>
      <c r="N55" s="78"/>
      <c r="O55" s="78"/>
      <c r="P55" s="78"/>
      <c r="Q55" s="78"/>
      <c r="R55" s="78"/>
      <c r="S55" s="78"/>
      <c r="T55" s="78"/>
      <c r="U55" s="78"/>
      <c r="V55" s="78"/>
      <c r="W55" s="78"/>
      <c r="X55" s="78"/>
      <c r="Y55" s="78"/>
      <c r="Z55" s="78"/>
    </row>
    <row r="56" spans="1:26" ht="15.75" customHeight="1">
      <c r="A56" s="78"/>
      <c r="B56" s="78"/>
      <c r="C56" s="78"/>
      <c r="D56" s="78"/>
      <c r="E56" s="78"/>
      <c r="F56" s="78"/>
      <c r="G56" s="78"/>
      <c r="H56" s="78"/>
      <c r="I56" s="78"/>
      <c r="J56" s="78"/>
      <c r="K56" s="78"/>
      <c r="L56" s="78"/>
      <c r="M56" s="78"/>
      <c r="N56" s="78"/>
      <c r="O56" s="78"/>
      <c r="P56" s="78"/>
      <c r="Q56" s="78"/>
      <c r="R56" s="78"/>
      <c r="S56" s="78"/>
      <c r="T56" s="78"/>
      <c r="U56" s="78"/>
      <c r="V56" s="78"/>
      <c r="W56" s="78"/>
      <c r="X56" s="78"/>
      <c r="Y56" s="78"/>
      <c r="Z56" s="78"/>
    </row>
    <row r="57" spans="1:26" ht="15.75" customHeight="1">
      <c r="A57" s="78"/>
      <c r="B57" s="78"/>
      <c r="C57" s="78"/>
      <c r="D57" s="78"/>
      <c r="E57" s="78"/>
      <c r="F57" s="78"/>
      <c r="G57" s="78"/>
      <c r="H57" s="78"/>
      <c r="I57" s="78"/>
      <c r="J57" s="78"/>
      <c r="K57" s="78"/>
      <c r="L57" s="78"/>
      <c r="M57" s="78"/>
      <c r="N57" s="78"/>
      <c r="O57" s="78"/>
      <c r="P57" s="78"/>
      <c r="Q57" s="78"/>
      <c r="R57" s="78"/>
      <c r="S57" s="78"/>
      <c r="T57" s="78"/>
      <c r="U57" s="78"/>
      <c r="V57" s="78"/>
      <c r="W57" s="78"/>
      <c r="X57" s="78"/>
      <c r="Y57" s="78"/>
      <c r="Z57" s="78"/>
    </row>
    <row r="58" spans="1:26" ht="15.75" customHeight="1">
      <c r="A58" s="78"/>
      <c r="B58" s="78"/>
      <c r="C58" s="78"/>
      <c r="D58" s="78"/>
      <c r="E58" s="78"/>
      <c r="F58" s="78"/>
      <c r="G58" s="78"/>
      <c r="H58" s="78"/>
      <c r="I58" s="78"/>
      <c r="J58" s="78"/>
      <c r="K58" s="78"/>
      <c r="L58" s="78"/>
      <c r="M58" s="78"/>
      <c r="N58" s="78"/>
      <c r="O58" s="78"/>
      <c r="P58" s="78"/>
      <c r="Q58" s="78"/>
      <c r="R58" s="78"/>
      <c r="S58" s="78"/>
      <c r="T58" s="78"/>
      <c r="U58" s="78"/>
      <c r="V58" s="78"/>
      <c r="W58" s="78"/>
      <c r="X58" s="78"/>
      <c r="Y58" s="78"/>
      <c r="Z58" s="78"/>
    </row>
    <row r="59" spans="1:26" ht="15.75" customHeight="1">
      <c r="A59" s="78"/>
      <c r="B59" s="78"/>
      <c r="C59" s="78"/>
      <c r="D59" s="78"/>
      <c r="E59" s="78"/>
      <c r="F59" s="78"/>
      <c r="G59" s="78"/>
      <c r="H59" s="78"/>
      <c r="I59" s="78"/>
      <c r="J59" s="78"/>
      <c r="K59" s="78"/>
      <c r="L59" s="78"/>
      <c r="M59" s="78"/>
      <c r="N59" s="78"/>
      <c r="O59" s="78"/>
      <c r="P59" s="78"/>
      <c r="Q59" s="78"/>
      <c r="R59" s="78"/>
      <c r="S59" s="78"/>
      <c r="T59" s="78"/>
      <c r="U59" s="78"/>
      <c r="V59" s="78"/>
      <c r="W59" s="78"/>
      <c r="X59" s="78"/>
      <c r="Y59" s="78"/>
      <c r="Z59" s="78"/>
    </row>
    <row r="60" spans="1:26" ht="15.75" customHeight="1">
      <c r="A60" s="78"/>
      <c r="B60" s="78"/>
      <c r="C60" s="78"/>
      <c r="D60" s="78"/>
      <c r="E60" s="78"/>
      <c r="F60" s="78"/>
      <c r="G60" s="78"/>
      <c r="H60" s="78"/>
      <c r="I60" s="78"/>
      <c r="J60" s="78"/>
      <c r="K60" s="78"/>
      <c r="L60" s="78"/>
      <c r="M60" s="78"/>
      <c r="N60" s="78"/>
      <c r="O60" s="78"/>
      <c r="P60" s="78"/>
      <c r="Q60" s="78"/>
      <c r="R60" s="78"/>
      <c r="S60" s="78"/>
      <c r="T60" s="78"/>
      <c r="U60" s="78"/>
      <c r="V60" s="78"/>
      <c r="W60" s="78"/>
      <c r="X60" s="78"/>
      <c r="Y60" s="78"/>
      <c r="Z60" s="78"/>
    </row>
    <row r="61" spans="1:26" ht="15.75" customHeight="1">
      <c r="A61" s="78"/>
      <c r="B61" s="78"/>
      <c r="C61" s="78"/>
      <c r="D61" s="78"/>
      <c r="E61" s="78"/>
      <c r="F61" s="78"/>
      <c r="G61" s="78"/>
      <c r="H61" s="78"/>
      <c r="I61" s="78"/>
      <c r="J61" s="78"/>
      <c r="K61" s="78"/>
      <c r="L61" s="78"/>
      <c r="M61" s="78"/>
      <c r="N61" s="78"/>
      <c r="O61" s="78"/>
      <c r="P61" s="78"/>
      <c r="Q61" s="78"/>
      <c r="R61" s="78"/>
      <c r="S61" s="78"/>
      <c r="T61" s="78"/>
      <c r="U61" s="78"/>
      <c r="V61" s="78"/>
      <c r="W61" s="78"/>
      <c r="X61" s="78"/>
      <c r="Y61" s="78"/>
      <c r="Z61" s="78"/>
    </row>
    <row r="62" spans="1:26" ht="15.75" customHeight="1">
      <c r="A62" s="78"/>
      <c r="B62" s="78"/>
      <c r="C62" s="78"/>
      <c r="D62" s="78"/>
      <c r="E62" s="78"/>
      <c r="F62" s="78"/>
      <c r="G62" s="78"/>
      <c r="H62" s="78"/>
      <c r="I62" s="78"/>
      <c r="J62" s="78"/>
      <c r="K62" s="78"/>
      <c r="L62" s="78"/>
      <c r="M62" s="78"/>
      <c r="N62" s="78"/>
      <c r="O62" s="78"/>
      <c r="P62" s="78"/>
      <c r="Q62" s="78"/>
      <c r="R62" s="78"/>
      <c r="S62" s="78"/>
      <c r="T62" s="78"/>
      <c r="U62" s="78"/>
      <c r="V62" s="78"/>
      <c r="W62" s="78"/>
      <c r="X62" s="78"/>
      <c r="Y62" s="78"/>
      <c r="Z62" s="78"/>
    </row>
    <row r="63" spans="1:26" ht="15.75" customHeight="1">
      <c r="A63" s="78"/>
      <c r="B63" s="78"/>
      <c r="C63" s="78"/>
      <c r="D63" s="78"/>
      <c r="E63" s="78"/>
      <c r="F63" s="78"/>
      <c r="G63" s="78"/>
      <c r="H63" s="78"/>
      <c r="I63" s="78"/>
      <c r="J63" s="78"/>
      <c r="K63" s="78"/>
      <c r="L63" s="78"/>
      <c r="M63" s="78"/>
      <c r="N63" s="78"/>
      <c r="O63" s="78"/>
      <c r="P63" s="78"/>
      <c r="Q63" s="78"/>
      <c r="R63" s="78"/>
      <c r="S63" s="78"/>
      <c r="T63" s="78"/>
      <c r="U63" s="78"/>
      <c r="V63" s="78"/>
      <c r="W63" s="78"/>
      <c r="X63" s="78"/>
      <c r="Y63" s="78"/>
      <c r="Z63" s="78"/>
    </row>
    <row r="64" spans="1:26" ht="15.75" customHeight="1">
      <c r="A64" s="78"/>
      <c r="B64" s="78"/>
      <c r="C64" s="78"/>
      <c r="D64" s="78"/>
      <c r="E64" s="78"/>
      <c r="F64" s="78"/>
      <c r="G64" s="78"/>
      <c r="H64" s="78"/>
      <c r="I64" s="78"/>
      <c r="J64" s="78"/>
      <c r="K64" s="78"/>
      <c r="L64" s="78"/>
      <c r="M64" s="78"/>
      <c r="N64" s="78"/>
      <c r="O64" s="78"/>
      <c r="P64" s="78"/>
      <c r="Q64" s="78"/>
      <c r="R64" s="78"/>
      <c r="S64" s="78"/>
      <c r="T64" s="78"/>
      <c r="U64" s="78"/>
      <c r="V64" s="78"/>
      <c r="W64" s="78"/>
      <c r="X64" s="78"/>
      <c r="Y64" s="78"/>
      <c r="Z64" s="78"/>
    </row>
    <row r="65" spans="1:26" ht="15.75" customHeight="1">
      <c r="A65" s="78"/>
      <c r="B65" s="78"/>
      <c r="C65" s="78"/>
      <c r="D65" s="78"/>
      <c r="E65" s="78"/>
      <c r="F65" s="78"/>
      <c r="G65" s="78"/>
      <c r="H65" s="78"/>
      <c r="I65" s="78"/>
      <c r="J65" s="78"/>
      <c r="K65" s="78"/>
      <c r="L65" s="78"/>
      <c r="M65" s="78"/>
      <c r="N65" s="78"/>
      <c r="O65" s="78"/>
      <c r="P65" s="78"/>
      <c r="Q65" s="78"/>
      <c r="R65" s="78"/>
      <c r="S65" s="78"/>
      <c r="T65" s="78"/>
      <c r="U65" s="78"/>
      <c r="V65" s="78"/>
      <c r="W65" s="78"/>
      <c r="X65" s="78"/>
      <c r="Y65" s="78"/>
      <c r="Z65" s="78"/>
    </row>
    <row r="66" spans="1:26" ht="15.75" customHeight="1">
      <c r="A66" s="78"/>
      <c r="B66" s="78"/>
      <c r="C66" s="78"/>
      <c r="D66" s="78"/>
      <c r="E66" s="78"/>
      <c r="F66" s="78"/>
      <c r="G66" s="78"/>
      <c r="H66" s="78"/>
      <c r="I66" s="78"/>
      <c r="J66" s="78"/>
      <c r="K66" s="78"/>
      <c r="L66" s="78"/>
      <c r="M66" s="78"/>
      <c r="N66" s="78"/>
      <c r="O66" s="78"/>
      <c r="P66" s="78"/>
      <c r="Q66" s="78"/>
      <c r="R66" s="78"/>
      <c r="S66" s="78"/>
      <c r="T66" s="78"/>
      <c r="U66" s="78"/>
      <c r="V66" s="78"/>
      <c r="W66" s="78"/>
      <c r="X66" s="78"/>
      <c r="Y66" s="78"/>
      <c r="Z66" s="78"/>
    </row>
    <row r="67" spans="1:26" ht="15.75" customHeight="1">
      <c r="A67" s="78"/>
      <c r="B67" s="78"/>
      <c r="C67" s="78"/>
      <c r="D67" s="78"/>
      <c r="E67" s="78"/>
      <c r="F67" s="78"/>
      <c r="G67" s="78"/>
      <c r="H67" s="78"/>
      <c r="I67" s="78"/>
      <c r="J67" s="78"/>
      <c r="K67" s="78"/>
      <c r="L67" s="78"/>
      <c r="M67" s="78"/>
      <c r="N67" s="78"/>
      <c r="O67" s="78"/>
      <c r="P67" s="78"/>
      <c r="Q67" s="78"/>
      <c r="R67" s="78"/>
      <c r="S67" s="78"/>
      <c r="T67" s="78"/>
      <c r="U67" s="78"/>
      <c r="V67" s="78"/>
      <c r="W67" s="78"/>
      <c r="X67" s="78"/>
      <c r="Y67" s="78"/>
      <c r="Z67" s="78"/>
    </row>
    <row r="68" spans="1:26" ht="15.75" customHeight="1">
      <c r="A68" s="78"/>
      <c r="B68" s="78"/>
      <c r="C68" s="78"/>
      <c r="D68" s="78"/>
      <c r="E68" s="78"/>
      <c r="F68" s="78"/>
      <c r="G68" s="78"/>
      <c r="H68" s="78"/>
      <c r="I68" s="78"/>
      <c r="J68" s="78"/>
      <c r="K68" s="78"/>
      <c r="L68" s="78"/>
      <c r="M68" s="78"/>
      <c r="N68" s="78"/>
      <c r="O68" s="78"/>
      <c r="P68" s="78"/>
      <c r="Q68" s="78"/>
      <c r="R68" s="78"/>
      <c r="S68" s="78"/>
      <c r="T68" s="78"/>
      <c r="U68" s="78"/>
      <c r="V68" s="78"/>
      <c r="W68" s="78"/>
      <c r="X68" s="78"/>
      <c r="Y68" s="78"/>
      <c r="Z68" s="78"/>
    </row>
    <row r="69" spans="1:26" ht="15.75" customHeight="1">
      <c r="A69" s="78"/>
      <c r="B69" s="78"/>
      <c r="C69" s="78"/>
      <c r="D69" s="78"/>
      <c r="E69" s="78"/>
      <c r="F69" s="78"/>
      <c r="G69" s="78"/>
      <c r="H69" s="78"/>
      <c r="I69" s="78"/>
      <c r="J69" s="78"/>
      <c r="K69" s="78"/>
      <c r="L69" s="78"/>
      <c r="M69" s="78"/>
      <c r="N69" s="78"/>
      <c r="O69" s="78"/>
      <c r="P69" s="78"/>
      <c r="Q69" s="78"/>
      <c r="R69" s="78"/>
      <c r="S69" s="78"/>
      <c r="T69" s="78"/>
      <c r="U69" s="78"/>
      <c r="V69" s="78"/>
      <c r="W69" s="78"/>
      <c r="X69" s="78"/>
      <c r="Y69" s="78"/>
      <c r="Z69" s="78"/>
    </row>
    <row r="70" spans="1:26" ht="15.75" customHeight="1">
      <c r="A70" s="78"/>
      <c r="B70" s="78"/>
      <c r="C70" s="78"/>
      <c r="D70" s="78"/>
      <c r="E70" s="78"/>
      <c r="F70" s="78"/>
      <c r="G70" s="78"/>
      <c r="H70" s="78"/>
      <c r="I70" s="78"/>
      <c r="J70" s="78"/>
      <c r="K70" s="78"/>
      <c r="L70" s="78"/>
      <c r="M70" s="78"/>
      <c r="N70" s="78"/>
      <c r="O70" s="78"/>
      <c r="P70" s="78"/>
      <c r="Q70" s="78"/>
      <c r="R70" s="78"/>
      <c r="S70" s="78"/>
      <c r="T70" s="78"/>
      <c r="U70" s="78"/>
      <c r="V70" s="78"/>
      <c r="W70" s="78"/>
      <c r="X70" s="78"/>
      <c r="Y70" s="78"/>
      <c r="Z70" s="78"/>
    </row>
    <row r="71" spans="1:26" ht="15.75" customHeight="1">
      <c r="A71" s="78"/>
      <c r="B71" s="78"/>
      <c r="C71" s="78"/>
      <c r="D71" s="78"/>
      <c r="E71" s="78"/>
      <c r="F71" s="78"/>
      <c r="G71" s="78"/>
      <c r="H71" s="78"/>
      <c r="I71" s="78"/>
      <c r="J71" s="78"/>
      <c r="K71" s="78"/>
      <c r="L71" s="78"/>
      <c r="M71" s="78"/>
      <c r="N71" s="78"/>
      <c r="O71" s="78"/>
      <c r="P71" s="78"/>
      <c r="Q71" s="78"/>
      <c r="R71" s="78"/>
      <c r="S71" s="78"/>
      <c r="T71" s="78"/>
      <c r="U71" s="78"/>
      <c r="V71" s="78"/>
      <c r="W71" s="78"/>
      <c r="X71" s="78"/>
      <c r="Y71" s="78"/>
      <c r="Z71" s="78"/>
    </row>
    <row r="72" spans="1:26" ht="15.75" customHeight="1">
      <c r="A72" s="78"/>
      <c r="B72" s="78"/>
      <c r="C72" s="78"/>
      <c r="D72" s="78"/>
      <c r="E72" s="78"/>
      <c r="F72" s="78"/>
      <c r="G72" s="78"/>
      <c r="H72" s="78"/>
      <c r="I72" s="78"/>
      <c r="J72" s="78"/>
      <c r="K72" s="78"/>
      <c r="L72" s="78"/>
      <c r="M72" s="78"/>
      <c r="N72" s="78"/>
      <c r="O72" s="78"/>
      <c r="P72" s="78"/>
      <c r="Q72" s="78"/>
      <c r="R72" s="78"/>
      <c r="S72" s="78"/>
      <c r="T72" s="78"/>
      <c r="U72" s="78"/>
      <c r="V72" s="78"/>
      <c r="W72" s="78"/>
      <c r="X72" s="78"/>
      <c r="Y72" s="78"/>
      <c r="Z72" s="78"/>
    </row>
    <row r="73" spans="1:26" ht="15.75" customHeight="1">
      <c r="A73" s="78"/>
      <c r="B73" s="78"/>
      <c r="C73" s="78"/>
      <c r="D73" s="78"/>
      <c r="E73" s="78"/>
      <c r="F73" s="78"/>
      <c r="G73" s="78"/>
      <c r="H73" s="78"/>
      <c r="I73" s="78"/>
      <c r="J73" s="78"/>
      <c r="K73" s="78"/>
      <c r="L73" s="78"/>
      <c r="M73" s="78"/>
      <c r="N73" s="78"/>
      <c r="O73" s="78"/>
      <c r="P73" s="78"/>
      <c r="Q73" s="78"/>
      <c r="R73" s="78"/>
      <c r="S73" s="78"/>
      <c r="T73" s="78"/>
      <c r="U73" s="78"/>
      <c r="V73" s="78"/>
      <c r="W73" s="78"/>
      <c r="X73" s="78"/>
      <c r="Y73" s="78"/>
      <c r="Z73" s="78"/>
    </row>
    <row r="74" spans="1:26" ht="15.75" customHeight="1">
      <c r="A74" s="78"/>
      <c r="B74" s="78"/>
      <c r="C74" s="78"/>
      <c r="D74" s="78"/>
      <c r="E74" s="78"/>
      <c r="F74" s="78"/>
      <c r="G74" s="78"/>
      <c r="H74" s="78"/>
      <c r="I74" s="78"/>
      <c r="J74" s="78"/>
      <c r="K74" s="78"/>
      <c r="L74" s="78"/>
      <c r="M74" s="78"/>
      <c r="N74" s="78"/>
      <c r="O74" s="78"/>
      <c r="P74" s="78"/>
      <c r="Q74" s="78"/>
      <c r="R74" s="78"/>
      <c r="S74" s="78"/>
      <c r="T74" s="78"/>
      <c r="U74" s="78"/>
      <c r="V74" s="78"/>
      <c r="W74" s="78"/>
      <c r="X74" s="78"/>
      <c r="Y74" s="78"/>
      <c r="Z74" s="78"/>
    </row>
    <row r="75" spans="1:26" ht="15.75" customHeight="1">
      <c r="A75" s="78"/>
      <c r="B75" s="78"/>
      <c r="C75" s="78"/>
      <c r="D75" s="78"/>
      <c r="E75" s="78"/>
      <c r="F75" s="78"/>
      <c r="G75" s="78"/>
      <c r="H75" s="78"/>
      <c r="I75" s="78"/>
      <c r="J75" s="78"/>
      <c r="K75" s="78"/>
      <c r="L75" s="78"/>
      <c r="M75" s="78"/>
      <c r="N75" s="78"/>
      <c r="O75" s="78"/>
      <c r="P75" s="78"/>
      <c r="Q75" s="78"/>
      <c r="R75" s="78"/>
      <c r="S75" s="78"/>
      <c r="T75" s="78"/>
      <c r="U75" s="78"/>
      <c r="V75" s="78"/>
      <c r="W75" s="78"/>
      <c r="X75" s="78"/>
      <c r="Y75" s="78"/>
      <c r="Z75" s="78"/>
    </row>
    <row r="76" spans="1:26" ht="15.75" customHeight="1">
      <c r="A76" s="78"/>
      <c r="B76" s="78"/>
      <c r="C76" s="78"/>
      <c r="D76" s="78"/>
      <c r="E76" s="78"/>
      <c r="F76" s="78"/>
      <c r="G76" s="78"/>
      <c r="H76" s="78"/>
      <c r="I76" s="78"/>
      <c r="J76" s="78"/>
      <c r="K76" s="78"/>
      <c r="L76" s="78"/>
      <c r="M76" s="78"/>
      <c r="N76" s="78"/>
      <c r="O76" s="78"/>
      <c r="P76" s="78"/>
      <c r="Q76" s="78"/>
      <c r="R76" s="78"/>
      <c r="S76" s="78"/>
      <c r="T76" s="78"/>
      <c r="U76" s="78"/>
      <c r="V76" s="78"/>
      <c r="W76" s="78"/>
      <c r="X76" s="78"/>
      <c r="Y76" s="78"/>
      <c r="Z76" s="78"/>
    </row>
    <row r="77" spans="1:26" ht="15.75" customHeight="1">
      <c r="A77" s="78"/>
      <c r="B77" s="78"/>
      <c r="C77" s="78"/>
      <c r="D77" s="78"/>
      <c r="E77" s="78"/>
      <c r="F77" s="78"/>
      <c r="G77" s="78"/>
      <c r="H77" s="78"/>
      <c r="I77" s="78"/>
      <c r="J77" s="78"/>
      <c r="K77" s="78"/>
      <c r="L77" s="78"/>
      <c r="M77" s="78"/>
      <c r="N77" s="78"/>
      <c r="O77" s="78"/>
      <c r="P77" s="78"/>
      <c r="Q77" s="78"/>
      <c r="R77" s="78"/>
      <c r="S77" s="78"/>
      <c r="T77" s="78"/>
      <c r="U77" s="78"/>
      <c r="V77" s="78"/>
      <c r="W77" s="78"/>
      <c r="X77" s="78"/>
      <c r="Y77" s="78"/>
      <c r="Z77" s="78"/>
    </row>
    <row r="78" spans="1:26" ht="15.75" customHeight="1">
      <c r="A78" s="78"/>
      <c r="B78" s="78"/>
      <c r="C78" s="78"/>
      <c r="D78" s="78"/>
      <c r="E78" s="78"/>
      <c r="F78" s="78"/>
      <c r="G78" s="78"/>
      <c r="H78" s="78"/>
      <c r="I78" s="78"/>
      <c r="J78" s="78"/>
      <c r="K78" s="78"/>
      <c r="L78" s="78"/>
      <c r="M78" s="78"/>
      <c r="N78" s="78"/>
      <c r="O78" s="78"/>
      <c r="P78" s="78"/>
      <c r="Q78" s="78"/>
      <c r="R78" s="78"/>
      <c r="S78" s="78"/>
      <c r="T78" s="78"/>
      <c r="U78" s="78"/>
      <c r="V78" s="78"/>
      <c r="W78" s="78"/>
      <c r="X78" s="78"/>
      <c r="Y78" s="78"/>
      <c r="Z78" s="78"/>
    </row>
    <row r="79" spans="1:26" ht="15.75" customHeight="1">
      <c r="A79" s="78"/>
      <c r="B79" s="78"/>
      <c r="C79" s="78"/>
      <c r="D79" s="78"/>
      <c r="E79" s="78"/>
      <c r="F79" s="78"/>
      <c r="G79" s="78"/>
      <c r="H79" s="78"/>
      <c r="I79" s="78"/>
      <c r="J79" s="78"/>
      <c r="K79" s="78"/>
      <c r="L79" s="78"/>
      <c r="M79" s="78"/>
      <c r="N79" s="78"/>
      <c r="O79" s="78"/>
      <c r="P79" s="78"/>
      <c r="Q79" s="78"/>
      <c r="R79" s="78"/>
      <c r="S79" s="78"/>
      <c r="T79" s="78"/>
      <c r="U79" s="78"/>
      <c r="V79" s="78"/>
      <c r="W79" s="78"/>
      <c r="X79" s="78"/>
      <c r="Y79" s="78"/>
      <c r="Z79" s="78"/>
    </row>
    <row r="80" spans="1:26" ht="15.75" customHeight="1">
      <c r="A80" s="78"/>
      <c r="B80" s="78"/>
      <c r="C80" s="78"/>
      <c r="D80" s="78"/>
      <c r="E80" s="78"/>
      <c r="F80" s="78"/>
      <c r="G80" s="78"/>
      <c r="H80" s="78"/>
      <c r="I80" s="78"/>
      <c r="J80" s="78"/>
      <c r="K80" s="78"/>
      <c r="L80" s="78"/>
      <c r="M80" s="78"/>
      <c r="N80" s="78"/>
      <c r="O80" s="78"/>
      <c r="P80" s="78"/>
      <c r="Q80" s="78"/>
      <c r="R80" s="78"/>
      <c r="S80" s="78"/>
      <c r="T80" s="78"/>
      <c r="U80" s="78"/>
      <c r="V80" s="78"/>
      <c r="W80" s="78"/>
      <c r="X80" s="78"/>
      <c r="Y80" s="78"/>
      <c r="Z80" s="78"/>
    </row>
    <row r="81" spans="1:26" ht="15.75" customHeight="1">
      <c r="A81" s="78"/>
      <c r="B81" s="78"/>
      <c r="C81" s="78"/>
      <c r="D81" s="78"/>
      <c r="E81" s="78"/>
      <c r="F81" s="78"/>
      <c r="G81" s="78"/>
      <c r="H81" s="78"/>
      <c r="I81" s="78"/>
      <c r="J81" s="78"/>
      <c r="K81" s="78"/>
      <c r="L81" s="78"/>
      <c r="M81" s="78"/>
      <c r="N81" s="78"/>
      <c r="O81" s="78"/>
      <c r="P81" s="78"/>
      <c r="Q81" s="78"/>
      <c r="R81" s="78"/>
      <c r="S81" s="78"/>
      <c r="T81" s="78"/>
      <c r="U81" s="78"/>
      <c r="V81" s="78"/>
      <c r="W81" s="78"/>
      <c r="X81" s="78"/>
      <c r="Y81" s="78"/>
      <c r="Z81" s="78"/>
    </row>
    <row r="82" spans="1:26" ht="15.75" customHeight="1">
      <c r="A82" s="78"/>
      <c r="B82" s="78"/>
      <c r="C82" s="78"/>
      <c r="D82" s="78"/>
      <c r="E82" s="78"/>
      <c r="F82" s="78"/>
      <c r="G82" s="78"/>
      <c r="H82" s="78"/>
      <c r="I82" s="78"/>
      <c r="J82" s="78"/>
      <c r="K82" s="78"/>
      <c r="L82" s="78"/>
      <c r="M82" s="78"/>
      <c r="N82" s="78"/>
      <c r="O82" s="78"/>
      <c r="P82" s="78"/>
      <c r="Q82" s="78"/>
      <c r="R82" s="78"/>
      <c r="S82" s="78"/>
      <c r="T82" s="78"/>
      <c r="U82" s="78"/>
      <c r="V82" s="78"/>
      <c r="W82" s="78"/>
      <c r="X82" s="78"/>
      <c r="Y82" s="78"/>
      <c r="Z82" s="78"/>
    </row>
    <row r="83" spans="1:26" ht="15.75" customHeight="1">
      <c r="A83" s="78"/>
      <c r="B83" s="78"/>
      <c r="C83" s="78"/>
      <c r="D83" s="78"/>
      <c r="E83" s="78"/>
      <c r="F83" s="78"/>
      <c r="G83" s="78"/>
      <c r="H83" s="78"/>
      <c r="I83" s="78"/>
      <c r="J83" s="78"/>
      <c r="K83" s="78"/>
      <c r="L83" s="78"/>
      <c r="M83" s="78"/>
      <c r="N83" s="78"/>
      <c r="O83" s="78"/>
      <c r="P83" s="78"/>
      <c r="Q83" s="78"/>
      <c r="R83" s="78"/>
      <c r="S83" s="78"/>
      <c r="T83" s="78"/>
      <c r="U83" s="78"/>
      <c r="V83" s="78"/>
      <c r="W83" s="78"/>
      <c r="X83" s="78"/>
      <c r="Y83" s="78"/>
      <c r="Z83" s="78"/>
    </row>
    <row r="84" spans="1:26" ht="15.75" customHeight="1">
      <c r="A84" s="78"/>
      <c r="B84" s="78"/>
      <c r="C84" s="78"/>
      <c r="D84" s="78"/>
      <c r="E84" s="78"/>
      <c r="F84" s="78"/>
      <c r="G84" s="78"/>
      <c r="H84" s="78"/>
      <c r="I84" s="78"/>
      <c r="J84" s="78"/>
      <c r="K84" s="78"/>
      <c r="L84" s="78"/>
      <c r="M84" s="78"/>
      <c r="N84" s="78"/>
      <c r="O84" s="78"/>
      <c r="P84" s="78"/>
      <c r="Q84" s="78"/>
      <c r="R84" s="78"/>
      <c r="S84" s="78"/>
      <c r="T84" s="78"/>
      <c r="U84" s="78"/>
      <c r="V84" s="78"/>
      <c r="W84" s="78"/>
      <c r="X84" s="78"/>
      <c r="Y84" s="78"/>
      <c r="Z84" s="78"/>
    </row>
    <row r="85" spans="1:26" ht="15.75" customHeight="1">
      <c r="A85" s="78"/>
      <c r="B85" s="78"/>
      <c r="C85" s="78"/>
      <c r="D85" s="78"/>
      <c r="E85" s="78"/>
      <c r="F85" s="78"/>
      <c r="G85" s="78"/>
      <c r="H85" s="78"/>
      <c r="I85" s="78"/>
      <c r="J85" s="78"/>
      <c r="K85" s="78"/>
      <c r="L85" s="78"/>
      <c r="M85" s="78"/>
      <c r="N85" s="78"/>
      <c r="O85" s="78"/>
      <c r="P85" s="78"/>
      <c r="Q85" s="78"/>
      <c r="R85" s="78"/>
      <c r="S85" s="78"/>
      <c r="T85" s="78"/>
      <c r="U85" s="78"/>
      <c r="V85" s="78"/>
      <c r="W85" s="78"/>
      <c r="X85" s="78"/>
      <c r="Y85" s="78"/>
      <c r="Z85" s="78"/>
    </row>
    <row r="86" spans="1:26" ht="15.75" customHeight="1">
      <c r="A86" s="78"/>
      <c r="B86" s="78"/>
      <c r="C86" s="78"/>
      <c r="D86" s="78"/>
      <c r="E86" s="78"/>
      <c r="F86" s="78"/>
      <c r="G86" s="78"/>
      <c r="H86" s="78"/>
      <c r="I86" s="78"/>
      <c r="J86" s="78"/>
      <c r="K86" s="78"/>
      <c r="L86" s="78"/>
      <c r="M86" s="78"/>
      <c r="N86" s="78"/>
      <c r="O86" s="78"/>
      <c r="P86" s="78"/>
      <c r="Q86" s="78"/>
      <c r="R86" s="78"/>
      <c r="S86" s="78"/>
      <c r="T86" s="78"/>
      <c r="U86" s="78"/>
      <c r="V86" s="78"/>
      <c r="W86" s="78"/>
      <c r="X86" s="78"/>
      <c r="Y86" s="78"/>
      <c r="Z86" s="78"/>
    </row>
    <row r="87" spans="1:26" ht="15.75" customHeight="1">
      <c r="A87" s="78"/>
      <c r="B87" s="78"/>
      <c r="C87" s="78"/>
      <c r="D87" s="78"/>
      <c r="E87" s="78"/>
      <c r="F87" s="78"/>
      <c r="G87" s="78"/>
      <c r="H87" s="78"/>
      <c r="I87" s="78"/>
      <c r="J87" s="78"/>
      <c r="K87" s="78"/>
      <c r="L87" s="78"/>
      <c r="M87" s="78"/>
      <c r="N87" s="78"/>
      <c r="O87" s="78"/>
      <c r="P87" s="78"/>
      <c r="Q87" s="78"/>
      <c r="R87" s="78"/>
      <c r="S87" s="78"/>
      <c r="T87" s="78"/>
      <c r="U87" s="78"/>
      <c r="V87" s="78"/>
      <c r="W87" s="78"/>
      <c r="X87" s="78"/>
      <c r="Y87" s="78"/>
      <c r="Z87" s="78"/>
    </row>
    <row r="88" spans="1:26" ht="15.75" customHeight="1">
      <c r="A88" s="78"/>
      <c r="B88" s="78"/>
      <c r="C88" s="78"/>
      <c r="D88" s="78"/>
      <c r="E88" s="78"/>
      <c r="F88" s="78"/>
      <c r="G88" s="78"/>
      <c r="H88" s="78"/>
      <c r="I88" s="78"/>
      <c r="J88" s="78"/>
      <c r="K88" s="78"/>
      <c r="L88" s="78"/>
      <c r="M88" s="78"/>
      <c r="N88" s="78"/>
      <c r="O88" s="78"/>
      <c r="P88" s="78"/>
      <c r="Q88" s="78"/>
      <c r="R88" s="78"/>
      <c r="S88" s="78"/>
      <c r="T88" s="78"/>
      <c r="U88" s="78"/>
      <c r="V88" s="78"/>
      <c r="W88" s="78"/>
      <c r="X88" s="78"/>
      <c r="Y88" s="78"/>
      <c r="Z88" s="78"/>
    </row>
    <row r="89" spans="1:26" ht="15.75" customHeight="1">
      <c r="A89" s="78"/>
      <c r="B89" s="78"/>
      <c r="C89" s="78"/>
      <c r="D89" s="78"/>
      <c r="E89" s="78"/>
      <c r="F89" s="78"/>
      <c r="G89" s="78"/>
      <c r="H89" s="78"/>
      <c r="I89" s="78"/>
      <c r="J89" s="78"/>
      <c r="K89" s="78"/>
      <c r="L89" s="78"/>
      <c r="M89" s="78"/>
      <c r="N89" s="78"/>
      <c r="O89" s="78"/>
      <c r="P89" s="78"/>
      <c r="Q89" s="78"/>
      <c r="R89" s="78"/>
      <c r="S89" s="78"/>
      <c r="T89" s="78"/>
      <c r="U89" s="78"/>
      <c r="V89" s="78"/>
      <c r="W89" s="78"/>
      <c r="X89" s="78"/>
      <c r="Y89" s="78"/>
      <c r="Z89" s="78"/>
    </row>
    <row r="90" spans="1:26" ht="15.75" customHeight="1">
      <c r="A90" s="78"/>
      <c r="B90" s="78"/>
      <c r="C90" s="78"/>
      <c r="D90" s="78"/>
      <c r="E90" s="78"/>
      <c r="F90" s="78"/>
      <c r="G90" s="78"/>
      <c r="H90" s="78"/>
      <c r="I90" s="78"/>
      <c r="J90" s="78"/>
      <c r="K90" s="78"/>
      <c r="L90" s="78"/>
      <c r="M90" s="78"/>
      <c r="N90" s="78"/>
      <c r="O90" s="78"/>
      <c r="P90" s="78"/>
      <c r="Q90" s="78"/>
      <c r="R90" s="78"/>
      <c r="S90" s="78"/>
      <c r="T90" s="78"/>
      <c r="U90" s="78"/>
      <c r="V90" s="78"/>
      <c r="W90" s="78"/>
      <c r="X90" s="78"/>
      <c r="Y90" s="78"/>
      <c r="Z90" s="78"/>
    </row>
    <row r="91" spans="1:26" ht="15.75" customHeight="1">
      <c r="A91" s="78"/>
      <c r="B91" s="78"/>
      <c r="C91" s="78"/>
      <c r="D91" s="78"/>
      <c r="E91" s="78"/>
      <c r="F91" s="78"/>
      <c r="G91" s="78"/>
      <c r="H91" s="78"/>
      <c r="I91" s="78"/>
      <c r="J91" s="78"/>
      <c r="K91" s="78"/>
      <c r="L91" s="78"/>
      <c r="M91" s="78"/>
      <c r="N91" s="78"/>
      <c r="O91" s="78"/>
      <c r="P91" s="78"/>
      <c r="Q91" s="78"/>
      <c r="R91" s="78"/>
      <c r="S91" s="78"/>
      <c r="T91" s="78"/>
      <c r="U91" s="78"/>
      <c r="V91" s="78"/>
      <c r="W91" s="78"/>
      <c r="X91" s="78"/>
      <c r="Y91" s="78"/>
      <c r="Z91" s="78"/>
    </row>
    <row r="92" spans="1:26" ht="15.75" customHeight="1">
      <c r="A92" s="78"/>
      <c r="B92" s="78"/>
      <c r="C92" s="78"/>
      <c r="D92" s="78"/>
      <c r="E92" s="78"/>
      <c r="F92" s="78"/>
      <c r="G92" s="78"/>
      <c r="H92" s="78"/>
      <c r="I92" s="78"/>
      <c r="J92" s="78"/>
      <c r="K92" s="78"/>
      <c r="L92" s="78"/>
      <c r="M92" s="78"/>
      <c r="N92" s="78"/>
      <c r="O92" s="78"/>
      <c r="P92" s="78"/>
      <c r="Q92" s="78"/>
      <c r="R92" s="78"/>
      <c r="S92" s="78"/>
      <c r="T92" s="78"/>
      <c r="U92" s="78"/>
      <c r="V92" s="78"/>
      <c r="W92" s="78"/>
      <c r="X92" s="78"/>
      <c r="Y92" s="78"/>
      <c r="Z92" s="78"/>
    </row>
    <row r="93" spans="1:26" ht="15.75" customHeight="1">
      <c r="A93" s="78"/>
      <c r="B93" s="78"/>
      <c r="C93" s="78"/>
      <c r="D93" s="78"/>
      <c r="E93" s="78"/>
      <c r="F93" s="78"/>
      <c r="G93" s="78"/>
      <c r="H93" s="78"/>
      <c r="I93" s="78"/>
      <c r="J93" s="78"/>
      <c r="K93" s="78"/>
      <c r="L93" s="78"/>
      <c r="M93" s="78"/>
      <c r="N93" s="78"/>
      <c r="O93" s="78"/>
      <c r="P93" s="78"/>
      <c r="Q93" s="78"/>
      <c r="R93" s="78"/>
      <c r="S93" s="78"/>
      <c r="T93" s="78"/>
      <c r="U93" s="78"/>
      <c r="V93" s="78"/>
      <c r="W93" s="78"/>
      <c r="X93" s="78"/>
      <c r="Y93" s="78"/>
      <c r="Z93" s="78"/>
    </row>
    <row r="94" spans="1:26" ht="15.75" customHeight="1">
      <c r="A94" s="78"/>
      <c r="B94" s="78"/>
      <c r="C94" s="78"/>
      <c r="D94" s="78"/>
      <c r="E94" s="78"/>
      <c r="F94" s="78"/>
      <c r="G94" s="78"/>
      <c r="H94" s="78"/>
      <c r="I94" s="78"/>
      <c r="J94" s="78"/>
      <c r="K94" s="78"/>
      <c r="L94" s="78"/>
      <c r="M94" s="78"/>
      <c r="N94" s="78"/>
      <c r="O94" s="78"/>
      <c r="P94" s="78"/>
      <c r="Q94" s="78"/>
      <c r="R94" s="78"/>
      <c r="S94" s="78"/>
      <c r="T94" s="78"/>
      <c r="U94" s="78"/>
      <c r="V94" s="78"/>
      <c r="W94" s="78"/>
      <c r="X94" s="78"/>
      <c r="Y94" s="78"/>
      <c r="Z94" s="78"/>
    </row>
    <row r="95" spans="1:26" ht="15.75" customHeight="1">
      <c r="A95" s="78"/>
      <c r="B95" s="78"/>
      <c r="C95" s="78"/>
      <c r="D95" s="78"/>
      <c r="E95" s="78"/>
      <c r="F95" s="78"/>
      <c r="G95" s="78"/>
      <c r="H95" s="78"/>
      <c r="I95" s="78"/>
      <c r="J95" s="78"/>
      <c r="K95" s="78"/>
      <c r="L95" s="78"/>
      <c r="M95" s="78"/>
      <c r="N95" s="78"/>
      <c r="O95" s="78"/>
      <c r="P95" s="78"/>
      <c r="Q95" s="78"/>
      <c r="R95" s="78"/>
      <c r="S95" s="78"/>
      <c r="T95" s="78"/>
      <c r="U95" s="78"/>
      <c r="V95" s="78"/>
      <c r="W95" s="78"/>
      <c r="X95" s="78"/>
      <c r="Y95" s="78"/>
      <c r="Z95" s="78"/>
    </row>
    <row r="96" spans="1:26" ht="15.75" customHeight="1">
      <c r="A96" s="78"/>
      <c r="B96" s="78"/>
      <c r="C96" s="78"/>
      <c r="D96" s="78"/>
      <c r="E96" s="78"/>
      <c r="F96" s="78"/>
      <c r="G96" s="78"/>
      <c r="H96" s="78"/>
      <c r="I96" s="78"/>
      <c r="J96" s="78"/>
      <c r="K96" s="78"/>
      <c r="L96" s="78"/>
      <c r="M96" s="78"/>
      <c r="N96" s="78"/>
      <c r="O96" s="78"/>
      <c r="P96" s="78"/>
      <c r="Q96" s="78"/>
      <c r="R96" s="78"/>
      <c r="S96" s="78"/>
      <c r="T96" s="78"/>
      <c r="U96" s="78"/>
      <c r="V96" s="78"/>
      <c r="W96" s="78"/>
      <c r="X96" s="78"/>
      <c r="Y96" s="78"/>
      <c r="Z96" s="78"/>
    </row>
    <row r="97" spans="1:26" ht="15.75" customHeight="1">
      <c r="A97" s="78"/>
      <c r="B97" s="78"/>
      <c r="C97" s="78"/>
      <c r="D97" s="78"/>
      <c r="E97" s="78"/>
      <c r="F97" s="78"/>
      <c r="G97" s="78"/>
      <c r="H97" s="78"/>
      <c r="I97" s="78"/>
      <c r="J97" s="78"/>
      <c r="K97" s="78"/>
      <c r="L97" s="78"/>
      <c r="M97" s="78"/>
      <c r="N97" s="78"/>
      <c r="O97" s="78"/>
      <c r="P97" s="78"/>
      <c r="Q97" s="78"/>
      <c r="R97" s="78"/>
      <c r="S97" s="78"/>
      <c r="T97" s="78"/>
      <c r="U97" s="78"/>
      <c r="V97" s="78"/>
      <c r="W97" s="78"/>
      <c r="X97" s="78"/>
      <c r="Y97" s="78"/>
      <c r="Z97" s="78"/>
    </row>
    <row r="98" spans="1:26" ht="15.75" customHeight="1">
      <c r="A98" s="78"/>
      <c r="B98" s="78"/>
      <c r="C98" s="78"/>
      <c r="D98" s="78"/>
      <c r="E98" s="78"/>
      <c r="F98" s="78"/>
      <c r="G98" s="78"/>
      <c r="H98" s="78"/>
      <c r="I98" s="78"/>
      <c r="J98" s="78"/>
      <c r="K98" s="78"/>
      <c r="L98" s="78"/>
      <c r="M98" s="78"/>
      <c r="N98" s="78"/>
      <c r="O98" s="78"/>
      <c r="P98" s="78"/>
      <c r="Q98" s="78"/>
      <c r="R98" s="78"/>
      <c r="S98" s="78"/>
      <c r="T98" s="78"/>
      <c r="U98" s="78"/>
      <c r="V98" s="78"/>
      <c r="W98" s="78"/>
      <c r="X98" s="78"/>
      <c r="Y98" s="78"/>
      <c r="Z98" s="78"/>
    </row>
    <row r="99" spans="1:26" ht="15.75" customHeight="1">
      <c r="A99" s="78"/>
      <c r="B99" s="78"/>
      <c r="C99" s="78"/>
      <c r="D99" s="78"/>
      <c r="E99" s="78"/>
      <c r="F99" s="78"/>
      <c r="G99" s="78"/>
      <c r="H99" s="78"/>
      <c r="I99" s="78"/>
      <c r="J99" s="78"/>
      <c r="K99" s="78"/>
      <c r="L99" s="78"/>
      <c r="M99" s="78"/>
      <c r="N99" s="78"/>
      <c r="O99" s="78"/>
      <c r="P99" s="78"/>
      <c r="Q99" s="78"/>
      <c r="R99" s="78"/>
      <c r="S99" s="78"/>
      <c r="T99" s="78"/>
      <c r="U99" s="78"/>
      <c r="V99" s="78"/>
      <c r="W99" s="78"/>
      <c r="X99" s="78"/>
      <c r="Y99" s="78"/>
      <c r="Z99" s="78"/>
    </row>
    <row r="100" spans="1:26" ht="15.75" customHeight="1">
      <c r="A100" s="7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row>
    <row r="101" spans="1:26" ht="15.75" customHeight="1">
      <c r="A101" s="7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row>
    <row r="102" spans="1:26" ht="15.75" customHeight="1">
      <c r="A102" s="7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row>
    <row r="103" spans="1:26" ht="15.75" customHeight="1">
      <c r="A103" s="7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row>
    <row r="104" spans="1:26" ht="15.75" customHeight="1">
      <c r="A104" s="7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row>
    <row r="105" spans="1:26" ht="15.75" customHeight="1">
      <c r="A105" s="7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row>
    <row r="106" spans="1:26" ht="15.75" customHeight="1">
      <c r="A106" s="7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row>
    <row r="107" spans="1:26" ht="15.75" customHeight="1">
      <c r="A107" s="7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row>
    <row r="108" spans="1:26" ht="15.75" customHeight="1">
      <c r="A108" s="7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row>
    <row r="109" spans="1:26" ht="15.75" customHeight="1">
      <c r="A109" s="7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row>
    <row r="110" spans="1:26" ht="15.75" customHeight="1">
      <c r="A110" s="7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row>
    <row r="111" spans="1:26" ht="15.75" customHeight="1">
      <c r="A111" s="7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row>
    <row r="112" spans="1:26" ht="15.75" customHeight="1">
      <c r="A112" s="7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row>
    <row r="113" spans="1:26" ht="15.75" customHeight="1">
      <c r="A113" s="7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row>
    <row r="114" spans="1:26" ht="15.75" customHeight="1">
      <c r="A114" s="7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row>
    <row r="115" spans="1:26" ht="15.75" customHeight="1">
      <c r="A115" s="7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row>
    <row r="116" spans="1:26" ht="15.75" customHeight="1">
      <c r="A116" s="7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row>
    <row r="117" spans="1:26" ht="15.75" customHeight="1">
      <c r="A117" s="7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row>
    <row r="118" spans="1:26" ht="15.75" customHeight="1">
      <c r="A118" s="7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row>
    <row r="119" spans="1:26" ht="15.75" customHeight="1">
      <c r="A119" s="7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row>
    <row r="120" spans="1:26" ht="15.75" customHeight="1">
      <c r="A120" s="7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row>
    <row r="121" spans="1:26" ht="15.75" customHeight="1">
      <c r="A121" s="7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row>
    <row r="122" spans="1:26" ht="15.75" customHeight="1">
      <c r="A122" s="7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row>
    <row r="123" spans="1:26" ht="15.75" customHeight="1">
      <c r="A123" s="7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row>
    <row r="124" spans="1:26" ht="15.75" customHeight="1">
      <c r="A124" s="7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row>
    <row r="125" spans="1:26" ht="15.75" customHeight="1">
      <c r="A125" s="7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row>
    <row r="126" spans="1:26" ht="15.75" customHeight="1">
      <c r="A126" s="7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row>
    <row r="127" spans="1:26" ht="15.75" customHeight="1">
      <c r="A127" s="7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row>
    <row r="128" spans="1:26" ht="15.75" customHeight="1">
      <c r="A128" s="7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row>
    <row r="129" spans="1:26" ht="15.75" customHeight="1">
      <c r="A129" s="7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row>
    <row r="130" spans="1:26" ht="15.75" customHeight="1">
      <c r="A130" s="7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row>
    <row r="131" spans="1:26" ht="15.75" customHeight="1">
      <c r="A131" s="7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row>
    <row r="132" spans="1:26" ht="15.75" customHeight="1">
      <c r="A132" s="7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row>
    <row r="133" spans="1:26" ht="15.75" customHeight="1">
      <c r="A133" s="7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row>
    <row r="134" spans="1:26" ht="15.75" customHeight="1">
      <c r="A134" s="7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row>
    <row r="135" spans="1:26" ht="15.75" customHeight="1">
      <c r="A135" s="7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row>
    <row r="136" spans="1:26" ht="15.75" customHeight="1">
      <c r="A136" s="7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row>
    <row r="137" spans="1:26" ht="15.75" customHeight="1">
      <c r="A137" s="7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row>
    <row r="138" spans="1:26" ht="15.75" customHeight="1">
      <c r="A138" s="7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row>
    <row r="139" spans="1:26" ht="15.75" customHeight="1">
      <c r="A139" s="7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row>
    <row r="140" spans="1:26" ht="15.75" customHeight="1">
      <c r="A140" s="7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row>
    <row r="141" spans="1:26" ht="15.75" customHeight="1">
      <c r="A141" s="7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row>
    <row r="142" spans="1:26" ht="15.75" customHeight="1">
      <c r="A142" s="7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row>
    <row r="143" spans="1:26" ht="15.75" customHeight="1">
      <c r="A143" s="7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row>
    <row r="144" spans="1:26" ht="15.75" customHeight="1">
      <c r="A144" s="7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row>
    <row r="145" spans="1:26" ht="15.75" customHeight="1">
      <c r="A145" s="7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row>
    <row r="146" spans="1:26" ht="15.75" customHeight="1">
      <c r="A146" s="7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row>
    <row r="147" spans="1:26" ht="15.75" customHeight="1">
      <c r="A147" s="7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row>
    <row r="148" spans="1:26" ht="15.75" customHeight="1">
      <c r="A148" s="7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row>
    <row r="149" spans="1:26" ht="15.75" customHeight="1">
      <c r="A149" s="7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row>
    <row r="150" spans="1:26" ht="15.75" customHeight="1">
      <c r="A150" s="7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row>
    <row r="151" spans="1:26" ht="15.75" customHeight="1">
      <c r="A151" s="7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row>
    <row r="152" spans="1:26" ht="15.75" customHeight="1">
      <c r="A152" s="7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row>
    <row r="153" spans="1:26" ht="15.75" customHeight="1">
      <c r="A153" s="7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row>
    <row r="154" spans="1:26" ht="15.75" customHeight="1">
      <c r="A154" s="7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row>
    <row r="155" spans="1:26" ht="15.75" customHeight="1">
      <c r="A155" s="7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row>
    <row r="156" spans="1:26" ht="15.75" customHeight="1">
      <c r="A156" s="7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row>
    <row r="157" spans="1:26" ht="15.75" customHeight="1">
      <c r="A157" s="7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row>
    <row r="158" spans="1:26" ht="15.75" customHeight="1">
      <c r="A158" s="7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row>
    <row r="159" spans="1:26" ht="15.75" customHeight="1">
      <c r="A159" s="7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row>
    <row r="160" spans="1:26" ht="15.75" customHeight="1">
      <c r="A160" s="7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row>
    <row r="161" spans="1:26" ht="15.75" customHeight="1">
      <c r="A161" s="7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row>
    <row r="162" spans="1:26" ht="15.75" customHeight="1">
      <c r="A162" s="7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row>
    <row r="163" spans="1:26" ht="15.75" customHeight="1">
      <c r="A163" s="7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row>
    <row r="164" spans="1:26" ht="15.75" customHeight="1">
      <c r="A164" s="7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row>
    <row r="165" spans="1:26" ht="15.75" customHeight="1">
      <c r="A165" s="7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row>
    <row r="166" spans="1:26" ht="15.75" customHeight="1">
      <c r="A166" s="7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row>
    <row r="167" spans="1:26" ht="15.75" customHeight="1">
      <c r="A167" s="7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row>
    <row r="168" spans="1:26" ht="15.75" customHeight="1">
      <c r="A168" s="7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row>
    <row r="169" spans="1:26" ht="15.75" customHeight="1">
      <c r="A169" s="7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row>
    <row r="170" spans="1:26" ht="15.75" customHeight="1">
      <c r="A170" s="7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row>
    <row r="171" spans="1:26" ht="15.75" customHeight="1">
      <c r="A171" s="7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row>
    <row r="172" spans="1:26" ht="15.75" customHeight="1">
      <c r="A172" s="7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row>
    <row r="173" spans="1:26" ht="15.75" customHeight="1">
      <c r="A173" s="7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row>
    <row r="174" spans="1:26" ht="15.75" customHeight="1">
      <c r="A174" s="7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row>
    <row r="175" spans="1:26" ht="15.75" customHeight="1">
      <c r="A175" s="7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row>
    <row r="176" spans="1:26" ht="15.75" customHeight="1">
      <c r="A176" s="7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row>
    <row r="177" spans="1:26" ht="15.75" customHeight="1">
      <c r="A177" s="7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row>
    <row r="178" spans="1:26" ht="15.75" customHeight="1">
      <c r="A178" s="7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row>
    <row r="179" spans="1:26" ht="15.75" customHeight="1">
      <c r="A179" s="7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row>
    <row r="180" spans="1:26" ht="15.75" customHeight="1">
      <c r="A180" s="7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row>
    <row r="181" spans="1:26" ht="15.75" customHeight="1">
      <c r="A181" s="7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row>
    <row r="182" spans="1:26" ht="15.75" customHeight="1">
      <c r="A182" s="7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row>
    <row r="183" spans="1:26" ht="15.75" customHeight="1">
      <c r="A183" s="7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row>
    <row r="184" spans="1:26" ht="15.75" customHeight="1">
      <c r="A184" s="7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row>
    <row r="185" spans="1:26" ht="15.75" customHeight="1">
      <c r="A185" s="7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row>
    <row r="186" spans="1:26" ht="15.75" customHeight="1">
      <c r="A186" s="7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row>
    <row r="187" spans="1:26" ht="15.75" customHeight="1">
      <c r="A187" s="7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row>
    <row r="188" spans="1:26" ht="15.75" customHeight="1">
      <c r="A188" s="7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row>
    <row r="189" spans="1:26" ht="15.75" customHeight="1">
      <c r="A189" s="7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row>
    <row r="190" spans="1:26" ht="15.75" customHeight="1">
      <c r="A190" s="7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row>
    <row r="191" spans="1:26" ht="15.75" customHeight="1">
      <c r="A191" s="7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row>
    <row r="192" spans="1:26" ht="15.75" customHeight="1">
      <c r="A192" s="7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row>
    <row r="193" spans="1:26" ht="15.75" customHeight="1">
      <c r="A193" s="7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row>
    <row r="194" spans="1:26" ht="15.75" customHeight="1">
      <c r="A194" s="7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row>
    <row r="195" spans="1:26" ht="15.75" customHeight="1">
      <c r="A195" s="7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row>
    <row r="196" spans="1:26" ht="15.75" customHeight="1">
      <c r="A196" s="7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row>
    <row r="197" spans="1:26" ht="15.75" customHeight="1">
      <c r="A197" s="7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row>
    <row r="198" spans="1:26" ht="15.75" customHeight="1">
      <c r="A198" s="7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row>
    <row r="199" spans="1:26" ht="15.75" customHeight="1">
      <c r="A199" s="7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row>
    <row r="200" spans="1:26" ht="15.75" customHeight="1">
      <c r="A200" s="7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row>
    <row r="201" spans="1:26" ht="15.75" customHeight="1">
      <c r="A201" s="7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row>
    <row r="202" spans="1:26" ht="15.75" customHeight="1">
      <c r="A202" s="7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row>
    <row r="203" spans="1:26" ht="15.75" customHeight="1">
      <c r="A203" s="7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row>
    <row r="204" spans="1:26" ht="15.75" customHeight="1">
      <c r="A204" s="7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row>
    <row r="205" spans="1:26" ht="15.75" customHeight="1">
      <c r="A205" s="7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row>
    <row r="206" spans="1:26" ht="15.75" customHeight="1">
      <c r="A206" s="7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row>
    <row r="207" spans="1:26" ht="15.75" customHeight="1">
      <c r="A207" s="7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row>
    <row r="208" spans="1:26" ht="15.75" customHeight="1">
      <c r="A208" s="7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row>
    <row r="209" spans="1:26" ht="15.75" customHeight="1">
      <c r="A209" s="7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row>
    <row r="210" spans="1:26" ht="15.75" customHeight="1">
      <c r="A210" s="7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row>
    <row r="211" spans="1:26" ht="15.75" customHeight="1">
      <c r="A211" s="7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row>
    <row r="212" spans="1:26" ht="15.75" customHeight="1">
      <c r="A212" s="7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row>
    <row r="213" spans="1:26" ht="15.75" customHeight="1">
      <c r="A213" s="7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row>
    <row r="214" spans="1:26" ht="15.75" customHeight="1">
      <c r="A214" s="7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row>
    <row r="215" spans="1:26" ht="15.75" customHeight="1">
      <c r="A215" s="7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row>
    <row r="216" spans="1:26" ht="15.75" customHeight="1">
      <c r="A216" s="7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row>
    <row r="217" spans="1:26" ht="15.75" customHeight="1">
      <c r="A217" s="7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row>
    <row r="218" spans="1:26" ht="15.75" customHeight="1">
      <c r="A218" s="7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row>
    <row r="219" spans="1:26" ht="15.75" customHeight="1"/>
    <row r="220" spans="1:26" ht="15.75" customHeight="1"/>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7">
    <mergeCell ref="B9:E9"/>
    <mergeCell ref="B10:G11"/>
    <mergeCell ref="B4:C4"/>
    <mergeCell ref="B5:C5"/>
    <mergeCell ref="B6:C6"/>
    <mergeCell ref="B7:C7"/>
    <mergeCell ref="B8:C8"/>
  </mergeCells>
  <conditionalFormatting sqref="F6:F9">
    <cfRule type="cellIs" dxfId="123" priority="1" operator="equal">
      <formula>0</formula>
    </cfRule>
  </conditionalFormatting>
  <conditionalFormatting sqref="F6:F9">
    <cfRule type="cellIs" dxfId="122" priority="2" operator="greaterThan">
      <formula>0.85</formula>
    </cfRule>
  </conditionalFormatting>
  <conditionalFormatting sqref="F6:F9">
    <cfRule type="cellIs" dxfId="121" priority="3" operator="between">
      <formula>70%</formula>
      <formula>0.85</formula>
    </cfRule>
  </conditionalFormatting>
  <conditionalFormatting sqref="F6:F9">
    <cfRule type="cellIs" dxfId="120" priority="4" operator="lessThan">
      <formula>0.7</formula>
    </cfRule>
  </conditionalFormatting>
  <conditionalFormatting sqref="F5">
    <cfRule type="cellIs" dxfId="119" priority="5" operator="equal">
      <formula>0</formula>
    </cfRule>
  </conditionalFormatting>
  <conditionalFormatting sqref="F5">
    <cfRule type="cellIs" dxfId="118" priority="6" operator="greaterThan">
      <formula>0.85</formula>
    </cfRule>
  </conditionalFormatting>
  <conditionalFormatting sqref="F5">
    <cfRule type="cellIs" dxfId="117" priority="7" operator="between">
      <formula>0.7</formula>
      <formula>0.85</formula>
    </cfRule>
  </conditionalFormatting>
  <conditionalFormatting sqref="F5">
    <cfRule type="cellIs" dxfId="116" priority="8" operator="lessThan">
      <formula>0.7</formula>
    </cfRule>
  </conditionalFormatting>
  <hyperlinks>
    <hyperlink ref="B4" location="Objetivo 7!A1" display="7. Promover programas para la provisión, capacitación, evaluación y desarrollo del talento humano con el objeto de garantizar el cumplimiento misional" xr:uid="{00000000-0004-0000-4D00-000000000000}"/>
  </hyperlinks>
  <pageMargins left="0.7" right="0.7" top="0.75" bottom="0.75" header="0" footer="0"/>
  <pageSetup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C5E0B3"/>
  </sheetPr>
  <dimension ref="A1:Z997"/>
  <sheetViews>
    <sheetView showGridLines="0" workbookViewId="0">
      <selection activeCell="E8" sqref="E8"/>
    </sheetView>
  </sheetViews>
  <sheetFormatPr baseColWidth="10" defaultColWidth="11.21875" defaultRowHeight="15" customHeight="1"/>
  <cols>
    <col min="1" max="1" width="11.5546875" customWidth="1"/>
    <col min="2" max="2" width="2.6640625" customWidth="1"/>
    <col min="3" max="3" width="34.21875" customWidth="1"/>
    <col min="4" max="4" width="10.77734375" customWidth="1"/>
    <col min="5" max="5" width="8.33203125" customWidth="1"/>
    <col min="6" max="6" width="8.88671875" customWidth="1"/>
    <col min="7" max="7" width="41" customWidth="1"/>
    <col min="8" max="26" width="10.5546875" customWidth="1"/>
  </cols>
  <sheetData>
    <row r="1" spans="1:26" ht="15.75">
      <c r="A1" s="78"/>
      <c r="B1" s="78"/>
      <c r="C1" s="78"/>
      <c r="D1" s="78"/>
      <c r="E1" s="78"/>
      <c r="F1" s="78"/>
      <c r="G1" s="78"/>
      <c r="H1" s="78"/>
      <c r="I1" s="78"/>
      <c r="J1" s="78"/>
      <c r="K1" s="78"/>
      <c r="L1" s="78"/>
      <c r="M1" s="78"/>
      <c r="N1" s="78"/>
      <c r="O1" s="78"/>
      <c r="P1" s="78"/>
      <c r="Q1" s="78"/>
      <c r="R1" s="78"/>
      <c r="S1" s="78"/>
      <c r="T1" s="78"/>
      <c r="U1" s="78"/>
      <c r="V1" s="78"/>
      <c r="W1" s="78"/>
      <c r="X1" s="78"/>
      <c r="Y1" s="78"/>
      <c r="Z1" s="78"/>
    </row>
    <row r="2" spans="1:26" ht="15.75">
      <c r="A2" s="78"/>
      <c r="B2" s="78"/>
      <c r="C2" s="78"/>
      <c r="D2" s="78"/>
      <c r="E2" s="78"/>
      <c r="F2" s="78"/>
      <c r="G2" s="78"/>
      <c r="H2" s="78"/>
      <c r="I2" s="78"/>
      <c r="J2" s="78"/>
      <c r="K2" s="78"/>
      <c r="L2" s="78"/>
      <c r="M2" s="78"/>
      <c r="N2" s="78"/>
      <c r="O2" s="78"/>
      <c r="P2" s="78"/>
      <c r="Q2" s="78"/>
      <c r="R2" s="78"/>
      <c r="S2" s="78"/>
      <c r="T2" s="78"/>
      <c r="U2" s="78"/>
      <c r="V2" s="78"/>
      <c r="W2" s="78"/>
      <c r="X2" s="78"/>
      <c r="Y2" s="78"/>
      <c r="Z2" s="78"/>
    </row>
    <row r="3" spans="1:26" ht="15.75">
      <c r="A3" s="78"/>
      <c r="B3" s="78"/>
      <c r="C3" s="78"/>
      <c r="D3" s="78"/>
      <c r="E3" s="78"/>
      <c r="F3" s="78"/>
      <c r="G3" s="78"/>
      <c r="H3" s="78"/>
      <c r="I3" s="78"/>
      <c r="J3" s="78"/>
      <c r="K3" s="78"/>
      <c r="L3" s="78"/>
      <c r="M3" s="78"/>
      <c r="N3" s="78"/>
      <c r="O3" s="78"/>
      <c r="P3" s="78"/>
      <c r="Q3" s="78"/>
      <c r="R3" s="78"/>
      <c r="S3" s="78"/>
      <c r="T3" s="78"/>
      <c r="U3" s="78"/>
      <c r="V3" s="78"/>
      <c r="W3" s="78"/>
      <c r="X3" s="78"/>
      <c r="Y3" s="78"/>
      <c r="Z3" s="78"/>
    </row>
    <row r="4" spans="1:26" ht="60.75" customHeight="1">
      <c r="A4" s="78"/>
      <c r="B4" s="917" t="s">
        <v>599</v>
      </c>
      <c r="C4" s="917"/>
      <c r="D4" s="380" t="s">
        <v>593</v>
      </c>
      <c r="E4" s="380" t="s">
        <v>415</v>
      </c>
      <c r="F4" s="380" t="s">
        <v>598</v>
      </c>
      <c r="G4" s="382" t="s">
        <v>595</v>
      </c>
      <c r="H4" s="78"/>
      <c r="I4" s="78"/>
      <c r="J4" s="78"/>
      <c r="K4" s="78"/>
      <c r="L4" s="78"/>
      <c r="M4" s="78"/>
      <c r="N4" s="78"/>
      <c r="O4" s="78"/>
      <c r="P4" s="78"/>
      <c r="Q4" s="78"/>
      <c r="R4" s="78"/>
      <c r="S4" s="78"/>
      <c r="T4" s="78"/>
      <c r="U4" s="78"/>
      <c r="V4" s="78"/>
      <c r="W4" s="78"/>
      <c r="X4" s="78"/>
      <c r="Y4" s="78"/>
      <c r="Z4" s="78"/>
    </row>
    <row r="5" spans="1:26" ht="38.25" customHeight="1">
      <c r="A5" s="78"/>
      <c r="B5" s="938" t="str">
        <f>Indicadores!A9</f>
        <v>Cumplimiento del Programa de Auditorias del Sistema Integrado de Gestión - SIG</v>
      </c>
      <c r="C5" s="930"/>
      <c r="D5" s="269">
        <f>'TABLERO DE MANDO'!V10</f>
        <v>1</v>
      </c>
      <c r="E5" s="269">
        <f>'TABLERO DE MANDO'!D10</f>
        <v>1</v>
      </c>
      <c r="F5" s="248">
        <f t="shared" ref="F5:F12" si="0">D5/E5</f>
        <v>1</v>
      </c>
      <c r="G5" s="266"/>
      <c r="H5" s="78"/>
      <c r="I5" s="78"/>
      <c r="J5" s="78"/>
      <c r="K5" s="78"/>
      <c r="L5" s="78"/>
      <c r="M5" s="78"/>
      <c r="N5" s="78"/>
      <c r="O5" s="78"/>
      <c r="P5" s="78"/>
      <c r="Q5" s="78"/>
      <c r="R5" s="78"/>
      <c r="S5" s="78"/>
      <c r="T5" s="78"/>
      <c r="U5" s="78"/>
      <c r="V5" s="78"/>
      <c r="W5" s="78"/>
      <c r="X5" s="78"/>
      <c r="Y5" s="78"/>
      <c r="Z5" s="78"/>
    </row>
    <row r="6" spans="1:26" ht="40.5" customHeight="1">
      <c r="A6" s="78"/>
      <c r="B6" s="938" t="str">
        <f>Indicadores!A10</f>
        <v>Medición de la percepción y apropiación de las actividades de socialización del Sistema Integrado de Gestión.</v>
      </c>
      <c r="C6" s="930"/>
      <c r="D6" s="341">
        <f>'TABLERO DE MANDO'!V11</f>
        <v>4.3650000000000002</v>
      </c>
      <c r="E6" s="336">
        <f>'TABLERO DE MANDO'!D11</f>
        <v>4</v>
      </c>
      <c r="F6" s="248">
        <f>D6/E6</f>
        <v>1.0912500000000001</v>
      </c>
      <c r="G6" s="266"/>
      <c r="H6" s="78"/>
      <c r="I6" s="78"/>
      <c r="J6" s="78"/>
      <c r="K6" s="78"/>
      <c r="L6" s="78"/>
      <c r="M6" s="78"/>
      <c r="N6" s="78"/>
      <c r="O6" s="78"/>
      <c r="P6" s="78"/>
      <c r="Q6" s="78"/>
      <c r="R6" s="78"/>
      <c r="S6" s="78"/>
      <c r="T6" s="78"/>
      <c r="U6" s="78"/>
      <c r="V6" s="78"/>
      <c r="W6" s="78"/>
      <c r="X6" s="78"/>
      <c r="Y6" s="78"/>
      <c r="Z6" s="78"/>
    </row>
    <row r="7" spans="1:26" ht="33.75" customHeight="1">
      <c r="A7" s="78"/>
      <c r="B7" s="938" t="str">
        <f>Indicadores!A11</f>
        <v>Cumplimiento del plan de mejoramiento</v>
      </c>
      <c r="C7" s="930"/>
      <c r="D7" s="269">
        <f>'TABLERO DE MANDO'!V12</f>
        <v>0.81159999999999999</v>
      </c>
      <c r="E7" s="269">
        <f>'TABLERO DE MANDO'!D12</f>
        <v>0.9</v>
      </c>
      <c r="F7" s="248">
        <f t="shared" si="0"/>
        <v>0.90177777777777779</v>
      </c>
      <c r="G7" s="266"/>
      <c r="H7" s="78"/>
      <c r="I7" s="78"/>
      <c r="J7" s="78"/>
      <c r="K7" s="78"/>
      <c r="L7" s="78"/>
      <c r="M7" s="78"/>
      <c r="N7" s="78"/>
      <c r="O7" s="78"/>
      <c r="P7" s="78"/>
      <c r="Q7" s="78"/>
      <c r="R7" s="78"/>
      <c r="S7" s="78"/>
      <c r="T7" s="78"/>
      <c r="U7" s="78"/>
      <c r="V7" s="78"/>
      <c r="W7" s="78"/>
      <c r="X7" s="78"/>
      <c r="Y7" s="78"/>
      <c r="Z7" s="78"/>
    </row>
    <row r="8" spans="1:26" ht="40.5" customHeight="1">
      <c r="A8" s="78"/>
      <c r="B8" s="938" t="str">
        <f>Indicadores!A12</f>
        <v>Cumplimiento de la estrategia de comunicación interna del Sistema Integrado de Gestión - SOMOS MADS</v>
      </c>
      <c r="C8" s="930"/>
      <c r="D8" s="269">
        <f>'TABLERO DE MANDO'!V13</f>
        <v>1</v>
      </c>
      <c r="E8" s="269">
        <f>'TABLERO DE MANDO'!D13</f>
        <v>1</v>
      </c>
      <c r="F8" s="248">
        <f t="shared" si="0"/>
        <v>1</v>
      </c>
      <c r="G8" s="266"/>
      <c r="H8" s="78"/>
      <c r="I8" s="78"/>
      <c r="J8" s="78"/>
      <c r="K8" s="78"/>
      <c r="L8" s="78"/>
      <c r="M8" s="78"/>
      <c r="N8" s="78"/>
      <c r="O8" s="78"/>
      <c r="P8" s="78"/>
      <c r="Q8" s="78"/>
      <c r="R8" s="78"/>
      <c r="S8" s="78"/>
      <c r="T8" s="78"/>
      <c r="U8" s="78"/>
      <c r="V8" s="78"/>
      <c r="W8" s="78"/>
      <c r="X8" s="78"/>
      <c r="Y8" s="78"/>
      <c r="Z8" s="78"/>
    </row>
    <row r="9" spans="1:26" ht="39" customHeight="1">
      <c r="A9" s="78"/>
      <c r="B9" s="929" t="str">
        <f>Indicadores!A53</f>
        <v xml:space="preserve"> Cumplimiento de los acuerdos de niveles de servicio de Tecnología de la Información </v>
      </c>
      <c r="C9" s="930"/>
      <c r="D9" s="269">
        <f>'TABLERO DE MANDO'!V54</f>
        <v>0.91499999999999992</v>
      </c>
      <c r="E9" s="269">
        <f>'TABLERO DE MANDO'!D54</f>
        <v>1</v>
      </c>
      <c r="F9" s="248">
        <f t="shared" si="0"/>
        <v>0.91499999999999992</v>
      </c>
      <c r="G9" s="266"/>
      <c r="H9" s="78"/>
      <c r="I9" s="78"/>
      <c r="J9" s="78"/>
      <c r="K9" s="78"/>
      <c r="L9" s="78"/>
      <c r="M9" s="78"/>
      <c r="N9" s="78"/>
      <c r="O9" s="78"/>
      <c r="P9" s="78"/>
      <c r="Q9" s="78"/>
      <c r="R9" s="78"/>
      <c r="S9" s="78"/>
      <c r="T9" s="78"/>
      <c r="U9" s="78"/>
      <c r="V9" s="78"/>
      <c r="W9" s="78"/>
      <c r="X9" s="78"/>
      <c r="Y9" s="78"/>
      <c r="Z9" s="78"/>
    </row>
    <row r="10" spans="1:26" ht="35.25" customHeight="1">
      <c r="A10" s="78"/>
      <c r="B10" s="929" t="str">
        <f>Indicadores!A61</f>
        <v>Autos Administrativos generados en el periodo</v>
      </c>
      <c r="C10" s="930"/>
      <c r="D10" s="269">
        <f>'TABLERO DE MANDO'!V62</f>
        <v>1.4475</v>
      </c>
      <c r="E10" s="269">
        <f>'TABLERO DE MANDO'!D62</f>
        <v>0.9</v>
      </c>
      <c r="F10" s="248">
        <f t="shared" si="0"/>
        <v>1.6083333333333334</v>
      </c>
      <c r="G10" s="266"/>
      <c r="H10" s="78"/>
      <c r="I10" s="78"/>
      <c r="J10" s="78"/>
      <c r="K10" s="78"/>
      <c r="L10" s="78"/>
      <c r="M10" s="78"/>
      <c r="N10" s="78"/>
      <c r="O10" s="78"/>
      <c r="P10" s="78"/>
      <c r="Q10" s="78"/>
      <c r="R10" s="78"/>
      <c r="S10" s="78"/>
      <c r="T10" s="78"/>
      <c r="U10" s="78"/>
      <c r="V10" s="78"/>
      <c r="W10" s="78"/>
      <c r="X10" s="78"/>
      <c r="Y10" s="78"/>
      <c r="Z10" s="78"/>
    </row>
    <row r="11" spans="1:26" ht="36.75" customHeight="1">
      <c r="A11" s="78"/>
      <c r="B11" s="931" t="str">
        <f>Indicadores!A62</f>
        <v>Cumplimiento de cronograma de actividades</v>
      </c>
      <c r="C11" s="930"/>
      <c r="D11" s="269">
        <f>'TABLERO DE MANDO'!V63</f>
        <v>1</v>
      </c>
      <c r="E11" s="269">
        <f>'TABLERO DE MANDO'!D63</f>
        <v>1</v>
      </c>
      <c r="F11" s="248">
        <f t="shared" si="0"/>
        <v>1</v>
      </c>
      <c r="G11" s="267"/>
      <c r="H11" s="78"/>
      <c r="I11" s="78"/>
      <c r="J11" s="78"/>
      <c r="K11" s="78"/>
      <c r="L11" s="78"/>
      <c r="M11" s="78"/>
      <c r="N11" s="78"/>
      <c r="O11" s="78"/>
      <c r="P11" s="78"/>
      <c r="Q11" s="78"/>
      <c r="R11" s="78"/>
      <c r="S11" s="78"/>
      <c r="T11" s="78"/>
      <c r="U11" s="78"/>
      <c r="V11" s="78"/>
      <c r="W11" s="78"/>
      <c r="X11" s="78"/>
      <c r="Y11" s="78"/>
      <c r="Z11" s="78"/>
    </row>
    <row r="12" spans="1:26" ht="29.25" customHeight="1">
      <c r="A12" s="78"/>
      <c r="B12" s="931" t="str">
        <f>Indicadores!A63</f>
        <v>Cumplimiento oportuno de cronograma de actividades de requerimiento legal</v>
      </c>
      <c r="C12" s="930"/>
      <c r="D12" s="269">
        <f>'TABLERO DE MANDO'!V64</f>
        <v>1</v>
      </c>
      <c r="E12" s="269">
        <f>'TABLERO DE MANDO'!D64</f>
        <v>1</v>
      </c>
      <c r="F12" s="248">
        <f t="shared" si="0"/>
        <v>1</v>
      </c>
      <c r="G12" s="266"/>
      <c r="H12" s="78"/>
      <c r="I12" s="78"/>
      <c r="J12" s="78"/>
      <c r="K12" s="78"/>
      <c r="L12" s="78"/>
      <c r="M12" s="78"/>
      <c r="N12" s="78"/>
      <c r="O12" s="78"/>
      <c r="P12" s="78"/>
      <c r="Q12" s="78"/>
      <c r="R12" s="78"/>
      <c r="S12" s="78"/>
      <c r="T12" s="78"/>
      <c r="U12" s="78"/>
      <c r="V12" s="78"/>
      <c r="W12" s="78"/>
      <c r="X12" s="78"/>
      <c r="Y12" s="78"/>
      <c r="Z12" s="78"/>
    </row>
    <row r="13" spans="1:26" ht="16.5">
      <c r="A13" s="78"/>
      <c r="B13" s="935" t="s">
        <v>582</v>
      </c>
      <c r="C13" s="936"/>
      <c r="D13" s="936"/>
      <c r="E13" s="937"/>
      <c r="F13" s="241">
        <f>AVERAGE(F5:F12)</f>
        <v>1.0645451388888889</v>
      </c>
      <c r="G13" s="266"/>
      <c r="H13" s="78"/>
      <c r="I13" s="78"/>
      <c r="J13" s="78"/>
      <c r="K13" s="78"/>
      <c r="L13" s="78"/>
      <c r="M13" s="78"/>
      <c r="N13" s="78"/>
      <c r="O13" s="78"/>
      <c r="P13" s="78"/>
      <c r="Q13" s="78"/>
      <c r="R13" s="78"/>
      <c r="S13" s="78"/>
      <c r="T13" s="78"/>
      <c r="U13" s="78"/>
      <c r="V13" s="78"/>
      <c r="W13" s="78"/>
      <c r="X13" s="78"/>
      <c r="Y13" s="78"/>
      <c r="Z13" s="78"/>
    </row>
    <row r="14" spans="1:26" ht="16.5" customHeight="1">
      <c r="A14" s="78"/>
      <c r="B14" s="899" t="s">
        <v>597</v>
      </c>
      <c r="C14" s="900"/>
      <c r="D14" s="900"/>
      <c r="E14" s="900"/>
      <c r="F14" s="900"/>
      <c r="G14" s="901"/>
      <c r="H14" s="78"/>
      <c r="I14" s="78"/>
      <c r="J14" s="78"/>
      <c r="K14" s="78"/>
      <c r="L14" s="78"/>
      <c r="M14" s="78"/>
      <c r="N14" s="78"/>
      <c r="O14" s="78"/>
      <c r="P14" s="78"/>
      <c r="Q14" s="78"/>
      <c r="R14" s="78"/>
      <c r="S14" s="78"/>
      <c r="T14" s="78"/>
      <c r="U14" s="78"/>
      <c r="V14" s="78"/>
      <c r="W14" s="78"/>
      <c r="X14" s="78"/>
      <c r="Y14" s="78"/>
      <c r="Z14" s="78"/>
    </row>
    <row r="15" spans="1:26" ht="16.5" customHeight="1">
      <c r="A15" s="78"/>
      <c r="B15" s="932"/>
      <c r="C15" s="933"/>
      <c r="D15" s="933"/>
      <c r="E15" s="933"/>
      <c r="F15" s="933"/>
      <c r="G15" s="934"/>
      <c r="H15" s="78"/>
      <c r="I15" s="78"/>
      <c r="J15" s="78"/>
      <c r="K15" s="78"/>
      <c r="L15" s="78"/>
      <c r="M15" s="78"/>
      <c r="N15" s="78"/>
      <c r="O15" s="78"/>
      <c r="P15" s="78"/>
      <c r="Q15" s="78"/>
      <c r="R15" s="78"/>
      <c r="S15" s="78"/>
      <c r="T15" s="78"/>
      <c r="U15" s="78"/>
      <c r="V15" s="78"/>
      <c r="W15" s="78"/>
      <c r="X15" s="78"/>
      <c r="Y15" s="78"/>
      <c r="Z15" s="78"/>
    </row>
    <row r="16" spans="1:26" ht="16.5" customHeight="1">
      <c r="A16" s="78"/>
      <c r="B16" s="902"/>
      <c r="C16" s="903"/>
      <c r="D16" s="903"/>
      <c r="E16" s="903"/>
      <c r="F16" s="903"/>
      <c r="G16" s="904"/>
      <c r="H16" s="78"/>
      <c r="I16" s="78"/>
      <c r="J16" s="78"/>
      <c r="K16" s="78"/>
      <c r="L16" s="78"/>
      <c r="M16" s="78"/>
      <c r="N16" s="78"/>
      <c r="O16" s="78"/>
      <c r="P16" s="78"/>
      <c r="Q16" s="78"/>
      <c r="R16" s="78"/>
      <c r="S16" s="78"/>
      <c r="T16" s="78"/>
      <c r="U16" s="78"/>
      <c r="V16" s="78"/>
      <c r="W16" s="78"/>
      <c r="X16" s="78"/>
      <c r="Y16" s="78"/>
      <c r="Z16" s="78"/>
    </row>
    <row r="17" spans="1:26" ht="15.75">
      <c r="A17" s="78"/>
      <c r="B17" s="78"/>
      <c r="C17" s="78"/>
      <c r="D17" s="78"/>
      <c r="E17" s="78"/>
      <c r="F17" s="78"/>
      <c r="G17" s="78"/>
      <c r="H17" s="78"/>
      <c r="I17" s="78"/>
      <c r="J17" s="78"/>
      <c r="K17" s="78"/>
      <c r="L17" s="78"/>
      <c r="M17" s="78"/>
      <c r="N17" s="78"/>
      <c r="O17" s="78"/>
      <c r="P17" s="78"/>
      <c r="Q17" s="78"/>
      <c r="R17" s="78"/>
      <c r="S17" s="78"/>
      <c r="T17" s="78"/>
      <c r="U17" s="78"/>
      <c r="V17" s="78"/>
      <c r="W17" s="78"/>
      <c r="X17" s="78"/>
      <c r="Y17" s="78"/>
      <c r="Z17" s="78"/>
    </row>
    <row r="18" spans="1:26" ht="15.75" customHeight="1">
      <c r="A18" s="78"/>
      <c r="B18" s="78"/>
      <c r="C18" s="78"/>
      <c r="D18" s="78"/>
      <c r="E18" s="78"/>
      <c r="F18" s="78"/>
      <c r="G18" s="78"/>
      <c r="H18" s="78"/>
      <c r="I18" s="78"/>
      <c r="J18" s="78"/>
      <c r="K18" s="78"/>
      <c r="L18" s="78"/>
      <c r="M18" s="78"/>
      <c r="N18" s="78"/>
      <c r="O18" s="78"/>
      <c r="P18" s="78"/>
      <c r="Q18" s="78"/>
      <c r="R18" s="78"/>
      <c r="S18" s="78"/>
      <c r="T18" s="78"/>
      <c r="U18" s="78"/>
      <c r="V18" s="78"/>
      <c r="W18" s="78"/>
      <c r="X18" s="78"/>
      <c r="Y18" s="78"/>
      <c r="Z18" s="78"/>
    </row>
    <row r="19" spans="1:26" ht="15.75" customHeight="1">
      <c r="A19" s="78"/>
      <c r="B19" s="78"/>
      <c r="C19" s="78"/>
      <c r="D19" s="78"/>
      <c r="E19" s="78"/>
      <c r="F19" s="78"/>
      <c r="G19" s="78"/>
      <c r="H19" s="78"/>
      <c r="I19" s="78"/>
      <c r="J19" s="78"/>
      <c r="K19" s="78"/>
      <c r="L19" s="78"/>
      <c r="M19" s="78"/>
      <c r="N19" s="78"/>
      <c r="O19" s="78"/>
      <c r="P19" s="78"/>
      <c r="Q19" s="78"/>
      <c r="R19" s="78"/>
      <c r="S19" s="78"/>
      <c r="T19" s="78"/>
      <c r="U19" s="78"/>
      <c r="V19" s="78"/>
      <c r="W19" s="78"/>
      <c r="X19" s="78"/>
      <c r="Y19" s="78"/>
      <c r="Z19" s="78"/>
    </row>
    <row r="20" spans="1:26" ht="15.75" customHeight="1">
      <c r="A20" s="78"/>
      <c r="B20" s="78"/>
      <c r="C20" s="78"/>
      <c r="D20" s="78"/>
      <c r="E20" s="78"/>
      <c r="F20" s="78"/>
      <c r="G20" s="78"/>
      <c r="H20" s="78"/>
      <c r="I20" s="78"/>
      <c r="J20" s="78"/>
      <c r="K20" s="78"/>
      <c r="L20" s="78"/>
      <c r="M20" s="78"/>
      <c r="N20" s="78"/>
      <c r="O20" s="78"/>
      <c r="P20" s="78"/>
      <c r="Q20" s="78"/>
      <c r="R20" s="78"/>
      <c r="S20" s="78"/>
      <c r="T20" s="78"/>
      <c r="U20" s="78"/>
      <c r="V20" s="78"/>
      <c r="W20" s="78"/>
      <c r="X20" s="78"/>
      <c r="Y20" s="78"/>
      <c r="Z20" s="78"/>
    </row>
    <row r="21" spans="1:26" ht="15.75" customHeight="1">
      <c r="A21" s="78"/>
      <c r="B21" s="78"/>
      <c r="C21" s="78"/>
      <c r="D21" s="78"/>
      <c r="E21" s="78"/>
      <c r="F21" s="78"/>
      <c r="G21" s="78"/>
      <c r="H21" s="78"/>
      <c r="I21" s="78"/>
      <c r="J21" s="78"/>
      <c r="K21" s="78"/>
      <c r="L21" s="78"/>
      <c r="M21" s="78"/>
      <c r="N21" s="78"/>
      <c r="O21" s="78"/>
      <c r="P21" s="78"/>
      <c r="Q21" s="78"/>
      <c r="R21" s="78"/>
      <c r="S21" s="78"/>
      <c r="T21" s="78"/>
      <c r="U21" s="78"/>
      <c r="V21" s="78"/>
      <c r="W21" s="78"/>
      <c r="X21" s="78"/>
      <c r="Y21" s="78"/>
      <c r="Z21" s="78"/>
    </row>
    <row r="22" spans="1:26" ht="15.75" customHeight="1">
      <c r="A22" s="78"/>
      <c r="B22" s="78"/>
      <c r="C22" s="78"/>
      <c r="D22" s="78"/>
      <c r="E22" s="78"/>
      <c r="F22" s="78"/>
      <c r="G22" s="78"/>
      <c r="H22" s="78"/>
      <c r="I22" s="78"/>
      <c r="J22" s="78"/>
      <c r="K22" s="78"/>
      <c r="L22" s="78"/>
      <c r="M22" s="78"/>
      <c r="N22" s="78"/>
      <c r="O22" s="78"/>
      <c r="P22" s="78"/>
      <c r="Q22" s="78"/>
      <c r="R22" s="78"/>
      <c r="S22" s="78"/>
      <c r="T22" s="78"/>
      <c r="U22" s="78"/>
      <c r="V22" s="78"/>
      <c r="W22" s="78"/>
      <c r="X22" s="78"/>
      <c r="Y22" s="78"/>
      <c r="Z22" s="78"/>
    </row>
    <row r="23" spans="1:26" ht="15.75" customHeight="1">
      <c r="A23" s="78"/>
      <c r="B23" s="78"/>
      <c r="C23" s="78"/>
      <c r="D23" s="78"/>
      <c r="E23" s="78"/>
      <c r="F23" s="78"/>
      <c r="G23" s="78"/>
      <c r="H23" s="78"/>
      <c r="I23" s="78"/>
      <c r="J23" s="78"/>
      <c r="K23" s="78"/>
      <c r="L23" s="78"/>
      <c r="M23" s="78"/>
      <c r="N23" s="78"/>
      <c r="O23" s="78"/>
      <c r="P23" s="78"/>
      <c r="Q23" s="78"/>
      <c r="R23" s="78"/>
      <c r="S23" s="78"/>
      <c r="T23" s="78"/>
      <c r="U23" s="78"/>
      <c r="V23" s="78"/>
      <c r="W23" s="78"/>
      <c r="X23" s="78"/>
      <c r="Y23" s="78"/>
      <c r="Z23" s="78"/>
    </row>
    <row r="24" spans="1:26" ht="15.75" customHeight="1">
      <c r="A24" s="78"/>
      <c r="B24" s="78"/>
      <c r="C24" s="78"/>
      <c r="D24" s="78"/>
      <c r="E24" s="78"/>
      <c r="F24" s="78"/>
      <c r="G24" s="78"/>
      <c r="H24" s="78"/>
      <c r="I24" s="78"/>
      <c r="J24" s="78"/>
      <c r="K24" s="78"/>
      <c r="L24" s="78"/>
      <c r="M24" s="78"/>
      <c r="N24" s="78"/>
      <c r="O24" s="78"/>
      <c r="P24" s="78"/>
      <c r="Q24" s="78"/>
      <c r="R24" s="78"/>
      <c r="S24" s="78"/>
      <c r="T24" s="78"/>
      <c r="U24" s="78"/>
      <c r="V24" s="78"/>
      <c r="W24" s="78"/>
      <c r="X24" s="78"/>
      <c r="Y24" s="78"/>
      <c r="Z24" s="78"/>
    </row>
    <row r="25" spans="1:26" ht="15.75" customHeight="1">
      <c r="A25" s="78"/>
      <c r="B25" s="78"/>
      <c r="C25" s="78"/>
      <c r="D25" s="78"/>
      <c r="E25" s="78"/>
      <c r="F25" s="78"/>
      <c r="G25" s="78"/>
      <c r="H25" s="78"/>
      <c r="I25" s="78"/>
      <c r="J25" s="78"/>
      <c r="K25" s="78"/>
      <c r="L25" s="78"/>
      <c r="M25" s="78"/>
      <c r="N25" s="78"/>
      <c r="O25" s="78"/>
      <c r="P25" s="78"/>
      <c r="Q25" s="78"/>
      <c r="R25" s="78"/>
      <c r="S25" s="78"/>
      <c r="T25" s="78"/>
      <c r="U25" s="78"/>
      <c r="V25" s="78"/>
      <c r="W25" s="78"/>
      <c r="X25" s="78"/>
      <c r="Y25" s="78"/>
      <c r="Z25" s="78"/>
    </row>
    <row r="26" spans="1:26" ht="15.75" customHeight="1">
      <c r="A26" s="78"/>
      <c r="B26" s="78"/>
      <c r="C26" s="78"/>
      <c r="D26" s="78"/>
      <c r="E26" s="78"/>
      <c r="F26" s="78"/>
      <c r="G26" s="78"/>
      <c r="H26" s="78"/>
      <c r="I26" s="78"/>
      <c r="J26" s="78"/>
      <c r="K26" s="78"/>
      <c r="L26" s="78"/>
      <c r="M26" s="78"/>
      <c r="N26" s="78"/>
      <c r="O26" s="78"/>
      <c r="P26" s="78"/>
      <c r="Q26" s="78"/>
      <c r="R26" s="78"/>
      <c r="S26" s="78"/>
      <c r="T26" s="78"/>
      <c r="U26" s="78"/>
      <c r="V26" s="78"/>
      <c r="W26" s="78"/>
      <c r="X26" s="78"/>
      <c r="Y26" s="78"/>
      <c r="Z26" s="78"/>
    </row>
    <row r="27" spans="1:26" ht="15.75" customHeight="1">
      <c r="A27" s="78"/>
      <c r="B27" s="78"/>
      <c r="C27" s="78"/>
      <c r="D27" s="78"/>
      <c r="E27" s="78"/>
      <c r="F27" s="78"/>
      <c r="G27" s="78"/>
      <c r="H27" s="78"/>
      <c r="I27" s="78"/>
      <c r="J27" s="78"/>
      <c r="K27" s="78"/>
      <c r="L27" s="78"/>
      <c r="M27" s="78"/>
      <c r="N27" s="78"/>
      <c r="O27" s="78"/>
      <c r="P27" s="78"/>
      <c r="Q27" s="78"/>
      <c r="R27" s="78"/>
      <c r="S27" s="78"/>
      <c r="T27" s="78"/>
      <c r="U27" s="78"/>
      <c r="V27" s="78"/>
      <c r="W27" s="78"/>
      <c r="X27" s="78"/>
      <c r="Y27" s="78"/>
      <c r="Z27" s="78"/>
    </row>
    <row r="28" spans="1:26" ht="15.75" customHeight="1">
      <c r="A28" s="78"/>
      <c r="B28" s="78"/>
      <c r="C28" s="78"/>
      <c r="D28" s="78"/>
      <c r="E28" s="78"/>
      <c r="F28" s="78"/>
      <c r="G28" s="78"/>
      <c r="H28" s="78"/>
      <c r="I28" s="78"/>
      <c r="J28" s="78"/>
      <c r="K28" s="78"/>
      <c r="L28" s="78"/>
      <c r="M28" s="78"/>
      <c r="N28" s="78"/>
      <c r="O28" s="78"/>
      <c r="P28" s="78"/>
      <c r="Q28" s="78"/>
      <c r="R28" s="78"/>
      <c r="S28" s="78"/>
      <c r="T28" s="78"/>
      <c r="U28" s="78"/>
      <c r="V28" s="78"/>
      <c r="W28" s="78"/>
      <c r="X28" s="78"/>
      <c r="Y28" s="78"/>
      <c r="Z28" s="78"/>
    </row>
    <row r="29" spans="1:26" ht="15.75" customHeight="1">
      <c r="A29" s="78"/>
      <c r="B29" s="78"/>
      <c r="C29" s="78"/>
      <c r="D29" s="78"/>
      <c r="E29" s="78"/>
      <c r="F29" s="78"/>
      <c r="G29" s="78"/>
      <c r="H29" s="78"/>
      <c r="I29" s="78"/>
      <c r="J29" s="78"/>
      <c r="K29" s="78"/>
      <c r="L29" s="78"/>
      <c r="M29" s="78"/>
      <c r="N29" s="78"/>
      <c r="O29" s="78"/>
      <c r="P29" s="78"/>
      <c r="Q29" s="78"/>
      <c r="R29" s="78"/>
      <c r="S29" s="78"/>
      <c r="T29" s="78"/>
      <c r="U29" s="78"/>
      <c r="V29" s="78"/>
      <c r="W29" s="78"/>
      <c r="X29" s="78"/>
      <c r="Y29" s="78"/>
      <c r="Z29" s="78"/>
    </row>
    <row r="30" spans="1:26" ht="15.75" customHeight="1">
      <c r="A30" s="78"/>
      <c r="B30" s="78"/>
      <c r="C30" s="78"/>
      <c r="D30" s="78"/>
      <c r="E30" s="78"/>
      <c r="F30" s="78"/>
      <c r="G30" s="78"/>
      <c r="H30" s="78"/>
      <c r="I30" s="78"/>
      <c r="J30" s="78"/>
      <c r="K30" s="78"/>
      <c r="L30" s="78"/>
      <c r="M30" s="78"/>
      <c r="N30" s="78"/>
      <c r="O30" s="78"/>
      <c r="P30" s="78"/>
      <c r="Q30" s="78"/>
      <c r="R30" s="78"/>
      <c r="S30" s="78"/>
      <c r="T30" s="78"/>
      <c r="U30" s="78"/>
      <c r="V30" s="78"/>
      <c r="W30" s="78"/>
      <c r="X30" s="78"/>
      <c r="Y30" s="78"/>
      <c r="Z30" s="78"/>
    </row>
    <row r="31" spans="1:26" ht="15.75" customHeight="1">
      <c r="A31" s="78"/>
      <c r="B31" s="78"/>
      <c r="C31" s="78"/>
      <c r="D31" s="78"/>
      <c r="E31" s="78"/>
      <c r="F31" s="78"/>
      <c r="G31" s="78"/>
      <c r="H31" s="78"/>
      <c r="I31" s="78"/>
      <c r="J31" s="78"/>
      <c r="K31" s="78"/>
      <c r="L31" s="78"/>
      <c r="M31" s="78"/>
      <c r="N31" s="78"/>
      <c r="O31" s="78"/>
      <c r="P31" s="78"/>
      <c r="Q31" s="78"/>
      <c r="R31" s="78"/>
      <c r="S31" s="78"/>
      <c r="T31" s="78"/>
      <c r="U31" s="78"/>
      <c r="V31" s="78"/>
      <c r="W31" s="78"/>
      <c r="X31" s="78"/>
      <c r="Y31" s="78"/>
      <c r="Z31" s="78"/>
    </row>
    <row r="32" spans="1:26" ht="15.75" customHeight="1">
      <c r="A32" s="78"/>
      <c r="B32" s="78"/>
      <c r="C32" s="78"/>
      <c r="D32" s="78"/>
      <c r="E32" s="78"/>
      <c r="F32" s="78"/>
      <c r="G32" s="78"/>
      <c r="H32" s="78"/>
      <c r="I32" s="78"/>
      <c r="J32" s="78"/>
      <c r="K32" s="78"/>
      <c r="L32" s="78"/>
      <c r="M32" s="78"/>
      <c r="N32" s="78"/>
      <c r="O32" s="78"/>
      <c r="P32" s="78"/>
      <c r="Q32" s="78"/>
      <c r="R32" s="78"/>
      <c r="S32" s="78"/>
      <c r="T32" s="78"/>
      <c r="U32" s="78"/>
      <c r="V32" s="78"/>
      <c r="W32" s="78"/>
      <c r="X32" s="78"/>
      <c r="Y32" s="78"/>
      <c r="Z32" s="78"/>
    </row>
    <row r="33" spans="1:26" ht="15.75" customHeight="1">
      <c r="A33" s="78"/>
      <c r="B33" s="78"/>
      <c r="C33" s="78"/>
      <c r="D33" s="78"/>
      <c r="E33" s="78"/>
      <c r="F33" s="78"/>
      <c r="G33" s="78"/>
      <c r="H33" s="78"/>
      <c r="I33" s="78"/>
      <c r="J33" s="78"/>
      <c r="K33" s="78"/>
      <c r="L33" s="78"/>
      <c r="M33" s="78"/>
      <c r="N33" s="78"/>
      <c r="O33" s="78"/>
      <c r="P33" s="78"/>
      <c r="Q33" s="78"/>
      <c r="R33" s="78"/>
      <c r="S33" s="78"/>
      <c r="T33" s="78"/>
      <c r="U33" s="78"/>
      <c r="V33" s="78"/>
      <c r="W33" s="78"/>
      <c r="X33" s="78"/>
      <c r="Y33" s="78"/>
      <c r="Z33" s="78"/>
    </row>
    <row r="34" spans="1:26" ht="15.75" customHeight="1">
      <c r="A34" s="78"/>
      <c r="B34" s="78"/>
      <c r="C34" s="78"/>
      <c r="D34" s="78"/>
      <c r="E34" s="78"/>
      <c r="F34" s="78"/>
      <c r="G34" s="78"/>
      <c r="H34" s="78"/>
      <c r="I34" s="78"/>
      <c r="J34" s="78"/>
      <c r="K34" s="78"/>
      <c r="L34" s="78"/>
      <c r="M34" s="78"/>
      <c r="N34" s="78"/>
      <c r="O34" s="78"/>
      <c r="P34" s="78"/>
      <c r="Q34" s="78"/>
      <c r="R34" s="78"/>
      <c r="S34" s="78"/>
      <c r="T34" s="78"/>
      <c r="U34" s="78"/>
      <c r="V34" s="78"/>
      <c r="W34" s="78"/>
      <c r="X34" s="78"/>
      <c r="Y34" s="78"/>
      <c r="Z34" s="78"/>
    </row>
    <row r="35" spans="1:26" ht="15.75" customHeight="1">
      <c r="A35" s="78"/>
      <c r="B35" s="78"/>
      <c r="C35" s="78"/>
      <c r="D35" s="78"/>
      <c r="E35" s="78"/>
      <c r="F35" s="78"/>
      <c r="G35" s="78"/>
      <c r="H35" s="78"/>
      <c r="I35" s="78"/>
      <c r="J35" s="78"/>
      <c r="K35" s="78"/>
      <c r="L35" s="78"/>
      <c r="M35" s="78"/>
      <c r="N35" s="78"/>
      <c r="O35" s="78"/>
      <c r="P35" s="78"/>
      <c r="Q35" s="78"/>
      <c r="R35" s="78"/>
      <c r="S35" s="78"/>
      <c r="T35" s="78"/>
      <c r="U35" s="78"/>
      <c r="V35" s="78"/>
      <c r="W35" s="78"/>
      <c r="X35" s="78"/>
      <c r="Y35" s="78"/>
      <c r="Z35" s="78"/>
    </row>
    <row r="36" spans="1:26" ht="15.75" customHeight="1">
      <c r="A36" s="78"/>
      <c r="B36" s="78"/>
      <c r="C36" s="78"/>
      <c r="D36" s="78"/>
      <c r="E36" s="78"/>
      <c r="F36" s="78"/>
      <c r="G36" s="78"/>
      <c r="H36" s="78"/>
      <c r="I36" s="78"/>
      <c r="J36" s="78"/>
      <c r="K36" s="78"/>
      <c r="L36" s="78"/>
      <c r="M36" s="78"/>
      <c r="N36" s="78"/>
      <c r="O36" s="78"/>
      <c r="P36" s="78"/>
      <c r="Q36" s="78"/>
      <c r="R36" s="78"/>
      <c r="S36" s="78"/>
      <c r="T36" s="78"/>
      <c r="U36" s="78"/>
      <c r="V36" s="78"/>
      <c r="W36" s="78"/>
      <c r="X36" s="78"/>
      <c r="Y36" s="78"/>
      <c r="Z36" s="78"/>
    </row>
    <row r="37" spans="1:26" ht="15.75" customHeight="1">
      <c r="A37" s="78"/>
      <c r="B37" s="78"/>
      <c r="C37" s="78"/>
      <c r="D37" s="78"/>
      <c r="E37" s="78"/>
      <c r="F37" s="78"/>
      <c r="G37" s="78"/>
      <c r="H37" s="78"/>
      <c r="I37" s="78"/>
      <c r="J37" s="78"/>
      <c r="K37" s="78"/>
      <c r="L37" s="78"/>
      <c r="M37" s="78"/>
      <c r="N37" s="78"/>
      <c r="O37" s="78"/>
      <c r="P37" s="78"/>
      <c r="Q37" s="78"/>
      <c r="R37" s="78"/>
      <c r="S37" s="78"/>
      <c r="T37" s="78"/>
      <c r="U37" s="78"/>
      <c r="V37" s="78"/>
      <c r="W37" s="78"/>
      <c r="X37" s="78"/>
      <c r="Y37" s="78"/>
      <c r="Z37" s="78"/>
    </row>
    <row r="38" spans="1:26" ht="15.75" customHeight="1">
      <c r="A38" s="78"/>
      <c r="B38" s="78"/>
      <c r="C38" s="78"/>
      <c r="D38" s="78"/>
      <c r="E38" s="78"/>
      <c r="F38" s="78"/>
      <c r="G38" s="78"/>
      <c r="H38" s="78"/>
      <c r="I38" s="78"/>
      <c r="J38" s="78"/>
      <c r="K38" s="78"/>
      <c r="L38" s="78"/>
      <c r="M38" s="78"/>
      <c r="N38" s="78"/>
      <c r="O38" s="78"/>
      <c r="P38" s="78"/>
      <c r="Q38" s="78"/>
      <c r="R38" s="78"/>
      <c r="S38" s="78"/>
      <c r="T38" s="78"/>
      <c r="U38" s="78"/>
      <c r="V38" s="78"/>
      <c r="W38" s="78"/>
      <c r="X38" s="78"/>
      <c r="Y38" s="78"/>
      <c r="Z38" s="78"/>
    </row>
    <row r="39" spans="1:26" ht="15.75" customHeight="1">
      <c r="A39" s="78"/>
      <c r="B39" s="78"/>
      <c r="C39" s="78"/>
      <c r="D39" s="78"/>
      <c r="E39" s="78"/>
      <c r="F39" s="78"/>
      <c r="G39" s="78"/>
      <c r="H39" s="78"/>
      <c r="I39" s="78"/>
      <c r="J39" s="78"/>
      <c r="K39" s="78"/>
      <c r="L39" s="78"/>
      <c r="M39" s="78"/>
      <c r="N39" s="78"/>
      <c r="O39" s="78"/>
      <c r="P39" s="78"/>
      <c r="Q39" s="78"/>
      <c r="R39" s="78"/>
      <c r="S39" s="78"/>
      <c r="T39" s="78"/>
      <c r="U39" s="78"/>
      <c r="V39" s="78"/>
      <c r="W39" s="78"/>
      <c r="X39" s="78"/>
      <c r="Y39" s="78"/>
      <c r="Z39" s="78"/>
    </row>
    <row r="40" spans="1:26" ht="15.75" customHeight="1">
      <c r="A40" s="78"/>
      <c r="B40" s="78"/>
      <c r="C40" s="78"/>
      <c r="D40" s="78"/>
      <c r="E40" s="78"/>
      <c r="F40" s="78"/>
      <c r="G40" s="78"/>
      <c r="H40" s="78"/>
      <c r="I40" s="78"/>
      <c r="J40" s="78"/>
      <c r="K40" s="78"/>
      <c r="L40" s="78"/>
      <c r="M40" s="78"/>
      <c r="N40" s="78"/>
      <c r="O40" s="78"/>
      <c r="P40" s="78"/>
      <c r="Q40" s="78"/>
      <c r="R40" s="78"/>
      <c r="S40" s="78"/>
      <c r="T40" s="78"/>
      <c r="U40" s="78"/>
      <c r="V40" s="78"/>
      <c r="W40" s="78"/>
      <c r="X40" s="78"/>
      <c r="Y40" s="78"/>
      <c r="Z40" s="78"/>
    </row>
    <row r="41" spans="1:26" ht="15.75" customHeight="1">
      <c r="A41" s="78"/>
      <c r="B41" s="78"/>
      <c r="C41" s="78"/>
      <c r="D41" s="78"/>
      <c r="E41" s="78"/>
      <c r="F41" s="78"/>
      <c r="G41" s="78"/>
      <c r="H41" s="78"/>
      <c r="I41" s="78"/>
      <c r="J41" s="78"/>
      <c r="K41" s="78"/>
      <c r="L41" s="78"/>
      <c r="M41" s="78"/>
      <c r="N41" s="78"/>
      <c r="O41" s="78"/>
      <c r="P41" s="78"/>
      <c r="Q41" s="78"/>
      <c r="R41" s="78"/>
      <c r="S41" s="78"/>
      <c r="T41" s="78"/>
      <c r="U41" s="78"/>
      <c r="V41" s="78"/>
      <c r="W41" s="78"/>
      <c r="X41" s="78"/>
      <c r="Y41" s="78"/>
      <c r="Z41" s="78"/>
    </row>
    <row r="42" spans="1:26" ht="15.75" customHeight="1">
      <c r="A42" s="78"/>
      <c r="B42" s="78"/>
      <c r="C42" s="78"/>
      <c r="D42" s="78"/>
      <c r="E42" s="78"/>
      <c r="F42" s="78"/>
      <c r="G42" s="78"/>
      <c r="H42" s="78"/>
      <c r="I42" s="78"/>
      <c r="J42" s="78"/>
      <c r="K42" s="78"/>
      <c r="L42" s="78"/>
      <c r="M42" s="78"/>
      <c r="N42" s="78"/>
      <c r="O42" s="78"/>
      <c r="P42" s="78"/>
      <c r="Q42" s="78"/>
      <c r="R42" s="78"/>
      <c r="S42" s="78"/>
      <c r="T42" s="78"/>
      <c r="U42" s="78"/>
      <c r="V42" s="78"/>
      <c r="W42" s="78"/>
      <c r="X42" s="78"/>
      <c r="Y42" s="78"/>
      <c r="Z42" s="78"/>
    </row>
    <row r="43" spans="1:26" ht="15.75" customHeight="1">
      <c r="A43" s="78"/>
      <c r="B43" s="78"/>
      <c r="C43" s="78"/>
      <c r="D43" s="78"/>
      <c r="E43" s="78"/>
      <c r="F43" s="78"/>
      <c r="G43" s="78"/>
      <c r="H43" s="78"/>
      <c r="I43" s="78"/>
      <c r="J43" s="78"/>
      <c r="K43" s="78"/>
      <c r="L43" s="78"/>
      <c r="M43" s="78"/>
      <c r="N43" s="78"/>
      <c r="O43" s="78"/>
      <c r="P43" s="78"/>
      <c r="Q43" s="78"/>
      <c r="R43" s="78"/>
      <c r="S43" s="78"/>
      <c r="T43" s="78"/>
      <c r="U43" s="78"/>
      <c r="V43" s="78"/>
      <c r="W43" s="78"/>
      <c r="X43" s="78"/>
      <c r="Y43" s="78"/>
      <c r="Z43" s="78"/>
    </row>
    <row r="44" spans="1:26" ht="15.75" customHeight="1">
      <c r="A44" s="78"/>
      <c r="B44" s="78"/>
      <c r="C44" s="78"/>
      <c r="D44" s="78"/>
      <c r="E44" s="78"/>
      <c r="F44" s="78"/>
      <c r="G44" s="78"/>
      <c r="H44" s="78"/>
      <c r="I44" s="78"/>
      <c r="J44" s="78"/>
      <c r="K44" s="78"/>
      <c r="L44" s="78"/>
      <c r="M44" s="78"/>
      <c r="N44" s="78"/>
      <c r="O44" s="78"/>
      <c r="P44" s="78"/>
      <c r="Q44" s="78"/>
      <c r="R44" s="78"/>
      <c r="S44" s="78"/>
      <c r="T44" s="78"/>
      <c r="U44" s="78"/>
      <c r="V44" s="78"/>
      <c r="W44" s="78"/>
      <c r="X44" s="78"/>
      <c r="Y44" s="78"/>
      <c r="Z44" s="78"/>
    </row>
    <row r="45" spans="1:26" ht="15.75" customHeight="1">
      <c r="A45" s="78"/>
      <c r="B45" s="78"/>
      <c r="C45" s="78"/>
      <c r="D45" s="78"/>
      <c r="E45" s="78"/>
      <c r="F45" s="78"/>
      <c r="G45" s="78"/>
      <c r="H45" s="78"/>
      <c r="I45" s="78"/>
      <c r="J45" s="78"/>
      <c r="K45" s="78"/>
      <c r="L45" s="78"/>
      <c r="M45" s="78"/>
      <c r="N45" s="78"/>
      <c r="O45" s="78"/>
      <c r="P45" s="78"/>
      <c r="Q45" s="78"/>
      <c r="R45" s="78"/>
      <c r="S45" s="78"/>
      <c r="T45" s="78"/>
      <c r="U45" s="78"/>
      <c r="V45" s="78"/>
      <c r="W45" s="78"/>
      <c r="X45" s="78"/>
      <c r="Y45" s="78"/>
      <c r="Z45" s="78"/>
    </row>
    <row r="46" spans="1:26" ht="15.75" customHeight="1">
      <c r="A46" s="78"/>
      <c r="B46" s="78"/>
      <c r="C46" s="78"/>
      <c r="D46" s="78"/>
      <c r="E46" s="78"/>
      <c r="F46" s="78"/>
      <c r="G46" s="78"/>
      <c r="H46" s="78"/>
      <c r="I46" s="78"/>
      <c r="J46" s="78"/>
      <c r="K46" s="78"/>
      <c r="L46" s="78"/>
      <c r="M46" s="78"/>
      <c r="N46" s="78"/>
      <c r="O46" s="78"/>
      <c r="P46" s="78"/>
      <c r="Q46" s="78"/>
      <c r="R46" s="78"/>
      <c r="S46" s="78"/>
      <c r="T46" s="78"/>
      <c r="U46" s="78"/>
      <c r="V46" s="78"/>
      <c r="W46" s="78"/>
      <c r="X46" s="78"/>
      <c r="Y46" s="78"/>
      <c r="Z46" s="78"/>
    </row>
    <row r="47" spans="1:26" ht="15.75" customHeight="1">
      <c r="A47" s="78"/>
      <c r="B47" s="78"/>
      <c r="C47" s="78"/>
      <c r="D47" s="78"/>
      <c r="E47" s="78"/>
      <c r="F47" s="78"/>
      <c r="G47" s="78"/>
      <c r="H47" s="78"/>
      <c r="I47" s="78"/>
      <c r="J47" s="78"/>
      <c r="K47" s="78"/>
      <c r="L47" s="78"/>
      <c r="M47" s="78"/>
      <c r="N47" s="78"/>
      <c r="O47" s="78"/>
      <c r="P47" s="78"/>
      <c r="Q47" s="78"/>
      <c r="R47" s="78"/>
      <c r="S47" s="78"/>
      <c r="T47" s="78"/>
      <c r="U47" s="78"/>
      <c r="V47" s="78"/>
      <c r="W47" s="78"/>
      <c r="X47" s="78"/>
      <c r="Y47" s="78"/>
      <c r="Z47" s="78"/>
    </row>
    <row r="48" spans="1:26" ht="15.75" customHeight="1">
      <c r="A48" s="78"/>
      <c r="B48" s="78"/>
      <c r="C48" s="78"/>
      <c r="D48" s="78"/>
      <c r="E48" s="78"/>
      <c r="F48" s="78"/>
      <c r="G48" s="78"/>
      <c r="H48" s="78"/>
      <c r="I48" s="78"/>
      <c r="J48" s="78"/>
      <c r="K48" s="78"/>
      <c r="L48" s="78"/>
      <c r="M48" s="78"/>
      <c r="N48" s="78"/>
      <c r="O48" s="78"/>
      <c r="P48" s="78"/>
      <c r="Q48" s="78"/>
      <c r="R48" s="78"/>
      <c r="S48" s="78"/>
      <c r="T48" s="78"/>
      <c r="U48" s="78"/>
      <c r="V48" s="78"/>
      <c r="W48" s="78"/>
      <c r="X48" s="78"/>
      <c r="Y48" s="78"/>
      <c r="Z48" s="78"/>
    </row>
    <row r="49" spans="1:26" ht="15.75" customHeight="1">
      <c r="A49" s="78"/>
      <c r="B49" s="78"/>
      <c r="C49" s="78"/>
      <c r="D49" s="78"/>
      <c r="E49" s="78"/>
      <c r="F49" s="78"/>
      <c r="G49" s="78"/>
      <c r="H49" s="78"/>
      <c r="I49" s="78"/>
      <c r="J49" s="78"/>
      <c r="K49" s="78"/>
      <c r="L49" s="78"/>
      <c r="M49" s="78"/>
      <c r="N49" s="78"/>
      <c r="O49" s="78"/>
      <c r="P49" s="78"/>
      <c r="Q49" s="78"/>
      <c r="R49" s="78"/>
      <c r="S49" s="78"/>
      <c r="T49" s="78"/>
      <c r="U49" s="78"/>
      <c r="V49" s="78"/>
      <c r="W49" s="78"/>
      <c r="X49" s="78"/>
      <c r="Y49" s="78"/>
      <c r="Z49" s="78"/>
    </row>
    <row r="50" spans="1:26" ht="15.75" customHeight="1">
      <c r="A50" s="78"/>
      <c r="B50" s="78"/>
      <c r="C50" s="78"/>
      <c r="D50" s="78"/>
      <c r="E50" s="78"/>
      <c r="F50" s="78"/>
      <c r="G50" s="78"/>
      <c r="H50" s="78"/>
      <c r="I50" s="78"/>
      <c r="J50" s="78"/>
      <c r="K50" s="78"/>
      <c r="L50" s="78"/>
      <c r="M50" s="78"/>
      <c r="N50" s="78"/>
      <c r="O50" s="78"/>
      <c r="P50" s="78"/>
      <c r="Q50" s="78"/>
      <c r="R50" s="78"/>
      <c r="S50" s="78"/>
      <c r="T50" s="78"/>
      <c r="U50" s="78"/>
      <c r="V50" s="78"/>
      <c r="W50" s="78"/>
      <c r="X50" s="78"/>
      <c r="Y50" s="78"/>
      <c r="Z50" s="78"/>
    </row>
    <row r="51" spans="1:26" ht="15.75" customHeight="1">
      <c r="A51" s="78"/>
      <c r="B51" s="78"/>
      <c r="C51" s="78"/>
      <c r="D51" s="78"/>
      <c r="E51" s="78"/>
      <c r="F51" s="78"/>
      <c r="G51" s="78"/>
      <c r="H51" s="78"/>
      <c r="I51" s="78"/>
      <c r="J51" s="78"/>
      <c r="K51" s="78"/>
      <c r="L51" s="78"/>
      <c r="M51" s="78"/>
      <c r="N51" s="78"/>
      <c r="O51" s="78"/>
      <c r="P51" s="78"/>
      <c r="Q51" s="78"/>
      <c r="R51" s="78"/>
      <c r="S51" s="78"/>
      <c r="T51" s="78"/>
      <c r="U51" s="78"/>
      <c r="V51" s="78"/>
      <c r="W51" s="78"/>
      <c r="X51" s="78"/>
      <c r="Y51" s="78"/>
      <c r="Z51" s="78"/>
    </row>
    <row r="52" spans="1:26" ht="15.75" customHeight="1">
      <c r="A52" s="78"/>
      <c r="B52" s="78"/>
      <c r="C52" s="78"/>
      <c r="D52" s="78"/>
      <c r="E52" s="78"/>
      <c r="F52" s="78"/>
      <c r="G52" s="78"/>
      <c r="H52" s="78"/>
      <c r="I52" s="78"/>
      <c r="J52" s="78"/>
      <c r="K52" s="78"/>
      <c r="L52" s="78"/>
      <c r="M52" s="78"/>
      <c r="N52" s="78"/>
      <c r="O52" s="78"/>
      <c r="P52" s="78"/>
      <c r="Q52" s="78"/>
      <c r="R52" s="78"/>
      <c r="S52" s="78"/>
      <c r="T52" s="78"/>
      <c r="U52" s="78"/>
      <c r="V52" s="78"/>
      <c r="W52" s="78"/>
      <c r="X52" s="78"/>
      <c r="Y52" s="78"/>
      <c r="Z52" s="78"/>
    </row>
    <row r="53" spans="1:26" ht="15.75" customHeight="1">
      <c r="A53" s="78"/>
      <c r="B53" s="78"/>
      <c r="C53" s="78"/>
      <c r="D53" s="78"/>
      <c r="E53" s="78"/>
      <c r="F53" s="78"/>
      <c r="G53" s="78"/>
      <c r="H53" s="78"/>
      <c r="I53" s="78"/>
      <c r="J53" s="78"/>
      <c r="K53" s="78"/>
      <c r="L53" s="78"/>
      <c r="M53" s="78"/>
      <c r="N53" s="78"/>
      <c r="O53" s="78"/>
      <c r="P53" s="78"/>
      <c r="Q53" s="78"/>
      <c r="R53" s="78"/>
      <c r="S53" s="78"/>
      <c r="T53" s="78"/>
      <c r="U53" s="78"/>
      <c r="V53" s="78"/>
      <c r="W53" s="78"/>
      <c r="X53" s="78"/>
      <c r="Y53" s="78"/>
      <c r="Z53" s="78"/>
    </row>
    <row r="54" spans="1:26" ht="15.75" customHeight="1">
      <c r="A54" s="78"/>
      <c r="B54" s="78"/>
      <c r="C54" s="78"/>
      <c r="D54" s="78"/>
      <c r="E54" s="78"/>
      <c r="F54" s="78"/>
      <c r="G54" s="78"/>
      <c r="H54" s="78"/>
      <c r="I54" s="78"/>
      <c r="J54" s="78"/>
      <c r="K54" s="78"/>
      <c r="L54" s="78"/>
      <c r="M54" s="78"/>
      <c r="N54" s="78"/>
      <c r="O54" s="78"/>
      <c r="P54" s="78"/>
      <c r="Q54" s="78"/>
      <c r="R54" s="78"/>
      <c r="S54" s="78"/>
      <c r="T54" s="78"/>
      <c r="U54" s="78"/>
      <c r="V54" s="78"/>
      <c r="W54" s="78"/>
      <c r="X54" s="78"/>
      <c r="Y54" s="78"/>
      <c r="Z54" s="78"/>
    </row>
    <row r="55" spans="1:26" ht="15.75" customHeight="1">
      <c r="A55" s="78"/>
      <c r="B55" s="78"/>
      <c r="C55" s="78"/>
      <c r="D55" s="78"/>
      <c r="E55" s="78"/>
      <c r="F55" s="78"/>
      <c r="G55" s="78"/>
      <c r="H55" s="78"/>
      <c r="I55" s="78"/>
      <c r="J55" s="78"/>
      <c r="K55" s="78"/>
      <c r="L55" s="78"/>
      <c r="M55" s="78"/>
      <c r="N55" s="78"/>
      <c r="O55" s="78"/>
      <c r="P55" s="78"/>
      <c r="Q55" s="78"/>
      <c r="R55" s="78"/>
      <c r="S55" s="78"/>
      <c r="T55" s="78"/>
      <c r="U55" s="78"/>
      <c r="V55" s="78"/>
      <c r="W55" s="78"/>
      <c r="X55" s="78"/>
      <c r="Y55" s="78"/>
      <c r="Z55" s="78"/>
    </row>
    <row r="56" spans="1:26" ht="15.75" customHeight="1">
      <c r="A56" s="78"/>
      <c r="B56" s="78"/>
      <c r="C56" s="78"/>
      <c r="D56" s="78"/>
      <c r="E56" s="78"/>
      <c r="F56" s="78"/>
      <c r="G56" s="78"/>
      <c r="H56" s="78"/>
      <c r="I56" s="78"/>
      <c r="J56" s="78"/>
      <c r="K56" s="78"/>
      <c r="L56" s="78"/>
      <c r="M56" s="78"/>
      <c r="N56" s="78"/>
      <c r="O56" s="78"/>
      <c r="P56" s="78"/>
      <c r="Q56" s="78"/>
      <c r="R56" s="78"/>
      <c r="S56" s="78"/>
      <c r="T56" s="78"/>
      <c r="U56" s="78"/>
      <c r="V56" s="78"/>
      <c r="W56" s="78"/>
      <c r="X56" s="78"/>
      <c r="Y56" s="78"/>
      <c r="Z56" s="78"/>
    </row>
    <row r="57" spans="1:26" ht="15.75" customHeight="1">
      <c r="A57" s="78"/>
      <c r="B57" s="78"/>
      <c r="C57" s="78"/>
      <c r="D57" s="78"/>
      <c r="E57" s="78"/>
      <c r="F57" s="78"/>
      <c r="G57" s="78"/>
      <c r="H57" s="78"/>
      <c r="I57" s="78"/>
      <c r="J57" s="78"/>
      <c r="K57" s="78"/>
      <c r="L57" s="78"/>
      <c r="M57" s="78"/>
      <c r="N57" s="78"/>
      <c r="O57" s="78"/>
      <c r="P57" s="78"/>
      <c r="Q57" s="78"/>
      <c r="R57" s="78"/>
      <c r="S57" s="78"/>
      <c r="T57" s="78"/>
      <c r="U57" s="78"/>
      <c r="V57" s="78"/>
      <c r="W57" s="78"/>
      <c r="X57" s="78"/>
      <c r="Y57" s="78"/>
      <c r="Z57" s="78"/>
    </row>
    <row r="58" spans="1:26" ht="15.75" customHeight="1">
      <c r="A58" s="78"/>
      <c r="B58" s="78"/>
      <c r="C58" s="78"/>
      <c r="D58" s="78"/>
      <c r="E58" s="78"/>
      <c r="F58" s="78"/>
      <c r="G58" s="78"/>
      <c r="H58" s="78"/>
      <c r="I58" s="78"/>
      <c r="J58" s="78"/>
      <c r="K58" s="78"/>
      <c r="L58" s="78"/>
      <c r="M58" s="78"/>
      <c r="N58" s="78"/>
      <c r="O58" s="78"/>
      <c r="P58" s="78"/>
      <c r="Q58" s="78"/>
      <c r="R58" s="78"/>
      <c r="S58" s="78"/>
      <c r="T58" s="78"/>
      <c r="U58" s="78"/>
      <c r="V58" s="78"/>
      <c r="W58" s="78"/>
      <c r="X58" s="78"/>
      <c r="Y58" s="78"/>
      <c r="Z58" s="78"/>
    </row>
    <row r="59" spans="1:26" ht="15.75" customHeight="1">
      <c r="A59" s="78"/>
      <c r="B59" s="78"/>
      <c r="C59" s="78"/>
      <c r="D59" s="78"/>
      <c r="E59" s="78"/>
      <c r="F59" s="78"/>
      <c r="G59" s="78"/>
      <c r="H59" s="78"/>
      <c r="I59" s="78"/>
      <c r="J59" s="78"/>
      <c r="K59" s="78"/>
      <c r="L59" s="78"/>
      <c r="M59" s="78"/>
      <c r="N59" s="78"/>
      <c r="O59" s="78"/>
      <c r="P59" s="78"/>
      <c r="Q59" s="78"/>
      <c r="R59" s="78"/>
      <c r="S59" s="78"/>
      <c r="T59" s="78"/>
      <c r="U59" s="78"/>
      <c r="V59" s="78"/>
      <c r="W59" s="78"/>
      <c r="X59" s="78"/>
      <c r="Y59" s="78"/>
      <c r="Z59" s="78"/>
    </row>
    <row r="60" spans="1:26" ht="15.75" customHeight="1">
      <c r="A60" s="78"/>
      <c r="B60" s="78"/>
      <c r="C60" s="78"/>
      <c r="D60" s="78"/>
      <c r="E60" s="78"/>
      <c r="F60" s="78"/>
      <c r="G60" s="78"/>
      <c r="H60" s="78"/>
      <c r="I60" s="78"/>
      <c r="J60" s="78"/>
      <c r="K60" s="78"/>
      <c r="L60" s="78"/>
      <c r="M60" s="78"/>
      <c r="N60" s="78"/>
      <c r="O60" s="78"/>
      <c r="P60" s="78"/>
      <c r="Q60" s="78"/>
      <c r="R60" s="78"/>
      <c r="S60" s="78"/>
      <c r="T60" s="78"/>
      <c r="U60" s="78"/>
      <c r="V60" s="78"/>
      <c r="W60" s="78"/>
      <c r="X60" s="78"/>
      <c r="Y60" s="78"/>
      <c r="Z60" s="78"/>
    </row>
    <row r="61" spans="1:26" ht="15.75" customHeight="1">
      <c r="A61" s="78"/>
      <c r="B61" s="78"/>
      <c r="C61" s="78"/>
      <c r="D61" s="78"/>
      <c r="E61" s="78"/>
      <c r="F61" s="78"/>
      <c r="G61" s="78"/>
      <c r="H61" s="78"/>
      <c r="I61" s="78"/>
      <c r="J61" s="78"/>
      <c r="K61" s="78"/>
      <c r="L61" s="78"/>
      <c r="M61" s="78"/>
      <c r="N61" s="78"/>
      <c r="O61" s="78"/>
      <c r="P61" s="78"/>
      <c r="Q61" s="78"/>
      <c r="R61" s="78"/>
      <c r="S61" s="78"/>
      <c r="T61" s="78"/>
      <c r="U61" s="78"/>
      <c r="V61" s="78"/>
      <c r="W61" s="78"/>
      <c r="X61" s="78"/>
      <c r="Y61" s="78"/>
      <c r="Z61" s="78"/>
    </row>
    <row r="62" spans="1:26" ht="15.75" customHeight="1">
      <c r="A62" s="78"/>
      <c r="B62" s="78"/>
      <c r="C62" s="78"/>
      <c r="D62" s="78"/>
      <c r="E62" s="78"/>
      <c r="F62" s="78"/>
      <c r="G62" s="78"/>
      <c r="H62" s="78"/>
      <c r="I62" s="78"/>
      <c r="J62" s="78"/>
      <c r="K62" s="78"/>
      <c r="L62" s="78"/>
      <c r="M62" s="78"/>
      <c r="N62" s="78"/>
      <c r="O62" s="78"/>
      <c r="P62" s="78"/>
      <c r="Q62" s="78"/>
      <c r="R62" s="78"/>
      <c r="S62" s="78"/>
      <c r="T62" s="78"/>
      <c r="U62" s="78"/>
      <c r="V62" s="78"/>
      <c r="W62" s="78"/>
      <c r="X62" s="78"/>
      <c r="Y62" s="78"/>
      <c r="Z62" s="78"/>
    </row>
    <row r="63" spans="1:26" ht="15.75" customHeight="1">
      <c r="A63" s="78"/>
      <c r="B63" s="78"/>
      <c r="C63" s="78"/>
      <c r="D63" s="78"/>
      <c r="E63" s="78"/>
      <c r="F63" s="78"/>
      <c r="G63" s="78"/>
      <c r="H63" s="78"/>
      <c r="I63" s="78"/>
      <c r="J63" s="78"/>
      <c r="K63" s="78"/>
      <c r="L63" s="78"/>
      <c r="M63" s="78"/>
      <c r="N63" s="78"/>
      <c r="O63" s="78"/>
      <c r="P63" s="78"/>
      <c r="Q63" s="78"/>
      <c r="R63" s="78"/>
      <c r="S63" s="78"/>
      <c r="T63" s="78"/>
      <c r="U63" s="78"/>
      <c r="V63" s="78"/>
      <c r="W63" s="78"/>
      <c r="X63" s="78"/>
      <c r="Y63" s="78"/>
      <c r="Z63" s="78"/>
    </row>
    <row r="64" spans="1:26" ht="15.75" customHeight="1">
      <c r="A64" s="78"/>
      <c r="B64" s="78"/>
      <c r="C64" s="78"/>
      <c r="D64" s="78"/>
      <c r="E64" s="78"/>
      <c r="F64" s="78"/>
      <c r="G64" s="78"/>
      <c r="H64" s="78"/>
      <c r="I64" s="78"/>
      <c r="J64" s="78"/>
      <c r="K64" s="78"/>
      <c r="L64" s="78"/>
      <c r="M64" s="78"/>
      <c r="N64" s="78"/>
      <c r="O64" s="78"/>
      <c r="P64" s="78"/>
      <c r="Q64" s="78"/>
      <c r="R64" s="78"/>
      <c r="S64" s="78"/>
      <c r="T64" s="78"/>
      <c r="U64" s="78"/>
      <c r="V64" s="78"/>
      <c r="W64" s="78"/>
      <c r="X64" s="78"/>
      <c r="Y64" s="78"/>
      <c r="Z64" s="78"/>
    </row>
    <row r="65" spans="1:26" ht="15.75" customHeight="1">
      <c r="A65" s="78"/>
      <c r="B65" s="78"/>
      <c r="C65" s="78"/>
      <c r="D65" s="78"/>
      <c r="E65" s="78"/>
      <c r="F65" s="78"/>
      <c r="G65" s="78"/>
      <c r="H65" s="78"/>
      <c r="I65" s="78"/>
      <c r="J65" s="78"/>
      <c r="K65" s="78"/>
      <c r="L65" s="78"/>
      <c r="M65" s="78"/>
      <c r="N65" s="78"/>
      <c r="O65" s="78"/>
      <c r="P65" s="78"/>
      <c r="Q65" s="78"/>
      <c r="R65" s="78"/>
      <c r="S65" s="78"/>
      <c r="T65" s="78"/>
      <c r="U65" s="78"/>
      <c r="V65" s="78"/>
      <c r="W65" s="78"/>
      <c r="X65" s="78"/>
      <c r="Y65" s="78"/>
      <c r="Z65" s="78"/>
    </row>
    <row r="66" spans="1:26" ht="15.75" customHeight="1">
      <c r="A66" s="78"/>
      <c r="B66" s="78"/>
      <c r="C66" s="78"/>
      <c r="D66" s="78"/>
      <c r="E66" s="78"/>
      <c r="F66" s="78"/>
      <c r="G66" s="78"/>
      <c r="H66" s="78"/>
      <c r="I66" s="78"/>
      <c r="J66" s="78"/>
      <c r="K66" s="78"/>
      <c r="L66" s="78"/>
      <c r="M66" s="78"/>
      <c r="N66" s="78"/>
      <c r="O66" s="78"/>
      <c r="P66" s="78"/>
      <c r="Q66" s="78"/>
      <c r="R66" s="78"/>
      <c r="S66" s="78"/>
      <c r="T66" s="78"/>
      <c r="U66" s="78"/>
      <c r="V66" s="78"/>
      <c r="W66" s="78"/>
      <c r="X66" s="78"/>
      <c r="Y66" s="78"/>
      <c r="Z66" s="78"/>
    </row>
    <row r="67" spans="1:26" ht="15.75" customHeight="1">
      <c r="A67" s="78"/>
      <c r="B67" s="78"/>
      <c r="C67" s="78"/>
      <c r="D67" s="78"/>
      <c r="E67" s="78"/>
      <c r="F67" s="78"/>
      <c r="G67" s="78"/>
      <c r="H67" s="78"/>
      <c r="I67" s="78"/>
      <c r="J67" s="78"/>
      <c r="K67" s="78"/>
      <c r="L67" s="78"/>
      <c r="M67" s="78"/>
      <c r="N67" s="78"/>
      <c r="O67" s="78"/>
      <c r="P67" s="78"/>
      <c r="Q67" s="78"/>
      <c r="R67" s="78"/>
      <c r="S67" s="78"/>
      <c r="T67" s="78"/>
      <c r="U67" s="78"/>
      <c r="V67" s="78"/>
      <c r="W67" s="78"/>
      <c r="X67" s="78"/>
      <c r="Y67" s="78"/>
      <c r="Z67" s="78"/>
    </row>
    <row r="68" spans="1:26" ht="15.75" customHeight="1">
      <c r="A68" s="78"/>
      <c r="B68" s="78"/>
      <c r="C68" s="78"/>
      <c r="D68" s="78"/>
      <c r="E68" s="78"/>
      <c r="F68" s="78"/>
      <c r="G68" s="78"/>
      <c r="H68" s="78"/>
      <c r="I68" s="78"/>
      <c r="J68" s="78"/>
      <c r="K68" s="78"/>
      <c r="L68" s="78"/>
      <c r="M68" s="78"/>
      <c r="N68" s="78"/>
      <c r="O68" s="78"/>
      <c r="P68" s="78"/>
      <c r="Q68" s="78"/>
      <c r="R68" s="78"/>
      <c r="S68" s="78"/>
      <c r="T68" s="78"/>
      <c r="U68" s="78"/>
      <c r="V68" s="78"/>
      <c r="W68" s="78"/>
      <c r="X68" s="78"/>
      <c r="Y68" s="78"/>
      <c r="Z68" s="78"/>
    </row>
    <row r="69" spans="1:26" ht="15.75" customHeight="1">
      <c r="A69" s="78"/>
      <c r="B69" s="78"/>
      <c r="C69" s="78"/>
      <c r="D69" s="78"/>
      <c r="E69" s="78"/>
      <c r="F69" s="78"/>
      <c r="G69" s="78"/>
      <c r="H69" s="78"/>
      <c r="I69" s="78"/>
      <c r="J69" s="78"/>
      <c r="K69" s="78"/>
      <c r="L69" s="78"/>
      <c r="M69" s="78"/>
      <c r="N69" s="78"/>
      <c r="O69" s="78"/>
      <c r="P69" s="78"/>
      <c r="Q69" s="78"/>
      <c r="R69" s="78"/>
      <c r="S69" s="78"/>
      <c r="T69" s="78"/>
      <c r="U69" s="78"/>
      <c r="V69" s="78"/>
      <c r="W69" s="78"/>
      <c r="X69" s="78"/>
      <c r="Y69" s="78"/>
      <c r="Z69" s="78"/>
    </row>
    <row r="70" spans="1:26" ht="15.75" customHeight="1">
      <c r="A70" s="78"/>
      <c r="B70" s="78"/>
      <c r="C70" s="78"/>
      <c r="D70" s="78"/>
      <c r="E70" s="78"/>
      <c r="F70" s="78"/>
      <c r="G70" s="78"/>
      <c r="H70" s="78"/>
      <c r="I70" s="78"/>
      <c r="J70" s="78"/>
      <c r="K70" s="78"/>
      <c r="L70" s="78"/>
      <c r="M70" s="78"/>
      <c r="N70" s="78"/>
      <c r="O70" s="78"/>
      <c r="P70" s="78"/>
      <c r="Q70" s="78"/>
      <c r="R70" s="78"/>
      <c r="S70" s="78"/>
      <c r="T70" s="78"/>
      <c r="U70" s="78"/>
      <c r="V70" s="78"/>
      <c r="W70" s="78"/>
      <c r="X70" s="78"/>
      <c r="Y70" s="78"/>
      <c r="Z70" s="78"/>
    </row>
    <row r="71" spans="1:26" ht="15.75" customHeight="1">
      <c r="A71" s="78"/>
      <c r="B71" s="78"/>
      <c r="C71" s="78"/>
      <c r="D71" s="78"/>
      <c r="E71" s="78"/>
      <c r="F71" s="78"/>
      <c r="G71" s="78"/>
      <c r="H71" s="78"/>
      <c r="I71" s="78"/>
      <c r="J71" s="78"/>
      <c r="K71" s="78"/>
      <c r="L71" s="78"/>
      <c r="M71" s="78"/>
      <c r="N71" s="78"/>
      <c r="O71" s="78"/>
      <c r="P71" s="78"/>
      <c r="Q71" s="78"/>
      <c r="R71" s="78"/>
      <c r="S71" s="78"/>
      <c r="T71" s="78"/>
      <c r="U71" s="78"/>
      <c r="V71" s="78"/>
      <c r="W71" s="78"/>
      <c r="X71" s="78"/>
      <c r="Y71" s="78"/>
      <c r="Z71" s="78"/>
    </row>
    <row r="72" spans="1:26" ht="15.75" customHeight="1">
      <c r="A72" s="78"/>
      <c r="B72" s="78"/>
      <c r="C72" s="78"/>
      <c r="D72" s="78"/>
      <c r="E72" s="78"/>
      <c r="F72" s="78"/>
      <c r="G72" s="78"/>
      <c r="H72" s="78"/>
      <c r="I72" s="78"/>
      <c r="J72" s="78"/>
      <c r="K72" s="78"/>
      <c r="L72" s="78"/>
      <c r="M72" s="78"/>
      <c r="N72" s="78"/>
      <c r="O72" s="78"/>
      <c r="P72" s="78"/>
      <c r="Q72" s="78"/>
      <c r="R72" s="78"/>
      <c r="S72" s="78"/>
      <c r="T72" s="78"/>
      <c r="U72" s="78"/>
      <c r="V72" s="78"/>
      <c r="W72" s="78"/>
      <c r="X72" s="78"/>
      <c r="Y72" s="78"/>
      <c r="Z72" s="78"/>
    </row>
    <row r="73" spans="1:26" ht="15.75" customHeight="1">
      <c r="A73" s="78"/>
      <c r="B73" s="78"/>
      <c r="C73" s="78"/>
      <c r="D73" s="78"/>
      <c r="E73" s="78"/>
      <c r="F73" s="78"/>
      <c r="G73" s="78"/>
      <c r="H73" s="78"/>
      <c r="I73" s="78"/>
      <c r="J73" s="78"/>
      <c r="K73" s="78"/>
      <c r="L73" s="78"/>
      <c r="M73" s="78"/>
      <c r="N73" s="78"/>
      <c r="O73" s="78"/>
      <c r="P73" s="78"/>
      <c r="Q73" s="78"/>
      <c r="R73" s="78"/>
      <c r="S73" s="78"/>
      <c r="T73" s="78"/>
      <c r="U73" s="78"/>
      <c r="V73" s="78"/>
      <c r="W73" s="78"/>
      <c r="X73" s="78"/>
      <c r="Y73" s="78"/>
      <c r="Z73" s="78"/>
    </row>
    <row r="74" spans="1:26" ht="15.75" customHeight="1">
      <c r="A74" s="78"/>
      <c r="B74" s="78"/>
      <c r="C74" s="78"/>
      <c r="D74" s="78"/>
      <c r="E74" s="78"/>
      <c r="F74" s="78"/>
      <c r="G74" s="78"/>
      <c r="H74" s="78"/>
      <c r="I74" s="78"/>
      <c r="J74" s="78"/>
      <c r="K74" s="78"/>
      <c r="L74" s="78"/>
      <c r="M74" s="78"/>
      <c r="N74" s="78"/>
      <c r="O74" s="78"/>
      <c r="P74" s="78"/>
      <c r="Q74" s="78"/>
      <c r="R74" s="78"/>
      <c r="S74" s="78"/>
      <c r="T74" s="78"/>
      <c r="U74" s="78"/>
      <c r="V74" s="78"/>
      <c r="W74" s="78"/>
      <c r="X74" s="78"/>
      <c r="Y74" s="78"/>
      <c r="Z74" s="78"/>
    </row>
    <row r="75" spans="1:26" ht="15.75" customHeight="1">
      <c r="A75" s="78"/>
      <c r="B75" s="78"/>
      <c r="C75" s="78"/>
      <c r="D75" s="78"/>
      <c r="E75" s="78"/>
      <c r="F75" s="78"/>
      <c r="G75" s="78"/>
      <c r="H75" s="78"/>
      <c r="I75" s="78"/>
      <c r="J75" s="78"/>
      <c r="K75" s="78"/>
      <c r="L75" s="78"/>
      <c r="M75" s="78"/>
      <c r="N75" s="78"/>
      <c r="O75" s="78"/>
      <c r="P75" s="78"/>
      <c r="Q75" s="78"/>
      <c r="R75" s="78"/>
      <c r="S75" s="78"/>
      <c r="T75" s="78"/>
      <c r="U75" s="78"/>
      <c r="V75" s="78"/>
      <c r="W75" s="78"/>
      <c r="X75" s="78"/>
      <c r="Y75" s="78"/>
      <c r="Z75" s="78"/>
    </row>
    <row r="76" spans="1:26" ht="15.75" customHeight="1">
      <c r="A76" s="78"/>
      <c r="B76" s="78"/>
      <c r="C76" s="78"/>
      <c r="D76" s="78"/>
      <c r="E76" s="78"/>
      <c r="F76" s="78"/>
      <c r="G76" s="78"/>
      <c r="H76" s="78"/>
      <c r="I76" s="78"/>
      <c r="J76" s="78"/>
      <c r="K76" s="78"/>
      <c r="L76" s="78"/>
      <c r="M76" s="78"/>
      <c r="N76" s="78"/>
      <c r="O76" s="78"/>
      <c r="P76" s="78"/>
      <c r="Q76" s="78"/>
      <c r="R76" s="78"/>
      <c r="S76" s="78"/>
      <c r="T76" s="78"/>
      <c r="U76" s="78"/>
      <c r="V76" s="78"/>
      <c r="W76" s="78"/>
      <c r="X76" s="78"/>
      <c r="Y76" s="78"/>
      <c r="Z76" s="78"/>
    </row>
    <row r="77" spans="1:26" ht="15.75" customHeight="1">
      <c r="A77" s="78"/>
      <c r="B77" s="78"/>
      <c r="C77" s="78"/>
      <c r="D77" s="78"/>
      <c r="E77" s="78"/>
      <c r="F77" s="78"/>
      <c r="G77" s="78"/>
      <c r="H77" s="78"/>
      <c r="I77" s="78"/>
      <c r="J77" s="78"/>
      <c r="K77" s="78"/>
      <c r="L77" s="78"/>
      <c r="M77" s="78"/>
      <c r="N77" s="78"/>
      <c r="O77" s="78"/>
      <c r="P77" s="78"/>
      <c r="Q77" s="78"/>
      <c r="R77" s="78"/>
      <c r="S77" s="78"/>
      <c r="T77" s="78"/>
      <c r="U77" s="78"/>
      <c r="V77" s="78"/>
      <c r="W77" s="78"/>
      <c r="X77" s="78"/>
      <c r="Y77" s="78"/>
      <c r="Z77" s="78"/>
    </row>
    <row r="78" spans="1:26" ht="15.75" customHeight="1">
      <c r="A78" s="78"/>
      <c r="B78" s="78"/>
      <c r="C78" s="78"/>
      <c r="D78" s="78"/>
      <c r="E78" s="78"/>
      <c r="F78" s="78"/>
      <c r="G78" s="78"/>
      <c r="H78" s="78"/>
      <c r="I78" s="78"/>
      <c r="J78" s="78"/>
      <c r="K78" s="78"/>
      <c r="L78" s="78"/>
      <c r="M78" s="78"/>
      <c r="N78" s="78"/>
      <c r="O78" s="78"/>
      <c r="P78" s="78"/>
      <c r="Q78" s="78"/>
      <c r="R78" s="78"/>
      <c r="S78" s="78"/>
      <c r="T78" s="78"/>
      <c r="U78" s="78"/>
      <c r="V78" s="78"/>
      <c r="W78" s="78"/>
      <c r="X78" s="78"/>
      <c r="Y78" s="78"/>
      <c r="Z78" s="78"/>
    </row>
    <row r="79" spans="1:26" ht="15.75" customHeight="1">
      <c r="A79" s="78"/>
      <c r="B79" s="78"/>
      <c r="C79" s="78"/>
      <c r="D79" s="78"/>
      <c r="E79" s="78"/>
      <c r="F79" s="78"/>
      <c r="G79" s="78"/>
      <c r="H79" s="78"/>
      <c r="I79" s="78"/>
      <c r="J79" s="78"/>
      <c r="K79" s="78"/>
      <c r="L79" s="78"/>
      <c r="M79" s="78"/>
      <c r="N79" s="78"/>
      <c r="O79" s="78"/>
      <c r="P79" s="78"/>
      <c r="Q79" s="78"/>
      <c r="R79" s="78"/>
      <c r="S79" s="78"/>
      <c r="T79" s="78"/>
      <c r="U79" s="78"/>
      <c r="V79" s="78"/>
      <c r="W79" s="78"/>
      <c r="X79" s="78"/>
      <c r="Y79" s="78"/>
      <c r="Z79" s="78"/>
    </row>
    <row r="80" spans="1:26" ht="15.75" customHeight="1">
      <c r="A80" s="78"/>
      <c r="B80" s="78"/>
      <c r="C80" s="78"/>
      <c r="D80" s="78"/>
      <c r="E80" s="78"/>
      <c r="F80" s="78"/>
      <c r="G80" s="78"/>
      <c r="H80" s="78"/>
      <c r="I80" s="78"/>
      <c r="J80" s="78"/>
      <c r="K80" s="78"/>
      <c r="L80" s="78"/>
      <c r="M80" s="78"/>
      <c r="N80" s="78"/>
      <c r="O80" s="78"/>
      <c r="P80" s="78"/>
      <c r="Q80" s="78"/>
      <c r="R80" s="78"/>
      <c r="S80" s="78"/>
      <c r="T80" s="78"/>
      <c r="U80" s="78"/>
      <c r="V80" s="78"/>
      <c r="W80" s="78"/>
      <c r="X80" s="78"/>
      <c r="Y80" s="78"/>
      <c r="Z80" s="78"/>
    </row>
    <row r="81" spans="1:26" ht="15.75" customHeight="1">
      <c r="A81" s="78"/>
      <c r="B81" s="78"/>
      <c r="C81" s="78"/>
      <c r="D81" s="78"/>
      <c r="E81" s="78"/>
      <c r="F81" s="78"/>
      <c r="G81" s="78"/>
      <c r="H81" s="78"/>
      <c r="I81" s="78"/>
      <c r="J81" s="78"/>
      <c r="K81" s="78"/>
      <c r="L81" s="78"/>
      <c r="M81" s="78"/>
      <c r="N81" s="78"/>
      <c r="O81" s="78"/>
      <c r="P81" s="78"/>
      <c r="Q81" s="78"/>
      <c r="R81" s="78"/>
      <c r="S81" s="78"/>
      <c r="T81" s="78"/>
      <c r="U81" s="78"/>
      <c r="V81" s="78"/>
      <c r="W81" s="78"/>
      <c r="X81" s="78"/>
      <c r="Y81" s="78"/>
      <c r="Z81" s="78"/>
    </row>
    <row r="82" spans="1:26" ht="15.75" customHeight="1">
      <c r="A82" s="78"/>
      <c r="B82" s="78"/>
      <c r="C82" s="78"/>
      <c r="D82" s="78"/>
      <c r="E82" s="78"/>
      <c r="F82" s="78"/>
      <c r="G82" s="78"/>
      <c r="H82" s="78"/>
      <c r="I82" s="78"/>
      <c r="J82" s="78"/>
      <c r="K82" s="78"/>
      <c r="L82" s="78"/>
      <c r="M82" s="78"/>
      <c r="N82" s="78"/>
      <c r="O82" s="78"/>
      <c r="P82" s="78"/>
      <c r="Q82" s="78"/>
      <c r="R82" s="78"/>
      <c r="S82" s="78"/>
      <c r="T82" s="78"/>
      <c r="U82" s="78"/>
      <c r="V82" s="78"/>
      <c r="W82" s="78"/>
      <c r="X82" s="78"/>
      <c r="Y82" s="78"/>
      <c r="Z82" s="78"/>
    </row>
    <row r="83" spans="1:26" ht="15.75" customHeight="1">
      <c r="A83" s="78"/>
      <c r="B83" s="78"/>
      <c r="C83" s="78"/>
      <c r="D83" s="78"/>
      <c r="E83" s="78"/>
      <c r="F83" s="78"/>
      <c r="G83" s="78"/>
      <c r="H83" s="78"/>
      <c r="I83" s="78"/>
      <c r="J83" s="78"/>
      <c r="K83" s="78"/>
      <c r="L83" s="78"/>
      <c r="M83" s="78"/>
      <c r="N83" s="78"/>
      <c r="O83" s="78"/>
      <c r="P83" s="78"/>
      <c r="Q83" s="78"/>
      <c r="R83" s="78"/>
      <c r="S83" s="78"/>
      <c r="T83" s="78"/>
      <c r="U83" s="78"/>
      <c r="V83" s="78"/>
      <c r="W83" s="78"/>
      <c r="X83" s="78"/>
      <c r="Y83" s="78"/>
      <c r="Z83" s="78"/>
    </row>
    <row r="84" spans="1:26" ht="15.75" customHeight="1">
      <c r="A84" s="78"/>
      <c r="B84" s="78"/>
      <c r="C84" s="78"/>
      <c r="D84" s="78"/>
      <c r="E84" s="78"/>
      <c r="F84" s="78"/>
      <c r="G84" s="78"/>
      <c r="H84" s="78"/>
      <c r="I84" s="78"/>
      <c r="J84" s="78"/>
      <c r="K84" s="78"/>
      <c r="L84" s="78"/>
      <c r="M84" s="78"/>
      <c r="N84" s="78"/>
      <c r="O84" s="78"/>
      <c r="P84" s="78"/>
      <c r="Q84" s="78"/>
      <c r="R84" s="78"/>
      <c r="S84" s="78"/>
      <c r="T84" s="78"/>
      <c r="U84" s="78"/>
      <c r="V84" s="78"/>
      <c r="W84" s="78"/>
      <c r="X84" s="78"/>
      <c r="Y84" s="78"/>
      <c r="Z84" s="78"/>
    </row>
    <row r="85" spans="1:26" ht="15.75" customHeight="1">
      <c r="A85" s="78"/>
      <c r="B85" s="78"/>
      <c r="C85" s="78"/>
      <c r="D85" s="78"/>
      <c r="E85" s="78"/>
      <c r="F85" s="78"/>
      <c r="G85" s="78"/>
      <c r="H85" s="78"/>
      <c r="I85" s="78"/>
      <c r="J85" s="78"/>
      <c r="K85" s="78"/>
      <c r="L85" s="78"/>
      <c r="M85" s="78"/>
      <c r="N85" s="78"/>
      <c r="O85" s="78"/>
      <c r="P85" s="78"/>
      <c r="Q85" s="78"/>
      <c r="R85" s="78"/>
      <c r="S85" s="78"/>
      <c r="T85" s="78"/>
      <c r="U85" s="78"/>
      <c r="V85" s="78"/>
      <c r="W85" s="78"/>
      <c r="X85" s="78"/>
      <c r="Y85" s="78"/>
      <c r="Z85" s="78"/>
    </row>
    <row r="86" spans="1:26" ht="15.75" customHeight="1">
      <c r="A86" s="78"/>
      <c r="B86" s="78"/>
      <c r="C86" s="78"/>
      <c r="D86" s="78"/>
      <c r="E86" s="78"/>
      <c r="F86" s="78"/>
      <c r="G86" s="78"/>
      <c r="H86" s="78"/>
      <c r="I86" s="78"/>
      <c r="J86" s="78"/>
      <c r="K86" s="78"/>
      <c r="L86" s="78"/>
      <c r="M86" s="78"/>
      <c r="N86" s="78"/>
      <c r="O86" s="78"/>
      <c r="P86" s="78"/>
      <c r="Q86" s="78"/>
      <c r="R86" s="78"/>
      <c r="S86" s="78"/>
      <c r="T86" s="78"/>
      <c r="U86" s="78"/>
      <c r="V86" s="78"/>
      <c r="W86" s="78"/>
      <c r="X86" s="78"/>
      <c r="Y86" s="78"/>
      <c r="Z86" s="78"/>
    </row>
    <row r="87" spans="1:26" ht="15.75" customHeight="1">
      <c r="A87" s="78"/>
      <c r="B87" s="78"/>
      <c r="C87" s="78"/>
      <c r="D87" s="78"/>
      <c r="E87" s="78"/>
      <c r="F87" s="78"/>
      <c r="G87" s="78"/>
      <c r="H87" s="78"/>
      <c r="I87" s="78"/>
      <c r="J87" s="78"/>
      <c r="K87" s="78"/>
      <c r="L87" s="78"/>
      <c r="M87" s="78"/>
      <c r="N87" s="78"/>
      <c r="O87" s="78"/>
      <c r="P87" s="78"/>
      <c r="Q87" s="78"/>
      <c r="R87" s="78"/>
      <c r="S87" s="78"/>
      <c r="T87" s="78"/>
      <c r="U87" s="78"/>
      <c r="V87" s="78"/>
      <c r="W87" s="78"/>
      <c r="X87" s="78"/>
      <c r="Y87" s="78"/>
      <c r="Z87" s="78"/>
    </row>
    <row r="88" spans="1:26" ht="15.75" customHeight="1">
      <c r="A88" s="78"/>
      <c r="B88" s="78"/>
      <c r="C88" s="78"/>
      <c r="D88" s="78"/>
      <c r="E88" s="78"/>
      <c r="F88" s="78"/>
      <c r="G88" s="78"/>
      <c r="H88" s="78"/>
      <c r="I88" s="78"/>
      <c r="J88" s="78"/>
      <c r="K88" s="78"/>
      <c r="L88" s="78"/>
      <c r="M88" s="78"/>
      <c r="N88" s="78"/>
      <c r="O88" s="78"/>
      <c r="P88" s="78"/>
      <c r="Q88" s="78"/>
      <c r="R88" s="78"/>
      <c r="S88" s="78"/>
      <c r="T88" s="78"/>
      <c r="U88" s="78"/>
      <c r="V88" s="78"/>
      <c r="W88" s="78"/>
      <c r="X88" s="78"/>
      <c r="Y88" s="78"/>
      <c r="Z88" s="78"/>
    </row>
    <row r="89" spans="1:26" ht="15.75" customHeight="1">
      <c r="A89" s="78"/>
      <c r="B89" s="78"/>
      <c r="C89" s="78"/>
      <c r="D89" s="78"/>
      <c r="E89" s="78"/>
      <c r="F89" s="78"/>
      <c r="G89" s="78"/>
      <c r="H89" s="78"/>
      <c r="I89" s="78"/>
      <c r="J89" s="78"/>
      <c r="K89" s="78"/>
      <c r="L89" s="78"/>
      <c r="M89" s="78"/>
      <c r="N89" s="78"/>
      <c r="O89" s="78"/>
      <c r="P89" s="78"/>
      <c r="Q89" s="78"/>
      <c r="R89" s="78"/>
      <c r="S89" s="78"/>
      <c r="T89" s="78"/>
      <c r="U89" s="78"/>
      <c r="V89" s="78"/>
      <c r="W89" s="78"/>
      <c r="X89" s="78"/>
      <c r="Y89" s="78"/>
      <c r="Z89" s="78"/>
    </row>
    <row r="90" spans="1:26" ht="15.75" customHeight="1">
      <c r="A90" s="78"/>
      <c r="B90" s="78"/>
      <c r="C90" s="78"/>
      <c r="D90" s="78"/>
      <c r="E90" s="78"/>
      <c r="F90" s="78"/>
      <c r="G90" s="78"/>
      <c r="H90" s="78"/>
      <c r="I90" s="78"/>
      <c r="J90" s="78"/>
      <c r="K90" s="78"/>
      <c r="L90" s="78"/>
      <c r="M90" s="78"/>
      <c r="N90" s="78"/>
      <c r="O90" s="78"/>
      <c r="P90" s="78"/>
      <c r="Q90" s="78"/>
      <c r="R90" s="78"/>
      <c r="S90" s="78"/>
      <c r="T90" s="78"/>
      <c r="U90" s="78"/>
      <c r="V90" s="78"/>
      <c r="W90" s="78"/>
      <c r="X90" s="78"/>
      <c r="Y90" s="78"/>
      <c r="Z90" s="78"/>
    </row>
    <row r="91" spans="1:26" ht="15.75" customHeight="1">
      <c r="A91" s="78"/>
      <c r="B91" s="78"/>
      <c r="C91" s="78"/>
      <c r="D91" s="78"/>
      <c r="E91" s="78"/>
      <c r="F91" s="78"/>
      <c r="G91" s="78"/>
      <c r="H91" s="78"/>
      <c r="I91" s="78"/>
      <c r="J91" s="78"/>
      <c r="K91" s="78"/>
      <c r="L91" s="78"/>
      <c r="M91" s="78"/>
      <c r="N91" s="78"/>
      <c r="O91" s="78"/>
      <c r="P91" s="78"/>
      <c r="Q91" s="78"/>
      <c r="R91" s="78"/>
      <c r="S91" s="78"/>
      <c r="T91" s="78"/>
      <c r="U91" s="78"/>
      <c r="V91" s="78"/>
      <c r="W91" s="78"/>
      <c r="X91" s="78"/>
      <c r="Y91" s="78"/>
      <c r="Z91" s="78"/>
    </row>
    <row r="92" spans="1:26" ht="15.75" customHeight="1">
      <c r="A92" s="78"/>
      <c r="B92" s="78"/>
      <c r="C92" s="78"/>
      <c r="D92" s="78"/>
      <c r="E92" s="78"/>
      <c r="F92" s="78"/>
      <c r="G92" s="78"/>
      <c r="H92" s="78"/>
      <c r="I92" s="78"/>
      <c r="J92" s="78"/>
      <c r="K92" s="78"/>
      <c r="L92" s="78"/>
      <c r="M92" s="78"/>
      <c r="N92" s="78"/>
      <c r="O92" s="78"/>
      <c r="P92" s="78"/>
      <c r="Q92" s="78"/>
      <c r="R92" s="78"/>
      <c r="S92" s="78"/>
      <c r="T92" s="78"/>
      <c r="U92" s="78"/>
      <c r="V92" s="78"/>
      <c r="W92" s="78"/>
      <c r="X92" s="78"/>
      <c r="Y92" s="78"/>
      <c r="Z92" s="78"/>
    </row>
    <row r="93" spans="1:26" ht="15.75" customHeight="1">
      <c r="A93" s="78"/>
      <c r="B93" s="78"/>
      <c r="C93" s="78"/>
      <c r="D93" s="78"/>
      <c r="E93" s="78"/>
      <c r="F93" s="78"/>
      <c r="G93" s="78"/>
      <c r="H93" s="78"/>
      <c r="I93" s="78"/>
      <c r="J93" s="78"/>
      <c r="K93" s="78"/>
      <c r="L93" s="78"/>
      <c r="M93" s="78"/>
      <c r="N93" s="78"/>
      <c r="O93" s="78"/>
      <c r="P93" s="78"/>
      <c r="Q93" s="78"/>
      <c r="R93" s="78"/>
      <c r="S93" s="78"/>
      <c r="T93" s="78"/>
      <c r="U93" s="78"/>
      <c r="V93" s="78"/>
      <c r="W93" s="78"/>
      <c r="X93" s="78"/>
      <c r="Y93" s="78"/>
      <c r="Z93" s="78"/>
    </row>
    <row r="94" spans="1:26" ht="15.75" customHeight="1">
      <c r="A94" s="78"/>
      <c r="B94" s="78"/>
      <c r="C94" s="78"/>
      <c r="D94" s="78"/>
      <c r="E94" s="78"/>
      <c r="F94" s="78"/>
      <c r="G94" s="78"/>
      <c r="H94" s="78"/>
      <c r="I94" s="78"/>
      <c r="J94" s="78"/>
      <c r="K94" s="78"/>
      <c r="L94" s="78"/>
      <c r="M94" s="78"/>
      <c r="N94" s="78"/>
      <c r="O94" s="78"/>
      <c r="P94" s="78"/>
      <c r="Q94" s="78"/>
      <c r="R94" s="78"/>
      <c r="S94" s="78"/>
      <c r="T94" s="78"/>
      <c r="U94" s="78"/>
      <c r="V94" s="78"/>
      <c r="W94" s="78"/>
      <c r="X94" s="78"/>
      <c r="Y94" s="78"/>
      <c r="Z94" s="78"/>
    </row>
    <row r="95" spans="1:26" ht="15.75" customHeight="1">
      <c r="A95" s="78"/>
      <c r="B95" s="78"/>
      <c r="C95" s="78"/>
      <c r="D95" s="78"/>
      <c r="E95" s="78"/>
      <c r="F95" s="78"/>
      <c r="G95" s="78"/>
      <c r="H95" s="78"/>
      <c r="I95" s="78"/>
      <c r="J95" s="78"/>
      <c r="K95" s="78"/>
      <c r="L95" s="78"/>
      <c r="M95" s="78"/>
      <c r="N95" s="78"/>
      <c r="O95" s="78"/>
      <c r="P95" s="78"/>
      <c r="Q95" s="78"/>
      <c r="R95" s="78"/>
      <c r="S95" s="78"/>
      <c r="T95" s="78"/>
      <c r="U95" s="78"/>
      <c r="V95" s="78"/>
      <c r="W95" s="78"/>
      <c r="X95" s="78"/>
      <c r="Y95" s="78"/>
      <c r="Z95" s="78"/>
    </row>
    <row r="96" spans="1:26" ht="15.75" customHeight="1">
      <c r="A96" s="78"/>
      <c r="B96" s="78"/>
      <c r="C96" s="78"/>
      <c r="D96" s="78"/>
      <c r="E96" s="78"/>
      <c r="F96" s="78"/>
      <c r="G96" s="78"/>
      <c r="H96" s="78"/>
      <c r="I96" s="78"/>
      <c r="J96" s="78"/>
      <c r="K96" s="78"/>
      <c r="L96" s="78"/>
      <c r="M96" s="78"/>
      <c r="N96" s="78"/>
      <c r="O96" s="78"/>
      <c r="P96" s="78"/>
      <c r="Q96" s="78"/>
      <c r="R96" s="78"/>
      <c r="S96" s="78"/>
      <c r="T96" s="78"/>
      <c r="U96" s="78"/>
      <c r="V96" s="78"/>
      <c r="W96" s="78"/>
      <c r="X96" s="78"/>
      <c r="Y96" s="78"/>
      <c r="Z96" s="78"/>
    </row>
    <row r="97" spans="1:26" ht="15.75" customHeight="1">
      <c r="A97" s="78"/>
      <c r="B97" s="78"/>
      <c r="C97" s="78"/>
      <c r="D97" s="78"/>
      <c r="E97" s="78"/>
      <c r="F97" s="78"/>
      <c r="G97" s="78"/>
      <c r="H97" s="78"/>
      <c r="I97" s="78"/>
      <c r="J97" s="78"/>
      <c r="K97" s="78"/>
      <c r="L97" s="78"/>
      <c r="M97" s="78"/>
      <c r="N97" s="78"/>
      <c r="O97" s="78"/>
      <c r="P97" s="78"/>
      <c r="Q97" s="78"/>
      <c r="R97" s="78"/>
      <c r="S97" s="78"/>
      <c r="T97" s="78"/>
      <c r="U97" s="78"/>
      <c r="V97" s="78"/>
      <c r="W97" s="78"/>
      <c r="X97" s="78"/>
      <c r="Y97" s="78"/>
      <c r="Z97" s="78"/>
    </row>
    <row r="98" spans="1:26" ht="15.75" customHeight="1">
      <c r="A98" s="78"/>
      <c r="B98" s="78"/>
      <c r="C98" s="78"/>
      <c r="D98" s="78"/>
      <c r="E98" s="78"/>
      <c r="F98" s="78"/>
      <c r="G98" s="78"/>
      <c r="H98" s="78"/>
      <c r="I98" s="78"/>
      <c r="J98" s="78"/>
      <c r="K98" s="78"/>
      <c r="L98" s="78"/>
      <c r="M98" s="78"/>
      <c r="N98" s="78"/>
      <c r="O98" s="78"/>
      <c r="P98" s="78"/>
      <c r="Q98" s="78"/>
      <c r="R98" s="78"/>
      <c r="S98" s="78"/>
      <c r="T98" s="78"/>
      <c r="U98" s="78"/>
      <c r="V98" s="78"/>
      <c r="W98" s="78"/>
      <c r="X98" s="78"/>
      <c r="Y98" s="78"/>
      <c r="Z98" s="78"/>
    </row>
    <row r="99" spans="1:26" ht="15.75" customHeight="1">
      <c r="A99" s="78"/>
      <c r="B99" s="78"/>
      <c r="C99" s="78"/>
      <c r="D99" s="78"/>
      <c r="E99" s="78"/>
      <c r="F99" s="78"/>
      <c r="G99" s="78"/>
      <c r="H99" s="78"/>
      <c r="I99" s="78"/>
      <c r="J99" s="78"/>
      <c r="K99" s="78"/>
      <c r="L99" s="78"/>
      <c r="M99" s="78"/>
      <c r="N99" s="78"/>
      <c r="O99" s="78"/>
      <c r="P99" s="78"/>
      <c r="Q99" s="78"/>
      <c r="R99" s="78"/>
      <c r="S99" s="78"/>
      <c r="T99" s="78"/>
      <c r="U99" s="78"/>
      <c r="V99" s="78"/>
      <c r="W99" s="78"/>
      <c r="X99" s="78"/>
      <c r="Y99" s="78"/>
      <c r="Z99" s="78"/>
    </row>
    <row r="100" spans="1:26" ht="15.75" customHeight="1">
      <c r="A100" s="7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row>
    <row r="101" spans="1:26" ht="15.75" customHeight="1">
      <c r="A101" s="7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row>
    <row r="102" spans="1:26" ht="15.75" customHeight="1">
      <c r="A102" s="7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row>
    <row r="103" spans="1:26" ht="15.75" customHeight="1">
      <c r="A103" s="7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row>
    <row r="104" spans="1:26" ht="15.75" customHeight="1">
      <c r="A104" s="7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row>
    <row r="105" spans="1:26" ht="15.75" customHeight="1">
      <c r="A105" s="7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row>
    <row r="106" spans="1:26" ht="15.75" customHeight="1">
      <c r="A106" s="7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row>
    <row r="107" spans="1:26" ht="15.75" customHeight="1">
      <c r="A107" s="7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row>
    <row r="108" spans="1:26" ht="15.75" customHeight="1">
      <c r="A108" s="7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row>
    <row r="109" spans="1:26" ht="15.75" customHeight="1">
      <c r="A109" s="7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row>
    <row r="110" spans="1:26" ht="15.75" customHeight="1">
      <c r="A110" s="7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row>
    <row r="111" spans="1:26" ht="15.75" customHeight="1">
      <c r="A111" s="7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row>
    <row r="112" spans="1:26" ht="15.75" customHeight="1">
      <c r="A112" s="7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row>
    <row r="113" spans="1:26" ht="15.75" customHeight="1">
      <c r="A113" s="7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row>
    <row r="114" spans="1:26" ht="15.75" customHeight="1">
      <c r="A114" s="7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row>
    <row r="115" spans="1:26" ht="15.75" customHeight="1">
      <c r="A115" s="7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row>
    <row r="116" spans="1:26" ht="15.75" customHeight="1">
      <c r="A116" s="7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row>
    <row r="117" spans="1:26" ht="15.75" customHeight="1">
      <c r="A117" s="7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row>
    <row r="118" spans="1:26" ht="15.75" customHeight="1">
      <c r="A118" s="7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row>
    <row r="119" spans="1:26" ht="15.75" customHeight="1">
      <c r="A119" s="7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row>
    <row r="120" spans="1:26" ht="15.75" customHeight="1">
      <c r="A120" s="7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row>
    <row r="121" spans="1:26" ht="15.75" customHeight="1">
      <c r="A121" s="7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row>
    <row r="122" spans="1:26" ht="15.75" customHeight="1">
      <c r="A122" s="7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row>
    <row r="123" spans="1:26" ht="15.75" customHeight="1">
      <c r="A123" s="7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row>
    <row r="124" spans="1:26" ht="15.75" customHeight="1">
      <c r="A124" s="7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row>
    <row r="125" spans="1:26" ht="15.75" customHeight="1">
      <c r="A125" s="7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row>
    <row r="126" spans="1:26" ht="15.75" customHeight="1">
      <c r="A126" s="7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row>
    <row r="127" spans="1:26" ht="15.75" customHeight="1">
      <c r="A127" s="7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row>
    <row r="128" spans="1:26" ht="15.75" customHeight="1">
      <c r="A128" s="7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row>
    <row r="129" spans="1:26" ht="15.75" customHeight="1">
      <c r="A129" s="7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row>
    <row r="130" spans="1:26" ht="15.75" customHeight="1">
      <c r="A130" s="7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row>
    <row r="131" spans="1:26" ht="15.75" customHeight="1">
      <c r="A131" s="7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row>
    <row r="132" spans="1:26" ht="15.75" customHeight="1">
      <c r="A132" s="7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row>
    <row r="133" spans="1:26" ht="15.75" customHeight="1">
      <c r="A133" s="7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row>
    <row r="134" spans="1:26" ht="15.75" customHeight="1">
      <c r="A134" s="7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row>
    <row r="135" spans="1:26" ht="15.75" customHeight="1">
      <c r="A135" s="7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row>
    <row r="136" spans="1:26" ht="15.75" customHeight="1">
      <c r="A136" s="7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row>
    <row r="137" spans="1:26" ht="15.75" customHeight="1">
      <c r="A137" s="7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row>
    <row r="138" spans="1:26" ht="15.75" customHeight="1">
      <c r="A138" s="7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row>
    <row r="139" spans="1:26" ht="15.75" customHeight="1">
      <c r="A139" s="7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row>
    <row r="140" spans="1:26" ht="15.75" customHeight="1">
      <c r="A140" s="7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row>
    <row r="141" spans="1:26" ht="15.75" customHeight="1">
      <c r="A141" s="7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row>
    <row r="142" spans="1:26" ht="15.75" customHeight="1">
      <c r="A142" s="7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row>
    <row r="143" spans="1:26" ht="15.75" customHeight="1">
      <c r="A143" s="7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row>
    <row r="144" spans="1:26" ht="15.75" customHeight="1">
      <c r="A144" s="7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row>
    <row r="145" spans="1:26" ht="15.75" customHeight="1">
      <c r="A145" s="7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row>
    <row r="146" spans="1:26" ht="15.75" customHeight="1">
      <c r="A146" s="7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row>
    <row r="147" spans="1:26" ht="15.75" customHeight="1">
      <c r="A147" s="7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row>
    <row r="148" spans="1:26" ht="15.75" customHeight="1">
      <c r="A148" s="7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row>
    <row r="149" spans="1:26" ht="15.75" customHeight="1">
      <c r="A149" s="7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row>
    <row r="150" spans="1:26" ht="15.75" customHeight="1">
      <c r="A150" s="7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row>
    <row r="151" spans="1:26" ht="15.75" customHeight="1">
      <c r="A151" s="7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row>
    <row r="152" spans="1:26" ht="15.75" customHeight="1">
      <c r="A152" s="7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row>
    <row r="153" spans="1:26" ht="15.75" customHeight="1">
      <c r="A153" s="7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row>
    <row r="154" spans="1:26" ht="15.75" customHeight="1">
      <c r="A154" s="7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row>
    <row r="155" spans="1:26" ht="15.75" customHeight="1">
      <c r="A155" s="7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row>
    <row r="156" spans="1:26" ht="15.75" customHeight="1">
      <c r="A156" s="7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row>
    <row r="157" spans="1:26" ht="15.75" customHeight="1">
      <c r="A157" s="7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row>
    <row r="158" spans="1:26" ht="15.75" customHeight="1">
      <c r="A158" s="7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row>
    <row r="159" spans="1:26" ht="15.75" customHeight="1">
      <c r="A159" s="7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row>
    <row r="160" spans="1:26" ht="15.75" customHeight="1">
      <c r="A160" s="7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row>
    <row r="161" spans="1:26" ht="15.75" customHeight="1">
      <c r="A161" s="7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row>
    <row r="162" spans="1:26" ht="15.75" customHeight="1">
      <c r="A162" s="7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row>
    <row r="163" spans="1:26" ht="15.75" customHeight="1">
      <c r="A163" s="7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row>
    <row r="164" spans="1:26" ht="15.75" customHeight="1">
      <c r="A164" s="7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row>
    <row r="165" spans="1:26" ht="15.75" customHeight="1">
      <c r="A165" s="7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row>
    <row r="166" spans="1:26" ht="15.75" customHeight="1">
      <c r="A166" s="7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row>
    <row r="167" spans="1:26" ht="15.75" customHeight="1">
      <c r="A167" s="7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row>
    <row r="168" spans="1:26" ht="15.75" customHeight="1">
      <c r="A168" s="7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row>
    <row r="169" spans="1:26" ht="15.75" customHeight="1">
      <c r="A169" s="7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row>
    <row r="170" spans="1:26" ht="15.75" customHeight="1">
      <c r="A170" s="7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row>
    <row r="171" spans="1:26" ht="15.75" customHeight="1">
      <c r="A171" s="7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row>
    <row r="172" spans="1:26" ht="15.75" customHeight="1">
      <c r="A172" s="7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row>
    <row r="173" spans="1:26" ht="15.75" customHeight="1">
      <c r="A173" s="7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row>
    <row r="174" spans="1:26" ht="15.75" customHeight="1">
      <c r="A174" s="7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row>
    <row r="175" spans="1:26" ht="15.75" customHeight="1">
      <c r="A175" s="7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row>
    <row r="176" spans="1:26" ht="15.75" customHeight="1">
      <c r="A176" s="7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row>
    <row r="177" spans="1:26" ht="15.75" customHeight="1">
      <c r="A177" s="7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row>
    <row r="178" spans="1:26" ht="15.75" customHeight="1">
      <c r="A178" s="7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row>
    <row r="179" spans="1:26" ht="15.75" customHeight="1">
      <c r="A179" s="7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row>
    <row r="180" spans="1:26" ht="15.75" customHeight="1">
      <c r="A180" s="7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row>
    <row r="181" spans="1:26" ht="15.75" customHeight="1">
      <c r="A181" s="7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row>
    <row r="182" spans="1:26" ht="15.75" customHeight="1">
      <c r="A182" s="7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row>
    <row r="183" spans="1:26" ht="15.75" customHeight="1">
      <c r="A183" s="7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row>
    <row r="184" spans="1:26" ht="15.75" customHeight="1">
      <c r="A184" s="7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row>
    <row r="185" spans="1:26" ht="15.75" customHeight="1">
      <c r="A185" s="7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row>
    <row r="186" spans="1:26" ht="15.75" customHeight="1">
      <c r="A186" s="7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row>
    <row r="187" spans="1:26" ht="15.75" customHeight="1">
      <c r="A187" s="7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row>
    <row r="188" spans="1:26" ht="15.75" customHeight="1">
      <c r="A188" s="7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row>
    <row r="189" spans="1:26" ht="15.75" customHeight="1">
      <c r="A189" s="7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row>
    <row r="190" spans="1:26" ht="15.75" customHeight="1">
      <c r="A190" s="7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row>
    <row r="191" spans="1:26" ht="15.75" customHeight="1">
      <c r="A191" s="7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row>
    <row r="192" spans="1:26" ht="15.75" customHeight="1">
      <c r="A192" s="7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row>
    <row r="193" spans="1:26" ht="15.75" customHeight="1">
      <c r="A193" s="7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row>
    <row r="194" spans="1:26" ht="15.75" customHeight="1">
      <c r="A194" s="7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row>
    <row r="195" spans="1:26" ht="15.75" customHeight="1">
      <c r="A195" s="7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row>
    <row r="196" spans="1:26" ht="15.75" customHeight="1">
      <c r="A196" s="7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row>
    <row r="197" spans="1:26" ht="15.75" customHeight="1">
      <c r="A197" s="7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row>
    <row r="198" spans="1:26" ht="15.75" customHeight="1">
      <c r="A198" s="7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row>
    <row r="199" spans="1:26" ht="15.75" customHeight="1">
      <c r="A199" s="7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row>
    <row r="200" spans="1:26" ht="15.75" customHeight="1">
      <c r="A200" s="7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row>
    <row r="201" spans="1:26" ht="15.75" customHeight="1">
      <c r="A201" s="7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row>
    <row r="202" spans="1:26" ht="15.75" customHeight="1">
      <c r="A202" s="7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row>
    <row r="203" spans="1:26" ht="15.75" customHeight="1">
      <c r="A203" s="7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row>
    <row r="204" spans="1:26" ht="15.75" customHeight="1">
      <c r="A204" s="7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row>
    <row r="205" spans="1:26" ht="15.75" customHeight="1">
      <c r="A205" s="7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row>
    <row r="206" spans="1:26" ht="15.75" customHeight="1">
      <c r="A206" s="7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row>
    <row r="207" spans="1:26" ht="15.75" customHeight="1">
      <c r="A207" s="7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row>
    <row r="208" spans="1:26" ht="15.75" customHeight="1">
      <c r="A208" s="7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row>
    <row r="209" spans="1:26" ht="15.75" customHeight="1">
      <c r="A209" s="7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row>
    <row r="210" spans="1:26" ht="15.75" customHeight="1">
      <c r="A210" s="7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row>
    <row r="211" spans="1:26" ht="15.75" customHeight="1">
      <c r="A211" s="7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row>
    <row r="212" spans="1:26" ht="15.75" customHeight="1">
      <c r="A212" s="7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row>
    <row r="213" spans="1:26" ht="15.75" customHeight="1">
      <c r="A213" s="7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row>
    <row r="214" spans="1:26" ht="15.75" customHeight="1">
      <c r="A214" s="7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row>
    <row r="215" spans="1:26" ht="15.75" customHeight="1">
      <c r="A215" s="7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row>
    <row r="216" spans="1:26" ht="15.75" customHeight="1">
      <c r="A216" s="7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row>
    <row r="217" spans="1:26" ht="15.75" customHeight="1">
      <c r="A217" s="7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row>
    <row r="218" spans="1:26" ht="15.75" customHeight="1"/>
    <row r="219" spans="1:26" ht="15.75" customHeight="1"/>
    <row r="220" spans="1:26" ht="15.75" customHeight="1"/>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11">
    <mergeCell ref="B10:C10"/>
    <mergeCell ref="B11:C11"/>
    <mergeCell ref="B12:C12"/>
    <mergeCell ref="B4:C4"/>
    <mergeCell ref="B14:G16"/>
    <mergeCell ref="B13:E13"/>
    <mergeCell ref="B5:C5"/>
    <mergeCell ref="B6:C6"/>
    <mergeCell ref="B7:C7"/>
    <mergeCell ref="B8:C8"/>
    <mergeCell ref="B9:C9"/>
  </mergeCells>
  <conditionalFormatting sqref="F5:F13">
    <cfRule type="cellIs" dxfId="115" priority="1" operator="equal">
      <formula>0</formula>
    </cfRule>
  </conditionalFormatting>
  <conditionalFormatting sqref="F5:F13">
    <cfRule type="cellIs" dxfId="114" priority="2" operator="greaterThan">
      <formula>0.85</formula>
    </cfRule>
  </conditionalFormatting>
  <conditionalFormatting sqref="F5:F13">
    <cfRule type="cellIs" dxfId="113" priority="3" operator="between">
      <formula>0.7</formula>
      <formula>0.85</formula>
    </cfRule>
  </conditionalFormatting>
  <conditionalFormatting sqref="F5:F13">
    <cfRule type="cellIs" dxfId="112" priority="4" operator="lessThan">
      <formula>0.7</formula>
    </cfRule>
  </conditionalFormatting>
  <hyperlinks>
    <hyperlink ref="B4" location="Objetivo 4!A1" display="4. Implementar los procesos que garanticen el logro de la misión institucional, fortaleciendo los mecanismos de autocontrol y de evaluación para su mejora continua" xr:uid="{00000000-0004-0000-4A00-000000000000}"/>
  </hyperlinks>
  <pageMargins left="0.7" right="0.7" top="0.75" bottom="0.75" header="0" footer="0"/>
  <pageSetup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C5E0B3"/>
  </sheetPr>
  <dimension ref="A1:Z999"/>
  <sheetViews>
    <sheetView showGridLines="0" workbookViewId="0">
      <selection activeCell="E8" sqref="E8"/>
    </sheetView>
  </sheetViews>
  <sheetFormatPr baseColWidth="10" defaultColWidth="11.21875" defaultRowHeight="15" customHeight="1"/>
  <cols>
    <col min="1" max="1" width="11.5546875" customWidth="1"/>
    <col min="2" max="2" width="2.33203125" customWidth="1"/>
    <col min="3" max="3" width="38.33203125" customWidth="1"/>
    <col min="4" max="4" width="8.77734375" customWidth="1"/>
    <col min="5" max="5" width="8.33203125" customWidth="1"/>
    <col min="6" max="6" width="14" style="270" customWidth="1"/>
    <col min="7" max="7" width="41" customWidth="1"/>
    <col min="8" max="26" width="10.5546875" customWidth="1"/>
  </cols>
  <sheetData>
    <row r="1" spans="1:26" ht="15.75">
      <c r="A1" s="78"/>
      <c r="B1" s="78"/>
      <c r="C1" s="78"/>
      <c r="D1" s="78"/>
      <c r="E1" s="78"/>
      <c r="F1" s="79"/>
      <c r="G1" s="78"/>
      <c r="H1" s="78"/>
      <c r="I1" s="78"/>
      <c r="J1" s="78"/>
      <c r="K1" s="78"/>
      <c r="L1" s="78"/>
      <c r="M1" s="78"/>
      <c r="N1" s="78"/>
      <c r="O1" s="78"/>
      <c r="P1" s="78"/>
      <c r="Q1" s="78"/>
      <c r="R1" s="78"/>
      <c r="S1" s="78"/>
      <c r="T1" s="78"/>
      <c r="U1" s="78"/>
      <c r="V1" s="78"/>
      <c r="W1" s="78"/>
      <c r="X1" s="78"/>
      <c r="Y1" s="78"/>
      <c r="Z1" s="78"/>
    </row>
    <row r="2" spans="1:26" ht="15.75">
      <c r="A2" s="78"/>
      <c r="B2" s="78"/>
      <c r="C2" s="78"/>
      <c r="D2" s="78"/>
      <c r="E2" s="78"/>
      <c r="F2" s="79"/>
      <c r="G2" s="78"/>
      <c r="H2" s="78"/>
      <c r="I2" s="78"/>
      <c r="J2" s="78"/>
      <c r="K2" s="78"/>
      <c r="L2" s="78"/>
      <c r="M2" s="78"/>
      <c r="N2" s="78"/>
      <c r="O2" s="78"/>
      <c r="P2" s="78"/>
      <c r="Q2" s="78"/>
      <c r="R2" s="78"/>
      <c r="S2" s="78"/>
      <c r="T2" s="78"/>
      <c r="U2" s="78"/>
      <c r="V2" s="78"/>
      <c r="W2" s="78"/>
      <c r="X2" s="78"/>
      <c r="Y2" s="78"/>
      <c r="Z2" s="78"/>
    </row>
    <row r="3" spans="1:26" ht="15.75">
      <c r="A3" s="78"/>
      <c r="B3" s="78"/>
      <c r="C3" s="78"/>
      <c r="D3" s="78"/>
      <c r="E3" s="78"/>
      <c r="F3" s="79"/>
      <c r="G3" s="78"/>
      <c r="H3" s="78"/>
      <c r="I3" s="78"/>
      <c r="J3" s="78"/>
      <c r="K3" s="78"/>
      <c r="L3" s="78"/>
      <c r="M3" s="78"/>
      <c r="N3" s="78"/>
      <c r="O3" s="78"/>
      <c r="P3" s="78"/>
      <c r="Q3" s="78"/>
      <c r="R3" s="78"/>
      <c r="S3" s="78"/>
      <c r="T3" s="78"/>
      <c r="U3" s="78"/>
      <c r="V3" s="78"/>
      <c r="W3" s="78"/>
      <c r="X3" s="78"/>
      <c r="Y3" s="78"/>
      <c r="Z3" s="78"/>
    </row>
    <row r="4" spans="1:26" ht="70.5" customHeight="1">
      <c r="A4" s="78"/>
      <c r="B4" s="939" t="s">
        <v>571</v>
      </c>
      <c r="C4" s="939"/>
      <c r="D4" s="384" t="s">
        <v>593</v>
      </c>
      <c r="E4" s="385" t="s">
        <v>415</v>
      </c>
      <c r="F4" s="384" t="s">
        <v>598</v>
      </c>
      <c r="G4" s="386" t="s">
        <v>595</v>
      </c>
      <c r="H4" s="78"/>
      <c r="I4" s="78"/>
      <c r="J4" s="78"/>
      <c r="K4" s="78"/>
      <c r="L4" s="78"/>
      <c r="M4" s="78"/>
      <c r="N4" s="78"/>
      <c r="O4" s="78"/>
      <c r="P4" s="78"/>
      <c r="Q4" s="78"/>
      <c r="R4" s="78"/>
      <c r="S4" s="78"/>
      <c r="T4" s="78"/>
      <c r="U4" s="78"/>
      <c r="V4" s="78"/>
      <c r="W4" s="78"/>
      <c r="X4" s="78"/>
      <c r="Y4" s="78"/>
      <c r="Z4" s="78"/>
    </row>
    <row r="5" spans="1:26" ht="45.75" customHeight="1">
      <c r="A5" s="78"/>
      <c r="B5" s="944" t="str">
        <f>Indicadores!A15</f>
        <v>Medición de la madurez del habilitador de Arquitectura Empresarial en el marco de la política de Gobierno Digital</v>
      </c>
      <c r="C5" s="943"/>
      <c r="D5" s="269">
        <f>'TABLERO DE MANDO'!V16</f>
        <v>0.58499999999999996</v>
      </c>
      <c r="E5" s="269">
        <f>'TABLERO DE MANDO'!D16</f>
        <v>0.6</v>
      </c>
      <c r="F5" s="244">
        <f t="shared" ref="F5:F11" si="0">D5/E5</f>
        <v>0.97499999999999998</v>
      </c>
      <c r="G5" s="266"/>
      <c r="H5" s="78"/>
      <c r="I5" s="78"/>
      <c r="J5" s="78"/>
      <c r="K5" s="78"/>
      <c r="L5" s="78"/>
      <c r="M5" s="78"/>
      <c r="N5" s="78"/>
      <c r="O5" s="78"/>
      <c r="P5" s="78"/>
      <c r="Q5" s="78"/>
      <c r="R5" s="78"/>
      <c r="S5" s="78"/>
      <c r="T5" s="78"/>
      <c r="U5" s="78"/>
      <c r="V5" s="78"/>
      <c r="W5" s="78"/>
      <c r="X5" s="78"/>
      <c r="Y5" s="78"/>
      <c r="Z5" s="78"/>
    </row>
    <row r="6" spans="1:26" ht="27.75" customHeight="1">
      <c r="A6" s="78"/>
      <c r="B6" s="942" t="str">
        <f>Indicadores!A54</f>
        <v>Disponibilidad</v>
      </c>
      <c r="C6" s="943"/>
      <c r="D6" s="269">
        <f>'TABLERO DE MANDO'!V55</f>
        <v>0.90649999999999997</v>
      </c>
      <c r="E6" s="269">
        <f>'TABLERO DE MANDO'!D55</f>
        <v>0.97</v>
      </c>
      <c r="F6" s="244">
        <f t="shared" si="0"/>
        <v>0.93453608247422681</v>
      </c>
      <c r="G6" s="266"/>
      <c r="H6" s="78"/>
      <c r="I6" s="78"/>
      <c r="J6" s="78"/>
      <c r="K6" s="78"/>
      <c r="L6" s="78"/>
      <c r="M6" s="78"/>
      <c r="N6" s="78"/>
      <c r="O6" s="78"/>
      <c r="P6" s="78"/>
      <c r="Q6" s="78"/>
      <c r="R6" s="78"/>
      <c r="S6" s="78"/>
      <c r="T6" s="78"/>
      <c r="U6" s="78"/>
      <c r="V6" s="78"/>
      <c r="W6" s="78"/>
      <c r="X6" s="78"/>
      <c r="Y6" s="78"/>
      <c r="Z6" s="78"/>
    </row>
    <row r="7" spans="1:26" ht="30" customHeight="1">
      <c r="A7" s="78"/>
      <c r="B7" s="942" t="str">
        <f>Indicadores!A55</f>
        <v>Cumplimiento de actividades como resultado de planes de mejoramiento</v>
      </c>
      <c r="C7" s="943"/>
      <c r="D7" s="269">
        <f>'TABLERO DE MANDO'!V56</f>
        <v>0.78750000000000009</v>
      </c>
      <c r="E7" s="269">
        <f>'TABLERO DE MANDO'!D56</f>
        <v>1</v>
      </c>
      <c r="F7" s="244">
        <f t="shared" si="0"/>
        <v>0.78750000000000009</v>
      </c>
      <c r="G7" s="266"/>
      <c r="H7" s="78"/>
      <c r="I7" s="78"/>
      <c r="J7" s="78"/>
      <c r="K7" s="78"/>
      <c r="L7" s="78"/>
      <c r="M7" s="78"/>
      <c r="N7" s="78"/>
      <c r="O7" s="78"/>
      <c r="P7" s="78"/>
      <c r="Q7" s="78"/>
      <c r="R7" s="78"/>
      <c r="S7" s="78"/>
      <c r="T7" s="78"/>
      <c r="U7" s="78"/>
      <c r="V7" s="78"/>
      <c r="W7" s="78"/>
      <c r="X7" s="78"/>
      <c r="Y7" s="78"/>
      <c r="Z7" s="78"/>
    </row>
    <row r="8" spans="1:26" ht="29.25" customHeight="1">
      <c r="A8" s="78"/>
      <c r="B8" s="942" t="str">
        <f>Indicadores!A56</f>
        <v xml:space="preserve">Personal capacitado en el SGSI </v>
      </c>
      <c r="C8" s="943"/>
      <c r="D8" s="269">
        <f>'TABLERO DE MANDO'!V57</f>
        <v>0.89999999999999991</v>
      </c>
      <c r="E8" s="269">
        <f>'TABLERO DE MANDO'!D57</f>
        <v>0.9</v>
      </c>
      <c r="F8" s="244">
        <f t="shared" si="0"/>
        <v>0.99999999999999989</v>
      </c>
      <c r="G8" s="266"/>
      <c r="H8" s="78"/>
      <c r="I8" s="78"/>
      <c r="J8" s="78"/>
      <c r="K8" s="78"/>
      <c r="L8" s="78"/>
      <c r="M8" s="78"/>
      <c r="N8" s="78"/>
      <c r="O8" s="78"/>
      <c r="P8" s="78"/>
      <c r="Q8" s="78"/>
      <c r="R8" s="78"/>
      <c r="S8" s="78"/>
      <c r="T8" s="78"/>
      <c r="U8" s="78"/>
      <c r="V8" s="78"/>
      <c r="W8" s="78"/>
      <c r="X8" s="78"/>
      <c r="Y8" s="78"/>
      <c r="Z8" s="78"/>
    </row>
    <row r="9" spans="1:26" ht="29.25" customHeight="1">
      <c r="A9" s="78"/>
      <c r="B9" s="942" t="str">
        <f>Indicadores!A57</f>
        <v>Cumplimiento de usuarios habilitados o autorizados en el directorio activo</v>
      </c>
      <c r="C9" s="943"/>
      <c r="D9" s="269">
        <f>'TABLERO DE MANDO'!V58</f>
        <v>0.95</v>
      </c>
      <c r="E9" s="269">
        <f>'TABLERO DE MANDO'!D58</f>
        <v>1</v>
      </c>
      <c r="F9" s="244">
        <f t="shared" si="0"/>
        <v>0.95</v>
      </c>
      <c r="G9" s="266"/>
      <c r="H9" s="78"/>
      <c r="I9" s="78"/>
      <c r="J9" s="78"/>
      <c r="K9" s="78"/>
      <c r="L9" s="78"/>
      <c r="M9" s="78"/>
      <c r="N9" s="78"/>
      <c r="O9" s="78"/>
      <c r="P9" s="78"/>
      <c r="Q9" s="78"/>
      <c r="R9" s="78"/>
      <c r="S9" s="78"/>
      <c r="T9" s="78"/>
      <c r="U9" s="78"/>
      <c r="V9" s="78"/>
      <c r="W9" s="78"/>
      <c r="X9" s="78"/>
      <c r="Y9" s="78"/>
      <c r="Z9" s="78"/>
    </row>
    <row r="10" spans="1:26" ht="29.25" customHeight="1">
      <c r="A10" s="78"/>
      <c r="B10" s="942" t="str">
        <f>Indicadores!A58</f>
        <v>Efectividad en la atención de los incidentes de seguridad de la información reportados</v>
      </c>
      <c r="C10" s="943"/>
      <c r="D10" s="269">
        <f>'TABLERO DE MANDO'!V59</f>
        <v>0.35</v>
      </c>
      <c r="E10" s="269">
        <f>'TABLERO DE MANDO'!D59</f>
        <v>0.9</v>
      </c>
      <c r="F10" s="244">
        <f t="shared" si="0"/>
        <v>0.38888888888888884</v>
      </c>
      <c r="G10" s="266"/>
      <c r="H10" s="78"/>
      <c r="I10" s="78"/>
      <c r="J10" s="78"/>
      <c r="K10" s="78"/>
      <c r="L10" s="78"/>
      <c r="M10" s="78"/>
      <c r="N10" s="78"/>
      <c r="O10" s="78"/>
      <c r="P10" s="78"/>
      <c r="Q10" s="78"/>
      <c r="R10" s="78"/>
      <c r="S10" s="78"/>
      <c r="T10" s="78"/>
      <c r="U10" s="78"/>
      <c r="V10" s="78"/>
      <c r="W10" s="78"/>
      <c r="X10" s="78"/>
      <c r="Y10" s="78"/>
      <c r="Z10" s="78"/>
    </row>
    <row r="11" spans="1:26" ht="29.25" customHeight="1">
      <c r="A11" s="78"/>
      <c r="B11" s="942" t="str">
        <f>Indicadores!A59</f>
        <v>Backups y respaldos de la información de usuarios</v>
      </c>
      <c r="C11" s="943"/>
      <c r="D11" s="269">
        <f>'TABLERO DE MANDO'!V60</f>
        <v>0.94</v>
      </c>
      <c r="E11" s="269">
        <f>'TABLERO DE MANDO'!D60</f>
        <v>1</v>
      </c>
      <c r="F11" s="244">
        <f t="shared" si="0"/>
        <v>0.94</v>
      </c>
      <c r="G11" s="266"/>
      <c r="H11" s="78"/>
      <c r="I11" s="78"/>
      <c r="J11" s="78"/>
      <c r="K11" s="78"/>
      <c r="L11" s="78"/>
      <c r="M11" s="78"/>
      <c r="N11" s="78"/>
      <c r="O11" s="78"/>
      <c r="P11" s="78"/>
      <c r="Q11" s="78"/>
      <c r="R11" s="78"/>
      <c r="S11" s="78"/>
      <c r="T11" s="78"/>
      <c r="U11" s="78"/>
      <c r="V11" s="78"/>
      <c r="W11" s="78"/>
      <c r="X11" s="78"/>
      <c r="Y11" s="78"/>
      <c r="Z11" s="78"/>
    </row>
    <row r="12" spans="1:26" ht="16.5">
      <c r="A12" s="78"/>
      <c r="B12" s="940" t="s">
        <v>582</v>
      </c>
      <c r="C12" s="940"/>
      <c r="D12" s="940"/>
      <c r="E12" s="940"/>
      <c r="F12" s="243">
        <f>AVERAGE(F5:F11)</f>
        <v>0.8537035673375879</v>
      </c>
      <c r="G12" s="266"/>
      <c r="H12" s="78"/>
      <c r="I12" s="78"/>
      <c r="J12" s="78"/>
      <c r="K12" s="78"/>
      <c r="L12" s="78"/>
      <c r="M12" s="78"/>
      <c r="N12" s="78"/>
      <c r="O12" s="78"/>
      <c r="P12" s="78"/>
      <c r="Q12" s="78"/>
      <c r="R12" s="78"/>
      <c r="S12" s="78"/>
      <c r="T12" s="78"/>
      <c r="U12" s="78"/>
      <c r="V12" s="78"/>
      <c r="W12" s="78"/>
      <c r="X12" s="78"/>
      <c r="Y12" s="78"/>
      <c r="Z12" s="78"/>
    </row>
    <row r="13" spans="1:26" ht="15.75">
      <c r="A13" s="78"/>
      <c r="B13" s="941" t="s">
        <v>597</v>
      </c>
      <c r="C13" s="941"/>
      <c r="D13" s="941"/>
      <c r="E13" s="941"/>
      <c r="F13" s="941"/>
      <c r="G13" s="941"/>
      <c r="H13" s="78"/>
      <c r="I13" s="78"/>
      <c r="J13" s="78"/>
      <c r="K13" s="78"/>
      <c r="L13" s="78"/>
      <c r="M13" s="78"/>
      <c r="N13" s="78"/>
      <c r="O13" s="78"/>
      <c r="P13" s="78"/>
      <c r="Q13" s="78"/>
      <c r="R13" s="78"/>
      <c r="S13" s="78"/>
      <c r="T13" s="78"/>
      <c r="U13" s="78"/>
      <c r="V13" s="78"/>
      <c r="W13" s="78"/>
      <c r="X13" s="78"/>
      <c r="Y13" s="78"/>
      <c r="Z13" s="78"/>
    </row>
    <row r="14" spans="1:26" ht="15.75">
      <c r="A14" s="78"/>
      <c r="B14" s="941"/>
      <c r="C14" s="941"/>
      <c r="D14" s="941"/>
      <c r="E14" s="941"/>
      <c r="F14" s="941"/>
      <c r="G14" s="941"/>
      <c r="H14" s="78"/>
      <c r="I14" s="78"/>
      <c r="J14" s="78"/>
      <c r="K14" s="78"/>
      <c r="L14" s="78"/>
      <c r="M14" s="78"/>
      <c r="N14" s="78"/>
      <c r="O14" s="78"/>
      <c r="P14" s="78"/>
      <c r="Q14" s="78"/>
      <c r="R14" s="78"/>
      <c r="S14" s="78"/>
      <c r="T14" s="78"/>
      <c r="U14" s="78"/>
      <c r="V14" s="78"/>
      <c r="W14" s="78"/>
      <c r="X14" s="78"/>
      <c r="Y14" s="78"/>
      <c r="Z14" s="78"/>
    </row>
    <row r="15" spans="1:26" ht="15.75">
      <c r="A15" s="78"/>
      <c r="B15" s="941"/>
      <c r="C15" s="941"/>
      <c r="D15" s="941"/>
      <c r="E15" s="941"/>
      <c r="F15" s="941"/>
      <c r="G15" s="941"/>
      <c r="H15" s="78"/>
      <c r="I15" s="78"/>
      <c r="J15" s="78"/>
      <c r="K15" s="78"/>
      <c r="L15" s="78"/>
      <c r="M15" s="78"/>
      <c r="N15" s="78"/>
      <c r="O15" s="78"/>
      <c r="P15" s="78"/>
      <c r="Q15" s="78"/>
      <c r="R15" s="78"/>
      <c r="S15" s="78"/>
      <c r="T15" s="78"/>
      <c r="U15" s="78"/>
      <c r="V15" s="78"/>
      <c r="W15" s="78"/>
      <c r="X15" s="78"/>
      <c r="Y15" s="78"/>
      <c r="Z15" s="78"/>
    </row>
    <row r="16" spans="1:26" ht="15.75">
      <c r="A16" s="78"/>
      <c r="B16" s="78"/>
      <c r="C16" s="78"/>
      <c r="D16" s="78"/>
      <c r="E16" s="78"/>
      <c r="F16" s="79"/>
      <c r="G16" s="78"/>
      <c r="H16" s="78"/>
      <c r="I16" s="78"/>
      <c r="J16" s="78"/>
      <c r="K16" s="78"/>
      <c r="L16" s="78"/>
      <c r="M16" s="78"/>
      <c r="N16" s="78"/>
      <c r="O16" s="78"/>
      <c r="P16" s="78"/>
      <c r="Q16" s="78"/>
      <c r="R16" s="78"/>
      <c r="S16" s="78"/>
      <c r="T16" s="78"/>
      <c r="U16" s="78"/>
      <c r="V16" s="78"/>
      <c r="W16" s="78"/>
      <c r="X16" s="78"/>
      <c r="Y16" s="78"/>
      <c r="Z16" s="78"/>
    </row>
    <row r="17" spans="1:26" ht="15.75">
      <c r="A17" s="78"/>
      <c r="B17" s="78"/>
      <c r="C17" s="78"/>
      <c r="D17" s="78"/>
      <c r="E17" s="78"/>
      <c r="F17" s="79"/>
      <c r="G17" s="78"/>
      <c r="H17" s="78"/>
      <c r="I17" s="78"/>
      <c r="J17" s="78"/>
      <c r="K17" s="78"/>
      <c r="L17" s="78"/>
      <c r="M17" s="78"/>
      <c r="N17" s="78"/>
      <c r="O17" s="78"/>
      <c r="P17" s="78"/>
      <c r="Q17" s="78"/>
      <c r="R17" s="78"/>
      <c r="S17" s="78"/>
      <c r="T17" s="78"/>
      <c r="U17" s="78"/>
      <c r="V17" s="78"/>
      <c r="W17" s="78"/>
      <c r="X17" s="78"/>
      <c r="Y17" s="78"/>
      <c r="Z17" s="78"/>
    </row>
    <row r="18" spans="1:26" ht="15.75">
      <c r="A18" s="78"/>
      <c r="B18" s="78"/>
      <c r="C18" s="78"/>
      <c r="D18" s="78"/>
      <c r="E18" s="78"/>
      <c r="F18" s="79"/>
      <c r="G18" s="78"/>
      <c r="H18" s="78"/>
      <c r="I18" s="78"/>
      <c r="J18" s="78"/>
      <c r="K18" s="78"/>
      <c r="L18" s="78"/>
      <c r="M18" s="78"/>
      <c r="N18" s="78"/>
      <c r="O18" s="78"/>
      <c r="P18" s="78"/>
      <c r="Q18" s="78"/>
      <c r="R18" s="78"/>
      <c r="S18" s="78"/>
      <c r="T18" s="78"/>
      <c r="U18" s="78"/>
      <c r="V18" s="78"/>
      <c r="W18" s="78"/>
      <c r="X18" s="78"/>
      <c r="Y18" s="78"/>
      <c r="Z18" s="78"/>
    </row>
    <row r="19" spans="1:26" ht="15.75">
      <c r="A19" s="78"/>
      <c r="B19" s="78"/>
      <c r="C19" s="78"/>
      <c r="D19" s="78"/>
      <c r="E19" s="78"/>
      <c r="F19" s="79"/>
      <c r="G19" s="78"/>
      <c r="H19" s="78"/>
      <c r="I19" s="78"/>
      <c r="J19" s="78"/>
      <c r="K19" s="78"/>
      <c r="L19" s="78"/>
      <c r="M19" s="78"/>
      <c r="N19" s="78"/>
      <c r="O19" s="78"/>
      <c r="P19" s="78"/>
      <c r="Q19" s="78"/>
      <c r="R19" s="78"/>
      <c r="S19" s="78"/>
      <c r="T19" s="78"/>
      <c r="U19" s="78"/>
      <c r="V19" s="78"/>
      <c r="W19" s="78"/>
      <c r="X19" s="78"/>
      <c r="Y19" s="78"/>
      <c r="Z19" s="78"/>
    </row>
    <row r="20" spans="1:26" ht="15.75" customHeight="1">
      <c r="A20" s="78"/>
      <c r="B20" s="78"/>
      <c r="C20" s="78"/>
      <c r="D20" s="78"/>
      <c r="E20" s="78"/>
      <c r="F20" s="79"/>
      <c r="G20" s="78"/>
      <c r="H20" s="78"/>
      <c r="I20" s="78"/>
      <c r="J20" s="78"/>
      <c r="K20" s="78"/>
      <c r="L20" s="78"/>
      <c r="M20" s="78"/>
      <c r="N20" s="78"/>
      <c r="O20" s="78"/>
      <c r="P20" s="78"/>
      <c r="Q20" s="78"/>
      <c r="R20" s="78"/>
      <c r="S20" s="78"/>
      <c r="T20" s="78"/>
      <c r="U20" s="78"/>
      <c r="V20" s="78"/>
      <c r="W20" s="78"/>
      <c r="X20" s="78"/>
      <c r="Y20" s="78"/>
      <c r="Z20" s="78"/>
    </row>
    <row r="21" spans="1:26" ht="15.75" customHeight="1">
      <c r="A21" s="78"/>
      <c r="B21" s="78"/>
      <c r="C21" s="78"/>
      <c r="D21" s="78"/>
      <c r="E21" s="78"/>
      <c r="F21" s="79"/>
      <c r="G21" s="78"/>
      <c r="H21" s="78"/>
      <c r="I21" s="78"/>
      <c r="J21" s="78"/>
      <c r="K21" s="78"/>
      <c r="L21" s="78"/>
      <c r="M21" s="78"/>
      <c r="N21" s="78"/>
      <c r="O21" s="78"/>
      <c r="P21" s="78"/>
      <c r="Q21" s="78"/>
      <c r="R21" s="78"/>
      <c r="S21" s="78"/>
      <c r="T21" s="78"/>
      <c r="U21" s="78"/>
      <c r="V21" s="78"/>
      <c r="W21" s="78"/>
      <c r="X21" s="78"/>
      <c r="Y21" s="78"/>
      <c r="Z21" s="78"/>
    </row>
    <row r="22" spans="1:26" ht="15.75" customHeight="1">
      <c r="A22" s="78"/>
      <c r="B22" s="78"/>
      <c r="C22" s="78"/>
      <c r="D22" s="78"/>
      <c r="E22" s="78"/>
      <c r="F22" s="79"/>
      <c r="G22" s="78"/>
      <c r="H22" s="78"/>
      <c r="I22" s="78"/>
      <c r="J22" s="78"/>
      <c r="K22" s="78"/>
      <c r="L22" s="78"/>
      <c r="M22" s="78"/>
      <c r="N22" s="78"/>
      <c r="O22" s="78"/>
      <c r="P22" s="78"/>
      <c r="Q22" s="78"/>
      <c r="R22" s="78"/>
      <c r="S22" s="78"/>
      <c r="T22" s="78"/>
      <c r="U22" s="78"/>
      <c r="V22" s="78"/>
      <c r="W22" s="78"/>
      <c r="X22" s="78"/>
      <c r="Y22" s="78"/>
      <c r="Z22" s="78"/>
    </row>
    <row r="23" spans="1:26" ht="15.75" customHeight="1">
      <c r="A23" s="78"/>
      <c r="B23" s="78"/>
      <c r="C23" s="78"/>
      <c r="D23" s="78"/>
      <c r="E23" s="78"/>
      <c r="F23" s="79"/>
      <c r="G23" s="78"/>
      <c r="H23" s="78"/>
      <c r="I23" s="78"/>
      <c r="J23" s="78"/>
      <c r="K23" s="78"/>
      <c r="L23" s="78"/>
      <c r="M23" s="78"/>
      <c r="N23" s="78"/>
      <c r="O23" s="78"/>
      <c r="P23" s="78"/>
      <c r="Q23" s="78"/>
      <c r="R23" s="78"/>
      <c r="S23" s="78"/>
      <c r="T23" s="78"/>
      <c r="U23" s="78"/>
      <c r="V23" s="78"/>
      <c r="W23" s="78"/>
      <c r="X23" s="78"/>
      <c r="Y23" s="78"/>
      <c r="Z23" s="78"/>
    </row>
    <row r="24" spans="1:26" ht="15.75" customHeight="1">
      <c r="A24" s="78"/>
      <c r="B24" s="78"/>
      <c r="C24" s="78"/>
      <c r="D24" s="78"/>
      <c r="E24" s="78"/>
      <c r="F24" s="79"/>
      <c r="G24" s="78"/>
      <c r="H24" s="78"/>
      <c r="I24" s="78"/>
      <c r="J24" s="78"/>
      <c r="K24" s="78"/>
      <c r="L24" s="78"/>
      <c r="M24" s="78"/>
      <c r="N24" s="78"/>
      <c r="O24" s="78"/>
      <c r="P24" s="78"/>
      <c r="Q24" s="78"/>
      <c r="R24" s="78"/>
      <c r="S24" s="78"/>
      <c r="T24" s="78"/>
      <c r="U24" s="78"/>
      <c r="V24" s="78"/>
      <c r="W24" s="78"/>
      <c r="X24" s="78"/>
      <c r="Y24" s="78"/>
      <c r="Z24" s="78"/>
    </row>
    <row r="25" spans="1:26" ht="15.75" customHeight="1">
      <c r="A25" s="78"/>
      <c r="B25" s="78"/>
      <c r="C25" s="78"/>
      <c r="D25" s="78"/>
      <c r="E25" s="78"/>
      <c r="F25" s="79"/>
      <c r="G25" s="78"/>
      <c r="H25" s="78"/>
      <c r="I25" s="78"/>
      <c r="J25" s="78"/>
      <c r="K25" s="78"/>
      <c r="L25" s="78"/>
      <c r="M25" s="78"/>
      <c r="N25" s="78"/>
      <c r="O25" s="78"/>
      <c r="P25" s="78"/>
      <c r="Q25" s="78"/>
      <c r="R25" s="78"/>
      <c r="S25" s="78"/>
      <c r="T25" s="78"/>
      <c r="U25" s="78"/>
      <c r="V25" s="78"/>
      <c r="W25" s="78"/>
      <c r="X25" s="78"/>
      <c r="Y25" s="78"/>
      <c r="Z25" s="78"/>
    </row>
    <row r="26" spans="1:26" ht="15.75" customHeight="1">
      <c r="A26" s="78"/>
      <c r="B26" s="78"/>
      <c r="C26" s="78"/>
      <c r="D26" s="78"/>
      <c r="E26" s="78"/>
      <c r="F26" s="79"/>
      <c r="G26" s="78"/>
      <c r="H26" s="78"/>
      <c r="I26" s="78"/>
      <c r="J26" s="78"/>
      <c r="K26" s="78"/>
      <c r="L26" s="78"/>
      <c r="M26" s="78"/>
      <c r="N26" s="78"/>
      <c r="O26" s="78"/>
      <c r="P26" s="78"/>
      <c r="Q26" s="78"/>
      <c r="R26" s="78"/>
      <c r="S26" s="78"/>
      <c r="T26" s="78"/>
      <c r="U26" s="78"/>
      <c r="V26" s="78"/>
      <c r="W26" s="78"/>
      <c r="X26" s="78"/>
      <c r="Y26" s="78"/>
      <c r="Z26" s="78"/>
    </row>
    <row r="27" spans="1:26" ht="15.75" customHeight="1">
      <c r="A27" s="78"/>
      <c r="B27" s="78"/>
      <c r="C27" s="78"/>
      <c r="D27" s="78"/>
      <c r="E27" s="78"/>
      <c r="F27" s="79"/>
      <c r="G27" s="78"/>
      <c r="H27" s="78"/>
      <c r="I27" s="78"/>
      <c r="J27" s="78"/>
      <c r="K27" s="78"/>
      <c r="L27" s="78"/>
      <c r="M27" s="78"/>
      <c r="N27" s="78"/>
      <c r="O27" s="78"/>
      <c r="P27" s="78"/>
      <c r="Q27" s="78"/>
      <c r="R27" s="78"/>
      <c r="S27" s="78"/>
      <c r="T27" s="78"/>
      <c r="U27" s="78"/>
      <c r="V27" s="78"/>
      <c r="W27" s="78"/>
      <c r="X27" s="78"/>
      <c r="Y27" s="78"/>
      <c r="Z27" s="78"/>
    </row>
    <row r="28" spans="1:26" ht="15.75" customHeight="1">
      <c r="A28" s="78"/>
      <c r="B28" s="78"/>
      <c r="C28" s="78"/>
      <c r="D28" s="78"/>
      <c r="E28" s="78"/>
      <c r="F28" s="79"/>
      <c r="G28" s="78"/>
      <c r="H28" s="78"/>
      <c r="I28" s="78"/>
      <c r="J28" s="78"/>
      <c r="K28" s="78"/>
      <c r="L28" s="78"/>
      <c r="M28" s="78"/>
      <c r="N28" s="78"/>
      <c r="O28" s="78"/>
      <c r="P28" s="78"/>
      <c r="Q28" s="78"/>
      <c r="R28" s="78"/>
      <c r="S28" s="78"/>
      <c r="T28" s="78"/>
      <c r="U28" s="78"/>
      <c r="V28" s="78"/>
      <c r="W28" s="78"/>
      <c r="X28" s="78"/>
      <c r="Y28" s="78"/>
      <c r="Z28" s="78"/>
    </row>
    <row r="29" spans="1:26" ht="15.75" customHeight="1">
      <c r="A29" s="78"/>
      <c r="B29" s="78"/>
      <c r="C29" s="78"/>
      <c r="D29" s="78"/>
      <c r="E29" s="78"/>
      <c r="F29" s="79"/>
      <c r="G29" s="78"/>
      <c r="H29" s="78"/>
      <c r="I29" s="78"/>
      <c r="J29" s="78"/>
      <c r="K29" s="78"/>
      <c r="L29" s="78"/>
      <c r="M29" s="78"/>
      <c r="N29" s="78"/>
      <c r="O29" s="78"/>
      <c r="P29" s="78"/>
      <c r="Q29" s="78"/>
      <c r="R29" s="78"/>
      <c r="S29" s="78"/>
      <c r="T29" s="78"/>
      <c r="U29" s="78"/>
      <c r="V29" s="78"/>
      <c r="W29" s="78"/>
      <c r="X29" s="78"/>
      <c r="Y29" s="78"/>
      <c r="Z29" s="78"/>
    </row>
    <row r="30" spans="1:26" ht="15.75" customHeight="1">
      <c r="A30" s="78"/>
      <c r="B30" s="78"/>
      <c r="C30" s="78"/>
      <c r="D30" s="78"/>
      <c r="E30" s="78"/>
      <c r="F30" s="79"/>
      <c r="G30" s="78"/>
      <c r="H30" s="78"/>
      <c r="I30" s="78"/>
      <c r="J30" s="78"/>
      <c r="K30" s="78"/>
      <c r="L30" s="78"/>
      <c r="M30" s="78"/>
      <c r="N30" s="78"/>
      <c r="O30" s="78"/>
      <c r="P30" s="78"/>
      <c r="Q30" s="78"/>
      <c r="R30" s="78"/>
      <c r="S30" s="78"/>
      <c r="T30" s="78"/>
      <c r="U30" s="78"/>
      <c r="V30" s="78"/>
      <c r="W30" s="78"/>
      <c r="X30" s="78"/>
      <c r="Y30" s="78"/>
      <c r="Z30" s="78"/>
    </row>
    <row r="31" spans="1:26" ht="15.75" customHeight="1">
      <c r="A31" s="78"/>
      <c r="B31" s="78"/>
      <c r="C31" s="78"/>
      <c r="D31" s="78"/>
      <c r="E31" s="78"/>
      <c r="F31" s="79"/>
      <c r="G31" s="78"/>
      <c r="H31" s="78"/>
      <c r="I31" s="78"/>
      <c r="J31" s="78"/>
      <c r="K31" s="78"/>
      <c r="L31" s="78"/>
      <c r="M31" s="78"/>
      <c r="N31" s="78"/>
      <c r="O31" s="78"/>
      <c r="P31" s="78"/>
      <c r="Q31" s="78"/>
      <c r="R31" s="78"/>
      <c r="S31" s="78"/>
      <c r="T31" s="78"/>
      <c r="U31" s="78"/>
      <c r="V31" s="78"/>
      <c r="W31" s="78"/>
      <c r="X31" s="78"/>
      <c r="Y31" s="78"/>
      <c r="Z31" s="78"/>
    </row>
    <row r="32" spans="1:26" ht="15.75" customHeight="1">
      <c r="A32" s="78"/>
      <c r="B32" s="78"/>
      <c r="C32" s="78"/>
      <c r="D32" s="78"/>
      <c r="E32" s="78"/>
      <c r="F32" s="79"/>
      <c r="G32" s="78"/>
      <c r="H32" s="78"/>
      <c r="I32" s="78"/>
      <c r="J32" s="78"/>
      <c r="K32" s="78"/>
      <c r="L32" s="78"/>
      <c r="M32" s="78"/>
      <c r="N32" s="78"/>
      <c r="O32" s="78"/>
      <c r="P32" s="78"/>
      <c r="Q32" s="78"/>
      <c r="R32" s="78"/>
      <c r="S32" s="78"/>
      <c r="T32" s="78"/>
      <c r="U32" s="78"/>
      <c r="V32" s="78"/>
      <c r="W32" s="78"/>
      <c r="X32" s="78"/>
      <c r="Y32" s="78"/>
      <c r="Z32" s="78"/>
    </row>
    <row r="33" spans="1:26" ht="15.75" customHeight="1">
      <c r="A33" s="78"/>
      <c r="B33" s="78"/>
      <c r="C33" s="78"/>
      <c r="D33" s="78"/>
      <c r="E33" s="78"/>
      <c r="F33" s="79"/>
      <c r="G33" s="78"/>
      <c r="H33" s="78"/>
      <c r="I33" s="78"/>
      <c r="J33" s="78"/>
      <c r="K33" s="78"/>
      <c r="L33" s="78"/>
      <c r="M33" s="78"/>
      <c r="N33" s="78"/>
      <c r="O33" s="78"/>
      <c r="P33" s="78"/>
      <c r="Q33" s="78"/>
      <c r="R33" s="78"/>
      <c r="S33" s="78"/>
      <c r="T33" s="78"/>
      <c r="U33" s="78"/>
      <c r="V33" s="78"/>
      <c r="W33" s="78"/>
      <c r="X33" s="78"/>
      <c r="Y33" s="78"/>
      <c r="Z33" s="78"/>
    </row>
    <row r="34" spans="1:26" ht="15.75" customHeight="1">
      <c r="A34" s="78"/>
      <c r="B34" s="78"/>
      <c r="C34" s="78"/>
      <c r="D34" s="78"/>
      <c r="E34" s="78"/>
      <c r="F34" s="79"/>
      <c r="G34" s="78"/>
      <c r="H34" s="78"/>
      <c r="I34" s="78"/>
      <c r="J34" s="78"/>
      <c r="K34" s="78"/>
      <c r="L34" s="78"/>
      <c r="M34" s="78"/>
      <c r="N34" s="78"/>
      <c r="O34" s="78"/>
      <c r="P34" s="78"/>
      <c r="Q34" s="78"/>
      <c r="R34" s="78"/>
      <c r="S34" s="78"/>
      <c r="T34" s="78"/>
      <c r="U34" s="78"/>
      <c r="V34" s="78"/>
      <c r="W34" s="78"/>
      <c r="X34" s="78"/>
      <c r="Y34" s="78"/>
      <c r="Z34" s="78"/>
    </row>
    <row r="35" spans="1:26" ht="15.75" customHeight="1">
      <c r="A35" s="78"/>
      <c r="B35" s="78"/>
      <c r="C35" s="78"/>
      <c r="D35" s="78"/>
      <c r="E35" s="78"/>
      <c r="F35" s="79"/>
      <c r="G35" s="78"/>
      <c r="H35" s="78"/>
      <c r="I35" s="78"/>
      <c r="J35" s="78"/>
      <c r="K35" s="78"/>
      <c r="L35" s="78"/>
      <c r="M35" s="78"/>
      <c r="N35" s="78"/>
      <c r="O35" s="78"/>
      <c r="P35" s="78"/>
      <c r="Q35" s="78"/>
      <c r="R35" s="78"/>
      <c r="S35" s="78"/>
      <c r="T35" s="78"/>
      <c r="U35" s="78"/>
      <c r="V35" s="78"/>
      <c r="W35" s="78"/>
      <c r="X35" s="78"/>
      <c r="Y35" s="78"/>
      <c r="Z35" s="78"/>
    </row>
    <row r="36" spans="1:26" ht="15.75" customHeight="1">
      <c r="A36" s="78"/>
      <c r="B36" s="78"/>
      <c r="C36" s="78"/>
      <c r="D36" s="78"/>
      <c r="E36" s="78"/>
      <c r="F36" s="79"/>
      <c r="G36" s="78"/>
      <c r="H36" s="78"/>
      <c r="I36" s="78"/>
      <c r="J36" s="78"/>
      <c r="K36" s="78"/>
      <c r="L36" s="78"/>
      <c r="M36" s="78"/>
      <c r="N36" s="78"/>
      <c r="O36" s="78"/>
      <c r="P36" s="78"/>
      <c r="Q36" s="78"/>
      <c r="R36" s="78"/>
      <c r="S36" s="78"/>
      <c r="T36" s="78"/>
      <c r="U36" s="78"/>
      <c r="V36" s="78"/>
      <c r="W36" s="78"/>
      <c r="X36" s="78"/>
      <c r="Y36" s="78"/>
      <c r="Z36" s="78"/>
    </row>
    <row r="37" spans="1:26" ht="15.75" customHeight="1">
      <c r="A37" s="78"/>
      <c r="B37" s="78"/>
      <c r="C37" s="78"/>
      <c r="D37" s="78"/>
      <c r="E37" s="78"/>
      <c r="F37" s="79"/>
      <c r="G37" s="78"/>
      <c r="H37" s="78"/>
      <c r="I37" s="78"/>
      <c r="J37" s="78"/>
      <c r="K37" s="78"/>
      <c r="L37" s="78"/>
      <c r="M37" s="78"/>
      <c r="N37" s="78"/>
      <c r="O37" s="78"/>
      <c r="P37" s="78"/>
      <c r="Q37" s="78"/>
      <c r="R37" s="78"/>
      <c r="S37" s="78"/>
      <c r="T37" s="78"/>
      <c r="U37" s="78"/>
      <c r="V37" s="78"/>
      <c r="W37" s="78"/>
      <c r="X37" s="78"/>
      <c r="Y37" s="78"/>
      <c r="Z37" s="78"/>
    </row>
    <row r="38" spans="1:26" ht="15.75" customHeight="1">
      <c r="A38" s="78"/>
      <c r="B38" s="78"/>
      <c r="C38" s="78"/>
      <c r="D38" s="78"/>
      <c r="E38" s="78"/>
      <c r="F38" s="79"/>
      <c r="G38" s="78"/>
      <c r="H38" s="78"/>
      <c r="I38" s="78"/>
      <c r="J38" s="78"/>
      <c r="K38" s="78"/>
      <c r="L38" s="78"/>
      <c r="M38" s="78"/>
      <c r="N38" s="78"/>
      <c r="O38" s="78"/>
      <c r="P38" s="78"/>
      <c r="Q38" s="78"/>
      <c r="R38" s="78"/>
      <c r="S38" s="78"/>
      <c r="T38" s="78"/>
      <c r="U38" s="78"/>
      <c r="V38" s="78"/>
      <c r="W38" s="78"/>
      <c r="X38" s="78"/>
      <c r="Y38" s="78"/>
      <c r="Z38" s="78"/>
    </row>
    <row r="39" spans="1:26" ht="15.75" customHeight="1">
      <c r="A39" s="78"/>
      <c r="B39" s="78"/>
      <c r="C39" s="78"/>
      <c r="D39" s="78"/>
      <c r="E39" s="78"/>
      <c r="F39" s="79"/>
      <c r="G39" s="78"/>
      <c r="H39" s="78"/>
      <c r="I39" s="78"/>
      <c r="J39" s="78"/>
      <c r="K39" s="78"/>
      <c r="L39" s="78"/>
      <c r="M39" s="78"/>
      <c r="N39" s="78"/>
      <c r="O39" s="78"/>
      <c r="P39" s="78"/>
      <c r="Q39" s="78"/>
      <c r="R39" s="78"/>
      <c r="S39" s="78"/>
      <c r="T39" s="78"/>
      <c r="U39" s="78"/>
      <c r="V39" s="78"/>
      <c r="W39" s="78"/>
      <c r="X39" s="78"/>
      <c r="Y39" s="78"/>
      <c r="Z39" s="78"/>
    </row>
    <row r="40" spans="1:26" ht="15.75" customHeight="1">
      <c r="A40" s="78"/>
      <c r="B40" s="78"/>
      <c r="C40" s="78"/>
      <c r="D40" s="78"/>
      <c r="E40" s="78"/>
      <c r="F40" s="79"/>
      <c r="G40" s="78"/>
      <c r="H40" s="78"/>
      <c r="I40" s="78"/>
      <c r="J40" s="78"/>
      <c r="K40" s="78"/>
      <c r="L40" s="78"/>
      <c r="M40" s="78"/>
      <c r="N40" s="78"/>
      <c r="O40" s="78"/>
      <c r="P40" s="78"/>
      <c r="Q40" s="78"/>
      <c r="R40" s="78"/>
      <c r="S40" s="78"/>
      <c r="T40" s="78"/>
      <c r="U40" s="78"/>
      <c r="V40" s="78"/>
      <c r="W40" s="78"/>
      <c r="X40" s="78"/>
      <c r="Y40" s="78"/>
      <c r="Z40" s="78"/>
    </row>
    <row r="41" spans="1:26" ht="15.75" customHeight="1">
      <c r="A41" s="78"/>
      <c r="B41" s="78"/>
      <c r="C41" s="78"/>
      <c r="D41" s="78"/>
      <c r="E41" s="78"/>
      <c r="F41" s="79"/>
      <c r="G41" s="78"/>
      <c r="H41" s="78"/>
      <c r="I41" s="78"/>
      <c r="J41" s="78"/>
      <c r="K41" s="78"/>
      <c r="L41" s="78"/>
      <c r="M41" s="78"/>
      <c r="N41" s="78"/>
      <c r="O41" s="78"/>
      <c r="P41" s="78"/>
      <c r="Q41" s="78"/>
      <c r="R41" s="78"/>
      <c r="S41" s="78"/>
      <c r="T41" s="78"/>
      <c r="U41" s="78"/>
      <c r="V41" s="78"/>
      <c r="W41" s="78"/>
      <c r="X41" s="78"/>
      <c r="Y41" s="78"/>
      <c r="Z41" s="78"/>
    </row>
    <row r="42" spans="1:26" ht="15.75" customHeight="1">
      <c r="A42" s="78"/>
      <c r="B42" s="78"/>
      <c r="C42" s="78"/>
      <c r="D42" s="78"/>
      <c r="E42" s="78"/>
      <c r="F42" s="79"/>
      <c r="G42" s="78"/>
      <c r="H42" s="78"/>
      <c r="I42" s="78"/>
      <c r="J42" s="78"/>
      <c r="K42" s="78"/>
      <c r="L42" s="78"/>
      <c r="M42" s="78"/>
      <c r="N42" s="78"/>
      <c r="O42" s="78"/>
      <c r="P42" s="78"/>
      <c r="Q42" s="78"/>
      <c r="R42" s="78"/>
      <c r="S42" s="78"/>
      <c r="T42" s="78"/>
      <c r="U42" s="78"/>
      <c r="V42" s="78"/>
      <c r="W42" s="78"/>
      <c r="X42" s="78"/>
      <c r="Y42" s="78"/>
      <c r="Z42" s="78"/>
    </row>
    <row r="43" spans="1:26" ht="15.75" customHeight="1">
      <c r="A43" s="78"/>
      <c r="B43" s="78"/>
      <c r="C43" s="78"/>
      <c r="D43" s="78"/>
      <c r="E43" s="78"/>
      <c r="F43" s="79"/>
      <c r="G43" s="78"/>
      <c r="H43" s="78"/>
      <c r="I43" s="78"/>
      <c r="J43" s="78"/>
      <c r="K43" s="78"/>
      <c r="L43" s="78"/>
      <c r="M43" s="78"/>
      <c r="N43" s="78"/>
      <c r="O43" s="78"/>
      <c r="P43" s="78"/>
      <c r="Q43" s="78"/>
      <c r="R43" s="78"/>
      <c r="S43" s="78"/>
      <c r="T43" s="78"/>
      <c r="U43" s="78"/>
      <c r="V43" s="78"/>
      <c r="W43" s="78"/>
      <c r="X43" s="78"/>
      <c r="Y43" s="78"/>
      <c r="Z43" s="78"/>
    </row>
    <row r="44" spans="1:26" ht="15.75" customHeight="1">
      <c r="A44" s="78"/>
      <c r="B44" s="78"/>
      <c r="C44" s="78"/>
      <c r="D44" s="78"/>
      <c r="E44" s="78"/>
      <c r="F44" s="79"/>
      <c r="G44" s="78"/>
      <c r="H44" s="78"/>
      <c r="I44" s="78"/>
      <c r="J44" s="78"/>
      <c r="K44" s="78"/>
      <c r="L44" s="78"/>
      <c r="M44" s="78"/>
      <c r="N44" s="78"/>
      <c r="O44" s="78"/>
      <c r="P44" s="78"/>
      <c r="Q44" s="78"/>
      <c r="R44" s="78"/>
      <c r="S44" s="78"/>
      <c r="T44" s="78"/>
      <c r="U44" s="78"/>
      <c r="V44" s="78"/>
      <c r="W44" s="78"/>
      <c r="X44" s="78"/>
      <c r="Y44" s="78"/>
      <c r="Z44" s="78"/>
    </row>
    <row r="45" spans="1:26" ht="15.75" customHeight="1">
      <c r="A45" s="78"/>
      <c r="B45" s="78"/>
      <c r="C45" s="78"/>
      <c r="D45" s="78"/>
      <c r="E45" s="78"/>
      <c r="F45" s="79"/>
      <c r="G45" s="78"/>
      <c r="H45" s="78"/>
      <c r="I45" s="78"/>
      <c r="J45" s="78"/>
      <c r="K45" s="78"/>
      <c r="L45" s="78"/>
      <c r="M45" s="78"/>
      <c r="N45" s="78"/>
      <c r="O45" s="78"/>
      <c r="P45" s="78"/>
      <c r="Q45" s="78"/>
      <c r="R45" s="78"/>
      <c r="S45" s="78"/>
      <c r="T45" s="78"/>
      <c r="U45" s="78"/>
      <c r="V45" s="78"/>
      <c r="W45" s="78"/>
      <c r="X45" s="78"/>
      <c r="Y45" s="78"/>
      <c r="Z45" s="78"/>
    </row>
    <row r="46" spans="1:26" ht="15.75" customHeight="1">
      <c r="A46" s="78"/>
      <c r="B46" s="78"/>
      <c r="C46" s="78"/>
      <c r="D46" s="78"/>
      <c r="E46" s="78"/>
      <c r="F46" s="79"/>
      <c r="G46" s="78"/>
      <c r="H46" s="78"/>
      <c r="I46" s="78"/>
      <c r="J46" s="78"/>
      <c r="K46" s="78"/>
      <c r="L46" s="78"/>
      <c r="M46" s="78"/>
      <c r="N46" s="78"/>
      <c r="O46" s="78"/>
      <c r="P46" s="78"/>
      <c r="Q46" s="78"/>
      <c r="R46" s="78"/>
      <c r="S46" s="78"/>
      <c r="T46" s="78"/>
      <c r="U46" s="78"/>
      <c r="V46" s="78"/>
      <c r="W46" s="78"/>
      <c r="X46" s="78"/>
      <c r="Y46" s="78"/>
      <c r="Z46" s="78"/>
    </row>
    <row r="47" spans="1:26" ht="15.75" customHeight="1">
      <c r="A47" s="78"/>
      <c r="B47" s="78"/>
      <c r="C47" s="78"/>
      <c r="D47" s="78"/>
      <c r="E47" s="78"/>
      <c r="F47" s="79"/>
      <c r="G47" s="78"/>
      <c r="H47" s="78"/>
      <c r="I47" s="78"/>
      <c r="J47" s="78"/>
      <c r="K47" s="78"/>
      <c r="L47" s="78"/>
      <c r="M47" s="78"/>
      <c r="N47" s="78"/>
      <c r="O47" s="78"/>
      <c r="P47" s="78"/>
      <c r="Q47" s="78"/>
      <c r="R47" s="78"/>
      <c r="S47" s="78"/>
      <c r="T47" s="78"/>
      <c r="U47" s="78"/>
      <c r="V47" s="78"/>
      <c r="W47" s="78"/>
      <c r="X47" s="78"/>
      <c r="Y47" s="78"/>
      <c r="Z47" s="78"/>
    </row>
    <row r="48" spans="1:26" ht="15.75" customHeight="1">
      <c r="A48" s="78"/>
      <c r="B48" s="78"/>
      <c r="C48" s="78"/>
      <c r="D48" s="78"/>
      <c r="E48" s="78"/>
      <c r="F48" s="79"/>
      <c r="G48" s="78"/>
      <c r="H48" s="78"/>
      <c r="I48" s="78"/>
      <c r="J48" s="78"/>
      <c r="K48" s="78"/>
      <c r="L48" s="78"/>
      <c r="M48" s="78"/>
      <c r="N48" s="78"/>
      <c r="O48" s="78"/>
      <c r="P48" s="78"/>
      <c r="Q48" s="78"/>
      <c r="R48" s="78"/>
      <c r="S48" s="78"/>
      <c r="T48" s="78"/>
      <c r="U48" s="78"/>
      <c r="V48" s="78"/>
      <c r="W48" s="78"/>
      <c r="X48" s="78"/>
      <c r="Y48" s="78"/>
      <c r="Z48" s="78"/>
    </row>
    <row r="49" spans="1:26" ht="15.75" customHeight="1">
      <c r="A49" s="78"/>
      <c r="B49" s="78"/>
      <c r="C49" s="78"/>
      <c r="D49" s="78"/>
      <c r="E49" s="78"/>
      <c r="F49" s="79"/>
      <c r="G49" s="78"/>
      <c r="H49" s="78"/>
      <c r="I49" s="78"/>
      <c r="J49" s="78"/>
      <c r="K49" s="78"/>
      <c r="L49" s="78"/>
      <c r="M49" s="78"/>
      <c r="N49" s="78"/>
      <c r="O49" s="78"/>
      <c r="P49" s="78"/>
      <c r="Q49" s="78"/>
      <c r="R49" s="78"/>
      <c r="S49" s="78"/>
      <c r="T49" s="78"/>
      <c r="U49" s="78"/>
      <c r="V49" s="78"/>
      <c r="W49" s="78"/>
      <c r="X49" s="78"/>
      <c r="Y49" s="78"/>
      <c r="Z49" s="78"/>
    </row>
    <row r="50" spans="1:26" ht="15.75" customHeight="1">
      <c r="A50" s="78"/>
      <c r="B50" s="78"/>
      <c r="C50" s="78"/>
      <c r="D50" s="78"/>
      <c r="E50" s="78"/>
      <c r="F50" s="79"/>
      <c r="G50" s="78"/>
      <c r="H50" s="78"/>
      <c r="I50" s="78"/>
      <c r="J50" s="78"/>
      <c r="K50" s="78"/>
      <c r="L50" s="78"/>
      <c r="M50" s="78"/>
      <c r="N50" s="78"/>
      <c r="O50" s="78"/>
      <c r="P50" s="78"/>
      <c r="Q50" s="78"/>
      <c r="R50" s="78"/>
      <c r="S50" s="78"/>
      <c r="T50" s="78"/>
      <c r="U50" s="78"/>
      <c r="V50" s="78"/>
      <c r="W50" s="78"/>
      <c r="X50" s="78"/>
      <c r="Y50" s="78"/>
      <c r="Z50" s="78"/>
    </row>
    <row r="51" spans="1:26" ht="15.75" customHeight="1">
      <c r="A51" s="78"/>
      <c r="B51" s="78"/>
      <c r="C51" s="78"/>
      <c r="D51" s="78"/>
      <c r="E51" s="78"/>
      <c r="F51" s="79"/>
      <c r="G51" s="78"/>
      <c r="H51" s="78"/>
      <c r="I51" s="78"/>
      <c r="J51" s="78"/>
      <c r="K51" s="78"/>
      <c r="L51" s="78"/>
      <c r="M51" s="78"/>
      <c r="N51" s="78"/>
      <c r="O51" s="78"/>
      <c r="P51" s="78"/>
      <c r="Q51" s="78"/>
      <c r="R51" s="78"/>
      <c r="S51" s="78"/>
      <c r="T51" s="78"/>
      <c r="U51" s="78"/>
      <c r="V51" s="78"/>
      <c r="W51" s="78"/>
      <c r="X51" s="78"/>
      <c r="Y51" s="78"/>
      <c r="Z51" s="78"/>
    </row>
    <row r="52" spans="1:26" ht="15.75" customHeight="1">
      <c r="A52" s="78"/>
      <c r="B52" s="78"/>
      <c r="C52" s="78"/>
      <c r="D52" s="78"/>
      <c r="E52" s="78"/>
      <c r="F52" s="79"/>
      <c r="G52" s="78"/>
      <c r="H52" s="78"/>
      <c r="I52" s="78"/>
      <c r="J52" s="78"/>
      <c r="K52" s="78"/>
      <c r="L52" s="78"/>
      <c r="M52" s="78"/>
      <c r="N52" s="78"/>
      <c r="O52" s="78"/>
      <c r="P52" s="78"/>
      <c r="Q52" s="78"/>
      <c r="R52" s="78"/>
      <c r="S52" s="78"/>
      <c r="T52" s="78"/>
      <c r="U52" s="78"/>
      <c r="V52" s="78"/>
      <c r="W52" s="78"/>
      <c r="X52" s="78"/>
      <c r="Y52" s="78"/>
      <c r="Z52" s="78"/>
    </row>
    <row r="53" spans="1:26" ht="15.75" customHeight="1">
      <c r="A53" s="78"/>
      <c r="B53" s="78"/>
      <c r="C53" s="78"/>
      <c r="D53" s="78"/>
      <c r="E53" s="78"/>
      <c r="F53" s="79"/>
      <c r="G53" s="78"/>
      <c r="H53" s="78"/>
      <c r="I53" s="78"/>
      <c r="J53" s="78"/>
      <c r="K53" s="78"/>
      <c r="L53" s="78"/>
      <c r="M53" s="78"/>
      <c r="N53" s="78"/>
      <c r="O53" s="78"/>
      <c r="P53" s="78"/>
      <c r="Q53" s="78"/>
      <c r="R53" s="78"/>
      <c r="S53" s="78"/>
      <c r="T53" s="78"/>
      <c r="U53" s="78"/>
      <c r="V53" s="78"/>
      <c r="W53" s="78"/>
      <c r="X53" s="78"/>
      <c r="Y53" s="78"/>
      <c r="Z53" s="78"/>
    </row>
    <row r="54" spans="1:26" ht="15.75" customHeight="1">
      <c r="A54" s="78"/>
      <c r="B54" s="78"/>
      <c r="C54" s="78"/>
      <c r="D54" s="78"/>
      <c r="E54" s="78"/>
      <c r="F54" s="79"/>
      <c r="G54" s="78"/>
      <c r="H54" s="78"/>
      <c r="I54" s="78"/>
      <c r="J54" s="78"/>
      <c r="K54" s="78"/>
      <c r="L54" s="78"/>
      <c r="M54" s="78"/>
      <c r="N54" s="78"/>
      <c r="O54" s="78"/>
      <c r="P54" s="78"/>
      <c r="Q54" s="78"/>
      <c r="R54" s="78"/>
      <c r="S54" s="78"/>
      <c r="T54" s="78"/>
      <c r="U54" s="78"/>
      <c r="V54" s="78"/>
      <c r="W54" s="78"/>
      <c r="X54" s="78"/>
      <c r="Y54" s="78"/>
      <c r="Z54" s="78"/>
    </row>
    <row r="55" spans="1:26" ht="15.75" customHeight="1">
      <c r="A55" s="78"/>
      <c r="B55" s="78"/>
      <c r="C55" s="78"/>
      <c r="D55" s="78"/>
      <c r="E55" s="78"/>
      <c r="F55" s="79"/>
      <c r="G55" s="78"/>
      <c r="H55" s="78"/>
      <c r="I55" s="78"/>
      <c r="J55" s="78"/>
      <c r="K55" s="78"/>
      <c r="L55" s="78"/>
      <c r="M55" s="78"/>
      <c r="N55" s="78"/>
      <c r="O55" s="78"/>
      <c r="P55" s="78"/>
      <c r="Q55" s="78"/>
      <c r="R55" s="78"/>
      <c r="S55" s="78"/>
      <c r="T55" s="78"/>
      <c r="U55" s="78"/>
      <c r="V55" s="78"/>
      <c r="W55" s="78"/>
      <c r="X55" s="78"/>
      <c r="Y55" s="78"/>
      <c r="Z55" s="78"/>
    </row>
    <row r="56" spans="1:26" ht="15.75" customHeight="1">
      <c r="A56" s="78"/>
      <c r="B56" s="78"/>
      <c r="C56" s="78"/>
      <c r="D56" s="78"/>
      <c r="E56" s="78"/>
      <c r="F56" s="79"/>
      <c r="G56" s="78"/>
      <c r="H56" s="78"/>
      <c r="I56" s="78"/>
      <c r="J56" s="78"/>
      <c r="K56" s="78"/>
      <c r="L56" s="78"/>
      <c r="M56" s="78"/>
      <c r="N56" s="78"/>
      <c r="O56" s="78"/>
      <c r="P56" s="78"/>
      <c r="Q56" s="78"/>
      <c r="R56" s="78"/>
      <c r="S56" s="78"/>
      <c r="T56" s="78"/>
      <c r="U56" s="78"/>
      <c r="V56" s="78"/>
      <c r="W56" s="78"/>
      <c r="X56" s="78"/>
      <c r="Y56" s="78"/>
      <c r="Z56" s="78"/>
    </row>
    <row r="57" spans="1:26" ht="15.75" customHeight="1">
      <c r="A57" s="78"/>
      <c r="B57" s="78"/>
      <c r="C57" s="78"/>
      <c r="D57" s="78"/>
      <c r="E57" s="78"/>
      <c r="F57" s="79"/>
      <c r="G57" s="78"/>
      <c r="H57" s="78"/>
      <c r="I57" s="78"/>
      <c r="J57" s="78"/>
      <c r="K57" s="78"/>
      <c r="L57" s="78"/>
      <c r="M57" s="78"/>
      <c r="N57" s="78"/>
      <c r="O57" s="78"/>
      <c r="P57" s="78"/>
      <c r="Q57" s="78"/>
      <c r="R57" s="78"/>
      <c r="S57" s="78"/>
      <c r="T57" s="78"/>
      <c r="U57" s="78"/>
      <c r="V57" s="78"/>
      <c r="W57" s="78"/>
      <c r="X57" s="78"/>
      <c r="Y57" s="78"/>
      <c r="Z57" s="78"/>
    </row>
    <row r="58" spans="1:26" ht="15.75" customHeight="1">
      <c r="A58" s="78"/>
      <c r="B58" s="78"/>
      <c r="C58" s="78"/>
      <c r="D58" s="78"/>
      <c r="E58" s="78"/>
      <c r="F58" s="79"/>
      <c r="G58" s="78"/>
      <c r="H58" s="78"/>
      <c r="I58" s="78"/>
      <c r="J58" s="78"/>
      <c r="K58" s="78"/>
      <c r="L58" s="78"/>
      <c r="M58" s="78"/>
      <c r="N58" s="78"/>
      <c r="O58" s="78"/>
      <c r="P58" s="78"/>
      <c r="Q58" s="78"/>
      <c r="R58" s="78"/>
      <c r="S58" s="78"/>
      <c r="T58" s="78"/>
      <c r="U58" s="78"/>
      <c r="V58" s="78"/>
      <c r="W58" s="78"/>
      <c r="X58" s="78"/>
      <c r="Y58" s="78"/>
      <c r="Z58" s="78"/>
    </row>
    <row r="59" spans="1:26" ht="15.75" customHeight="1">
      <c r="A59" s="78"/>
      <c r="B59" s="78"/>
      <c r="C59" s="78"/>
      <c r="D59" s="78"/>
      <c r="E59" s="78"/>
      <c r="F59" s="79"/>
      <c r="G59" s="78"/>
      <c r="H59" s="78"/>
      <c r="I59" s="78"/>
      <c r="J59" s="78"/>
      <c r="K59" s="78"/>
      <c r="L59" s="78"/>
      <c r="M59" s="78"/>
      <c r="N59" s="78"/>
      <c r="O59" s="78"/>
      <c r="P59" s="78"/>
      <c r="Q59" s="78"/>
      <c r="R59" s="78"/>
      <c r="S59" s="78"/>
      <c r="T59" s="78"/>
      <c r="U59" s="78"/>
      <c r="V59" s="78"/>
      <c r="W59" s="78"/>
      <c r="X59" s="78"/>
      <c r="Y59" s="78"/>
      <c r="Z59" s="78"/>
    </row>
    <row r="60" spans="1:26" ht="15.75" customHeight="1">
      <c r="A60" s="78"/>
      <c r="B60" s="78"/>
      <c r="C60" s="78"/>
      <c r="D60" s="78"/>
      <c r="E60" s="78"/>
      <c r="F60" s="79"/>
      <c r="G60" s="78"/>
      <c r="H60" s="78"/>
      <c r="I60" s="78"/>
      <c r="J60" s="78"/>
      <c r="K60" s="78"/>
      <c r="L60" s="78"/>
      <c r="M60" s="78"/>
      <c r="N60" s="78"/>
      <c r="O60" s="78"/>
      <c r="P60" s="78"/>
      <c r="Q60" s="78"/>
      <c r="R60" s="78"/>
      <c r="S60" s="78"/>
      <c r="T60" s="78"/>
      <c r="U60" s="78"/>
      <c r="V60" s="78"/>
      <c r="W60" s="78"/>
      <c r="X60" s="78"/>
      <c r="Y60" s="78"/>
      <c r="Z60" s="78"/>
    </row>
    <row r="61" spans="1:26" ht="15.75" customHeight="1">
      <c r="A61" s="78"/>
      <c r="B61" s="78"/>
      <c r="C61" s="78"/>
      <c r="D61" s="78"/>
      <c r="E61" s="78"/>
      <c r="F61" s="79"/>
      <c r="G61" s="78"/>
      <c r="H61" s="78"/>
      <c r="I61" s="78"/>
      <c r="J61" s="78"/>
      <c r="K61" s="78"/>
      <c r="L61" s="78"/>
      <c r="M61" s="78"/>
      <c r="N61" s="78"/>
      <c r="O61" s="78"/>
      <c r="P61" s="78"/>
      <c r="Q61" s="78"/>
      <c r="R61" s="78"/>
      <c r="S61" s="78"/>
      <c r="T61" s="78"/>
      <c r="U61" s="78"/>
      <c r="V61" s="78"/>
      <c r="W61" s="78"/>
      <c r="X61" s="78"/>
      <c r="Y61" s="78"/>
      <c r="Z61" s="78"/>
    </row>
    <row r="62" spans="1:26" ht="15.75" customHeight="1">
      <c r="A62" s="78"/>
      <c r="B62" s="78"/>
      <c r="C62" s="78"/>
      <c r="D62" s="78"/>
      <c r="E62" s="78"/>
      <c r="F62" s="79"/>
      <c r="G62" s="78"/>
      <c r="H62" s="78"/>
      <c r="I62" s="78"/>
      <c r="J62" s="78"/>
      <c r="K62" s="78"/>
      <c r="L62" s="78"/>
      <c r="M62" s="78"/>
      <c r="N62" s="78"/>
      <c r="O62" s="78"/>
      <c r="P62" s="78"/>
      <c r="Q62" s="78"/>
      <c r="R62" s="78"/>
      <c r="S62" s="78"/>
      <c r="T62" s="78"/>
      <c r="U62" s="78"/>
      <c r="V62" s="78"/>
      <c r="W62" s="78"/>
      <c r="X62" s="78"/>
      <c r="Y62" s="78"/>
      <c r="Z62" s="78"/>
    </row>
    <row r="63" spans="1:26" ht="15.75" customHeight="1">
      <c r="A63" s="78"/>
      <c r="B63" s="78"/>
      <c r="C63" s="78"/>
      <c r="D63" s="78"/>
      <c r="E63" s="78"/>
      <c r="F63" s="79"/>
      <c r="G63" s="78"/>
      <c r="H63" s="78"/>
      <c r="I63" s="78"/>
      <c r="J63" s="78"/>
      <c r="K63" s="78"/>
      <c r="L63" s="78"/>
      <c r="M63" s="78"/>
      <c r="N63" s="78"/>
      <c r="O63" s="78"/>
      <c r="P63" s="78"/>
      <c r="Q63" s="78"/>
      <c r="R63" s="78"/>
      <c r="S63" s="78"/>
      <c r="T63" s="78"/>
      <c r="U63" s="78"/>
      <c r="V63" s="78"/>
      <c r="W63" s="78"/>
      <c r="X63" s="78"/>
      <c r="Y63" s="78"/>
      <c r="Z63" s="78"/>
    </row>
    <row r="64" spans="1:26" ht="15.75" customHeight="1">
      <c r="A64" s="78"/>
      <c r="B64" s="78"/>
      <c r="C64" s="78"/>
      <c r="D64" s="78"/>
      <c r="E64" s="78"/>
      <c r="F64" s="79"/>
      <c r="G64" s="78"/>
      <c r="H64" s="78"/>
      <c r="I64" s="78"/>
      <c r="J64" s="78"/>
      <c r="K64" s="78"/>
      <c r="L64" s="78"/>
      <c r="M64" s="78"/>
      <c r="N64" s="78"/>
      <c r="O64" s="78"/>
      <c r="P64" s="78"/>
      <c r="Q64" s="78"/>
      <c r="R64" s="78"/>
      <c r="S64" s="78"/>
      <c r="T64" s="78"/>
      <c r="U64" s="78"/>
      <c r="V64" s="78"/>
      <c r="W64" s="78"/>
      <c r="X64" s="78"/>
      <c r="Y64" s="78"/>
      <c r="Z64" s="78"/>
    </row>
    <row r="65" spans="1:26" ht="15.75" customHeight="1">
      <c r="A65" s="78"/>
      <c r="B65" s="78"/>
      <c r="C65" s="78"/>
      <c r="D65" s="78"/>
      <c r="E65" s="78"/>
      <c r="F65" s="79"/>
      <c r="G65" s="78"/>
      <c r="H65" s="78"/>
      <c r="I65" s="78"/>
      <c r="J65" s="78"/>
      <c r="K65" s="78"/>
      <c r="L65" s="78"/>
      <c r="M65" s="78"/>
      <c r="N65" s="78"/>
      <c r="O65" s="78"/>
      <c r="P65" s="78"/>
      <c r="Q65" s="78"/>
      <c r="R65" s="78"/>
      <c r="S65" s="78"/>
      <c r="T65" s="78"/>
      <c r="U65" s="78"/>
      <c r="V65" s="78"/>
      <c r="W65" s="78"/>
      <c r="X65" s="78"/>
      <c r="Y65" s="78"/>
      <c r="Z65" s="78"/>
    </row>
    <row r="66" spans="1:26" ht="15.75" customHeight="1">
      <c r="A66" s="78"/>
      <c r="B66" s="78"/>
      <c r="C66" s="78"/>
      <c r="D66" s="78"/>
      <c r="E66" s="78"/>
      <c r="F66" s="79"/>
      <c r="G66" s="78"/>
      <c r="H66" s="78"/>
      <c r="I66" s="78"/>
      <c r="J66" s="78"/>
      <c r="K66" s="78"/>
      <c r="L66" s="78"/>
      <c r="M66" s="78"/>
      <c r="N66" s="78"/>
      <c r="O66" s="78"/>
      <c r="P66" s="78"/>
      <c r="Q66" s="78"/>
      <c r="R66" s="78"/>
      <c r="S66" s="78"/>
      <c r="T66" s="78"/>
      <c r="U66" s="78"/>
      <c r="V66" s="78"/>
      <c r="W66" s="78"/>
      <c r="X66" s="78"/>
      <c r="Y66" s="78"/>
      <c r="Z66" s="78"/>
    </row>
    <row r="67" spans="1:26" ht="15.75" customHeight="1">
      <c r="A67" s="78"/>
      <c r="B67" s="78"/>
      <c r="C67" s="78"/>
      <c r="D67" s="78"/>
      <c r="E67" s="78"/>
      <c r="F67" s="79"/>
      <c r="G67" s="78"/>
      <c r="H67" s="78"/>
      <c r="I67" s="78"/>
      <c r="J67" s="78"/>
      <c r="K67" s="78"/>
      <c r="L67" s="78"/>
      <c r="M67" s="78"/>
      <c r="N67" s="78"/>
      <c r="O67" s="78"/>
      <c r="P67" s="78"/>
      <c r="Q67" s="78"/>
      <c r="R67" s="78"/>
      <c r="S67" s="78"/>
      <c r="T67" s="78"/>
      <c r="U67" s="78"/>
      <c r="V67" s="78"/>
      <c r="W67" s="78"/>
      <c r="X67" s="78"/>
      <c r="Y67" s="78"/>
      <c r="Z67" s="78"/>
    </row>
    <row r="68" spans="1:26" ht="15.75" customHeight="1">
      <c r="A68" s="78"/>
      <c r="B68" s="78"/>
      <c r="C68" s="78"/>
      <c r="D68" s="78"/>
      <c r="E68" s="78"/>
      <c r="F68" s="79"/>
      <c r="G68" s="78"/>
      <c r="H68" s="78"/>
      <c r="I68" s="78"/>
      <c r="J68" s="78"/>
      <c r="K68" s="78"/>
      <c r="L68" s="78"/>
      <c r="M68" s="78"/>
      <c r="N68" s="78"/>
      <c r="O68" s="78"/>
      <c r="P68" s="78"/>
      <c r="Q68" s="78"/>
      <c r="R68" s="78"/>
      <c r="S68" s="78"/>
      <c r="T68" s="78"/>
      <c r="U68" s="78"/>
      <c r="V68" s="78"/>
      <c r="W68" s="78"/>
      <c r="X68" s="78"/>
      <c r="Y68" s="78"/>
      <c r="Z68" s="78"/>
    </row>
    <row r="69" spans="1:26" ht="15.75" customHeight="1">
      <c r="A69" s="78"/>
      <c r="B69" s="78"/>
      <c r="C69" s="78"/>
      <c r="D69" s="78"/>
      <c r="E69" s="78"/>
      <c r="F69" s="79"/>
      <c r="G69" s="78"/>
      <c r="H69" s="78"/>
      <c r="I69" s="78"/>
      <c r="J69" s="78"/>
      <c r="K69" s="78"/>
      <c r="L69" s="78"/>
      <c r="M69" s="78"/>
      <c r="N69" s="78"/>
      <c r="O69" s="78"/>
      <c r="P69" s="78"/>
      <c r="Q69" s="78"/>
      <c r="R69" s="78"/>
      <c r="S69" s="78"/>
      <c r="T69" s="78"/>
      <c r="U69" s="78"/>
      <c r="V69" s="78"/>
      <c r="W69" s="78"/>
      <c r="X69" s="78"/>
      <c r="Y69" s="78"/>
      <c r="Z69" s="78"/>
    </row>
    <row r="70" spans="1:26" ht="15.75" customHeight="1">
      <c r="A70" s="78"/>
      <c r="B70" s="78"/>
      <c r="C70" s="78"/>
      <c r="D70" s="78"/>
      <c r="E70" s="78"/>
      <c r="F70" s="79"/>
      <c r="G70" s="78"/>
      <c r="H70" s="78"/>
      <c r="I70" s="78"/>
      <c r="J70" s="78"/>
      <c r="K70" s="78"/>
      <c r="L70" s="78"/>
      <c r="M70" s="78"/>
      <c r="N70" s="78"/>
      <c r="O70" s="78"/>
      <c r="P70" s="78"/>
      <c r="Q70" s="78"/>
      <c r="R70" s="78"/>
      <c r="S70" s="78"/>
      <c r="T70" s="78"/>
      <c r="U70" s="78"/>
      <c r="V70" s="78"/>
      <c r="W70" s="78"/>
      <c r="X70" s="78"/>
      <c r="Y70" s="78"/>
      <c r="Z70" s="78"/>
    </row>
    <row r="71" spans="1:26" ht="15.75" customHeight="1">
      <c r="A71" s="78"/>
      <c r="B71" s="78"/>
      <c r="C71" s="78"/>
      <c r="D71" s="78"/>
      <c r="E71" s="78"/>
      <c r="F71" s="79"/>
      <c r="G71" s="78"/>
      <c r="H71" s="78"/>
      <c r="I71" s="78"/>
      <c r="J71" s="78"/>
      <c r="K71" s="78"/>
      <c r="L71" s="78"/>
      <c r="M71" s="78"/>
      <c r="N71" s="78"/>
      <c r="O71" s="78"/>
      <c r="P71" s="78"/>
      <c r="Q71" s="78"/>
      <c r="R71" s="78"/>
      <c r="S71" s="78"/>
      <c r="T71" s="78"/>
      <c r="U71" s="78"/>
      <c r="V71" s="78"/>
      <c r="W71" s="78"/>
      <c r="X71" s="78"/>
      <c r="Y71" s="78"/>
      <c r="Z71" s="78"/>
    </row>
    <row r="72" spans="1:26" ht="15.75" customHeight="1">
      <c r="A72" s="78"/>
      <c r="B72" s="78"/>
      <c r="C72" s="78"/>
      <c r="D72" s="78"/>
      <c r="E72" s="78"/>
      <c r="F72" s="79"/>
      <c r="G72" s="78"/>
      <c r="H72" s="78"/>
      <c r="I72" s="78"/>
      <c r="J72" s="78"/>
      <c r="K72" s="78"/>
      <c r="L72" s="78"/>
      <c r="M72" s="78"/>
      <c r="N72" s="78"/>
      <c r="O72" s="78"/>
      <c r="P72" s="78"/>
      <c r="Q72" s="78"/>
      <c r="R72" s="78"/>
      <c r="S72" s="78"/>
      <c r="T72" s="78"/>
      <c r="U72" s="78"/>
      <c r="V72" s="78"/>
      <c r="W72" s="78"/>
      <c r="X72" s="78"/>
      <c r="Y72" s="78"/>
      <c r="Z72" s="78"/>
    </row>
    <row r="73" spans="1:26" ht="15.75" customHeight="1">
      <c r="A73" s="78"/>
      <c r="B73" s="78"/>
      <c r="C73" s="78"/>
      <c r="D73" s="78"/>
      <c r="E73" s="78"/>
      <c r="F73" s="79"/>
      <c r="G73" s="78"/>
      <c r="H73" s="78"/>
      <c r="I73" s="78"/>
      <c r="J73" s="78"/>
      <c r="K73" s="78"/>
      <c r="L73" s="78"/>
      <c r="M73" s="78"/>
      <c r="N73" s="78"/>
      <c r="O73" s="78"/>
      <c r="P73" s="78"/>
      <c r="Q73" s="78"/>
      <c r="R73" s="78"/>
      <c r="S73" s="78"/>
      <c r="T73" s="78"/>
      <c r="U73" s="78"/>
      <c r="V73" s="78"/>
      <c r="W73" s="78"/>
      <c r="X73" s="78"/>
      <c r="Y73" s="78"/>
      <c r="Z73" s="78"/>
    </row>
    <row r="74" spans="1:26" ht="15.75" customHeight="1">
      <c r="A74" s="78"/>
      <c r="B74" s="78"/>
      <c r="C74" s="78"/>
      <c r="D74" s="78"/>
      <c r="E74" s="78"/>
      <c r="F74" s="79"/>
      <c r="G74" s="78"/>
      <c r="H74" s="78"/>
      <c r="I74" s="78"/>
      <c r="J74" s="78"/>
      <c r="K74" s="78"/>
      <c r="L74" s="78"/>
      <c r="M74" s="78"/>
      <c r="N74" s="78"/>
      <c r="O74" s="78"/>
      <c r="P74" s="78"/>
      <c r="Q74" s="78"/>
      <c r="R74" s="78"/>
      <c r="S74" s="78"/>
      <c r="T74" s="78"/>
      <c r="U74" s="78"/>
      <c r="V74" s="78"/>
      <c r="W74" s="78"/>
      <c r="X74" s="78"/>
      <c r="Y74" s="78"/>
      <c r="Z74" s="78"/>
    </row>
    <row r="75" spans="1:26" ht="15.75" customHeight="1">
      <c r="A75" s="78"/>
      <c r="B75" s="78"/>
      <c r="C75" s="78"/>
      <c r="D75" s="78"/>
      <c r="E75" s="78"/>
      <c r="F75" s="79"/>
      <c r="G75" s="78"/>
      <c r="H75" s="78"/>
      <c r="I75" s="78"/>
      <c r="J75" s="78"/>
      <c r="K75" s="78"/>
      <c r="L75" s="78"/>
      <c r="M75" s="78"/>
      <c r="N75" s="78"/>
      <c r="O75" s="78"/>
      <c r="P75" s="78"/>
      <c r="Q75" s="78"/>
      <c r="R75" s="78"/>
      <c r="S75" s="78"/>
      <c r="T75" s="78"/>
      <c r="U75" s="78"/>
      <c r="V75" s="78"/>
      <c r="W75" s="78"/>
      <c r="X75" s="78"/>
      <c r="Y75" s="78"/>
      <c r="Z75" s="78"/>
    </row>
    <row r="76" spans="1:26" ht="15.75" customHeight="1">
      <c r="A76" s="78"/>
      <c r="B76" s="78"/>
      <c r="C76" s="78"/>
      <c r="D76" s="78"/>
      <c r="E76" s="78"/>
      <c r="F76" s="79"/>
      <c r="G76" s="78"/>
      <c r="H76" s="78"/>
      <c r="I76" s="78"/>
      <c r="J76" s="78"/>
      <c r="K76" s="78"/>
      <c r="L76" s="78"/>
      <c r="M76" s="78"/>
      <c r="N76" s="78"/>
      <c r="O76" s="78"/>
      <c r="P76" s="78"/>
      <c r="Q76" s="78"/>
      <c r="R76" s="78"/>
      <c r="S76" s="78"/>
      <c r="T76" s="78"/>
      <c r="U76" s="78"/>
      <c r="V76" s="78"/>
      <c r="W76" s="78"/>
      <c r="X76" s="78"/>
      <c r="Y76" s="78"/>
      <c r="Z76" s="78"/>
    </row>
    <row r="77" spans="1:26" ht="15.75" customHeight="1">
      <c r="A77" s="78"/>
      <c r="B77" s="78"/>
      <c r="C77" s="78"/>
      <c r="D77" s="78"/>
      <c r="E77" s="78"/>
      <c r="F77" s="79"/>
      <c r="G77" s="78"/>
      <c r="H77" s="78"/>
      <c r="I77" s="78"/>
      <c r="J77" s="78"/>
      <c r="K77" s="78"/>
      <c r="L77" s="78"/>
      <c r="M77" s="78"/>
      <c r="N77" s="78"/>
      <c r="O77" s="78"/>
      <c r="P77" s="78"/>
      <c r="Q77" s="78"/>
      <c r="R77" s="78"/>
      <c r="S77" s="78"/>
      <c r="T77" s="78"/>
      <c r="U77" s="78"/>
      <c r="V77" s="78"/>
      <c r="W77" s="78"/>
      <c r="X77" s="78"/>
      <c r="Y77" s="78"/>
      <c r="Z77" s="78"/>
    </row>
    <row r="78" spans="1:26" ht="15.75" customHeight="1">
      <c r="A78" s="78"/>
      <c r="B78" s="78"/>
      <c r="C78" s="78"/>
      <c r="D78" s="78"/>
      <c r="E78" s="78"/>
      <c r="F78" s="79"/>
      <c r="G78" s="78"/>
      <c r="H78" s="78"/>
      <c r="I78" s="78"/>
      <c r="J78" s="78"/>
      <c r="K78" s="78"/>
      <c r="L78" s="78"/>
      <c r="M78" s="78"/>
      <c r="N78" s="78"/>
      <c r="O78" s="78"/>
      <c r="P78" s="78"/>
      <c r="Q78" s="78"/>
      <c r="R78" s="78"/>
      <c r="S78" s="78"/>
      <c r="T78" s="78"/>
      <c r="U78" s="78"/>
      <c r="V78" s="78"/>
      <c r="W78" s="78"/>
      <c r="X78" s="78"/>
      <c r="Y78" s="78"/>
      <c r="Z78" s="78"/>
    </row>
    <row r="79" spans="1:26" ht="15.75" customHeight="1">
      <c r="A79" s="78"/>
      <c r="B79" s="78"/>
      <c r="C79" s="78"/>
      <c r="D79" s="78"/>
      <c r="E79" s="78"/>
      <c r="F79" s="79"/>
      <c r="G79" s="78"/>
      <c r="H79" s="78"/>
      <c r="I79" s="78"/>
      <c r="J79" s="78"/>
      <c r="K79" s="78"/>
      <c r="L79" s="78"/>
      <c r="M79" s="78"/>
      <c r="N79" s="78"/>
      <c r="O79" s="78"/>
      <c r="P79" s="78"/>
      <c r="Q79" s="78"/>
      <c r="R79" s="78"/>
      <c r="S79" s="78"/>
      <c r="T79" s="78"/>
      <c r="U79" s="78"/>
      <c r="V79" s="78"/>
      <c r="W79" s="78"/>
      <c r="X79" s="78"/>
      <c r="Y79" s="78"/>
      <c r="Z79" s="78"/>
    </row>
    <row r="80" spans="1:26" ht="15.75" customHeight="1">
      <c r="A80" s="78"/>
      <c r="B80" s="78"/>
      <c r="C80" s="78"/>
      <c r="D80" s="78"/>
      <c r="E80" s="78"/>
      <c r="F80" s="79"/>
      <c r="G80" s="78"/>
      <c r="H80" s="78"/>
      <c r="I80" s="78"/>
      <c r="J80" s="78"/>
      <c r="K80" s="78"/>
      <c r="L80" s="78"/>
      <c r="M80" s="78"/>
      <c r="N80" s="78"/>
      <c r="O80" s="78"/>
      <c r="P80" s="78"/>
      <c r="Q80" s="78"/>
      <c r="R80" s="78"/>
      <c r="S80" s="78"/>
      <c r="T80" s="78"/>
      <c r="U80" s="78"/>
      <c r="V80" s="78"/>
      <c r="W80" s="78"/>
      <c r="X80" s="78"/>
      <c r="Y80" s="78"/>
      <c r="Z80" s="78"/>
    </row>
    <row r="81" spans="1:26" ht="15.75" customHeight="1">
      <c r="A81" s="78"/>
      <c r="B81" s="78"/>
      <c r="C81" s="78"/>
      <c r="D81" s="78"/>
      <c r="E81" s="78"/>
      <c r="F81" s="79"/>
      <c r="G81" s="78"/>
      <c r="H81" s="78"/>
      <c r="I81" s="78"/>
      <c r="J81" s="78"/>
      <c r="K81" s="78"/>
      <c r="L81" s="78"/>
      <c r="M81" s="78"/>
      <c r="N81" s="78"/>
      <c r="O81" s="78"/>
      <c r="P81" s="78"/>
      <c r="Q81" s="78"/>
      <c r="R81" s="78"/>
      <c r="S81" s="78"/>
      <c r="T81" s="78"/>
      <c r="U81" s="78"/>
      <c r="V81" s="78"/>
      <c r="W81" s="78"/>
      <c r="X81" s="78"/>
      <c r="Y81" s="78"/>
      <c r="Z81" s="78"/>
    </row>
    <row r="82" spans="1:26" ht="15.75" customHeight="1">
      <c r="A82" s="78"/>
      <c r="B82" s="78"/>
      <c r="C82" s="78"/>
      <c r="D82" s="78"/>
      <c r="E82" s="78"/>
      <c r="F82" s="79"/>
      <c r="G82" s="78"/>
      <c r="H82" s="78"/>
      <c r="I82" s="78"/>
      <c r="J82" s="78"/>
      <c r="K82" s="78"/>
      <c r="L82" s="78"/>
      <c r="M82" s="78"/>
      <c r="N82" s="78"/>
      <c r="O82" s="78"/>
      <c r="P82" s="78"/>
      <c r="Q82" s="78"/>
      <c r="R82" s="78"/>
      <c r="S82" s="78"/>
      <c r="T82" s="78"/>
      <c r="U82" s="78"/>
      <c r="V82" s="78"/>
      <c r="W82" s="78"/>
      <c r="X82" s="78"/>
      <c r="Y82" s="78"/>
      <c r="Z82" s="78"/>
    </row>
    <row r="83" spans="1:26" ht="15.75" customHeight="1">
      <c r="A83" s="78"/>
      <c r="B83" s="78"/>
      <c r="C83" s="78"/>
      <c r="D83" s="78"/>
      <c r="E83" s="78"/>
      <c r="F83" s="79"/>
      <c r="G83" s="78"/>
      <c r="H83" s="78"/>
      <c r="I83" s="78"/>
      <c r="J83" s="78"/>
      <c r="K83" s="78"/>
      <c r="L83" s="78"/>
      <c r="M83" s="78"/>
      <c r="N83" s="78"/>
      <c r="O83" s="78"/>
      <c r="P83" s="78"/>
      <c r="Q83" s="78"/>
      <c r="R83" s="78"/>
      <c r="S83" s="78"/>
      <c r="T83" s="78"/>
      <c r="U83" s="78"/>
      <c r="V83" s="78"/>
      <c r="W83" s="78"/>
      <c r="X83" s="78"/>
      <c r="Y83" s="78"/>
      <c r="Z83" s="78"/>
    </row>
    <row r="84" spans="1:26" ht="15.75" customHeight="1">
      <c r="A84" s="78"/>
      <c r="B84" s="78"/>
      <c r="C84" s="78"/>
      <c r="D84" s="78"/>
      <c r="E84" s="78"/>
      <c r="F84" s="79"/>
      <c r="G84" s="78"/>
      <c r="H84" s="78"/>
      <c r="I84" s="78"/>
      <c r="J84" s="78"/>
      <c r="K84" s="78"/>
      <c r="L84" s="78"/>
      <c r="M84" s="78"/>
      <c r="N84" s="78"/>
      <c r="O84" s="78"/>
      <c r="P84" s="78"/>
      <c r="Q84" s="78"/>
      <c r="R84" s="78"/>
      <c r="S84" s="78"/>
      <c r="T84" s="78"/>
      <c r="U84" s="78"/>
      <c r="V84" s="78"/>
      <c r="W84" s="78"/>
      <c r="X84" s="78"/>
      <c r="Y84" s="78"/>
      <c r="Z84" s="78"/>
    </row>
    <row r="85" spans="1:26" ht="15.75" customHeight="1">
      <c r="A85" s="78"/>
      <c r="B85" s="78"/>
      <c r="C85" s="78"/>
      <c r="D85" s="78"/>
      <c r="E85" s="78"/>
      <c r="F85" s="79"/>
      <c r="G85" s="78"/>
      <c r="H85" s="78"/>
      <c r="I85" s="78"/>
      <c r="J85" s="78"/>
      <c r="K85" s="78"/>
      <c r="L85" s="78"/>
      <c r="M85" s="78"/>
      <c r="N85" s="78"/>
      <c r="O85" s="78"/>
      <c r="P85" s="78"/>
      <c r="Q85" s="78"/>
      <c r="R85" s="78"/>
      <c r="S85" s="78"/>
      <c r="T85" s="78"/>
      <c r="U85" s="78"/>
      <c r="V85" s="78"/>
      <c r="W85" s="78"/>
      <c r="X85" s="78"/>
      <c r="Y85" s="78"/>
      <c r="Z85" s="78"/>
    </row>
    <row r="86" spans="1:26" ht="15.75" customHeight="1">
      <c r="A86" s="78"/>
      <c r="B86" s="78"/>
      <c r="C86" s="78"/>
      <c r="D86" s="78"/>
      <c r="E86" s="78"/>
      <c r="F86" s="79"/>
      <c r="G86" s="78"/>
      <c r="H86" s="78"/>
      <c r="I86" s="78"/>
      <c r="J86" s="78"/>
      <c r="K86" s="78"/>
      <c r="L86" s="78"/>
      <c r="M86" s="78"/>
      <c r="N86" s="78"/>
      <c r="O86" s="78"/>
      <c r="P86" s="78"/>
      <c r="Q86" s="78"/>
      <c r="R86" s="78"/>
      <c r="S86" s="78"/>
      <c r="T86" s="78"/>
      <c r="U86" s="78"/>
      <c r="V86" s="78"/>
      <c r="W86" s="78"/>
      <c r="X86" s="78"/>
      <c r="Y86" s="78"/>
      <c r="Z86" s="78"/>
    </row>
    <row r="87" spans="1:26" ht="15.75" customHeight="1">
      <c r="A87" s="78"/>
      <c r="B87" s="78"/>
      <c r="C87" s="78"/>
      <c r="D87" s="78"/>
      <c r="E87" s="78"/>
      <c r="F87" s="79"/>
      <c r="G87" s="78"/>
      <c r="H87" s="78"/>
      <c r="I87" s="78"/>
      <c r="J87" s="78"/>
      <c r="K87" s="78"/>
      <c r="L87" s="78"/>
      <c r="M87" s="78"/>
      <c r="N87" s="78"/>
      <c r="O87" s="78"/>
      <c r="P87" s="78"/>
      <c r="Q87" s="78"/>
      <c r="R87" s="78"/>
      <c r="S87" s="78"/>
      <c r="T87" s="78"/>
      <c r="U87" s="78"/>
      <c r="V87" s="78"/>
      <c r="W87" s="78"/>
      <c r="X87" s="78"/>
      <c r="Y87" s="78"/>
      <c r="Z87" s="78"/>
    </row>
    <row r="88" spans="1:26" ht="15.75" customHeight="1">
      <c r="A88" s="78"/>
      <c r="B88" s="78"/>
      <c r="C88" s="78"/>
      <c r="D88" s="78"/>
      <c r="E88" s="78"/>
      <c r="F88" s="79"/>
      <c r="G88" s="78"/>
      <c r="H88" s="78"/>
      <c r="I88" s="78"/>
      <c r="J88" s="78"/>
      <c r="K88" s="78"/>
      <c r="L88" s="78"/>
      <c r="M88" s="78"/>
      <c r="N88" s="78"/>
      <c r="O88" s="78"/>
      <c r="P88" s="78"/>
      <c r="Q88" s="78"/>
      <c r="R88" s="78"/>
      <c r="S88" s="78"/>
      <c r="T88" s="78"/>
      <c r="U88" s="78"/>
      <c r="V88" s="78"/>
      <c r="W88" s="78"/>
      <c r="X88" s="78"/>
      <c r="Y88" s="78"/>
      <c r="Z88" s="78"/>
    </row>
    <row r="89" spans="1:26" ht="15.75" customHeight="1">
      <c r="A89" s="78"/>
      <c r="B89" s="78"/>
      <c r="C89" s="78"/>
      <c r="D89" s="78"/>
      <c r="E89" s="78"/>
      <c r="F89" s="79"/>
      <c r="G89" s="78"/>
      <c r="H89" s="78"/>
      <c r="I89" s="78"/>
      <c r="J89" s="78"/>
      <c r="K89" s="78"/>
      <c r="L89" s="78"/>
      <c r="M89" s="78"/>
      <c r="N89" s="78"/>
      <c r="O89" s="78"/>
      <c r="P89" s="78"/>
      <c r="Q89" s="78"/>
      <c r="R89" s="78"/>
      <c r="S89" s="78"/>
      <c r="T89" s="78"/>
      <c r="U89" s="78"/>
      <c r="V89" s="78"/>
      <c r="W89" s="78"/>
      <c r="X89" s="78"/>
      <c r="Y89" s="78"/>
      <c r="Z89" s="78"/>
    </row>
    <row r="90" spans="1:26" ht="15.75" customHeight="1">
      <c r="A90" s="78"/>
      <c r="B90" s="78"/>
      <c r="C90" s="78"/>
      <c r="D90" s="78"/>
      <c r="E90" s="78"/>
      <c r="F90" s="79"/>
      <c r="G90" s="78"/>
      <c r="H90" s="78"/>
      <c r="I90" s="78"/>
      <c r="J90" s="78"/>
      <c r="K90" s="78"/>
      <c r="L90" s="78"/>
      <c r="M90" s="78"/>
      <c r="N90" s="78"/>
      <c r="O90" s="78"/>
      <c r="P90" s="78"/>
      <c r="Q90" s="78"/>
      <c r="R90" s="78"/>
      <c r="S90" s="78"/>
      <c r="T90" s="78"/>
      <c r="U90" s="78"/>
      <c r="V90" s="78"/>
      <c r="W90" s="78"/>
      <c r="X90" s="78"/>
      <c r="Y90" s="78"/>
      <c r="Z90" s="78"/>
    </row>
    <row r="91" spans="1:26" ht="15.75" customHeight="1">
      <c r="A91" s="78"/>
      <c r="B91" s="78"/>
      <c r="C91" s="78"/>
      <c r="D91" s="78"/>
      <c r="E91" s="78"/>
      <c r="F91" s="79"/>
      <c r="G91" s="78"/>
      <c r="H91" s="78"/>
      <c r="I91" s="78"/>
      <c r="J91" s="78"/>
      <c r="K91" s="78"/>
      <c r="L91" s="78"/>
      <c r="M91" s="78"/>
      <c r="N91" s="78"/>
      <c r="O91" s="78"/>
      <c r="P91" s="78"/>
      <c r="Q91" s="78"/>
      <c r="R91" s="78"/>
      <c r="S91" s="78"/>
      <c r="T91" s="78"/>
      <c r="U91" s="78"/>
      <c r="V91" s="78"/>
      <c r="W91" s="78"/>
      <c r="X91" s="78"/>
      <c r="Y91" s="78"/>
      <c r="Z91" s="78"/>
    </row>
    <row r="92" spans="1:26" ht="15.75" customHeight="1">
      <c r="A92" s="78"/>
      <c r="B92" s="78"/>
      <c r="C92" s="78"/>
      <c r="D92" s="78"/>
      <c r="E92" s="78"/>
      <c r="F92" s="79"/>
      <c r="G92" s="78"/>
      <c r="H92" s="78"/>
      <c r="I92" s="78"/>
      <c r="J92" s="78"/>
      <c r="K92" s="78"/>
      <c r="L92" s="78"/>
      <c r="M92" s="78"/>
      <c r="N92" s="78"/>
      <c r="O92" s="78"/>
      <c r="P92" s="78"/>
      <c r="Q92" s="78"/>
      <c r="R92" s="78"/>
      <c r="S92" s="78"/>
      <c r="T92" s="78"/>
      <c r="U92" s="78"/>
      <c r="V92" s="78"/>
      <c r="W92" s="78"/>
      <c r="X92" s="78"/>
      <c r="Y92" s="78"/>
      <c r="Z92" s="78"/>
    </row>
    <row r="93" spans="1:26" ht="15.75" customHeight="1">
      <c r="A93" s="78"/>
      <c r="B93" s="78"/>
      <c r="C93" s="78"/>
      <c r="D93" s="78"/>
      <c r="E93" s="78"/>
      <c r="F93" s="79"/>
      <c r="G93" s="78"/>
      <c r="H93" s="78"/>
      <c r="I93" s="78"/>
      <c r="J93" s="78"/>
      <c r="K93" s="78"/>
      <c r="L93" s="78"/>
      <c r="M93" s="78"/>
      <c r="N93" s="78"/>
      <c r="O93" s="78"/>
      <c r="P93" s="78"/>
      <c r="Q93" s="78"/>
      <c r="R93" s="78"/>
      <c r="S93" s="78"/>
      <c r="T93" s="78"/>
      <c r="U93" s="78"/>
      <c r="V93" s="78"/>
      <c r="W93" s="78"/>
      <c r="X93" s="78"/>
      <c r="Y93" s="78"/>
      <c r="Z93" s="78"/>
    </row>
    <row r="94" spans="1:26" ht="15.75" customHeight="1">
      <c r="A94" s="78"/>
      <c r="B94" s="78"/>
      <c r="C94" s="78"/>
      <c r="D94" s="78"/>
      <c r="E94" s="78"/>
      <c r="F94" s="79"/>
      <c r="G94" s="78"/>
      <c r="H94" s="78"/>
      <c r="I94" s="78"/>
      <c r="J94" s="78"/>
      <c r="K94" s="78"/>
      <c r="L94" s="78"/>
      <c r="M94" s="78"/>
      <c r="N94" s="78"/>
      <c r="O94" s="78"/>
      <c r="P94" s="78"/>
      <c r="Q94" s="78"/>
      <c r="R94" s="78"/>
      <c r="S94" s="78"/>
      <c r="T94" s="78"/>
      <c r="U94" s="78"/>
      <c r="V94" s="78"/>
      <c r="W94" s="78"/>
      <c r="X94" s="78"/>
      <c r="Y94" s="78"/>
      <c r="Z94" s="78"/>
    </row>
    <row r="95" spans="1:26" ht="15.75" customHeight="1">
      <c r="A95" s="78"/>
      <c r="B95" s="78"/>
      <c r="C95" s="78"/>
      <c r="D95" s="78"/>
      <c r="E95" s="78"/>
      <c r="F95" s="79"/>
      <c r="G95" s="78"/>
      <c r="H95" s="78"/>
      <c r="I95" s="78"/>
      <c r="J95" s="78"/>
      <c r="K95" s="78"/>
      <c r="L95" s="78"/>
      <c r="M95" s="78"/>
      <c r="N95" s="78"/>
      <c r="O95" s="78"/>
      <c r="P95" s="78"/>
      <c r="Q95" s="78"/>
      <c r="R95" s="78"/>
      <c r="S95" s="78"/>
      <c r="T95" s="78"/>
      <c r="U95" s="78"/>
      <c r="V95" s="78"/>
      <c r="W95" s="78"/>
      <c r="X95" s="78"/>
      <c r="Y95" s="78"/>
      <c r="Z95" s="78"/>
    </row>
    <row r="96" spans="1:26" ht="15.75" customHeight="1">
      <c r="A96" s="78"/>
      <c r="B96" s="78"/>
      <c r="C96" s="78"/>
      <c r="D96" s="78"/>
      <c r="E96" s="78"/>
      <c r="F96" s="79"/>
      <c r="G96" s="78"/>
      <c r="H96" s="78"/>
      <c r="I96" s="78"/>
      <c r="J96" s="78"/>
      <c r="K96" s="78"/>
      <c r="L96" s="78"/>
      <c r="M96" s="78"/>
      <c r="N96" s="78"/>
      <c r="O96" s="78"/>
      <c r="P96" s="78"/>
      <c r="Q96" s="78"/>
      <c r="R96" s="78"/>
      <c r="S96" s="78"/>
      <c r="T96" s="78"/>
      <c r="U96" s="78"/>
      <c r="V96" s="78"/>
      <c r="W96" s="78"/>
      <c r="X96" s="78"/>
      <c r="Y96" s="78"/>
      <c r="Z96" s="78"/>
    </row>
    <row r="97" spans="1:26" ht="15.75" customHeight="1">
      <c r="A97" s="78"/>
      <c r="B97" s="78"/>
      <c r="C97" s="78"/>
      <c r="D97" s="78"/>
      <c r="E97" s="78"/>
      <c r="F97" s="79"/>
      <c r="G97" s="78"/>
      <c r="H97" s="78"/>
      <c r="I97" s="78"/>
      <c r="J97" s="78"/>
      <c r="K97" s="78"/>
      <c r="L97" s="78"/>
      <c r="M97" s="78"/>
      <c r="N97" s="78"/>
      <c r="O97" s="78"/>
      <c r="P97" s="78"/>
      <c r="Q97" s="78"/>
      <c r="R97" s="78"/>
      <c r="S97" s="78"/>
      <c r="T97" s="78"/>
      <c r="U97" s="78"/>
      <c r="V97" s="78"/>
      <c r="W97" s="78"/>
      <c r="X97" s="78"/>
      <c r="Y97" s="78"/>
      <c r="Z97" s="78"/>
    </row>
    <row r="98" spans="1:26" ht="15.75" customHeight="1">
      <c r="A98" s="78"/>
      <c r="B98" s="78"/>
      <c r="C98" s="78"/>
      <c r="D98" s="78"/>
      <c r="E98" s="78"/>
      <c r="F98" s="79"/>
      <c r="G98" s="78"/>
      <c r="H98" s="78"/>
      <c r="I98" s="78"/>
      <c r="J98" s="78"/>
      <c r="K98" s="78"/>
      <c r="L98" s="78"/>
      <c r="M98" s="78"/>
      <c r="N98" s="78"/>
      <c r="O98" s="78"/>
      <c r="P98" s="78"/>
      <c r="Q98" s="78"/>
      <c r="R98" s="78"/>
      <c r="S98" s="78"/>
      <c r="T98" s="78"/>
      <c r="U98" s="78"/>
      <c r="V98" s="78"/>
      <c r="W98" s="78"/>
      <c r="X98" s="78"/>
      <c r="Y98" s="78"/>
      <c r="Z98" s="78"/>
    </row>
    <row r="99" spans="1:26" ht="15.75" customHeight="1">
      <c r="A99" s="78"/>
      <c r="B99" s="78"/>
      <c r="C99" s="78"/>
      <c r="D99" s="78"/>
      <c r="E99" s="78"/>
      <c r="F99" s="79"/>
      <c r="G99" s="78"/>
      <c r="H99" s="78"/>
      <c r="I99" s="78"/>
      <c r="J99" s="78"/>
      <c r="K99" s="78"/>
      <c r="L99" s="78"/>
      <c r="M99" s="78"/>
      <c r="N99" s="78"/>
      <c r="O99" s="78"/>
      <c r="P99" s="78"/>
      <c r="Q99" s="78"/>
      <c r="R99" s="78"/>
      <c r="S99" s="78"/>
      <c r="T99" s="78"/>
      <c r="U99" s="78"/>
      <c r="V99" s="78"/>
      <c r="W99" s="78"/>
      <c r="X99" s="78"/>
      <c r="Y99" s="78"/>
      <c r="Z99" s="78"/>
    </row>
    <row r="100" spans="1:26" ht="15.75" customHeight="1">
      <c r="A100" s="78"/>
      <c r="B100" s="78"/>
      <c r="C100" s="78"/>
      <c r="D100" s="78"/>
      <c r="E100" s="78"/>
      <c r="F100" s="79"/>
      <c r="G100" s="78"/>
      <c r="H100" s="78"/>
      <c r="I100" s="78"/>
      <c r="J100" s="78"/>
      <c r="K100" s="78"/>
      <c r="L100" s="78"/>
      <c r="M100" s="78"/>
      <c r="N100" s="78"/>
      <c r="O100" s="78"/>
      <c r="P100" s="78"/>
      <c r="Q100" s="78"/>
      <c r="R100" s="78"/>
      <c r="S100" s="78"/>
      <c r="T100" s="78"/>
      <c r="U100" s="78"/>
      <c r="V100" s="78"/>
      <c r="W100" s="78"/>
      <c r="X100" s="78"/>
      <c r="Y100" s="78"/>
      <c r="Z100" s="78"/>
    </row>
    <row r="101" spans="1:26" ht="15.75" customHeight="1">
      <c r="A101" s="78"/>
      <c r="B101" s="78"/>
      <c r="C101" s="78"/>
      <c r="D101" s="78"/>
      <c r="E101" s="78"/>
      <c r="F101" s="79"/>
      <c r="G101" s="78"/>
      <c r="H101" s="78"/>
      <c r="I101" s="78"/>
      <c r="J101" s="78"/>
      <c r="K101" s="78"/>
      <c r="L101" s="78"/>
      <c r="M101" s="78"/>
      <c r="N101" s="78"/>
      <c r="O101" s="78"/>
      <c r="P101" s="78"/>
      <c r="Q101" s="78"/>
      <c r="R101" s="78"/>
      <c r="S101" s="78"/>
      <c r="T101" s="78"/>
      <c r="U101" s="78"/>
      <c r="V101" s="78"/>
      <c r="W101" s="78"/>
      <c r="X101" s="78"/>
      <c r="Y101" s="78"/>
      <c r="Z101" s="78"/>
    </row>
    <row r="102" spans="1:26" ht="15.75" customHeight="1">
      <c r="A102" s="78"/>
      <c r="B102" s="78"/>
      <c r="C102" s="78"/>
      <c r="D102" s="78"/>
      <c r="E102" s="78"/>
      <c r="F102" s="79"/>
      <c r="G102" s="78"/>
      <c r="H102" s="78"/>
      <c r="I102" s="78"/>
      <c r="J102" s="78"/>
      <c r="K102" s="78"/>
      <c r="L102" s="78"/>
      <c r="M102" s="78"/>
      <c r="N102" s="78"/>
      <c r="O102" s="78"/>
      <c r="P102" s="78"/>
      <c r="Q102" s="78"/>
      <c r="R102" s="78"/>
      <c r="S102" s="78"/>
      <c r="T102" s="78"/>
      <c r="U102" s="78"/>
      <c r="V102" s="78"/>
      <c r="W102" s="78"/>
      <c r="X102" s="78"/>
      <c r="Y102" s="78"/>
      <c r="Z102" s="78"/>
    </row>
    <row r="103" spans="1:26" ht="15.75" customHeight="1">
      <c r="A103" s="78"/>
      <c r="B103" s="78"/>
      <c r="C103" s="78"/>
      <c r="D103" s="78"/>
      <c r="E103" s="78"/>
      <c r="F103" s="79"/>
      <c r="G103" s="78"/>
      <c r="H103" s="78"/>
      <c r="I103" s="78"/>
      <c r="J103" s="78"/>
      <c r="K103" s="78"/>
      <c r="L103" s="78"/>
      <c r="M103" s="78"/>
      <c r="N103" s="78"/>
      <c r="O103" s="78"/>
      <c r="P103" s="78"/>
      <c r="Q103" s="78"/>
      <c r="R103" s="78"/>
      <c r="S103" s="78"/>
      <c r="T103" s="78"/>
      <c r="U103" s="78"/>
      <c r="V103" s="78"/>
      <c r="W103" s="78"/>
      <c r="X103" s="78"/>
      <c r="Y103" s="78"/>
      <c r="Z103" s="78"/>
    </row>
    <row r="104" spans="1:26" ht="15.75" customHeight="1">
      <c r="A104" s="78"/>
      <c r="B104" s="78"/>
      <c r="C104" s="78"/>
      <c r="D104" s="78"/>
      <c r="E104" s="78"/>
      <c r="F104" s="79"/>
      <c r="G104" s="78"/>
      <c r="H104" s="78"/>
      <c r="I104" s="78"/>
      <c r="J104" s="78"/>
      <c r="K104" s="78"/>
      <c r="L104" s="78"/>
      <c r="M104" s="78"/>
      <c r="N104" s="78"/>
      <c r="O104" s="78"/>
      <c r="P104" s="78"/>
      <c r="Q104" s="78"/>
      <c r="R104" s="78"/>
      <c r="S104" s="78"/>
      <c r="T104" s="78"/>
      <c r="U104" s="78"/>
      <c r="V104" s="78"/>
      <c r="W104" s="78"/>
      <c r="X104" s="78"/>
      <c r="Y104" s="78"/>
      <c r="Z104" s="78"/>
    </row>
    <row r="105" spans="1:26" ht="15.75" customHeight="1">
      <c r="A105" s="78"/>
      <c r="B105" s="78"/>
      <c r="C105" s="78"/>
      <c r="D105" s="78"/>
      <c r="E105" s="78"/>
      <c r="F105" s="79"/>
      <c r="G105" s="78"/>
      <c r="H105" s="78"/>
      <c r="I105" s="78"/>
      <c r="J105" s="78"/>
      <c r="K105" s="78"/>
      <c r="L105" s="78"/>
      <c r="M105" s="78"/>
      <c r="N105" s="78"/>
      <c r="O105" s="78"/>
      <c r="P105" s="78"/>
      <c r="Q105" s="78"/>
      <c r="R105" s="78"/>
      <c r="S105" s="78"/>
      <c r="T105" s="78"/>
      <c r="U105" s="78"/>
      <c r="V105" s="78"/>
      <c r="W105" s="78"/>
      <c r="X105" s="78"/>
      <c r="Y105" s="78"/>
      <c r="Z105" s="78"/>
    </row>
    <row r="106" spans="1:26" ht="15.75" customHeight="1">
      <c r="A106" s="78"/>
      <c r="B106" s="78"/>
      <c r="C106" s="78"/>
      <c r="D106" s="78"/>
      <c r="E106" s="78"/>
      <c r="F106" s="79"/>
      <c r="G106" s="78"/>
      <c r="H106" s="78"/>
      <c r="I106" s="78"/>
      <c r="J106" s="78"/>
      <c r="K106" s="78"/>
      <c r="L106" s="78"/>
      <c r="M106" s="78"/>
      <c r="N106" s="78"/>
      <c r="O106" s="78"/>
      <c r="P106" s="78"/>
      <c r="Q106" s="78"/>
      <c r="R106" s="78"/>
      <c r="S106" s="78"/>
      <c r="T106" s="78"/>
      <c r="U106" s="78"/>
      <c r="V106" s="78"/>
      <c r="W106" s="78"/>
      <c r="X106" s="78"/>
      <c r="Y106" s="78"/>
      <c r="Z106" s="78"/>
    </row>
    <row r="107" spans="1:26" ht="15.75" customHeight="1">
      <c r="A107" s="78"/>
      <c r="B107" s="78"/>
      <c r="C107" s="78"/>
      <c r="D107" s="78"/>
      <c r="E107" s="78"/>
      <c r="F107" s="79"/>
      <c r="G107" s="78"/>
      <c r="H107" s="78"/>
      <c r="I107" s="78"/>
      <c r="J107" s="78"/>
      <c r="K107" s="78"/>
      <c r="L107" s="78"/>
      <c r="M107" s="78"/>
      <c r="N107" s="78"/>
      <c r="O107" s="78"/>
      <c r="P107" s="78"/>
      <c r="Q107" s="78"/>
      <c r="R107" s="78"/>
      <c r="S107" s="78"/>
      <c r="T107" s="78"/>
      <c r="U107" s="78"/>
      <c r="V107" s="78"/>
      <c r="W107" s="78"/>
      <c r="X107" s="78"/>
      <c r="Y107" s="78"/>
      <c r="Z107" s="78"/>
    </row>
    <row r="108" spans="1:26" ht="15.75" customHeight="1">
      <c r="A108" s="78"/>
      <c r="B108" s="78"/>
      <c r="C108" s="78"/>
      <c r="D108" s="78"/>
      <c r="E108" s="78"/>
      <c r="F108" s="79"/>
      <c r="G108" s="78"/>
      <c r="H108" s="78"/>
      <c r="I108" s="78"/>
      <c r="J108" s="78"/>
      <c r="K108" s="78"/>
      <c r="L108" s="78"/>
      <c r="M108" s="78"/>
      <c r="N108" s="78"/>
      <c r="O108" s="78"/>
      <c r="P108" s="78"/>
      <c r="Q108" s="78"/>
      <c r="R108" s="78"/>
      <c r="S108" s="78"/>
      <c r="T108" s="78"/>
      <c r="U108" s="78"/>
      <c r="V108" s="78"/>
      <c r="W108" s="78"/>
      <c r="X108" s="78"/>
      <c r="Y108" s="78"/>
      <c r="Z108" s="78"/>
    </row>
    <row r="109" spans="1:26" ht="15.75" customHeight="1">
      <c r="A109" s="78"/>
      <c r="B109" s="78"/>
      <c r="C109" s="78"/>
      <c r="D109" s="78"/>
      <c r="E109" s="78"/>
      <c r="F109" s="79"/>
      <c r="G109" s="78"/>
      <c r="H109" s="78"/>
      <c r="I109" s="78"/>
      <c r="J109" s="78"/>
      <c r="K109" s="78"/>
      <c r="L109" s="78"/>
      <c r="M109" s="78"/>
      <c r="N109" s="78"/>
      <c r="O109" s="78"/>
      <c r="P109" s="78"/>
      <c r="Q109" s="78"/>
      <c r="R109" s="78"/>
      <c r="S109" s="78"/>
      <c r="T109" s="78"/>
      <c r="U109" s="78"/>
      <c r="V109" s="78"/>
      <c r="W109" s="78"/>
      <c r="X109" s="78"/>
      <c r="Y109" s="78"/>
      <c r="Z109" s="78"/>
    </row>
    <row r="110" spans="1:26" ht="15.75" customHeight="1">
      <c r="A110" s="78"/>
      <c r="B110" s="78"/>
      <c r="C110" s="78"/>
      <c r="D110" s="78"/>
      <c r="E110" s="78"/>
      <c r="F110" s="79"/>
      <c r="G110" s="78"/>
      <c r="H110" s="78"/>
      <c r="I110" s="78"/>
      <c r="J110" s="78"/>
      <c r="K110" s="78"/>
      <c r="L110" s="78"/>
      <c r="M110" s="78"/>
      <c r="N110" s="78"/>
      <c r="O110" s="78"/>
      <c r="P110" s="78"/>
      <c r="Q110" s="78"/>
      <c r="R110" s="78"/>
      <c r="S110" s="78"/>
      <c r="T110" s="78"/>
      <c r="U110" s="78"/>
      <c r="V110" s="78"/>
      <c r="W110" s="78"/>
      <c r="X110" s="78"/>
      <c r="Y110" s="78"/>
      <c r="Z110" s="78"/>
    </row>
    <row r="111" spans="1:26" ht="15.75" customHeight="1">
      <c r="A111" s="78"/>
      <c r="B111" s="78"/>
      <c r="C111" s="78"/>
      <c r="D111" s="78"/>
      <c r="E111" s="78"/>
      <c r="F111" s="79"/>
      <c r="G111" s="78"/>
      <c r="H111" s="78"/>
      <c r="I111" s="78"/>
      <c r="J111" s="78"/>
      <c r="K111" s="78"/>
      <c r="L111" s="78"/>
      <c r="M111" s="78"/>
      <c r="N111" s="78"/>
      <c r="O111" s="78"/>
      <c r="P111" s="78"/>
      <c r="Q111" s="78"/>
      <c r="R111" s="78"/>
      <c r="S111" s="78"/>
      <c r="T111" s="78"/>
      <c r="U111" s="78"/>
      <c r="V111" s="78"/>
      <c r="W111" s="78"/>
      <c r="X111" s="78"/>
      <c r="Y111" s="78"/>
      <c r="Z111" s="78"/>
    </row>
    <row r="112" spans="1:26" ht="15.75" customHeight="1">
      <c r="A112" s="78"/>
      <c r="B112" s="78"/>
      <c r="C112" s="78"/>
      <c r="D112" s="78"/>
      <c r="E112" s="78"/>
      <c r="F112" s="79"/>
      <c r="G112" s="78"/>
      <c r="H112" s="78"/>
      <c r="I112" s="78"/>
      <c r="J112" s="78"/>
      <c r="K112" s="78"/>
      <c r="L112" s="78"/>
      <c r="M112" s="78"/>
      <c r="N112" s="78"/>
      <c r="O112" s="78"/>
      <c r="P112" s="78"/>
      <c r="Q112" s="78"/>
      <c r="R112" s="78"/>
      <c r="S112" s="78"/>
      <c r="T112" s="78"/>
      <c r="U112" s="78"/>
      <c r="V112" s="78"/>
      <c r="W112" s="78"/>
      <c r="X112" s="78"/>
      <c r="Y112" s="78"/>
      <c r="Z112" s="78"/>
    </row>
    <row r="113" spans="1:26" ht="15.75" customHeight="1">
      <c r="A113" s="78"/>
      <c r="B113" s="78"/>
      <c r="C113" s="78"/>
      <c r="D113" s="78"/>
      <c r="E113" s="78"/>
      <c r="F113" s="79"/>
      <c r="G113" s="78"/>
      <c r="H113" s="78"/>
      <c r="I113" s="78"/>
      <c r="J113" s="78"/>
      <c r="K113" s="78"/>
      <c r="L113" s="78"/>
      <c r="M113" s="78"/>
      <c r="N113" s="78"/>
      <c r="O113" s="78"/>
      <c r="P113" s="78"/>
      <c r="Q113" s="78"/>
      <c r="R113" s="78"/>
      <c r="S113" s="78"/>
      <c r="T113" s="78"/>
      <c r="U113" s="78"/>
      <c r="V113" s="78"/>
      <c r="W113" s="78"/>
      <c r="X113" s="78"/>
      <c r="Y113" s="78"/>
      <c r="Z113" s="78"/>
    </row>
    <row r="114" spans="1:26" ht="15.75" customHeight="1">
      <c r="A114" s="78"/>
      <c r="B114" s="78"/>
      <c r="C114" s="78"/>
      <c r="D114" s="78"/>
      <c r="E114" s="78"/>
      <c r="F114" s="79"/>
      <c r="G114" s="78"/>
      <c r="H114" s="78"/>
      <c r="I114" s="78"/>
      <c r="J114" s="78"/>
      <c r="K114" s="78"/>
      <c r="L114" s="78"/>
      <c r="M114" s="78"/>
      <c r="N114" s="78"/>
      <c r="O114" s="78"/>
      <c r="P114" s="78"/>
      <c r="Q114" s="78"/>
      <c r="R114" s="78"/>
      <c r="S114" s="78"/>
      <c r="T114" s="78"/>
      <c r="U114" s="78"/>
      <c r="V114" s="78"/>
      <c r="W114" s="78"/>
      <c r="X114" s="78"/>
      <c r="Y114" s="78"/>
      <c r="Z114" s="78"/>
    </row>
    <row r="115" spans="1:26" ht="15.75" customHeight="1">
      <c r="A115" s="78"/>
      <c r="B115" s="78"/>
      <c r="C115" s="78"/>
      <c r="D115" s="78"/>
      <c r="E115" s="78"/>
      <c r="F115" s="79"/>
      <c r="G115" s="78"/>
      <c r="H115" s="78"/>
      <c r="I115" s="78"/>
      <c r="J115" s="78"/>
      <c r="K115" s="78"/>
      <c r="L115" s="78"/>
      <c r="M115" s="78"/>
      <c r="N115" s="78"/>
      <c r="O115" s="78"/>
      <c r="P115" s="78"/>
      <c r="Q115" s="78"/>
      <c r="R115" s="78"/>
      <c r="S115" s="78"/>
      <c r="T115" s="78"/>
      <c r="U115" s="78"/>
      <c r="V115" s="78"/>
      <c r="W115" s="78"/>
      <c r="X115" s="78"/>
      <c r="Y115" s="78"/>
      <c r="Z115" s="78"/>
    </row>
    <row r="116" spans="1:26" ht="15.75" customHeight="1">
      <c r="A116" s="78"/>
      <c r="B116" s="78"/>
      <c r="C116" s="78"/>
      <c r="D116" s="78"/>
      <c r="E116" s="78"/>
      <c r="F116" s="79"/>
      <c r="G116" s="78"/>
      <c r="H116" s="78"/>
      <c r="I116" s="78"/>
      <c r="J116" s="78"/>
      <c r="K116" s="78"/>
      <c r="L116" s="78"/>
      <c r="M116" s="78"/>
      <c r="N116" s="78"/>
      <c r="O116" s="78"/>
      <c r="P116" s="78"/>
      <c r="Q116" s="78"/>
      <c r="R116" s="78"/>
      <c r="S116" s="78"/>
      <c r="T116" s="78"/>
      <c r="U116" s="78"/>
      <c r="V116" s="78"/>
      <c r="W116" s="78"/>
      <c r="X116" s="78"/>
      <c r="Y116" s="78"/>
      <c r="Z116" s="78"/>
    </row>
    <row r="117" spans="1:26" ht="15.75" customHeight="1">
      <c r="A117" s="78"/>
      <c r="B117" s="78"/>
      <c r="C117" s="78"/>
      <c r="D117" s="78"/>
      <c r="E117" s="78"/>
      <c r="F117" s="79"/>
      <c r="G117" s="78"/>
      <c r="H117" s="78"/>
      <c r="I117" s="78"/>
      <c r="J117" s="78"/>
      <c r="K117" s="78"/>
      <c r="L117" s="78"/>
      <c r="M117" s="78"/>
      <c r="N117" s="78"/>
      <c r="O117" s="78"/>
      <c r="P117" s="78"/>
      <c r="Q117" s="78"/>
      <c r="R117" s="78"/>
      <c r="S117" s="78"/>
      <c r="T117" s="78"/>
      <c r="U117" s="78"/>
      <c r="V117" s="78"/>
      <c r="W117" s="78"/>
      <c r="X117" s="78"/>
      <c r="Y117" s="78"/>
      <c r="Z117" s="78"/>
    </row>
    <row r="118" spans="1:26" ht="15.75" customHeight="1">
      <c r="A118" s="78"/>
      <c r="B118" s="78"/>
      <c r="C118" s="78"/>
      <c r="D118" s="78"/>
      <c r="E118" s="78"/>
      <c r="F118" s="79"/>
      <c r="G118" s="78"/>
      <c r="H118" s="78"/>
      <c r="I118" s="78"/>
      <c r="J118" s="78"/>
      <c r="K118" s="78"/>
      <c r="L118" s="78"/>
      <c r="M118" s="78"/>
      <c r="N118" s="78"/>
      <c r="O118" s="78"/>
      <c r="P118" s="78"/>
      <c r="Q118" s="78"/>
      <c r="R118" s="78"/>
      <c r="S118" s="78"/>
      <c r="T118" s="78"/>
      <c r="U118" s="78"/>
      <c r="V118" s="78"/>
      <c r="W118" s="78"/>
      <c r="X118" s="78"/>
      <c r="Y118" s="78"/>
      <c r="Z118" s="78"/>
    </row>
    <row r="119" spans="1:26" ht="15.75" customHeight="1">
      <c r="A119" s="78"/>
      <c r="B119" s="78"/>
      <c r="C119" s="78"/>
      <c r="D119" s="78"/>
      <c r="E119" s="78"/>
      <c r="F119" s="79"/>
      <c r="G119" s="78"/>
      <c r="H119" s="78"/>
      <c r="I119" s="78"/>
      <c r="J119" s="78"/>
      <c r="K119" s="78"/>
      <c r="L119" s="78"/>
      <c r="M119" s="78"/>
      <c r="N119" s="78"/>
      <c r="O119" s="78"/>
      <c r="P119" s="78"/>
      <c r="Q119" s="78"/>
      <c r="R119" s="78"/>
      <c r="S119" s="78"/>
      <c r="T119" s="78"/>
      <c r="U119" s="78"/>
      <c r="V119" s="78"/>
      <c r="W119" s="78"/>
      <c r="X119" s="78"/>
      <c r="Y119" s="78"/>
      <c r="Z119" s="78"/>
    </row>
    <row r="120" spans="1:26" ht="15.75" customHeight="1">
      <c r="A120" s="78"/>
      <c r="B120" s="78"/>
      <c r="C120" s="78"/>
      <c r="D120" s="78"/>
      <c r="E120" s="78"/>
      <c r="F120" s="79"/>
      <c r="G120" s="78"/>
      <c r="H120" s="78"/>
      <c r="I120" s="78"/>
      <c r="J120" s="78"/>
      <c r="K120" s="78"/>
      <c r="L120" s="78"/>
      <c r="M120" s="78"/>
      <c r="N120" s="78"/>
      <c r="O120" s="78"/>
      <c r="P120" s="78"/>
      <c r="Q120" s="78"/>
      <c r="R120" s="78"/>
      <c r="S120" s="78"/>
      <c r="T120" s="78"/>
      <c r="U120" s="78"/>
      <c r="V120" s="78"/>
      <c r="W120" s="78"/>
      <c r="X120" s="78"/>
      <c r="Y120" s="78"/>
      <c r="Z120" s="78"/>
    </row>
    <row r="121" spans="1:26" ht="15.75" customHeight="1">
      <c r="A121" s="78"/>
      <c r="B121" s="78"/>
      <c r="C121" s="78"/>
      <c r="D121" s="78"/>
      <c r="E121" s="78"/>
      <c r="F121" s="79"/>
      <c r="G121" s="78"/>
      <c r="H121" s="78"/>
      <c r="I121" s="78"/>
      <c r="J121" s="78"/>
      <c r="K121" s="78"/>
      <c r="L121" s="78"/>
      <c r="M121" s="78"/>
      <c r="N121" s="78"/>
      <c r="O121" s="78"/>
      <c r="P121" s="78"/>
      <c r="Q121" s="78"/>
      <c r="R121" s="78"/>
      <c r="S121" s="78"/>
      <c r="T121" s="78"/>
      <c r="U121" s="78"/>
      <c r="V121" s="78"/>
      <c r="W121" s="78"/>
      <c r="X121" s="78"/>
      <c r="Y121" s="78"/>
      <c r="Z121" s="78"/>
    </row>
    <row r="122" spans="1:26" ht="15.75" customHeight="1">
      <c r="A122" s="78"/>
      <c r="B122" s="78"/>
      <c r="C122" s="78"/>
      <c r="D122" s="78"/>
      <c r="E122" s="78"/>
      <c r="F122" s="79"/>
      <c r="G122" s="78"/>
      <c r="H122" s="78"/>
      <c r="I122" s="78"/>
      <c r="J122" s="78"/>
      <c r="K122" s="78"/>
      <c r="L122" s="78"/>
      <c r="M122" s="78"/>
      <c r="N122" s="78"/>
      <c r="O122" s="78"/>
      <c r="P122" s="78"/>
      <c r="Q122" s="78"/>
      <c r="R122" s="78"/>
      <c r="S122" s="78"/>
      <c r="T122" s="78"/>
      <c r="U122" s="78"/>
      <c r="V122" s="78"/>
      <c r="W122" s="78"/>
      <c r="X122" s="78"/>
      <c r="Y122" s="78"/>
      <c r="Z122" s="78"/>
    </row>
    <row r="123" spans="1:26" ht="15.75" customHeight="1">
      <c r="A123" s="78"/>
      <c r="B123" s="78"/>
      <c r="C123" s="78"/>
      <c r="D123" s="78"/>
      <c r="E123" s="78"/>
      <c r="F123" s="79"/>
      <c r="G123" s="78"/>
      <c r="H123" s="78"/>
      <c r="I123" s="78"/>
      <c r="J123" s="78"/>
      <c r="K123" s="78"/>
      <c r="L123" s="78"/>
      <c r="M123" s="78"/>
      <c r="N123" s="78"/>
      <c r="O123" s="78"/>
      <c r="P123" s="78"/>
      <c r="Q123" s="78"/>
      <c r="R123" s="78"/>
      <c r="S123" s="78"/>
      <c r="T123" s="78"/>
      <c r="U123" s="78"/>
      <c r="V123" s="78"/>
      <c r="W123" s="78"/>
      <c r="X123" s="78"/>
      <c r="Y123" s="78"/>
      <c r="Z123" s="78"/>
    </row>
    <row r="124" spans="1:26" ht="15.75" customHeight="1">
      <c r="A124" s="78"/>
      <c r="B124" s="78"/>
      <c r="C124" s="78"/>
      <c r="D124" s="78"/>
      <c r="E124" s="78"/>
      <c r="F124" s="79"/>
      <c r="G124" s="78"/>
      <c r="H124" s="78"/>
      <c r="I124" s="78"/>
      <c r="J124" s="78"/>
      <c r="K124" s="78"/>
      <c r="L124" s="78"/>
      <c r="M124" s="78"/>
      <c r="N124" s="78"/>
      <c r="O124" s="78"/>
      <c r="P124" s="78"/>
      <c r="Q124" s="78"/>
      <c r="R124" s="78"/>
      <c r="S124" s="78"/>
      <c r="T124" s="78"/>
      <c r="U124" s="78"/>
      <c r="V124" s="78"/>
      <c r="W124" s="78"/>
      <c r="X124" s="78"/>
      <c r="Y124" s="78"/>
      <c r="Z124" s="78"/>
    </row>
    <row r="125" spans="1:26" ht="15.75" customHeight="1">
      <c r="A125" s="78"/>
      <c r="B125" s="78"/>
      <c r="C125" s="78"/>
      <c r="D125" s="78"/>
      <c r="E125" s="78"/>
      <c r="F125" s="79"/>
      <c r="G125" s="78"/>
      <c r="H125" s="78"/>
      <c r="I125" s="78"/>
      <c r="J125" s="78"/>
      <c r="K125" s="78"/>
      <c r="L125" s="78"/>
      <c r="M125" s="78"/>
      <c r="N125" s="78"/>
      <c r="O125" s="78"/>
      <c r="P125" s="78"/>
      <c r="Q125" s="78"/>
      <c r="R125" s="78"/>
      <c r="S125" s="78"/>
      <c r="T125" s="78"/>
      <c r="U125" s="78"/>
      <c r="V125" s="78"/>
      <c r="W125" s="78"/>
      <c r="X125" s="78"/>
      <c r="Y125" s="78"/>
      <c r="Z125" s="78"/>
    </row>
    <row r="126" spans="1:26" ht="15.75" customHeight="1">
      <c r="A126" s="78"/>
      <c r="B126" s="78"/>
      <c r="C126" s="78"/>
      <c r="D126" s="78"/>
      <c r="E126" s="78"/>
      <c r="F126" s="79"/>
      <c r="G126" s="78"/>
      <c r="H126" s="78"/>
      <c r="I126" s="78"/>
      <c r="J126" s="78"/>
      <c r="K126" s="78"/>
      <c r="L126" s="78"/>
      <c r="M126" s="78"/>
      <c r="N126" s="78"/>
      <c r="O126" s="78"/>
      <c r="P126" s="78"/>
      <c r="Q126" s="78"/>
      <c r="R126" s="78"/>
      <c r="S126" s="78"/>
      <c r="T126" s="78"/>
      <c r="U126" s="78"/>
      <c r="V126" s="78"/>
      <c r="W126" s="78"/>
      <c r="X126" s="78"/>
      <c r="Y126" s="78"/>
      <c r="Z126" s="78"/>
    </row>
    <row r="127" spans="1:26" ht="15.75" customHeight="1">
      <c r="A127" s="78"/>
      <c r="B127" s="78"/>
      <c r="C127" s="78"/>
      <c r="D127" s="78"/>
      <c r="E127" s="78"/>
      <c r="F127" s="79"/>
      <c r="G127" s="78"/>
      <c r="H127" s="78"/>
      <c r="I127" s="78"/>
      <c r="J127" s="78"/>
      <c r="K127" s="78"/>
      <c r="L127" s="78"/>
      <c r="M127" s="78"/>
      <c r="N127" s="78"/>
      <c r="O127" s="78"/>
      <c r="P127" s="78"/>
      <c r="Q127" s="78"/>
      <c r="R127" s="78"/>
      <c r="S127" s="78"/>
      <c r="T127" s="78"/>
      <c r="U127" s="78"/>
      <c r="V127" s="78"/>
      <c r="W127" s="78"/>
      <c r="X127" s="78"/>
      <c r="Y127" s="78"/>
      <c r="Z127" s="78"/>
    </row>
    <row r="128" spans="1:26" ht="15.75" customHeight="1">
      <c r="A128" s="78"/>
      <c r="B128" s="78"/>
      <c r="C128" s="78"/>
      <c r="D128" s="78"/>
      <c r="E128" s="78"/>
      <c r="F128" s="79"/>
      <c r="G128" s="78"/>
      <c r="H128" s="78"/>
      <c r="I128" s="78"/>
      <c r="J128" s="78"/>
      <c r="K128" s="78"/>
      <c r="L128" s="78"/>
      <c r="M128" s="78"/>
      <c r="N128" s="78"/>
      <c r="O128" s="78"/>
      <c r="P128" s="78"/>
      <c r="Q128" s="78"/>
      <c r="R128" s="78"/>
      <c r="S128" s="78"/>
      <c r="T128" s="78"/>
      <c r="U128" s="78"/>
      <c r="V128" s="78"/>
      <c r="W128" s="78"/>
      <c r="X128" s="78"/>
      <c r="Y128" s="78"/>
      <c r="Z128" s="78"/>
    </row>
    <row r="129" spans="1:26" ht="15.75" customHeight="1">
      <c r="A129" s="78"/>
      <c r="B129" s="78"/>
      <c r="C129" s="78"/>
      <c r="D129" s="78"/>
      <c r="E129" s="78"/>
      <c r="F129" s="79"/>
      <c r="G129" s="78"/>
      <c r="H129" s="78"/>
      <c r="I129" s="78"/>
      <c r="J129" s="78"/>
      <c r="K129" s="78"/>
      <c r="L129" s="78"/>
      <c r="M129" s="78"/>
      <c r="N129" s="78"/>
      <c r="O129" s="78"/>
      <c r="P129" s="78"/>
      <c r="Q129" s="78"/>
      <c r="R129" s="78"/>
      <c r="S129" s="78"/>
      <c r="T129" s="78"/>
      <c r="U129" s="78"/>
      <c r="V129" s="78"/>
      <c r="W129" s="78"/>
      <c r="X129" s="78"/>
      <c r="Y129" s="78"/>
      <c r="Z129" s="78"/>
    </row>
    <row r="130" spans="1:26" ht="15.75" customHeight="1">
      <c r="A130" s="78"/>
      <c r="B130" s="78"/>
      <c r="C130" s="78"/>
      <c r="D130" s="78"/>
      <c r="E130" s="78"/>
      <c r="F130" s="79"/>
      <c r="G130" s="78"/>
      <c r="H130" s="78"/>
      <c r="I130" s="78"/>
      <c r="J130" s="78"/>
      <c r="K130" s="78"/>
      <c r="L130" s="78"/>
      <c r="M130" s="78"/>
      <c r="N130" s="78"/>
      <c r="O130" s="78"/>
      <c r="P130" s="78"/>
      <c r="Q130" s="78"/>
      <c r="R130" s="78"/>
      <c r="S130" s="78"/>
      <c r="T130" s="78"/>
      <c r="U130" s="78"/>
      <c r="V130" s="78"/>
      <c r="W130" s="78"/>
      <c r="X130" s="78"/>
      <c r="Y130" s="78"/>
      <c r="Z130" s="78"/>
    </row>
    <row r="131" spans="1:26" ht="15.75" customHeight="1">
      <c r="A131" s="78"/>
      <c r="B131" s="78"/>
      <c r="C131" s="78"/>
      <c r="D131" s="78"/>
      <c r="E131" s="78"/>
      <c r="F131" s="79"/>
      <c r="G131" s="78"/>
      <c r="H131" s="78"/>
      <c r="I131" s="78"/>
      <c r="J131" s="78"/>
      <c r="K131" s="78"/>
      <c r="L131" s="78"/>
      <c r="M131" s="78"/>
      <c r="N131" s="78"/>
      <c r="O131" s="78"/>
      <c r="P131" s="78"/>
      <c r="Q131" s="78"/>
      <c r="R131" s="78"/>
      <c r="S131" s="78"/>
      <c r="T131" s="78"/>
      <c r="U131" s="78"/>
      <c r="V131" s="78"/>
      <c r="W131" s="78"/>
      <c r="X131" s="78"/>
      <c r="Y131" s="78"/>
      <c r="Z131" s="78"/>
    </row>
    <row r="132" spans="1:26" ht="15.75" customHeight="1">
      <c r="A132" s="78"/>
      <c r="B132" s="78"/>
      <c r="C132" s="78"/>
      <c r="D132" s="78"/>
      <c r="E132" s="78"/>
      <c r="F132" s="79"/>
      <c r="G132" s="78"/>
      <c r="H132" s="78"/>
      <c r="I132" s="78"/>
      <c r="J132" s="78"/>
      <c r="K132" s="78"/>
      <c r="L132" s="78"/>
      <c r="M132" s="78"/>
      <c r="N132" s="78"/>
      <c r="O132" s="78"/>
      <c r="P132" s="78"/>
      <c r="Q132" s="78"/>
      <c r="R132" s="78"/>
      <c r="S132" s="78"/>
      <c r="T132" s="78"/>
      <c r="U132" s="78"/>
      <c r="V132" s="78"/>
      <c r="W132" s="78"/>
      <c r="X132" s="78"/>
      <c r="Y132" s="78"/>
      <c r="Z132" s="78"/>
    </row>
    <row r="133" spans="1:26" ht="15.75" customHeight="1">
      <c r="A133" s="78"/>
      <c r="B133" s="78"/>
      <c r="C133" s="78"/>
      <c r="D133" s="78"/>
      <c r="E133" s="78"/>
      <c r="F133" s="79"/>
      <c r="G133" s="78"/>
      <c r="H133" s="78"/>
      <c r="I133" s="78"/>
      <c r="J133" s="78"/>
      <c r="K133" s="78"/>
      <c r="L133" s="78"/>
      <c r="M133" s="78"/>
      <c r="N133" s="78"/>
      <c r="O133" s="78"/>
      <c r="P133" s="78"/>
      <c r="Q133" s="78"/>
      <c r="R133" s="78"/>
      <c r="S133" s="78"/>
      <c r="T133" s="78"/>
      <c r="U133" s="78"/>
      <c r="V133" s="78"/>
      <c r="W133" s="78"/>
      <c r="X133" s="78"/>
      <c r="Y133" s="78"/>
      <c r="Z133" s="78"/>
    </row>
    <row r="134" spans="1:26" ht="15.75" customHeight="1">
      <c r="A134" s="78"/>
      <c r="B134" s="78"/>
      <c r="C134" s="78"/>
      <c r="D134" s="78"/>
      <c r="E134" s="78"/>
      <c r="F134" s="79"/>
      <c r="G134" s="78"/>
      <c r="H134" s="78"/>
      <c r="I134" s="78"/>
      <c r="J134" s="78"/>
      <c r="K134" s="78"/>
      <c r="L134" s="78"/>
      <c r="M134" s="78"/>
      <c r="N134" s="78"/>
      <c r="O134" s="78"/>
      <c r="P134" s="78"/>
      <c r="Q134" s="78"/>
      <c r="R134" s="78"/>
      <c r="S134" s="78"/>
      <c r="T134" s="78"/>
      <c r="U134" s="78"/>
      <c r="V134" s="78"/>
      <c r="W134" s="78"/>
      <c r="X134" s="78"/>
      <c r="Y134" s="78"/>
      <c r="Z134" s="78"/>
    </row>
    <row r="135" spans="1:26" ht="15.75" customHeight="1">
      <c r="A135" s="78"/>
      <c r="B135" s="78"/>
      <c r="C135" s="78"/>
      <c r="D135" s="78"/>
      <c r="E135" s="78"/>
      <c r="F135" s="79"/>
      <c r="G135" s="78"/>
      <c r="H135" s="78"/>
      <c r="I135" s="78"/>
      <c r="J135" s="78"/>
      <c r="K135" s="78"/>
      <c r="L135" s="78"/>
      <c r="M135" s="78"/>
      <c r="N135" s="78"/>
      <c r="O135" s="78"/>
      <c r="P135" s="78"/>
      <c r="Q135" s="78"/>
      <c r="R135" s="78"/>
      <c r="S135" s="78"/>
      <c r="T135" s="78"/>
      <c r="U135" s="78"/>
      <c r="V135" s="78"/>
      <c r="W135" s="78"/>
      <c r="X135" s="78"/>
      <c r="Y135" s="78"/>
      <c r="Z135" s="78"/>
    </row>
    <row r="136" spans="1:26" ht="15.75" customHeight="1">
      <c r="A136" s="78"/>
      <c r="B136" s="78"/>
      <c r="C136" s="78"/>
      <c r="D136" s="78"/>
      <c r="E136" s="78"/>
      <c r="F136" s="79"/>
      <c r="G136" s="78"/>
      <c r="H136" s="78"/>
      <c r="I136" s="78"/>
      <c r="J136" s="78"/>
      <c r="K136" s="78"/>
      <c r="L136" s="78"/>
      <c r="M136" s="78"/>
      <c r="N136" s="78"/>
      <c r="O136" s="78"/>
      <c r="P136" s="78"/>
      <c r="Q136" s="78"/>
      <c r="R136" s="78"/>
      <c r="S136" s="78"/>
      <c r="T136" s="78"/>
      <c r="U136" s="78"/>
      <c r="V136" s="78"/>
      <c r="W136" s="78"/>
      <c r="X136" s="78"/>
      <c r="Y136" s="78"/>
      <c r="Z136" s="78"/>
    </row>
    <row r="137" spans="1:26" ht="15.75" customHeight="1">
      <c r="A137" s="78"/>
      <c r="B137" s="78"/>
      <c r="C137" s="78"/>
      <c r="D137" s="78"/>
      <c r="E137" s="78"/>
      <c r="F137" s="79"/>
      <c r="G137" s="78"/>
      <c r="H137" s="78"/>
      <c r="I137" s="78"/>
      <c r="J137" s="78"/>
      <c r="K137" s="78"/>
      <c r="L137" s="78"/>
      <c r="M137" s="78"/>
      <c r="N137" s="78"/>
      <c r="O137" s="78"/>
      <c r="P137" s="78"/>
      <c r="Q137" s="78"/>
      <c r="R137" s="78"/>
      <c r="S137" s="78"/>
      <c r="T137" s="78"/>
      <c r="U137" s="78"/>
      <c r="V137" s="78"/>
      <c r="W137" s="78"/>
      <c r="X137" s="78"/>
      <c r="Y137" s="78"/>
      <c r="Z137" s="78"/>
    </row>
    <row r="138" spans="1:26" ht="15.75" customHeight="1">
      <c r="A138" s="78"/>
      <c r="B138" s="78"/>
      <c r="C138" s="78"/>
      <c r="D138" s="78"/>
      <c r="E138" s="78"/>
      <c r="F138" s="79"/>
      <c r="G138" s="78"/>
      <c r="H138" s="78"/>
      <c r="I138" s="78"/>
      <c r="J138" s="78"/>
      <c r="K138" s="78"/>
      <c r="L138" s="78"/>
      <c r="M138" s="78"/>
      <c r="N138" s="78"/>
      <c r="O138" s="78"/>
      <c r="P138" s="78"/>
      <c r="Q138" s="78"/>
      <c r="R138" s="78"/>
      <c r="S138" s="78"/>
      <c r="T138" s="78"/>
      <c r="U138" s="78"/>
      <c r="V138" s="78"/>
      <c r="W138" s="78"/>
      <c r="X138" s="78"/>
      <c r="Y138" s="78"/>
      <c r="Z138" s="78"/>
    </row>
    <row r="139" spans="1:26" ht="15.75" customHeight="1">
      <c r="A139" s="78"/>
      <c r="B139" s="78"/>
      <c r="C139" s="78"/>
      <c r="D139" s="78"/>
      <c r="E139" s="78"/>
      <c r="F139" s="79"/>
      <c r="G139" s="78"/>
      <c r="H139" s="78"/>
      <c r="I139" s="78"/>
      <c r="J139" s="78"/>
      <c r="K139" s="78"/>
      <c r="L139" s="78"/>
      <c r="M139" s="78"/>
      <c r="N139" s="78"/>
      <c r="O139" s="78"/>
      <c r="P139" s="78"/>
      <c r="Q139" s="78"/>
      <c r="R139" s="78"/>
      <c r="S139" s="78"/>
      <c r="T139" s="78"/>
      <c r="U139" s="78"/>
      <c r="V139" s="78"/>
      <c r="W139" s="78"/>
      <c r="X139" s="78"/>
      <c r="Y139" s="78"/>
      <c r="Z139" s="78"/>
    </row>
    <row r="140" spans="1:26" ht="15.75" customHeight="1">
      <c r="A140" s="78"/>
      <c r="B140" s="78"/>
      <c r="C140" s="78"/>
      <c r="D140" s="78"/>
      <c r="E140" s="78"/>
      <c r="F140" s="79"/>
      <c r="G140" s="78"/>
      <c r="H140" s="78"/>
      <c r="I140" s="78"/>
      <c r="J140" s="78"/>
      <c r="K140" s="78"/>
      <c r="L140" s="78"/>
      <c r="M140" s="78"/>
      <c r="N140" s="78"/>
      <c r="O140" s="78"/>
      <c r="P140" s="78"/>
      <c r="Q140" s="78"/>
      <c r="R140" s="78"/>
      <c r="S140" s="78"/>
      <c r="T140" s="78"/>
      <c r="U140" s="78"/>
      <c r="V140" s="78"/>
      <c r="W140" s="78"/>
      <c r="X140" s="78"/>
      <c r="Y140" s="78"/>
      <c r="Z140" s="78"/>
    </row>
    <row r="141" spans="1:26" ht="15.75" customHeight="1">
      <c r="A141" s="78"/>
      <c r="B141" s="78"/>
      <c r="C141" s="78"/>
      <c r="D141" s="78"/>
      <c r="E141" s="78"/>
      <c r="F141" s="79"/>
      <c r="G141" s="78"/>
      <c r="H141" s="78"/>
      <c r="I141" s="78"/>
      <c r="J141" s="78"/>
      <c r="K141" s="78"/>
      <c r="L141" s="78"/>
      <c r="M141" s="78"/>
      <c r="N141" s="78"/>
      <c r="O141" s="78"/>
      <c r="P141" s="78"/>
      <c r="Q141" s="78"/>
      <c r="R141" s="78"/>
      <c r="S141" s="78"/>
      <c r="T141" s="78"/>
      <c r="U141" s="78"/>
      <c r="V141" s="78"/>
      <c r="W141" s="78"/>
      <c r="X141" s="78"/>
      <c r="Y141" s="78"/>
      <c r="Z141" s="78"/>
    </row>
    <row r="142" spans="1:26" ht="15.75" customHeight="1">
      <c r="A142" s="78"/>
      <c r="B142" s="78"/>
      <c r="C142" s="78"/>
      <c r="D142" s="78"/>
      <c r="E142" s="78"/>
      <c r="F142" s="79"/>
      <c r="G142" s="78"/>
      <c r="H142" s="78"/>
      <c r="I142" s="78"/>
      <c r="J142" s="78"/>
      <c r="K142" s="78"/>
      <c r="L142" s="78"/>
      <c r="M142" s="78"/>
      <c r="N142" s="78"/>
      <c r="O142" s="78"/>
      <c r="P142" s="78"/>
      <c r="Q142" s="78"/>
      <c r="R142" s="78"/>
      <c r="S142" s="78"/>
      <c r="T142" s="78"/>
      <c r="U142" s="78"/>
      <c r="V142" s="78"/>
      <c r="W142" s="78"/>
      <c r="X142" s="78"/>
      <c r="Y142" s="78"/>
      <c r="Z142" s="78"/>
    </row>
    <row r="143" spans="1:26" ht="15.75" customHeight="1">
      <c r="A143" s="78"/>
      <c r="B143" s="78"/>
      <c r="C143" s="78"/>
      <c r="D143" s="78"/>
      <c r="E143" s="78"/>
      <c r="F143" s="79"/>
      <c r="G143" s="78"/>
      <c r="H143" s="78"/>
      <c r="I143" s="78"/>
      <c r="J143" s="78"/>
      <c r="K143" s="78"/>
      <c r="L143" s="78"/>
      <c r="M143" s="78"/>
      <c r="N143" s="78"/>
      <c r="O143" s="78"/>
      <c r="P143" s="78"/>
      <c r="Q143" s="78"/>
      <c r="R143" s="78"/>
      <c r="S143" s="78"/>
      <c r="T143" s="78"/>
      <c r="U143" s="78"/>
      <c r="V143" s="78"/>
      <c r="W143" s="78"/>
      <c r="X143" s="78"/>
      <c r="Y143" s="78"/>
      <c r="Z143" s="78"/>
    </row>
    <row r="144" spans="1:26" ht="15.75" customHeight="1">
      <c r="A144" s="78"/>
      <c r="B144" s="78"/>
      <c r="C144" s="78"/>
      <c r="D144" s="78"/>
      <c r="E144" s="78"/>
      <c r="F144" s="79"/>
      <c r="G144" s="78"/>
      <c r="H144" s="78"/>
      <c r="I144" s="78"/>
      <c r="J144" s="78"/>
      <c r="K144" s="78"/>
      <c r="L144" s="78"/>
      <c r="M144" s="78"/>
      <c r="N144" s="78"/>
      <c r="O144" s="78"/>
      <c r="P144" s="78"/>
      <c r="Q144" s="78"/>
      <c r="R144" s="78"/>
      <c r="S144" s="78"/>
      <c r="T144" s="78"/>
      <c r="U144" s="78"/>
      <c r="V144" s="78"/>
      <c r="W144" s="78"/>
      <c r="X144" s="78"/>
      <c r="Y144" s="78"/>
      <c r="Z144" s="78"/>
    </row>
    <row r="145" spans="1:26" ht="15.75" customHeight="1">
      <c r="A145" s="78"/>
      <c r="B145" s="78"/>
      <c r="C145" s="78"/>
      <c r="D145" s="78"/>
      <c r="E145" s="78"/>
      <c r="F145" s="79"/>
      <c r="G145" s="78"/>
      <c r="H145" s="78"/>
      <c r="I145" s="78"/>
      <c r="J145" s="78"/>
      <c r="K145" s="78"/>
      <c r="L145" s="78"/>
      <c r="M145" s="78"/>
      <c r="N145" s="78"/>
      <c r="O145" s="78"/>
      <c r="P145" s="78"/>
      <c r="Q145" s="78"/>
      <c r="R145" s="78"/>
      <c r="S145" s="78"/>
      <c r="T145" s="78"/>
      <c r="U145" s="78"/>
      <c r="V145" s="78"/>
      <c r="W145" s="78"/>
      <c r="X145" s="78"/>
      <c r="Y145" s="78"/>
      <c r="Z145" s="78"/>
    </row>
    <row r="146" spans="1:26" ht="15.75" customHeight="1">
      <c r="A146" s="78"/>
      <c r="B146" s="78"/>
      <c r="C146" s="78"/>
      <c r="D146" s="78"/>
      <c r="E146" s="78"/>
      <c r="F146" s="79"/>
      <c r="G146" s="78"/>
      <c r="H146" s="78"/>
      <c r="I146" s="78"/>
      <c r="J146" s="78"/>
      <c r="K146" s="78"/>
      <c r="L146" s="78"/>
      <c r="M146" s="78"/>
      <c r="N146" s="78"/>
      <c r="O146" s="78"/>
      <c r="P146" s="78"/>
      <c r="Q146" s="78"/>
      <c r="R146" s="78"/>
      <c r="S146" s="78"/>
      <c r="T146" s="78"/>
      <c r="U146" s="78"/>
      <c r="V146" s="78"/>
      <c r="W146" s="78"/>
      <c r="X146" s="78"/>
      <c r="Y146" s="78"/>
      <c r="Z146" s="78"/>
    </row>
    <row r="147" spans="1:26" ht="15.75" customHeight="1">
      <c r="A147" s="78"/>
      <c r="B147" s="78"/>
      <c r="C147" s="78"/>
      <c r="D147" s="78"/>
      <c r="E147" s="78"/>
      <c r="F147" s="79"/>
      <c r="G147" s="78"/>
      <c r="H147" s="78"/>
      <c r="I147" s="78"/>
      <c r="J147" s="78"/>
      <c r="K147" s="78"/>
      <c r="L147" s="78"/>
      <c r="M147" s="78"/>
      <c r="N147" s="78"/>
      <c r="O147" s="78"/>
      <c r="P147" s="78"/>
      <c r="Q147" s="78"/>
      <c r="R147" s="78"/>
      <c r="S147" s="78"/>
      <c r="T147" s="78"/>
      <c r="U147" s="78"/>
      <c r="V147" s="78"/>
      <c r="W147" s="78"/>
      <c r="X147" s="78"/>
      <c r="Y147" s="78"/>
      <c r="Z147" s="78"/>
    </row>
    <row r="148" spans="1:26" ht="15.75" customHeight="1">
      <c r="A148" s="78"/>
      <c r="B148" s="78"/>
      <c r="C148" s="78"/>
      <c r="D148" s="78"/>
      <c r="E148" s="78"/>
      <c r="F148" s="79"/>
      <c r="G148" s="78"/>
      <c r="H148" s="78"/>
      <c r="I148" s="78"/>
      <c r="J148" s="78"/>
      <c r="K148" s="78"/>
      <c r="L148" s="78"/>
      <c r="M148" s="78"/>
      <c r="N148" s="78"/>
      <c r="O148" s="78"/>
      <c r="P148" s="78"/>
      <c r="Q148" s="78"/>
      <c r="R148" s="78"/>
      <c r="S148" s="78"/>
      <c r="T148" s="78"/>
      <c r="U148" s="78"/>
      <c r="V148" s="78"/>
      <c r="W148" s="78"/>
      <c r="X148" s="78"/>
      <c r="Y148" s="78"/>
      <c r="Z148" s="78"/>
    </row>
    <row r="149" spans="1:26" ht="15.75" customHeight="1">
      <c r="A149" s="78"/>
      <c r="B149" s="78"/>
      <c r="C149" s="78"/>
      <c r="D149" s="78"/>
      <c r="E149" s="78"/>
      <c r="F149" s="79"/>
      <c r="G149" s="78"/>
      <c r="H149" s="78"/>
      <c r="I149" s="78"/>
      <c r="J149" s="78"/>
      <c r="K149" s="78"/>
      <c r="L149" s="78"/>
      <c r="M149" s="78"/>
      <c r="N149" s="78"/>
      <c r="O149" s="78"/>
      <c r="P149" s="78"/>
      <c r="Q149" s="78"/>
      <c r="R149" s="78"/>
      <c r="S149" s="78"/>
      <c r="T149" s="78"/>
      <c r="U149" s="78"/>
      <c r="V149" s="78"/>
      <c r="W149" s="78"/>
      <c r="X149" s="78"/>
      <c r="Y149" s="78"/>
      <c r="Z149" s="78"/>
    </row>
    <row r="150" spans="1:26" ht="15.75" customHeight="1">
      <c r="A150" s="78"/>
      <c r="B150" s="78"/>
      <c r="C150" s="78"/>
      <c r="D150" s="78"/>
      <c r="E150" s="78"/>
      <c r="F150" s="79"/>
      <c r="G150" s="78"/>
      <c r="H150" s="78"/>
      <c r="I150" s="78"/>
      <c r="J150" s="78"/>
      <c r="K150" s="78"/>
      <c r="L150" s="78"/>
      <c r="M150" s="78"/>
      <c r="N150" s="78"/>
      <c r="O150" s="78"/>
      <c r="P150" s="78"/>
      <c r="Q150" s="78"/>
      <c r="R150" s="78"/>
      <c r="S150" s="78"/>
      <c r="T150" s="78"/>
      <c r="U150" s="78"/>
      <c r="V150" s="78"/>
      <c r="W150" s="78"/>
      <c r="X150" s="78"/>
      <c r="Y150" s="78"/>
      <c r="Z150" s="78"/>
    </row>
    <row r="151" spans="1:26" ht="15.75" customHeight="1">
      <c r="A151" s="78"/>
      <c r="B151" s="78"/>
      <c r="C151" s="78"/>
      <c r="D151" s="78"/>
      <c r="E151" s="78"/>
      <c r="F151" s="79"/>
      <c r="G151" s="78"/>
      <c r="H151" s="78"/>
      <c r="I151" s="78"/>
      <c r="J151" s="78"/>
      <c r="K151" s="78"/>
      <c r="L151" s="78"/>
      <c r="M151" s="78"/>
      <c r="N151" s="78"/>
      <c r="O151" s="78"/>
      <c r="P151" s="78"/>
      <c r="Q151" s="78"/>
      <c r="R151" s="78"/>
      <c r="S151" s="78"/>
      <c r="T151" s="78"/>
      <c r="U151" s="78"/>
      <c r="V151" s="78"/>
      <c r="W151" s="78"/>
      <c r="X151" s="78"/>
      <c r="Y151" s="78"/>
      <c r="Z151" s="78"/>
    </row>
    <row r="152" spans="1:26" ht="15.75" customHeight="1">
      <c r="A152" s="78"/>
      <c r="B152" s="78"/>
      <c r="C152" s="78"/>
      <c r="D152" s="78"/>
      <c r="E152" s="78"/>
      <c r="F152" s="79"/>
      <c r="G152" s="78"/>
      <c r="H152" s="78"/>
      <c r="I152" s="78"/>
      <c r="J152" s="78"/>
      <c r="K152" s="78"/>
      <c r="L152" s="78"/>
      <c r="M152" s="78"/>
      <c r="N152" s="78"/>
      <c r="O152" s="78"/>
      <c r="P152" s="78"/>
      <c r="Q152" s="78"/>
      <c r="R152" s="78"/>
      <c r="S152" s="78"/>
      <c r="T152" s="78"/>
      <c r="U152" s="78"/>
      <c r="V152" s="78"/>
      <c r="W152" s="78"/>
      <c r="X152" s="78"/>
      <c r="Y152" s="78"/>
      <c r="Z152" s="78"/>
    </row>
    <row r="153" spans="1:26" ht="15.75" customHeight="1">
      <c r="A153" s="78"/>
      <c r="B153" s="78"/>
      <c r="C153" s="78"/>
      <c r="D153" s="78"/>
      <c r="E153" s="78"/>
      <c r="F153" s="79"/>
      <c r="G153" s="78"/>
      <c r="H153" s="78"/>
      <c r="I153" s="78"/>
      <c r="J153" s="78"/>
      <c r="K153" s="78"/>
      <c r="L153" s="78"/>
      <c r="M153" s="78"/>
      <c r="N153" s="78"/>
      <c r="O153" s="78"/>
      <c r="P153" s="78"/>
      <c r="Q153" s="78"/>
      <c r="R153" s="78"/>
      <c r="S153" s="78"/>
      <c r="T153" s="78"/>
      <c r="U153" s="78"/>
      <c r="V153" s="78"/>
      <c r="W153" s="78"/>
      <c r="X153" s="78"/>
      <c r="Y153" s="78"/>
      <c r="Z153" s="78"/>
    </row>
    <row r="154" spans="1:26" ht="15.75" customHeight="1">
      <c r="A154" s="78"/>
      <c r="B154" s="78"/>
      <c r="C154" s="78"/>
      <c r="D154" s="78"/>
      <c r="E154" s="78"/>
      <c r="F154" s="79"/>
      <c r="G154" s="78"/>
      <c r="H154" s="78"/>
      <c r="I154" s="78"/>
      <c r="J154" s="78"/>
      <c r="K154" s="78"/>
      <c r="L154" s="78"/>
      <c r="M154" s="78"/>
      <c r="N154" s="78"/>
      <c r="O154" s="78"/>
      <c r="P154" s="78"/>
      <c r="Q154" s="78"/>
      <c r="R154" s="78"/>
      <c r="S154" s="78"/>
      <c r="T154" s="78"/>
      <c r="U154" s="78"/>
      <c r="V154" s="78"/>
      <c r="W154" s="78"/>
      <c r="X154" s="78"/>
      <c r="Y154" s="78"/>
      <c r="Z154" s="78"/>
    </row>
    <row r="155" spans="1:26" ht="15.75" customHeight="1">
      <c r="A155" s="78"/>
      <c r="B155" s="78"/>
      <c r="C155" s="78"/>
      <c r="D155" s="78"/>
      <c r="E155" s="78"/>
      <c r="F155" s="79"/>
      <c r="G155" s="78"/>
      <c r="H155" s="78"/>
      <c r="I155" s="78"/>
      <c r="J155" s="78"/>
      <c r="K155" s="78"/>
      <c r="L155" s="78"/>
      <c r="M155" s="78"/>
      <c r="N155" s="78"/>
      <c r="O155" s="78"/>
      <c r="P155" s="78"/>
      <c r="Q155" s="78"/>
      <c r="R155" s="78"/>
      <c r="S155" s="78"/>
      <c r="T155" s="78"/>
      <c r="U155" s="78"/>
      <c r="V155" s="78"/>
      <c r="W155" s="78"/>
      <c r="X155" s="78"/>
      <c r="Y155" s="78"/>
      <c r="Z155" s="78"/>
    </row>
    <row r="156" spans="1:26" ht="15.75" customHeight="1">
      <c r="A156" s="78"/>
      <c r="B156" s="78"/>
      <c r="C156" s="78"/>
      <c r="D156" s="78"/>
      <c r="E156" s="78"/>
      <c r="F156" s="79"/>
      <c r="G156" s="78"/>
      <c r="H156" s="78"/>
      <c r="I156" s="78"/>
      <c r="J156" s="78"/>
      <c r="K156" s="78"/>
      <c r="L156" s="78"/>
      <c r="M156" s="78"/>
      <c r="N156" s="78"/>
      <c r="O156" s="78"/>
      <c r="P156" s="78"/>
      <c r="Q156" s="78"/>
      <c r="R156" s="78"/>
      <c r="S156" s="78"/>
      <c r="T156" s="78"/>
      <c r="U156" s="78"/>
      <c r="V156" s="78"/>
      <c r="W156" s="78"/>
      <c r="X156" s="78"/>
      <c r="Y156" s="78"/>
      <c r="Z156" s="78"/>
    </row>
    <row r="157" spans="1:26" ht="15.75" customHeight="1">
      <c r="A157" s="78"/>
      <c r="B157" s="78"/>
      <c r="C157" s="78"/>
      <c r="D157" s="78"/>
      <c r="E157" s="78"/>
      <c r="F157" s="79"/>
      <c r="G157" s="78"/>
      <c r="H157" s="78"/>
      <c r="I157" s="78"/>
      <c r="J157" s="78"/>
      <c r="K157" s="78"/>
      <c r="L157" s="78"/>
      <c r="M157" s="78"/>
      <c r="N157" s="78"/>
      <c r="O157" s="78"/>
      <c r="P157" s="78"/>
      <c r="Q157" s="78"/>
      <c r="R157" s="78"/>
      <c r="S157" s="78"/>
      <c r="T157" s="78"/>
      <c r="U157" s="78"/>
      <c r="V157" s="78"/>
      <c r="W157" s="78"/>
      <c r="X157" s="78"/>
      <c r="Y157" s="78"/>
      <c r="Z157" s="78"/>
    </row>
    <row r="158" spans="1:26" ht="15.75" customHeight="1">
      <c r="A158" s="78"/>
      <c r="B158" s="78"/>
      <c r="C158" s="78"/>
      <c r="D158" s="78"/>
      <c r="E158" s="78"/>
      <c r="F158" s="79"/>
      <c r="G158" s="78"/>
      <c r="H158" s="78"/>
      <c r="I158" s="78"/>
      <c r="J158" s="78"/>
      <c r="K158" s="78"/>
      <c r="L158" s="78"/>
      <c r="M158" s="78"/>
      <c r="N158" s="78"/>
      <c r="O158" s="78"/>
      <c r="P158" s="78"/>
      <c r="Q158" s="78"/>
      <c r="R158" s="78"/>
      <c r="S158" s="78"/>
      <c r="T158" s="78"/>
      <c r="U158" s="78"/>
      <c r="V158" s="78"/>
      <c r="W158" s="78"/>
      <c r="X158" s="78"/>
      <c r="Y158" s="78"/>
      <c r="Z158" s="78"/>
    </row>
    <row r="159" spans="1:26" ht="15.75" customHeight="1">
      <c r="A159" s="78"/>
      <c r="B159" s="78"/>
      <c r="C159" s="78"/>
      <c r="D159" s="78"/>
      <c r="E159" s="78"/>
      <c r="F159" s="79"/>
      <c r="G159" s="78"/>
      <c r="H159" s="78"/>
      <c r="I159" s="78"/>
      <c r="J159" s="78"/>
      <c r="K159" s="78"/>
      <c r="L159" s="78"/>
      <c r="M159" s="78"/>
      <c r="N159" s="78"/>
      <c r="O159" s="78"/>
      <c r="P159" s="78"/>
      <c r="Q159" s="78"/>
      <c r="R159" s="78"/>
      <c r="S159" s="78"/>
      <c r="T159" s="78"/>
      <c r="U159" s="78"/>
      <c r="V159" s="78"/>
      <c r="W159" s="78"/>
      <c r="X159" s="78"/>
      <c r="Y159" s="78"/>
      <c r="Z159" s="78"/>
    </row>
    <row r="160" spans="1:26" ht="15.75" customHeight="1">
      <c r="A160" s="78"/>
      <c r="B160" s="78"/>
      <c r="C160" s="78"/>
      <c r="D160" s="78"/>
      <c r="E160" s="78"/>
      <c r="F160" s="79"/>
      <c r="G160" s="78"/>
      <c r="H160" s="78"/>
      <c r="I160" s="78"/>
      <c r="J160" s="78"/>
      <c r="K160" s="78"/>
      <c r="L160" s="78"/>
      <c r="M160" s="78"/>
      <c r="N160" s="78"/>
      <c r="O160" s="78"/>
      <c r="P160" s="78"/>
      <c r="Q160" s="78"/>
      <c r="R160" s="78"/>
      <c r="S160" s="78"/>
      <c r="T160" s="78"/>
      <c r="U160" s="78"/>
      <c r="V160" s="78"/>
      <c r="W160" s="78"/>
      <c r="X160" s="78"/>
      <c r="Y160" s="78"/>
      <c r="Z160" s="78"/>
    </row>
    <row r="161" spans="1:26" ht="15.75" customHeight="1">
      <c r="A161" s="78"/>
      <c r="B161" s="78"/>
      <c r="C161" s="78"/>
      <c r="D161" s="78"/>
      <c r="E161" s="78"/>
      <c r="F161" s="79"/>
      <c r="G161" s="78"/>
      <c r="H161" s="78"/>
      <c r="I161" s="78"/>
      <c r="J161" s="78"/>
      <c r="K161" s="78"/>
      <c r="L161" s="78"/>
      <c r="M161" s="78"/>
      <c r="N161" s="78"/>
      <c r="O161" s="78"/>
      <c r="P161" s="78"/>
      <c r="Q161" s="78"/>
      <c r="R161" s="78"/>
      <c r="S161" s="78"/>
      <c r="T161" s="78"/>
      <c r="U161" s="78"/>
      <c r="V161" s="78"/>
      <c r="W161" s="78"/>
      <c r="X161" s="78"/>
      <c r="Y161" s="78"/>
      <c r="Z161" s="78"/>
    </row>
    <row r="162" spans="1:26" ht="15.75" customHeight="1">
      <c r="A162" s="78"/>
      <c r="B162" s="78"/>
      <c r="C162" s="78"/>
      <c r="D162" s="78"/>
      <c r="E162" s="78"/>
      <c r="F162" s="79"/>
      <c r="G162" s="78"/>
      <c r="H162" s="78"/>
      <c r="I162" s="78"/>
      <c r="J162" s="78"/>
      <c r="K162" s="78"/>
      <c r="L162" s="78"/>
      <c r="M162" s="78"/>
      <c r="N162" s="78"/>
      <c r="O162" s="78"/>
      <c r="P162" s="78"/>
      <c r="Q162" s="78"/>
      <c r="R162" s="78"/>
      <c r="S162" s="78"/>
      <c r="T162" s="78"/>
      <c r="U162" s="78"/>
      <c r="V162" s="78"/>
      <c r="W162" s="78"/>
      <c r="X162" s="78"/>
      <c r="Y162" s="78"/>
      <c r="Z162" s="78"/>
    </row>
    <row r="163" spans="1:26" ht="15.75" customHeight="1">
      <c r="A163" s="78"/>
      <c r="B163" s="78"/>
      <c r="C163" s="78"/>
      <c r="D163" s="78"/>
      <c r="E163" s="78"/>
      <c r="F163" s="79"/>
      <c r="G163" s="78"/>
      <c r="H163" s="78"/>
      <c r="I163" s="78"/>
      <c r="J163" s="78"/>
      <c r="K163" s="78"/>
      <c r="L163" s="78"/>
      <c r="M163" s="78"/>
      <c r="N163" s="78"/>
      <c r="O163" s="78"/>
      <c r="P163" s="78"/>
      <c r="Q163" s="78"/>
      <c r="R163" s="78"/>
      <c r="S163" s="78"/>
      <c r="T163" s="78"/>
      <c r="U163" s="78"/>
      <c r="V163" s="78"/>
      <c r="W163" s="78"/>
      <c r="X163" s="78"/>
      <c r="Y163" s="78"/>
      <c r="Z163" s="78"/>
    </row>
    <row r="164" spans="1:26" ht="15.75" customHeight="1">
      <c r="A164" s="78"/>
      <c r="B164" s="78"/>
      <c r="C164" s="78"/>
      <c r="D164" s="78"/>
      <c r="E164" s="78"/>
      <c r="F164" s="79"/>
      <c r="G164" s="78"/>
      <c r="H164" s="78"/>
      <c r="I164" s="78"/>
      <c r="J164" s="78"/>
      <c r="K164" s="78"/>
      <c r="L164" s="78"/>
      <c r="M164" s="78"/>
      <c r="N164" s="78"/>
      <c r="O164" s="78"/>
      <c r="P164" s="78"/>
      <c r="Q164" s="78"/>
      <c r="R164" s="78"/>
      <c r="S164" s="78"/>
      <c r="T164" s="78"/>
      <c r="U164" s="78"/>
      <c r="V164" s="78"/>
      <c r="W164" s="78"/>
      <c r="X164" s="78"/>
      <c r="Y164" s="78"/>
      <c r="Z164" s="78"/>
    </row>
    <row r="165" spans="1:26" ht="15.75" customHeight="1">
      <c r="A165" s="78"/>
      <c r="B165" s="78"/>
      <c r="C165" s="78"/>
      <c r="D165" s="78"/>
      <c r="E165" s="78"/>
      <c r="F165" s="79"/>
      <c r="G165" s="78"/>
      <c r="H165" s="78"/>
      <c r="I165" s="78"/>
      <c r="J165" s="78"/>
      <c r="K165" s="78"/>
      <c r="L165" s="78"/>
      <c r="M165" s="78"/>
      <c r="N165" s="78"/>
      <c r="O165" s="78"/>
      <c r="P165" s="78"/>
      <c r="Q165" s="78"/>
      <c r="R165" s="78"/>
      <c r="S165" s="78"/>
      <c r="T165" s="78"/>
      <c r="U165" s="78"/>
      <c r="V165" s="78"/>
      <c r="W165" s="78"/>
      <c r="X165" s="78"/>
      <c r="Y165" s="78"/>
      <c r="Z165" s="78"/>
    </row>
    <row r="166" spans="1:26" ht="15.75" customHeight="1">
      <c r="A166" s="78"/>
      <c r="B166" s="78"/>
      <c r="C166" s="78"/>
      <c r="D166" s="78"/>
      <c r="E166" s="78"/>
      <c r="F166" s="79"/>
      <c r="G166" s="78"/>
      <c r="H166" s="78"/>
      <c r="I166" s="78"/>
      <c r="J166" s="78"/>
      <c r="K166" s="78"/>
      <c r="L166" s="78"/>
      <c r="M166" s="78"/>
      <c r="N166" s="78"/>
      <c r="O166" s="78"/>
      <c r="P166" s="78"/>
      <c r="Q166" s="78"/>
      <c r="R166" s="78"/>
      <c r="S166" s="78"/>
      <c r="T166" s="78"/>
      <c r="U166" s="78"/>
      <c r="V166" s="78"/>
      <c r="W166" s="78"/>
      <c r="X166" s="78"/>
      <c r="Y166" s="78"/>
      <c r="Z166" s="78"/>
    </row>
    <row r="167" spans="1:26" ht="15.75" customHeight="1">
      <c r="A167" s="78"/>
      <c r="B167" s="78"/>
      <c r="C167" s="78"/>
      <c r="D167" s="78"/>
      <c r="E167" s="78"/>
      <c r="F167" s="79"/>
      <c r="G167" s="78"/>
      <c r="H167" s="78"/>
      <c r="I167" s="78"/>
      <c r="J167" s="78"/>
      <c r="K167" s="78"/>
      <c r="L167" s="78"/>
      <c r="M167" s="78"/>
      <c r="N167" s="78"/>
      <c r="O167" s="78"/>
      <c r="P167" s="78"/>
      <c r="Q167" s="78"/>
      <c r="R167" s="78"/>
      <c r="S167" s="78"/>
      <c r="T167" s="78"/>
      <c r="U167" s="78"/>
      <c r="V167" s="78"/>
      <c r="W167" s="78"/>
      <c r="X167" s="78"/>
      <c r="Y167" s="78"/>
      <c r="Z167" s="78"/>
    </row>
    <row r="168" spans="1:26" ht="15.75" customHeight="1">
      <c r="A168" s="78"/>
      <c r="B168" s="78"/>
      <c r="C168" s="78"/>
      <c r="D168" s="78"/>
      <c r="E168" s="78"/>
      <c r="F168" s="79"/>
      <c r="G168" s="78"/>
      <c r="H168" s="78"/>
      <c r="I168" s="78"/>
      <c r="J168" s="78"/>
      <c r="K168" s="78"/>
      <c r="L168" s="78"/>
      <c r="M168" s="78"/>
      <c r="N168" s="78"/>
      <c r="O168" s="78"/>
      <c r="P168" s="78"/>
      <c r="Q168" s="78"/>
      <c r="R168" s="78"/>
      <c r="S168" s="78"/>
      <c r="T168" s="78"/>
      <c r="U168" s="78"/>
      <c r="V168" s="78"/>
      <c r="W168" s="78"/>
      <c r="X168" s="78"/>
      <c r="Y168" s="78"/>
      <c r="Z168" s="78"/>
    </row>
    <row r="169" spans="1:26" ht="15.75" customHeight="1">
      <c r="A169" s="78"/>
      <c r="B169" s="78"/>
      <c r="C169" s="78"/>
      <c r="D169" s="78"/>
      <c r="E169" s="78"/>
      <c r="F169" s="79"/>
      <c r="G169" s="78"/>
      <c r="H169" s="78"/>
      <c r="I169" s="78"/>
      <c r="J169" s="78"/>
      <c r="K169" s="78"/>
      <c r="L169" s="78"/>
      <c r="M169" s="78"/>
      <c r="N169" s="78"/>
      <c r="O169" s="78"/>
      <c r="P169" s="78"/>
      <c r="Q169" s="78"/>
      <c r="R169" s="78"/>
      <c r="S169" s="78"/>
      <c r="T169" s="78"/>
      <c r="U169" s="78"/>
      <c r="V169" s="78"/>
      <c r="W169" s="78"/>
      <c r="X169" s="78"/>
      <c r="Y169" s="78"/>
      <c r="Z169" s="78"/>
    </row>
    <row r="170" spans="1:26" ht="15.75" customHeight="1">
      <c r="A170" s="78"/>
      <c r="B170" s="78"/>
      <c r="C170" s="78"/>
      <c r="D170" s="78"/>
      <c r="E170" s="78"/>
      <c r="F170" s="79"/>
      <c r="G170" s="78"/>
      <c r="H170" s="78"/>
      <c r="I170" s="78"/>
      <c r="J170" s="78"/>
      <c r="K170" s="78"/>
      <c r="L170" s="78"/>
      <c r="M170" s="78"/>
      <c r="N170" s="78"/>
      <c r="O170" s="78"/>
      <c r="P170" s="78"/>
      <c r="Q170" s="78"/>
      <c r="R170" s="78"/>
      <c r="S170" s="78"/>
      <c r="T170" s="78"/>
      <c r="U170" s="78"/>
      <c r="V170" s="78"/>
      <c r="W170" s="78"/>
      <c r="X170" s="78"/>
      <c r="Y170" s="78"/>
      <c r="Z170" s="78"/>
    </row>
    <row r="171" spans="1:26" ht="15.75" customHeight="1">
      <c r="A171" s="78"/>
      <c r="B171" s="78"/>
      <c r="C171" s="78"/>
      <c r="D171" s="78"/>
      <c r="E171" s="78"/>
      <c r="F171" s="79"/>
      <c r="G171" s="78"/>
      <c r="H171" s="78"/>
      <c r="I171" s="78"/>
      <c r="J171" s="78"/>
      <c r="K171" s="78"/>
      <c r="L171" s="78"/>
      <c r="M171" s="78"/>
      <c r="N171" s="78"/>
      <c r="O171" s="78"/>
      <c r="P171" s="78"/>
      <c r="Q171" s="78"/>
      <c r="R171" s="78"/>
      <c r="S171" s="78"/>
      <c r="T171" s="78"/>
      <c r="U171" s="78"/>
      <c r="V171" s="78"/>
      <c r="W171" s="78"/>
      <c r="X171" s="78"/>
      <c r="Y171" s="78"/>
      <c r="Z171" s="78"/>
    </row>
    <row r="172" spans="1:26" ht="15.75" customHeight="1">
      <c r="A172" s="78"/>
      <c r="B172" s="78"/>
      <c r="C172" s="78"/>
      <c r="D172" s="78"/>
      <c r="E172" s="78"/>
      <c r="F172" s="79"/>
      <c r="G172" s="78"/>
      <c r="H172" s="78"/>
      <c r="I172" s="78"/>
      <c r="J172" s="78"/>
      <c r="K172" s="78"/>
      <c r="L172" s="78"/>
      <c r="M172" s="78"/>
      <c r="N172" s="78"/>
      <c r="O172" s="78"/>
      <c r="P172" s="78"/>
      <c r="Q172" s="78"/>
      <c r="R172" s="78"/>
      <c r="S172" s="78"/>
      <c r="T172" s="78"/>
      <c r="U172" s="78"/>
      <c r="V172" s="78"/>
      <c r="W172" s="78"/>
      <c r="X172" s="78"/>
      <c r="Y172" s="78"/>
      <c r="Z172" s="78"/>
    </row>
    <row r="173" spans="1:26" ht="15.75" customHeight="1">
      <c r="A173" s="78"/>
      <c r="B173" s="78"/>
      <c r="C173" s="78"/>
      <c r="D173" s="78"/>
      <c r="E173" s="78"/>
      <c r="F173" s="79"/>
      <c r="G173" s="78"/>
      <c r="H173" s="78"/>
      <c r="I173" s="78"/>
      <c r="J173" s="78"/>
      <c r="K173" s="78"/>
      <c r="L173" s="78"/>
      <c r="M173" s="78"/>
      <c r="N173" s="78"/>
      <c r="O173" s="78"/>
      <c r="P173" s="78"/>
      <c r="Q173" s="78"/>
      <c r="R173" s="78"/>
      <c r="S173" s="78"/>
      <c r="T173" s="78"/>
      <c r="U173" s="78"/>
      <c r="V173" s="78"/>
      <c r="W173" s="78"/>
      <c r="X173" s="78"/>
      <c r="Y173" s="78"/>
      <c r="Z173" s="78"/>
    </row>
    <row r="174" spans="1:26" ht="15.75" customHeight="1">
      <c r="A174" s="78"/>
      <c r="B174" s="78"/>
      <c r="C174" s="78"/>
      <c r="D174" s="78"/>
      <c r="E174" s="78"/>
      <c r="F174" s="79"/>
      <c r="G174" s="78"/>
      <c r="H174" s="78"/>
      <c r="I174" s="78"/>
      <c r="J174" s="78"/>
      <c r="K174" s="78"/>
      <c r="L174" s="78"/>
      <c r="M174" s="78"/>
      <c r="N174" s="78"/>
      <c r="O174" s="78"/>
      <c r="P174" s="78"/>
      <c r="Q174" s="78"/>
      <c r="R174" s="78"/>
      <c r="S174" s="78"/>
      <c r="T174" s="78"/>
      <c r="U174" s="78"/>
      <c r="V174" s="78"/>
      <c r="W174" s="78"/>
      <c r="X174" s="78"/>
      <c r="Y174" s="78"/>
      <c r="Z174" s="78"/>
    </row>
    <row r="175" spans="1:26" ht="15.75" customHeight="1">
      <c r="A175" s="78"/>
      <c r="B175" s="78"/>
      <c r="C175" s="78"/>
      <c r="D175" s="78"/>
      <c r="E175" s="78"/>
      <c r="F175" s="79"/>
      <c r="G175" s="78"/>
      <c r="H175" s="78"/>
      <c r="I175" s="78"/>
      <c r="J175" s="78"/>
      <c r="K175" s="78"/>
      <c r="L175" s="78"/>
      <c r="M175" s="78"/>
      <c r="N175" s="78"/>
      <c r="O175" s="78"/>
      <c r="P175" s="78"/>
      <c r="Q175" s="78"/>
      <c r="R175" s="78"/>
      <c r="S175" s="78"/>
      <c r="T175" s="78"/>
      <c r="U175" s="78"/>
      <c r="V175" s="78"/>
      <c r="W175" s="78"/>
      <c r="X175" s="78"/>
      <c r="Y175" s="78"/>
      <c r="Z175" s="78"/>
    </row>
    <row r="176" spans="1:26" ht="15.75" customHeight="1">
      <c r="A176" s="78"/>
      <c r="B176" s="78"/>
      <c r="C176" s="78"/>
      <c r="D176" s="78"/>
      <c r="E176" s="78"/>
      <c r="F176" s="79"/>
      <c r="G176" s="78"/>
      <c r="H176" s="78"/>
      <c r="I176" s="78"/>
      <c r="J176" s="78"/>
      <c r="K176" s="78"/>
      <c r="L176" s="78"/>
      <c r="M176" s="78"/>
      <c r="N176" s="78"/>
      <c r="O176" s="78"/>
      <c r="P176" s="78"/>
      <c r="Q176" s="78"/>
      <c r="R176" s="78"/>
      <c r="S176" s="78"/>
      <c r="T176" s="78"/>
      <c r="U176" s="78"/>
      <c r="V176" s="78"/>
      <c r="W176" s="78"/>
      <c r="X176" s="78"/>
      <c r="Y176" s="78"/>
      <c r="Z176" s="78"/>
    </row>
    <row r="177" spans="1:26" ht="15.75" customHeight="1">
      <c r="A177" s="78"/>
      <c r="B177" s="78"/>
      <c r="C177" s="78"/>
      <c r="D177" s="78"/>
      <c r="E177" s="78"/>
      <c r="F177" s="79"/>
      <c r="G177" s="78"/>
      <c r="H177" s="78"/>
      <c r="I177" s="78"/>
      <c r="J177" s="78"/>
      <c r="K177" s="78"/>
      <c r="L177" s="78"/>
      <c r="M177" s="78"/>
      <c r="N177" s="78"/>
      <c r="O177" s="78"/>
      <c r="P177" s="78"/>
      <c r="Q177" s="78"/>
      <c r="R177" s="78"/>
      <c r="S177" s="78"/>
      <c r="T177" s="78"/>
      <c r="U177" s="78"/>
      <c r="V177" s="78"/>
      <c r="W177" s="78"/>
      <c r="X177" s="78"/>
      <c r="Y177" s="78"/>
      <c r="Z177" s="78"/>
    </row>
    <row r="178" spans="1:26" ht="15.75" customHeight="1">
      <c r="A178" s="78"/>
      <c r="B178" s="78"/>
      <c r="C178" s="78"/>
      <c r="D178" s="78"/>
      <c r="E178" s="78"/>
      <c r="F178" s="79"/>
      <c r="G178" s="78"/>
      <c r="H178" s="78"/>
      <c r="I178" s="78"/>
      <c r="J178" s="78"/>
      <c r="K178" s="78"/>
      <c r="L178" s="78"/>
      <c r="M178" s="78"/>
      <c r="N178" s="78"/>
      <c r="O178" s="78"/>
      <c r="P178" s="78"/>
      <c r="Q178" s="78"/>
      <c r="R178" s="78"/>
      <c r="S178" s="78"/>
      <c r="T178" s="78"/>
      <c r="U178" s="78"/>
      <c r="V178" s="78"/>
      <c r="W178" s="78"/>
      <c r="X178" s="78"/>
      <c r="Y178" s="78"/>
      <c r="Z178" s="78"/>
    </row>
    <row r="179" spans="1:26" ht="15.75" customHeight="1">
      <c r="A179" s="78"/>
      <c r="B179" s="78"/>
      <c r="C179" s="78"/>
      <c r="D179" s="78"/>
      <c r="E179" s="78"/>
      <c r="F179" s="79"/>
      <c r="G179" s="78"/>
      <c r="H179" s="78"/>
      <c r="I179" s="78"/>
      <c r="J179" s="78"/>
      <c r="K179" s="78"/>
      <c r="L179" s="78"/>
      <c r="M179" s="78"/>
      <c r="N179" s="78"/>
      <c r="O179" s="78"/>
      <c r="P179" s="78"/>
      <c r="Q179" s="78"/>
      <c r="R179" s="78"/>
      <c r="S179" s="78"/>
      <c r="T179" s="78"/>
      <c r="U179" s="78"/>
      <c r="V179" s="78"/>
      <c r="W179" s="78"/>
      <c r="X179" s="78"/>
      <c r="Y179" s="78"/>
      <c r="Z179" s="78"/>
    </row>
    <row r="180" spans="1:26" ht="15.75" customHeight="1">
      <c r="A180" s="78"/>
      <c r="B180" s="78"/>
      <c r="C180" s="78"/>
      <c r="D180" s="78"/>
      <c r="E180" s="78"/>
      <c r="F180" s="79"/>
      <c r="G180" s="78"/>
      <c r="H180" s="78"/>
      <c r="I180" s="78"/>
      <c r="J180" s="78"/>
      <c r="K180" s="78"/>
      <c r="L180" s="78"/>
      <c r="M180" s="78"/>
      <c r="N180" s="78"/>
      <c r="O180" s="78"/>
      <c r="P180" s="78"/>
      <c r="Q180" s="78"/>
      <c r="R180" s="78"/>
      <c r="S180" s="78"/>
      <c r="T180" s="78"/>
      <c r="U180" s="78"/>
      <c r="V180" s="78"/>
      <c r="W180" s="78"/>
      <c r="X180" s="78"/>
      <c r="Y180" s="78"/>
      <c r="Z180" s="78"/>
    </row>
    <row r="181" spans="1:26" ht="15.75" customHeight="1">
      <c r="A181" s="78"/>
      <c r="B181" s="78"/>
      <c r="C181" s="78"/>
      <c r="D181" s="78"/>
      <c r="E181" s="78"/>
      <c r="F181" s="79"/>
      <c r="G181" s="78"/>
      <c r="H181" s="78"/>
      <c r="I181" s="78"/>
      <c r="J181" s="78"/>
      <c r="K181" s="78"/>
      <c r="L181" s="78"/>
      <c r="M181" s="78"/>
      <c r="N181" s="78"/>
      <c r="O181" s="78"/>
      <c r="P181" s="78"/>
      <c r="Q181" s="78"/>
      <c r="R181" s="78"/>
      <c r="S181" s="78"/>
      <c r="T181" s="78"/>
      <c r="U181" s="78"/>
      <c r="V181" s="78"/>
      <c r="W181" s="78"/>
      <c r="X181" s="78"/>
      <c r="Y181" s="78"/>
      <c r="Z181" s="78"/>
    </row>
    <row r="182" spans="1:26" ht="15.75" customHeight="1">
      <c r="A182" s="78"/>
      <c r="B182" s="78"/>
      <c r="C182" s="78"/>
      <c r="D182" s="78"/>
      <c r="E182" s="78"/>
      <c r="F182" s="79"/>
      <c r="G182" s="78"/>
      <c r="H182" s="78"/>
      <c r="I182" s="78"/>
      <c r="J182" s="78"/>
      <c r="K182" s="78"/>
      <c r="L182" s="78"/>
      <c r="M182" s="78"/>
      <c r="N182" s="78"/>
      <c r="O182" s="78"/>
      <c r="P182" s="78"/>
      <c r="Q182" s="78"/>
      <c r="R182" s="78"/>
      <c r="S182" s="78"/>
      <c r="T182" s="78"/>
      <c r="U182" s="78"/>
      <c r="V182" s="78"/>
      <c r="W182" s="78"/>
      <c r="X182" s="78"/>
      <c r="Y182" s="78"/>
      <c r="Z182" s="78"/>
    </row>
    <row r="183" spans="1:26" ht="15.75" customHeight="1">
      <c r="A183" s="78"/>
      <c r="B183" s="78"/>
      <c r="C183" s="78"/>
      <c r="D183" s="78"/>
      <c r="E183" s="78"/>
      <c r="F183" s="79"/>
      <c r="G183" s="78"/>
      <c r="H183" s="78"/>
      <c r="I183" s="78"/>
      <c r="J183" s="78"/>
      <c r="K183" s="78"/>
      <c r="L183" s="78"/>
      <c r="M183" s="78"/>
      <c r="N183" s="78"/>
      <c r="O183" s="78"/>
      <c r="P183" s="78"/>
      <c r="Q183" s="78"/>
      <c r="R183" s="78"/>
      <c r="S183" s="78"/>
      <c r="T183" s="78"/>
      <c r="U183" s="78"/>
      <c r="V183" s="78"/>
      <c r="W183" s="78"/>
      <c r="X183" s="78"/>
      <c r="Y183" s="78"/>
      <c r="Z183" s="78"/>
    </row>
    <row r="184" spans="1:26" ht="15.75" customHeight="1">
      <c r="A184" s="78"/>
      <c r="B184" s="78"/>
      <c r="C184" s="78"/>
      <c r="D184" s="78"/>
      <c r="E184" s="78"/>
      <c r="F184" s="79"/>
      <c r="G184" s="78"/>
      <c r="H184" s="78"/>
      <c r="I184" s="78"/>
      <c r="J184" s="78"/>
      <c r="K184" s="78"/>
      <c r="L184" s="78"/>
      <c r="M184" s="78"/>
      <c r="N184" s="78"/>
      <c r="O184" s="78"/>
      <c r="P184" s="78"/>
      <c r="Q184" s="78"/>
      <c r="R184" s="78"/>
      <c r="S184" s="78"/>
      <c r="T184" s="78"/>
      <c r="U184" s="78"/>
      <c r="V184" s="78"/>
      <c r="W184" s="78"/>
      <c r="X184" s="78"/>
      <c r="Y184" s="78"/>
      <c r="Z184" s="78"/>
    </row>
    <row r="185" spans="1:26" ht="15.75" customHeight="1">
      <c r="A185" s="78"/>
      <c r="B185" s="78"/>
      <c r="C185" s="78"/>
      <c r="D185" s="78"/>
      <c r="E185" s="78"/>
      <c r="F185" s="79"/>
      <c r="G185" s="78"/>
      <c r="H185" s="78"/>
      <c r="I185" s="78"/>
      <c r="J185" s="78"/>
      <c r="K185" s="78"/>
      <c r="L185" s="78"/>
      <c r="M185" s="78"/>
      <c r="N185" s="78"/>
      <c r="O185" s="78"/>
      <c r="P185" s="78"/>
      <c r="Q185" s="78"/>
      <c r="R185" s="78"/>
      <c r="S185" s="78"/>
      <c r="T185" s="78"/>
      <c r="U185" s="78"/>
      <c r="V185" s="78"/>
      <c r="W185" s="78"/>
      <c r="X185" s="78"/>
      <c r="Y185" s="78"/>
      <c r="Z185" s="78"/>
    </row>
    <row r="186" spans="1:26" ht="15.75" customHeight="1">
      <c r="A186" s="78"/>
      <c r="B186" s="78"/>
      <c r="C186" s="78"/>
      <c r="D186" s="78"/>
      <c r="E186" s="78"/>
      <c r="F186" s="79"/>
      <c r="G186" s="78"/>
      <c r="H186" s="78"/>
      <c r="I186" s="78"/>
      <c r="J186" s="78"/>
      <c r="K186" s="78"/>
      <c r="L186" s="78"/>
      <c r="M186" s="78"/>
      <c r="N186" s="78"/>
      <c r="O186" s="78"/>
      <c r="P186" s="78"/>
      <c r="Q186" s="78"/>
      <c r="R186" s="78"/>
      <c r="S186" s="78"/>
      <c r="T186" s="78"/>
      <c r="U186" s="78"/>
      <c r="V186" s="78"/>
      <c r="W186" s="78"/>
      <c r="X186" s="78"/>
      <c r="Y186" s="78"/>
      <c r="Z186" s="78"/>
    </row>
    <row r="187" spans="1:26" ht="15.75" customHeight="1">
      <c r="A187" s="78"/>
      <c r="B187" s="78"/>
      <c r="C187" s="78"/>
      <c r="D187" s="78"/>
      <c r="E187" s="78"/>
      <c r="F187" s="79"/>
      <c r="G187" s="78"/>
      <c r="H187" s="78"/>
      <c r="I187" s="78"/>
      <c r="J187" s="78"/>
      <c r="K187" s="78"/>
      <c r="L187" s="78"/>
      <c r="M187" s="78"/>
      <c r="N187" s="78"/>
      <c r="O187" s="78"/>
      <c r="P187" s="78"/>
      <c r="Q187" s="78"/>
      <c r="R187" s="78"/>
      <c r="S187" s="78"/>
      <c r="T187" s="78"/>
      <c r="U187" s="78"/>
      <c r="V187" s="78"/>
      <c r="W187" s="78"/>
      <c r="X187" s="78"/>
      <c r="Y187" s="78"/>
      <c r="Z187" s="78"/>
    </row>
    <row r="188" spans="1:26" ht="15.75" customHeight="1">
      <c r="A188" s="78"/>
      <c r="B188" s="78"/>
      <c r="C188" s="78"/>
      <c r="D188" s="78"/>
      <c r="E188" s="78"/>
      <c r="F188" s="79"/>
      <c r="G188" s="78"/>
      <c r="H188" s="78"/>
      <c r="I188" s="78"/>
      <c r="J188" s="78"/>
      <c r="K188" s="78"/>
      <c r="L188" s="78"/>
      <c r="M188" s="78"/>
      <c r="N188" s="78"/>
      <c r="O188" s="78"/>
      <c r="P188" s="78"/>
      <c r="Q188" s="78"/>
      <c r="R188" s="78"/>
      <c r="S188" s="78"/>
      <c r="T188" s="78"/>
      <c r="U188" s="78"/>
      <c r="V188" s="78"/>
      <c r="W188" s="78"/>
      <c r="X188" s="78"/>
      <c r="Y188" s="78"/>
      <c r="Z188" s="78"/>
    </row>
    <row r="189" spans="1:26" ht="15.75" customHeight="1">
      <c r="A189" s="78"/>
      <c r="B189" s="78"/>
      <c r="C189" s="78"/>
      <c r="D189" s="78"/>
      <c r="E189" s="78"/>
      <c r="F189" s="79"/>
      <c r="G189" s="78"/>
      <c r="H189" s="78"/>
      <c r="I189" s="78"/>
      <c r="J189" s="78"/>
      <c r="K189" s="78"/>
      <c r="L189" s="78"/>
      <c r="M189" s="78"/>
      <c r="N189" s="78"/>
      <c r="O189" s="78"/>
      <c r="P189" s="78"/>
      <c r="Q189" s="78"/>
      <c r="R189" s="78"/>
      <c r="S189" s="78"/>
      <c r="T189" s="78"/>
      <c r="U189" s="78"/>
      <c r="V189" s="78"/>
      <c r="W189" s="78"/>
      <c r="X189" s="78"/>
      <c r="Y189" s="78"/>
      <c r="Z189" s="78"/>
    </row>
    <row r="190" spans="1:26" ht="15.75" customHeight="1">
      <c r="A190" s="78"/>
      <c r="B190" s="78"/>
      <c r="C190" s="78"/>
      <c r="D190" s="78"/>
      <c r="E190" s="78"/>
      <c r="F190" s="79"/>
      <c r="G190" s="78"/>
      <c r="H190" s="78"/>
      <c r="I190" s="78"/>
      <c r="J190" s="78"/>
      <c r="K190" s="78"/>
      <c r="L190" s="78"/>
      <c r="M190" s="78"/>
      <c r="N190" s="78"/>
      <c r="O190" s="78"/>
      <c r="P190" s="78"/>
      <c r="Q190" s="78"/>
      <c r="R190" s="78"/>
      <c r="S190" s="78"/>
      <c r="T190" s="78"/>
      <c r="U190" s="78"/>
      <c r="V190" s="78"/>
      <c r="W190" s="78"/>
      <c r="X190" s="78"/>
      <c r="Y190" s="78"/>
      <c r="Z190" s="78"/>
    </row>
    <row r="191" spans="1:26" ht="15.75" customHeight="1">
      <c r="A191" s="78"/>
      <c r="B191" s="78"/>
      <c r="C191" s="78"/>
      <c r="D191" s="78"/>
      <c r="E191" s="78"/>
      <c r="F191" s="79"/>
      <c r="G191" s="78"/>
      <c r="H191" s="78"/>
      <c r="I191" s="78"/>
      <c r="J191" s="78"/>
      <c r="K191" s="78"/>
      <c r="L191" s="78"/>
      <c r="M191" s="78"/>
      <c r="N191" s="78"/>
      <c r="O191" s="78"/>
      <c r="P191" s="78"/>
      <c r="Q191" s="78"/>
      <c r="R191" s="78"/>
      <c r="S191" s="78"/>
      <c r="T191" s="78"/>
      <c r="U191" s="78"/>
      <c r="V191" s="78"/>
      <c r="W191" s="78"/>
      <c r="X191" s="78"/>
      <c r="Y191" s="78"/>
      <c r="Z191" s="78"/>
    </row>
    <row r="192" spans="1:26" ht="15.75" customHeight="1">
      <c r="A192" s="78"/>
      <c r="B192" s="78"/>
      <c r="C192" s="78"/>
      <c r="D192" s="78"/>
      <c r="E192" s="78"/>
      <c r="F192" s="79"/>
      <c r="G192" s="78"/>
      <c r="H192" s="78"/>
      <c r="I192" s="78"/>
      <c r="J192" s="78"/>
      <c r="K192" s="78"/>
      <c r="L192" s="78"/>
      <c r="M192" s="78"/>
      <c r="N192" s="78"/>
      <c r="O192" s="78"/>
      <c r="P192" s="78"/>
      <c r="Q192" s="78"/>
      <c r="R192" s="78"/>
      <c r="S192" s="78"/>
      <c r="T192" s="78"/>
      <c r="U192" s="78"/>
      <c r="V192" s="78"/>
      <c r="W192" s="78"/>
      <c r="X192" s="78"/>
      <c r="Y192" s="78"/>
      <c r="Z192" s="78"/>
    </row>
    <row r="193" spans="1:26" ht="15.75" customHeight="1">
      <c r="A193" s="78"/>
      <c r="B193" s="78"/>
      <c r="C193" s="78"/>
      <c r="D193" s="78"/>
      <c r="E193" s="78"/>
      <c r="F193" s="79"/>
      <c r="G193" s="78"/>
      <c r="H193" s="78"/>
      <c r="I193" s="78"/>
      <c r="J193" s="78"/>
      <c r="K193" s="78"/>
      <c r="L193" s="78"/>
      <c r="M193" s="78"/>
      <c r="N193" s="78"/>
      <c r="O193" s="78"/>
      <c r="P193" s="78"/>
      <c r="Q193" s="78"/>
      <c r="R193" s="78"/>
      <c r="S193" s="78"/>
      <c r="T193" s="78"/>
      <c r="U193" s="78"/>
      <c r="V193" s="78"/>
      <c r="W193" s="78"/>
      <c r="X193" s="78"/>
      <c r="Y193" s="78"/>
      <c r="Z193" s="78"/>
    </row>
    <row r="194" spans="1:26" ht="15.75" customHeight="1">
      <c r="A194" s="78"/>
      <c r="B194" s="78"/>
      <c r="C194" s="78"/>
      <c r="D194" s="78"/>
      <c r="E194" s="78"/>
      <c r="F194" s="79"/>
      <c r="G194" s="78"/>
      <c r="H194" s="78"/>
      <c r="I194" s="78"/>
      <c r="J194" s="78"/>
      <c r="K194" s="78"/>
      <c r="L194" s="78"/>
      <c r="M194" s="78"/>
      <c r="N194" s="78"/>
      <c r="O194" s="78"/>
      <c r="P194" s="78"/>
      <c r="Q194" s="78"/>
      <c r="R194" s="78"/>
      <c r="S194" s="78"/>
      <c r="T194" s="78"/>
      <c r="U194" s="78"/>
      <c r="V194" s="78"/>
      <c r="W194" s="78"/>
      <c r="X194" s="78"/>
      <c r="Y194" s="78"/>
      <c r="Z194" s="78"/>
    </row>
    <row r="195" spans="1:26" ht="15.75" customHeight="1">
      <c r="A195" s="78"/>
      <c r="B195" s="78"/>
      <c r="C195" s="78"/>
      <c r="D195" s="78"/>
      <c r="E195" s="78"/>
      <c r="F195" s="79"/>
      <c r="G195" s="78"/>
      <c r="H195" s="78"/>
      <c r="I195" s="78"/>
      <c r="J195" s="78"/>
      <c r="K195" s="78"/>
      <c r="L195" s="78"/>
      <c r="M195" s="78"/>
      <c r="N195" s="78"/>
      <c r="O195" s="78"/>
      <c r="P195" s="78"/>
      <c r="Q195" s="78"/>
      <c r="R195" s="78"/>
      <c r="S195" s="78"/>
      <c r="T195" s="78"/>
      <c r="U195" s="78"/>
      <c r="V195" s="78"/>
      <c r="W195" s="78"/>
      <c r="X195" s="78"/>
      <c r="Y195" s="78"/>
      <c r="Z195" s="78"/>
    </row>
    <row r="196" spans="1:26" ht="15.75" customHeight="1">
      <c r="A196" s="78"/>
      <c r="B196" s="78"/>
      <c r="C196" s="78"/>
      <c r="D196" s="78"/>
      <c r="E196" s="78"/>
      <c r="F196" s="79"/>
      <c r="G196" s="78"/>
      <c r="H196" s="78"/>
      <c r="I196" s="78"/>
      <c r="J196" s="78"/>
      <c r="K196" s="78"/>
      <c r="L196" s="78"/>
      <c r="M196" s="78"/>
      <c r="N196" s="78"/>
      <c r="O196" s="78"/>
      <c r="P196" s="78"/>
      <c r="Q196" s="78"/>
      <c r="R196" s="78"/>
      <c r="S196" s="78"/>
      <c r="T196" s="78"/>
      <c r="U196" s="78"/>
      <c r="V196" s="78"/>
      <c r="W196" s="78"/>
      <c r="X196" s="78"/>
      <c r="Y196" s="78"/>
      <c r="Z196" s="78"/>
    </row>
    <row r="197" spans="1:26" ht="15.75" customHeight="1">
      <c r="A197" s="78"/>
      <c r="B197" s="78"/>
      <c r="C197" s="78"/>
      <c r="D197" s="78"/>
      <c r="E197" s="78"/>
      <c r="F197" s="79"/>
      <c r="G197" s="78"/>
      <c r="H197" s="78"/>
      <c r="I197" s="78"/>
      <c r="J197" s="78"/>
      <c r="K197" s="78"/>
      <c r="L197" s="78"/>
      <c r="M197" s="78"/>
      <c r="N197" s="78"/>
      <c r="O197" s="78"/>
      <c r="P197" s="78"/>
      <c r="Q197" s="78"/>
      <c r="R197" s="78"/>
      <c r="S197" s="78"/>
      <c r="T197" s="78"/>
      <c r="U197" s="78"/>
      <c r="V197" s="78"/>
      <c r="W197" s="78"/>
      <c r="X197" s="78"/>
      <c r="Y197" s="78"/>
      <c r="Z197" s="78"/>
    </row>
    <row r="198" spans="1:26" ht="15.75" customHeight="1">
      <c r="A198" s="78"/>
      <c r="B198" s="78"/>
      <c r="C198" s="78"/>
      <c r="D198" s="78"/>
      <c r="E198" s="78"/>
      <c r="F198" s="79"/>
      <c r="G198" s="78"/>
      <c r="H198" s="78"/>
      <c r="I198" s="78"/>
      <c r="J198" s="78"/>
      <c r="K198" s="78"/>
      <c r="L198" s="78"/>
      <c r="M198" s="78"/>
      <c r="N198" s="78"/>
      <c r="O198" s="78"/>
      <c r="P198" s="78"/>
      <c r="Q198" s="78"/>
      <c r="R198" s="78"/>
      <c r="S198" s="78"/>
      <c r="T198" s="78"/>
      <c r="U198" s="78"/>
      <c r="V198" s="78"/>
      <c r="W198" s="78"/>
      <c r="X198" s="78"/>
      <c r="Y198" s="78"/>
      <c r="Z198" s="78"/>
    </row>
    <row r="199" spans="1:26" ht="15.75" customHeight="1">
      <c r="A199" s="78"/>
      <c r="B199" s="78"/>
      <c r="C199" s="78"/>
      <c r="D199" s="78"/>
      <c r="E199" s="78"/>
      <c r="F199" s="79"/>
      <c r="G199" s="78"/>
      <c r="H199" s="78"/>
      <c r="I199" s="78"/>
      <c r="J199" s="78"/>
      <c r="K199" s="78"/>
      <c r="L199" s="78"/>
      <c r="M199" s="78"/>
      <c r="N199" s="78"/>
      <c r="O199" s="78"/>
      <c r="P199" s="78"/>
      <c r="Q199" s="78"/>
      <c r="R199" s="78"/>
      <c r="S199" s="78"/>
      <c r="T199" s="78"/>
      <c r="U199" s="78"/>
      <c r="V199" s="78"/>
      <c r="W199" s="78"/>
      <c r="X199" s="78"/>
      <c r="Y199" s="78"/>
      <c r="Z199" s="78"/>
    </row>
    <row r="200" spans="1:26" ht="15.75" customHeight="1">
      <c r="A200" s="78"/>
      <c r="B200" s="78"/>
      <c r="C200" s="78"/>
      <c r="D200" s="78"/>
      <c r="E200" s="78"/>
      <c r="F200" s="79"/>
      <c r="G200" s="78"/>
      <c r="H200" s="78"/>
      <c r="I200" s="78"/>
      <c r="J200" s="78"/>
      <c r="K200" s="78"/>
      <c r="L200" s="78"/>
      <c r="M200" s="78"/>
      <c r="N200" s="78"/>
      <c r="O200" s="78"/>
      <c r="P200" s="78"/>
      <c r="Q200" s="78"/>
      <c r="R200" s="78"/>
      <c r="S200" s="78"/>
      <c r="T200" s="78"/>
      <c r="U200" s="78"/>
      <c r="V200" s="78"/>
      <c r="W200" s="78"/>
      <c r="X200" s="78"/>
      <c r="Y200" s="78"/>
      <c r="Z200" s="78"/>
    </row>
    <row r="201" spans="1:26" ht="15.75" customHeight="1">
      <c r="A201" s="78"/>
      <c r="B201" s="78"/>
      <c r="C201" s="78"/>
      <c r="D201" s="78"/>
      <c r="E201" s="78"/>
      <c r="F201" s="79"/>
      <c r="G201" s="78"/>
      <c r="H201" s="78"/>
      <c r="I201" s="78"/>
      <c r="J201" s="78"/>
      <c r="K201" s="78"/>
      <c r="L201" s="78"/>
      <c r="M201" s="78"/>
      <c r="N201" s="78"/>
      <c r="O201" s="78"/>
      <c r="P201" s="78"/>
      <c r="Q201" s="78"/>
      <c r="R201" s="78"/>
      <c r="S201" s="78"/>
      <c r="T201" s="78"/>
      <c r="U201" s="78"/>
      <c r="V201" s="78"/>
      <c r="W201" s="78"/>
      <c r="X201" s="78"/>
      <c r="Y201" s="78"/>
      <c r="Z201" s="78"/>
    </row>
    <row r="202" spans="1:26" ht="15.75" customHeight="1">
      <c r="A202" s="78"/>
      <c r="B202" s="78"/>
      <c r="C202" s="78"/>
      <c r="D202" s="78"/>
      <c r="E202" s="78"/>
      <c r="F202" s="79"/>
      <c r="G202" s="78"/>
      <c r="H202" s="78"/>
      <c r="I202" s="78"/>
      <c r="J202" s="78"/>
      <c r="K202" s="78"/>
      <c r="L202" s="78"/>
      <c r="M202" s="78"/>
      <c r="N202" s="78"/>
      <c r="O202" s="78"/>
      <c r="P202" s="78"/>
      <c r="Q202" s="78"/>
      <c r="R202" s="78"/>
      <c r="S202" s="78"/>
      <c r="T202" s="78"/>
      <c r="U202" s="78"/>
      <c r="V202" s="78"/>
      <c r="W202" s="78"/>
      <c r="X202" s="78"/>
      <c r="Y202" s="78"/>
      <c r="Z202" s="78"/>
    </row>
    <row r="203" spans="1:26" ht="15.75" customHeight="1">
      <c r="A203" s="78"/>
      <c r="B203" s="78"/>
      <c r="C203" s="78"/>
      <c r="D203" s="78"/>
      <c r="E203" s="78"/>
      <c r="F203" s="79"/>
      <c r="G203" s="78"/>
      <c r="H203" s="78"/>
      <c r="I203" s="78"/>
      <c r="J203" s="78"/>
      <c r="K203" s="78"/>
      <c r="L203" s="78"/>
      <c r="M203" s="78"/>
      <c r="N203" s="78"/>
      <c r="O203" s="78"/>
      <c r="P203" s="78"/>
      <c r="Q203" s="78"/>
      <c r="R203" s="78"/>
      <c r="S203" s="78"/>
      <c r="T203" s="78"/>
      <c r="U203" s="78"/>
      <c r="V203" s="78"/>
      <c r="W203" s="78"/>
      <c r="X203" s="78"/>
      <c r="Y203" s="78"/>
      <c r="Z203" s="78"/>
    </row>
    <row r="204" spans="1:26" ht="15.75" customHeight="1">
      <c r="A204" s="78"/>
      <c r="B204" s="78"/>
      <c r="C204" s="78"/>
      <c r="D204" s="78"/>
      <c r="E204" s="78"/>
      <c r="F204" s="79"/>
      <c r="G204" s="78"/>
      <c r="H204" s="78"/>
      <c r="I204" s="78"/>
      <c r="J204" s="78"/>
      <c r="K204" s="78"/>
      <c r="L204" s="78"/>
      <c r="M204" s="78"/>
      <c r="N204" s="78"/>
      <c r="O204" s="78"/>
      <c r="P204" s="78"/>
      <c r="Q204" s="78"/>
      <c r="R204" s="78"/>
      <c r="S204" s="78"/>
      <c r="T204" s="78"/>
      <c r="U204" s="78"/>
      <c r="V204" s="78"/>
      <c r="W204" s="78"/>
      <c r="X204" s="78"/>
      <c r="Y204" s="78"/>
      <c r="Z204" s="78"/>
    </row>
    <row r="205" spans="1:26" ht="15.75" customHeight="1">
      <c r="A205" s="78"/>
      <c r="B205" s="78"/>
      <c r="C205" s="78"/>
      <c r="D205" s="78"/>
      <c r="E205" s="78"/>
      <c r="F205" s="79"/>
      <c r="G205" s="78"/>
      <c r="H205" s="78"/>
      <c r="I205" s="78"/>
      <c r="J205" s="78"/>
      <c r="K205" s="78"/>
      <c r="L205" s="78"/>
      <c r="M205" s="78"/>
      <c r="N205" s="78"/>
      <c r="O205" s="78"/>
      <c r="P205" s="78"/>
      <c r="Q205" s="78"/>
      <c r="R205" s="78"/>
      <c r="S205" s="78"/>
      <c r="T205" s="78"/>
      <c r="U205" s="78"/>
      <c r="V205" s="78"/>
      <c r="W205" s="78"/>
      <c r="X205" s="78"/>
      <c r="Y205" s="78"/>
      <c r="Z205" s="78"/>
    </row>
    <row r="206" spans="1:26" ht="15.75" customHeight="1">
      <c r="A206" s="78"/>
      <c r="B206" s="78"/>
      <c r="C206" s="78"/>
      <c r="D206" s="78"/>
      <c r="E206" s="78"/>
      <c r="F206" s="79"/>
      <c r="G206" s="78"/>
      <c r="H206" s="78"/>
      <c r="I206" s="78"/>
      <c r="J206" s="78"/>
      <c r="K206" s="78"/>
      <c r="L206" s="78"/>
      <c r="M206" s="78"/>
      <c r="N206" s="78"/>
      <c r="O206" s="78"/>
      <c r="P206" s="78"/>
      <c r="Q206" s="78"/>
      <c r="R206" s="78"/>
      <c r="S206" s="78"/>
      <c r="T206" s="78"/>
      <c r="U206" s="78"/>
      <c r="V206" s="78"/>
      <c r="W206" s="78"/>
      <c r="X206" s="78"/>
      <c r="Y206" s="78"/>
      <c r="Z206" s="78"/>
    </row>
    <row r="207" spans="1:26" ht="15.75" customHeight="1">
      <c r="A207" s="78"/>
      <c r="B207" s="78"/>
      <c r="C207" s="78"/>
      <c r="D207" s="78"/>
      <c r="E207" s="78"/>
      <c r="F207" s="79"/>
      <c r="G207" s="78"/>
      <c r="H207" s="78"/>
      <c r="I207" s="78"/>
      <c r="J207" s="78"/>
      <c r="K207" s="78"/>
      <c r="L207" s="78"/>
      <c r="M207" s="78"/>
      <c r="N207" s="78"/>
      <c r="O207" s="78"/>
      <c r="P207" s="78"/>
      <c r="Q207" s="78"/>
      <c r="R207" s="78"/>
      <c r="S207" s="78"/>
      <c r="T207" s="78"/>
      <c r="U207" s="78"/>
      <c r="V207" s="78"/>
      <c r="W207" s="78"/>
      <c r="X207" s="78"/>
      <c r="Y207" s="78"/>
      <c r="Z207" s="78"/>
    </row>
    <row r="208" spans="1:26" ht="15.75" customHeight="1">
      <c r="A208" s="78"/>
      <c r="B208" s="78"/>
      <c r="C208" s="78"/>
      <c r="D208" s="78"/>
      <c r="E208" s="78"/>
      <c r="F208" s="79"/>
      <c r="G208" s="78"/>
      <c r="H208" s="78"/>
      <c r="I208" s="78"/>
      <c r="J208" s="78"/>
      <c r="K208" s="78"/>
      <c r="L208" s="78"/>
      <c r="M208" s="78"/>
      <c r="N208" s="78"/>
      <c r="O208" s="78"/>
      <c r="P208" s="78"/>
      <c r="Q208" s="78"/>
      <c r="R208" s="78"/>
      <c r="S208" s="78"/>
      <c r="T208" s="78"/>
      <c r="U208" s="78"/>
      <c r="V208" s="78"/>
      <c r="W208" s="78"/>
      <c r="X208" s="78"/>
      <c r="Y208" s="78"/>
      <c r="Z208" s="78"/>
    </row>
    <row r="209" spans="1:26" ht="15.75" customHeight="1">
      <c r="A209" s="78"/>
      <c r="B209" s="78"/>
      <c r="C209" s="78"/>
      <c r="D209" s="78"/>
      <c r="E209" s="78"/>
      <c r="F209" s="79"/>
      <c r="G209" s="78"/>
      <c r="H209" s="78"/>
      <c r="I209" s="78"/>
      <c r="J209" s="78"/>
      <c r="K209" s="78"/>
      <c r="L209" s="78"/>
      <c r="M209" s="78"/>
      <c r="N209" s="78"/>
      <c r="O209" s="78"/>
      <c r="P209" s="78"/>
      <c r="Q209" s="78"/>
      <c r="R209" s="78"/>
      <c r="S209" s="78"/>
      <c r="T209" s="78"/>
      <c r="U209" s="78"/>
      <c r="V209" s="78"/>
      <c r="W209" s="78"/>
      <c r="X209" s="78"/>
      <c r="Y209" s="78"/>
      <c r="Z209" s="78"/>
    </row>
    <row r="210" spans="1:26" ht="15.75" customHeight="1">
      <c r="A210" s="78"/>
      <c r="B210" s="78"/>
      <c r="C210" s="78"/>
      <c r="D210" s="78"/>
      <c r="E210" s="78"/>
      <c r="F210" s="79"/>
      <c r="G210" s="78"/>
      <c r="H210" s="78"/>
      <c r="I210" s="78"/>
      <c r="J210" s="78"/>
      <c r="K210" s="78"/>
      <c r="L210" s="78"/>
      <c r="M210" s="78"/>
      <c r="N210" s="78"/>
      <c r="O210" s="78"/>
      <c r="P210" s="78"/>
      <c r="Q210" s="78"/>
      <c r="R210" s="78"/>
      <c r="S210" s="78"/>
      <c r="T210" s="78"/>
      <c r="U210" s="78"/>
      <c r="V210" s="78"/>
      <c r="W210" s="78"/>
      <c r="X210" s="78"/>
      <c r="Y210" s="78"/>
      <c r="Z210" s="78"/>
    </row>
    <row r="211" spans="1:26" ht="15.75" customHeight="1">
      <c r="A211" s="78"/>
      <c r="B211" s="78"/>
      <c r="C211" s="78"/>
      <c r="D211" s="78"/>
      <c r="E211" s="78"/>
      <c r="F211" s="79"/>
      <c r="G211" s="78"/>
      <c r="H211" s="78"/>
      <c r="I211" s="78"/>
      <c r="J211" s="78"/>
      <c r="K211" s="78"/>
      <c r="L211" s="78"/>
      <c r="M211" s="78"/>
      <c r="N211" s="78"/>
      <c r="O211" s="78"/>
      <c r="P211" s="78"/>
      <c r="Q211" s="78"/>
      <c r="R211" s="78"/>
      <c r="S211" s="78"/>
      <c r="T211" s="78"/>
      <c r="U211" s="78"/>
      <c r="V211" s="78"/>
      <c r="W211" s="78"/>
      <c r="X211" s="78"/>
      <c r="Y211" s="78"/>
      <c r="Z211" s="78"/>
    </row>
    <row r="212" spans="1:26" ht="15.75" customHeight="1">
      <c r="A212" s="78"/>
      <c r="B212" s="78"/>
      <c r="C212" s="78"/>
      <c r="D212" s="78"/>
      <c r="E212" s="78"/>
      <c r="F212" s="79"/>
      <c r="G212" s="78"/>
      <c r="H212" s="78"/>
      <c r="I212" s="78"/>
      <c r="J212" s="78"/>
      <c r="K212" s="78"/>
      <c r="L212" s="78"/>
      <c r="M212" s="78"/>
      <c r="N212" s="78"/>
      <c r="O212" s="78"/>
      <c r="P212" s="78"/>
      <c r="Q212" s="78"/>
      <c r="R212" s="78"/>
      <c r="S212" s="78"/>
      <c r="T212" s="78"/>
      <c r="U212" s="78"/>
      <c r="V212" s="78"/>
      <c r="W212" s="78"/>
      <c r="X212" s="78"/>
      <c r="Y212" s="78"/>
      <c r="Z212" s="78"/>
    </row>
    <row r="213" spans="1:26" ht="15.75" customHeight="1">
      <c r="A213" s="78"/>
      <c r="B213" s="78"/>
      <c r="C213" s="78"/>
      <c r="D213" s="78"/>
      <c r="E213" s="78"/>
      <c r="F213" s="79"/>
      <c r="G213" s="78"/>
      <c r="H213" s="78"/>
      <c r="I213" s="78"/>
      <c r="J213" s="78"/>
      <c r="K213" s="78"/>
      <c r="L213" s="78"/>
      <c r="M213" s="78"/>
      <c r="N213" s="78"/>
      <c r="O213" s="78"/>
      <c r="P213" s="78"/>
      <c r="Q213" s="78"/>
      <c r="R213" s="78"/>
      <c r="S213" s="78"/>
      <c r="T213" s="78"/>
      <c r="U213" s="78"/>
      <c r="V213" s="78"/>
      <c r="W213" s="78"/>
      <c r="X213" s="78"/>
      <c r="Y213" s="78"/>
      <c r="Z213" s="78"/>
    </row>
    <row r="214" spans="1:26" ht="15.75" customHeight="1">
      <c r="A214" s="78"/>
      <c r="B214" s="78"/>
      <c r="C214" s="78"/>
      <c r="D214" s="78"/>
      <c r="E214" s="78"/>
      <c r="F214" s="79"/>
      <c r="G214" s="78"/>
      <c r="H214" s="78"/>
      <c r="I214" s="78"/>
      <c r="J214" s="78"/>
      <c r="K214" s="78"/>
      <c r="L214" s="78"/>
      <c r="M214" s="78"/>
      <c r="N214" s="78"/>
      <c r="O214" s="78"/>
      <c r="P214" s="78"/>
      <c r="Q214" s="78"/>
      <c r="R214" s="78"/>
      <c r="S214" s="78"/>
      <c r="T214" s="78"/>
      <c r="U214" s="78"/>
      <c r="V214" s="78"/>
      <c r="W214" s="78"/>
      <c r="X214" s="78"/>
      <c r="Y214" s="78"/>
      <c r="Z214" s="78"/>
    </row>
    <row r="215" spans="1:26" ht="15.75" customHeight="1">
      <c r="A215" s="78"/>
      <c r="B215" s="78"/>
      <c r="C215" s="78"/>
      <c r="D215" s="78"/>
      <c r="E215" s="78"/>
      <c r="F215" s="79"/>
      <c r="G215" s="78"/>
      <c r="H215" s="78"/>
      <c r="I215" s="78"/>
      <c r="J215" s="78"/>
      <c r="K215" s="78"/>
      <c r="L215" s="78"/>
      <c r="M215" s="78"/>
      <c r="N215" s="78"/>
      <c r="O215" s="78"/>
      <c r="P215" s="78"/>
      <c r="Q215" s="78"/>
      <c r="R215" s="78"/>
      <c r="S215" s="78"/>
      <c r="T215" s="78"/>
      <c r="U215" s="78"/>
      <c r="V215" s="78"/>
      <c r="W215" s="78"/>
      <c r="X215" s="78"/>
      <c r="Y215" s="78"/>
      <c r="Z215" s="78"/>
    </row>
    <row r="216" spans="1:26" ht="15.75" customHeight="1">
      <c r="A216" s="78"/>
      <c r="B216" s="78"/>
      <c r="C216" s="78"/>
      <c r="D216" s="78"/>
      <c r="E216" s="78"/>
      <c r="F216" s="79"/>
      <c r="G216" s="78"/>
      <c r="H216" s="78"/>
      <c r="I216" s="78"/>
      <c r="J216" s="78"/>
      <c r="K216" s="78"/>
      <c r="L216" s="78"/>
      <c r="M216" s="78"/>
      <c r="N216" s="78"/>
      <c r="O216" s="78"/>
      <c r="P216" s="78"/>
      <c r="Q216" s="78"/>
      <c r="R216" s="78"/>
      <c r="S216" s="78"/>
      <c r="T216" s="78"/>
      <c r="U216" s="78"/>
      <c r="V216" s="78"/>
      <c r="W216" s="78"/>
      <c r="X216" s="78"/>
      <c r="Y216" s="78"/>
      <c r="Z216" s="78"/>
    </row>
    <row r="217" spans="1:26" ht="15.75" customHeight="1">
      <c r="A217" s="78"/>
      <c r="B217" s="78"/>
      <c r="C217" s="78"/>
      <c r="D217" s="78"/>
      <c r="E217" s="78"/>
      <c r="F217" s="79"/>
      <c r="G217" s="78"/>
      <c r="H217" s="78"/>
      <c r="I217" s="78"/>
      <c r="J217" s="78"/>
      <c r="K217" s="78"/>
      <c r="L217" s="78"/>
      <c r="M217" s="78"/>
      <c r="N217" s="78"/>
      <c r="O217" s="78"/>
      <c r="P217" s="78"/>
      <c r="Q217" s="78"/>
      <c r="R217" s="78"/>
      <c r="S217" s="78"/>
      <c r="T217" s="78"/>
      <c r="U217" s="78"/>
      <c r="V217" s="78"/>
      <c r="W217" s="78"/>
      <c r="X217" s="78"/>
      <c r="Y217" s="78"/>
      <c r="Z217" s="78"/>
    </row>
    <row r="218" spans="1:26" ht="15.75" customHeight="1">
      <c r="A218" s="78"/>
      <c r="B218" s="78"/>
      <c r="C218" s="78"/>
      <c r="D218" s="78"/>
      <c r="E218" s="78"/>
      <c r="F218" s="79"/>
      <c r="G218" s="78"/>
      <c r="H218" s="78"/>
      <c r="I218" s="78"/>
      <c r="J218" s="78"/>
      <c r="K218" s="78"/>
      <c r="L218" s="78"/>
      <c r="M218" s="78"/>
      <c r="N218" s="78"/>
      <c r="O218" s="78"/>
      <c r="P218" s="78"/>
      <c r="Q218" s="78"/>
      <c r="R218" s="78"/>
      <c r="S218" s="78"/>
      <c r="T218" s="78"/>
      <c r="U218" s="78"/>
      <c r="V218" s="78"/>
      <c r="W218" s="78"/>
      <c r="X218" s="78"/>
      <c r="Y218" s="78"/>
      <c r="Z218" s="78"/>
    </row>
    <row r="219" spans="1:26" ht="15.75" customHeight="1">
      <c r="A219" s="78"/>
      <c r="B219" s="78"/>
      <c r="C219" s="78"/>
      <c r="D219" s="78"/>
      <c r="E219" s="78"/>
      <c r="F219" s="79"/>
      <c r="G219" s="78"/>
      <c r="H219" s="78"/>
      <c r="I219" s="78"/>
      <c r="J219" s="78"/>
      <c r="K219" s="78"/>
      <c r="L219" s="78"/>
      <c r="M219" s="78"/>
      <c r="N219" s="78"/>
      <c r="O219" s="78"/>
      <c r="P219" s="78"/>
      <c r="Q219" s="78"/>
      <c r="R219" s="78"/>
      <c r="S219" s="78"/>
      <c r="T219" s="78"/>
      <c r="U219" s="78"/>
      <c r="V219" s="78"/>
      <c r="W219" s="78"/>
      <c r="X219" s="78"/>
      <c r="Y219" s="78"/>
      <c r="Z219" s="78"/>
    </row>
    <row r="220" spans="1:26" ht="15.75" customHeight="1"/>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10">
    <mergeCell ref="B4:C4"/>
    <mergeCell ref="B12:E12"/>
    <mergeCell ref="B13:G15"/>
    <mergeCell ref="B11:C11"/>
    <mergeCell ref="B5:C5"/>
    <mergeCell ref="B6:C6"/>
    <mergeCell ref="B7:C7"/>
    <mergeCell ref="B8:C8"/>
    <mergeCell ref="B9:C9"/>
    <mergeCell ref="B10:C10"/>
  </mergeCells>
  <conditionalFormatting sqref="F5:F12">
    <cfRule type="cellIs" dxfId="111" priority="1" operator="equal">
      <formula>0</formula>
    </cfRule>
  </conditionalFormatting>
  <conditionalFormatting sqref="F5:F12">
    <cfRule type="cellIs" dxfId="110" priority="2" operator="greaterThan">
      <formula>0.85</formula>
    </cfRule>
  </conditionalFormatting>
  <conditionalFormatting sqref="F5:F12">
    <cfRule type="cellIs" dxfId="109" priority="3" operator="between">
      <formula>0.7</formula>
      <formula>0.85</formula>
    </cfRule>
  </conditionalFormatting>
  <conditionalFormatting sqref="F5:F12">
    <cfRule type="cellIs" dxfId="108" priority="4" operator="lessThan">
      <formula>0.7</formula>
    </cfRule>
  </conditionalFormatting>
  <hyperlinks>
    <hyperlink ref="B4" location="Objetivo 5!A1" display="5. Gestión de controles para garantizar la seguridad de la información (confidencialidad, integridad, disponibilidad)" xr:uid="{00000000-0004-0000-4B00-000000000000}"/>
  </hyperlinks>
  <pageMargins left="0.7" right="0.7" top="0.75" bottom="0.75" header="0" footer="0"/>
  <pageSetup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C5E0B3"/>
  </sheetPr>
  <dimension ref="A1:Z1000"/>
  <sheetViews>
    <sheetView showGridLines="0" workbookViewId="0">
      <selection activeCell="E8" sqref="E8"/>
    </sheetView>
  </sheetViews>
  <sheetFormatPr baseColWidth="10" defaultColWidth="11.21875" defaultRowHeight="15" customHeight="1"/>
  <cols>
    <col min="1" max="1" width="11.5546875" customWidth="1"/>
    <col min="2" max="2" width="2.33203125" customWidth="1"/>
    <col min="3" max="3" width="31.6640625" customWidth="1"/>
    <col min="4" max="4" width="9.5546875" customWidth="1"/>
    <col min="5" max="5" width="10.33203125" customWidth="1"/>
    <col min="6" max="6" width="11.88671875" customWidth="1"/>
    <col min="7" max="7" width="41" customWidth="1"/>
    <col min="8" max="26" width="10.5546875" customWidth="1"/>
  </cols>
  <sheetData>
    <row r="1" spans="1:26" ht="15.75">
      <c r="A1" s="78" t="s">
        <v>86</v>
      </c>
      <c r="B1" s="78"/>
      <c r="C1" s="78"/>
      <c r="D1" s="78"/>
      <c r="E1" s="78"/>
      <c r="F1" s="78"/>
      <c r="G1" s="78"/>
      <c r="H1" s="78"/>
      <c r="I1" s="78"/>
      <c r="J1" s="78"/>
      <c r="K1" s="78"/>
      <c r="L1" s="78"/>
      <c r="M1" s="78"/>
      <c r="N1" s="78"/>
      <c r="O1" s="78"/>
      <c r="P1" s="78"/>
      <c r="Q1" s="78"/>
      <c r="R1" s="78"/>
      <c r="S1" s="78"/>
      <c r="T1" s="78"/>
      <c r="U1" s="78"/>
      <c r="V1" s="78"/>
      <c r="W1" s="78"/>
      <c r="X1" s="78"/>
      <c r="Y1" s="78"/>
      <c r="Z1" s="78"/>
    </row>
    <row r="2" spans="1:26" ht="15.75">
      <c r="A2" s="78"/>
      <c r="B2" s="78"/>
      <c r="C2" s="78"/>
      <c r="D2" s="78"/>
      <c r="E2" s="78"/>
      <c r="F2" s="78"/>
      <c r="G2" s="78"/>
      <c r="H2" s="78"/>
      <c r="I2" s="78"/>
      <c r="J2" s="78"/>
      <c r="K2" s="78"/>
      <c r="L2" s="78"/>
      <c r="M2" s="78"/>
      <c r="N2" s="78"/>
      <c r="O2" s="78"/>
      <c r="P2" s="78"/>
      <c r="Q2" s="78"/>
      <c r="R2" s="78"/>
      <c r="S2" s="78"/>
      <c r="T2" s="78"/>
      <c r="U2" s="78"/>
      <c r="V2" s="78"/>
      <c r="W2" s="78"/>
      <c r="X2" s="78"/>
      <c r="Y2" s="78"/>
      <c r="Z2" s="78"/>
    </row>
    <row r="3" spans="1:26" ht="15.75">
      <c r="A3" s="78"/>
      <c r="B3" s="78"/>
      <c r="C3" s="78"/>
      <c r="D3" s="78"/>
      <c r="E3" s="78"/>
      <c r="F3" s="78"/>
      <c r="G3" s="78"/>
      <c r="H3" s="78"/>
      <c r="I3" s="78"/>
      <c r="J3" s="78"/>
      <c r="K3" s="78"/>
      <c r="L3" s="78"/>
      <c r="M3" s="78"/>
      <c r="N3" s="78"/>
      <c r="O3" s="78"/>
      <c r="P3" s="78"/>
      <c r="Q3" s="78"/>
      <c r="R3" s="78"/>
      <c r="S3" s="78"/>
      <c r="T3" s="78"/>
      <c r="U3" s="78"/>
      <c r="V3" s="78"/>
      <c r="W3" s="78"/>
      <c r="X3" s="78"/>
      <c r="Y3" s="78"/>
      <c r="Z3" s="78"/>
    </row>
    <row r="4" spans="1:26" ht="54" customHeight="1">
      <c r="A4" s="78"/>
      <c r="B4" s="948" t="s">
        <v>600</v>
      </c>
      <c r="C4" s="948"/>
      <c r="D4" s="257" t="s">
        <v>593</v>
      </c>
      <c r="E4" s="258" t="s">
        <v>415</v>
      </c>
      <c r="F4" s="257" t="s">
        <v>598</v>
      </c>
      <c r="G4" s="255" t="s">
        <v>595</v>
      </c>
      <c r="H4" s="78"/>
      <c r="I4" s="78"/>
      <c r="J4" s="78"/>
      <c r="K4" s="78"/>
      <c r="L4" s="78"/>
      <c r="M4" s="78"/>
      <c r="N4" s="78"/>
      <c r="O4" s="78"/>
      <c r="P4" s="78"/>
      <c r="Q4" s="78"/>
      <c r="R4" s="78"/>
      <c r="S4" s="78"/>
      <c r="T4" s="78"/>
      <c r="U4" s="78"/>
      <c r="V4" s="78"/>
      <c r="W4" s="78"/>
      <c r="X4" s="78"/>
      <c r="Y4" s="78"/>
      <c r="Z4" s="78"/>
    </row>
    <row r="5" spans="1:26" ht="28.5" customHeight="1">
      <c r="A5" s="78"/>
      <c r="B5" s="949" t="str">
        <f>Indicadores!A35</f>
        <v>Porcentaje de disminución de consumo agua</v>
      </c>
      <c r="C5" s="428"/>
      <c r="D5" s="342">
        <f>'TABLERO DE MANDO'!V36</f>
        <v>-0.79333333333333333</v>
      </c>
      <c r="E5" s="342">
        <f>'TABLERO DE MANDO'!D36</f>
        <v>-0.03</v>
      </c>
      <c r="F5" s="351">
        <f>D5/E5</f>
        <v>26.444444444444446</v>
      </c>
      <c r="G5" s="254"/>
      <c r="H5" s="78"/>
      <c r="I5" s="78"/>
      <c r="J5" s="78"/>
      <c r="K5" s="78"/>
      <c r="L5" s="78"/>
      <c r="M5" s="78"/>
      <c r="N5" s="78"/>
      <c r="O5" s="78"/>
      <c r="P5" s="78"/>
      <c r="Q5" s="78"/>
      <c r="R5" s="78"/>
      <c r="S5" s="78"/>
      <c r="T5" s="78"/>
      <c r="U5" s="78"/>
      <c r="V5" s="78"/>
      <c r="W5" s="78"/>
      <c r="X5" s="78"/>
      <c r="Y5" s="78"/>
      <c r="Z5" s="78"/>
    </row>
    <row r="6" spans="1:26" ht="28.5" customHeight="1">
      <c r="A6" s="78"/>
      <c r="B6" s="949" t="str">
        <f>Indicadores!A36</f>
        <v>Porcentaje de disminución de consumo de energía</v>
      </c>
      <c r="C6" s="428"/>
      <c r="D6" s="342">
        <f>'TABLERO DE MANDO'!V37</f>
        <v>-0.45272727272727276</v>
      </c>
      <c r="E6" s="342">
        <f>'TABLERO DE MANDO'!D37</f>
        <v>-0.03</v>
      </c>
      <c r="F6" s="351">
        <f>D6/E6</f>
        <v>15.090909090909092</v>
      </c>
      <c r="G6" s="254"/>
      <c r="H6" s="78"/>
      <c r="I6" s="78"/>
      <c r="J6" s="78"/>
      <c r="K6" s="78"/>
      <c r="L6" s="78"/>
      <c r="M6" s="78"/>
      <c r="N6" s="78"/>
      <c r="O6" s="78"/>
      <c r="P6" s="78"/>
      <c r="Q6" s="78"/>
      <c r="R6" s="78"/>
      <c r="S6" s="78"/>
      <c r="T6" s="78"/>
      <c r="U6" s="78"/>
      <c r="V6" s="78"/>
      <c r="W6" s="78"/>
      <c r="X6" s="78"/>
      <c r="Y6" s="78"/>
      <c r="Z6" s="78"/>
    </row>
    <row r="7" spans="1:26" ht="28.5" customHeight="1">
      <c r="A7" s="78"/>
      <c r="B7" s="949" t="str">
        <f>Indicadores!A37</f>
        <v xml:space="preserve">Consumo de papel en resmas </v>
      </c>
      <c r="C7" s="428"/>
      <c r="D7" s="343">
        <f>'TABLERO DE MANDO'!V38</f>
        <v>-0.61727272727272731</v>
      </c>
      <c r="E7" s="342">
        <f>'TABLERO DE MANDO'!D38</f>
        <v>-0.03</v>
      </c>
      <c r="F7" s="351">
        <f t="shared" ref="F7:F10" si="0">D7/E7</f>
        <v>20.575757575757578</v>
      </c>
      <c r="G7" s="254"/>
      <c r="H7" s="78"/>
      <c r="I7" s="78"/>
      <c r="J7" s="78"/>
      <c r="K7" s="78"/>
      <c r="L7" s="78"/>
      <c r="M7" s="78"/>
      <c r="N7" s="78"/>
      <c r="O7" s="78"/>
      <c r="P7" s="78"/>
      <c r="Q7" s="78"/>
      <c r="R7" s="78"/>
      <c r="S7" s="78"/>
      <c r="T7" s="78"/>
      <c r="U7" s="78"/>
      <c r="V7" s="78"/>
      <c r="W7" s="78"/>
      <c r="X7" s="78"/>
      <c r="Y7" s="78"/>
      <c r="Z7" s="78"/>
    </row>
    <row r="8" spans="1:26" ht="28.5" customHeight="1">
      <c r="A8" s="78"/>
      <c r="B8" s="949" t="str">
        <f>Indicadores!A38</f>
        <v>Porcentaje de Residuos Aprovechados</v>
      </c>
      <c r="C8" s="428"/>
      <c r="D8" s="342">
        <f>'TABLERO DE MANDO'!V39</f>
        <v>0.26166666666666671</v>
      </c>
      <c r="E8" s="342">
        <f>'TABLERO DE MANDO'!D39</f>
        <v>0.3</v>
      </c>
      <c r="F8" s="351">
        <f t="shared" si="0"/>
        <v>0.87222222222222245</v>
      </c>
      <c r="G8" s="254"/>
      <c r="H8" s="78"/>
      <c r="I8" s="78"/>
      <c r="J8" s="78"/>
      <c r="K8" s="78"/>
      <c r="L8" s="78"/>
      <c r="M8" s="78"/>
      <c r="N8" s="78"/>
      <c r="O8" s="78"/>
      <c r="P8" s="78"/>
      <c r="Q8" s="78"/>
      <c r="R8" s="78"/>
      <c r="S8" s="78"/>
      <c r="T8" s="78"/>
      <c r="U8" s="78"/>
      <c r="V8" s="78"/>
      <c r="W8" s="78"/>
      <c r="X8" s="78"/>
      <c r="Y8" s="78"/>
      <c r="Z8" s="78"/>
    </row>
    <row r="9" spans="1:26" ht="28.5" customHeight="1">
      <c r="A9" s="78"/>
      <c r="B9" s="949" t="str">
        <f>Indicadores!A60</f>
        <v>Consumo de papel impresiones por usuario</v>
      </c>
      <c r="C9" s="428"/>
      <c r="D9" s="342">
        <f>'TABLERO DE MANDO'!V61</f>
        <v>-0.75666666666666671</v>
      </c>
      <c r="E9" s="342">
        <f>'TABLERO DE MANDO'!D61</f>
        <v>-0.03</v>
      </c>
      <c r="F9" s="351">
        <f t="shared" si="0"/>
        <v>25.222222222222225</v>
      </c>
      <c r="G9" s="254"/>
      <c r="H9" s="78"/>
      <c r="I9" s="78"/>
      <c r="J9" s="78"/>
      <c r="K9" s="78"/>
      <c r="L9" s="78"/>
      <c r="M9" s="78"/>
      <c r="N9" s="78"/>
      <c r="O9" s="78"/>
      <c r="P9" s="78"/>
      <c r="Q9" s="78"/>
      <c r="R9" s="78"/>
      <c r="S9" s="78"/>
      <c r="T9" s="78"/>
      <c r="U9" s="78"/>
      <c r="V9" s="78"/>
      <c r="W9" s="78"/>
      <c r="X9" s="78"/>
      <c r="Y9" s="78"/>
      <c r="Z9" s="78"/>
    </row>
    <row r="10" spans="1:26" ht="28.5" customHeight="1">
      <c r="A10" s="78"/>
      <c r="B10" s="949" t="str">
        <f>Indicadores!A51</f>
        <v>Implementación de criterios ambientales a los contratos aplicables</v>
      </c>
      <c r="C10" s="428"/>
      <c r="D10" s="342">
        <f>'TABLERO DE MANDO'!V52</f>
        <v>1</v>
      </c>
      <c r="E10" s="342">
        <f>'TABLERO DE MANDO'!D52</f>
        <v>0.9</v>
      </c>
      <c r="F10" s="351">
        <f t="shared" si="0"/>
        <v>1.1111111111111112</v>
      </c>
      <c r="G10" s="254"/>
      <c r="H10" s="78"/>
      <c r="I10" s="78"/>
      <c r="J10" s="78"/>
      <c r="K10" s="78"/>
      <c r="L10" s="78"/>
      <c r="M10" s="78"/>
      <c r="N10" s="78"/>
      <c r="O10" s="78"/>
      <c r="P10" s="78"/>
      <c r="Q10" s="78"/>
      <c r="R10" s="78"/>
      <c r="S10" s="78"/>
      <c r="T10" s="78"/>
      <c r="U10" s="78"/>
      <c r="V10" s="78"/>
      <c r="W10" s="78"/>
      <c r="X10" s="78"/>
      <c r="Y10" s="78"/>
      <c r="Z10" s="78"/>
    </row>
    <row r="11" spans="1:26" ht="15.75">
      <c r="A11" s="78"/>
      <c r="B11" s="945" t="s">
        <v>601</v>
      </c>
      <c r="C11" s="946"/>
      <c r="D11" s="946"/>
      <c r="E11" s="947"/>
      <c r="F11" s="243">
        <f>AVERAGE(F4:F10)</f>
        <v>14.886111111111113</v>
      </c>
      <c r="G11" s="254"/>
      <c r="H11" s="78"/>
      <c r="I11" s="78"/>
      <c r="J11" s="78"/>
      <c r="K11" s="78"/>
      <c r="L11" s="78"/>
      <c r="M11" s="78"/>
      <c r="N11" s="78"/>
      <c r="O11" s="78"/>
      <c r="P11" s="78"/>
      <c r="Q11" s="78"/>
      <c r="R11" s="78"/>
      <c r="S11" s="78"/>
      <c r="T11" s="78"/>
      <c r="U11" s="78"/>
      <c r="V11" s="78"/>
      <c r="W11" s="78"/>
      <c r="X11" s="78"/>
      <c r="Y11" s="78"/>
      <c r="Z11" s="78"/>
    </row>
    <row r="12" spans="1:26" ht="15.75">
      <c r="A12" s="78"/>
      <c r="B12" s="909" t="s">
        <v>597</v>
      </c>
      <c r="C12" s="910"/>
      <c r="D12" s="910"/>
      <c r="E12" s="910"/>
      <c r="F12" s="910"/>
      <c r="G12" s="911"/>
      <c r="H12" s="78"/>
      <c r="I12" s="78"/>
      <c r="J12" s="78"/>
      <c r="K12" s="78"/>
      <c r="L12" s="78"/>
      <c r="M12" s="78"/>
      <c r="N12" s="78"/>
      <c r="O12" s="78"/>
      <c r="P12" s="78"/>
      <c r="Q12" s="78"/>
      <c r="R12" s="78"/>
      <c r="S12" s="78"/>
      <c r="T12" s="78"/>
      <c r="U12" s="78"/>
      <c r="V12" s="78"/>
      <c r="W12" s="78"/>
      <c r="X12" s="78"/>
      <c r="Y12" s="78"/>
      <c r="Z12" s="78"/>
    </row>
    <row r="13" spans="1:26" ht="15.75">
      <c r="A13" s="78"/>
      <c r="B13" s="912"/>
      <c r="C13" s="913"/>
      <c r="D13" s="913"/>
      <c r="E13" s="913"/>
      <c r="F13" s="913"/>
      <c r="G13" s="914"/>
      <c r="H13" s="78"/>
      <c r="I13" s="78"/>
      <c r="J13" s="78"/>
      <c r="K13" s="78"/>
      <c r="L13" s="78"/>
      <c r="M13" s="78"/>
      <c r="N13" s="78"/>
      <c r="O13" s="78"/>
      <c r="P13" s="78"/>
      <c r="Q13" s="78"/>
      <c r="R13" s="78"/>
      <c r="S13" s="78"/>
      <c r="T13" s="78"/>
      <c r="U13" s="78"/>
      <c r="V13" s="78"/>
      <c r="W13" s="78"/>
      <c r="X13" s="78"/>
      <c r="Y13" s="78"/>
      <c r="Z13" s="78"/>
    </row>
    <row r="14" spans="1:26" ht="15.75">
      <c r="A14" s="78"/>
      <c r="B14" s="78"/>
      <c r="C14" s="78"/>
      <c r="D14" s="78"/>
      <c r="E14" s="78"/>
      <c r="F14" s="78"/>
      <c r="G14" s="78"/>
      <c r="H14" s="78"/>
      <c r="I14" s="78"/>
      <c r="J14" s="78"/>
      <c r="K14" s="78"/>
      <c r="L14" s="78"/>
      <c r="M14" s="78"/>
      <c r="N14" s="78"/>
      <c r="O14" s="78"/>
      <c r="P14" s="78"/>
      <c r="Q14" s="78"/>
      <c r="R14" s="78"/>
      <c r="S14" s="78"/>
      <c r="T14" s="78"/>
      <c r="U14" s="78"/>
      <c r="V14" s="78"/>
      <c r="W14" s="78"/>
      <c r="X14" s="78"/>
      <c r="Y14" s="78"/>
      <c r="Z14" s="78"/>
    </row>
    <row r="15" spans="1:26" ht="15.75">
      <c r="A15" s="78"/>
      <c r="B15" s="78"/>
      <c r="C15" s="78"/>
      <c r="D15" s="78"/>
      <c r="E15" s="78"/>
      <c r="F15" s="78"/>
      <c r="G15" s="78"/>
      <c r="H15" s="78"/>
      <c r="I15" s="78"/>
      <c r="J15" s="78"/>
      <c r="K15" s="78"/>
      <c r="L15" s="78"/>
      <c r="M15" s="78"/>
      <c r="N15" s="78"/>
      <c r="O15" s="78"/>
      <c r="P15" s="78"/>
      <c r="Q15" s="78"/>
      <c r="R15" s="78"/>
      <c r="S15" s="78"/>
      <c r="T15" s="78"/>
      <c r="U15" s="78"/>
      <c r="V15" s="78"/>
      <c r="W15" s="78"/>
      <c r="X15" s="78"/>
      <c r="Y15" s="78"/>
      <c r="Z15" s="78"/>
    </row>
    <row r="16" spans="1:26" ht="15.75">
      <c r="A16" s="78"/>
      <c r="B16" s="78"/>
      <c r="C16" s="78"/>
      <c r="D16" s="78"/>
      <c r="E16" s="78"/>
      <c r="F16" s="78"/>
      <c r="G16" s="78"/>
      <c r="H16" s="78"/>
      <c r="I16" s="78"/>
      <c r="J16" s="78"/>
      <c r="K16" s="78"/>
      <c r="L16" s="78"/>
      <c r="M16" s="78"/>
      <c r="N16" s="78"/>
      <c r="O16" s="78"/>
      <c r="P16" s="78"/>
      <c r="Q16" s="78"/>
      <c r="R16" s="78"/>
      <c r="S16" s="78"/>
      <c r="T16" s="78"/>
      <c r="U16" s="78"/>
      <c r="V16" s="78"/>
      <c r="W16" s="78"/>
      <c r="X16" s="78"/>
      <c r="Y16" s="78"/>
      <c r="Z16" s="78"/>
    </row>
    <row r="17" spans="1:26" ht="15.75">
      <c r="A17" s="78"/>
      <c r="B17" s="78"/>
      <c r="C17" s="78"/>
      <c r="D17" s="78"/>
      <c r="E17" s="78"/>
      <c r="F17" s="78"/>
      <c r="G17" s="78"/>
      <c r="H17" s="78"/>
      <c r="I17" s="78"/>
      <c r="J17" s="78"/>
      <c r="K17" s="78"/>
      <c r="L17" s="78"/>
      <c r="M17" s="78"/>
      <c r="N17" s="78"/>
      <c r="O17" s="78"/>
      <c r="P17" s="78"/>
      <c r="Q17" s="78"/>
      <c r="R17" s="78"/>
      <c r="S17" s="78"/>
      <c r="T17" s="78"/>
      <c r="U17" s="78"/>
      <c r="V17" s="78"/>
      <c r="W17" s="78"/>
      <c r="X17" s="78"/>
      <c r="Y17" s="78"/>
      <c r="Z17" s="78"/>
    </row>
    <row r="18" spans="1:26" ht="15.75">
      <c r="A18" s="78"/>
      <c r="B18" s="78"/>
      <c r="C18" s="78"/>
      <c r="D18" s="78"/>
      <c r="E18" s="78"/>
      <c r="F18" s="78"/>
      <c r="G18" s="78"/>
      <c r="H18" s="78"/>
      <c r="I18" s="78"/>
      <c r="J18" s="78"/>
      <c r="K18" s="78"/>
      <c r="L18" s="78"/>
      <c r="M18" s="78"/>
      <c r="N18" s="78"/>
      <c r="O18" s="78"/>
      <c r="P18" s="78"/>
      <c r="Q18" s="78"/>
      <c r="R18" s="78"/>
      <c r="S18" s="78"/>
      <c r="T18" s="78"/>
      <c r="U18" s="78"/>
      <c r="V18" s="78"/>
      <c r="W18" s="78"/>
      <c r="X18" s="78"/>
      <c r="Y18" s="78"/>
      <c r="Z18" s="78"/>
    </row>
    <row r="19" spans="1:26" ht="15.75">
      <c r="A19" s="78"/>
      <c r="B19" s="78"/>
      <c r="C19" s="78"/>
      <c r="D19" s="78"/>
      <c r="E19" s="78"/>
      <c r="F19" s="78"/>
      <c r="G19" s="78"/>
      <c r="H19" s="78"/>
      <c r="I19" s="78"/>
      <c r="J19" s="78"/>
      <c r="K19" s="78"/>
      <c r="L19" s="78"/>
      <c r="M19" s="78"/>
      <c r="N19" s="78"/>
      <c r="O19" s="78"/>
      <c r="P19" s="78"/>
      <c r="Q19" s="78"/>
      <c r="R19" s="78"/>
      <c r="S19" s="78"/>
      <c r="T19" s="78"/>
      <c r="U19" s="78"/>
      <c r="V19" s="78"/>
      <c r="W19" s="78"/>
      <c r="X19" s="78"/>
      <c r="Y19" s="78"/>
      <c r="Z19" s="78"/>
    </row>
    <row r="20" spans="1:26" ht="15.75">
      <c r="A20" s="78"/>
      <c r="B20" s="78"/>
      <c r="C20" s="78"/>
      <c r="D20" s="78"/>
      <c r="E20" s="78"/>
      <c r="F20" s="78"/>
      <c r="G20" s="78"/>
      <c r="H20" s="78"/>
      <c r="I20" s="78"/>
      <c r="J20" s="78"/>
      <c r="K20" s="78"/>
      <c r="L20" s="78"/>
      <c r="M20" s="78"/>
      <c r="N20" s="78"/>
      <c r="O20" s="78"/>
      <c r="P20" s="78"/>
      <c r="Q20" s="78"/>
      <c r="R20" s="78"/>
      <c r="S20" s="78"/>
      <c r="T20" s="78"/>
      <c r="U20" s="78"/>
      <c r="V20" s="78"/>
      <c r="W20" s="78"/>
      <c r="X20" s="78"/>
      <c r="Y20" s="78"/>
      <c r="Z20" s="78"/>
    </row>
    <row r="21" spans="1:26" ht="15.75" customHeight="1">
      <c r="A21" s="78"/>
      <c r="B21" s="78"/>
      <c r="C21" s="78"/>
      <c r="D21" s="78"/>
      <c r="E21" s="78"/>
      <c r="F21" s="78"/>
      <c r="G21" s="78"/>
      <c r="H21" s="78"/>
      <c r="I21" s="78"/>
      <c r="J21" s="78"/>
      <c r="K21" s="78"/>
      <c r="L21" s="78"/>
      <c r="M21" s="78"/>
      <c r="N21" s="78"/>
      <c r="O21" s="78"/>
      <c r="P21" s="78"/>
      <c r="Q21" s="78"/>
      <c r="R21" s="78"/>
      <c r="S21" s="78"/>
      <c r="T21" s="78"/>
      <c r="U21" s="78"/>
      <c r="V21" s="78"/>
      <c r="W21" s="78"/>
      <c r="X21" s="78"/>
      <c r="Y21" s="78"/>
      <c r="Z21" s="78"/>
    </row>
    <row r="22" spans="1:26" ht="15.75" customHeight="1">
      <c r="A22" s="78"/>
      <c r="B22" s="78"/>
      <c r="C22" s="78"/>
      <c r="D22" s="78"/>
      <c r="E22" s="78"/>
      <c r="F22" s="78"/>
      <c r="G22" s="78"/>
      <c r="H22" s="78"/>
      <c r="I22" s="78"/>
      <c r="J22" s="78"/>
      <c r="K22" s="78"/>
      <c r="L22" s="78"/>
      <c r="M22" s="78"/>
      <c r="N22" s="78"/>
      <c r="O22" s="78"/>
      <c r="P22" s="78"/>
      <c r="Q22" s="78"/>
      <c r="R22" s="78"/>
      <c r="S22" s="78"/>
      <c r="T22" s="78"/>
      <c r="U22" s="78"/>
      <c r="V22" s="78"/>
      <c r="W22" s="78"/>
      <c r="X22" s="78"/>
      <c r="Y22" s="78"/>
      <c r="Z22" s="78"/>
    </row>
    <row r="23" spans="1:26" ht="15.75" customHeight="1">
      <c r="A23" s="78"/>
      <c r="B23" s="78"/>
      <c r="C23" s="78"/>
      <c r="D23" s="78"/>
      <c r="E23" s="78"/>
      <c r="F23" s="78"/>
      <c r="G23" s="78"/>
      <c r="H23" s="78"/>
      <c r="I23" s="78"/>
      <c r="J23" s="78"/>
      <c r="K23" s="78"/>
      <c r="L23" s="78"/>
      <c r="M23" s="78"/>
      <c r="N23" s="78"/>
      <c r="O23" s="78"/>
      <c r="P23" s="78"/>
      <c r="Q23" s="78"/>
      <c r="R23" s="78"/>
      <c r="S23" s="78"/>
      <c r="T23" s="78"/>
      <c r="U23" s="78"/>
      <c r="V23" s="78"/>
      <c r="W23" s="78"/>
      <c r="X23" s="78"/>
      <c r="Y23" s="78"/>
      <c r="Z23" s="78"/>
    </row>
    <row r="24" spans="1:26" ht="15.75" customHeight="1">
      <c r="A24" s="78"/>
      <c r="B24" s="78"/>
      <c r="C24" s="78"/>
      <c r="D24" s="78"/>
      <c r="E24" s="78"/>
      <c r="F24" s="78"/>
      <c r="G24" s="78"/>
      <c r="H24" s="78"/>
      <c r="I24" s="78"/>
      <c r="J24" s="78"/>
      <c r="K24" s="78"/>
      <c r="L24" s="78"/>
      <c r="M24" s="78"/>
      <c r="N24" s="78"/>
      <c r="O24" s="78"/>
      <c r="P24" s="78"/>
      <c r="Q24" s="78"/>
      <c r="R24" s="78"/>
      <c r="S24" s="78"/>
      <c r="T24" s="78"/>
      <c r="U24" s="78"/>
      <c r="V24" s="78"/>
      <c r="W24" s="78"/>
      <c r="X24" s="78"/>
      <c r="Y24" s="78"/>
      <c r="Z24" s="78"/>
    </row>
    <row r="25" spans="1:26" ht="15.75" customHeight="1">
      <c r="A25" s="78"/>
      <c r="B25" s="78"/>
      <c r="C25" s="78"/>
      <c r="D25" s="78"/>
      <c r="E25" s="78"/>
      <c r="F25" s="78"/>
      <c r="G25" s="78"/>
      <c r="H25" s="78"/>
      <c r="I25" s="78"/>
      <c r="J25" s="78"/>
      <c r="K25" s="78"/>
      <c r="L25" s="78"/>
      <c r="M25" s="78"/>
      <c r="N25" s="78"/>
      <c r="O25" s="78"/>
      <c r="P25" s="78"/>
      <c r="Q25" s="78"/>
      <c r="R25" s="78"/>
      <c r="S25" s="78"/>
      <c r="T25" s="78"/>
      <c r="U25" s="78"/>
      <c r="V25" s="78"/>
      <c r="W25" s="78"/>
      <c r="X25" s="78"/>
      <c r="Y25" s="78"/>
      <c r="Z25" s="78"/>
    </row>
    <row r="26" spans="1:26" ht="15.75" customHeight="1">
      <c r="A26" s="78"/>
      <c r="B26" s="78"/>
      <c r="C26" s="78"/>
      <c r="D26" s="78"/>
      <c r="E26" s="78"/>
      <c r="F26" s="78"/>
      <c r="G26" s="78"/>
      <c r="H26" s="78"/>
      <c r="I26" s="78"/>
      <c r="J26" s="78"/>
      <c r="K26" s="78"/>
      <c r="L26" s="78"/>
      <c r="M26" s="78"/>
      <c r="N26" s="78"/>
      <c r="O26" s="78"/>
      <c r="P26" s="78"/>
      <c r="Q26" s="78"/>
      <c r="R26" s="78"/>
      <c r="S26" s="78"/>
      <c r="T26" s="78"/>
      <c r="U26" s="78"/>
      <c r="V26" s="78"/>
      <c r="W26" s="78"/>
      <c r="X26" s="78"/>
      <c r="Y26" s="78"/>
      <c r="Z26" s="78"/>
    </row>
    <row r="27" spans="1:26" ht="15.75" customHeight="1">
      <c r="A27" s="78"/>
      <c r="B27" s="78"/>
      <c r="C27" s="78"/>
      <c r="D27" s="78"/>
      <c r="E27" s="78"/>
      <c r="F27" s="78"/>
      <c r="G27" s="78"/>
      <c r="H27" s="78"/>
      <c r="I27" s="78"/>
      <c r="J27" s="78"/>
      <c r="K27" s="78"/>
      <c r="L27" s="78"/>
      <c r="M27" s="78"/>
      <c r="N27" s="78"/>
      <c r="O27" s="78"/>
      <c r="P27" s="78"/>
      <c r="Q27" s="78"/>
      <c r="R27" s="78"/>
      <c r="S27" s="78"/>
      <c r="T27" s="78"/>
      <c r="U27" s="78"/>
      <c r="V27" s="78"/>
      <c r="W27" s="78"/>
      <c r="X27" s="78"/>
      <c r="Y27" s="78"/>
      <c r="Z27" s="78"/>
    </row>
    <row r="28" spans="1:26" ht="15.75" customHeight="1">
      <c r="A28" s="78"/>
      <c r="B28" s="78"/>
      <c r="C28" s="78"/>
      <c r="D28" s="78"/>
      <c r="E28" s="78"/>
      <c r="F28" s="78"/>
      <c r="G28" s="78"/>
      <c r="H28" s="78"/>
      <c r="I28" s="78"/>
      <c r="J28" s="78"/>
      <c r="K28" s="78"/>
      <c r="L28" s="78"/>
      <c r="M28" s="78"/>
      <c r="N28" s="78"/>
      <c r="O28" s="78"/>
      <c r="P28" s="78"/>
      <c r="Q28" s="78"/>
      <c r="R28" s="78"/>
      <c r="S28" s="78"/>
      <c r="T28" s="78"/>
      <c r="U28" s="78"/>
      <c r="V28" s="78"/>
      <c r="W28" s="78"/>
      <c r="X28" s="78"/>
      <c r="Y28" s="78"/>
      <c r="Z28" s="78"/>
    </row>
    <row r="29" spans="1:26" ht="15.75" customHeight="1">
      <c r="A29" s="78"/>
      <c r="B29" s="78"/>
      <c r="C29" s="78"/>
      <c r="D29" s="78"/>
      <c r="E29" s="78"/>
      <c r="F29" s="78"/>
      <c r="G29" s="78"/>
      <c r="H29" s="78"/>
      <c r="I29" s="78"/>
      <c r="J29" s="78"/>
      <c r="K29" s="78"/>
      <c r="L29" s="78"/>
      <c r="M29" s="78"/>
      <c r="N29" s="78"/>
      <c r="O29" s="78"/>
      <c r="P29" s="78"/>
      <c r="Q29" s="78"/>
      <c r="R29" s="78"/>
      <c r="S29" s="78"/>
      <c r="T29" s="78"/>
      <c r="U29" s="78"/>
      <c r="V29" s="78"/>
      <c r="W29" s="78"/>
      <c r="X29" s="78"/>
      <c r="Y29" s="78"/>
      <c r="Z29" s="78"/>
    </row>
    <row r="30" spans="1:26" ht="15.75" customHeight="1">
      <c r="A30" s="78"/>
      <c r="B30" s="78"/>
      <c r="C30" s="78"/>
      <c r="D30" s="78"/>
      <c r="E30" s="78"/>
      <c r="F30" s="78"/>
      <c r="G30" s="78"/>
      <c r="H30" s="78"/>
      <c r="I30" s="78"/>
      <c r="J30" s="78"/>
      <c r="K30" s="78"/>
      <c r="L30" s="78"/>
      <c r="M30" s="78"/>
      <c r="N30" s="78"/>
      <c r="O30" s="78"/>
      <c r="P30" s="78"/>
      <c r="Q30" s="78"/>
      <c r="R30" s="78"/>
      <c r="S30" s="78"/>
      <c r="T30" s="78"/>
      <c r="U30" s="78"/>
      <c r="V30" s="78"/>
      <c r="W30" s="78"/>
      <c r="X30" s="78"/>
      <c r="Y30" s="78"/>
      <c r="Z30" s="78"/>
    </row>
    <row r="31" spans="1:26" ht="15.75" customHeight="1">
      <c r="A31" s="78"/>
      <c r="B31" s="78"/>
      <c r="C31" s="78"/>
      <c r="D31" s="78"/>
      <c r="E31" s="78"/>
      <c r="F31" s="78"/>
      <c r="G31" s="78"/>
      <c r="H31" s="78"/>
      <c r="I31" s="78"/>
      <c r="J31" s="78"/>
      <c r="K31" s="78"/>
      <c r="L31" s="78"/>
      <c r="M31" s="78"/>
      <c r="N31" s="78"/>
      <c r="O31" s="78"/>
      <c r="P31" s="78"/>
      <c r="Q31" s="78"/>
      <c r="R31" s="78"/>
      <c r="S31" s="78"/>
      <c r="T31" s="78"/>
      <c r="U31" s="78"/>
      <c r="V31" s="78"/>
      <c r="W31" s="78"/>
      <c r="X31" s="78"/>
      <c r="Y31" s="78"/>
      <c r="Z31" s="78"/>
    </row>
    <row r="32" spans="1:26" ht="15.75" customHeight="1">
      <c r="A32" s="78"/>
      <c r="B32" s="78"/>
      <c r="C32" s="78"/>
      <c r="D32" s="78"/>
      <c r="E32" s="78"/>
      <c r="F32" s="78"/>
      <c r="G32" s="78"/>
      <c r="H32" s="78"/>
      <c r="I32" s="78"/>
      <c r="J32" s="78"/>
      <c r="K32" s="78"/>
      <c r="L32" s="78"/>
      <c r="M32" s="78"/>
      <c r="N32" s="78"/>
      <c r="O32" s="78"/>
      <c r="P32" s="78"/>
      <c r="Q32" s="78"/>
      <c r="R32" s="78"/>
      <c r="S32" s="78"/>
      <c r="T32" s="78"/>
      <c r="U32" s="78"/>
      <c r="V32" s="78"/>
      <c r="W32" s="78"/>
      <c r="X32" s="78"/>
      <c r="Y32" s="78"/>
      <c r="Z32" s="78"/>
    </row>
    <row r="33" spans="1:26" ht="15.75" customHeight="1">
      <c r="A33" s="78"/>
      <c r="B33" s="78"/>
      <c r="C33" s="78"/>
      <c r="D33" s="78"/>
      <c r="E33" s="78"/>
      <c r="F33" s="78"/>
      <c r="G33" s="78"/>
      <c r="H33" s="78"/>
      <c r="I33" s="78"/>
      <c r="J33" s="78"/>
      <c r="K33" s="78"/>
      <c r="L33" s="78"/>
      <c r="M33" s="78"/>
      <c r="N33" s="78"/>
      <c r="O33" s="78"/>
      <c r="P33" s="78"/>
      <c r="Q33" s="78"/>
      <c r="R33" s="78"/>
      <c r="S33" s="78"/>
      <c r="T33" s="78"/>
      <c r="U33" s="78"/>
      <c r="V33" s="78"/>
      <c r="W33" s="78"/>
      <c r="X33" s="78"/>
      <c r="Y33" s="78"/>
      <c r="Z33" s="78"/>
    </row>
    <row r="34" spans="1:26" ht="15.75" customHeight="1">
      <c r="A34" s="78"/>
      <c r="B34" s="78"/>
      <c r="C34" s="78"/>
      <c r="D34" s="78"/>
      <c r="E34" s="78"/>
      <c r="F34" s="78"/>
      <c r="G34" s="78"/>
      <c r="H34" s="78"/>
      <c r="I34" s="78"/>
      <c r="J34" s="78"/>
      <c r="K34" s="78"/>
      <c r="L34" s="78"/>
      <c r="M34" s="78"/>
      <c r="N34" s="78"/>
      <c r="O34" s="78"/>
      <c r="P34" s="78"/>
      <c r="Q34" s="78"/>
      <c r="R34" s="78"/>
      <c r="S34" s="78"/>
      <c r="T34" s="78"/>
      <c r="U34" s="78"/>
      <c r="V34" s="78"/>
      <c r="W34" s="78"/>
      <c r="X34" s="78"/>
      <c r="Y34" s="78"/>
      <c r="Z34" s="78"/>
    </row>
    <row r="35" spans="1:26" ht="15.75" customHeight="1">
      <c r="A35" s="78"/>
      <c r="B35" s="78"/>
      <c r="C35" s="78"/>
      <c r="D35" s="78"/>
      <c r="E35" s="78"/>
      <c r="F35" s="78"/>
      <c r="G35" s="78"/>
      <c r="H35" s="78"/>
      <c r="I35" s="78"/>
      <c r="J35" s="78"/>
      <c r="K35" s="78"/>
      <c r="L35" s="78"/>
      <c r="M35" s="78"/>
      <c r="N35" s="78"/>
      <c r="O35" s="78"/>
      <c r="P35" s="78"/>
      <c r="Q35" s="78"/>
      <c r="R35" s="78"/>
      <c r="S35" s="78"/>
      <c r="T35" s="78"/>
      <c r="U35" s="78"/>
      <c r="V35" s="78"/>
      <c r="W35" s="78"/>
      <c r="X35" s="78"/>
      <c r="Y35" s="78"/>
      <c r="Z35" s="78"/>
    </row>
    <row r="36" spans="1:26" ht="15.75" customHeight="1">
      <c r="A36" s="78"/>
      <c r="B36" s="78"/>
      <c r="C36" s="78"/>
      <c r="D36" s="78"/>
      <c r="E36" s="78"/>
      <c r="F36" s="78"/>
      <c r="G36" s="78"/>
      <c r="H36" s="78"/>
      <c r="I36" s="78"/>
      <c r="J36" s="78"/>
      <c r="K36" s="78"/>
      <c r="L36" s="78"/>
      <c r="M36" s="78"/>
      <c r="N36" s="78"/>
      <c r="O36" s="78"/>
      <c r="P36" s="78"/>
      <c r="Q36" s="78"/>
      <c r="R36" s="78"/>
      <c r="S36" s="78"/>
      <c r="T36" s="78"/>
      <c r="U36" s="78"/>
      <c r="V36" s="78"/>
      <c r="W36" s="78"/>
      <c r="X36" s="78"/>
      <c r="Y36" s="78"/>
      <c r="Z36" s="78"/>
    </row>
    <row r="37" spans="1:26" ht="15.75" customHeight="1">
      <c r="A37" s="78"/>
      <c r="B37" s="78"/>
      <c r="C37" s="78"/>
      <c r="D37" s="78"/>
      <c r="E37" s="78"/>
      <c r="F37" s="78"/>
      <c r="G37" s="78"/>
      <c r="H37" s="78"/>
      <c r="I37" s="78"/>
      <c r="J37" s="78"/>
      <c r="K37" s="78"/>
      <c r="L37" s="78"/>
      <c r="M37" s="78"/>
      <c r="N37" s="78"/>
      <c r="O37" s="78"/>
      <c r="P37" s="78"/>
      <c r="Q37" s="78"/>
      <c r="R37" s="78"/>
      <c r="S37" s="78"/>
      <c r="T37" s="78"/>
      <c r="U37" s="78"/>
      <c r="V37" s="78"/>
      <c r="W37" s="78"/>
      <c r="X37" s="78"/>
      <c r="Y37" s="78"/>
      <c r="Z37" s="78"/>
    </row>
    <row r="38" spans="1:26" ht="15.75" customHeight="1">
      <c r="A38" s="78"/>
      <c r="B38" s="78"/>
      <c r="C38" s="78"/>
      <c r="D38" s="78"/>
      <c r="E38" s="78"/>
      <c r="F38" s="78"/>
      <c r="G38" s="78"/>
      <c r="H38" s="78"/>
      <c r="I38" s="78"/>
      <c r="J38" s="78"/>
      <c r="K38" s="78"/>
      <c r="L38" s="78"/>
      <c r="M38" s="78"/>
      <c r="N38" s="78"/>
      <c r="O38" s="78"/>
      <c r="P38" s="78"/>
      <c r="Q38" s="78"/>
      <c r="R38" s="78"/>
      <c r="S38" s="78"/>
      <c r="T38" s="78"/>
      <c r="U38" s="78"/>
      <c r="V38" s="78"/>
      <c r="W38" s="78"/>
      <c r="X38" s="78"/>
      <c r="Y38" s="78"/>
      <c r="Z38" s="78"/>
    </row>
    <row r="39" spans="1:26" ht="15.75" customHeight="1">
      <c r="A39" s="78"/>
      <c r="B39" s="78"/>
      <c r="C39" s="78"/>
      <c r="D39" s="78"/>
      <c r="E39" s="78"/>
      <c r="F39" s="78"/>
      <c r="G39" s="78"/>
      <c r="H39" s="78"/>
      <c r="I39" s="78"/>
      <c r="J39" s="78"/>
      <c r="K39" s="78"/>
      <c r="L39" s="78"/>
      <c r="M39" s="78"/>
      <c r="N39" s="78"/>
      <c r="O39" s="78"/>
      <c r="P39" s="78"/>
      <c r="Q39" s="78"/>
      <c r="R39" s="78"/>
      <c r="S39" s="78"/>
      <c r="T39" s="78"/>
      <c r="U39" s="78"/>
      <c r="V39" s="78"/>
      <c r="W39" s="78"/>
      <c r="X39" s="78"/>
      <c r="Y39" s="78"/>
      <c r="Z39" s="78"/>
    </row>
    <row r="40" spans="1:26" ht="15.75" customHeight="1">
      <c r="A40" s="78"/>
      <c r="B40" s="78"/>
      <c r="C40" s="78"/>
      <c r="D40" s="78"/>
      <c r="E40" s="78"/>
      <c r="F40" s="78"/>
      <c r="G40" s="78"/>
      <c r="H40" s="78"/>
      <c r="I40" s="78"/>
      <c r="J40" s="78"/>
      <c r="K40" s="78"/>
      <c r="L40" s="78"/>
      <c r="M40" s="78"/>
      <c r="N40" s="78"/>
      <c r="O40" s="78"/>
      <c r="P40" s="78"/>
      <c r="Q40" s="78"/>
      <c r="R40" s="78"/>
      <c r="S40" s="78"/>
      <c r="T40" s="78"/>
      <c r="U40" s="78"/>
      <c r="V40" s="78"/>
      <c r="W40" s="78"/>
      <c r="X40" s="78"/>
      <c r="Y40" s="78"/>
      <c r="Z40" s="78"/>
    </row>
    <row r="41" spans="1:26" ht="15.75" customHeight="1">
      <c r="A41" s="78"/>
      <c r="B41" s="78"/>
      <c r="C41" s="78"/>
      <c r="D41" s="78"/>
      <c r="E41" s="78"/>
      <c r="F41" s="78"/>
      <c r="G41" s="78"/>
      <c r="H41" s="78"/>
      <c r="I41" s="78"/>
      <c r="J41" s="78"/>
      <c r="K41" s="78"/>
      <c r="L41" s="78"/>
      <c r="M41" s="78"/>
      <c r="N41" s="78"/>
      <c r="O41" s="78"/>
      <c r="P41" s="78"/>
      <c r="Q41" s="78"/>
      <c r="R41" s="78"/>
      <c r="S41" s="78"/>
      <c r="T41" s="78"/>
      <c r="U41" s="78"/>
      <c r="V41" s="78"/>
      <c r="W41" s="78"/>
      <c r="X41" s="78"/>
      <c r="Y41" s="78"/>
      <c r="Z41" s="78"/>
    </row>
    <row r="42" spans="1:26" ht="15.75" customHeight="1">
      <c r="A42" s="78"/>
      <c r="B42" s="78"/>
      <c r="C42" s="78"/>
      <c r="D42" s="78"/>
      <c r="E42" s="78"/>
      <c r="F42" s="78"/>
      <c r="G42" s="78"/>
      <c r="H42" s="78"/>
      <c r="I42" s="78"/>
      <c r="J42" s="78"/>
      <c r="K42" s="78"/>
      <c r="L42" s="78"/>
      <c r="M42" s="78"/>
      <c r="N42" s="78"/>
      <c r="O42" s="78"/>
      <c r="P42" s="78"/>
      <c r="Q42" s="78"/>
      <c r="R42" s="78"/>
      <c r="S42" s="78"/>
      <c r="T42" s="78"/>
      <c r="U42" s="78"/>
      <c r="V42" s="78"/>
      <c r="W42" s="78"/>
      <c r="X42" s="78"/>
      <c r="Y42" s="78"/>
      <c r="Z42" s="78"/>
    </row>
    <row r="43" spans="1:26" ht="15.75" customHeight="1">
      <c r="A43" s="78"/>
      <c r="B43" s="78"/>
      <c r="C43" s="78"/>
      <c r="D43" s="78"/>
      <c r="E43" s="78"/>
      <c r="F43" s="78"/>
      <c r="G43" s="78"/>
      <c r="H43" s="78"/>
      <c r="I43" s="78"/>
      <c r="J43" s="78"/>
      <c r="K43" s="78"/>
      <c r="L43" s="78"/>
      <c r="M43" s="78"/>
      <c r="N43" s="78"/>
      <c r="O43" s="78"/>
      <c r="P43" s="78"/>
      <c r="Q43" s="78"/>
      <c r="R43" s="78"/>
      <c r="S43" s="78"/>
      <c r="T43" s="78"/>
      <c r="U43" s="78"/>
      <c r="V43" s="78"/>
      <c r="W43" s="78"/>
      <c r="X43" s="78"/>
      <c r="Y43" s="78"/>
      <c r="Z43" s="78"/>
    </row>
    <row r="44" spans="1:26" ht="15.75" customHeight="1">
      <c r="A44" s="78"/>
      <c r="B44" s="78"/>
      <c r="C44" s="78"/>
      <c r="D44" s="78"/>
      <c r="E44" s="78"/>
      <c r="F44" s="78"/>
      <c r="G44" s="78"/>
      <c r="H44" s="78"/>
      <c r="I44" s="78"/>
      <c r="J44" s="78"/>
      <c r="K44" s="78"/>
      <c r="L44" s="78"/>
      <c r="M44" s="78"/>
      <c r="N44" s="78"/>
      <c r="O44" s="78"/>
      <c r="P44" s="78"/>
      <c r="Q44" s="78"/>
      <c r="R44" s="78"/>
      <c r="S44" s="78"/>
      <c r="T44" s="78"/>
      <c r="U44" s="78"/>
      <c r="V44" s="78"/>
      <c r="W44" s="78"/>
      <c r="X44" s="78"/>
      <c r="Y44" s="78"/>
      <c r="Z44" s="78"/>
    </row>
    <row r="45" spans="1:26" ht="15.75" customHeight="1">
      <c r="A45" s="78"/>
      <c r="B45" s="78"/>
      <c r="C45" s="78"/>
      <c r="D45" s="78"/>
      <c r="E45" s="78"/>
      <c r="F45" s="78"/>
      <c r="G45" s="78"/>
      <c r="H45" s="78"/>
      <c r="I45" s="78"/>
      <c r="J45" s="78"/>
      <c r="K45" s="78"/>
      <c r="L45" s="78"/>
      <c r="M45" s="78"/>
      <c r="N45" s="78"/>
      <c r="O45" s="78"/>
      <c r="P45" s="78"/>
      <c r="Q45" s="78"/>
      <c r="R45" s="78"/>
      <c r="S45" s="78"/>
      <c r="T45" s="78"/>
      <c r="U45" s="78"/>
      <c r="V45" s="78"/>
      <c r="W45" s="78"/>
      <c r="X45" s="78"/>
      <c r="Y45" s="78"/>
      <c r="Z45" s="78"/>
    </row>
    <row r="46" spans="1:26" ht="15.75" customHeight="1">
      <c r="A46" s="78"/>
      <c r="B46" s="78"/>
      <c r="C46" s="78"/>
      <c r="D46" s="78"/>
      <c r="E46" s="78"/>
      <c r="F46" s="78"/>
      <c r="G46" s="78"/>
      <c r="H46" s="78"/>
      <c r="I46" s="78"/>
      <c r="J46" s="78"/>
      <c r="K46" s="78"/>
      <c r="L46" s="78"/>
      <c r="M46" s="78"/>
      <c r="N46" s="78"/>
      <c r="O46" s="78"/>
      <c r="P46" s="78"/>
      <c r="Q46" s="78"/>
      <c r="R46" s="78"/>
      <c r="S46" s="78"/>
      <c r="T46" s="78"/>
      <c r="U46" s="78"/>
      <c r="V46" s="78"/>
      <c r="W46" s="78"/>
      <c r="X46" s="78"/>
      <c r="Y46" s="78"/>
      <c r="Z46" s="78"/>
    </row>
    <row r="47" spans="1:26" ht="15.75" customHeight="1">
      <c r="A47" s="78"/>
      <c r="B47" s="78"/>
      <c r="C47" s="78"/>
      <c r="D47" s="78"/>
      <c r="E47" s="78"/>
      <c r="F47" s="78"/>
      <c r="G47" s="78"/>
      <c r="H47" s="78"/>
      <c r="I47" s="78"/>
      <c r="J47" s="78"/>
      <c r="K47" s="78"/>
      <c r="L47" s="78"/>
      <c r="M47" s="78"/>
      <c r="N47" s="78"/>
      <c r="O47" s="78"/>
      <c r="P47" s="78"/>
      <c r="Q47" s="78"/>
      <c r="R47" s="78"/>
      <c r="S47" s="78"/>
      <c r="T47" s="78"/>
      <c r="U47" s="78"/>
      <c r="V47" s="78"/>
      <c r="W47" s="78"/>
      <c r="X47" s="78"/>
      <c r="Y47" s="78"/>
      <c r="Z47" s="78"/>
    </row>
    <row r="48" spans="1:26" ht="15.75" customHeight="1">
      <c r="A48" s="78"/>
      <c r="B48" s="78"/>
      <c r="C48" s="78"/>
      <c r="D48" s="78"/>
      <c r="E48" s="78"/>
      <c r="F48" s="78"/>
      <c r="G48" s="78"/>
      <c r="H48" s="78"/>
      <c r="I48" s="78"/>
      <c r="J48" s="78"/>
      <c r="K48" s="78"/>
      <c r="L48" s="78"/>
      <c r="M48" s="78"/>
      <c r="N48" s="78"/>
      <c r="O48" s="78"/>
      <c r="P48" s="78"/>
      <c r="Q48" s="78"/>
      <c r="R48" s="78"/>
      <c r="S48" s="78"/>
      <c r="T48" s="78"/>
      <c r="U48" s="78"/>
      <c r="V48" s="78"/>
      <c r="W48" s="78"/>
      <c r="X48" s="78"/>
      <c r="Y48" s="78"/>
      <c r="Z48" s="78"/>
    </row>
    <row r="49" spans="1:26" ht="15.75" customHeight="1">
      <c r="A49" s="78"/>
      <c r="B49" s="78"/>
      <c r="C49" s="78"/>
      <c r="D49" s="78"/>
      <c r="E49" s="78"/>
      <c r="F49" s="78"/>
      <c r="G49" s="78"/>
      <c r="H49" s="78"/>
      <c r="I49" s="78"/>
      <c r="J49" s="78"/>
      <c r="K49" s="78"/>
      <c r="L49" s="78"/>
      <c r="M49" s="78"/>
      <c r="N49" s="78"/>
      <c r="O49" s="78"/>
      <c r="P49" s="78"/>
      <c r="Q49" s="78"/>
      <c r="R49" s="78"/>
      <c r="S49" s="78"/>
      <c r="T49" s="78"/>
      <c r="U49" s="78"/>
      <c r="V49" s="78"/>
      <c r="W49" s="78"/>
      <c r="X49" s="78"/>
      <c r="Y49" s="78"/>
      <c r="Z49" s="78"/>
    </row>
    <row r="50" spans="1:26" ht="15.75" customHeight="1">
      <c r="A50" s="78"/>
      <c r="B50" s="78"/>
      <c r="C50" s="78"/>
      <c r="D50" s="78"/>
      <c r="E50" s="78"/>
      <c r="F50" s="78"/>
      <c r="G50" s="78"/>
      <c r="H50" s="78"/>
      <c r="I50" s="78"/>
      <c r="J50" s="78"/>
      <c r="K50" s="78"/>
      <c r="L50" s="78"/>
      <c r="M50" s="78"/>
      <c r="N50" s="78"/>
      <c r="O50" s="78"/>
      <c r="P50" s="78"/>
      <c r="Q50" s="78"/>
      <c r="R50" s="78"/>
      <c r="S50" s="78"/>
      <c r="T50" s="78"/>
      <c r="U50" s="78"/>
      <c r="V50" s="78"/>
      <c r="W50" s="78"/>
      <c r="X50" s="78"/>
      <c r="Y50" s="78"/>
      <c r="Z50" s="78"/>
    </row>
    <row r="51" spans="1:26" ht="15.75" customHeight="1">
      <c r="A51" s="78"/>
      <c r="B51" s="78"/>
      <c r="C51" s="78"/>
      <c r="D51" s="78"/>
      <c r="E51" s="78"/>
      <c r="F51" s="78"/>
      <c r="G51" s="78"/>
      <c r="H51" s="78"/>
      <c r="I51" s="78"/>
      <c r="J51" s="78"/>
      <c r="K51" s="78"/>
      <c r="L51" s="78"/>
      <c r="M51" s="78"/>
      <c r="N51" s="78"/>
      <c r="O51" s="78"/>
      <c r="P51" s="78"/>
      <c r="Q51" s="78"/>
      <c r="R51" s="78"/>
      <c r="S51" s="78"/>
      <c r="T51" s="78"/>
      <c r="U51" s="78"/>
      <c r="V51" s="78"/>
      <c r="W51" s="78"/>
      <c r="X51" s="78"/>
      <c r="Y51" s="78"/>
      <c r="Z51" s="78"/>
    </row>
    <row r="52" spans="1:26" ht="15.75" customHeight="1">
      <c r="A52" s="78"/>
      <c r="B52" s="78"/>
      <c r="C52" s="78"/>
      <c r="D52" s="78"/>
      <c r="E52" s="78"/>
      <c r="F52" s="78"/>
      <c r="G52" s="78"/>
      <c r="H52" s="78"/>
      <c r="I52" s="78"/>
      <c r="J52" s="78"/>
      <c r="K52" s="78"/>
      <c r="L52" s="78"/>
      <c r="M52" s="78"/>
      <c r="N52" s="78"/>
      <c r="O52" s="78"/>
      <c r="P52" s="78"/>
      <c r="Q52" s="78"/>
      <c r="R52" s="78"/>
      <c r="S52" s="78"/>
      <c r="T52" s="78"/>
      <c r="U52" s="78"/>
      <c r="V52" s="78"/>
      <c r="W52" s="78"/>
      <c r="X52" s="78"/>
      <c r="Y52" s="78"/>
      <c r="Z52" s="78"/>
    </row>
    <row r="53" spans="1:26" ht="15.75" customHeight="1">
      <c r="A53" s="78"/>
      <c r="B53" s="78"/>
      <c r="C53" s="78"/>
      <c r="D53" s="78"/>
      <c r="E53" s="78"/>
      <c r="F53" s="78"/>
      <c r="G53" s="78"/>
      <c r="H53" s="78"/>
      <c r="I53" s="78"/>
      <c r="J53" s="78"/>
      <c r="K53" s="78"/>
      <c r="L53" s="78"/>
      <c r="M53" s="78"/>
      <c r="N53" s="78"/>
      <c r="O53" s="78"/>
      <c r="P53" s="78"/>
      <c r="Q53" s="78"/>
      <c r="R53" s="78"/>
      <c r="S53" s="78"/>
      <c r="T53" s="78"/>
      <c r="U53" s="78"/>
      <c r="V53" s="78"/>
      <c r="W53" s="78"/>
      <c r="X53" s="78"/>
      <c r="Y53" s="78"/>
      <c r="Z53" s="78"/>
    </row>
    <row r="54" spans="1:26" ht="15.75" customHeight="1">
      <c r="A54" s="78"/>
      <c r="B54" s="78"/>
      <c r="C54" s="78"/>
      <c r="D54" s="78"/>
      <c r="E54" s="78"/>
      <c r="F54" s="78"/>
      <c r="G54" s="78"/>
      <c r="H54" s="78"/>
      <c r="I54" s="78"/>
      <c r="J54" s="78"/>
      <c r="K54" s="78"/>
      <c r="L54" s="78"/>
      <c r="M54" s="78"/>
      <c r="N54" s="78"/>
      <c r="O54" s="78"/>
      <c r="P54" s="78"/>
      <c r="Q54" s="78"/>
      <c r="R54" s="78"/>
      <c r="S54" s="78"/>
      <c r="T54" s="78"/>
      <c r="U54" s="78"/>
      <c r="V54" s="78"/>
      <c r="W54" s="78"/>
      <c r="X54" s="78"/>
      <c r="Y54" s="78"/>
      <c r="Z54" s="78"/>
    </row>
    <row r="55" spans="1:26" ht="15.75" customHeight="1">
      <c r="A55" s="78"/>
      <c r="B55" s="78"/>
      <c r="C55" s="78"/>
      <c r="D55" s="78"/>
      <c r="E55" s="78"/>
      <c r="F55" s="78"/>
      <c r="G55" s="78"/>
      <c r="H55" s="78"/>
      <c r="I55" s="78"/>
      <c r="J55" s="78"/>
      <c r="K55" s="78"/>
      <c r="L55" s="78"/>
      <c r="M55" s="78"/>
      <c r="N55" s="78"/>
      <c r="O55" s="78"/>
      <c r="P55" s="78"/>
      <c r="Q55" s="78"/>
      <c r="R55" s="78"/>
      <c r="S55" s="78"/>
      <c r="T55" s="78"/>
      <c r="U55" s="78"/>
      <c r="V55" s="78"/>
      <c r="W55" s="78"/>
      <c r="X55" s="78"/>
      <c r="Y55" s="78"/>
      <c r="Z55" s="78"/>
    </row>
    <row r="56" spans="1:26" ht="15.75" customHeight="1">
      <c r="A56" s="78"/>
      <c r="B56" s="78"/>
      <c r="C56" s="78"/>
      <c r="D56" s="78"/>
      <c r="E56" s="78"/>
      <c r="F56" s="78"/>
      <c r="G56" s="78"/>
      <c r="H56" s="78"/>
      <c r="I56" s="78"/>
      <c r="J56" s="78"/>
      <c r="K56" s="78"/>
      <c r="L56" s="78"/>
      <c r="M56" s="78"/>
      <c r="N56" s="78"/>
      <c r="O56" s="78"/>
      <c r="P56" s="78"/>
      <c r="Q56" s="78"/>
      <c r="R56" s="78"/>
      <c r="S56" s="78"/>
      <c r="T56" s="78"/>
      <c r="U56" s="78"/>
      <c r="V56" s="78"/>
      <c r="W56" s="78"/>
      <c r="X56" s="78"/>
      <c r="Y56" s="78"/>
      <c r="Z56" s="78"/>
    </row>
    <row r="57" spans="1:26" ht="15.75" customHeight="1">
      <c r="A57" s="78"/>
      <c r="B57" s="78"/>
      <c r="C57" s="78"/>
      <c r="D57" s="78"/>
      <c r="E57" s="78"/>
      <c r="F57" s="78"/>
      <c r="G57" s="78"/>
      <c r="H57" s="78"/>
      <c r="I57" s="78"/>
      <c r="J57" s="78"/>
      <c r="K57" s="78"/>
      <c r="L57" s="78"/>
      <c r="M57" s="78"/>
      <c r="N57" s="78"/>
      <c r="O57" s="78"/>
      <c r="P57" s="78"/>
      <c r="Q57" s="78"/>
      <c r="R57" s="78"/>
      <c r="S57" s="78"/>
      <c r="T57" s="78"/>
      <c r="U57" s="78"/>
      <c r="V57" s="78"/>
      <c r="W57" s="78"/>
      <c r="X57" s="78"/>
      <c r="Y57" s="78"/>
      <c r="Z57" s="78"/>
    </row>
    <row r="58" spans="1:26" ht="15.75" customHeight="1">
      <c r="A58" s="78"/>
      <c r="B58" s="78"/>
      <c r="C58" s="78"/>
      <c r="D58" s="78"/>
      <c r="E58" s="78"/>
      <c r="F58" s="78"/>
      <c r="G58" s="78"/>
      <c r="H58" s="78"/>
      <c r="I58" s="78"/>
      <c r="J58" s="78"/>
      <c r="K58" s="78"/>
      <c r="L58" s="78"/>
      <c r="M58" s="78"/>
      <c r="N58" s="78"/>
      <c r="O58" s="78"/>
      <c r="P58" s="78"/>
      <c r="Q58" s="78"/>
      <c r="R58" s="78"/>
      <c r="S58" s="78"/>
      <c r="T58" s="78"/>
      <c r="U58" s="78"/>
      <c r="V58" s="78"/>
      <c r="W58" s="78"/>
      <c r="X58" s="78"/>
      <c r="Y58" s="78"/>
      <c r="Z58" s="78"/>
    </row>
    <row r="59" spans="1:26" ht="15.75" customHeight="1">
      <c r="A59" s="78"/>
      <c r="B59" s="78"/>
      <c r="C59" s="78"/>
      <c r="D59" s="78"/>
      <c r="E59" s="78"/>
      <c r="F59" s="78"/>
      <c r="G59" s="78"/>
      <c r="H59" s="78"/>
      <c r="I59" s="78"/>
      <c r="J59" s="78"/>
      <c r="K59" s="78"/>
      <c r="L59" s="78"/>
      <c r="M59" s="78"/>
      <c r="N59" s="78"/>
      <c r="O59" s="78"/>
      <c r="P59" s="78"/>
      <c r="Q59" s="78"/>
      <c r="R59" s="78"/>
      <c r="S59" s="78"/>
      <c r="T59" s="78"/>
      <c r="U59" s="78"/>
      <c r="V59" s="78"/>
      <c r="W59" s="78"/>
      <c r="X59" s="78"/>
      <c r="Y59" s="78"/>
      <c r="Z59" s="78"/>
    </row>
    <row r="60" spans="1:26" ht="15.75" customHeight="1">
      <c r="A60" s="78"/>
      <c r="B60" s="78"/>
      <c r="C60" s="78"/>
      <c r="D60" s="78"/>
      <c r="E60" s="78"/>
      <c r="F60" s="78"/>
      <c r="G60" s="78"/>
      <c r="H60" s="78"/>
      <c r="I60" s="78"/>
      <c r="J60" s="78"/>
      <c r="K60" s="78"/>
      <c r="L60" s="78"/>
      <c r="M60" s="78"/>
      <c r="N60" s="78"/>
      <c r="O60" s="78"/>
      <c r="P60" s="78"/>
      <c r="Q60" s="78"/>
      <c r="R60" s="78"/>
      <c r="S60" s="78"/>
      <c r="T60" s="78"/>
      <c r="U60" s="78"/>
      <c r="V60" s="78"/>
      <c r="W60" s="78"/>
      <c r="X60" s="78"/>
      <c r="Y60" s="78"/>
      <c r="Z60" s="78"/>
    </row>
    <row r="61" spans="1:26" ht="15.75" customHeight="1">
      <c r="A61" s="78"/>
      <c r="B61" s="78"/>
      <c r="C61" s="78"/>
      <c r="D61" s="78"/>
      <c r="E61" s="78"/>
      <c r="F61" s="78"/>
      <c r="G61" s="78"/>
      <c r="H61" s="78"/>
      <c r="I61" s="78"/>
      <c r="J61" s="78"/>
      <c r="K61" s="78"/>
      <c r="L61" s="78"/>
      <c r="M61" s="78"/>
      <c r="N61" s="78"/>
      <c r="O61" s="78"/>
      <c r="P61" s="78"/>
      <c r="Q61" s="78"/>
      <c r="R61" s="78"/>
      <c r="S61" s="78"/>
      <c r="T61" s="78"/>
      <c r="U61" s="78"/>
      <c r="V61" s="78"/>
      <c r="W61" s="78"/>
      <c r="X61" s="78"/>
      <c r="Y61" s="78"/>
      <c r="Z61" s="78"/>
    </row>
    <row r="62" spans="1:26" ht="15.75" customHeight="1">
      <c r="A62" s="78"/>
      <c r="B62" s="78"/>
      <c r="C62" s="78"/>
      <c r="D62" s="78"/>
      <c r="E62" s="78"/>
      <c r="F62" s="78"/>
      <c r="G62" s="78"/>
      <c r="H62" s="78"/>
      <c r="I62" s="78"/>
      <c r="J62" s="78"/>
      <c r="K62" s="78"/>
      <c r="L62" s="78"/>
      <c r="M62" s="78"/>
      <c r="N62" s="78"/>
      <c r="O62" s="78"/>
      <c r="P62" s="78"/>
      <c r="Q62" s="78"/>
      <c r="R62" s="78"/>
      <c r="S62" s="78"/>
      <c r="T62" s="78"/>
      <c r="U62" s="78"/>
      <c r="V62" s="78"/>
      <c r="W62" s="78"/>
      <c r="X62" s="78"/>
      <c r="Y62" s="78"/>
      <c r="Z62" s="78"/>
    </row>
    <row r="63" spans="1:26" ht="15.75" customHeight="1">
      <c r="A63" s="78"/>
      <c r="B63" s="78"/>
      <c r="C63" s="78"/>
      <c r="D63" s="78"/>
      <c r="E63" s="78"/>
      <c r="F63" s="78"/>
      <c r="G63" s="78"/>
      <c r="H63" s="78"/>
      <c r="I63" s="78"/>
      <c r="J63" s="78"/>
      <c r="K63" s="78"/>
      <c r="L63" s="78"/>
      <c r="M63" s="78"/>
      <c r="N63" s="78"/>
      <c r="O63" s="78"/>
      <c r="P63" s="78"/>
      <c r="Q63" s="78"/>
      <c r="R63" s="78"/>
      <c r="S63" s="78"/>
      <c r="T63" s="78"/>
      <c r="U63" s="78"/>
      <c r="V63" s="78"/>
      <c r="W63" s="78"/>
      <c r="X63" s="78"/>
      <c r="Y63" s="78"/>
      <c r="Z63" s="78"/>
    </row>
    <row r="64" spans="1:26" ht="15.75" customHeight="1">
      <c r="A64" s="78"/>
      <c r="B64" s="78"/>
      <c r="C64" s="78"/>
      <c r="D64" s="78"/>
      <c r="E64" s="78"/>
      <c r="F64" s="78"/>
      <c r="G64" s="78"/>
      <c r="H64" s="78"/>
      <c r="I64" s="78"/>
      <c r="J64" s="78"/>
      <c r="K64" s="78"/>
      <c r="L64" s="78"/>
      <c r="M64" s="78"/>
      <c r="N64" s="78"/>
      <c r="O64" s="78"/>
      <c r="P64" s="78"/>
      <c r="Q64" s="78"/>
      <c r="R64" s="78"/>
      <c r="S64" s="78"/>
      <c r="T64" s="78"/>
      <c r="U64" s="78"/>
      <c r="V64" s="78"/>
      <c r="W64" s="78"/>
      <c r="X64" s="78"/>
      <c r="Y64" s="78"/>
      <c r="Z64" s="78"/>
    </row>
    <row r="65" spans="1:26" ht="15.75" customHeight="1">
      <c r="A65" s="78"/>
      <c r="B65" s="78"/>
      <c r="C65" s="78"/>
      <c r="D65" s="78"/>
      <c r="E65" s="78"/>
      <c r="F65" s="78"/>
      <c r="G65" s="78"/>
      <c r="H65" s="78"/>
      <c r="I65" s="78"/>
      <c r="J65" s="78"/>
      <c r="K65" s="78"/>
      <c r="L65" s="78"/>
      <c r="M65" s="78"/>
      <c r="N65" s="78"/>
      <c r="O65" s="78"/>
      <c r="P65" s="78"/>
      <c r="Q65" s="78"/>
      <c r="R65" s="78"/>
      <c r="S65" s="78"/>
      <c r="T65" s="78"/>
      <c r="U65" s="78"/>
      <c r="V65" s="78"/>
      <c r="W65" s="78"/>
      <c r="X65" s="78"/>
      <c r="Y65" s="78"/>
      <c r="Z65" s="78"/>
    </row>
    <row r="66" spans="1:26" ht="15.75" customHeight="1">
      <c r="A66" s="78"/>
      <c r="B66" s="78"/>
      <c r="C66" s="78"/>
      <c r="D66" s="78"/>
      <c r="E66" s="78"/>
      <c r="F66" s="78"/>
      <c r="G66" s="78"/>
      <c r="H66" s="78"/>
      <c r="I66" s="78"/>
      <c r="J66" s="78"/>
      <c r="K66" s="78"/>
      <c r="L66" s="78"/>
      <c r="M66" s="78"/>
      <c r="N66" s="78"/>
      <c r="O66" s="78"/>
      <c r="P66" s="78"/>
      <c r="Q66" s="78"/>
      <c r="R66" s="78"/>
      <c r="S66" s="78"/>
      <c r="T66" s="78"/>
      <c r="U66" s="78"/>
      <c r="V66" s="78"/>
      <c r="W66" s="78"/>
      <c r="X66" s="78"/>
      <c r="Y66" s="78"/>
      <c r="Z66" s="78"/>
    </row>
    <row r="67" spans="1:26" ht="15.75" customHeight="1">
      <c r="A67" s="78"/>
      <c r="B67" s="78"/>
      <c r="C67" s="78"/>
      <c r="D67" s="78"/>
      <c r="E67" s="78"/>
      <c r="F67" s="78"/>
      <c r="G67" s="78"/>
      <c r="H67" s="78"/>
      <c r="I67" s="78"/>
      <c r="J67" s="78"/>
      <c r="K67" s="78"/>
      <c r="L67" s="78"/>
      <c r="M67" s="78"/>
      <c r="N67" s="78"/>
      <c r="O67" s="78"/>
      <c r="P67" s="78"/>
      <c r="Q67" s="78"/>
      <c r="R67" s="78"/>
      <c r="S67" s="78"/>
      <c r="T67" s="78"/>
      <c r="U67" s="78"/>
      <c r="V67" s="78"/>
      <c r="W67" s="78"/>
      <c r="X67" s="78"/>
      <c r="Y67" s="78"/>
      <c r="Z67" s="78"/>
    </row>
    <row r="68" spans="1:26" ht="15.75" customHeight="1">
      <c r="A68" s="78"/>
      <c r="B68" s="78"/>
      <c r="C68" s="78"/>
      <c r="D68" s="78"/>
      <c r="E68" s="78"/>
      <c r="F68" s="78"/>
      <c r="G68" s="78"/>
      <c r="H68" s="78"/>
      <c r="I68" s="78"/>
      <c r="J68" s="78"/>
      <c r="K68" s="78"/>
      <c r="L68" s="78"/>
      <c r="M68" s="78"/>
      <c r="N68" s="78"/>
      <c r="O68" s="78"/>
      <c r="P68" s="78"/>
      <c r="Q68" s="78"/>
      <c r="R68" s="78"/>
      <c r="S68" s="78"/>
      <c r="T68" s="78"/>
      <c r="U68" s="78"/>
      <c r="V68" s="78"/>
      <c r="W68" s="78"/>
      <c r="X68" s="78"/>
      <c r="Y68" s="78"/>
      <c r="Z68" s="78"/>
    </row>
    <row r="69" spans="1:26" ht="15.75" customHeight="1">
      <c r="A69" s="78"/>
      <c r="B69" s="78"/>
      <c r="C69" s="78"/>
      <c r="D69" s="78"/>
      <c r="E69" s="78"/>
      <c r="F69" s="78"/>
      <c r="G69" s="78"/>
      <c r="H69" s="78"/>
      <c r="I69" s="78"/>
      <c r="J69" s="78"/>
      <c r="K69" s="78"/>
      <c r="L69" s="78"/>
      <c r="M69" s="78"/>
      <c r="N69" s="78"/>
      <c r="O69" s="78"/>
      <c r="P69" s="78"/>
      <c r="Q69" s="78"/>
      <c r="R69" s="78"/>
      <c r="S69" s="78"/>
      <c r="T69" s="78"/>
      <c r="U69" s="78"/>
      <c r="V69" s="78"/>
      <c r="W69" s="78"/>
      <c r="X69" s="78"/>
      <c r="Y69" s="78"/>
      <c r="Z69" s="78"/>
    </row>
    <row r="70" spans="1:26" ht="15.75" customHeight="1">
      <c r="A70" s="78"/>
      <c r="B70" s="78"/>
      <c r="C70" s="78"/>
      <c r="D70" s="78"/>
      <c r="E70" s="78"/>
      <c r="F70" s="78"/>
      <c r="G70" s="78"/>
      <c r="H70" s="78"/>
      <c r="I70" s="78"/>
      <c r="J70" s="78"/>
      <c r="K70" s="78"/>
      <c r="L70" s="78"/>
      <c r="M70" s="78"/>
      <c r="N70" s="78"/>
      <c r="O70" s="78"/>
      <c r="P70" s="78"/>
      <c r="Q70" s="78"/>
      <c r="R70" s="78"/>
      <c r="S70" s="78"/>
      <c r="T70" s="78"/>
      <c r="U70" s="78"/>
      <c r="V70" s="78"/>
      <c r="W70" s="78"/>
      <c r="X70" s="78"/>
      <c r="Y70" s="78"/>
      <c r="Z70" s="78"/>
    </row>
    <row r="71" spans="1:26" ht="15.75" customHeight="1">
      <c r="A71" s="78"/>
      <c r="B71" s="78"/>
      <c r="C71" s="78"/>
      <c r="D71" s="78"/>
      <c r="E71" s="78"/>
      <c r="F71" s="78"/>
      <c r="G71" s="78"/>
      <c r="H71" s="78"/>
      <c r="I71" s="78"/>
      <c r="J71" s="78"/>
      <c r="K71" s="78"/>
      <c r="L71" s="78"/>
      <c r="M71" s="78"/>
      <c r="N71" s="78"/>
      <c r="O71" s="78"/>
      <c r="P71" s="78"/>
      <c r="Q71" s="78"/>
      <c r="R71" s="78"/>
      <c r="S71" s="78"/>
      <c r="T71" s="78"/>
      <c r="U71" s="78"/>
      <c r="V71" s="78"/>
      <c r="W71" s="78"/>
      <c r="X71" s="78"/>
      <c r="Y71" s="78"/>
      <c r="Z71" s="78"/>
    </row>
    <row r="72" spans="1:26" ht="15.75" customHeight="1">
      <c r="A72" s="78"/>
      <c r="B72" s="78"/>
      <c r="C72" s="78"/>
      <c r="D72" s="78"/>
      <c r="E72" s="78"/>
      <c r="F72" s="78"/>
      <c r="G72" s="78"/>
      <c r="H72" s="78"/>
      <c r="I72" s="78"/>
      <c r="J72" s="78"/>
      <c r="K72" s="78"/>
      <c r="L72" s="78"/>
      <c r="M72" s="78"/>
      <c r="N72" s="78"/>
      <c r="O72" s="78"/>
      <c r="P72" s="78"/>
      <c r="Q72" s="78"/>
      <c r="R72" s="78"/>
      <c r="S72" s="78"/>
      <c r="T72" s="78"/>
      <c r="U72" s="78"/>
      <c r="V72" s="78"/>
      <c r="W72" s="78"/>
      <c r="X72" s="78"/>
      <c r="Y72" s="78"/>
      <c r="Z72" s="78"/>
    </row>
    <row r="73" spans="1:26" ht="15.75" customHeight="1">
      <c r="A73" s="78"/>
      <c r="B73" s="78"/>
      <c r="C73" s="78"/>
      <c r="D73" s="78"/>
      <c r="E73" s="78"/>
      <c r="F73" s="78"/>
      <c r="G73" s="78"/>
      <c r="H73" s="78"/>
      <c r="I73" s="78"/>
      <c r="J73" s="78"/>
      <c r="K73" s="78"/>
      <c r="L73" s="78"/>
      <c r="M73" s="78"/>
      <c r="N73" s="78"/>
      <c r="O73" s="78"/>
      <c r="P73" s="78"/>
      <c r="Q73" s="78"/>
      <c r="R73" s="78"/>
      <c r="S73" s="78"/>
      <c r="T73" s="78"/>
      <c r="U73" s="78"/>
      <c r="V73" s="78"/>
      <c r="W73" s="78"/>
      <c r="X73" s="78"/>
      <c r="Y73" s="78"/>
      <c r="Z73" s="78"/>
    </row>
    <row r="74" spans="1:26" ht="15.75" customHeight="1">
      <c r="A74" s="78"/>
      <c r="B74" s="78"/>
      <c r="C74" s="78"/>
      <c r="D74" s="78"/>
      <c r="E74" s="78"/>
      <c r="F74" s="78"/>
      <c r="G74" s="78"/>
      <c r="H74" s="78"/>
      <c r="I74" s="78"/>
      <c r="J74" s="78"/>
      <c r="K74" s="78"/>
      <c r="L74" s="78"/>
      <c r="M74" s="78"/>
      <c r="N74" s="78"/>
      <c r="O74" s="78"/>
      <c r="P74" s="78"/>
      <c r="Q74" s="78"/>
      <c r="R74" s="78"/>
      <c r="S74" s="78"/>
      <c r="T74" s="78"/>
      <c r="U74" s="78"/>
      <c r="V74" s="78"/>
      <c r="W74" s="78"/>
      <c r="X74" s="78"/>
      <c r="Y74" s="78"/>
      <c r="Z74" s="78"/>
    </row>
    <row r="75" spans="1:26" ht="15.75" customHeight="1">
      <c r="A75" s="78"/>
      <c r="B75" s="78"/>
      <c r="C75" s="78"/>
      <c r="D75" s="78"/>
      <c r="E75" s="78"/>
      <c r="F75" s="78"/>
      <c r="G75" s="78"/>
      <c r="H75" s="78"/>
      <c r="I75" s="78"/>
      <c r="J75" s="78"/>
      <c r="K75" s="78"/>
      <c r="L75" s="78"/>
      <c r="M75" s="78"/>
      <c r="N75" s="78"/>
      <c r="O75" s="78"/>
      <c r="P75" s="78"/>
      <c r="Q75" s="78"/>
      <c r="R75" s="78"/>
      <c r="S75" s="78"/>
      <c r="T75" s="78"/>
      <c r="U75" s="78"/>
      <c r="V75" s="78"/>
      <c r="W75" s="78"/>
      <c r="X75" s="78"/>
      <c r="Y75" s="78"/>
      <c r="Z75" s="78"/>
    </row>
    <row r="76" spans="1:26" ht="15.75" customHeight="1">
      <c r="A76" s="78"/>
      <c r="B76" s="78"/>
      <c r="C76" s="78"/>
      <c r="D76" s="78"/>
      <c r="E76" s="78"/>
      <c r="F76" s="78"/>
      <c r="G76" s="78"/>
      <c r="H76" s="78"/>
      <c r="I76" s="78"/>
      <c r="J76" s="78"/>
      <c r="K76" s="78"/>
      <c r="L76" s="78"/>
      <c r="M76" s="78"/>
      <c r="N76" s="78"/>
      <c r="O76" s="78"/>
      <c r="P76" s="78"/>
      <c r="Q76" s="78"/>
      <c r="R76" s="78"/>
      <c r="S76" s="78"/>
      <c r="T76" s="78"/>
      <c r="U76" s="78"/>
      <c r="V76" s="78"/>
      <c r="W76" s="78"/>
      <c r="X76" s="78"/>
      <c r="Y76" s="78"/>
      <c r="Z76" s="78"/>
    </row>
    <row r="77" spans="1:26" ht="15.75" customHeight="1">
      <c r="A77" s="78"/>
      <c r="B77" s="78"/>
      <c r="C77" s="78"/>
      <c r="D77" s="78"/>
      <c r="E77" s="78"/>
      <c r="F77" s="78"/>
      <c r="G77" s="78"/>
      <c r="H77" s="78"/>
      <c r="I77" s="78"/>
      <c r="J77" s="78"/>
      <c r="K77" s="78"/>
      <c r="L77" s="78"/>
      <c r="M77" s="78"/>
      <c r="N77" s="78"/>
      <c r="O77" s="78"/>
      <c r="P77" s="78"/>
      <c r="Q77" s="78"/>
      <c r="R77" s="78"/>
      <c r="S77" s="78"/>
      <c r="T77" s="78"/>
      <c r="U77" s="78"/>
      <c r="V77" s="78"/>
      <c r="W77" s="78"/>
      <c r="X77" s="78"/>
      <c r="Y77" s="78"/>
      <c r="Z77" s="78"/>
    </row>
    <row r="78" spans="1:26" ht="15.75" customHeight="1">
      <c r="A78" s="78"/>
      <c r="B78" s="78"/>
      <c r="C78" s="78"/>
      <c r="D78" s="78"/>
      <c r="E78" s="78"/>
      <c r="F78" s="78"/>
      <c r="G78" s="78"/>
      <c r="H78" s="78"/>
      <c r="I78" s="78"/>
      <c r="J78" s="78"/>
      <c r="K78" s="78"/>
      <c r="L78" s="78"/>
      <c r="M78" s="78"/>
      <c r="N78" s="78"/>
      <c r="O78" s="78"/>
      <c r="P78" s="78"/>
      <c r="Q78" s="78"/>
      <c r="R78" s="78"/>
      <c r="S78" s="78"/>
      <c r="T78" s="78"/>
      <c r="U78" s="78"/>
      <c r="V78" s="78"/>
      <c r="W78" s="78"/>
      <c r="X78" s="78"/>
      <c r="Y78" s="78"/>
      <c r="Z78" s="78"/>
    </row>
    <row r="79" spans="1:26" ht="15.75" customHeight="1">
      <c r="A79" s="78"/>
      <c r="B79" s="78"/>
      <c r="C79" s="78"/>
      <c r="D79" s="78"/>
      <c r="E79" s="78"/>
      <c r="F79" s="78"/>
      <c r="G79" s="78"/>
      <c r="H79" s="78"/>
      <c r="I79" s="78"/>
      <c r="J79" s="78"/>
      <c r="K79" s="78"/>
      <c r="L79" s="78"/>
      <c r="M79" s="78"/>
      <c r="N79" s="78"/>
      <c r="O79" s="78"/>
      <c r="P79" s="78"/>
      <c r="Q79" s="78"/>
      <c r="R79" s="78"/>
      <c r="S79" s="78"/>
      <c r="T79" s="78"/>
      <c r="U79" s="78"/>
      <c r="V79" s="78"/>
      <c r="W79" s="78"/>
      <c r="X79" s="78"/>
      <c r="Y79" s="78"/>
      <c r="Z79" s="78"/>
    </row>
    <row r="80" spans="1:26" ht="15.75" customHeight="1">
      <c r="A80" s="78"/>
      <c r="B80" s="78"/>
      <c r="C80" s="78"/>
      <c r="D80" s="78"/>
      <c r="E80" s="78"/>
      <c r="F80" s="78"/>
      <c r="G80" s="78"/>
      <c r="H80" s="78"/>
      <c r="I80" s="78"/>
      <c r="J80" s="78"/>
      <c r="K80" s="78"/>
      <c r="L80" s="78"/>
      <c r="M80" s="78"/>
      <c r="N80" s="78"/>
      <c r="O80" s="78"/>
      <c r="P80" s="78"/>
      <c r="Q80" s="78"/>
      <c r="R80" s="78"/>
      <c r="S80" s="78"/>
      <c r="T80" s="78"/>
      <c r="U80" s="78"/>
      <c r="V80" s="78"/>
      <c r="W80" s="78"/>
      <c r="X80" s="78"/>
      <c r="Y80" s="78"/>
      <c r="Z80" s="78"/>
    </row>
    <row r="81" spans="1:26" ht="15.75" customHeight="1">
      <c r="A81" s="78"/>
      <c r="B81" s="78"/>
      <c r="C81" s="78"/>
      <c r="D81" s="78"/>
      <c r="E81" s="78"/>
      <c r="F81" s="78"/>
      <c r="G81" s="78"/>
      <c r="H81" s="78"/>
      <c r="I81" s="78"/>
      <c r="J81" s="78"/>
      <c r="K81" s="78"/>
      <c r="L81" s="78"/>
      <c r="M81" s="78"/>
      <c r="N81" s="78"/>
      <c r="O81" s="78"/>
      <c r="P81" s="78"/>
      <c r="Q81" s="78"/>
      <c r="R81" s="78"/>
      <c r="S81" s="78"/>
      <c r="T81" s="78"/>
      <c r="U81" s="78"/>
      <c r="V81" s="78"/>
      <c r="W81" s="78"/>
      <c r="X81" s="78"/>
      <c r="Y81" s="78"/>
      <c r="Z81" s="78"/>
    </row>
    <row r="82" spans="1:26" ht="15.75" customHeight="1">
      <c r="A82" s="78"/>
      <c r="B82" s="78"/>
      <c r="C82" s="78"/>
      <c r="D82" s="78"/>
      <c r="E82" s="78"/>
      <c r="F82" s="78"/>
      <c r="G82" s="78"/>
      <c r="H82" s="78"/>
      <c r="I82" s="78"/>
      <c r="J82" s="78"/>
      <c r="K82" s="78"/>
      <c r="L82" s="78"/>
      <c r="M82" s="78"/>
      <c r="N82" s="78"/>
      <c r="O82" s="78"/>
      <c r="P82" s="78"/>
      <c r="Q82" s="78"/>
      <c r="R82" s="78"/>
      <c r="S82" s="78"/>
      <c r="T82" s="78"/>
      <c r="U82" s="78"/>
      <c r="V82" s="78"/>
      <c r="W82" s="78"/>
      <c r="X82" s="78"/>
      <c r="Y82" s="78"/>
      <c r="Z82" s="78"/>
    </row>
    <row r="83" spans="1:26" ht="15.75" customHeight="1">
      <c r="A83" s="78"/>
      <c r="B83" s="78"/>
      <c r="C83" s="78"/>
      <c r="D83" s="78"/>
      <c r="E83" s="78"/>
      <c r="F83" s="78"/>
      <c r="G83" s="78"/>
      <c r="H83" s="78"/>
      <c r="I83" s="78"/>
      <c r="J83" s="78"/>
      <c r="K83" s="78"/>
      <c r="L83" s="78"/>
      <c r="M83" s="78"/>
      <c r="N83" s="78"/>
      <c r="O83" s="78"/>
      <c r="P83" s="78"/>
      <c r="Q83" s="78"/>
      <c r="R83" s="78"/>
      <c r="S83" s="78"/>
      <c r="T83" s="78"/>
      <c r="U83" s="78"/>
      <c r="V83" s="78"/>
      <c r="W83" s="78"/>
      <c r="X83" s="78"/>
      <c r="Y83" s="78"/>
      <c r="Z83" s="78"/>
    </row>
    <row r="84" spans="1:26" ht="15.75" customHeight="1">
      <c r="A84" s="78"/>
      <c r="B84" s="78"/>
      <c r="C84" s="78"/>
      <c r="D84" s="78"/>
      <c r="E84" s="78"/>
      <c r="F84" s="78"/>
      <c r="G84" s="78"/>
      <c r="H84" s="78"/>
      <c r="I84" s="78"/>
      <c r="J84" s="78"/>
      <c r="K84" s="78"/>
      <c r="L84" s="78"/>
      <c r="M84" s="78"/>
      <c r="N84" s="78"/>
      <c r="O84" s="78"/>
      <c r="P84" s="78"/>
      <c r="Q84" s="78"/>
      <c r="R84" s="78"/>
      <c r="S84" s="78"/>
      <c r="T84" s="78"/>
      <c r="U84" s="78"/>
      <c r="V84" s="78"/>
      <c r="W84" s="78"/>
      <c r="X84" s="78"/>
      <c r="Y84" s="78"/>
      <c r="Z84" s="78"/>
    </row>
    <row r="85" spans="1:26" ht="15.75" customHeight="1">
      <c r="A85" s="78"/>
      <c r="B85" s="78"/>
      <c r="C85" s="78"/>
      <c r="D85" s="78"/>
      <c r="E85" s="78"/>
      <c r="F85" s="78"/>
      <c r="G85" s="78"/>
      <c r="H85" s="78"/>
      <c r="I85" s="78"/>
      <c r="J85" s="78"/>
      <c r="K85" s="78"/>
      <c r="L85" s="78"/>
      <c r="M85" s="78"/>
      <c r="N85" s="78"/>
      <c r="O85" s="78"/>
      <c r="P85" s="78"/>
      <c r="Q85" s="78"/>
      <c r="R85" s="78"/>
      <c r="S85" s="78"/>
      <c r="T85" s="78"/>
      <c r="U85" s="78"/>
      <c r="V85" s="78"/>
      <c r="W85" s="78"/>
      <c r="X85" s="78"/>
      <c r="Y85" s="78"/>
      <c r="Z85" s="78"/>
    </row>
    <row r="86" spans="1:26" ht="15.75" customHeight="1">
      <c r="A86" s="78"/>
      <c r="B86" s="78"/>
      <c r="C86" s="78"/>
      <c r="D86" s="78"/>
      <c r="E86" s="78"/>
      <c r="F86" s="78"/>
      <c r="G86" s="78"/>
      <c r="H86" s="78"/>
      <c r="I86" s="78"/>
      <c r="J86" s="78"/>
      <c r="K86" s="78"/>
      <c r="L86" s="78"/>
      <c r="M86" s="78"/>
      <c r="N86" s="78"/>
      <c r="O86" s="78"/>
      <c r="P86" s="78"/>
      <c r="Q86" s="78"/>
      <c r="R86" s="78"/>
      <c r="S86" s="78"/>
      <c r="T86" s="78"/>
      <c r="U86" s="78"/>
      <c r="V86" s="78"/>
      <c r="W86" s="78"/>
      <c r="X86" s="78"/>
      <c r="Y86" s="78"/>
      <c r="Z86" s="78"/>
    </row>
    <row r="87" spans="1:26" ht="15.75" customHeight="1">
      <c r="A87" s="78"/>
      <c r="B87" s="78"/>
      <c r="C87" s="78"/>
      <c r="D87" s="78"/>
      <c r="E87" s="78"/>
      <c r="F87" s="78"/>
      <c r="G87" s="78"/>
      <c r="H87" s="78"/>
      <c r="I87" s="78"/>
      <c r="J87" s="78"/>
      <c r="K87" s="78"/>
      <c r="L87" s="78"/>
      <c r="M87" s="78"/>
      <c r="N87" s="78"/>
      <c r="O87" s="78"/>
      <c r="P87" s="78"/>
      <c r="Q87" s="78"/>
      <c r="R87" s="78"/>
      <c r="S87" s="78"/>
      <c r="T87" s="78"/>
      <c r="U87" s="78"/>
      <c r="V87" s="78"/>
      <c r="W87" s="78"/>
      <c r="X87" s="78"/>
      <c r="Y87" s="78"/>
      <c r="Z87" s="78"/>
    </row>
    <row r="88" spans="1:26" ht="15.75" customHeight="1">
      <c r="A88" s="78"/>
      <c r="B88" s="78"/>
      <c r="C88" s="78"/>
      <c r="D88" s="78"/>
      <c r="E88" s="78"/>
      <c r="F88" s="78"/>
      <c r="G88" s="78"/>
      <c r="H88" s="78"/>
      <c r="I88" s="78"/>
      <c r="J88" s="78"/>
      <c r="K88" s="78"/>
      <c r="L88" s="78"/>
      <c r="M88" s="78"/>
      <c r="N88" s="78"/>
      <c r="O88" s="78"/>
      <c r="P88" s="78"/>
      <c r="Q88" s="78"/>
      <c r="R88" s="78"/>
      <c r="S88" s="78"/>
      <c r="T88" s="78"/>
      <c r="U88" s="78"/>
      <c r="V88" s="78"/>
      <c r="W88" s="78"/>
      <c r="X88" s="78"/>
      <c r="Y88" s="78"/>
      <c r="Z88" s="78"/>
    </row>
    <row r="89" spans="1:26" ht="15.75" customHeight="1">
      <c r="A89" s="78"/>
      <c r="B89" s="78"/>
      <c r="C89" s="78"/>
      <c r="D89" s="78"/>
      <c r="E89" s="78"/>
      <c r="F89" s="78"/>
      <c r="G89" s="78"/>
      <c r="H89" s="78"/>
      <c r="I89" s="78"/>
      <c r="J89" s="78"/>
      <c r="K89" s="78"/>
      <c r="L89" s="78"/>
      <c r="M89" s="78"/>
      <c r="N89" s="78"/>
      <c r="O89" s="78"/>
      <c r="P89" s="78"/>
      <c r="Q89" s="78"/>
      <c r="R89" s="78"/>
      <c r="S89" s="78"/>
      <c r="T89" s="78"/>
      <c r="U89" s="78"/>
      <c r="V89" s="78"/>
      <c r="W89" s="78"/>
      <c r="X89" s="78"/>
      <c r="Y89" s="78"/>
      <c r="Z89" s="78"/>
    </row>
    <row r="90" spans="1:26" ht="15.75" customHeight="1">
      <c r="A90" s="78"/>
      <c r="B90" s="78"/>
      <c r="C90" s="78"/>
      <c r="D90" s="78"/>
      <c r="E90" s="78"/>
      <c r="F90" s="78"/>
      <c r="G90" s="78"/>
      <c r="H90" s="78"/>
      <c r="I90" s="78"/>
      <c r="J90" s="78"/>
      <c r="K90" s="78"/>
      <c r="L90" s="78"/>
      <c r="M90" s="78"/>
      <c r="N90" s="78"/>
      <c r="O90" s="78"/>
      <c r="P90" s="78"/>
      <c r="Q90" s="78"/>
      <c r="R90" s="78"/>
      <c r="S90" s="78"/>
      <c r="T90" s="78"/>
      <c r="U90" s="78"/>
      <c r="V90" s="78"/>
      <c r="W90" s="78"/>
      <c r="X90" s="78"/>
      <c r="Y90" s="78"/>
      <c r="Z90" s="78"/>
    </row>
    <row r="91" spans="1:26" ht="15.75" customHeight="1">
      <c r="A91" s="78"/>
      <c r="B91" s="78"/>
      <c r="C91" s="78"/>
      <c r="D91" s="78"/>
      <c r="E91" s="78"/>
      <c r="F91" s="78"/>
      <c r="G91" s="78"/>
      <c r="H91" s="78"/>
      <c r="I91" s="78"/>
      <c r="J91" s="78"/>
      <c r="K91" s="78"/>
      <c r="L91" s="78"/>
      <c r="M91" s="78"/>
      <c r="N91" s="78"/>
      <c r="O91" s="78"/>
      <c r="P91" s="78"/>
      <c r="Q91" s="78"/>
      <c r="R91" s="78"/>
      <c r="S91" s="78"/>
      <c r="T91" s="78"/>
      <c r="U91" s="78"/>
      <c r="V91" s="78"/>
      <c r="W91" s="78"/>
      <c r="X91" s="78"/>
      <c r="Y91" s="78"/>
      <c r="Z91" s="78"/>
    </row>
    <row r="92" spans="1:26" ht="15.75" customHeight="1">
      <c r="A92" s="78"/>
      <c r="B92" s="78"/>
      <c r="C92" s="78"/>
      <c r="D92" s="78"/>
      <c r="E92" s="78"/>
      <c r="F92" s="78"/>
      <c r="G92" s="78"/>
      <c r="H92" s="78"/>
      <c r="I92" s="78"/>
      <c r="J92" s="78"/>
      <c r="K92" s="78"/>
      <c r="L92" s="78"/>
      <c r="M92" s="78"/>
      <c r="N92" s="78"/>
      <c r="O92" s="78"/>
      <c r="P92" s="78"/>
      <c r="Q92" s="78"/>
      <c r="R92" s="78"/>
      <c r="S92" s="78"/>
      <c r="T92" s="78"/>
      <c r="U92" s="78"/>
      <c r="V92" s="78"/>
      <c r="W92" s="78"/>
      <c r="X92" s="78"/>
      <c r="Y92" s="78"/>
      <c r="Z92" s="78"/>
    </row>
    <row r="93" spans="1:26" ht="15.75" customHeight="1">
      <c r="A93" s="78"/>
      <c r="B93" s="78"/>
      <c r="C93" s="78"/>
      <c r="D93" s="78"/>
      <c r="E93" s="78"/>
      <c r="F93" s="78"/>
      <c r="G93" s="78"/>
      <c r="H93" s="78"/>
      <c r="I93" s="78"/>
      <c r="J93" s="78"/>
      <c r="K93" s="78"/>
      <c r="L93" s="78"/>
      <c r="M93" s="78"/>
      <c r="N93" s="78"/>
      <c r="O93" s="78"/>
      <c r="P93" s="78"/>
      <c r="Q93" s="78"/>
      <c r="R93" s="78"/>
      <c r="S93" s="78"/>
      <c r="T93" s="78"/>
      <c r="U93" s="78"/>
      <c r="V93" s="78"/>
      <c r="W93" s="78"/>
      <c r="X93" s="78"/>
      <c r="Y93" s="78"/>
      <c r="Z93" s="78"/>
    </row>
    <row r="94" spans="1:26" ht="15.75" customHeight="1">
      <c r="A94" s="78"/>
      <c r="B94" s="78"/>
      <c r="C94" s="78"/>
      <c r="D94" s="78"/>
      <c r="E94" s="78"/>
      <c r="F94" s="78"/>
      <c r="G94" s="78"/>
      <c r="H94" s="78"/>
      <c r="I94" s="78"/>
      <c r="J94" s="78"/>
      <c r="K94" s="78"/>
      <c r="L94" s="78"/>
      <c r="M94" s="78"/>
      <c r="N94" s="78"/>
      <c r="O94" s="78"/>
      <c r="P94" s="78"/>
      <c r="Q94" s="78"/>
      <c r="R94" s="78"/>
      <c r="S94" s="78"/>
      <c r="T94" s="78"/>
      <c r="U94" s="78"/>
      <c r="V94" s="78"/>
      <c r="W94" s="78"/>
      <c r="X94" s="78"/>
      <c r="Y94" s="78"/>
      <c r="Z94" s="78"/>
    </row>
    <row r="95" spans="1:26" ht="15.75" customHeight="1">
      <c r="A95" s="78"/>
      <c r="B95" s="78"/>
      <c r="C95" s="78"/>
      <c r="D95" s="78"/>
      <c r="E95" s="78"/>
      <c r="F95" s="78"/>
      <c r="G95" s="78"/>
      <c r="H95" s="78"/>
      <c r="I95" s="78"/>
      <c r="J95" s="78"/>
      <c r="K95" s="78"/>
      <c r="L95" s="78"/>
      <c r="M95" s="78"/>
      <c r="N95" s="78"/>
      <c r="O95" s="78"/>
      <c r="P95" s="78"/>
      <c r="Q95" s="78"/>
      <c r="R95" s="78"/>
      <c r="S95" s="78"/>
      <c r="T95" s="78"/>
      <c r="U95" s="78"/>
      <c r="V95" s="78"/>
      <c r="W95" s="78"/>
      <c r="X95" s="78"/>
      <c r="Y95" s="78"/>
      <c r="Z95" s="78"/>
    </row>
    <row r="96" spans="1:26" ht="15.75" customHeight="1">
      <c r="A96" s="78"/>
      <c r="B96" s="78"/>
      <c r="C96" s="78"/>
      <c r="D96" s="78"/>
      <c r="E96" s="78"/>
      <c r="F96" s="78"/>
      <c r="G96" s="78"/>
      <c r="H96" s="78"/>
      <c r="I96" s="78"/>
      <c r="J96" s="78"/>
      <c r="K96" s="78"/>
      <c r="L96" s="78"/>
      <c r="M96" s="78"/>
      <c r="N96" s="78"/>
      <c r="O96" s="78"/>
      <c r="P96" s="78"/>
      <c r="Q96" s="78"/>
      <c r="R96" s="78"/>
      <c r="S96" s="78"/>
      <c r="T96" s="78"/>
      <c r="U96" s="78"/>
      <c r="V96" s="78"/>
      <c r="W96" s="78"/>
      <c r="X96" s="78"/>
      <c r="Y96" s="78"/>
      <c r="Z96" s="78"/>
    </row>
    <row r="97" spans="1:26" ht="15.75" customHeight="1">
      <c r="A97" s="78"/>
      <c r="B97" s="78"/>
      <c r="C97" s="78"/>
      <c r="D97" s="78"/>
      <c r="E97" s="78"/>
      <c r="F97" s="78"/>
      <c r="G97" s="78"/>
      <c r="H97" s="78"/>
      <c r="I97" s="78"/>
      <c r="J97" s="78"/>
      <c r="K97" s="78"/>
      <c r="L97" s="78"/>
      <c r="M97" s="78"/>
      <c r="N97" s="78"/>
      <c r="O97" s="78"/>
      <c r="P97" s="78"/>
      <c r="Q97" s="78"/>
      <c r="R97" s="78"/>
      <c r="S97" s="78"/>
      <c r="T97" s="78"/>
      <c r="U97" s="78"/>
      <c r="V97" s="78"/>
      <c r="W97" s="78"/>
      <c r="X97" s="78"/>
      <c r="Y97" s="78"/>
      <c r="Z97" s="78"/>
    </row>
    <row r="98" spans="1:26" ht="15.75" customHeight="1">
      <c r="A98" s="78"/>
      <c r="B98" s="78"/>
      <c r="C98" s="78"/>
      <c r="D98" s="78"/>
      <c r="E98" s="78"/>
      <c r="F98" s="78"/>
      <c r="G98" s="78"/>
      <c r="H98" s="78"/>
      <c r="I98" s="78"/>
      <c r="J98" s="78"/>
      <c r="K98" s="78"/>
      <c r="L98" s="78"/>
      <c r="M98" s="78"/>
      <c r="N98" s="78"/>
      <c r="O98" s="78"/>
      <c r="P98" s="78"/>
      <c r="Q98" s="78"/>
      <c r="R98" s="78"/>
      <c r="S98" s="78"/>
      <c r="T98" s="78"/>
      <c r="U98" s="78"/>
      <c r="V98" s="78"/>
      <c r="W98" s="78"/>
      <c r="X98" s="78"/>
      <c r="Y98" s="78"/>
      <c r="Z98" s="78"/>
    </row>
    <row r="99" spans="1:26" ht="15.75" customHeight="1">
      <c r="A99" s="78"/>
      <c r="B99" s="78"/>
      <c r="C99" s="78"/>
      <c r="D99" s="78"/>
      <c r="E99" s="78"/>
      <c r="F99" s="78"/>
      <c r="G99" s="78"/>
      <c r="H99" s="78"/>
      <c r="I99" s="78"/>
      <c r="J99" s="78"/>
      <c r="K99" s="78"/>
      <c r="L99" s="78"/>
      <c r="M99" s="78"/>
      <c r="N99" s="78"/>
      <c r="O99" s="78"/>
      <c r="P99" s="78"/>
      <c r="Q99" s="78"/>
      <c r="R99" s="78"/>
      <c r="S99" s="78"/>
      <c r="T99" s="78"/>
      <c r="U99" s="78"/>
      <c r="V99" s="78"/>
      <c r="W99" s="78"/>
      <c r="X99" s="78"/>
      <c r="Y99" s="78"/>
      <c r="Z99" s="78"/>
    </row>
    <row r="100" spans="1:26" ht="15.75" customHeight="1">
      <c r="A100" s="7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row>
    <row r="101" spans="1:26" ht="15.75" customHeight="1">
      <c r="A101" s="7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row>
    <row r="102" spans="1:26" ht="15.75" customHeight="1">
      <c r="A102" s="7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row>
    <row r="103" spans="1:26" ht="15.75" customHeight="1">
      <c r="A103" s="7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row>
    <row r="104" spans="1:26" ht="15.75" customHeight="1">
      <c r="A104" s="7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row>
    <row r="105" spans="1:26" ht="15.75" customHeight="1">
      <c r="A105" s="7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row>
    <row r="106" spans="1:26" ht="15.75" customHeight="1">
      <c r="A106" s="7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row>
    <row r="107" spans="1:26" ht="15.75" customHeight="1">
      <c r="A107" s="7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row>
    <row r="108" spans="1:26" ht="15.75" customHeight="1">
      <c r="A108" s="7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row>
    <row r="109" spans="1:26" ht="15.75" customHeight="1">
      <c r="A109" s="7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row>
    <row r="110" spans="1:26" ht="15.75" customHeight="1">
      <c r="A110" s="7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row>
    <row r="111" spans="1:26" ht="15.75" customHeight="1">
      <c r="A111" s="7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row>
    <row r="112" spans="1:26" ht="15.75" customHeight="1">
      <c r="A112" s="7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row>
    <row r="113" spans="1:26" ht="15.75" customHeight="1">
      <c r="A113" s="7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row>
    <row r="114" spans="1:26" ht="15.75" customHeight="1">
      <c r="A114" s="7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row>
    <row r="115" spans="1:26" ht="15.75" customHeight="1">
      <c r="A115" s="7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row>
    <row r="116" spans="1:26" ht="15.75" customHeight="1">
      <c r="A116" s="7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row>
    <row r="117" spans="1:26" ht="15.75" customHeight="1">
      <c r="A117" s="7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row>
    <row r="118" spans="1:26" ht="15.75" customHeight="1">
      <c r="A118" s="7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row>
    <row r="119" spans="1:26" ht="15.75" customHeight="1">
      <c r="A119" s="7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row>
    <row r="120" spans="1:26" ht="15.75" customHeight="1">
      <c r="A120" s="7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row>
    <row r="121" spans="1:26" ht="15.75" customHeight="1">
      <c r="A121" s="7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row>
    <row r="122" spans="1:26" ht="15.75" customHeight="1">
      <c r="A122" s="7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row>
    <row r="123" spans="1:26" ht="15.75" customHeight="1">
      <c r="A123" s="7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row>
    <row r="124" spans="1:26" ht="15.75" customHeight="1">
      <c r="A124" s="7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row>
    <row r="125" spans="1:26" ht="15.75" customHeight="1">
      <c r="A125" s="7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row>
    <row r="126" spans="1:26" ht="15.75" customHeight="1">
      <c r="A126" s="7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row>
    <row r="127" spans="1:26" ht="15.75" customHeight="1">
      <c r="A127" s="7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row>
    <row r="128" spans="1:26" ht="15.75" customHeight="1">
      <c r="A128" s="7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row>
    <row r="129" spans="1:26" ht="15.75" customHeight="1">
      <c r="A129" s="7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row>
    <row r="130" spans="1:26" ht="15.75" customHeight="1">
      <c r="A130" s="7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row>
    <row r="131" spans="1:26" ht="15.75" customHeight="1">
      <c r="A131" s="7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row>
    <row r="132" spans="1:26" ht="15.75" customHeight="1">
      <c r="A132" s="7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row>
    <row r="133" spans="1:26" ht="15.75" customHeight="1">
      <c r="A133" s="7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row>
    <row r="134" spans="1:26" ht="15.75" customHeight="1">
      <c r="A134" s="7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row>
    <row r="135" spans="1:26" ht="15.75" customHeight="1">
      <c r="A135" s="7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row>
    <row r="136" spans="1:26" ht="15.75" customHeight="1">
      <c r="A136" s="7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row>
    <row r="137" spans="1:26" ht="15.75" customHeight="1">
      <c r="A137" s="7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row>
    <row r="138" spans="1:26" ht="15.75" customHeight="1">
      <c r="A138" s="7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row>
    <row r="139" spans="1:26" ht="15.75" customHeight="1">
      <c r="A139" s="7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row>
    <row r="140" spans="1:26" ht="15.75" customHeight="1">
      <c r="A140" s="7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row>
    <row r="141" spans="1:26" ht="15.75" customHeight="1">
      <c r="A141" s="7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row>
    <row r="142" spans="1:26" ht="15.75" customHeight="1">
      <c r="A142" s="7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row>
    <row r="143" spans="1:26" ht="15.75" customHeight="1">
      <c r="A143" s="7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row>
    <row r="144" spans="1:26" ht="15.75" customHeight="1">
      <c r="A144" s="7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row>
    <row r="145" spans="1:26" ht="15.75" customHeight="1">
      <c r="A145" s="7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row>
    <row r="146" spans="1:26" ht="15.75" customHeight="1">
      <c r="A146" s="7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row>
    <row r="147" spans="1:26" ht="15.75" customHeight="1">
      <c r="A147" s="7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row>
    <row r="148" spans="1:26" ht="15.75" customHeight="1">
      <c r="A148" s="7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row>
    <row r="149" spans="1:26" ht="15.75" customHeight="1">
      <c r="A149" s="7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row>
    <row r="150" spans="1:26" ht="15.75" customHeight="1">
      <c r="A150" s="7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row>
    <row r="151" spans="1:26" ht="15.75" customHeight="1">
      <c r="A151" s="7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row>
    <row r="152" spans="1:26" ht="15.75" customHeight="1">
      <c r="A152" s="7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row>
    <row r="153" spans="1:26" ht="15.75" customHeight="1">
      <c r="A153" s="7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row>
    <row r="154" spans="1:26" ht="15.75" customHeight="1">
      <c r="A154" s="7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row>
    <row r="155" spans="1:26" ht="15.75" customHeight="1">
      <c r="A155" s="7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row>
    <row r="156" spans="1:26" ht="15.75" customHeight="1">
      <c r="A156" s="7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row>
    <row r="157" spans="1:26" ht="15.75" customHeight="1">
      <c r="A157" s="7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row>
    <row r="158" spans="1:26" ht="15.75" customHeight="1">
      <c r="A158" s="7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row>
    <row r="159" spans="1:26" ht="15.75" customHeight="1">
      <c r="A159" s="7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row>
    <row r="160" spans="1:26" ht="15.75" customHeight="1">
      <c r="A160" s="7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row>
    <row r="161" spans="1:26" ht="15.75" customHeight="1">
      <c r="A161" s="7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row>
    <row r="162" spans="1:26" ht="15.75" customHeight="1">
      <c r="A162" s="7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row>
    <row r="163" spans="1:26" ht="15.75" customHeight="1">
      <c r="A163" s="7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row>
    <row r="164" spans="1:26" ht="15.75" customHeight="1">
      <c r="A164" s="7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row>
    <row r="165" spans="1:26" ht="15.75" customHeight="1">
      <c r="A165" s="7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row>
    <row r="166" spans="1:26" ht="15.75" customHeight="1">
      <c r="A166" s="7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row>
    <row r="167" spans="1:26" ht="15.75" customHeight="1">
      <c r="A167" s="7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row>
    <row r="168" spans="1:26" ht="15.75" customHeight="1">
      <c r="A168" s="7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row>
    <row r="169" spans="1:26" ht="15.75" customHeight="1">
      <c r="A169" s="7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row>
    <row r="170" spans="1:26" ht="15.75" customHeight="1">
      <c r="A170" s="7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row>
    <row r="171" spans="1:26" ht="15.75" customHeight="1">
      <c r="A171" s="7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row>
    <row r="172" spans="1:26" ht="15.75" customHeight="1">
      <c r="A172" s="7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row>
    <row r="173" spans="1:26" ht="15.75" customHeight="1">
      <c r="A173" s="7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row>
    <row r="174" spans="1:26" ht="15.75" customHeight="1">
      <c r="A174" s="7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row>
    <row r="175" spans="1:26" ht="15.75" customHeight="1">
      <c r="A175" s="7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row>
    <row r="176" spans="1:26" ht="15.75" customHeight="1">
      <c r="A176" s="7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row>
    <row r="177" spans="1:26" ht="15.75" customHeight="1">
      <c r="A177" s="7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row>
    <row r="178" spans="1:26" ht="15.75" customHeight="1">
      <c r="A178" s="7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row>
    <row r="179" spans="1:26" ht="15.75" customHeight="1">
      <c r="A179" s="7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row>
    <row r="180" spans="1:26" ht="15.75" customHeight="1">
      <c r="A180" s="7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row>
    <row r="181" spans="1:26" ht="15.75" customHeight="1">
      <c r="A181" s="7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row>
    <row r="182" spans="1:26" ht="15.75" customHeight="1">
      <c r="A182" s="7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row>
    <row r="183" spans="1:26" ht="15.75" customHeight="1">
      <c r="A183" s="7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row>
    <row r="184" spans="1:26" ht="15.75" customHeight="1">
      <c r="A184" s="7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row>
    <row r="185" spans="1:26" ht="15.75" customHeight="1">
      <c r="A185" s="7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row>
    <row r="186" spans="1:26" ht="15.75" customHeight="1">
      <c r="A186" s="7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row>
    <row r="187" spans="1:26" ht="15.75" customHeight="1">
      <c r="A187" s="7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row>
    <row r="188" spans="1:26" ht="15.75" customHeight="1">
      <c r="A188" s="7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row>
    <row r="189" spans="1:26" ht="15.75" customHeight="1">
      <c r="A189" s="7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row>
    <row r="190" spans="1:26" ht="15.75" customHeight="1">
      <c r="A190" s="7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row>
    <row r="191" spans="1:26" ht="15.75" customHeight="1">
      <c r="A191" s="7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row>
    <row r="192" spans="1:26" ht="15.75" customHeight="1">
      <c r="A192" s="7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row>
    <row r="193" spans="1:26" ht="15.75" customHeight="1">
      <c r="A193" s="7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row>
    <row r="194" spans="1:26" ht="15.75" customHeight="1">
      <c r="A194" s="7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row>
    <row r="195" spans="1:26" ht="15.75" customHeight="1">
      <c r="A195" s="7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row>
    <row r="196" spans="1:26" ht="15.75" customHeight="1">
      <c r="A196" s="7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row>
    <row r="197" spans="1:26" ht="15.75" customHeight="1">
      <c r="A197" s="7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row>
    <row r="198" spans="1:26" ht="15.75" customHeight="1">
      <c r="A198" s="7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row>
    <row r="199" spans="1:26" ht="15.75" customHeight="1">
      <c r="A199" s="7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row>
    <row r="200" spans="1:26" ht="15.75" customHeight="1">
      <c r="A200" s="7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row>
    <row r="201" spans="1:26" ht="15.75" customHeight="1">
      <c r="A201" s="7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row>
    <row r="202" spans="1:26" ht="15.75" customHeight="1">
      <c r="A202" s="7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row>
    <row r="203" spans="1:26" ht="15.75" customHeight="1">
      <c r="A203" s="7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row>
    <row r="204" spans="1:26" ht="15.75" customHeight="1">
      <c r="A204" s="7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row>
    <row r="205" spans="1:26" ht="15.75" customHeight="1">
      <c r="A205" s="7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row>
    <row r="206" spans="1:26" ht="15.75" customHeight="1">
      <c r="A206" s="7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row>
    <row r="207" spans="1:26" ht="15.75" customHeight="1">
      <c r="A207" s="7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row>
    <row r="208" spans="1:26" ht="15.75" customHeight="1">
      <c r="A208" s="7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row>
    <row r="209" spans="1:26" ht="15.75" customHeight="1">
      <c r="A209" s="7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row>
    <row r="210" spans="1:26" ht="15.75" customHeight="1">
      <c r="A210" s="7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row>
    <row r="211" spans="1:26" ht="15.75" customHeight="1">
      <c r="A211" s="7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row>
    <row r="212" spans="1:26" ht="15.75" customHeight="1">
      <c r="A212" s="7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row>
    <row r="213" spans="1:26" ht="15.75" customHeight="1">
      <c r="A213" s="7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row>
    <row r="214" spans="1:26" ht="15.75" customHeight="1">
      <c r="A214" s="7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row>
    <row r="215" spans="1:26" ht="15.75" customHeight="1">
      <c r="A215" s="7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row>
    <row r="216" spans="1:26" ht="15.75" customHeight="1">
      <c r="A216" s="7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row>
    <row r="217" spans="1:26" ht="15.75" customHeight="1">
      <c r="A217" s="7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row>
    <row r="218" spans="1:26" ht="15.75" customHeight="1">
      <c r="A218" s="7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row>
    <row r="219" spans="1:26" ht="15.75" customHeight="1">
      <c r="A219" s="7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row>
    <row r="220" spans="1:26" ht="15.75" customHeight="1">
      <c r="A220" s="7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
    <mergeCell ref="B11:E11"/>
    <mergeCell ref="B12:G13"/>
    <mergeCell ref="B4:C4"/>
    <mergeCell ref="B10:C10"/>
    <mergeCell ref="B5:C5"/>
    <mergeCell ref="B6:C6"/>
    <mergeCell ref="B7:C7"/>
    <mergeCell ref="B8:C8"/>
    <mergeCell ref="B9:C9"/>
  </mergeCells>
  <conditionalFormatting sqref="F5:F10">
    <cfRule type="cellIs" dxfId="107" priority="5" operator="equal">
      <formula>0</formula>
    </cfRule>
  </conditionalFormatting>
  <conditionalFormatting sqref="F5:F10">
    <cfRule type="cellIs" dxfId="106" priority="6" operator="greaterThan">
      <formula>85%</formula>
    </cfRule>
  </conditionalFormatting>
  <conditionalFormatting sqref="F5:F10">
    <cfRule type="cellIs" dxfId="105" priority="7" operator="between">
      <formula>0.7</formula>
      <formula>0.85</formula>
    </cfRule>
  </conditionalFormatting>
  <conditionalFormatting sqref="F5:F10">
    <cfRule type="cellIs" dxfId="104" priority="8" operator="lessThan">
      <formula>0.7</formula>
    </cfRule>
  </conditionalFormatting>
  <conditionalFormatting sqref="F11">
    <cfRule type="cellIs" dxfId="103" priority="1" operator="equal">
      <formula>0</formula>
    </cfRule>
  </conditionalFormatting>
  <conditionalFormatting sqref="F11">
    <cfRule type="cellIs" dxfId="102" priority="2" operator="greaterThan">
      <formula>0.85</formula>
    </cfRule>
  </conditionalFormatting>
  <conditionalFormatting sqref="F11">
    <cfRule type="cellIs" dxfId="101" priority="3" operator="between">
      <formula>0.7</formula>
      <formula>0.85</formula>
    </cfRule>
  </conditionalFormatting>
  <conditionalFormatting sqref="F11">
    <cfRule type="cellIs" dxfId="100" priority="4" operator="lessThan">
      <formula>0.7</formula>
    </cfRule>
  </conditionalFormatting>
  <hyperlinks>
    <hyperlink ref="B4" location="Objetivo 6!A1" display="6. Implementar y mejorar los subsistemas de gestión ambiental y de seguridad y salud en el trabajo del MADS" xr:uid="{00000000-0004-0000-4C00-000000000000}"/>
  </hyperlinks>
  <pageMargins left="0.7" right="0.7" top="0.75" bottom="0.75" header="0" footer="0"/>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AC985"/>
  <sheetViews>
    <sheetView topLeftCell="A7" workbookViewId="0">
      <selection activeCell="C9" sqref="C9"/>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38.25" customHeight="1">
      <c r="A1" s="113"/>
      <c r="B1" s="429" t="s">
        <v>437</v>
      </c>
      <c r="C1" s="428"/>
      <c r="D1" s="430" t="s">
        <v>438</v>
      </c>
      <c r="E1" s="428"/>
      <c r="F1" s="428"/>
      <c r="G1" s="428"/>
      <c r="H1" s="428"/>
      <c r="I1" s="431"/>
      <c r="J1" s="113"/>
      <c r="K1" s="113"/>
      <c r="L1" s="113"/>
      <c r="M1" s="113"/>
      <c r="N1" s="113"/>
      <c r="O1" s="113"/>
      <c r="P1" s="113"/>
      <c r="Q1" s="113"/>
      <c r="R1" s="113"/>
      <c r="S1" s="113"/>
      <c r="T1" s="113"/>
      <c r="U1" s="113"/>
      <c r="V1" s="113"/>
      <c r="W1" s="113"/>
      <c r="X1" s="113"/>
      <c r="Y1" s="113"/>
      <c r="Z1" s="113"/>
      <c r="AA1" s="113"/>
      <c r="AB1" s="113"/>
      <c r="AC1" s="113"/>
    </row>
    <row r="2" spans="1:29" ht="13.5" customHeight="1">
      <c r="A2" s="113"/>
      <c r="B2" s="428"/>
      <c r="C2" s="428"/>
      <c r="D2" s="520" t="s">
        <v>439</v>
      </c>
      <c r="E2" s="428"/>
      <c r="F2" s="428"/>
      <c r="G2" s="428"/>
      <c r="H2" s="428"/>
      <c r="I2" s="428"/>
      <c r="J2" s="113"/>
      <c r="K2" s="113"/>
      <c r="L2" s="113"/>
      <c r="M2" s="113"/>
      <c r="N2" s="113"/>
      <c r="O2" s="113"/>
      <c r="P2" s="113"/>
      <c r="Q2" s="113"/>
      <c r="R2" s="113"/>
      <c r="S2" s="113"/>
      <c r="T2" s="113"/>
      <c r="U2" s="113"/>
      <c r="V2" s="113"/>
      <c r="W2" s="113"/>
      <c r="X2" s="113"/>
      <c r="Y2" s="113"/>
      <c r="Z2" s="113"/>
      <c r="AA2" s="113"/>
      <c r="AB2" s="113"/>
      <c r="AC2" s="113"/>
    </row>
    <row r="3" spans="1:29" ht="13.5" customHeight="1">
      <c r="A3" s="113"/>
      <c r="B3" s="434" t="s">
        <v>440</v>
      </c>
      <c r="C3" s="428"/>
      <c r="D3" s="434" t="s">
        <v>441</v>
      </c>
      <c r="E3" s="428"/>
      <c r="F3" s="428"/>
      <c r="G3" s="428"/>
      <c r="H3" s="428"/>
      <c r="I3" s="151" t="s">
        <v>442</v>
      </c>
      <c r="J3" s="113"/>
      <c r="K3" s="113"/>
      <c r="L3" s="113"/>
      <c r="M3" s="113"/>
      <c r="N3" s="113"/>
      <c r="O3" s="113"/>
      <c r="P3" s="113"/>
      <c r="Q3" s="113"/>
      <c r="R3" s="113"/>
      <c r="S3" s="113"/>
      <c r="T3" s="113"/>
      <c r="U3" s="113"/>
      <c r="V3" s="113"/>
      <c r="W3" s="113"/>
      <c r="X3" s="113"/>
      <c r="Y3" s="113"/>
      <c r="Z3" s="113"/>
      <c r="AA3" s="113"/>
      <c r="AB3" s="113"/>
      <c r="AC3" s="113"/>
    </row>
    <row r="4" spans="1:29" ht="13.5" customHeight="1">
      <c r="A4" s="113"/>
      <c r="B4" s="435"/>
      <c r="C4" s="428"/>
      <c r="D4" s="428"/>
      <c r="E4" s="428"/>
      <c r="F4" s="428"/>
      <c r="G4" s="428"/>
      <c r="H4" s="428"/>
      <c r="I4" s="428"/>
      <c r="J4" s="113"/>
      <c r="K4" s="113"/>
      <c r="L4" s="113"/>
      <c r="M4" s="113"/>
      <c r="N4" s="113"/>
      <c r="O4" s="113"/>
      <c r="P4" s="113"/>
      <c r="Q4" s="113"/>
      <c r="R4" s="113"/>
      <c r="S4" s="113"/>
      <c r="T4" s="113"/>
      <c r="U4" s="113"/>
      <c r="V4" s="113"/>
      <c r="W4" s="113"/>
      <c r="X4" s="113"/>
      <c r="Y4" s="113"/>
      <c r="Z4" s="113"/>
      <c r="AA4" s="113"/>
      <c r="AB4" s="113"/>
      <c r="AC4" s="113"/>
    </row>
    <row r="5" spans="1:29" ht="22.5" customHeight="1">
      <c r="A5" s="113"/>
      <c r="B5" s="427" t="s">
        <v>443</v>
      </c>
      <c r="C5" s="428"/>
      <c r="D5" s="436" t="str">
        <f>Indicadores!F12</f>
        <v>Administración del Sistema Integrado de Gestión (SIG)</v>
      </c>
      <c r="E5" s="428"/>
      <c r="F5" s="428"/>
      <c r="G5" s="428"/>
      <c r="H5" s="428"/>
      <c r="I5" s="428"/>
      <c r="J5" s="113"/>
      <c r="K5" s="113"/>
      <c r="L5" s="113"/>
      <c r="M5" s="113"/>
      <c r="N5" s="113"/>
      <c r="O5" s="113"/>
      <c r="P5" s="113"/>
      <c r="Q5" s="113"/>
      <c r="R5" s="113"/>
      <c r="S5" s="113"/>
      <c r="T5" s="113"/>
      <c r="U5" s="113"/>
      <c r="V5" s="113"/>
      <c r="W5" s="113"/>
      <c r="X5" s="113"/>
      <c r="Y5" s="113"/>
      <c r="Z5" s="113"/>
      <c r="AA5" s="113"/>
      <c r="AB5" s="113"/>
      <c r="AC5" s="113"/>
    </row>
    <row r="6" spans="1:29" ht="34.5" customHeight="1">
      <c r="A6" s="113"/>
      <c r="B6" s="427" t="s">
        <v>444</v>
      </c>
      <c r="C6" s="428"/>
      <c r="D6" s="437" t="str">
        <f>Indicadores!A10</f>
        <v>Medición de la percepción y apropiación de las actividades de socialización del Sistema Integrado de Gestión.</v>
      </c>
      <c r="E6" s="428"/>
      <c r="F6" s="427" t="s">
        <v>445</v>
      </c>
      <c r="G6" s="428"/>
      <c r="H6" s="438" t="str">
        <f>Indicadores!S12</f>
        <v>Jefe Oficina Asesora de Planeación</v>
      </c>
      <c r="I6" s="428"/>
      <c r="J6" s="113"/>
      <c r="K6" s="113"/>
      <c r="L6" s="113"/>
      <c r="M6" s="113"/>
      <c r="N6" s="113"/>
      <c r="O6" s="113"/>
      <c r="P6" s="113"/>
      <c r="Q6" s="113"/>
      <c r="R6" s="113"/>
      <c r="S6" s="113"/>
      <c r="T6" s="113"/>
      <c r="U6" s="113"/>
      <c r="V6" s="113"/>
      <c r="W6" s="113"/>
      <c r="X6" s="113"/>
      <c r="Y6" s="113"/>
      <c r="Z6" s="113"/>
      <c r="AA6" s="113"/>
      <c r="AB6" s="113"/>
      <c r="AC6" s="113"/>
    </row>
    <row r="7" spans="1:29" ht="46.5" customHeight="1">
      <c r="A7" s="113"/>
      <c r="B7" s="427" t="s">
        <v>446</v>
      </c>
      <c r="C7" s="428"/>
      <c r="D7" s="437" t="str">
        <f>Indicadores!G10</f>
        <v xml:space="preserve">Promedio de percepción y apropiación de las actividades de socialización del equipo </v>
      </c>
      <c r="E7" s="428"/>
      <c r="F7" s="427" t="s">
        <v>447</v>
      </c>
      <c r="G7" s="428"/>
      <c r="H7" s="437" t="str">
        <f>Indicadores!C10</f>
        <v>Medir el promedio de la percepción y apropiación de las actividades de socialización del SIG, por parte de los servidores del Ministerio.</v>
      </c>
      <c r="I7" s="428"/>
      <c r="J7" s="113"/>
      <c r="K7" s="113"/>
      <c r="L7" s="113"/>
      <c r="M7" s="113"/>
      <c r="N7" s="113"/>
      <c r="O7" s="113"/>
      <c r="P7" s="113"/>
      <c r="Q7" s="113"/>
      <c r="R7" s="113"/>
      <c r="S7" s="113"/>
      <c r="T7" s="113"/>
      <c r="U7" s="113"/>
      <c r="V7" s="113"/>
      <c r="W7" s="113"/>
      <c r="X7" s="113"/>
      <c r="Y7" s="113"/>
      <c r="Z7" s="113"/>
      <c r="AA7" s="113"/>
      <c r="AB7" s="113"/>
      <c r="AC7" s="113"/>
    </row>
    <row r="8" spans="1:29" ht="42" customHeight="1">
      <c r="A8" s="113"/>
      <c r="B8" s="152" t="s">
        <v>448</v>
      </c>
      <c r="C8" s="153" t="str">
        <f>Indicadores!P10</f>
        <v>Trimestral</v>
      </c>
      <c r="D8" s="152" t="s">
        <v>449</v>
      </c>
      <c r="E8" s="154" t="str">
        <f>Indicadores!R10</f>
        <v>Grupo Sistema Integrado de Gestión</v>
      </c>
      <c r="F8" s="152" t="s">
        <v>68</v>
      </c>
      <c r="G8" s="153" t="str">
        <f>Indicadores!H10</f>
        <v>Unidades</v>
      </c>
      <c r="H8" s="481" t="s">
        <v>450</v>
      </c>
      <c r="I8" s="522" t="str">
        <f>Indicadores!O10</f>
        <v xml:space="preserve">Punto medio </v>
      </c>
      <c r="J8" s="113"/>
      <c r="K8" s="113"/>
      <c r="L8" s="113"/>
      <c r="M8" s="113"/>
      <c r="N8" s="113"/>
      <c r="O8" s="113"/>
      <c r="P8" s="113"/>
      <c r="Q8" s="113"/>
      <c r="R8" s="113"/>
      <c r="S8" s="113"/>
      <c r="T8" s="113"/>
      <c r="U8" s="113"/>
      <c r="V8" s="113"/>
      <c r="W8" s="113"/>
      <c r="X8" s="113"/>
      <c r="Y8" s="113"/>
      <c r="Z8" s="113"/>
      <c r="AA8" s="113"/>
      <c r="AB8" s="113"/>
      <c r="AC8" s="113"/>
    </row>
    <row r="9" spans="1:29" ht="33.75" customHeight="1">
      <c r="A9" s="113"/>
      <c r="B9" s="152" t="s">
        <v>415</v>
      </c>
      <c r="C9" s="287">
        <f>'TABLERO DE MANDO'!D11</f>
        <v>4</v>
      </c>
      <c r="D9" s="156" t="s">
        <v>469</v>
      </c>
      <c r="E9" s="337">
        <v>3.4</v>
      </c>
      <c r="F9" s="157" t="s">
        <v>470</v>
      </c>
      <c r="G9" s="337">
        <v>4</v>
      </c>
      <c r="H9" s="428"/>
      <c r="I9" s="428"/>
      <c r="J9" s="113"/>
      <c r="K9" s="113"/>
      <c r="L9" s="113"/>
      <c r="M9" s="113"/>
      <c r="N9" s="113"/>
      <c r="O9" s="113"/>
      <c r="P9" s="113"/>
      <c r="Q9" s="113"/>
      <c r="R9" s="113"/>
      <c r="S9" s="113"/>
      <c r="T9" s="113"/>
      <c r="U9" s="113"/>
      <c r="V9" s="113"/>
      <c r="W9" s="113"/>
      <c r="X9" s="113"/>
      <c r="Y9" s="113"/>
      <c r="Z9" s="113"/>
      <c r="AA9" s="113"/>
      <c r="AB9" s="113"/>
      <c r="AC9" s="113"/>
    </row>
    <row r="10" spans="1:29" ht="13.5" customHeight="1" thickBot="1">
      <c r="A10" s="113"/>
      <c r="B10" s="158"/>
      <c r="C10" s="158"/>
      <c r="D10" s="193"/>
      <c r="E10" s="193"/>
      <c r="F10" s="193"/>
      <c r="G10" s="193"/>
      <c r="H10" s="193"/>
      <c r="I10" s="193"/>
      <c r="J10" s="113"/>
      <c r="K10" s="113"/>
      <c r="L10" s="113"/>
      <c r="M10" s="113"/>
      <c r="N10" s="113"/>
      <c r="O10" s="113"/>
      <c r="P10" s="113"/>
      <c r="Q10" s="113"/>
      <c r="R10" s="113"/>
      <c r="S10" s="113"/>
      <c r="T10" s="113"/>
      <c r="U10" s="113"/>
      <c r="V10" s="113"/>
      <c r="W10" s="113"/>
      <c r="X10" s="113"/>
      <c r="Y10" s="113"/>
      <c r="Z10" s="113"/>
      <c r="AA10" s="113"/>
      <c r="AB10" s="113"/>
      <c r="AC10" s="113"/>
    </row>
    <row r="11" spans="1:29" ht="24" customHeight="1">
      <c r="A11" s="113"/>
      <c r="B11" s="159" t="s">
        <v>451</v>
      </c>
      <c r="C11" s="178" t="s">
        <v>452</v>
      </c>
      <c r="D11" s="194" t="str">
        <f>D9</f>
        <v>LÍMITE INSATISFACTORIO</v>
      </c>
      <c r="E11" s="195" t="str">
        <f>F9</f>
        <v>LÍMITE SATISFACTORIO</v>
      </c>
      <c r="F11" s="186"/>
      <c r="G11" s="186"/>
      <c r="H11" s="186"/>
      <c r="I11" s="187"/>
      <c r="J11" s="113"/>
      <c r="K11" s="113"/>
      <c r="L11" s="113"/>
      <c r="M11" s="113"/>
      <c r="N11" s="113"/>
      <c r="O11" s="113"/>
      <c r="P11" s="113"/>
      <c r="Q11" s="113"/>
      <c r="R11" s="113"/>
      <c r="S11" s="113"/>
      <c r="T11" s="113"/>
      <c r="U11" s="113"/>
      <c r="V11" s="113"/>
      <c r="W11" s="113"/>
      <c r="X11" s="113"/>
      <c r="Y11" s="113"/>
      <c r="Z11" s="113"/>
      <c r="AA11" s="113"/>
      <c r="AB11" s="113"/>
      <c r="AC11" s="113"/>
    </row>
    <row r="12" spans="1:29" ht="13.5" customHeight="1">
      <c r="A12" s="113"/>
      <c r="B12" s="161" t="s">
        <v>422</v>
      </c>
      <c r="C12" s="179"/>
      <c r="D12" s="189">
        <f t="shared" ref="D12:D23" si="0">+$E$9</f>
        <v>3.4</v>
      </c>
      <c r="E12" s="174">
        <f t="shared" ref="E12:E23" si="1">+$G$9</f>
        <v>4</v>
      </c>
      <c r="F12" s="168"/>
      <c r="G12" s="168"/>
      <c r="H12" s="168"/>
      <c r="I12" s="172"/>
      <c r="J12" s="113"/>
      <c r="K12" s="113"/>
      <c r="L12" s="113"/>
      <c r="M12" s="113"/>
      <c r="N12" s="113"/>
      <c r="O12" s="113"/>
      <c r="P12" s="113"/>
      <c r="Q12" s="113"/>
      <c r="R12" s="113"/>
      <c r="S12" s="113"/>
      <c r="T12" s="113"/>
      <c r="U12" s="113"/>
      <c r="V12" s="113"/>
      <c r="W12" s="113"/>
      <c r="X12" s="113"/>
      <c r="Y12" s="113"/>
      <c r="Z12" s="113"/>
      <c r="AA12" s="113"/>
      <c r="AB12" s="113"/>
      <c r="AC12" s="113"/>
    </row>
    <row r="13" spans="1:29" ht="13.5" customHeight="1">
      <c r="A13" s="113"/>
      <c r="B13" s="161" t="s">
        <v>423</v>
      </c>
      <c r="C13" s="179"/>
      <c r="D13" s="189">
        <f t="shared" si="0"/>
        <v>3.4</v>
      </c>
      <c r="E13" s="174">
        <f t="shared" si="1"/>
        <v>4</v>
      </c>
      <c r="F13" s="168"/>
      <c r="G13" s="168"/>
      <c r="H13" s="168"/>
      <c r="I13" s="172"/>
      <c r="J13" s="113"/>
      <c r="K13" s="113"/>
      <c r="L13" s="113"/>
      <c r="M13" s="113"/>
      <c r="N13" s="113"/>
      <c r="O13" s="113"/>
      <c r="P13" s="113"/>
      <c r="Q13" s="113"/>
      <c r="R13" s="113"/>
      <c r="S13" s="113"/>
      <c r="T13" s="113"/>
      <c r="U13" s="113"/>
      <c r="V13" s="113"/>
      <c r="W13" s="113"/>
      <c r="X13" s="113"/>
      <c r="Y13" s="113"/>
      <c r="Z13" s="113"/>
      <c r="AA13" s="113"/>
      <c r="AB13" s="113"/>
      <c r="AC13" s="113"/>
    </row>
    <row r="14" spans="1:29" ht="13.5" customHeight="1">
      <c r="A14" s="113"/>
      <c r="B14" s="161" t="s">
        <v>424</v>
      </c>
      <c r="C14" s="208">
        <v>4.3600000000000003</v>
      </c>
      <c r="D14" s="189">
        <f t="shared" si="0"/>
        <v>3.4</v>
      </c>
      <c r="E14" s="174">
        <f t="shared" si="1"/>
        <v>4</v>
      </c>
      <c r="F14" s="168"/>
      <c r="G14" s="168"/>
      <c r="H14" s="168"/>
      <c r="I14" s="172"/>
      <c r="J14" s="113"/>
      <c r="K14" s="113"/>
      <c r="L14" s="113"/>
      <c r="M14" s="113"/>
      <c r="N14" s="113"/>
      <c r="O14" s="113"/>
      <c r="P14" s="113"/>
      <c r="Q14" s="113"/>
      <c r="R14" s="113"/>
      <c r="S14" s="113"/>
      <c r="T14" s="113"/>
      <c r="U14" s="113"/>
      <c r="V14" s="113"/>
      <c r="W14" s="113"/>
      <c r="X14" s="113"/>
      <c r="Y14" s="113"/>
      <c r="Z14" s="113"/>
      <c r="AA14" s="113"/>
      <c r="AB14" s="113"/>
      <c r="AC14" s="113"/>
    </row>
    <row r="15" spans="1:29" ht="13.5" customHeight="1">
      <c r="A15" s="113"/>
      <c r="B15" s="161" t="s">
        <v>425</v>
      </c>
      <c r="C15" s="179"/>
      <c r="D15" s="189">
        <f t="shared" si="0"/>
        <v>3.4</v>
      </c>
      <c r="E15" s="174">
        <f t="shared" si="1"/>
        <v>4</v>
      </c>
      <c r="F15" s="168"/>
      <c r="G15" s="168"/>
      <c r="H15" s="168"/>
      <c r="I15" s="172"/>
      <c r="J15" s="113"/>
      <c r="K15" s="113"/>
      <c r="L15" s="113"/>
      <c r="M15" s="113"/>
      <c r="N15" s="113"/>
      <c r="O15" s="113"/>
      <c r="P15" s="113"/>
      <c r="Q15" s="113"/>
      <c r="R15" s="113"/>
      <c r="S15" s="113"/>
      <c r="T15" s="113"/>
      <c r="U15" s="113"/>
      <c r="V15" s="113"/>
      <c r="W15" s="113"/>
      <c r="X15" s="113"/>
      <c r="Y15" s="113"/>
      <c r="Z15" s="113"/>
      <c r="AA15" s="113"/>
      <c r="AB15" s="113"/>
      <c r="AC15" s="113"/>
    </row>
    <row r="16" spans="1:29" ht="13.5" customHeight="1">
      <c r="A16" s="113"/>
      <c r="B16" s="161" t="s">
        <v>426</v>
      </c>
      <c r="C16" s="179"/>
      <c r="D16" s="189">
        <f t="shared" si="0"/>
        <v>3.4</v>
      </c>
      <c r="E16" s="174">
        <f t="shared" si="1"/>
        <v>4</v>
      </c>
      <c r="F16" s="168"/>
      <c r="G16" s="168"/>
      <c r="H16" s="168"/>
      <c r="I16" s="172"/>
      <c r="J16" s="113"/>
      <c r="K16" s="113"/>
      <c r="L16" s="113"/>
      <c r="M16" s="113"/>
      <c r="N16" s="113"/>
      <c r="O16" s="113"/>
      <c r="P16" s="113"/>
      <c r="Q16" s="113"/>
      <c r="R16" s="113"/>
      <c r="S16" s="113"/>
      <c r="T16" s="113"/>
      <c r="U16" s="113"/>
      <c r="V16" s="113"/>
      <c r="W16" s="113"/>
      <c r="X16" s="113"/>
      <c r="Y16" s="113"/>
      <c r="Z16" s="113"/>
      <c r="AA16" s="113"/>
      <c r="AB16" s="113"/>
      <c r="AC16" s="113"/>
    </row>
    <row r="17" spans="1:29" ht="13.5" customHeight="1">
      <c r="A17" s="113"/>
      <c r="B17" s="161" t="s">
        <v>427</v>
      </c>
      <c r="C17" s="208">
        <v>4</v>
      </c>
      <c r="D17" s="189">
        <f t="shared" si="0"/>
        <v>3.4</v>
      </c>
      <c r="E17" s="174">
        <f t="shared" si="1"/>
        <v>4</v>
      </c>
      <c r="F17" s="168"/>
      <c r="G17" s="168"/>
      <c r="H17" s="168"/>
      <c r="I17" s="172"/>
      <c r="J17" s="113"/>
      <c r="K17" s="113"/>
      <c r="L17" s="113"/>
      <c r="M17" s="113"/>
      <c r="N17" s="113"/>
      <c r="O17" s="113"/>
      <c r="P17" s="113"/>
      <c r="Q17" s="113"/>
      <c r="R17" s="113"/>
      <c r="S17" s="113"/>
      <c r="T17" s="113"/>
      <c r="U17" s="113"/>
      <c r="V17" s="113"/>
      <c r="W17" s="113"/>
      <c r="X17" s="113"/>
      <c r="Y17" s="113"/>
      <c r="Z17" s="113"/>
      <c r="AA17" s="113"/>
      <c r="AB17" s="113"/>
      <c r="AC17" s="113"/>
    </row>
    <row r="18" spans="1:29" ht="13.5" customHeight="1">
      <c r="A18" s="113"/>
      <c r="B18" s="161" t="s">
        <v>428</v>
      </c>
      <c r="C18" s="179"/>
      <c r="D18" s="189">
        <f t="shared" si="0"/>
        <v>3.4</v>
      </c>
      <c r="E18" s="174">
        <f t="shared" si="1"/>
        <v>4</v>
      </c>
      <c r="F18" s="168"/>
      <c r="G18" s="168"/>
      <c r="H18" s="168"/>
      <c r="I18" s="172"/>
      <c r="J18" s="113"/>
      <c r="K18" s="113"/>
      <c r="L18" s="113"/>
      <c r="M18" s="113"/>
      <c r="N18" s="113"/>
      <c r="O18" s="113"/>
      <c r="P18" s="113"/>
      <c r="Q18" s="113"/>
      <c r="R18" s="113"/>
      <c r="S18" s="113"/>
      <c r="T18" s="113"/>
      <c r="U18" s="113"/>
      <c r="V18" s="113"/>
      <c r="W18" s="113"/>
      <c r="X18" s="113"/>
      <c r="Y18" s="113"/>
      <c r="Z18" s="113"/>
      <c r="AA18" s="113"/>
      <c r="AB18" s="113"/>
      <c r="AC18" s="113"/>
    </row>
    <row r="19" spans="1:29" ht="13.5" customHeight="1">
      <c r="A19" s="113"/>
      <c r="B19" s="161" t="s">
        <v>429</v>
      </c>
      <c r="C19" s="179"/>
      <c r="D19" s="189">
        <f t="shared" si="0"/>
        <v>3.4</v>
      </c>
      <c r="E19" s="174">
        <f t="shared" si="1"/>
        <v>4</v>
      </c>
      <c r="F19" s="168"/>
      <c r="G19" s="168"/>
      <c r="H19" s="168"/>
      <c r="I19" s="172"/>
      <c r="J19" s="113"/>
      <c r="K19" s="113"/>
      <c r="L19" s="113"/>
      <c r="M19" s="113"/>
      <c r="N19" s="113"/>
      <c r="O19" s="113"/>
      <c r="P19" s="113"/>
      <c r="Q19" s="113"/>
      <c r="R19" s="113"/>
      <c r="S19" s="113"/>
      <c r="T19" s="113"/>
      <c r="U19" s="113"/>
      <c r="V19" s="113"/>
      <c r="W19" s="113"/>
      <c r="X19" s="113"/>
      <c r="Y19" s="113"/>
      <c r="Z19" s="113"/>
      <c r="AA19" s="113"/>
      <c r="AB19" s="113"/>
      <c r="AC19" s="113"/>
    </row>
    <row r="20" spans="1:29" ht="13.5" customHeight="1">
      <c r="A20" s="113"/>
      <c r="B20" s="161" t="s">
        <v>430</v>
      </c>
      <c r="C20" s="208">
        <v>4.7</v>
      </c>
      <c r="D20" s="189">
        <f t="shared" si="0"/>
        <v>3.4</v>
      </c>
      <c r="E20" s="174">
        <f t="shared" si="1"/>
        <v>4</v>
      </c>
      <c r="F20" s="168"/>
      <c r="G20" s="168"/>
      <c r="H20" s="168"/>
      <c r="I20" s="172"/>
      <c r="J20" s="113"/>
      <c r="K20" s="113"/>
      <c r="L20" s="113"/>
      <c r="M20" s="113"/>
      <c r="N20" s="113"/>
      <c r="O20" s="113"/>
      <c r="P20" s="113"/>
      <c r="Q20" s="113"/>
      <c r="R20" s="113"/>
      <c r="S20" s="113"/>
      <c r="T20" s="113"/>
      <c r="U20" s="113"/>
      <c r="V20" s="113"/>
      <c r="W20" s="113"/>
      <c r="X20" s="113"/>
      <c r="Y20" s="113"/>
      <c r="Z20" s="113"/>
      <c r="AA20" s="113"/>
      <c r="AB20" s="113"/>
      <c r="AC20" s="113"/>
    </row>
    <row r="21" spans="1:29" ht="13.5" customHeight="1">
      <c r="A21" s="113"/>
      <c r="B21" s="161" t="s">
        <v>431</v>
      </c>
      <c r="C21" s="179"/>
      <c r="D21" s="189">
        <f t="shared" si="0"/>
        <v>3.4</v>
      </c>
      <c r="E21" s="174">
        <f t="shared" si="1"/>
        <v>4</v>
      </c>
      <c r="F21" s="168"/>
      <c r="G21" s="168"/>
      <c r="H21" s="168"/>
      <c r="I21" s="172"/>
      <c r="J21" s="113"/>
      <c r="K21" s="113"/>
      <c r="L21" s="113"/>
      <c r="M21" s="113"/>
      <c r="N21" s="113"/>
      <c r="O21" s="113"/>
      <c r="P21" s="113"/>
      <c r="Q21" s="113"/>
      <c r="R21" s="113"/>
      <c r="S21" s="113"/>
      <c r="T21" s="113"/>
      <c r="U21" s="113"/>
      <c r="V21" s="113"/>
      <c r="W21" s="113"/>
      <c r="X21" s="113"/>
      <c r="Y21" s="113"/>
      <c r="Z21" s="113"/>
      <c r="AA21" s="113"/>
      <c r="AB21" s="113"/>
      <c r="AC21" s="113"/>
    </row>
    <row r="22" spans="1:29" ht="13.5" customHeight="1">
      <c r="A22" s="113"/>
      <c r="B22" s="161" t="s">
        <v>432</v>
      </c>
      <c r="C22" s="179"/>
      <c r="D22" s="189">
        <f t="shared" si="0"/>
        <v>3.4</v>
      </c>
      <c r="E22" s="174">
        <f t="shared" si="1"/>
        <v>4</v>
      </c>
      <c r="F22" s="168"/>
      <c r="G22" s="168"/>
      <c r="H22" s="168"/>
      <c r="I22" s="172"/>
      <c r="J22" s="113"/>
      <c r="K22" s="113"/>
      <c r="L22" s="113"/>
      <c r="M22" s="113"/>
      <c r="N22" s="113"/>
      <c r="O22" s="113"/>
      <c r="P22" s="113"/>
      <c r="Q22" s="113"/>
      <c r="R22" s="113"/>
      <c r="S22" s="113"/>
      <c r="T22" s="113"/>
      <c r="U22" s="113"/>
      <c r="V22" s="113"/>
      <c r="W22" s="113"/>
      <c r="X22" s="113"/>
      <c r="Y22" s="113"/>
      <c r="Z22" s="113"/>
      <c r="AA22" s="113"/>
      <c r="AB22" s="113"/>
      <c r="AC22" s="113"/>
    </row>
    <row r="23" spans="1:29" ht="13.5" customHeight="1">
      <c r="A23" s="113"/>
      <c r="B23" s="161" t="s">
        <v>433</v>
      </c>
      <c r="C23" s="208">
        <v>4.4000000000000004</v>
      </c>
      <c r="D23" s="189">
        <f t="shared" si="0"/>
        <v>3.4</v>
      </c>
      <c r="E23" s="174">
        <f t="shared" si="1"/>
        <v>4</v>
      </c>
      <c r="F23" s="168"/>
      <c r="G23" s="168"/>
      <c r="H23" s="168"/>
      <c r="I23" s="172"/>
      <c r="J23" s="113"/>
      <c r="K23" s="113"/>
      <c r="L23" s="113"/>
      <c r="M23" s="113"/>
      <c r="N23" s="113"/>
      <c r="O23" s="113"/>
      <c r="P23" s="113"/>
      <c r="Q23" s="113"/>
      <c r="R23" s="113"/>
      <c r="S23" s="113"/>
      <c r="T23" s="113"/>
      <c r="U23" s="113"/>
      <c r="V23" s="113"/>
      <c r="W23" s="113"/>
      <c r="X23" s="113"/>
      <c r="Y23" s="113"/>
      <c r="Z23" s="113"/>
      <c r="AA23" s="113"/>
      <c r="AB23" s="113"/>
      <c r="AC23" s="113"/>
    </row>
    <row r="24" spans="1:29" ht="13.5" customHeight="1">
      <c r="A24" s="113"/>
      <c r="B24" s="158"/>
      <c r="C24" s="177"/>
      <c r="D24" s="167"/>
      <c r="E24" s="168"/>
      <c r="F24" s="168"/>
      <c r="G24" s="168"/>
      <c r="H24" s="168"/>
      <c r="I24" s="172"/>
      <c r="J24" s="113"/>
      <c r="K24" s="113"/>
      <c r="L24" s="113"/>
      <c r="M24" s="113"/>
      <c r="N24" s="113"/>
      <c r="O24" s="113"/>
      <c r="P24" s="113"/>
      <c r="Q24" s="113"/>
      <c r="R24" s="113"/>
      <c r="S24" s="113"/>
      <c r="T24" s="113"/>
      <c r="U24" s="113"/>
      <c r="V24" s="113"/>
      <c r="W24" s="113"/>
      <c r="X24" s="113"/>
      <c r="Y24" s="113"/>
      <c r="Z24" s="113"/>
      <c r="AA24" s="113"/>
      <c r="AB24" s="113"/>
      <c r="AC24" s="113"/>
    </row>
    <row r="25" spans="1:29" ht="13.5" customHeight="1">
      <c r="A25" s="113"/>
      <c r="B25" s="158"/>
      <c r="C25" s="177"/>
      <c r="D25" s="167"/>
      <c r="E25" s="168"/>
      <c r="F25" s="168"/>
      <c r="G25" s="168"/>
      <c r="H25" s="168"/>
      <c r="I25" s="172"/>
      <c r="J25" s="113"/>
      <c r="K25" s="113"/>
      <c r="L25" s="113"/>
      <c r="M25" s="113"/>
      <c r="N25" s="113"/>
      <c r="O25" s="113"/>
      <c r="P25" s="113"/>
      <c r="Q25" s="113"/>
      <c r="R25" s="113"/>
      <c r="S25" s="113"/>
      <c r="T25" s="113"/>
      <c r="U25" s="113"/>
      <c r="V25" s="113"/>
      <c r="W25" s="113"/>
      <c r="X25" s="113"/>
      <c r="Y25" s="113"/>
      <c r="Z25" s="113"/>
      <c r="AA25" s="113"/>
      <c r="AB25" s="113"/>
      <c r="AC25" s="113"/>
    </row>
    <row r="26" spans="1:29" ht="13.5" customHeight="1">
      <c r="A26" s="113"/>
      <c r="B26" s="158"/>
      <c r="C26" s="177"/>
      <c r="D26" s="167"/>
      <c r="E26" s="168"/>
      <c r="F26" s="168"/>
      <c r="G26" s="168"/>
      <c r="H26" s="168"/>
      <c r="I26" s="172"/>
      <c r="J26" s="113"/>
      <c r="K26" s="113"/>
      <c r="L26" s="113"/>
      <c r="M26" s="113"/>
      <c r="N26" s="113"/>
      <c r="O26" s="113"/>
      <c r="P26" s="113"/>
      <c r="Q26" s="113"/>
      <c r="R26" s="113"/>
      <c r="S26" s="113"/>
      <c r="T26" s="113"/>
      <c r="U26" s="113"/>
      <c r="V26" s="113"/>
      <c r="W26" s="113"/>
      <c r="X26" s="113"/>
      <c r="Y26" s="113"/>
      <c r="Z26" s="113"/>
      <c r="AA26" s="113"/>
      <c r="AB26" s="113"/>
      <c r="AC26" s="113"/>
    </row>
    <row r="27" spans="1:29" ht="13.5" customHeight="1" thickBot="1">
      <c r="A27" s="113"/>
      <c r="B27" s="158"/>
      <c r="C27" s="177"/>
      <c r="D27" s="190"/>
      <c r="E27" s="191"/>
      <c r="F27" s="191"/>
      <c r="G27" s="191"/>
      <c r="H27" s="191"/>
      <c r="I27" s="192"/>
      <c r="J27" s="113"/>
      <c r="K27" s="113"/>
      <c r="L27" s="113"/>
      <c r="M27" s="113"/>
      <c r="N27" s="113"/>
      <c r="O27" s="113"/>
      <c r="P27" s="113"/>
      <c r="Q27" s="113"/>
      <c r="R27" s="113"/>
      <c r="S27" s="113"/>
      <c r="T27" s="113"/>
      <c r="U27" s="113"/>
      <c r="V27" s="113"/>
      <c r="W27" s="113"/>
      <c r="X27" s="113"/>
      <c r="Y27" s="113"/>
      <c r="Z27" s="113"/>
      <c r="AA27" s="113"/>
      <c r="AB27" s="113"/>
      <c r="AC27" s="113"/>
    </row>
    <row r="28" spans="1:29" ht="13.5" customHeight="1">
      <c r="A28" s="113"/>
      <c r="B28" s="530" t="s">
        <v>453</v>
      </c>
      <c r="C28" s="428"/>
      <c r="D28" s="440"/>
      <c r="E28" s="440"/>
      <c r="F28" s="440"/>
      <c r="G28" s="440"/>
      <c r="H28" s="440"/>
      <c r="I28" s="440"/>
      <c r="J28" s="113"/>
      <c r="K28" s="113"/>
      <c r="L28" s="113"/>
      <c r="M28" s="113"/>
      <c r="N28" s="113"/>
      <c r="O28" s="113"/>
      <c r="P28" s="113"/>
      <c r="Q28" s="113"/>
      <c r="R28" s="113"/>
      <c r="S28" s="113"/>
      <c r="T28" s="113"/>
      <c r="U28" s="113"/>
      <c r="V28" s="113"/>
      <c r="W28" s="113"/>
      <c r="X28" s="113"/>
      <c r="Y28" s="113"/>
      <c r="Z28" s="113"/>
      <c r="AA28" s="113"/>
      <c r="AB28" s="113"/>
      <c r="AC28" s="113"/>
    </row>
    <row r="29" spans="1:29" ht="15.75" customHeight="1">
      <c r="A29" s="113"/>
      <c r="B29" s="163"/>
      <c r="C29" s="163"/>
      <c r="D29" s="163"/>
      <c r="E29" s="163"/>
      <c r="F29" s="163"/>
      <c r="G29" s="163"/>
      <c r="H29" s="163"/>
      <c r="I29" s="163"/>
      <c r="J29" s="113"/>
      <c r="K29" s="113"/>
      <c r="L29" s="113"/>
      <c r="M29" s="113"/>
      <c r="N29" s="113"/>
      <c r="O29" s="113"/>
      <c r="P29" s="113"/>
      <c r="Q29" s="113"/>
      <c r="R29" s="113"/>
      <c r="S29" s="113"/>
      <c r="T29" s="113"/>
      <c r="U29" s="113"/>
      <c r="V29" s="113"/>
      <c r="W29" s="113"/>
      <c r="X29" s="113"/>
      <c r="Y29" s="113"/>
      <c r="Z29" s="113"/>
      <c r="AA29" s="113"/>
      <c r="AB29" s="113"/>
      <c r="AC29" s="113"/>
    </row>
    <row r="30" spans="1:29" ht="13.5" customHeight="1">
      <c r="A30" s="113"/>
      <c r="B30" s="524" t="s">
        <v>454</v>
      </c>
      <c r="C30" s="428"/>
      <c r="D30" s="428"/>
      <c r="E30" s="428"/>
      <c r="F30" s="524" t="s">
        <v>455</v>
      </c>
      <c r="G30" s="428"/>
      <c r="H30" s="428"/>
      <c r="I30" s="428"/>
      <c r="J30" s="113"/>
      <c r="K30" s="113"/>
      <c r="L30" s="113"/>
      <c r="M30" s="113"/>
      <c r="N30" s="113"/>
      <c r="O30" s="113"/>
      <c r="P30" s="113"/>
      <c r="Q30" s="113"/>
      <c r="R30" s="113"/>
      <c r="S30" s="113"/>
      <c r="T30" s="113"/>
      <c r="U30" s="113"/>
      <c r="V30" s="113"/>
      <c r="W30" s="113"/>
      <c r="X30" s="113"/>
      <c r="Y30" s="113"/>
      <c r="Z30" s="113"/>
      <c r="AA30" s="113"/>
      <c r="AB30" s="113"/>
      <c r="AC30" s="113"/>
    </row>
    <row r="31" spans="1:29" ht="13.5" customHeight="1">
      <c r="A31" s="113"/>
      <c r="B31" s="458" t="s">
        <v>471</v>
      </c>
      <c r="C31" s="428"/>
      <c r="D31" s="428"/>
      <c r="E31" s="428"/>
      <c r="F31" s="460"/>
      <c r="G31" s="428"/>
      <c r="H31" s="428"/>
      <c r="I31" s="428"/>
      <c r="J31" s="113"/>
      <c r="K31" s="113"/>
      <c r="L31" s="113"/>
      <c r="M31" s="113"/>
      <c r="N31" s="113"/>
      <c r="O31" s="113"/>
      <c r="P31" s="113"/>
      <c r="Q31" s="113"/>
      <c r="R31" s="113"/>
      <c r="S31" s="113"/>
      <c r="T31" s="113"/>
      <c r="U31" s="113"/>
      <c r="V31" s="113"/>
      <c r="W31" s="113"/>
      <c r="X31" s="113"/>
      <c r="Y31" s="113"/>
      <c r="Z31" s="113"/>
      <c r="AA31" s="113"/>
      <c r="AB31" s="113"/>
      <c r="AC31" s="113"/>
    </row>
    <row r="32" spans="1:29" ht="15" customHeight="1">
      <c r="A32" s="113"/>
      <c r="B32" s="428"/>
      <c r="C32" s="459"/>
      <c r="D32" s="459"/>
      <c r="E32" s="428"/>
      <c r="F32" s="428"/>
      <c r="G32" s="459"/>
      <c r="H32" s="459"/>
      <c r="I32" s="428"/>
      <c r="J32" s="113"/>
      <c r="K32" s="113"/>
      <c r="L32" s="113"/>
      <c r="M32" s="113"/>
      <c r="N32" s="113"/>
      <c r="O32" s="113"/>
      <c r="P32" s="113"/>
      <c r="Q32" s="113"/>
      <c r="R32" s="113"/>
      <c r="S32" s="113"/>
      <c r="T32" s="113"/>
      <c r="U32" s="113"/>
      <c r="V32" s="113"/>
      <c r="W32" s="113"/>
      <c r="X32" s="113"/>
      <c r="Y32" s="113"/>
      <c r="Z32" s="113"/>
      <c r="AA32" s="113"/>
      <c r="AB32" s="113"/>
      <c r="AC32" s="113"/>
    </row>
    <row r="33" spans="1:29" ht="15" customHeight="1">
      <c r="A33" s="113"/>
      <c r="B33" s="428"/>
      <c r="C33" s="459"/>
      <c r="D33" s="459"/>
      <c r="E33" s="428"/>
      <c r="F33" s="428"/>
      <c r="G33" s="459"/>
      <c r="H33" s="459"/>
      <c r="I33" s="428"/>
      <c r="J33" s="113"/>
      <c r="K33" s="113"/>
      <c r="L33" s="113"/>
      <c r="M33" s="113"/>
      <c r="N33" s="113"/>
      <c r="O33" s="113"/>
      <c r="P33" s="113"/>
      <c r="Q33" s="113"/>
      <c r="R33" s="113"/>
      <c r="S33" s="113"/>
      <c r="T33" s="113"/>
      <c r="U33" s="113"/>
      <c r="V33" s="113"/>
      <c r="W33" s="113"/>
      <c r="X33" s="113"/>
      <c r="Y33" s="113"/>
      <c r="Z33" s="113"/>
      <c r="AA33" s="113"/>
      <c r="AB33" s="113"/>
      <c r="AC33" s="113"/>
    </row>
    <row r="34" spans="1:29" ht="15" customHeight="1">
      <c r="A34" s="113"/>
      <c r="B34" s="428"/>
      <c r="C34" s="459"/>
      <c r="D34" s="459"/>
      <c r="E34" s="428"/>
      <c r="F34" s="428"/>
      <c r="G34" s="459"/>
      <c r="H34" s="459"/>
      <c r="I34" s="428"/>
      <c r="J34" s="113"/>
      <c r="K34" s="113"/>
      <c r="L34" s="113"/>
      <c r="M34" s="113"/>
      <c r="N34" s="113"/>
      <c r="O34" s="113"/>
      <c r="P34" s="113"/>
      <c r="Q34" s="113"/>
      <c r="R34" s="113"/>
      <c r="S34" s="113"/>
      <c r="T34" s="113"/>
      <c r="U34" s="113"/>
      <c r="V34" s="113"/>
      <c r="W34" s="113"/>
      <c r="X34" s="113"/>
      <c r="Y34" s="113"/>
      <c r="Z34" s="113"/>
      <c r="AA34" s="113"/>
      <c r="AB34" s="113"/>
      <c r="AC34" s="113"/>
    </row>
    <row r="35" spans="1:29" ht="15" customHeight="1">
      <c r="A35" s="113"/>
      <c r="B35" s="428"/>
      <c r="C35" s="459"/>
      <c r="D35" s="459"/>
      <c r="E35" s="428"/>
      <c r="F35" s="428"/>
      <c r="G35" s="459"/>
      <c r="H35" s="459"/>
      <c r="I35" s="428"/>
      <c r="J35" s="113"/>
      <c r="K35" s="113"/>
      <c r="L35" s="113"/>
      <c r="M35" s="113"/>
      <c r="N35" s="113"/>
      <c r="O35" s="113"/>
      <c r="P35" s="113"/>
      <c r="Q35" s="113"/>
      <c r="R35" s="113"/>
      <c r="S35" s="113"/>
      <c r="T35" s="113"/>
      <c r="U35" s="113"/>
      <c r="V35" s="113"/>
      <c r="W35" s="113"/>
      <c r="X35" s="113"/>
      <c r="Y35" s="113"/>
      <c r="Z35" s="113"/>
      <c r="AA35" s="113"/>
      <c r="AB35" s="113"/>
      <c r="AC35" s="113"/>
    </row>
    <row r="36" spans="1:29" ht="15" customHeight="1">
      <c r="A36" s="113"/>
      <c r="B36" s="428"/>
      <c r="C36" s="459"/>
      <c r="D36" s="459"/>
      <c r="E36" s="428"/>
      <c r="F36" s="428"/>
      <c r="G36" s="459"/>
      <c r="H36" s="459"/>
      <c r="I36" s="428"/>
      <c r="J36" s="113"/>
      <c r="K36" s="113"/>
      <c r="L36" s="113"/>
      <c r="M36" s="113"/>
      <c r="N36" s="113"/>
      <c r="O36" s="113"/>
      <c r="P36" s="113"/>
      <c r="Q36" s="113"/>
      <c r="R36" s="113"/>
      <c r="S36" s="113"/>
      <c r="T36" s="113"/>
      <c r="U36" s="113"/>
      <c r="V36" s="113"/>
      <c r="W36" s="113"/>
      <c r="X36" s="113"/>
      <c r="Y36" s="113"/>
      <c r="Z36" s="113"/>
      <c r="AA36" s="113"/>
      <c r="AB36" s="113"/>
      <c r="AC36" s="113"/>
    </row>
    <row r="37" spans="1:29" ht="15" customHeight="1">
      <c r="A37" s="113"/>
      <c r="B37" s="428"/>
      <c r="C37" s="459"/>
      <c r="D37" s="459"/>
      <c r="E37" s="428"/>
      <c r="F37" s="428"/>
      <c r="G37" s="459"/>
      <c r="H37" s="459"/>
      <c r="I37" s="428"/>
      <c r="J37" s="113"/>
      <c r="K37" s="113"/>
      <c r="L37" s="113"/>
      <c r="M37" s="113"/>
      <c r="N37" s="113"/>
      <c r="O37" s="113"/>
      <c r="P37" s="113"/>
      <c r="Q37" s="113"/>
      <c r="R37" s="113"/>
      <c r="S37" s="113"/>
      <c r="T37" s="113"/>
      <c r="U37" s="113"/>
      <c r="V37" s="113"/>
      <c r="W37" s="113"/>
      <c r="X37" s="113"/>
      <c r="Y37" s="113"/>
      <c r="Z37" s="113"/>
      <c r="AA37" s="113"/>
      <c r="AB37" s="113"/>
      <c r="AC37" s="113"/>
    </row>
    <row r="38" spans="1:29" ht="13.5" customHeight="1">
      <c r="A38" s="113"/>
      <c r="B38" s="428"/>
      <c r="C38" s="459"/>
      <c r="D38" s="459"/>
      <c r="E38" s="428"/>
      <c r="F38" s="428"/>
      <c r="G38" s="459"/>
      <c r="H38" s="459"/>
      <c r="I38" s="428"/>
      <c r="J38" s="113"/>
      <c r="K38" s="113"/>
      <c r="L38" s="113"/>
      <c r="M38" s="113"/>
      <c r="N38" s="113"/>
      <c r="O38" s="113"/>
      <c r="P38" s="113"/>
      <c r="Q38" s="113"/>
      <c r="R38" s="113"/>
      <c r="S38" s="113"/>
      <c r="T38" s="113"/>
      <c r="U38" s="113"/>
      <c r="V38" s="113"/>
      <c r="W38" s="113"/>
      <c r="X38" s="113"/>
      <c r="Y38" s="113"/>
      <c r="Z38" s="113"/>
      <c r="AA38" s="113"/>
      <c r="AB38" s="113"/>
      <c r="AC38" s="113"/>
    </row>
    <row r="39" spans="1:29" ht="13.5" customHeight="1">
      <c r="A39" s="113"/>
      <c r="B39" s="428"/>
      <c r="C39" s="459"/>
      <c r="D39" s="459"/>
      <c r="E39" s="428"/>
      <c r="F39" s="428"/>
      <c r="G39" s="459"/>
      <c r="H39" s="459"/>
      <c r="I39" s="428"/>
      <c r="J39" s="113"/>
      <c r="K39" s="113"/>
      <c r="L39" s="113"/>
      <c r="M39" s="113"/>
      <c r="N39" s="113"/>
      <c r="O39" s="113"/>
      <c r="P39" s="113"/>
      <c r="Q39" s="113"/>
      <c r="R39" s="113"/>
      <c r="S39" s="113"/>
      <c r="T39" s="113"/>
      <c r="U39" s="113"/>
      <c r="V39" s="113"/>
      <c r="W39" s="113"/>
      <c r="X39" s="113"/>
      <c r="Y39" s="113"/>
      <c r="Z39" s="113"/>
      <c r="AA39" s="113"/>
      <c r="AB39" s="113"/>
      <c r="AC39" s="113"/>
    </row>
    <row r="40" spans="1:29" ht="12" customHeight="1">
      <c r="A40" s="113"/>
      <c r="B40" s="428"/>
      <c r="C40" s="459"/>
      <c r="D40" s="459"/>
      <c r="E40" s="428"/>
      <c r="F40" s="428"/>
      <c r="G40" s="459"/>
      <c r="H40" s="459"/>
      <c r="I40" s="428"/>
      <c r="J40" s="113"/>
      <c r="K40" s="113"/>
      <c r="L40" s="113"/>
      <c r="M40" s="113"/>
      <c r="N40" s="113"/>
      <c r="O40" s="113"/>
      <c r="P40" s="113"/>
      <c r="Q40" s="113"/>
      <c r="R40" s="113"/>
      <c r="S40" s="113"/>
      <c r="T40" s="113"/>
      <c r="U40" s="113"/>
      <c r="V40" s="113"/>
      <c r="W40" s="113"/>
      <c r="X40" s="113"/>
      <c r="Y40" s="113"/>
      <c r="Z40" s="113"/>
      <c r="AA40" s="113"/>
      <c r="AB40" s="113"/>
      <c r="AC40" s="113"/>
    </row>
    <row r="41" spans="1:29" ht="27" hidden="1" customHeight="1">
      <c r="A41" s="113"/>
      <c r="B41" s="428"/>
      <c r="C41" s="428"/>
      <c r="D41" s="428"/>
      <c r="E41" s="428"/>
      <c r="F41" s="428"/>
      <c r="G41" s="459"/>
      <c r="H41" s="459"/>
      <c r="I41" s="428"/>
      <c r="J41" s="113"/>
      <c r="K41" s="113"/>
      <c r="L41" s="113"/>
      <c r="M41" s="113"/>
      <c r="N41" s="113"/>
      <c r="O41" s="113"/>
      <c r="P41" s="113"/>
      <c r="Q41" s="113"/>
      <c r="R41" s="113"/>
      <c r="S41" s="113"/>
      <c r="T41" s="113"/>
      <c r="U41" s="113"/>
      <c r="V41" s="113"/>
      <c r="W41" s="113"/>
      <c r="X41" s="113"/>
      <c r="Y41" s="113"/>
      <c r="Z41" s="113"/>
      <c r="AA41" s="113"/>
      <c r="AB41" s="113"/>
      <c r="AC41" s="113"/>
    </row>
    <row r="42" spans="1:29" ht="13.5" customHeight="1">
      <c r="A42" s="113"/>
      <c r="B42" s="458" t="s">
        <v>472</v>
      </c>
      <c r="C42" s="428"/>
      <c r="D42" s="428"/>
      <c r="E42" s="428"/>
      <c r="F42" s="460"/>
      <c r="G42" s="428"/>
      <c r="H42" s="428"/>
      <c r="I42" s="428"/>
      <c r="J42" s="113"/>
      <c r="K42" s="113"/>
      <c r="L42" s="113"/>
      <c r="M42" s="113"/>
      <c r="N42" s="113"/>
      <c r="O42" s="113"/>
      <c r="P42" s="113"/>
      <c r="Q42" s="113"/>
      <c r="R42" s="113"/>
      <c r="S42" s="113"/>
      <c r="T42" s="113"/>
      <c r="U42" s="113"/>
      <c r="V42" s="113"/>
      <c r="W42" s="113"/>
      <c r="X42" s="113"/>
      <c r="Y42" s="113"/>
      <c r="Z42" s="113"/>
      <c r="AA42" s="113"/>
      <c r="AB42" s="113"/>
      <c r="AC42" s="113"/>
    </row>
    <row r="43" spans="1:29" ht="13.5" customHeight="1">
      <c r="A43" s="113"/>
      <c r="B43" s="428"/>
      <c r="C43" s="459"/>
      <c r="D43" s="459"/>
      <c r="E43" s="428"/>
      <c r="F43" s="428"/>
      <c r="G43" s="459"/>
      <c r="H43" s="459"/>
      <c r="I43" s="428"/>
      <c r="J43" s="113"/>
      <c r="K43" s="113"/>
      <c r="L43" s="113"/>
      <c r="M43" s="113"/>
      <c r="N43" s="113"/>
      <c r="O43" s="113"/>
      <c r="P43" s="113"/>
      <c r="Q43" s="113"/>
      <c r="R43" s="113"/>
      <c r="S43" s="113"/>
      <c r="T43" s="113"/>
      <c r="U43" s="113"/>
      <c r="V43" s="113"/>
      <c r="W43" s="113"/>
      <c r="X43" s="113"/>
      <c r="Y43" s="113"/>
      <c r="Z43" s="113"/>
      <c r="AA43" s="113"/>
      <c r="AB43" s="113"/>
      <c r="AC43" s="113"/>
    </row>
    <row r="44" spans="1:29" ht="13.5" customHeight="1">
      <c r="A44" s="113"/>
      <c r="B44" s="428"/>
      <c r="C44" s="459"/>
      <c r="D44" s="459"/>
      <c r="E44" s="428"/>
      <c r="F44" s="428"/>
      <c r="G44" s="459"/>
      <c r="H44" s="459"/>
      <c r="I44" s="428"/>
      <c r="J44" s="113"/>
      <c r="K44" s="113"/>
      <c r="L44" s="113"/>
      <c r="M44" s="113"/>
      <c r="N44" s="113"/>
      <c r="O44" s="113"/>
      <c r="P44" s="113"/>
      <c r="Q44" s="113"/>
      <c r="R44" s="113"/>
      <c r="S44" s="113"/>
      <c r="T44" s="113"/>
      <c r="U44" s="113"/>
      <c r="V44" s="113"/>
      <c r="W44" s="113"/>
      <c r="X44" s="113"/>
      <c r="Y44" s="113"/>
      <c r="Z44" s="113"/>
      <c r="AA44" s="113"/>
      <c r="AB44" s="113"/>
      <c r="AC44" s="113"/>
    </row>
    <row r="45" spans="1:29" ht="13.5" customHeight="1">
      <c r="A45" s="113"/>
      <c r="B45" s="428"/>
      <c r="C45" s="459"/>
      <c r="D45" s="459"/>
      <c r="E45" s="428"/>
      <c r="F45" s="428"/>
      <c r="G45" s="459"/>
      <c r="H45" s="459"/>
      <c r="I45" s="428"/>
      <c r="J45" s="113"/>
      <c r="K45" s="113"/>
      <c r="L45" s="113"/>
      <c r="M45" s="113"/>
      <c r="N45" s="113"/>
      <c r="O45" s="113"/>
      <c r="P45" s="113"/>
      <c r="Q45" s="113"/>
      <c r="R45" s="113"/>
      <c r="S45" s="113"/>
      <c r="T45" s="113"/>
      <c r="U45" s="113"/>
      <c r="V45" s="113"/>
      <c r="W45" s="113"/>
      <c r="X45" s="113"/>
      <c r="Y45" s="113"/>
      <c r="Z45" s="113"/>
      <c r="AA45" s="113"/>
      <c r="AB45" s="113"/>
      <c r="AC45" s="113"/>
    </row>
    <row r="46" spans="1:29" ht="13.5" customHeight="1">
      <c r="A46" s="113"/>
      <c r="B46" s="428"/>
      <c r="C46" s="459"/>
      <c r="D46" s="459"/>
      <c r="E46" s="428"/>
      <c r="F46" s="428"/>
      <c r="G46" s="459"/>
      <c r="H46" s="459"/>
      <c r="I46" s="428"/>
      <c r="J46" s="113"/>
      <c r="K46" s="113"/>
      <c r="L46" s="113"/>
      <c r="M46" s="113"/>
      <c r="N46" s="113"/>
      <c r="O46" s="113"/>
      <c r="P46" s="113"/>
      <c r="Q46" s="113"/>
      <c r="R46" s="113"/>
      <c r="S46" s="113"/>
      <c r="T46" s="113"/>
      <c r="U46" s="113"/>
      <c r="V46" s="113"/>
      <c r="W46" s="113"/>
      <c r="X46" s="113"/>
      <c r="Y46" s="113"/>
      <c r="Z46" s="113"/>
      <c r="AA46" s="113"/>
      <c r="AB46" s="113"/>
      <c r="AC46" s="113"/>
    </row>
    <row r="47" spans="1:29" ht="13.5" customHeight="1">
      <c r="A47" s="113"/>
      <c r="B47" s="428"/>
      <c r="C47" s="459"/>
      <c r="D47" s="459"/>
      <c r="E47" s="428"/>
      <c r="F47" s="428"/>
      <c r="G47" s="459"/>
      <c r="H47" s="459"/>
      <c r="I47" s="428"/>
      <c r="J47" s="113"/>
      <c r="K47" s="113"/>
      <c r="L47" s="113"/>
      <c r="M47" s="113"/>
      <c r="N47" s="113"/>
      <c r="O47" s="113"/>
      <c r="P47" s="113"/>
      <c r="Q47" s="113"/>
      <c r="R47" s="113"/>
      <c r="S47" s="113"/>
      <c r="T47" s="113"/>
      <c r="U47" s="113"/>
      <c r="V47" s="113"/>
      <c r="W47" s="113"/>
      <c r="X47" s="113"/>
      <c r="Y47" s="113"/>
      <c r="Z47" s="113"/>
      <c r="AA47" s="113"/>
      <c r="AB47" s="113"/>
      <c r="AC47" s="113"/>
    </row>
    <row r="48" spans="1:29" ht="13.5" customHeight="1">
      <c r="A48" s="113"/>
      <c r="B48" s="428"/>
      <c r="C48" s="459"/>
      <c r="D48" s="459"/>
      <c r="E48" s="428"/>
      <c r="F48" s="428"/>
      <c r="G48" s="459"/>
      <c r="H48" s="459"/>
      <c r="I48" s="428"/>
      <c r="J48" s="113"/>
      <c r="K48" s="113"/>
      <c r="L48" s="113"/>
      <c r="M48" s="113"/>
      <c r="N48" s="113"/>
      <c r="O48" s="113"/>
      <c r="P48" s="113"/>
      <c r="Q48" s="113"/>
      <c r="R48" s="113"/>
      <c r="S48" s="113"/>
      <c r="T48" s="113"/>
      <c r="U48" s="113"/>
      <c r="V48" s="113"/>
      <c r="W48" s="113"/>
      <c r="X48" s="113"/>
      <c r="Y48" s="113"/>
      <c r="Z48" s="113"/>
      <c r="AA48" s="113"/>
      <c r="AB48" s="113"/>
      <c r="AC48" s="113"/>
    </row>
    <row r="49" spans="1:29" ht="13.5" customHeight="1">
      <c r="A49" s="113"/>
      <c r="B49" s="428"/>
      <c r="C49" s="459"/>
      <c r="D49" s="459"/>
      <c r="E49" s="428"/>
      <c r="F49" s="428"/>
      <c r="G49" s="459"/>
      <c r="H49" s="459"/>
      <c r="I49" s="428"/>
      <c r="J49" s="113"/>
      <c r="K49" s="113"/>
      <c r="L49" s="113"/>
      <c r="M49" s="113"/>
      <c r="N49" s="113"/>
      <c r="O49" s="113"/>
      <c r="P49" s="113"/>
      <c r="Q49" s="113"/>
      <c r="R49" s="113"/>
      <c r="S49" s="113"/>
      <c r="T49" s="113"/>
      <c r="U49" s="113"/>
      <c r="V49" s="113"/>
      <c r="W49" s="113"/>
      <c r="X49" s="113"/>
      <c r="Y49" s="113"/>
      <c r="Z49" s="113"/>
      <c r="AA49" s="113"/>
      <c r="AB49" s="113"/>
      <c r="AC49" s="113"/>
    </row>
    <row r="50" spans="1:29" ht="13.5" customHeight="1">
      <c r="A50" s="113"/>
      <c r="B50" s="428"/>
      <c r="C50" s="459"/>
      <c r="D50" s="459"/>
      <c r="E50" s="428"/>
      <c r="F50" s="428"/>
      <c r="G50" s="459"/>
      <c r="H50" s="459"/>
      <c r="I50" s="428"/>
      <c r="J50" s="113"/>
      <c r="K50" s="113"/>
      <c r="L50" s="113"/>
      <c r="M50" s="113"/>
      <c r="N50" s="113"/>
      <c r="O50" s="113"/>
      <c r="P50" s="113"/>
      <c r="Q50" s="113"/>
      <c r="R50" s="113"/>
      <c r="S50" s="113"/>
      <c r="T50" s="113"/>
      <c r="U50" s="113"/>
      <c r="V50" s="113"/>
      <c r="W50" s="113"/>
      <c r="X50" s="113"/>
      <c r="Y50" s="113"/>
      <c r="Z50" s="113"/>
      <c r="AA50" s="113"/>
      <c r="AB50" s="113"/>
      <c r="AC50" s="113"/>
    </row>
    <row r="51" spans="1:29" ht="13.5" customHeight="1">
      <c r="A51" s="113"/>
      <c r="B51" s="428"/>
      <c r="C51" s="459"/>
      <c r="D51" s="459"/>
      <c r="E51" s="428"/>
      <c r="F51" s="428"/>
      <c r="G51" s="459"/>
      <c r="H51" s="459"/>
      <c r="I51" s="428"/>
      <c r="J51" s="113"/>
      <c r="K51" s="113"/>
      <c r="L51" s="113"/>
      <c r="M51" s="113"/>
      <c r="N51" s="113"/>
      <c r="O51" s="113"/>
      <c r="P51" s="113"/>
      <c r="Q51" s="113"/>
      <c r="R51" s="113"/>
      <c r="S51" s="113"/>
      <c r="T51" s="113"/>
      <c r="U51" s="113"/>
      <c r="V51" s="113"/>
      <c r="W51" s="113"/>
      <c r="X51" s="113"/>
      <c r="Y51" s="113"/>
      <c r="Z51" s="113"/>
      <c r="AA51" s="113"/>
      <c r="AB51" s="113"/>
      <c r="AC51" s="113"/>
    </row>
    <row r="52" spans="1:29" ht="74.25" customHeight="1">
      <c r="A52" s="113"/>
      <c r="B52" s="428"/>
      <c r="C52" s="428"/>
      <c r="D52" s="428"/>
      <c r="E52" s="428"/>
      <c r="F52" s="428"/>
      <c r="G52" s="459"/>
      <c r="H52" s="459"/>
      <c r="I52" s="428"/>
      <c r="J52" s="113"/>
      <c r="K52" s="113"/>
      <c r="L52" s="113"/>
      <c r="M52" s="113"/>
      <c r="N52" s="113"/>
      <c r="O52" s="113"/>
      <c r="P52" s="113"/>
      <c r="Q52" s="113"/>
      <c r="R52" s="113"/>
      <c r="S52" s="113"/>
      <c r="T52" s="113"/>
      <c r="U52" s="113"/>
      <c r="V52" s="113"/>
      <c r="W52" s="113"/>
      <c r="X52" s="113"/>
      <c r="Y52" s="113"/>
      <c r="Z52" s="113"/>
      <c r="AA52" s="113"/>
      <c r="AB52" s="113"/>
      <c r="AC52" s="113"/>
    </row>
    <row r="53" spans="1:29" ht="107.25" customHeight="1">
      <c r="A53" s="113"/>
      <c r="B53" s="443" t="s">
        <v>473</v>
      </c>
      <c r="C53" s="533"/>
      <c r="D53" s="533"/>
      <c r="E53" s="533"/>
      <c r="F53" s="460"/>
      <c r="G53" s="428"/>
      <c r="H53" s="428"/>
      <c r="I53" s="428"/>
      <c r="J53" s="113"/>
      <c r="K53" s="113"/>
      <c r="L53" s="113"/>
      <c r="M53" s="113"/>
      <c r="N53" s="113"/>
      <c r="O53" s="113"/>
      <c r="P53" s="113"/>
      <c r="Q53" s="113"/>
      <c r="R53" s="113"/>
      <c r="S53" s="113"/>
      <c r="T53" s="113"/>
      <c r="U53" s="113"/>
      <c r="V53" s="113"/>
      <c r="W53" s="113"/>
      <c r="X53" s="113"/>
      <c r="Y53" s="113"/>
      <c r="Z53" s="113"/>
      <c r="AA53" s="113"/>
      <c r="AB53" s="113"/>
      <c r="AC53" s="113"/>
    </row>
    <row r="54" spans="1:29" ht="256.5" customHeight="1">
      <c r="A54" s="113"/>
      <c r="B54" s="443" t="s">
        <v>652</v>
      </c>
      <c r="C54" s="533"/>
      <c r="D54" s="533"/>
      <c r="E54" s="533"/>
      <c r="F54" s="460"/>
      <c r="G54" s="428"/>
      <c r="H54" s="428"/>
      <c r="I54" s="428"/>
      <c r="J54" s="113"/>
      <c r="K54" s="113"/>
      <c r="L54" s="113"/>
      <c r="M54" s="113"/>
      <c r="N54" s="113"/>
      <c r="O54" s="113"/>
      <c r="P54" s="113"/>
      <c r="Q54" s="113"/>
      <c r="R54" s="113"/>
      <c r="S54" s="113"/>
      <c r="T54" s="113"/>
      <c r="U54" s="113"/>
      <c r="V54" s="113"/>
      <c r="W54" s="113"/>
      <c r="X54" s="113"/>
      <c r="Y54" s="113"/>
      <c r="Z54" s="113"/>
      <c r="AA54" s="113"/>
      <c r="AB54" s="113"/>
      <c r="AC54" s="113"/>
    </row>
    <row r="55" spans="1:29" ht="13.5" customHeight="1">
      <c r="A55" s="113"/>
      <c r="B55" s="113"/>
      <c r="C55" s="113"/>
      <c r="D55" s="113"/>
      <c r="E55" s="113"/>
      <c r="F55" s="113"/>
      <c r="G55" s="113"/>
      <c r="H55" s="113"/>
      <c r="I55" s="113"/>
      <c r="J55" s="113"/>
      <c r="K55" s="113"/>
      <c r="L55" s="113"/>
      <c r="M55" s="113"/>
      <c r="N55" s="113"/>
      <c r="O55" s="113"/>
      <c r="P55" s="113"/>
      <c r="Q55" s="113"/>
      <c r="R55" s="113"/>
      <c r="S55" s="113"/>
      <c r="T55" s="113"/>
      <c r="U55" s="113"/>
      <c r="V55" s="113"/>
      <c r="W55" s="113"/>
      <c r="X55" s="113"/>
      <c r="Y55" s="113"/>
      <c r="Z55" s="113"/>
      <c r="AA55" s="113"/>
      <c r="AB55" s="113"/>
      <c r="AC55" s="113"/>
    </row>
    <row r="56" spans="1:29" ht="13.5" customHeight="1">
      <c r="A56" s="113"/>
      <c r="B56" s="113"/>
      <c r="C56" s="113"/>
      <c r="D56" s="113"/>
      <c r="E56" s="113"/>
      <c r="F56" s="113"/>
      <c r="G56" s="113"/>
      <c r="H56" s="113"/>
      <c r="I56" s="113"/>
      <c r="J56" s="113"/>
      <c r="K56" s="113"/>
      <c r="L56" s="113"/>
      <c r="M56" s="113"/>
      <c r="N56" s="113"/>
      <c r="O56" s="113"/>
      <c r="P56" s="113"/>
      <c r="Q56" s="113"/>
      <c r="R56" s="113"/>
      <c r="S56" s="113"/>
      <c r="T56" s="113"/>
      <c r="U56" s="113"/>
      <c r="V56" s="113"/>
      <c r="W56" s="113"/>
      <c r="X56" s="113"/>
      <c r="Y56" s="113"/>
      <c r="Z56" s="113"/>
      <c r="AA56" s="113"/>
      <c r="AB56" s="113"/>
      <c r="AC56" s="113"/>
    </row>
    <row r="57" spans="1:29" ht="13.5" customHeight="1">
      <c r="A57" s="113"/>
      <c r="B57" s="113"/>
      <c r="C57" s="113"/>
      <c r="D57" s="113"/>
      <c r="E57" s="113"/>
      <c r="F57" s="113"/>
      <c r="G57" s="113"/>
      <c r="H57" s="113"/>
      <c r="I57" s="113"/>
      <c r="J57" s="113"/>
      <c r="K57" s="113"/>
      <c r="L57" s="113"/>
      <c r="M57" s="113"/>
      <c r="N57" s="113"/>
      <c r="O57" s="113"/>
      <c r="P57" s="113"/>
      <c r="Q57" s="113"/>
      <c r="R57" s="113"/>
      <c r="S57" s="113"/>
      <c r="T57" s="113"/>
      <c r="U57" s="113"/>
      <c r="V57" s="113"/>
      <c r="W57" s="113"/>
      <c r="X57" s="113"/>
      <c r="Y57" s="113"/>
      <c r="Z57" s="113"/>
      <c r="AA57" s="113"/>
      <c r="AB57" s="113"/>
      <c r="AC57" s="113"/>
    </row>
    <row r="58" spans="1:29" ht="13.5" customHeight="1">
      <c r="A58" s="113"/>
      <c r="B58" s="113"/>
      <c r="C58" s="113"/>
      <c r="D58" s="113"/>
      <c r="E58" s="113"/>
      <c r="F58" s="113"/>
      <c r="G58" s="113"/>
      <c r="H58" s="113"/>
      <c r="I58" s="113"/>
      <c r="J58" s="113"/>
      <c r="K58" s="113"/>
      <c r="L58" s="113"/>
      <c r="M58" s="113"/>
      <c r="N58" s="113"/>
      <c r="O58" s="113"/>
      <c r="P58" s="113"/>
      <c r="Q58" s="113"/>
      <c r="R58" s="113"/>
      <c r="S58" s="113"/>
      <c r="T58" s="113"/>
      <c r="U58" s="113"/>
      <c r="V58" s="113"/>
      <c r="W58" s="113"/>
      <c r="X58" s="113"/>
      <c r="Y58" s="113"/>
      <c r="Z58" s="113"/>
      <c r="AA58" s="113"/>
      <c r="AB58" s="113"/>
      <c r="AC58" s="113"/>
    </row>
    <row r="59" spans="1:29" ht="13.5" customHeight="1">
      <c r="A59" s="113"/>
      <c r="B59" s="113"/>
      <c r="C59" s="113"/>
      <c r="D59" s="113"/>
      <c r="E59" s="113"/>
      <c r="F59" s="113"/>
      <c r="G59" s="113"/>
      <c r="H59" s="113"/>
      <c r="I59" s="113"/>
      <c r="J59" s="113"/>
      <c r="K59" s="113"/>
      <c r="L59" s="113"/>
      <c r="M59" s="113"/>
      <c r="N59" s="113"/>
      <c r="O59" s="113"/>
      <c r="P59" s="113"/>
      <c r="Q59" s="113"/>
      <c r="R59" s="113"/>
      <c r="S59" s="113"/>
      <c r="T59" s="113"/>
      <c r="U59" s="113"/>
      <c r="V59" s="113"/>
      <c r="W59" s="113"/>
      <c r="X59" s="113"/>
      <c r="Y59" s="113"/>
      <c r="Z59" s="113"/>
      <c r="AA59" s="113"/>
      <c r="AB59" s="113"/>
      <c r="AC59" s="113"/>
    </row>
    <row r="60" spans="1:29" ht="13.5" customHeight="1">
      <c r="A60" s="113"/>
      <c r="B60" s="113"/>
      <c r="C60" s="113"/>
      <c r="D60" s="113"/>
      <c r="E60" s="113"/>
      <c r="F60" s="113"/>
      <c r="G60" s="113"/>
      <c r="H60" s="113"/>
      <c r="I60" s="113"/>
      <c r="J60" s="113"/>
      <c r="K60" s="113"/>
      <c r="L60" s="113"/>
      <c r="M60" s="113"/>
      <c r="N60" s="113"/>
      <c r="O60" s="113"/>
      <c r="P60" s="113"/>
      <c r="Q60" s="113"/>
      <c r="R60" s="113"/>
      <c r="S60" s="113"/>
      <c r="T60" s="113"/>
      <c r="U60" s="113"/>
      <c r="V60" s="113"/>
      <c r="W60" s="113"/>
      <c r="X60" s="113"/>
      <c r="Y60" s="113"/>
      <c r="Z60" s="113"/>
      <c r="AA60" s="113"/>
      <c r="AB60" s="113"/>
      <c r="AC60" s="113"/>
    </row>
    <row r="61" spans="1:29" ht="13.5" customHeight="1">
      <c r="A61" s="113"/>
      <c r="B61" s="113"/>
      <c r="C61" s="113"/>
      <c r="D61" s="113"/>
      <c r="E61" s="113"/>
      <c r="F61" s="113"/>
      <c r="G61" s="113"/>
      <c r="H61" s="113"/>
      <c r="I61" s="113"/>
      <c r="J61" s="113"/>
      <c r="K61" s="113"/>
      <c r="L61" s="113"/>
      <c r="M61" s="113"/>
      <c r="N61" s="113"/>
      <c r="O61" s="113"/>
      <c r="P61" s="113"/>
      <c r="Q61" s="113"/>
      <c r="R61" s="113"/>
      <c r="S61" s="113"/>
      <c r="T61" s="113"/>
      <c r="U61" s="113"/>
      <c r="V61" s="113"/>
      <c r="W61" s="113"/>
      <c r="X61" s="113"/>
      <c r="Y61" s="113"/>
      <c r="Z61" s="113"/>
      <c r="AA61" s="113"/>
      <c r="AB61" s="113"/>
      <c r="AC61" s="113"/>
    </row>
    <row r="62" spans="1:29" ht="13.5" customHeight="1">
      <c r="A62" s="113"/>
      <c r="B62" s="113"/>
      <c r="C62" s="113"/>
      <c r="D62" s="113"/>
      <c r="E62" s="113"/>
      <c r="F62" s="113"/>
      <c r="G62" s="113"/>
      <c r="H62" s="113"/>
      <c r="I62" s="113"/>
      <c r="J62" s="113"/>
      <c r="K62" s="113"/>
      <c r="L62" s="113"/>
      <c r="M62" s="113"/>
      <c r="N62" s="113"/>
      <c r="O62" s="113"/>
      <c r="P62" s="113"/>
      <c r="Q62" s="113"/>
      <c r="R62" s="113"/>
      <c r="S62" s="113"/>
      <c r="T62" s="113"/>
      <c r="U62" s="113"/>
      <c r="V62" s="113"/>
      <c r="W62" s="113"/>
      <c r="X62" s="113"/>
      <c r="Y62" s="113"/>
      <c r="Z62" s="113"/>
      <c r="AA62" s="113"/>
      <c r="AB62" s="113"/>
      <c r="AC62" s="113"/>
    </row>
    <row r="63" spans="1:29" ht="13.5" customHeight="1">
      <c r="A63" s="113"/>
      <c r="B63" s="113"/>
      <c r="C63" s="113"/>
      <c r="D63" s="113"/>
      <c r="E63" s="113"/>
      <c r="F63" s="113"/>
      <c r="G63" s="113"/>
      <c r="H63" s="113"/>
      <c r="I63" s="113"/>
      <c r="J63" s="113"/>
      <c r="K63" s="113"/>
      <c r="L63" s="113"/>
      <c r="M63" s="113"/>
      <c r="N63" s="113"/>
      <c r="O63" s="113"/>
      <c r="P63" s="113"/>
      <c r="Q63" s="113"/>
      <c r="R63" s="113"/>
      <c r="S63" s="113"/>
      <c r="T63" s="113"/>
      <c r="U63" s="113"/>
      <c r="V63" s="113"/>
      <c r="W63" s="113"/>
      <c r="X63" s="113"/>
      <c r="Y63" s="113"/>
      <c r="Z63" s="113"/>
      <c r="AA63" s="113"/>
      <c r="AB63" s="113"/>
      <c r="AC63" s="113"/>
    </row>
    <row r="64" spans="1:29" ht="13.5" customHeight="1">
      <c r="A64" s="113"/>
      <c r="B64" s="113"/>
      <c r="C64" s="113"/>
      <c r="D64" s="113"/>
      <c r="E64" s="113"/>
      <c r="F64" s="113"/>
      <c r="G64" s="113"/>
      <c r="H64" s="113"/>
      <c r="I64" s="113"/>
      <c r="J64" s="113"/>
      <c r="K64" s="113"/>
      <c r="L64" s="113"/>
      <c r="M64" s="113"/>
      <c r="N64" s="113"/>
      <c r="O64" s="113"/>
      <c r="P64" s="113"/>
      <c r="Q64" s="113"/>
      <c r="R64" s="113"/>
      <c r="S64" s="113"/>
      <c r="T64" s="113"/>
      <c r="U64" s="113"/>
      <c r="V64" s="113"/>
      <c r="W64" s="113"/>
      <c r="X64" s="113"/>
      <c r="Y64" s="113"/>
      <c r="Z64" s="113"/>
      <c r="AA64" s="113"/>
      <c r="AB64" s="113"/>
      <c r="AC64" s="113"/>
    </row>
    <row r="65" spans="1:29" ht="13.5" customHeight="1">
      <c r="A65" s="113"/>
      <c r="B65" s="113"/>
      <c r="C65" s="113"/>
      <c r="D65" s="113"/>
      <c r="E65" s="113"/>
      <c r="F65" s="113"/>
      <c r="G65" s="113"/>
      <c r="H65" s="113"/>
      <c r="I65" s="113"/>
      <c r="J65" s="113"/>
      <c r="K65" s="113"/>
      <c r="L65" s="113"/>
      <c r="M65" s="113"/>
      <c r="N65" s="113"/>
      <c r="O65" s="113"/>
      <c r="P65" s="113"/>
      <c r="Q65" s="113"/>
      <c r="R65" s="113"/>
      <c r="S65" s="113"/>
      <c r="T65" s="113"/>
      <c r="U65" s="113"/>
      <c r="V65" s="113"/>
      <c r="W65" s="113"/>
      <c r="X65" s="113"/>
      <c r="Y65" s="113"/>
      <c r="Z65" s="113"/>
      <c r="AA65" s="113"/>
      <c r="AB65" s="113"/>
      <c r="AC65" s="113"/>
    </row>
    <row r="66" spans="1:29" ht="13.5" customHeight="1">
      <c r="A66" s="113"/>
      <c r="B66" s="113"/>
      <c r="C66" s="113"/>
      <c r="D66" s="113"/>
      <c r="E66" s="113"/>
      <c r="F66" s="113"/>
      <c r="G66" s="113"/>
      <c r="H66" s="113"/>
      <c r="I66" s="113"/>
      <c r="J66" s="113"/>
      <c r="K66" s="113"/>
      <c r="L66" s="113"/>
      <c r="M66" s="113"/>
      <c r="N66" s="113"/>
      <c r="O66" s="113"/>
      <c r="P66" s="113"/>
      <c r="Q66" s="113"/>
      <c r="R66" s="113"/>
      <c r="S66" s="113"/>
      <c r="T66" s="113"/>
      <c r="U66" s="113"/>
      <c r="V66" s="113"/>
      <c r="W66" s="113"/>
      <c r="X66" s="113"/>
      <c r="Y66" s="113"/>
      <c r="Z66" s="113"/>
      <c r="AA66" s="113"/>
      <c r="AB66" s="113"/>
      <c r="AC66" s="113"/>
    </row>
    <row r="67" spans="1:29" ht="13.5" customHeight="1">
      <c r="A67" s="113"/>
      <c r="B67" s="113"/>
      <c r="C67" s="113"/>
      <c r="D67" s="113"/>
      <c r="E67" s="113"/>
      <c r="F67" s="113"/>
      <c r="G67" s="113"/>
      <c r="H67" s="113"/>
      <c r="I67" s="113"/>
      <c r="J67" s="113"/>
      <c r="K67" s="113"/>
      <c r="L67" s="113"/>
      <c r="M67" s="113"/>
      <c r="N67" s="113"/>
      <c r="O67" s="113"/>
      <c r="P67" s="113"/>
      <c r="Q67" s="113"/>
      <c r="R67" s="113"/>
      <c r="S67" s="113"/>
      <c r="T67" s="113"/>
      <c r="U67" s="113"/>
      <c r="V67" s="113"/>
      <c r="W67" s="113"/>
      <c r="X67" s="113"/>
      <c r="Y67" s="113"/>
      <c r="Z67" s="113"/>
      <c r="AA67" s="113"/>
      <c r="AB67" s="113"/>
      <c r="AC67" s="113"/>
    </row>
    <row r="68" spans="1:29" ht="13.5" customHeight="1">
      <c r="A68" s="113"/>
      <c r="B68" s="113"/>
      <c r="C68" s="113"/>
      <c r="D68" s="113"/>
      <c r="E68" s="113"/>
      <c r="F68" s="113"/>
      <c r="G68" s="113"/>
      <c r="H68" s="113"/>
      <c r="I68" s="113"/>
      <c r="J68" s="113"/>
      <c r="K68" s="113"/>
      <c r="L68" s="113"/>
      <c r="M68" s="113"/>
      <c r="N68" s="113"/>
      <c r="O68" s="113"/>
      <c r="P68" s="113"/>
      <c r="Q68" s="113"/>
      <c r="R68" s="113"/>
      <c r="S68" s="113"/>
      <c r="T68" s="113"/>
      <c r="U68" s="113"/>
      <c r="V68" s="113"/>
      <c r="W68" s="113"/>
      <c r="X68" s="113"/>
      <c r="Y68" s="113"/>
      <c r="Z68" s="113"/>
      <c r="AA68" s="113"/>
      <c r="AB68" s="113"/>
      <c r="AC68" s="113"/>
    </row>
    <row r="69" spans="1:29" ht="13.5" customHeight="1">
      <c r="A69" s="113"/>
      <c r="B69" s="113"/>
      <c r="C69" s="113"/>
      <c r="D69" s="113"/>
      <c r="E69" s="113"/>
      <c r="F69" s="113"/>
      <c r="G69" s="113"/>
      <c r="H69" s="113"/>
      <c r="I69" s="113"/>
      <c r="J69" s="113"/>
      <c r="K69" s="113"/>
      <c r="L69" s="113"/>
      <c r="M69" s="113"/>
      <c r="N69" s="113"/>
      <c r="O69" s="113"/>
      <c r="P69" s="113"/>
      <c r="Q69" s="113"/>
      <c r="R69" s="113"/>
      <c r="S69" s="113"/>
      <c r="T69" s="113"/>
      <c r="U69" s="113"/>
      <c r="V69" s="113"/>
      <c r="W69" s="113"/>
      <c r="X69" s="113"/>
      <c r="Y69" s="113"/>
      <c r="Z69" s="113"/>
      <c r="AA69" s="113"/>
      <c r="AB69" s="113"/>
      <c r="AC69" s="113"/>
    </row>
    <row r="70" spans="1:29" ht="13.5" customHeight="1">
      <c r="A70" s="113"/>
      <c r="B70" s="113"/>
      <c r="C70" s="113"/>
      <c r="D70" s="113"/>
      <c r="E70" s="113"/>
      <c r="F70" s="113"/>
      <c r="G70" s="113"/>
      <c r="H70" s="113"/>
      <c r="I70" s="113"/>
      <c r="J70" s="113"/>
      <c r="K70" s="113"/>
      <c r="L70" s="113"/>
      <c r="M70" s="113"/>
      <c r="N70" s="113"/>
      <c r="O70" s="113"/>
      <c r="P70" s="113"/>
      <c r="Q70" s="113"/>
      <c r="R70" s="113"/>
      <c r="S70" s="113"/>
      <c r="T70" s="113"/>
      <c r="U70" s="113"/>
      <c r="V70" s="113"/>
      <c r="W70" s="113"/>
      <c r="X70" s="113"/>
      <c r="Y70" s="113"/>
      <c r="Z70" s="113"/>
      <c r="AA70" s="113"/>
      <c r="AB70" s="113"/>
      <c r="AC70" s="113"/>
    </row>
    <row r="71" spans="1:29" ht="13.5" customHeight="1">
      <c r="A71" s="113"/>
      <c r="B71" s="113"/>
      <c r="C71" s="113"/>
      <c r="D71" s="113"/>
      <c r="E71" s="113"/>
      <c r="F71" s="113"/>
      <c r="G71" s="113"/>
      <c r="H71" s="113"/>
      <c r="I71" s="113"/>
      <c r="J71" s="113"/>
      <c r="K71" s="113"/>
      <c r="L71" s="113"/>
      <c r="M71" s="113"/>
      <c r="N71" s="113"/>
      <c r="O71" s="113"/>
      <c r="P71" s="113"/>
      <c r="Q71" s="113"/>
      <c r="R71" s="113"/>
      <c r="S71" s="113"/>
      <c r="T71" s="113"/>
      <c r="U71" s="113"/>
      <c r="V71" s="113"/>
      <c r="W71" s="113"/>
      <c r="X71" s="113"/>
      <c r="Y71" s="113"/>
      <c r="Z71" s="113"/>
      <c r="AA71" s="113"/>
      <c r="AB71" s="113"/>
      <c r="AC71" s="113"/>
    </row>
    <row r="72" spans="1:29" ht="13.5" customHeight="1">
      <c r="A72" s="113"/>
      <c r="B72" s="113"/>
      <c r="C72" s="113"/>
      <c r="D72" s="113"/>
      <c r="E72" s="113"/>
      <c r="F72" s="113"/>
      <c r="G72" s="113"/>
      <c r="H72" s="113"/>
      <c r="I72" s="113"/>
      <c r="J72" s="113"/>
      <c r="K72" s="113"/>
      <c r="L72" s="113"/>
      <c r="M72" s="113"/>
      <c r="N72" s="113"/>
      <c r="O72" s="113"/>
      <c r="P72" s="113"/>
      <c r="Q72" s="113"/>
      <c r="R72" s="113"/>
      <c r="S72" s="113"/>
      <c r="T72" s="113"/>
      <c r="U72" s="113"/>
      <c r="V72" s="113"/>
      <c r="W72" s="113"/>
      <c r="X72" s="113"/>
      <c r="Y72" s="113"/>
      <c r="Z72" s="113"/>
      <c r="AA72" s="113"/>
      <c r="AB72" s="113"/>
      <c r="AC72" s="113"/>
    </row>
    <row r="73" spans="1:29" ht="13.5" customHeight="1">
      <c r="A73" s="113"/>
      <c r="B73" s="113"/>
      <c r="C73" s="113"/>
      <c r="D73" s="113"/>
      <c r="E73" s="113"/>
      <c r="F73" s="113"/>
      <c r="G73" s="113"/>
      <c r="H73" s="113"/>
      <c r="I73" s="113"/>
      <c r="J73" s="113"/>
      <c r="K73" s="113"/>
      <c r="L73" s="113"/>
      <c r="M73" s="113"/>
      <c r="N73" s="113"/>
      <c r="O73" s="113"/>
      <c r="P73" s="113"/>
      <c r="Q73" s="113"/>
      <c r="R73" s="113"/>
      <c r="S73" s="113"/>
      <c r="T73" s="113"/>
      <c r="U73" s="113"/>
      <c r="V73" s="113"/>
      <c r="W73" s="113"/>
      <c r="X73" s="113"/>
      <c r="Y73" s="113"/>
      <c r="Z73" s="113"/>
      <c r="AA73" s="113"/>
      <c r="AB73" s="113"/>
      <c r="AC73" s="113"/>
    </row>
    <row r="74" spans="1:29" ht="13.5" customHeight="1">
      <c r="A74" s="113"/>
      <c r="B74" s="113"/>
      <c r="C74" s="113"/>
      <c r="D74" s="113"/>
      <c r="E74" s="113"/>
      <c r="F74" s="113"/>
      <c r="G74" s="113"/>
      <c r="H74" s="113"/>
      <c r="I74" s="113"/>
      <c r="J74" s="113"/>
      <c r="K74" s="113"/>
      <c r="L74" s="113"/>
      <c r="M74" s="113"/>
      <c r="N74" s="113"/>
      <c r="O74" s="113"/>
      <c r="P74" s="113"/>
      <c r="Q74" s="113"/>
      <c r="R74" s="113"/>
      <c r="S74" s="113"/>
      <c r="T74" s="113"/>
      <c r="U74" s="113"/>
      <c r="V74" s="113"/>
      <c r="W74" s="113"/>
      <c r="X74" s="113"/>
      <c r="Y74" s="113"/>
      <c r="Z74" s="113"/>
      <c r="AA74" s="113"/>
      <c r="AB74" s="113"/>
      <c r="AC74" s="113"/>
    </row>
    <row r="75" spans="1:29" ht="13.5" customHeight="1">
      <c r="A75" s="113"/>
      <c r="B75" s="113"/>
      <c r="C75" s="113"/>
      <c r="D75" s="113"/>
      <c r="E75" s="113"/>
      <c r="F75" s="113"/>
      <c r="G75" s="113"/>
      <c r="H75" s="113"/>
      <c r="I75" s="113"/>
      <c r="J75" s="113"/>
      <c r="K75" s="113"/>
      <c r="L75" s="113"/>
      <c r="M75" s="113"/>
      <c r="N75" s="113"/>
      <c r="O75" s="113"/>
      <c r="P75" s="113"/>
      <c r="Q75" s="113"/>
      <c r="R75" s="113"/>
      <c r="S75" s="113"/>
      <c r="T75" s="113"/>
      <c r="U75" s="113"/>
      <c r="V75" s="113"/>
      <c r="W75" s="113"/>
      <c r="X75" s="113"/>
      <c r="Y75" s="113"/>
      <c r="Z75" s="113"/>
      <c r="AA75" s="113"/>
      <c r="AB75" s="113"/>
      <c r="AC75" s="113"/>
    </row>
    <row r="76" spans="1:29" ht="13.5" customHeight="1">
      <c r="A76" s="113"/>
      <c r="B76" s="113"/>
      <c r="C76" s="113"/>
      <c r="D76" s="113"/>
      <c r="E76" s="113"/>
      <c r="F76" s="113"/>
      <c r="G76" s="113"/>
      <c r="H76" s="113"/>
      <c r="I76" s="113"/>
      <c r="J76" s="113"/>
      <c r="K76" s="113"/>
      <c r="L76" s="113"/>
      <c r="M76" s="113"/>
      <c r="N76" s="113"/>
      <c r="O76" s="113"/>
      <c r="P76" s="113"/>
      <c r="Q76" s="113"/>
      <c r="R76" s="113"/>
      <c r="S76" s="113"/>
      <c r="T76" s="113"/>
      <c r="U76" s="113"/>
      <c r="V76" s="113"/>
      <c r="W76" s="113"/>
      <c r="X76" s="113"/>
      <c r="Y76" s="113"/>
      <c r="Z76" s="113"/>
      <c r="AA76" s="113"/>
      <c r="AB76" s="113"/>
      <c r="AC76" s="113"/>
    </row>
    <row r="77" spans="1:29" ht="13.5" customHeight="1">
      <c r="A77" s="113"/>
      <c r="B77" s="113"/>
      <c r="C77" s="113"/>
      <c r="D77" s="113"/>
      <c r="E77" s="113"/>
      <c r="F77" s="113"/>
      <c r="G77" s="113"/>
      <c r="H77" s="113"/>
      <c r="I77" s="113"/>
      <c r="J77" s="113"/>
      <c r="K77" s="113"/>
      <c r="L77" s="113"/>
      <c r="M77" s="113"/>
      <c r="N77" s="113"/>
      <c r="O77" s="113"/>
      <c r="P77" s="113"/>
      <c r="Q77" s="113"/>
      <c r="R77" s="113"/>
      <c r="S77" s="113"/>
      <c r="T77" s="113"/>
      <c r="U77" s="113"/>
      <c r="V77" s="113"/>
      <c r="W77" s="113"/>
      <c r="X77" s="113"/>
      <c r="Y77" s="113"/>
      <c r="Z77" s="113"/>
      <c r="AA77" s="113"/>
      <c r="AB77" s="113"/>
      <c r="AC77" s="113"/>
    </row>
    <row r="78" spans="1:29" ht="13.5" customHeight="1">
      <c r="A78" s="113"/>
      <c r="B78" s="113"/>
      <c r="C78" s="113"/>
      <c r="D78" s="113"/>
      <c r="E78" s="113"/>
      <c r="F78" s="113"/>
      <c r="G78" s="113"/>
      <c r="H78" s="113"/>
      <c r="I78" s="113"/>
      <c r="J78" s="113"/>
      <c r="K78" s="113"/>
      <c r="L78" s="113"/>
      <c r="M78" s="113"/>
      <c r="N78" s="113"/>
      <c r="O78" s="113"/>
      <c r="P78" s="113"/>
      <c r="Q78" s="113"/>
      <c r="R78" s="113"/>
      <c r="S78" s="113"/>
      <c r="T78" s="113"/>
      <c r="U78" s="113"/>
      <c r="V78" s="113"/>
      <c r="W78" s="113"/>
      <c r="X78" s="113"/>
      <c r="Y78" s="113"/>
      <c r="Z78" s="113"/>
      <c r="AA78" s="113"/>
      <c r="AB78" s="113"/>
      <c r="AC78" s="113"/>
    </row>
    <row r="79" spans="1:29" ht="13.5" customHeight="1">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row>
    <row r="80" spans="1:29" ht="13.5" customHeight="1">
      <c r="A80" s="113"/>
      <c r="B80" s="113"/>
      <c r="C80" s="113"/>
      <c r="D80" s="113"/>
      <c r="E80" s="113"/>
      <c r="F80" s="113"/>
      <c r="G80" s="113"/>
      <c r="H80" s="113"/>
      <c r="I80" s="113"/>
      <c r="J80" s="113"/>
      <c r="K80" s="113"/>
      <c r="L80" s="113"/>
      <c r="M80" s="113"/>
      <c r="N80" s="113"/>
      <c r="O80" s="113"/>
      <c r="P80" s="113"/>
      <c r="Q80" s="113"/>
      <c r="R80" s="113"/>
      <c r="S80" s="113"/>
      <c r="T80" s="113"/>
      <c r="U80" s="113"/>
      <c r="V80" s="113"/>
      <c r="W80" s="113"/>
      <c r="X80" s="113"/>
      <c r="Y80" s="113"/>
      <c r="Z80" s="113"/>
      <c r="AA80" s="113"/>
      <c r="AB80" s="113"/>
      <c r="AC80" s="113"/>
    </row>
    <row r="81" spans="1:29" ht="13.5" customHeight="1">
      <c r="A81" s="113"/>
      <c r="B81" s="113"/>
      <c r="C81" s="113"/>
      <c r="D81" s="113"/>
      <c r="E81" s="113"/>
      <c r="F81" s="113"/>
      <c r="G81" s="113"/>
      <c r="H81" s="113"/>
      <c r="I81" s="113"/>
      <c r="J81" s="113"/>
      <c r="K81" s="113"/>
      <c r="L81" s="113"/>
      <c r="M81" s="113"/>
      <c r="N81" s="113"/>
      <c r="O81" s="113"/>
      <c r="P81" s="113"/>
      <c r="Q81" s="113"/>
      <c r="R81" s="113"/>
      <c r="S81" s="113"/>
      <c r="T81" s="113"/>
      <c r="U81" s="113"/>
      <c r="V81" s="113"/>
      <c r="W81" s="113"/>
      <c r="X81" s="113"/>
      <c r="Y81" s="113"/>
      <c r="Z81" s="113"/>
      <c r="AA81" s="113"/>
      <c r="AB81" s="113"/>
      <c r="AC81" s="113"/>
    </row>
    <row r="82" spans="1:29" ht="13.5" customHeight="1">
      <c r="A82" s="113"/>
      <c r="B82" s="113"/>
      <c r="C82" s="113"/>
      <c r="D82" s="113"/>
      <c r="E82" s="113"/>
      <c r="F82" s="113"/>
      <c r="G82" s="113"/>
      <c r="H82" s="113"/>
      <c r="I82" s="113"/>
      <c r="J82" s="113"/>
      <c r="K82" s="113"/>
      <c r="L82" s="113"/>
      <c r="M82" s="113"/>
      <c r="N82" s="113"/>
      <c r="O82" s="113"/>
      <c r="P82" s="113"/>
      <c r="Q82" s="113"/>
      <c r="R82" s="113"/>
      <c r="S82" s="113"/>
      <c r="T82" s="113"/>
      <c r="U82" s="113"/>
      <c r="V82" s="113"/>
      <c r="W82" s="113"/>
      <c r="X82" s="113"/>
      <c r="Y82" s="113"/>
      <c r="Z82" s="113"/>
      <c r="AA82" s="113"/>
      <c r="AB82" s="113"/>
      <c r="AC82" s="113"/>
    </row>
    <row r="83" spans="1:29" ht="13.5" customHeight="1">
      <c r="A83" s="113"/>
      <c r="B83" s="113"/>
      <c r="C83" s="113"/>
      <c r="D83" s="113"/>
      <c r="E83" s="113"/>
      <c r="F83" s="113"/>
      <c r="G83" s="113"/>
      <c r="H83" s="113"/>
      <c r="I83" s="113"/>
      <c r="J83" s="113"/>
      <c r="K83" s="113"/>
      <c r="L83" s="113"/>
      <c r="M83" s="113"/>
      <c r="N83" s="113"/>
      <c r="O83" s="113"/>
      <c r="P83" s="113"/>
      <c r="Q83" s="113"/>
      <c r="R83" s="113"/>
      <c r="S83" s="113"/>
      <c r="T83" s="113"/>
      <c r="U83" s="113"/>
      <c r="V83" s="113"/>
      <c r="W83" s="113"/>
      <c r="X83" s="113"/>
      <c r="Y83" s="113"/>
      <c r="Z83" s="113"/>
      <c r="AA83" s="113"/>
      <c r="AB83" s="113"/>
      <c r="AC83" s="113"/>
    </row>
    <row r="84" spans="1:29" ht="13.5" customHeight="1">
      <c r="A84" s="113"/>
      <c r="B84" s="113"/>
      <c r="C84" s="113"/>
      <c r="D84" s="113"/>
      <c r="E84" s="113"/>
      <c r="F84" s="113"/>
      <c r="G84" s="113"/>
      <c r="H84" s="113"/>
      <c r="I84" s="113"/>
      <c r="J84" s="113"/>
      <c r="K84" s="113"/>
      <c r="L84" s="113"/>
      <c r="M84" s="113"/>
      <c r="N84" s="113"/>
      <c r="O84" s="113"/>
      <c r="P84" s="113"/>
      <c r="Q84" s="113"/>
      <c r="R84" s="113"/>
      <c r="S84" s="113"/>
      <c r="T84" s="113"/>
      <c r="U84" s="113"/>
      <c r="V84" s="113"/>
      <c r="W84" s="113"/>
      <c r="X84" s="113"/>
      <c r="Y84" s="113"/>
      <c r="Z84" s="113"/>
      <c r="AA84" s="113"/>
      <c r="AB84" s="113"/>
      <c r="AC84" s="113"/>
    </row>
    <row r="85" spans="1:29" ht="13.5" customHeight="1">
      <c r="A85" s="113"/>
      <c r="B85" s="113"/>
      <c r="C85" s="113"/>
      <c r="D85" s="113"/>
      <c r="E85" s="113"/>
      <c r="F85" s="113"/>
      <c r="G85" s="113"/>
      <c r="H85" s="113"/>
      <c r="I85" s="113"/>
      <c r="J85" s="113"/>
      <c r="K85" s="113"/>
      <c r="L85" s="113"/>
      <c r="M85" s="113"/>
      <c r="N85" s="113"/>
      <c r="O85" s="113"/>
      <c r="P85" s="113"/>
      <c r="Q85" s="113"/>
      <c r="R85" s="113"/>
      <c r="S85" s="113"/>
      <c r="T85" s="113"/>
      <c r="U85" s="113"/>
      <c r="V85" s="113"/>
      <c r="W85" s="113"/>
      <c r="X85" s="113"/>
      <c r="Y85" s="113"/>
      <c r="Z85" s="113"/>
      <c r="AA85" s="113"/>
      <c r="AB85" s="113"/>
      <c r="AC85" s="113"/>
    </row>
    <row r="86" spans="1:29" ht="13.5" customHeight="1">
      <c r="A86" s="113"/>
      <c r="B86" s="113"/>
      <c r="C86" s="113"/>
      <c r="D86" s="113"/>
      <c r="E86" s="113"/>
      <c r="F86" s="113"/>
      <c r="G86" s="113"/>
      <c r="H86" s="113"/>
      <c r="I86" s="113"/>
      <c r="J86" s="113"/>
      <c r="K86" s="113"/>
      <c r="L86" s="113"/>
      <c r="M86" s="113"/>
      <c r="N86" s="113"/>
      <c r="O86" s="113"/>
      <c r="P86" s="113"/>
      <c r="Q86" s="113"/>
      <c r="R86" s="113"/>
      <c r="S86" s="113"/>
      <c r="T86" s="113"/>
      <c r="U86" s="113"/>
      <c r="V86" s="113"/>
      <c r="W86" s="113"/>
      <c r="X86" s="113"/>
      <c r="Y86" s="113"/>
      <c r="Z86" s="113"/>
      <c r="AA86" s="113"/>
      <c r="AB86" s="113"/>
      <c r="AC86" s="113"/>
    </row>
    <row r="87" spans="1:29" ht="13.5" customHeight="1">
      <c r="A87" s="113"/>
      <c r="B87" s="113"/>
      <c r="C87" s="113"/>
      <c r="D87" s="113"/>
      <c r="E87" s="113"/>
      <c r="F87" s="113"/>
      <c r="G87" s="113"/>
      <c r="H87" s="113"/>
      <c r="I87" s="113"/>
      <c r="J87" s="113"/>
      <c r="K87" s="113"/>
      <c r="L87" s="113"/>
      <c r="M87" s="113"/>
      <c r="N87" s="113"/>
      <c r="O87" s="113"/>
      <c r="P87" s="113"/>
      <c r="Q87" s="113"/>
      <c r="R87" s="113"/>
      <c r="S87" s="113"/>
      <c r="T87" s="113"/>
      <c r="U87" s="113"/>
      <c r="V87" s="113"/>
      <c r="W87" s="113"/>
      <c r="X87" s="113"/>
      <c r="Y87" s="113"/>
      <c r="Z87" s="113"/>
      <c r="AA87" s="113"/>
      <c r="AB87" s="113"/>
      <c r="AC87" s="113"/>
    </row>
    <row r="88" spans="1:29" ht="13.5" customHeight="1">
      <c r="A88" s="113"/>
      <c r="B88" s="113"/>
      <c r="C88" s="113"/>
      <c r="D88" s="113"/>
      <c r="E88" s="113"/>
      <c r="F88" s="113"/>
      <c r="G88" s="113"/>
      <c r="H88" s="113"/>
      <c r="I88" s="113"/>
      <c r="J88" s="113"/>
      <c r="K88" s="113"/>
      <c r="L88" s="113"/>
      <c r="M88" s="113"/>
      <c r="N88" s="113"/>
      <c r="O88" s="113"/>
      <c r="P88" s="113"/>
      <c r="Q88" s="113"/>
      <c r="R88" s="113"/>
      <c r="S88" s="113"/>
      <c r="T88" s="113"/>
      <c r="U88" s="113"/>
      <c r="V88" s="113"/>
      <c r="W88" s="113"/>
      <c r="X88" s="113"/>
      <c r="Y88" s="113"/>
      <c r="Z88" s="113"/>
      <c r="AA88" s="113"/>
      <c r="AB88" s="113"/>
      <c r="AC88" s="113"/>
    </row>
    <row r="89" spans="1:29" ht="13.5" customHeight="1">
      <c r="A89" s="113"/>
      <c r="B89" s="113"/>
      <c r="C89" s="113"/>
      <c r="D89" s="113"/>
      <c r="E89" s="113"/>
      <c r="F89" s="113"/>
      <c r="G89" s="113"/>
      <c r="H89" s="113"/>
      <c r="I89" s="113"/>
      <c r="J89" s="113"/>
      <c r="K89" s="113"/>
      <c r="L89" s="113"/>
      <c r="M89" s="113"/>
      <c r="N89" s="113"/>
      <c r="O89" s="113"/>
      <c r="P89" s="113"/>
      <c r="Q89" s="113"/>
      <c r="R89" s="113"/>
      <c r="S89" s="113"/>
      <c r="T89" s="113"/>
      <c r="U89" s="113"/>
      <c r="V89" s="113"/>
      <c r="W89" s="113"/>
      <c r="X89" s="113"/>
      <c r="Y89" s="113"/>
      <c r="Z89" s="113"/>
      <c r="AA89" s="113"/>
      <c r="AB89" s="113"/>
      <c r="AC89" s="113"/>
    </row>
    <row r="90" spans="1:29" ht="13.5" customHeight="1">
      <c r="A90" s="113"/>
      <c r="B90" s="113"/>
      <c r="C90" s="113"/>
      <c r="D90" s="113"/>
      <c r="E90" s="113"/>
      <c r="F90" s="113"/>
      <c r="G90" s="113"/>
      <c r="H90" s="113"/>
      <c r="I90" s="113"/>
      <c r="J90" s="113"/>
      <c r="K90" s="113"/>
      <c r="L90" s="113"/>
      <c r="M90" s="113"/>
      <c r="N90" s="113"/>
      <c r="O90" s="113"/>
      <c r="P90" s="113"/>
      <c r="Q90" s="113"/>
      <c r="R90" s="113"/>
      <c r="S90" s="113"/>
      <c r="T90" s="113"/>
      <c r="U90" s="113"/>
      <c r="V90" s="113"/>
      <c r="W90" s="113"/>
      <c r="X90" s="113"/>
      <c r="Y90" s="113"/>
      <c r="Z90" s="113"/>
      <c r="AA90" s="113"/>
      <c r="AB90" s="113"/>
      <c r="AC90" s="113"/>
    </row>
    <row r="91" spans="1:29" ht="13.5" customHeight="1">
      <c r="A91" s="113"/>
      <c r="B91" s="113"/>
      <c r="C91" s="113"/>
      <c r="D91" s="113"/>
      <c r="E91" s="113"/>
      <c r="F91" s="113"/>
      <c r="G91" s="113"/>
      <c r="H91" s="113"/>
      <c r="I91" s="113"/>
      <c r="J91" s="113"/>
      <c r="K91" s="113"/>
      <c r="L91" s="113"/>
      <c r="M91" s="113"/>
      <c r="N91" s="113"/>
      <c r="O91" s="113"/>
      <c r="P91" s="113"/>
      <c r="Q91" s="113"/>
      <c r="R91" s="113"/>
      <c r="S91" s="113"/>
      <c r="T91" s="113"/>
      <c r="U91" s="113"/>
      <c r="V91" s="113"/>
      <c r="W91" s="113"/>
      <c r="X91" s="113"/>
      <c r="Y91" s="113"/>
      <c r="Z91" s="113"/>
      <c r="AA91" s="113"/>
      <c r="AB91" s="113"/>
      <c r="AC91" s="113"/>
    </row>
    <row r="92" spans="1:29" ht="13.5" customHeight="1">
      <c r="A92" s="113"/>
      <c r="B92" s="113"/>
      <c r="C92" s="113"/>
      <c r="D92" s="113"/>
      <c r="E92" s="113"/>
      <c r="F92" s="113"/>
      <c r="G92" s="113"/>
      <c r="H92" s="113"/>
      <c r="I92" s="113"/>
      <c r="J92" s="113"/>
      <c r="K92" s="113"/>
      <c r="L92" s="113"/>
      <c r="M92" s="113"/>
      <c r="N92" s="113"/>
      <c r="O92" s="113"/>
      <c r="P92" s="113"/>
      <c r="Q92" s="113"/>
      <c r="R92" s="113"/>
      <c r="S92" s="113"/>
      <c r="T92" s="113"/>
      <c r="U92" s="113"/>
      <c r="V92" s="113"/>
      <c r="W92" s="113"/>
      <c r="X92" s="113"/>
      <c r="Y92" s="113"/>
      <c r="Z92" s="113"/>
      <c r="AA92" s="113"/>
      <c r="AB92" s="113"/>
      <c r="AC92" s="113"/>
    </row>
    <row r="93" spans="1:29" ht="13.5" customHeight="1">
      <c r="A93" s="113"/>
      <c r="B93" s="113"/>
      <c r="C93" s="113"/>
      <c r="D93" s="113"/>
      <c r="E93" s="113"/>
      <c r="F93" s="113"/>
      <c r="G93" s="113"/>
      <c r="H93" s="113"/>
      <c r="I93" s="113"/>
      <c r="J93" s="113"/>
      <c r="K93" s="113"/>
      <c r="L93" s="113"/>
      <c r="M93" s="113"/>
      <c r="N93" s="113"/>
      <c r="O93" s="113"/>
      <c r="P93" s="113"/>
      <c r="Q93" s="113"/>
      <c r="R93" s="113"/>
      <c r="S93" s="113"/>
      <c r="T93" s="113"/>
      <c r="U93" s="113"/>
      <c r="V93" s="113"/>
      <c r="W93" s="113"/>
      <c r="X93" s="113"/>
      <c r="Y93" s="113"/>
      <c r="Z93" s="113"/>
      <c r="AA93" s="113"/>
      <c r="AB93" s="113"/>
      <c r="AC93" s="113"/>
    </row>
    <row r="94" spans="1:29" ht="13.5" customHeight="1">
      <c r="A94" s="113"/>
      <c r="B94" s="113"/>
      <c r="C94" s="113"/>
      <c r="D94" s="113"/>
      <c r="E94" s="113"/>
      <c r="F94" s="113"/>
      <c r="G94" s="113"/>
      <c r="H94" s="113"/>
      <c r="I94" s="113"/>
      <c r="J94" s="113"/>
      <c r="K94" s="113"/>
      <c r="L94" s="113"/>
      <c r="M94" s="113"/>
      <c r="N94" s="113"/>
      <c r="O94" s="113"/>
      <c r="P94" s="113"/>
      <c r="Q94" s="113"/>
      <c r="R94" s="113"/>
      <c r="S94" s="113"/>
      <c r="T94" s="113"/>
      <c r="U94" s="113"/>
      <c r="V94" s="113"/>
      <c r="W94" s="113"/>
      <c r="X94" s="113"/>
      <c r="Y94" s="113"/>
      <c r="Z94" s="113"/>
      <c r="AA94" s="113"/>
      <c r="AB94" s="113"/>
      <c r="AC94" s="113"/>
    </row>
    <row r="95" spans="1:29" ht="13.5" customHeight="1">
      <c r="A95" s="113"/>
      <c r="B95" s="113"/>
      <c r="C95" s="113"/>
      <c r="D95" s="113"/>
      <c r="E95" s="113"/>
      <c r="F95" s="113"/>
      <c r="G95" s="113"/>
      <c r="H95" s="113"/>
      <c r="I95" s="113"/>
      <c r="J95" s="113"/>
      <c r="K95" s="113"/>
      <c r="L95" s="113"/>
      <c r="M95" s="113"/>
      <c r="N95" s="113"/>
      <c r="O95" s="113"/>
      <c r="P95" s="113"/>
      <c r="Q95" s="113"/>
      <c r="R95" s="113"/>
      <c r="S95" s="113"/>
      <c r="T95" s="113"/>
      <c r="U95" s="113"/>
      <c r="V95" s="113"/>
      <c r="W95" s="113"/>
      <c r="X95" s="113"/>
      <c r="Y95" s="113"/>
      <c r="Z95" s="113"/>
      <c r="AA95" s="113"/>
      <c r="AB95" s="113"/>
      <c r="AC95" s="113"/>
    </row>
    <row r="96" spans="1:29" ht="13.5" customHeight="1">
      <c r="A96" s="113"/>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c r="AA96" s="113"/>
      <c r="AB96" s="113"/>
      <c r="AC96" s="113"/>
    </row>
    <row r="97" spans="1:29" ht="13.5" customHeight="1">
      <c r="A97" s="113"/>
      <c r="B97" s="113"/>
      <c r="C97" s="113"/>
      <c r="D97" s="113"/>
      <c r="E97" s="113"/>
      <c r="F97" s="113"/>
      <c r="G97" s="113"/>
      <c r="H97" s="113"/>
      <c r="I97" s="113"/>
      <c r="J97" s="113"/>
      <c r="K97" s="113"/>
      <c r="L97" s="113"/>
      <c r="M97" s="113"/>
      <c r="N97" s="113"/>
      <c r="O97" s="113"/>
      <c r="P97" s="113"/>
      <c r="Q97" s="113"/>
      <c r="R97" s="113"/>
      <c r="S97" s="113"/>
      <c r="T97" s="113"/>
      <c r="U97" s="113"/>
      <c r="V97" s="113"/>
      <c r="W97" s="113"/>
      <c r="X97" s="113"/>
      <c r="Y97" s="113"/>
      <c r="Z97" s="113"/>
      <c r="AA97" s="113"/>
      <c r="AB97" s="113"/>
      <c r="AC97" s="113"/>
    </row>
    <row r="98" spans="1:29" ht="13.5" customHeight="1">
      <c r="A98" s="113"/>
      <c r="B98" s="113"/>
      <c r="C98" s="113"/>
      <c r="D98" s="113"/>
      <c r="E98" s="113"/>
      <c r="F98" s="113"/>
      <c r="G98" s="113"/>
      <c r="H98" s="113"/>
      <c r="I98" s="113"/>
      <c r="J98" s="113"/>
      <c r="K98" s="113"/>
      <c r="L98" s="113"/>
      <c r="M98" s="113"/>
      <c r="N98" s="113"/>
      <c r="O98" s="113"/>
      <c r="P98" s="113"/>
      <c r="Q98" s="113"/>
      <c r="R98" s="113"/>
      <c r="S98" s="113"/>
      <c r="T98" s="113"/>
      <c r="U98" s="113"/>
      <c r="V98" s="113"/>
      <c r="W98" s="113"/>
      <c r="X98" s="113"/>
      <c r="Y98" s="113"/>
      <c r="Z98" s="113"/>
      <c r="AA98" s="113"/>
      <c r="AB98" s="113"/>
      <c r="AC98" s="113"/>
    </row>
    <row r="99" spans="1:29" ht="13.5" customHeight="1">
      <c r="A99" s="113"/>
      <c r="B99" s="113"/>
      <c r="C99" s="113"/>
      <c r="D99" s="113"/>
      <c r="E99" s="113"/>
      <c r="F99" s="113"/>
      <c r="G99" s="113"/>
      <c r="H99" s="113"/>
      <c r="I99" s="113"/>
      <c r="J99" s="113"/>
      <c r="K99" s="113"/>
      <c r="L99" s="113"/>
      <c r="M99" s="113"/>
      <c r="N99" s="113"/>
      <c r="O99" s="113"/>
      <c r="P99" s="113"/>
      <c r="Q99" s="113"/>
      <c r="R99" s="113"/>
      <c r="S99" s="113"/>
      <c r="T99" s="113"/>
      <c r="U99" s="113"/>
      <c r="V99" s="113"/>
      <c r="W99" s="113"/>
      <c r="X99" s="113"/>
      <c r="Y99" s="113"/>
      <c r="Z99" s="113"/>
      <c r="AA99" s="113"/>
      <c r="AB99" s="113"/>
      <c r="AC99" s="113"/>
    </row>
    <row r="100" spans="1:29" ht="13.5" customHeight="1">
      <c r="A100" s="113"/>
      <c r="B100" s="113"/>
      <c r="C100" s="113"/>
      <c r="D100" s="113"/>
      <c r="E100" s="113"/>
      <c r="F100" s="113"/>
      <c r="G100" s="113"/>
      <c r="H100" s="113"/>
      <c r="I100" s="113"/>
      <c r="J100" s="113"/>
      <c r="K100" s="113"/>
      <c r="L100" s="113"/>
      <c r="M100" s="113"/>
      <c r="N100" s="113"/>
      <c r="O100" s="113"/>
      <c r="P100" s="113"/>
      <c r="Q100" s="113"/>
      <c r="R100" s="113"/>
      <c r="S100" s="113"/>
      <c r="T100" s="113"/>
      <c r="U100" s="113"/>
      <c r="V100" s="113"/>
      <c r="W100" s="113"/>
      <c r="X100" s="113"/>
      <c r="Y100" s="113"/>
      <c r="Z100" s="113"/>
      <c r="AA100" s="113"/>
      <c r="AB100" s="113"/>
      <c r="AC100" s="113"/>
    </row>
    <row r="101" spans="1:29" ht="13.5" customHeight="1">
      <c r="A101" s="113"/>
      <c r="B101" s="113"/>
      <c r="C101" s="113"/>
      <c r="D101" s="113"/>
      <c r="E101" s="113"/>
      <c r="F101" s="113"/>
      <c r="G101" s="113"/>
      <c r="H101" s="113"/>
      <c r="I101" s="113"/>
      <c r="J101" s="113"/>
      <c r="K101" s="113"/>
      <c r="L101" s="113"/>
      <c r="M101" s="113"/>
      <c r="N101" s="113"/>
      <c r="O101" s="113"/>
      <c r="P101" s="113"/>
      <c r="Q101" s="113"/>
      <c r="R101" s="113"/>
      <c r="S101" s="113"/>
      <c r="T101" s="113"/>
      <c r="U101" s="113"/>
      <c r="V101" s="113"/>
      <c r="W101" s="113"/>
      <c r="X101" s="113"/>
      <c r="Y101" s="113"/>
      <c r="Z101" s="113"/>
      <c r="AA101" s="113"/>
      <c r="AB101" s="113"/>
      <c r="AC101" s="113"/>
    </row>
    <row r="102" spans="1:29" ht="13.5" customHeight="1">
      <c r="A102" s="113"/>
      <c r="B102" s="113"/>
      <c r="C102" s="113"/>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13"/>
      <c r="Z102" s="113"/>
      <c r="AA102" s="113"/>
      <c r="AB102" s="113"/>
      <c r="AC102" s="113"/>
    </row>
    <row r="103" spans="1:29" ht="13.5" customHeight="1">
      <c r="A103" s="113"/>
      <c r="B103" s="113"/>
      <c r="C103" s="113"/>
      <c r="D103" s="113"/>
      <c r="E103" s="113"/>
      <c r="F103" s="113"/>
      <c r="G103" s="113"/>
      <c r="H103" s="113"/>
      <c r="I103" s="113"/>
      <c r="J103" s="113"/>
      <c r="K103" s="113"/>
      <c r="L103" s="113"/>
      <c r="M103" s="113"/>
      <c r="N103" s="113"/>
      <c r="O103" s="113"/>
      <c r="P103" s="113"/>
      <c r="Q103" s="113"/>
      <c r="R103" s="113"/>
      <c r="S103" s="113"/>
      <c r="T103" s="113"/>
      <c r="U103" s="113"/>
      <c r="V103" s="113"/>
      <c r="W103" s="113"/>
      <c r="X103" s="113"/>
      <c r="Y103" s="113"/>
      <c r="Z103" s="113"/>
      <c r="AA103" s="113"/>
      <c r="AB103" s="113"/>
      <c r="AC103" s="113"/>
    </row>
    <row r="104" spans="1:29" ht="13.5" customHeight="1">
      <c r="A104" s="113"/>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c r="AA104" s="113"/>
      <c r="AB104" s="113"/>
      <c r="AC104" s="113"/>
    </row>
    <row r="105" spans="1:29" ht="13.5" customHeight="1">
      <c r="A105" s="113"/>
      <c r="B105" s="113"/>
      <c r="C105" s="113"/>
      <c r="D105" s="113"/>
      <c r="E105" s="113"/>
      <c r="F105" s="113"/>
      <c r="G105" s="113"/>
      <c r="H105" s="113"/>
      <c r="I105" s="113"/>
      <c r="J105" s="113"/>
      <c r="K105" s="113"/>
      <c r="L105" s="113"/>
      <c r="M105" s="113"/>
      <c r="N105" s="113"/>
      <c r="O105" s="113"/>
      <c r="P105" s="113"/>
      <c r="Q105" s="113"/>
      <c r="R105" s="113"/>
      <c r="S105" s="113"/>
      <c r="T105" s="113"/>
      <c r="U105" s="113"/>
      <c r="V105" s="113"/>
      <c r="W105" s="113"/>
      <c r="X105" s="113"/>
      <c r="Y105" s="113"/>
      <c r="Z105" s="113"/>
      <c r="AA105" s="113"/>
      <c r="AB105" s="113"/>
      <c r="AC105" s="113"/>
    </row>
    <row r="106" spans="1:29" ht="13.5" customHeight="1">
      <c r="A106" s="113"/>
      <c r="B106" s="113"/>
      <c r="C106" s="113"/>
      <c r="D106" s="113"/>
      <c r="E106" s="113"/>
      <c r="F106" s="113"/>
      <c r="G106" s="113"/>
      <c r="H106" s="113"/>
      <c r="I106" s="113"/>
      <c r="J106" s="113"/>
      <c r="K106" s="113"/>
      <c r="L106" s="113"/>
      <c r="M106" s="113"/>
      <c r="N106" s="113"/>
      <c r="O106" s="113"/>
      <c r="P106" s="113"/>
      <c r="Q106" s="113"/>
      <c r="R106" s="113"/>
      <c r="S106" s="113"/>
      <c r="T106" s="113"/>
      <c r="U106" s="113"/>
      <c r="V106" s="113"/>
      <c r="W106" s="113"/>
      <c r="X106" s="113"/>
      <c r="Y106" s="113"/>
      <c r="Z106" s="113"/>
      <c r="AA106" s="113"/>
      <c r="AB106" s="113"/>
      <c r="AC106" s="113"/>
    </row>
    <row r="107" spans="1:29" ht="13.5" customHeight="1">
      <c r="A107" s="113"/>
      <c r="B107" s="113"/>
      <c r="C107" s="113"/>
      <c r="D107" s="113"/>
      <c r="E107" s="113"/>
      <c r="F107" s="113"/>
      <c r="G107" s="113"/>
      <c r="H107" s="113"/>
      <c r="I107" s="113"/>
      <c r="J107" s="113"/>
      <c r="K107" s="113"/>
      <c r="L107" s="113"/>
      <c r="M107" s="113"/>
      <c r="N107" s="113"/>
      <c r="O107" s="113"/>
      <c r="P107" s="113"/>
      <c r="Q107" s="113"/>
      <c r="R107" s="113"/>
      <c r="S107" s="113"/>
      <c r="T107" s="113"/>
      <c r="U107" s="113"/>
      <c r="V107" s="113"/>
      <c r="W107" s="113"/>
      <c r="X107" s="113"/>
      <c r="Y107" s="113"/>
      <c r="Z107" s="113"/>
      <c r="AA107" s="113"/>
      <c r="AB107" s="113"/>
      <c r="AC107" s="113"/>
    </row>
    <row r="108" spans="1:29" ht="13.5" customHeight="1">
      <c r="A108" s="113"/>
      <c r="B108" s="113"/>
      <c r="C108" s="113"/>
      <c r="D108" s="113"/>
      <c r="E108" s="113"/>
      <c r="F108" s="113"/>
      <c r="G108" s="113"/>
      <c r="H108" s="113"/>
      <c r="I108" s="113"/>
      <c r="J108" s="113"/>
      <c r="K108" s="113"/>
      <c r="L108" s="113"/>
      <c r="M108" s="113"/>
      <c r="N108" s="113"/>
      <c r="O108" s="113"/>
      <c r="P108" s="113"/>
      <c r="Q108" s="113"/>
      <c r="R108" s="113"/>
      <c r="S108" s="113"/>
      <c r="T108" s="113"/>
      <c r="U108" s="113"/>
      <c r="V108" s="113"/>
      <c r="W108" s="113"/>
      <c r="X108" s="113"/>
      <c r="Y108" s="113"/>
      <c r="Z108" s="113"/>
      <c r="AA108" s="113"/>
      <c r="AB108" s="113"/>
      <c r="AC108" s="113"/>
    </row>
    <row r="109" spans="1:29" ht="13.5" customHeight="1">
      <c r="A109" s="113"/>
      <c r="B109" s="113"/>
      <c r="C109" s="113"/>
      <c r="D109" s="113"/>
      <c r="E109" s="113"/>
      <c r="F109" s="113"/>
      <c r="G109" s="113"/>
      <c r="H109" s="113"/>
      <c r="I109" s="113"/>
      <c r="J109" s="113"/>
      <c r="K109" s="113"/>
      <c r="L109" s="113"/>
      <c r="M109" s="113"/>
      <c r="N109" s="113"/>
      <c r="O109" s="113"/>
      <c r="P109" s="113"/>
      <c r="Q109" s="113"/>
      <c r="R109" s="113"/>
      <c r="S109" s="113"/>
      <c r="T109" s="113"/>
      <c r="U109" s="113"/>
      <c r="V109" s="113"/>
      <c r="W109" s="113"/>
      <c r="X109" s="113"/>
      <c r="Y109" s="113"/>
      <c r="Z109" s="113"/>
      <c r="AA109" s="113"/>
      <c r="AB109" s="113"/>
      <c r="AC109" s="113"/>
    </row>
    <row r="110" spans="1:29" ht="13.5" customHeight="1">
      <c r="A110" s="113"/>
      <c r="B110" s="113"/>
      <c r="C110" s="113"/>
      <c r="D110" s="113"/>
      <c r="E110" s="113"/>
      <c r="F110" s="113"/>
      <c r="G110" s="113"/>
      <c r="H110" s="113"/>
      <c r="I110" s="113"/>
      <c r="J110" s="113"/>
      <c r="K110" s="113"/>
      <c r="L110" s="113"/>
      <c r="M110" s="113"/>
      <c r="N110" s="113"/>
      <c r="O110" s="113"/>
      <c r="P110" s="113"/>
      <c r="Q110" s="113"/>
      <c r="R110" s="113"/>
      <c r="S110" s="113"/>
      <c r="T110" s="113"/>
      <c r="U110" s="113"/>
      <c r="V110" s="113"/>
      <c r="W110" s="113"/>
      <c r="X110" s="113"/>
      <c r="Y110" s="113"/>
      <c r="Z110" s="113"/>
      <c r="AA110" s="113"/>
      <c r="AB110" s="113"/>
      <c r="AC110" s="113"/>
    </row>
    <row r="111" spans="1:29" ht="13.5" customHeight="1">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row>
    <row r="112" spans="1:29" ht="13.5" customHeight="1">
      <c r="A112" s="113"/>
      <c r="B112" s="113"/>
      <c r="C112" s="113"/>
      <c r="D112" s="113"/>
      <c r="E112" s="113"/>
      <c r="F112" s="113"/>
      <c r="G112" s="113"/>
      <c r="H112" s="113"/>
      <c r="I112" s="113"/>
      <c r="J112" s="113"/>
      <c r="K112" s="113"/>
      <c r="L112" s="113"/>
      <c r="M112" s="113"/>
      <c r="N112" s="113"/>
      <c r="O112" s="113"/>
      <c r="P112" s="113"/>
      <c r="Q112" s="113"/>
      <c r="R112" s="113"/>
      <c r="S112" s="113"/>
      <c r="T112" s="113"/>
      <c r="U112" s="113"/>
      <c r="V112" s="113"/>
      <c r="W112" s="113"/>
      <c r="X112" s="113"/>
      <c r="Y112" s="113"/>
      <c r="Z112" s="113"/>
      <c r="AA112" s="113"/>
      <c r="AB112" s="113"/>
      <c r="AC112" s="113"/>
    </row>
    <row r="113" spans="1:29" ht="13.5" customHeight="1">
      <c r="A113" s="113"/>
      <c r="B113" s="113"/>
      <c r="C113" s="113"/>
      <c r="D113" s="113"/>
      <c r="E113" s="113"/>
      <c r="F113" s="113"/>
      <c r="G113" s="113"/>
      <c r="H113" s="113"/>
      <c r="I113" s="113"/>
      <c r="J113" s="113"/>
      <c r="K113" s="113"/>
      <c r="L113" s="113"/>
      <c r="M113" s="113"/>
      <c r="N113" s="113"/>
      <c r="O113" s="113"/>
      <c r="P113" s="113"/>
      <c r="Q113" s="113"/>
      <c r="R113" s="113"/>
      <c r="S113" s="113"/>
      <c r="T113" s="113"/>
      <c r="U113" s="113"/>
      <c r="V113" s="113"/>
      <c r="W113" s="113"/>
      <c r="X113" s="113"/>
      <c r="Y113" s="113"/>
      <c r="Z113" s="113"/>
      <c r="AA113" s="113"/>
      <c r="AB113" s="113"/>
      <c r="AC113" s="113"/>
    </row>
    <row r="114" spans="1:29" ht="13.5" customHeight="1">
      <c r="A114" s="113"/>
      <c r="B114" s="113"/>
      <c r="C114" s="113"/>
      <c r="D114" s="113"/>
      <c r="E114" s="113"/>
      <c r="F114" s="113"/>
      <c r="G114" s="113"/>
      <c r="H114" s="113"/>
      <c r="I114" s="113"/>
      <c r="J114" s="113"/>
      <c r="K114" s="113"/>
      <c r="L114" s="113"/>
      <c r="M114" s="113"/>
      <c r="N114" s="113"/>
      <c r="O114" s="113"/>
      <c r="P114" s="113"/>
      <c r="Q114" s="113"/>
      <c r="R114" s="113"/>
      <c r="S114" s="113"/>
      <c r="T114" s="113"/>
      <c r="U114" s="113"/>
      <c r="V114" s="113"/>
      <c r="W114" s="113"/>
      <c r="X114" s="113"/>
      <c r="Y114" s="113"/>
      <c r="Z114" s="113"/>
      <c r="AA114" s="113"/>
      <c r="AB114" s="113"/>
      <c r="AC114" s="113"/>
    </row>
    <row r="115" spans="1:29" ht="13.5" customHeight="1">
      <c r="A115" s="113"/>
      <c r="B115" s="113"/>
      <c r="C115" s="113"/>
      <c r="D115" s="113"/>
      <c r="E115" s="113"/>
      <c r="F115" s="113"/>
      <c r="G115" s="113"/>
      <c r="H115" s="113"/>
      <c r="I115" s="113"/>
      <c r="J115" s="113"/>
      <c r="K115" s="113"/>
      <c r="L115" s="113"/>
      <c r="M115" s="113"/>
      <c r="N115" s="113"/>
      <c r="O115" s="113"/>
      <c r="P115" s="113"/>
      <c r="Q115" s="113"/>
      <c r="R115" s="113"/>
      <c r="S115" s="113"/>
      <c r="T115" s="113"/>
      <c r="U115" s="113"/>
      <c r="V115" s="113"/>
      <c r="W115" s="113"/>
      <c r="X115" s="113"/>
      <c r="Y115" s="113"/>
      <c r="Z115" s="113"/>
      <c r="AA115" s="113"/>
      <c r="AB115" s="113"/>
      <c r="AC115" s="113"/>
    </row>
    <row r="116" spans="1:29" ht="13.5" customHeight="1">
      <c r="A116" s="113"/>
      <c r="B116" s="113"/>
      <c r="C116" s="113"/>
      <c r="D116" s="113"/>
      <c r="E116" s="113"/>
      <c r="F116" s="113"/>
      <c r="G116" s="113"/>
      <c r="H116" s="113"/>
      <c r="I116" s="113"/>
      <c r="J116" s="113"/>
      <c r="K116" s="113"/>
      <c r="L116" s="113"/>
      <c r="M116" s="113"/>
      <c r="N116" s="113"/>
      <c r="O116" s="113"/>
      <c r="P116" s="113"/>
      <c r="Q116" s="113"/>
      <c r="R116" s="113"/>
      <c r="S116" s="113"/>
      <c r="T116" s="113"/>
      <c r="U116" s="113"/>
      <c r="V116" s="113"/>
      <c r="W116" s="113"/>
      <c r="X116" s="113"/>
      <c r="Y116" s="113"/>
      <c r="Z116" s="113"/>
      <c r="AA116" s="113"/>
      <c r="AB116" s="113"/>
      <c r="AC116" s="113"/>
    </row>
    <row r="117" spans="1:29" ht="13.5" customHeight="1">
      <c r="A117" s="113"/>
      <c r="B117" s="113"/>
      <c r="C117" s="113"/>
      <c r="D117" s="113"/>
      <c r="E117" s="113"/>
      <c r="F117" s="113"/>
      <c r="G117" s="113"/>
      <c r="H117" s="113"/>
      <c r="I117" s="113"/>
      <c r="J117" s="113"/>
      <c r="K117" s="113"/>
      <c r="L117" s="113"/>
      <c r="M117" s="113"/>
      <c r="N117" s="113"/>
      <c r="O117" s="113"/>
      <c r="P117" s="113"/>
      <c r="Q117" s="113"/>
      <c r="R117" s="113"/>
      <c r="S117" s="113"/>
      <c r="T117" s="113"/>
      <c r="U117" s="113"/>
      <c r="V117" s="113"/>
      <c r="W117" s="113"/>
      <c r="X117" s="113"/>
      <c r="Y117" s="113"/>
      <c r="Z117" s="113"/>
      <c r="AA117" s="113"/>
      <c r="AB117" s="113"/>
      <c r="AC117" s="113"/>
    </row>
    <row r="118" spans="1:29" ht="13.5" customHeight="1">
      <c r="A118" s="113"/>
      <c r="B118" s="113"/>
      <c r="C118" s="113"/>
      <c r="D118" s="113"/>
      <c r="E118" s="113"/>
      <c r="F118" s="113"/>
      <c r="G118" s="113"/>
      <c r="H118" s="113"/>
      <c r="I118" s="113"/>
      <c r="J118" s="113"/>
      <c r="K118" s="113"/>
      <c r="L118" s="113"/>
      <c r="M118" s="113"/>
      <c r="N118" s="113"/>
      <c r="O118" s="113"/>
      <c r="P118" s="113"/>
      <c r="Q118" s="113"/>
      <c r="R118" s="113"/>
      <c r="S118" s="113"/>
      <c r="T118" s="113"/>
      <c r="U118" s="113"/>
      <c r="V118" s="113"/>
      <c r="W118" s="113"/>
      <c r="X118" s="113"/>
      <c r="Y118" s="113"/>
      <c r="Z118" s="113"/>
      <c r="AA118" s="113"/>
      <c r="AB118" s="113"/>
      <c r="AC118" s="113"/>
    </row>
    <row r="119" spans="1:29" ht="13.5" customHeight="1">
      <c r="A119" s="113"/>
      <c r="B119" s="113"/>
      <c r="C119" s="113"/>
      <c r="D119" s="113"/>
      <c r="E119" s="113"/>
      <c r="F119" s="113"/>
      <c r="G119" s="113"/>
      <c r="H119" s="113"/>
      <c r="I119" s="113"/>
      <c r="J119" s="113"/>
      <c r="K119" s="113"/>
      <c r="L119" s="113"/>
      <c r="M119" s="113"/>
      <c r="N119" s="113"/>
      <c r="O119" s="113"/>
      <c r="P119" s="113"/>
      <c r="Q119" s="113"/>
      <c r="R119" s="113"/>
      <c r="S119" s="113"/>
      <c r="T119" s="113"/>
      <c r="U119" s="113"/>
      <c r="V119" s="113"/>
      <c r="W119" s="113"/>
      <c r="X119" s="113"/>
      <c r="Y119" s="113"/>
      <c r="Z119" s="113"/>
      <c r="AA119" s="113"/>
      <c r="AB119" s="113"/>
      <c r="AC119" s="113"/>
    </row>
    <row r="120" spans="1:29" ht="13.5" customHeight="1">
      <c r="A120" s="113"/>
      <c r="B120" s="113"/>
      <c r="C120" s="113"/>
      <c r="D120" s="113"/>
      <c r="E120" s="113"/>
      <c r="F120" s="113"/>
      <c r="G120" s="113"/>
      <c r="H120" s="113"/>
      <c r="I120" s="113"/>
      <c r="J120" s="113"/>
      <c r="K120" s="113"/>
      <c r="L120" s="113"/>
      <c r="M120" s="113"/>
      <c r="N120" s="113"/>
      <c r="O120" s="113"/>
      <c r="P120" s="113"/>
      <c r="Q120" s="113"/>
      <c r="R120" s="113"/>
      <c r="S120" s="113"/>
      <c r="T120" s="113"/>
      <c r="U120" s="113"/>
      <c r="V120" s="113"/>
      <c r="W120" s="113"/>
      <c r="X120" s="113"/>
      <c r="Y120" s="113"/>
      <c r="Z120" s="113"/>
      <c r="AA120" s="113"/>
      <c r="AB120" s="113"/>
      <c r="AC120" s="113"/>
    </row>
    <row r="121" spans="1:29" ht="13.5" customHeight="1">
      <c r="A121" s="113"/>
      <c r="B121" s="113"/>
      <c r="C121" s="113"/>
      <c r="D121" s="113"/>
      <c r="E121" s="113"/>
      <c r="F121" s="113"/>
      <c r="G121" s="113"/>
      <c r="H121" s="113"/>
      <c r="I121" s="113"/>
      <c r="J121" s="113"/>
      <c r="K121" s="113"/>
      <c r="L121" s="113"/>
      <c r="M121" s="113"/>
      <c r="N121" s="113"/>
      <c r="O121" s="113"/>
      <c r="P121" s="113"/>
      <c r="Q121" s="113"/>
      <c r="R121" s="113"/>
      <c r="S121" s="113"/>
      <c r="T121" s="113"/>
      <c r="U121" s="113"/>
      <c r="V121" s="113"/>
      <c r="W121" s="113"/>
      <c r="X121" s="113"/>
      <c r="Y121" s="113"/>
      <c r="Z121" s="113"/>
      <c r="AA121" s="113"/>
      <c r="AB121" s="113"/>
      <c r="AC121" s="113"/>
    </row>
    <row r="122" spans="1:29" ht="13.5" customHeight="1">
      <c r="A122" s="113"/>
      <c r="B122" s="113"/>
      <c r="C122" s="113"/>
      <c r="D122" s="113"/>
      <c r="E122" s="113"/>
      <c r="F122" s="113"/>
      <c r="G122" s="113"/>
      <c r="H122" s="113"/>
      <c r="I122" s="113"/>
      <c r="J122" s="113"/>
      <c r="K122" s="113"/>
      <c r="L122" s="113"/>
      <c r="M122" s="113"/>
      <c r="N122" s="113"/>
      <c r="O122" s="113"/>
      <c r="P122" s="113"/>
      <c r="Q122" s="113"/>
      <c r="R122" s="113"/>
      <c r="S122" s="113"/>
      <c r="T122" s="113"/>
      <c r="U122" s="113"/>
      <c r="V122" s="113"/>
      <c r="W122" s="113"/>
      <c r="X122" s="113"/>
      <c r="Y122" s="113"/>
      <c r="Z122" s="113"/>
      <c r="AA122" s="113"/>
      <c r="AB122" s="113"/>
      <c r="AC122" s="113"/>
    </row>
    <row r="123" spans="1:29" ht="13.5" customHeight="1">
      <c r="A123" s="113"/>
      <c r="B123" s="113"/>
      <c r="C123" s="113"/>
      <c r="D123" s="113"/>
      <c r="E123" s="113"/>
      <c r="F123" s="113"/>
      <c r="G123" s="113"/>
      <c r="H123" s="113"/>
      <c r="I123" s="113"/>
      <c r="J123" s="113"/>
      <c r="K123" s="113"/>
      <c r="L123" s="113"/>
      <c r="M123" s="113"/>
      <c r="N123" s="113"/>
      <c r="O123" s="113"/>
      <c r="P123" s="113"/>
      <c r="Q123" s="113"/>
      <c r="R123" s="113"/>
      <c r="S123" s="113"/>
      <c r="T123" s="113"/>
      <c r="U123" s="113"/>
      <c r="V123" s="113"/>
      <c r="W123" s="113"/>
      <c r="X123" s="113"/>
      <c r="Y123" s="113"/>
      <c r="Z123" s="113"/>
      <c r="AA123" s="113"/>
      <c r="AB123" s="113"/>
      <c r="AC123" s="113"/>
    </row>
    <row r="124" spans="1:29" ht="13.5" customHeight="1">
      <c r="A124" s="113"/>
      <c r="B124" s="113"/>
      <c r="C124" s="113"/>
      <c r="D124" s="113"/>
      <c r="E124" s="113"/>
      <c r="F124" s="113"/>
      <c r="G124" s="113"/>
      <c r="H124" s="113"/>
      <c r="I124" s="113"/>
      <c r="J124" s="113"/>
      <c r="K124" s="113"/>
      <c r="L124" s="113"/>
      <c r="M124" s="113"/>
      <c r="N124" s="113"/>
      <c r="O124" s="113"/>
      <c r="P124" s="113"/>
      <c r="Q124" s="113"/>
      <c r="R124" s="113"/>
      <c r="S124" s="113"/>
      <c r="T124" s="113"/>
      <c r="U124" s="113"/>
      <c r="V124" s="113"/>
      <c r="W124" s="113"/>
      <c r="X124" s="113"/>
      <c r="Y124" s="113"/>
      <c r="Z124" s="113"/>
      <c r="AA124" s="113"/>
      <c r="AB124" s="113"/>
      <c r="AC124" s="113"/>
    </row>
    <row r="125" spans="1:29" ht="13.5" customHeight="1">
      <c r="A125" s="113"/>
      <c r="B125" s="113"/>
      <c r="C125" s="113"/>
      <c r="D125" s="113"/>
      <c r="E125" s="113"/>
      <c r="F125" s="113"/>
      <c r="G125" s="113"/>
      <c r="H125" s="113"/>
      <c r="I125" s="113"/>
      <c r="J125" s="113"/>
      <c r="K125" s="113"/>
      <c r="L125" s="113"/>
      <c r="M125" s="113"/>
      <c r="N125" s="113"/>
      <c r="O125" s="113"/>
      <c r="P125" s="113"/>
      <c r="Q125" s="113"/>
      <c r="R125" s="113"/>
      <c r="S125" s="113"/>
      <c r="T125" s="113"/>
      <c r="U125" s="113"/>
      <c r="V125" s="113"/>
      <c r="W125" s="113"/>
      <c r="X125" s="113"/>
      <c r="Y125" s="113"/>
      <c r="Z125" s="113"/>
      <c r="AA125" s="113"/>
      <c r="AB125" s="113"/>
      <c r="AC125" s="113"/>
    </row>
    <row r="126" spans="1:29" ht="13.5" customHeight="1">
      <c r="A126" s="113"/>
      <c r="B126" s="113"/>
      <c r="C126" s="113"/>
      <c r="D126" s="113"/>
      <c r="E126" s="113"/>
      <c r="F126" s="113"/>
      <c r="G126" s="113"/>
      <c r="H126" s="113"/>
      <c r="I126" s="113"/>
      <c r="J126" s="113"/>
      <c r="K126" s="113"/>
      <c r="L126" s="113"/>
      <c r="M126" s="113"/>
      <c r="N126" s="113"/>
      <c r="O126" s="113"/>
      <c r="P126" s="113"/>
      <c r="Q126" s="113"/>
      <c r="R126" s="113"/>
      <c r="S126" s="113"/>
      <c r="T126" s="113"/>
      <c r="U126" s="113"/>
      <c r="V126" s="113"/>
      <c r="W126" s="113"/>
      <c r="X126" s="113"/>
      <c r="Y126" s="113"/>
      <c r="Z126" s="113"/>
      <c r="AA126" s="113"/>
      <c r="AB126" s="113"/>
      <c r="AC126" s="113"/>
    </row>
    <row r="127" spans="1:29" ht="13.5" customHeight="1">
      <c r="A127" s="113"/>
      <c r="B127" s="113"/>
      <c r="C127" s="113"/>
      <c r="D127" s="113"/>
      <c r="E127" s="113"/>
      <c r="F127" s="113"/>
      <c r="G127" s="113"/>
      <c r="H127" s="113"/>
      <c r="I127" s="113"/>
      <c r="J127" s="113"/>
      <c r="K127" s="113"/>
      <c r="L127" s="113"/>
      <c r="M127" s="113"/>
      <c r="N127" s="113"/>
      <c r="O127" s="113"/>
      <c r="P127" s="113"/>
      <c r="Q127" s="113"/>
      <c r="R127" s="113"/>
      <c r="S127" s="113"/>
      <c r="T127" s="113"/>
      <c r="U127" s="113"/>
      <c r="V127" s="113"/>
      <c r="W127" s="113"/>
      <c r="X127" s="113"/>
      <c r="Y127" s="113"/>
      <c r="Z127" s="113"/>
      <c r="AA127" s="113"/>
      <c r="AB127" s="113"/>
      <c r="AC127" s="113"/>
    </row>
    <row r="128" spans="1:29" ht="13.5" customHeight="1">
      <c r="A128" s="113"/>
      <c r="B128" s="113"/>
      <c r="C128" s="113"/>
      <c r="D128" s="113"/>
      <c r="E128" s="113"/>
      <c r="F128" s="113"/>
      <c r="G128" s="113"/>
      <c r="H128" s="113"/>
      <c r="I128" s="113"/>
      <c r="J128" s="113"/>
      <c r="K128" s="113"/>
      <c r="L128" s="113"/>
      <c r="M128" s="113"/>
      <c r="N128" s="113"/>
      <c r="O128" s="113"/>
      <c r="P128" s="113"/>
      <c r="Q128" s="113"/>
      <c r="R128" s="113"/>
      <c r="S128" s="113"/>
      <c r="T128" s="113"/>
      <c r="U128" s="113"/>
      <c r="V128" s="113"/>
      <c r="W128" s="113"/>
      <c r="X128" s="113"/>
      <c r="Y128" s="113"/>
      <c r="Z128" s="113"/>
      <c r="AA128" s="113"/>
      <c r="AB128" s="113"/>
      <c r="AC128" s="113"/>
    </row>
    <row r="129" spans="1:29" ht="13.5" customHeight="1">
      <c r="A129" s="113"/>
      <c r="B129" s="113"/>
      <c r="C129" s="113"/>
      <c r="D129" s="113"/>
      <c r="E129" s="113"/>
      <c r="F129" s="113"/>
      <c r="G129" s="113"/>
      <c r="H129" s="113"/>
      <c r="I129" s="113"/>
      <c r="J129" s="113"/>
      <c r="K129" s="113"/>
      <c r="L129" s="113"/>
      <c r="M129" s="113"/>
      <c r="N129" s="113"/>
      <c r="O129" s="113"/>
      <c r="P129" s="113"/>
      <c r="Q129" s="113"/>
      <c r="R129" s="113"/>
      <c r="S129" s="113"/>
      <c r="T129" s="113"/>
      <c r="U129" s="113"/>
      <c r="V129" s="113"/>
      <c r="W129" s="113"/>
      <c r="X129" s="113"/>
      <c r="Y129" s="113"/>
      <c r="Z129" s="113"/>
      <c r="AA129" s="113"/>
      <c r="AB129" s="113"/>
      <c r="AC129" s="113"/>
    </row>
    <row r="130" spans="1:29" ht="13.5" customHeight="1">
      <c r="A130" s="113"/>
      <c r="B130" s="113"/>
      <c r="C130" s="113"/>
      <c r="D130" s="113"/>
      <c r="E130" s="113"/>
      <c r="F130" s="113"/>
      <c r="G130" s="113"/>
      <c r="H130" s="113"/>
      <c r="I130" s="113"/>
      <c r="J130" s="113"/>
      <c r="K130" s="113"/>
      <c r="L130" s="113"/>
      <c r="M130" s="113"/>
      <c r="N130" s="113"/>
      <c r="O130" s="113"/>
      <c r="P130" s="113"/>
      <c r="Q130" s="113"/>
      <c r="R130" s="113"/>
      <c r="S130" s="113"/>
      <c r="T130" s="113"/>
      <c r="U130" s="113"/>
      <c r="V130" s="113"/>
      <c r="W130" s="113"/>
      <c r="X130" s="113"/>
      <c r="Y130" s="113"/>
      <c r="Z130" s="113"/>
      <c r="AA130" s="113"/>
      <c r="AB130" s="113"/>
      <c r="AC130" s="113"/>
    </row>
    <row r="131" spans="1:29" ht="13.5" customHeight="1">
      <c r="A131" s="113"/>
      <c r="B131" s="113"/>
      <c r="C131" s="113"/>
      <c r="D131" s="113"/>
      <c r="E131" s="113"/>
      <c r="F131" s="113"/>
      <c r="G131" s="113"/>
      <c r="H131" s="113"/>
      <c r="I131" s="113"/>
      <c r="J131" s="113"/>
      <c r="K131" s="113"/>
      <c r="L131" s="113"/>
      <c r="M131" s="113"/>
      <c r="N131" s="113"/>
      <c r="O131" s="113"/>
      <c r="P131" s="113"/>
      <c r="Q131" s="113"/>
      <c r="R131" s="113"/>
      <c r="S131" s="113"/>
      <c r="T131" s="113"/>
      <c r="U131" s="113"/>
      <c r="V131" s="113"/>
      <c r="W131" s="113"/>
      <c r="X131" s="113"/>
      <c r="Y131" s="113"/>
      <c r="Z131" s="113"/>
      <c r="AA131" s="113"/>
      <c r="AB131" s="113"/>
      <c r="AC131" s="113"/>
    </row>
    <row r="132" spans="1:29" ht="13.5" customHeight="1">
      <c r="A132" s="113"/>
      <c r="B132" s="113"/>
      <c r="C132" s="113"/>
      <c r="D132" s="113"/>
      <c r="E132" s="113"/>
      <c r="F132" s="113"/>
      <c r="G132" s="113"/>
      <c r="H132" s="113"/>
      <c r="I132" s="113"/>
      <c r="J132" s="113"/>
      <c r="K132" s="113"/>
      <c r="L132" s="113"/>
      <c r="M132" s="113"/>
      <c r="N132" s="113"/>
      <c r="O132" s="113"/>
      <c r="P132" s="113"/>
      <c r="Q132" s="113"/>
      <c r="R132" s="113"/>
      <c r="S132" s="113"/>
      <c r="T132" s="113"/>
      <c r="U132" s="113"/>
      <c r="V132" s="113"/>
      <c r="W132" s="113"/>
      <c r="X132" s="113"/>
      <c r="Y132" s="113"/>
      <c r="Z132" s="113"/>
      <c r="AA132" s="113"/>
      <c r="AB132" s="113"/>
      <c r="AC132" s="113"/>
    </row>
    <row r="133" spans="1:29" ht="13.5" customHeight="1">
      <c r="A133" s="113"/>
      <c r="B133" s="113"/>
      <c r="C133" s="113"/>
      <c r="D133" s="113"/>
      <c r="E133" s="113"/>
      <c r="F133" s="113"/>
      <c r="G133" s="113"/>
      <c r="H133" s="113"/>
      <c r="I133" s="113"/>
      <c r="J133" s="113"/>
      <c r="K133" s="113"/>
      <c r="L133" s="113"/>
      <c r="M133" s="113"/>
      <c r="N133" s="113"/>
      <c r="O133" s="113"/>
      <c r="P133" s="113"/>
      <c r="Q133" s="113"/>
      <c r="R133" s="113"/>
      <c r="S133" s="113"/>
      <c r="T133" s="113"/>
      <c r="U133" s="113"/>
      <c r="V133" s="113"/>
      <c r="W133" s="113"/>
      <c r="X133" s="113"/>
      <c r="Y133" s="113"/>
      <c r="Z133" s="113"/>
      <c r="AA133" s="113"/>
      <c r="AB133" s="113"/>
      <c r="AC133" s="113"/>
    </row>
    <row r="134" spans="1:29" ht="13.5" customHeight="1">
      <c r="A134" s="113"/>
      <c r="B134" s="113"/>
      <c r="C134" s="113"/>
      <c r="D134" s="113"/>
      <c r="E134" s="113"/>
      <c r="F134" s="113"/>
      <c r="G134" s="113"/>
      <c r="H134" s="113"/>
      <c r="I134" s="113"/>
      <c r="J134" s="113"/>
      <c r="K134" s="113"/>
      <c r="L134" s="113"/>
      <c r="M134" s="113"/>
      <c r="N134" s="113"/>
      <c r="O134" s="113"/>
      <c r="P134" s="113"/>
      <c r="Q134" s="113"/>
      <c r="R134" s="113"/>
      <c r="S134" s="113"/>
      <c r="T134" s="113"/>
      <c r="U134" s="113"/>
      <c r="V134" s="113"/>
      <c r="W134" s="113"/>
      <c r="X134" s="113"/>
      <c r="Y134" s="113"/>
      <c r="Z134" s="113"/>
      <c r="AA134" s="113"/>
      <c r="AB134" s="113"/>
      <c r="AC134" s="113"/>
    </row>
    <row r="135" spans="1:29" ht="13.5" customHeight="1">
      <c r="A135" s="113"/>
      <c r="B135" s="113"/>
      <c r="C135" s="113"/>
      <c r="D135" s="113"/>
      <c r="E135" s="113"/>
      <c r="F135" s="113"/>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row>
    <row r="136" spans="1:29" ht="13.5" customHeight="1">
      <c r="A136" s="113"/>
      <c r="B136" s="113"/>
      <c r="C136" s="113"/>
      <c r="D136" s="113"/>
      <c r="E136" s="113"/>
      <c r="F136" s="113"/>
      <c r="G136" s="113"/>
      <c r="H136" s="113"/>
      <c r="I136" s="113"/>
      <c r="J136" s="113"/>
      <c r="K136" s="113"/>
      <c r="L136" s="113"/>
      <c r="M136" s="113"/>
      <c r="N136" s="113"/>
      <c r="O136" s="113"/>
      <c r="P136" s="113"/>
      <c r="Q136" s="113"/>
      <c r="R136" s="113"/>
      <c r="S136" s="113"/>
      <c r="T136" s="113"/>
      <c r="U136" s="113"/>
      <c r="V136" s="113"/>
      <c r="W136" s="113"/>
      <c r="X136" s="113"/>
      <c r="Y136" s="113"/>
      <c r="Z136" s="113"/>
      <c r="AA136" s="113"/>
      <c r="AB136" s="113"/>
      <c r="AC136" s="113"/>
    </row>
    <row r="137" spans="1:29" ht="13.5" customHeight="1">
      <c r="A137" s="113"/>
      <c r="B137" s="113"/>
      <c r="C137" s="113"/>
      <c r="D137" s="113"/>
      <c r="E137" s="113"/>
      <c r="F137" s="113"/>
      <c r="G137" s="113"/>
      <c r="H137" s="113"/>
      <c r="I137" s="113"/>
      <c r="J137" s="113"/>
      <c r="K137" s="113"/>
      <c r="L137" s="113"/>
      <c r="M137" s="113"/>
      <c r="N137" s="113"/>
      <c r="O137" s="113"/>
      <c r="P137" s="113"/>
      <c r="Q137" s="113"/>
      <c r="R137" s="113"/>
      <c r="S137" s="113"/>
      <c r="T137" s="113"/>
      <c r="U137" s="113"/>
      <c r="V137" s="113"/>
      <c r="W137" s="113"/>
      <c r="X137" s="113"/>
      <c r="Y137" s="113"/>
      <c r="Z137" s="113"/>
      <c r="AA137" s="113"/>
      <c r="AB137" s="113"/>
      <c r="AC137" s="113"/>
    </row>
    <row r="138" spans="1:29" ht="13.5" customHeight="1">
      <c r="A138" s="113"/>
      <c r="B138" s="113"/>
      <c r="C138" s="113"/>
      <c r="D138" s="113"/>
      <c r="E138" s="113"/>
      <c r="F138" s="113"/>
      <c r="G138" s="113"/>
      <c r="H138" s="113"/>
      <c r="I138" s="113"/>
      <c r="J138" s="113"/>
      <c r="K138" s="113"/>
      <c r="L138" s="113"/>
      <c r="M138" s="113"/>
      <c r="N138" s="113"/>
      <c r="O138" s="113"/>
      <c r="P138" s="113"/>
      <c r="Q138" s="113"/>
      <c r="R138" s="113"/>
      <c r="S138" s="113"/>
      <c r="T138" s="113"/>
      <c r="U138" s="113"/>
      <c r="V138" s="113"/>
      <c r="W138" s="113"/>
      <c r="X138" s="113"/>
      <c r="Y138" s="113"/>
      <c r="Z138" s="113"/>
      <c r="AA138" s="113"/>
      <c r="AB138" s="113"/>
      <c r="AC138" s="113"/>
    </row>
    <row r="139" spans="1:29" ht="13.5" customHeight="1">
      <c r="A139" s="113"/>
      <c r="B139" s="113"/>
      <c r="C139" s="113"/>
      <c r="D139" s="113"/>
      <c r="E139" s="113"/>
      <c r="F139" s="113"/>
      <c r="G139" s="113"/>
      <c r="H139" s="113"/>
      <c r="I139" s="113"/>
      <c r="J139" s="113"/>
      <c r="K139" s="113"/>
      <c r="L139" s="113"/>
      <c r="M139" s="113"/>
      <c r="N139" s="113"/>
      <c r="O139" s="113"/>
      <c r="P139" s="113"/>
      <c r="Q139" s="113"/>
      <c r="R139" s="113"/>
      <c r="S139" s="113"/>
      <c r="T139" s="113"/>
      <c r="U139" s="113"/>
      <c r="V139" s="113"/>
      <c r="W139" s="113"/>
      <c r="X139" s="113"/>
      <c r="Y139" s="113"/>
      <c r="Z139" s="113"/>
      <c r="AA139" s="113"/>
      <c r="AB139" s="113"/>
      <c r="AC139" s="113"/>
    </row>
    <row r="140" spans="1:29" ht="13.5" customHeight="1">
      <c r="A140" s="113"/>
      <c r="B140" s="113"/>
      <c r="C140" s="113"/>
      <c r="D140" s="113"/>
      <c r="E140" s="113"/>
      <c r="F140" s="113"/>
      <c r="G140" s="113"/>
      <c r="H140" s="113"/>
      <c r="I140" s="113"/>
      <c r="J140" s="113"/>
      <c r="K140" s="113"/>
      <c r="L140" s="113"/>
      <c r="M140" s="113"/>
      <c r="N140" s="113"/>
      <c r="O140" s="113"/>
      <c r="P140" s="113"/>
      <c r="Q140" s="113"/>
      <c r="R140" s="113"/>
      <c r="S140" s="113"/>
      <c r="T140" s="113"/>
      <c r="U140" s="113"/>
      <c r="V140" s="113"/>
      <c r="W140" s="113"/>
      <c r="X140" s="113"/>
      <c r="Y140" s="113"/>
      <c r="Z140" s="113"/>
      <c r="AA140" s="113"/>
      <c r="AB140" s="113"/>
      <c r="AC140" s="113"/>
    </row>
    <row r="141" spans="1:29" ht="13.5" customHeight="1">
      <c r="A141" s="113"/>
      <c r="B141" s="113"/>
      <c r="C141" s="113"/>
      <c r="D141" s="113"/>
      <c r="E141" s="113"/>
      <c r="F141" s="113"/>
      <c r="G141" s="113"/>
      <c r="H141" s="113"/>
      <c r="I141" s="113"/>
      <c r="J141" s="113"/>
      <c r="K141" s="113"/>
      <c r="L141" s="113"/>
      <c r="M141" s="113"/>
      <c r="N141" s="113"/>
      <c r="O141" s="113"/>
      <c r="P141" s="113"/>
      <c r="Q141" s="113"/>
      <c r="R141" s="113"/>
      <c r="S141" s="113"/>
      <c r="T141" s="113"/>
      <c r="U141" s="113"/>
      <c r="V141" s="113"/>
      <c r="W141" s="113"/>
      <c r="X141" s="113"/>
      <c r="Y141" s="113"/>
      <c r="Z141" s="113"/>
      <c r="AA141" s="113"/>
      <c r="AB141" s="113"/>
      <c r="AC141" s="113"/>
    </row>
    <row r="142" spans="1:29" ht="13.5" customHeight="1">
      <c r="A142" s="113"/>
      <c r="B142" s="113"/>
      <c r="C142" s="113"/>
      <c r="D142" s="113"/>
      <c r="E142" s="113"/>
      <c r="F142" s="113"/>
      <c r="G142" s="113"/>
      <c r="H142" s="113"/>
      <c r="I142" s="113"/>
      <c r="J142" s="113"/>
      <c r="K142" s="113"/>
      <c r="L142" s="113"/>
      <c r="M142" s="113"/>
      <c r="N142" s="113"/>
      <c r="O142" s="113"/>
      <c r="P142" s="113"/>
      <c r="Q142" s="113"/>
      <c r="R142" s="113"/>
      <c r="S142" s="113"/>
      <c r="T142" s="113"/>
      <c r="U142" s="113"/>
      <c r="V142" s="113"/>
      <c r="W142" s="113"/>
      <c r="X142" s="113"/>
      <c r="Y142" s="113"/>
      <c r="Z142" s="113"/>
      <c r="AA142" s="113"/>
      <c r="AB142" s="113"/>
      <c r="AC142" s="113"/>
    </row>
    <row r="143" spans="1:29" ht="13.5" customHeight="1">
      <c r="A143" s="113"/>
      <c r="B143" s="113"/>
      <c r="C143" s="113"/>
      <c r="D143" s="113"/>
      <c r="E143" s="113"/>
      <c r="F143" s="113"/>
      <c r="G143" s="113"/>
      <c r="H143" s="113"/>
      <c r="I143" s="113"/>
      <c r="J143" s="113"/>
      <c r="K143" s="113"/>
      <c r="L143" s="113"/>
      <c r="M143" s="113"/>
      <c r="N143" s="113"/>
      <c r="O143" s="113"/>
      <c r="P143" s="113"/>
      <c r="Q143" s="113"/>
      <c r="R143" s="113"/>
      <c r="S143" s="113"/>
      <c r="T143" s="113"/>
      <c r="U143" s="113"/>
      <c r="V143" s="113"/>
      <c r="W143" s="113"/>
      <c r="X143" s="113"/>
      <c r="Y143" s="113"/>
      <c r="Z143" s="113"/>
      <c r="AA143" s="113"/>
      <c r="AB143" s="113"/>
      <c r="AC143" s="113"/>
    </row>
    <row r="144" spans="1:29" ht="13.5" customHeight="1">
      <c r="A144" s="113"/>
      <c r="B144" s="113"/>
      <c r="C144" s="113"/>
      <c r="D144" s="113"/>
      <c r="E144" s="113"/>
      <c r="F144" s="113"/>
      <c r="G144" s="113"/>
      <c r="H144" s="113"/>
      <c r="I144" s="113"/>
      <c r="J144" s="113"/>
      <c r="K144" s="113"/>
      <c r="L144" s="113"/>
      <c r="M144" s="113"/>
      <c r="N144" s="113"/>
      <c r="O144" s="113"/>
      <c r="P144" s="113"/>
      <c r="Q144" s="113"/>
      <c r="R144" s="113"/>
      <c r="S144" s="113"/>
      <c r="T144" s="113"/>
      <c r="U144" s="113"/>
      <c r="V144" s="113"/>
      <c r="W144" s="113"/>
      <c r="X144" s="113"/>
      <c r="Y144" s="113"/>
      <c r="Z144" s="113"/>
      <c r="AA144" s="113"/>
      <c r="AB144" s="113"/>
      <c r="AC144" s="113"/>
    </row>
    <row r="145" spans="1:29" ht="13.5" customHeight="1">
      <c r="A145" s="113"/>
      <c r="B145" s="113"/>
      <c r="C145" s="113"/>
      <c r="D145" s="113"/>
      <c r="E145" s="113"/>
      <c r="F145" s="113"/>
      <c r="G145" s="113"/>
      <c r="H145" s="113"/>
      <c r="I145" s="113"/>
      <c r="J145" s="113"/>
      <c r="K145" s="113"/>
      <c r="L145" s="113"/>
      <c r="M145" s="113"/>
      <c r="N145" s="113"/>
      <c r="O145" s="113"/>
      <c r="P145" s="113"/>
      <c r="Q145" s="113"/>
      <c r="R145" s="113"/>
      <c r="S145" s="113"/>
      <c r="T145" s="113"/>
      <c r="U145" s="113"/>
      <c r="V145" s="113"/>
      <c r="W145" s="113"/>
      <c r="X145" s="113"/>
      <c r="Y145" s="113"/>
      <c r="Z145" s="113"/>
      <c r="AA145" s="113"/>
      <c r="AB145" s="113"/>
      <c r="AC145" s="113"/>
    </row>
    <row r="146" spans="1:29" ht="13.5" customHeight="1">
      <c r="A146" s="113"/>
      <c r="B146" s="113"/>
      <c r="C146" s="113"/>
      <c r="D146" s="113"/>
      <c r="E146" s="113"/>
      <c r="F146" s="113"/>
      <c r="G146" s="113"/>
      <c r="H146" s="113"/>
      <c r="I146" s="113"/>
      <c r="J146" s="113"/>
      <c r="K146" s="113"/>
      <c r="L146" s="113"/>
      <c r="M146" s="113"/>
      <c r="N146" s="113"/>
      <c r="O146" s="113"/>
      <c r="P146" s="113"/>
      <c r="Q146" s="113"/>
      <c r="R146" s="113"/>
      <c r="S146" s="113"/>
      <c r="T146" s="113"/>
      <c r="U146" s="113"/>
      <c r="V146" s="113"/>
      <c r="W146" s="113"/>
      <c r="X146" s="113"/>
      <c r="Y146" s="113"/>
      <c r="Z146" s="113"/>
      <c r="AA146" s="113"/>
      <c r="AB146" s="113"/>
      <c r="AC146" s="113"/>
    </row>
    <row r="147" spans="1:29" ht="13.5" customHeight="1">
      <c r="A147" s="113"/>
      <c r="B147" s="113"/>
      <c r="C147" s="113"/>
      <c r="D147" s="113"/>
      <c r="E147" s="113"/>
      <c r="F147" s="113"/>
      <c r="G147" s="113"/>
      <c r="H147" s="113"/>
      <c r="I147" s="113"/>
      <c r="J147" s="113"/>
      <c r="K147" s="113"/>
      <c r="L147" s="113"/>
      <c r="M147" s="113"/>
      <c r="N147" s="113"/>
      <c r="O147" s="113"/>
      <c r="P147" s="113"/>
      <c r="Q147" s="113"/>
      <c r="R147" s="113"/>
      <c r="S147" s="113"/>
      <c r="T147" s="113"/>
      <c r="U147" s="113"/>
      <c r="V147" s="113"/>
      <c r="W147" s="113"/>
      <c r="X147" s="113"/>
      <c r="Y147" s="113"/>
      <c r="Z147" s="113"/>
      <c r="AA147" s="113"/>
      <c r="AB147" s="113"/>
      <c r="AC147" s="113"/>
    </row>
    <row r="148" spans="1:29" ht="13.5" customHeight="1">
      <c r="A148" s="113"/>
      <c r="B148" s="113"/>
      <c r="C148" s="113"/>
      <c r="D148" s="113"/>
      <c r="E148" s="113"/>
      <c r="F148" s="113"/>
      <c r="G148" s="113"/>
      <c r="H148" s="113"/>
      <c r="I148" s="113"/>
      <c r="J148" s="113"/>
      <c r="K148" s="113"/>
      <c r="L148" s="113"/>
      <c r="M148" s="113"/>
      <c r="N148" s="113"/>
      <c r="O148" s="113"/>
      <c r="P148" s="113"/>
      <c r="Q148" s="113"/>
      <c r="R148" s="113"/>
      <c r="S148" s="113"/>
      <c r="T148" s="113"/>
      <c r="U148" s="113"/>
      <c r="V148" s="113"/>
      <c r="W148" s="113"/>
      <c r="X148" s="113"/>
      <c r="Y148" s="113"/>
      <c r="Z148" s="113"/>
      <c r="AA148" s="113"/>
      <c r="AB148" s="113"/>
      <c r="AC148" s="113"/>
    </row>
    <row r="149" spans="1:29" ht="13.5" customHeight="1">
      <c r="A149" s="113"/>
      <c r="B149" s="113"/>
      <c r="C149" s="113"/>
      <c r="D149" s="113"/>
      <c r="E149" s="113"/>
      <c r="F149" s="113"/>
      <c r="G149" s="113"/>
      <c r="H149" s="113"/>
      <c r="I149" s="113"/>
      <c r="J149" s="113"/>
      <c r="K149" s="113"/>
      <c r="L149" s="113"/>
      <c r="M149" s="113"/>
      <c r="N149" s="113"/>
      <c r="O149" s="113"/>
      <c r="P149" s="113"/>
      <c r="Q149" s="113"/>
      <c r="R149" s="113"/>
      <c r="S149" s="113"/>
      <c r="T149" s="113"/>
      <c r="U149" s="113"/>
      <c r="V149" s="113"/>
      <c r="W149" s="113"/>
      <c r="X149" s="113"/>
      <c r="Y149" s="113"/>
      <c r="Z149" s="113"/>
      <c r="AA149" s="113"/>
      <c r="AB149" s="113"/>
      <c r="AC149" s="113"/>
    </row>
    <row r="150" spans="1:29" ht="13.5" customHeight="1">
      <c r="A150" s="113"/>
      <c r="B150" s="113"/>
      <c r="C150" s="113"/>
      <c r="D150" s="113"/>
      <c r="E150" s="113"/>
      <c r="F150" s="113"/>
      <c r="G150" s="113"/>
      <c r="H150" s="113"/>
      <c r="I150" s="113"/>
      <c r="J150" s="113"/>
      <c r="K150" s="113"/>
      <c r="L150" s="113"/>
      <c r="M150" s="113"/>
      <c r="N150" s="113"/>
      <c r="O150" s="113"/>
      <c r="P150" s="113"/>
      <c r="Q150" s="113"/>
      <c r="R150" s="113"/>
      <c r="S150" s="113"/>
      <c r="T150" s="113"/>
      <c r="U150" s="113"/>
      <c r="V150" s="113"/>
      <c r="W150" s="113"/>
      <c r="X150" s="113"/>
      <c r="Y150" s="113"/>
      <c r="Z150" s="113"/>
      <c r="AA150" s="113"/>
      <c r="AB150" s="113"/>
      <c r="AC150" s="113"/>
    </row>
    <row r="151" spans="1:29" ht="13.5" customHeight="1">
      <c r="A151" s="113"/>
      <c r="B151" s="113"/>
      <c r="C151" s="113"/>
      <c r="D151" s="113"/>
      <c r="E151" s="113"/>
      <c r="F151" s="113"/>
      <c r="G151" s="113"/>
      <c r="H151" s="113"/>
      <c r="I151" s="113"/>
      <c r="J151" s="113"/>
      <c r="K151" s="113"/>
      <c r="L151" s="113"/>
      <c r="M151" s="113"/>
      <c r="N151" s="113"/>
      <c r="O151" s="113"/>
      <c r="P151" s="113"/>
      <c r="Q151" s="113"/>
      <c r="R151" s="113"/>
      <c r="S151" s="113"/>
      <c r="T151" s="113"/>
      <c r="U151" s="113"/>
      <c r="V151" s="113"/>
      <c r="W151" s="113"/>
      <c r="X151" s="113"/>
      <c r="Y151" s="113"/>
      <c r="Z151" s="113"/>
      <c r="AA151" s="113"/>
      <c r="AB151" s="113"/>
      <c r="AC151" s="113"/>
    </row>
    <row r="152" spans="1:29" ht="13.5" customHeight="1">
      <c r="A152" s="113"/>
      <c r="B152" s="113"/>
      <c r="C152" s="113"/>
      <c r="D152" s="113"/>
      <c r="E152" s="113"/>
      <c r="F152" s="113"/>
      <c r="G152" s="113"/>
      <c r="H152" s="113"/>
      <c r="I152" s="113"/>
      <c r="J152" s="113"/>
      <c r="K152" s="113"/>
      <c r="L152" s="113"/>
      <c r="M152" s="113"/>
      <c r="N152" s="113"/>
      <c r="O152" s="113"/>
      <c r="P152" s="113"/>
      <c r="Q152" s="113"/>
      <c r="R152" s="113"/>
      <c r="S152" s="113"/>
      <c r="T152" s="113"/>
      <c r="U152" s="113"/>
      <c r="V152" s="113"/>
      <c r="W152" s="113"/>
      <c r="X152" s="113"/>
      <c r="Y152" s="113"/>
      <c r="Z152" s="113"/>
      <c r="AA152" s="113"/>
      <c r="AB152" s="113"/>
      <c r="AC152" s="113"/>
    </row>
    <row r="153" spans="1:29" ht="13.5" customHeight="1">
      <c r="A153" s="113"/>
      <c r="B153" s="113"/>
      <c r="C153" s="113"/>
      <c r="D153" s="113"/>
      <c r="E153" s="113"/>
      <c r="F153" s="113"/>
      <c r="G153" s="113"/>
      <c r="H153" s="113"/>
      <c r="I153" s="113"/>
      <c r="J153" s="113"/>
      <c r="K153" s="113"/>
      <c r="L153" s="113"/>
      <c r="M153" s="113"/>
      <c r="N153" s="113"/>
      <c r="O153" s="113"/>
      <c r="P153" s="113"/>
      <c r="Q153" s="113"/>
      <c r="R153" s="113"/>
      <c r="S153" s="113"/>
      <c r="T153" s="113"/>
      <c r="U153" s="113"/>
      <c r="V153" s="113"/>
      <c r="W153" s="113"/>
      <c r="X153" s="113"/>
      <c r="Y153" s="113"/>
      <c r="Z153" s="113"/>
      <c r="AA153" s="113"/>
      <c r="AB153" s="113"/>
      <c r="AC153" s="113"/>
    </row>
    <row r="154" spans="1:29" ht="13.5" customHeight="1">
      <c r="A154" s="113"/>
      <c r="B154" s="113"/>
      <c r="C154" s="113"/>
      <c r="D154" s="113"/>
      <c r="E154" s="113"/>
      <c r="F154" s="113"/>
      <c r="G154" s="113"/>
      <c r="H154" s="113"/>
      <c r="I154" s="113"/>
      <c r="J154" s="113"/>
      <c r="K154" s="113"/>
      <c r="L154" s="113"/>
      <c r="M154" s="113"/>
      <c r="N154" s="113"/>
      <c r="O154" s="113"/>
      <c r="P154" s="113"/>
      <c r="Q154" s="113"/>
      <c r="R154" s="113"/>
      <c r="S154" s="113"/>
      <c r="T154" s="113"/>
      <c r="U154" s="113"/>
      <c r="V154" s="113"/>
      <c r="W154" s="113"/>
      <c r="X154" s="113"/>
      <c r="Y154" s="113"/>
      <c r="Z154" s="113"/>
      <c r="AA154" s="113"/>
      <c r="AB154" s="113"/>
      <c r="AC154" s="113"/>
    </row>
    <row r="155" spans="1:29" ht="13.5" customHeight="1">
      <c r="A155" s="113"/>
      <c r="B155" s="113"/>
      <c r="C155" s="113"/>
      <c r="D155" s="113"/>
      <c r="E155" s="113"/>
      <c r="F155" s="113"/>
      <c r="G155" s="113"/>
      <c r="H155" s="113"/>
      <c r="I155" s="113"/>
      <c r="J155" s="113"/>
      <c r="K155" s="113"/>
      <c r="L155" s="113"/>
      <c r="M155" s="113"/>
      <c r="N155" s="113"/>
      <c r="O155" s="113"/>
      <c r="P155" s="113"/>
      <c r="Q155" s="113"/>
      <c r="R155" s="113"/>
      <c r="S155" s="113"/>
      <c r="T155" s="113"/>
      <c r="U155" s="113"/>
      <c r="V155" s="113"/>
      <c r="W155" s="113"/>
      <c r="X155" s="113"/>
      <c r="Y155" s="113"/>
      <c r="Z155" s="113"/>
      <c r="AA155" s="113"/>
      <c r="AB155" s="113"/>
      <c r="AC155" s="113"/>
    </row>
    <row r="156" spans="1:29" ht="13.5" customHeight="1">
      <c r="A156" s="113"/>
      <c r="B156" s="113"/>
      <c r="C156" s="113"/>
      <c r="D156" s="113"/>
      <c r="E156" s="113"/>
      <c r="F156" s="113"/>
      <c r="G156" s="113"/>
      <c r="H156" s="113"/>
      <c r="I156" s="113"/>
      <c r="J156" s="113"/>
      <c r="K156" s="113"/>
      <c r="L156" s="113"/>
      <c r="M156" s="113"/>
      <c r="N156" s="113"/>
      <c r="O156" s="113"/>
      <c r="P156" s="113"/>
      <c r="Q156" s="113"/>
      <c r="R156" s="113"/>
      <c r="S156" s="113"/>
      <c r="T156" s="113"/>
      <c r="U156" s="113"/>
      <c r="V156" s="113"/>
      <c r="W156" s="113"/>
      <c r="X156" s="113"/>
      <c r="Y156" s="113"/>
      <c r="Z156" s="113"/>
      <c r="AA156" s="113"/>
      <c r="AB156" s="113"/>
      <c r="AC156" s="113"/>
    </row>
    <row r="157" spans="1:29" ht="13.5" customHeight="1">
      <c r="A157" s="113"/>
      <c r="B157" s="113"/>
      <c r="C157" s="113"/>
      <c r="D157" s="113"/>
      <c r="E157" s="113"/>
      <c r="F157" s="113"/>
      <c r="G157" s="113"/>
      <c r="H157" s="113"/>
      <c r="I157" s="113"/>
      <c r="J157" s="113"/>
      <c r="K157" s="113"/>
      <c r="L157" s="113"/>
      <c r="M157" s="113"/>
      <c r="N157" s="113"/>
      <c r="O157" s="113"/>
      <c r="P157" s="113"/>
      <c r="Q157" s="113"/>
      <c r="R157" s="113"/>
      <c r="S157" s="113"/>
      <c r="T157" s="113"/>
      <c r="U157" s="113"/>
      <c r="V157" s="113"/>
      <c r="W157" s="113"/>
      <c r="X157" s="113"/>
      <c r="Y157" s="113"/>
      <c r="Z157" s="113"/>
      <c r="AA157" s="113"/>
      <c r="AB157" s="113"/>
      <c r="AC157" s="113"/>
    </row>
    <row r="158" spans="1:29" ht="13.5" customHeight="1">
      <c r="A158" s="113"/>
      <c r="B158" s="113"/>
      <c r="C158" s="113"/>
      <c r="D158" s="113"/>
      <c r="E158" s="113"/>
      <c r="F158" s="113"/>
      <c r="G158" s="113"/>
      <c r="H158" s="113"/>
      <c r="I158" s="113"/>
      <c r="J158" s="113"/>
      <c r="K158" s="113"/>
      <c r="L158" s="113"/>
      <c r="M158" s="113"/>
      <c r="N158" s="113"/>
      <c r="O158" s="113"/>
      <c r="P158" s="113"/>
      <c r="Q158" s="113"/>
      <c r="R158" s="113"/>
      <c r="S158" s="113"/>
      <c r="T158" s="113"/>
      <c r="U158" s="113"/>
      <c r="V158" s="113"/>
      <c r="W158" s="113"/>
      <c r="X158" s="113"/>
      <c r="Y158" s="113"/>
      <c r="Z158" s="113"/>
      <c r="AA158" s="113"/>
      <c r="AB158" s="113"/>
      <c r="AC158" s="113"/>
    </row>
    <row r="159" spans="1:29" ht="13.5" customHeight="1">
      <c r="A159" s="113"/>
      <c r="B159" s="113"/>
      <c r="C159" s="113"/>
      <c r="D159" s="113"/>
      <c r="E159" s="113"/>
      <c r="F159" s="113"/>
      <c r="G159" s="113"/>
      <c r="H159" s="113"/>
      <c r="I159" s="113"/>
      <c r="J159" s="113"/>
      <c r="K159" s="113"/>
      <c r="L159" s="113"/>
      <c r="M159" s="113"/>
      <c r="N159" s="113"/>
      <c r="O159" s="113"/>
      <c r="P159" s="113"/>
      <c r="Q159" s="113"/>
      <c r="R159" s="113"/>
      <c r="S159" s="113"/>
      <c r="T159" s="113"/>
      <c r="U159" s="113"/>
      <c r="V159" s="113"/>
      <c r="W159" s="113"/>
      <c r="X159" s="113"/>
      <c r="Y159" s="113"/>
      <c r="Z159" s="113"/>
      <c r="AA159" s="113"/>
      <c r="AB159" s="113"/>
      <c r="AC159" s="113"/>
    </row>
    <row r="160" spans="1:29" ht="13.5" customHeight="1">
      <c r="A160" s="113"/>
      <c r="B160" s="113"/>
      <c r="C160" s="113"/>
      <c r="D160" s="113"/>
      <c r="E160" s="113"/>
      <c r="F160" s="113"/>
      <c r="G160" s="113"/>
      <c r="H160" s="113"/>
      <c r="I160" s="113"/>
      <c r="J160" s="113"/>
      <c r="K160" s="113"/>
      <c r="L160" s="113"/>
      <c r="M160" s="113"/>
      <c r="N160" s="113"/>
      <c r="O160" s="113"/>
      <c r="P160" s="113"/>
      <c r="Q160" s="113"/>
      <c r="R160" s="113"/>
      <c r="S160" s="113"/>
      <c r="T160" s="113"/>
      <c r="U160" s="113"/>
      <c r="V160" s="113"/>
      <c r="W160" s="113"/>
      <c r="X160" s="113"/>
      <c r="Y160" s="113"/>
      <c r="Z160" s="113"/>
      <c r="AA160" s="113"/>
      <c r="AB160" s="113"/>
      <c r="AC160" s="113"/>
    </row>
    <row r="161" spans="1:29" ht="13.5" customHeight="1">
      <c r="A161" s="113"/>
      <c r="B161" s="113"/>
      <c r="C161" s="113"/>
      <c r="D161" s="113"/>
      <c r="E161" s="113"/>
      <c r="F161" s="113"/>
      <c r="G161" s="113"/>
      <c r="H161" s="113"/>
      <c r="I161" s="113"/>
      <c r="J161" s="113"/>
      <c r="K161" s="113"/>
      <c r="L161" s="113"/>
      <c r="M161" s="113"/>
      <c r="N161" s="113"/>
      <c r="O161" s="113"/>
      <c r="P161" s="113"/>
      <c r="Q161" s="113"/>
      <c r="R161" s="113"/>
      <c r="S161" s="113"/>
      <c r="T161" s="113"/>
      <c r="U161" s="113"/>
      <c r="V161" s="113"/>
      <c r="W161" s="113"/>
      <c r="X161" s="113"/>
      <c r="Y161" s="113"/>
      <c r="Z161" s="113"/>
      <c r="AA161" s="113"/>
      <c r="AB161" s="113"/>
      <c r="AC161" s="113"/>
    </row>
    <row r="162" spans="1:29" ht="13.5" customHeight="1">
      <c r="A162" s="113"/>
      <c r="B162" s="113"/>
      <c r="C162" s="113"/>
      <c r="D162" s="113"/>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row>
    <row r="163" spans="1:29" ht="13.5" customHeight="1">
      <c r="A163" s="113"/>
      <c r="B163" s="113"/>
      <c r="C163" s="113"/>
      <c r="D163" s="113"/>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113"/>
      <c r="AB163" s="113"/>
      <c r="AC163" s="113"/>
    </row>
    <row r="164" spans="1:29" ht="13.5" customHeight="1">
      <c r="A164" s="113"/>
      <c r="B164" s="113"/>
      <c r="C164" s="113"/>
      <c r="D164" s="113"/>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113"/>
      <c r="AB164" s="113"/>
      <c r="AC164" s="113"/>
    </row>
    <row r="165" spans="1:29" ht="13.5" customHeight="1">
      <c r="A165" s="113"/>
      <c r="B165" s="113"/>
      <c r="C165" s="113"/>
      <c r="D165" s="113"/>
      <c r="E165" s="113"/>
      <c r="F165" s="113"/>
      <c r="G165" s="113"/>
      <c r="H165" s="113"/>
      <c r="I165" s="113"/>
      <c r="J165" s="113"/>
      <c r="K165" s="113"/>
      <c r="L165" s="113"/>
      <c r="M165" s="113"/>
      <c r="N165" s="113"/>
      <c r="O165" s="113"/>
      <c r="P165" s="113"/>
      <c r="Q165" s="113"/>
      <c r="R165" s="113"/>
      <c r="S165" s="113"/>
      <c r="T165" s="113"/>
      <c r="U165" s="113"/>
      <c r="V165" s="113"/>
      <c r="W165" s="113"/>
      <c r="X165" s="113"/>
      <c r="Y165" s="113"/>
      <c r="Z165" s="113"/>
      <c r="AA165" s="113"/>
      <c r="AB165" s="113"/>
      <c r="AC165" s="113"/>
    </row>
    <row r="166" spans="1:29" ht="13.5" customHeight="1">
      <c r="A166" s="113"/>
      <c r="B166" s="113"/>
      <c r="C166" s="113"/>
      <c r="D166" s="113"/>
      <c r="E166" s="113"/>
      <c r="F166" s="113"/>
      <c r="G166" s="113"/>
      <c r="H166" s="113"/>
      <c r="I166" s="113"/>
      <c r="J166" s="113"/>
      <c r="K166" s="113"/>
      <c r="L166" s="113"/>
      <c r="M166" s="113"/>
      <c r="N166" s="113"/>
      <c r="O166" s="113"/>
      <c r="P166" s="113"/>
      <c r="Q166" s="113"/>
      <c r="R166" s="113"/>
      <c r="S166" s="113"/>
      <c r="T166" s="113"/>
      <c r="U166" s="113"/>
      <c r="V166" s="113"/>
      <c r="W166" s="113"/>
      <c r="X166" s="113"/>
      <c r="Y166" s="113"/>
      <c r="Z166" s="113"/>
      <c r="AA166" s="113"/>
      <c r="AB166" s="113"/>
      <c r="AC166" s="113"/>
    </row>
    <row r="167" spans="1:29" ht="13.5" customHeight="1">
      <c r="A167" s="113"/>
      <c r="B167" s="113"/>
      <c r="C167" s="113"/>
      <c r="D167" s="113"/>
      <c r="E167" s="113"/>
      <c r="F167" s="113"/>
      <c r="G167" s="113"/>
      <c r="H167" s="113"/>
      <c r="I167" s="113"/>
      <c r="J167" s="113"/>
      <c r="K167" s="113"/>
      <c r="L167" s="113"/>
      <c r="M167" s="113"/>
      <c r="N167" s="113"/>
      <c r="O167" s="113"/>
      <c r="P167" s="113"/>
      <c r="Q167" s="113"/>
      <c r="R167" s="113"/>
      <c r="S167" s="113"/>
      <c r="T167" s="113"/>
      <c r="U167" s="113"/>
      <c r="V167" s="113"/>
      <c r="W167" s="113"/>
      <c r="X167" s="113"/>
      <c r="Y167" s="113"/>
      <c r="Z167" s="113"/>
      <c r="AA167" s="113"/>
      <c r="AB167" s="113"/>
      <c r="AC167" s="113"/>
    </row>
    <row r="168" spans="1:29" ht="13.5" customHeight="1">
      <c r="A168" s="113"/>
      <c r="B168" s="113"/>
      <c r="C168" s="113"/>
      <c r="D168" s="113"/>
      <c r="E168" s="113"/>
      <c r="F168" s="113"/>
      <c r="G168" s="113"/>
      <c r="H168" s="113"/>
      <c r="I168" s="113"/>
      <c r="J168" s="113"/>
      <c r="K168" s="113"/>
      <c r="L168" s="113"/>
      <c r="M168" s="113"/>
      <c r="N168" s="113"/>
      <c r="O168" s="113"/>
      <c r="P168" s="113"/>
      <c r="Q168" s="113"/>
      <c r="R168" s="113"/>
      <c r="S168" s="113"/>
      <c r="T168" s="113"/>
      <c r="U168" s="113"/>
      <c r="V168" s="113"/>
      <c r="W168" s="113"/>
      <c r="X168" s="113"/>
      <c r="Y168" s="113"/>
      <c r="Z168" s="113"/>
      <c r="AA168" s="113"/>
      <c r="AB168" s="113"/>
      <c r="AC168" s="113"/>
    </row>
    <row r="169" spans="1:29" ht="13.5" customHeight="1">
      <c r="A169" s="113"/>
      <c r="B169" s="113"/>
      <c r="C169" s="113"/>
      <c r="D169" s="113"/>
      <c r="E169" s="113"/>
      <c r="F169" s="113"/>
      <c r="G169" s="113"/>
      <c r="H169" s="113"/>
      <c r="I169" s="113"/>
      <c r="J169" s="113"/>
      <c r="K169" s="113"/>
      <c r="L169" s="113"/>
      <c r="M169" s="113"/>
      <c r="N169" s="113"/>
      <c r="O169" s="113"/>
      <c r="P169" s="113"/>
      <c r="Q169" s="113"/>
      <c r="R169" s="113"/>
      <c r="S169" s="113"/>
      <c r="T169" s="113"/>
      <c r="U169" s="113"/>
      <c r="V169" s="113"/>
      <c r="W169" s="113"/>
      <c r="X169" s="113"/>
      <c r="Y169" s="113"/>
      <c r="Z169" s="113"/>
      <c r="AA169" s="113"/>
      <c r="AB169" s="113"/>
      <c r="AC169" s="113"/>
    </row>
    <row r="170" spans="1:29" ht="13.5" customHeight="1">
      <c r="A170" s="113"/>
      <c r="B170" s="113"/>
      <c r="C170" s="113"/>
      <c r="D170" s="113"/>
      <c r="E170" s="113"/>
      <c r="F170" s="113"/>
      <c r="G170" s="113"/>
      <c r="H170" s="113"/>
      <c r="I170" s="113"/>
      <c r="J170" s="113"/>
      <c r="K170" s="113"/>
      <c r="L170" s="113"/>
      <c r="M170" s="113"/>
      <c r="N170" s="113"/>
      <c r="O170" s="113"/>
      <c r="P170" s="113"/>
      <c r="Q170" s="113"/>
      <c r="R170" s="113"/>
      <c r="S170" s="113"/>
      <c r="T170" s="113"/>
      <c r="U170" s="113"/>
      <c r="V170" s="113"/>
      <c r="W170" s="113"/>
      <c r="X170" s="113"/>
      <c r="Y170" s="113"/>
      <c r="Z170" s="113"/>
      <c r="AA170" s="113"/>
      <c r="AB170" s="113"/>
      <c r="AC170" s="113"/>
    </row>
    <row r="171" spans="1:29" ht="13.5" customHeight="1">
      <c r="A171" s="113"/>
      <c r="B171" s="113"/>
      <c r="C171" s="113"/>
      <c r="D171" s="113"/>
      <c r="E171" s="113"/>
      <c r="F171" s="113"/>
      <c r="G171" s="113"/>
      <c r="H171" s="113"/>
      <c r="I171" s="113"/>
      <c r="J171" s="113"/>
      <c r="K171" s="113"/>
      <c r="L171" s="113"/>
      <c r="M171" s="113"/>
      <c r="N171" s="113"/>
      <c r="O171" s="113"/>
      <c r="P171" s="113"/>
      <c r="Q171" s="113"/>
      <c r="R171" s="113"/>
      <c r="S171" s="113"/>
      <c r="T171" s="113"/>
      <c r="U171" s="113"/>
      <c r="V171" s="113"/>
      <c r="W171" s="113"/>
      <c r="X171" s="113"/>
      <c r="Y171" s="113"/>
      <c r="Z171" s="113"/>
      <c r="AA171" s="113"/>
      <c r="AB171" s="113"/>
      <c r="AC171" s="113"/>
    </row>
    <row r="172" spans="1:29" ht="13.5" customHeight="1">
      <c r="A172" s="113"/>
      <c r="B172" s="113"/>
      <c r="C172" s="113"/>
      <c r="D172" s="113"/>
      <c r="E172" s="113"/>
      <c r="F172" s="113"/>
      <c r="G172" s="113"/>
      <c r="H172" s="113"/>
      <c r="I172" s="113"/>
      <c r="J172" s="113"/>
      <c r="K172" s="113"/>
      <c r="L172" s="113"/>
      <c r="M172" s="113"/>
      <c r="N172" s="113"/>
      <c r="O172" s="113"/>
      <c r="P172" s="113"/>
      <c r="Q172" s="113"/>
      <c r="R172" s="113"/>
      <c r="S172" s="113"/>
      <c r="T172" s="113"/>
      <c r="U172" s="113"/>
      <c r="V172" s="113"/>
      <c r="W172" s="113"/>
      <c r="X172" s="113"/>
      <c r="Y172" s="113"/>
      <c r="Z172" s="113"/>
      <c r="AA172" s="113"/>
      <c r="AB172" s="113"/>
      <c r="AC172" s="113"/>
    </row>
    <row r="173" spans="1:29" ht="13.5" customHeight="1">
      <c r="A173" s="113"/>
      <c r="B173" s="113"/>
      <c r="C173" s="113"/>
      <c r="D173" s="113"/>
      <c r="E173" s="113"/>
      <c r="F173" s="113"/>
      <c r="G173" s="113"/>
      <c r="H173" s="113"/>
      <c r="I173" s="113"/>
      <c r="J173" s="113"/>
      <c r="K173" s="113"/>
      <c r="L173" s="113"/>
      <c r="M173" s="113"/>
      <c r="N173" s="113"/>
      <c r="O173" s="113"/>
      <c r="P173" s="113"/>
      <c r="Q173" s="113"/>
      <c r="R173" s="113"/>
      <c r="S173" s="113"/>
      <c r="T173" s="113"/>
      <c r="U173" s="113"/>
      <c r="V173" s="113"/>
      <c r="W173" s="113"/>
      <c r="X173" s="113"/>
      <c r="Y173" s="113"/>
      <c r="Z173" s="113"/>
      <c r="AA173" s="113"/>
      <c r="AB173" s="113"/>
      <c r="AC173" s="113"/>
    </row>
    <row r="174" spans="1:29" ht="13.5" customHeight="1">
      <c r="A174" s="113"/>
      <c r="B174" s="113"/>
      <c r="C174" s="113"/>
      <c r="D174" s="113"/>
      <c r="E174" s="113"/>
      <c r="F174" s="113"/>
      <c r="G174" s="113"/>
      <c r="H174" s="113"/>
      <c r="I174" s="113"/>
      <c r="J174" s="113"/>
      <c r="K174" s="113"/>
      <c r="L174" s="113"/>
      <c r="M174" s="113"/>
      <c r="N174" s="113"/>
      <c r="O174" s="113"/>
      <c r="P174" s="113"/>
      <c r="Q174" s="113"/>
      <c r="R174" s="113"/>
      <c r="S174" s="113"/>
      <c r="T174" s="113"/>
      <c r="U174" s="113"/>
      <c r="V174" s="113"/>
      <c r="W174" s="113"/>
      <c r="X174" s="113"/>
      <c r="Y174" s="113"/>
      <c r="Z174" s="113"/>
      <c r="AA174" s="113"/>
      <c r="AB174" s="113"/>
      <c r="AC174" s="113"/>
    </row>
    <row r="175" spans="1:29" ht="13.5" customHeight="1">
      <c r="A175" s="113"/>
      <c r="B175" s="113"/>
      <c r="C175" s="113"/>
      <c r="D175" s="113"/>
      <c r="E175" s="113"/>
      <c r="F175" s="113"/>
      <c r="G175" s="113"/>
      <c r="H175" s="113"/>
      <c r="I175" s="113"/>
      <c r="J175" s="113"/>
      <c r="K175" s="113"/>
      <c r="L175" s="113"/>
      <c r="M175" s="113"/>
      <c r="N175" s="113"/>
      <c r="O175" s="113"/>
      <c r="P175" s="113"/>
      <c r="Q175" s="113"/>
      <c r="R175" s="113"/>
      <c r="S175" s="113"/>
      <c r="T175" s="113"/>
      <c r="U175" s="113"/>
      <c r="V175" s="113"/>
      <c r="W175" s="113"/>
      <c r="X175" s="113"/>
      <c r="Y175" s="113"/>
      <c r="Z175" s="113"/>
      <c r="AA175" s="113"/>
      <c r="AB175" s="113"/>
      <c r="AC175" s="113"/>
    </row>
    <row r="176" spans="1:29" ht="13.5" customHeight="1">
      <c r="A176" s="113"/>
      <c r="B176" s="113"/>
      <c r="C176" s="113"/>
      <c r="D176" s="113"/>
      <c r="E176" s="113"/>
      <c r="F176" s="113"/>
      <c r="G176" s="113"/>
      <c r="H176" s="113"/>
      <c r="I176" s="113"/>
      <c r="J176" s="113"/>
      <c r="K176" s="113"/>
      <c r="L176" s="113"/>
      <c r="M176" s="113"/>
      <c r="N176" s="113"/>
      <c r="O176" s="113"/>
      <c r="P176" s="113"/>
      <c r="Q176" s="113"/>
      <c r="R176" s="113"/>
      <c r="S176" s="113"/>
      <c r="T176" s="113"/>
      <c r="U176" s="113"/>
      <c r="V176" s="113"/>
      <c r="W176" s="113"/>
      <c r="X176" s="113"/>
      <c r="Y176" s="113"/>
      <c r="Z176" s="113"/>
      <c r="AA176" s="113"/>
      <c r="AB176" s="113"/>
      <c r="AC176" s="113"/>
    </row>
    <row r="177" spans="1:29" ht="13.5" customHeight="1">
      <c r="A177" s="113"/>
      <c r="B177" s="113"/>
      <c r="C177" s="113"/>
      <c r="D177" s="113"/>
      <c r="E177" s="113"/>
      <c r="F177" s="113"/>
      <c r="G177" s="113"/>
      <c r="H177" s="113"/>
      <c r="I177" s="113"/>
      <c r="J177" s="113"/>
      <c r="K177" s="113"/>
      <c r="L177" s="113"/>
      <c r="M177" s="113"/>
      <c r="N177" s="113"/>
      <c r="O177" s="113"/>
      <c r="P177" s="113"/>
      <c r="Q177" s="113"/>
      <c r="R177" s="113"/>
      <c r="S177" s="113"/>
      <c r="T177" s="113"/>
      <c r="U177" s="113"/>
      <c r="V177" s="113"/>
      <c r="W177" s="113"/>
      <c r="X177" s="113"/>
      <c r="Y177" s="113"/>
      <c r="Z177" s="113"/>
      <c r="AA177" s="113"/>
      <c r="AB177" s="113"/>
      <c r="AC177" s="113"/>
    </row>
    <row r="178" spans="1:29" ht="13.5" customHeight="1">
      <c r="A178" s="113"/>
      <c r="B178" s="113"/>
      <c r="C178" s="113"/>
      <c r="D178" s="113"/>
      <c r="E178" s="113"/>
      <c r="F178" s="113"/>
      <c r="G178" s="113"/>
      <c r="H178" s="113"/>
      <c r="I178" s="113"/>
      <c r="J178" s="113"/>
      <c r="K178" s="113"/>
      <c r="L178" s="113"/>
      <c r="M178" s="113"/>
      <c r="N178" s="113"/>
      <c r="O178" s="113"/>
      <c r="P178" s="113"/>
      <c r="Q178" s="113"/>
      <c r="R178" s="113"/>
      <c r="S178" s="113"/>
      <c r="T178" s="113"/>
      <c r="U178" s="113"/>
      <c r="V178" s="113"/>
      <c r="W178" s="113"/>
      <c r="X178" s="113"/>
      <c r="Y178" s="113"/>
      <c r="Z178" s="113"/>
      <c r="AA178" s="113"/>
      <c r="AB178" s="113"/>
      <c r="AC178" s="113"/>
    </row>
    <row r="179" spans="1:29" ht="13.5" customHeight="1">
      <c r="A179" s="113"/>
      <c r="B179" s="113"/>
      <c r="C179" s="113"/>
      <c r="D179" s="113"/>
      <c r="E179" s="113"/>
      <c r="F179" s="113"/>
      <c r="G179" s="113"/>
      <c r="H179" s="113"/>
      <c r="I179" s="113"/>
      <c r="J179" s="113"/>
      <c r="K179" s="113"/>
      <c r="L179" s="113"/>
      <c r="M179" s="113"/>
      <c r="N179" s="113"/>
      <c r="O179" s="113"/>
      <c r="P179" s="113"/>
      <c r="Q179" s="113"/>
      <c r="R179" s="113"/>
      <c r="S179" s="113"/>
      <c r="T179" s="113"/>
      <c r="U179" s="113"/>
      <c r="V179" s="113"/>
      <c r="W179" s="113"/>
      <c r="X179" s="113"/>
      <c r="Y179" s="113"/>
      <c r="Z179" s="113"/>
      <c r="AA179" s="113"/>
      <c r="AB179" s="113"/>
      <c r="AC179" s="113"/>
    </row>
    <row r="180" spans="1:29" ht="13.5" customHeight="1">
      <c r="A180" s="113"/>
      <c r="B180" s="113"/>
      <c r="C180" s="113"/>
      <c r="D180" s="113"/>
      <c r="E180" s="113"/>
      <c r="F180" s="113"/>
      <c r="G180" s="113"/>
      <c r="H180" s="113"/>
      <c r="I180" s="113"/>
      <c r="J180" s="113"/>
      <c r="K180" s="113"/>
      <c r="L180" s="113"/>
      <c r="M180" s="113"/>
      <c r="N180" s="113"/>
      <c r="O180" s="113"/>
      <c r="P180" s="113"/>
      <c r="Q180" s="113"/>
      <c r="R180" s="113"/>
      <c r="S180" s="113"/>
      <c r="T180" s="113"/>
      <c r="U180" s="113"/>
      <c r="V180" s="113"/>
      <c r="W180" s="113"/>
      <c r="X180" s="113"/>
      <c r="Y180" s="113"/>
      <c r="Z180" s="113"/>
      <c r="AA180" s="113"/>
      <c r="AB180" s="113"/>
      <c r="AC180" s="113"/>
    </row>
    <row r="181" spans="1:29" ht="13.5" customHeight="1">
      <c r="A181" s="113"/>
      <c r="B181" s="113"/>
      <c r="C181" s="113"/>
      <c r="D181" s="113"/>
      <c r="E181" s="113"/>
      <c r="F181" s="113"/>
      <c r="G181" s="113"/>
      <c r="H181" s="113"/>
      <c r="I181" s="113"/>
      <c r="J181" s="113"/>
      <c r="K181" s="113"/>
      <c r="L181" s="113"/>
      <c r="M181" s="113"/>
      <c r="N181" s="113"/>
      <c r="O181" s="113"/>
      <c r="P181" s="113"/>
      <c r="Q181" s="113"/>
      <c r="R181" s="113"/>
      <c r="S181" s="113"/>
      <c r="T181" s="113"/>
      <c r="U181" s="113"/>
      <c r="V181" s="113"/>
      <c r="W181" s="113"/>
      <c r="X181" s="113"/>
      <c r="Y181" s="113"/>
      <c r="Z181" s="113"/>
      <c r="AA181" s="113"/>
      <c r="AB181" s="113"/>
      <c r="AC181" s="113"/>
    </row>
    <row r="182" spans="1:29" ht="13.5" customHeight="1">
      <c r="A182" s="113"/>
      <c r="B182" s="113"/>
      <c r="C182" s="113"/>
      <c r="D182" s="113"/>
      <c r="E182" s="113"/>
      <c r="F182" s="113"/>
      <c r="G182" s="113"/>
      <c r="H182" s="113"/>
      <c r="I182" s="113"/>
      <c r="J182" s="113"/>
      <c r="K182" s="113"/>
      <c r="L182" s="113"/>
      <c r="M182" s="113"/>
      <c r="N182" s="113"/>
      <c r="O182" s="113"/>
      <c r="P182" s="113"/>
      <c r="Q182" s="113"/>
      <c r="R182" s="113"/>
      <c r="S182" s="113"/>
      <c r="T182" s="113"/>
      <c r="U182" s="113"/>
      <c r="V182" s="113"/>
      <c r="W182" s="113"/>
      <c r="X182" s="113"/>
      <c r="Y182" s="113"/>
      <c r="Z182" s="113"/>
      <c r="AA182" s="113"/>
      <c r="AB182" s="113"/>
      <c r="AC182" s="113"/>
    </row>
    <row r="183" spans="1:29" ht="13.5" customHeight="1">
      <c r="A183" s="113"/>
      <c r="B183" s="113"/>
      <c r="C183" s="113"/>
      <c r="D183" s="113"/>
      <c r="E183" s="113"/>
      <c r="F183" s="113"/>
      <c r="G183" s="113"/>
      <c r="H183" s="113"/>
      <c r="I183" s="113"/>
      <c r="J183" s="113"/>
      <c r="K183" s="113"/>
      <c r="L183" s="113"/>
      <c r="M183" s="113"/>
      <c r="N183" s="113"/>
      <c r="O183" s="113"/>
      <c r="P183" s="113"/>
      <c r="Q183" s="113"/>
      <c r="R183" s="113"/>
      <c r="S183" s="113"/>
      <c r="T183" s="113"/>
      <c r="U183" s="113"/>
      <c r="V183" s="113"/>
      <c r="W183" s="113"/>
      <c r="X183" s="113"/>
      <c r="Y183" s="113"/>
      <c r="Z183" s="113"/>
      <c r="AA183" s="113"/>
      <c r="AB183" s="113"/>
      <c r="AC183" s="113"/>
    </row>
    <row r="184" spans="1:29" ht="13.5" customHeight="1">
      <c r="A184" s="113"/>
      <c r="B184" s="113"/>
      <c r="C184" s="113"/>
      <c r="D184" s="113"/>
      <c r="E184" s="113"/>
      <c r="F184" s="113"/>
      <c r="G184" s="113"/>
      <c r="H184" s="113"/>
      <c r="I184" s="113"/>
      <c r="J184" s="113"/>
      <c r="K184" s="113"/>
      <c r="L184" s="113"/>
      <c r="M184" s="113"/>
      <c r="N184" s="113"/>
      <c r="O184" s="113"/>
      <c r="P184" s="113"/>
      <c r="Q184" s="113"/>
      <c r="R184" s="113"/>
      <c r="S184" s="113"/>
      <c r="T184" s="113"/>
      <c r="U184" s="113"/>
      <c r="V184" s="113"/>
      <c r="W184" s="113"/>
      <c r="X184" s="113"/>
      <c r="Y184" s="113"/>
      <c r="Z184" s="113"/>
      <c r="AA184" s="113"/>
      <c r="AB184" s="113"/>
      <c r="AC184" s="113"/>
    </row>
    <row r="185" spans="1:29" ht="13.5" customHeight="1">
      <c r="A185" s="113"/>
      <c r="B185" s="113"/>
      <c r="C185" s="113"/>
      <c r="D185" s="113"/>
      <c r="E185" s="113"/>
      <c r="F185" s="113"/>
      <c r="G185" s="113"/>
      <c r="H185" s="113"/>
      <c r="I185" s="113"/>
      <c r="J185" s="113"/>
      <c r="K185" s="113"/>
      <c r="L185" s="113"/>
      <c r="M185" s="113"/>
      <c r="N185" s="113"/>
      <c r="O185" s="113"/>
      <c r="P185" s="113"/>
      <c r="Q185" s="113"/>
      <c r="R185" s="113"/>
      <c r="S185" s="113"/>
      <c r="T185" s="113"/>
      <c r="U185" s="113"/>
      <c r="V185" s="113"/>
      <c r="W185" s="113"/>
      <c r="X185" s="113"/>
      <c r="Y185" s="113"/>
      <c r="Z185" s="113"/>
      <c r="AA185" s="113"/>
      <c r="AB185" s="113"/>
      <c r="AC185" s="113"/>
    </row>
    <row r="186" spans="1:29" ht="13.5" customHeight="1">
      <c r="A186" s="113"/>
      <c r="B186" s="113"/>
      <c r="C186" s="113"/>
      <c r="D186" s="113"/>
      <c r="E186" s="113"/>
      <c r="F186" s="113"/>
      <c r="G186" s="113"/>
      <c r="H186" s="113"/>
      <c r="I186" s="113"/>
      <c r="J186" s="113"/>
      <c r="K186" s="113"/>
      <c r="L186" s="113"/>
      <c r="M186" s="113"/>
      <c r="N186" s="113"/>
      <c r="O186" s="113"/>
      <c r="P186" s="113"/>
      <c r="Q186" s="113"/>
      <c r="R186" s="113"/>
      <c r="S186" s="113"/>
      <c r="T186" s="113"/>
      <c r="U186" s="113"/>
      <c r="V186" s="113"/>
      <c r="W186" s="113"/>
      <c r="X186" s="113"/>
      <c r="Y186" s="113"/>
      <c r="Z186" s="113"/>
      <c r="AA186" s="113"/>
      <c r="AB186" s="113"/>
      <c r="AC186" s="113"/>
    </row>
    <row r="187" spans="1:29" ht="13.5" customHeight="1">
      <c r="A187" s="113"/>
      <c r="B187" s="113"/>
      <c r="C187" s="113"/>
      <c r="D187" s="113"/>
      <c r="E187" s="113"/>
      <c r="F187" s="113"/>
      <c r="G187" s="113"/>
      <c r="H187" s="113"/>
      <c r="I187" s="113"/>
      <c r="J187" s="113"/>
      <c r="K187" s="113"/>
      <c r="L187" s="113"/>
      <c r="M187" s="113"/>
      <c r="N187" s="113"/>
      <c r="O187" s="113"/>
      <c r="P187" s="113"/>
      <c r="Q187" s="113"/>
      <c r="R187" s="113"/>
      <c r="S187" s="113"/>
      <c r="T187" s="113"/>
      <c r="U187" s="113"/>
      <c r="V187" s="113"/>
      <c r="W187" s="113"/>
      <c r="X187" s="113"/>
      <c r="Y187" s="113"/>
      <c r="Z187" s="113"/>
      <c r="AA187" s="113"/>
      <c r="AB187" s="113"/>
      <c r="AC187" s="113"/>
    </row>
    <row r="188" spans="1:29" ht="13.5" customHeight="1">
      <c r="A188" s="113"/>
      <c r="B188" s="113"/>
      <c r="C188" s="113"/>
      <c r="D188" s="113"/>
      <c r="E188" s="113"/>
      <c r="F188" s="113"/>
      <c r="G188" s="113"/>
      <c r="H188" s="113"/>
      <c r="I188" s="113"/>
      <c r="J188" s="113"/>
      <c r="K188" s="113"/>
      <c r="L188" s="113"/>
      <c r="M188" s="113"/>
      <c r="N188" s="113"/>
      <c r="O188" s="113"/>
      <c r="P188" s="113"/>
      <c r="Q188" s="113"/>
      <c r="R188" s="113"/>
      <c r="S188" s="113"/>
      <c r="T188" s="113"/>
      <c r="U188" s="113"/>
      <c r="V188" s="113"/>
      <c r="W188" s="113"/>
      <c r="X188" s="113"/>
      <c r="Y188" s="113"/>
      <c r="Z188" s="113"/>
      <c r="AA188" s="113"/>
      <c r="AB188" s="113"/>
      <c r="AC188" s="113"/>
    </row>
    <row r="189" spans="1:29" ht="13.5" customHeight="1">
      <c r="A189" s="113"/>
      <c r="B189" s="113"/>
      <c r="C189" s="113"/>
      <c r="D189" s="113"/>
      <c r="E189" s="113"/>
      <c r="F189" s="113"/>
      <c r="G189" s="113"/>
      <c r="H189" s="113"/>
      <c r="I189" s="113"/>
      <c r="J189" s="113"/>
      <c r="K189" s="113"/>
      <c r="L189" s="113"/>
      <c r="M189" s="113"/>
      <c r="N189" s="113"/>
      <c r="O189" s="113"/>
      <c r="P189" s="113"/>
      <c r="Q189" s="113"/>
      <c r="R189" s="113"/>
      <c r="S189" s="113"/>
      <c r="T189" s="113"/>
      <c r="U189" s="113"/>
      <c r="V189" s="113"/>
      <c r="W189" s="113"/>
      <c r="X189" s="113"/>
      <c r="Y189" s="113"/>
      <c r="Z189" s="113"/>
      <c r="AA189" s="113"/>
      <c r="AB189" s="113"/>
      <c r="AC189" s="113"/>
    </row>
    <row r="190" spans="1:29" ht="13.5" customHeight="1">
      <c r="A190" s="113"/>
      <c r="B190" s="113"/>
      <c r="C190" s="113"/>
      <c r="D190" s="113"/>
      <c r="E190" s="113"/>
      <c r="F190" s="113"/>
      <c r="G190" s="113"/>
      <c r="H190" s="113"/>
      <c r="I190" s="113"/>
      <c r="J190" s="113"/>
      <c r="K190" s="113"/>
      <c r="L190" s="113"/>
      <c r="M190" s="113"/>
      <c r="N190" s="113"/>
      <c r="O190" s="113"/>
      <c r="P190" s="113"/>
      <c r="Q190" s="113"/>
      <c r="R190" s="113"/>
      <c r="S190" s="113"/>
      <c r="T190" s="113"/>
      <c r="U190" s="113"/>
      <c r="V190" s="113"/>
      <c r="W190" s="113"/>
      <c r="X190" s="113"/>
      <c r="Y190" s="113"/>
      <c r="Z190" s="113"/>
      <c r="AA190" s="113"/>
      <c r="AB190" s="113"/>
      <c r="AC190" s="113"/>
    </row>
    <row r="191" spans="1:29" ht="13.5" customHeight="1">
      <c r="A191" s="113"/>
      <c r="B191" s="113"/>
      <c r="C191" s="113"/>
      <c r="D191" s="113"/>
      <c r="E191" s="113"/>
      <c r="F191" s="113"/>
      <c r="G191" s="113"/>
      <c r="H191" s="113"/>
      <c r="I191" s="113"/>
      <c r="J191" s="113"/>
      <c r="K191" s="113"/>
      <c r="L191" s="113"/>
      <c r="M191" s="113"/>
      <c r="N191" s="113"/>
      <c r="O191" s="113"/>
      <c r="P191" s="113"/>
      <c r="Q191" s="113"/>
      <c r="R191" s="113"/>
      <c r="S191" s="113"/>
      <c r="T191" s="113"/>
      <c r="U191" s="113"/>
      <c r="V191" s="113"/>
      <c r="W191" s="113"/>
      <c r="X191" s="113"/>
      <c r="Y191" s="113"/>
      <c r="Z191" s="113"/>
      <c r="AA191" s="113"/>
      <c r="AB191" s="113"/>
      <c r="AC191" s="113"/>
    </row>
    <row r="192" spans="1:29" ht="13.5" customHeight="1">
      <c r="A192" s="113"/>
      <c r="B192" s="113"/>
      <c r="C192" s="113"/>
      <c r="D192" s="113"/>
      <c r="E192" s="113"/>
      <c r="F192" s="113"/>
      <c r="G192" s="113"/>
      <c r="H192" s="113"/>
      <c r="I192" s="113"/>
      <c r="J192" s="113"/>
      <c r="K192" s="113"/>
      <c r="L192" s="113"/>
      <c r="M192" s="113"/>
      <c r="N192" s="113"/>
      <c r="O192" s="113"/>
      <c r="P192" s="113"/>
      <c r="Q192" s="113"/>
      <c r="R192" s="113"/>
      <c r="S192" s="113"/>
      <c r="T192" s="113"/>
      <c r="U192" s="113"/>
      <c r="V192" s="113"/>
      <c r="W192" s="113"/>
      <c r="X192" s="113"/>
      <c r="Y192" s="113"/>
      <c r="Z192" s="113"/>
      <c r="AA192" s="113"/>
      <c r="AB192" s="113"/>
      <c r="AC192" s="113"/>
    </row>
    <row r="193" spans="1:29" ht="13.5" customHeight="1">
      <c r="A193" s="113"/>
      <c r="B193" s="113"/>
      <c r="C193" s="113"/>
      <c r="D193" s="113"/>
      <c r="E193" s="113"/>
      <c r="F193" s="113"/>
      <c r="G193" s="113"/>
      <c r="H193" s="113"/>
      <c r="I193" s="113"/>
      <c r="J193" s="113"/>
      <c r="K193" s="113"/>
      <c r="L193" s="113"/>
      <c r="M193" s="113"/>
      <c r="N193" s="113"/>
      <c r="O193" s="113"/>
      <c r="P193" s="113"/>
      <c r="Q193" s="113"/>
      <c r="R193" s="113"/>
      <c r="S193" s="113"/>
      <c r="T193" s="113"/>
      <c r="U193" s="113"/>
      <c r="V193" s="113"/>
      <c r="W193" s="113"/>
      <c r="X193" s="113"/>
      <c r="Y193" s="113"/>
      <c r="Z193" s="113"/>
      <c r="AA193" s="113"/>
      <c r="AB193" s="113"/>
      <c r="AC193" s="113"/>
    </row>
    <row r="194" spans="1:29" ht="13.5" customHeight="1">
      <c r="A194" s="113"/>
      <c r="B194" s="113"/>
      <c r="C194" s="113"/>
      <c r="D194" s="113"/>
      <c r="E194" s="113"/>
      <c r="F194" s="113"/>
      <c r="G194" s="113"/>
      <c r="H194" s="113"/>
      <c r="I194" s="113"/>
      <c r="J194" s="113"/>
      <c r="K194" s="113"/>
      <c r="L194" s="113"/>
      <c r="M194" s="113"/>
      <c r="N194" s="113"/>
      <c r="O194" s="113"/>
      <c r="P194" s="113"/>
      <c r="Q194" s="113"/>
      <c r="R194" s="113"/>
      <c r="S194" s="113"/>
      <c r="T194" s="113"/>
      <c r="U194" s="113"/>
      <c r="V194" s="113"/>
      <c r="W194" s="113"/>
      <c r="X194" s="113"/>
      <c r="Y194" s="113"/>
      <c r="Z194" s="113"/>
      <c r="AA194" s="113"/>
      <c r="AB194" s="113"/>
      <c r="AC194" s="113"/>
    </row>
    <row r="195" spans="1:29" ht="13.5" customHeight="1">
      <c r="A195" s="113"/>
      <c r="B195" s="113"/>
      <c r="C195" s="113"/>
      <c r="D195" s="113"/>
      <c r="E195" s="113"/>
      <c r="F195" s="113"/>
      <c r="G195" s="113"/>
      <c r="H195" s="113"/>
      <c r="I195" s="113"/>
      <c r="J195" s="113"/>
      <c r="K195" s="113"/>
      <c r="L195" s="113"/>
      <c r="M195" s="113"/>
      <c r="N195" s="113"/>
      <c r="O195" s="113"/>
      <c r="P195" s="113"/>
      <c r="Q195" s="113"/>
      <c r="R195" s="113"/>
      <c r="S195" s="113"/>
      <c r="T195" s="113"/>
      <c r="U195" s="113"/>
      <c r="V195" s="113"/>
      <c r="W195" s="113"/>
      <c r="X195" s="113"/>
      <c r="Y195" s="113"/>
      <c r="Z195" s="113"/>
      <c r="AA195" s="113"/>
      <c r="AB195" s="113"/>
      <c r="AC195" s="113"/>
    </row>
    <row r="196" spans="1:29" ht="13.5" customHeight="1">
      <c r="A196" s="113"/>
      <c r="B196" s="113"/>
      <c r="C196" s="113"/>
      <c r="D196" s="113"/>
      <c r="E196" s="113"/>
      <c r="F196" s="113"/>
      <c r="G196" s="113"/>
      <c r="H196" s="113"/>
      <c r="I196" s="113"/>
      <c r="J196" s="113"/>
      <c r="K196" s="113"/>
      <c r="L196" s="113"/>
      <c r="M196" s="113"/>
      <c r="N196" s="113"/>
      <c r="O196" s="113"/>
      <c r="P196" s="113"/>
      <c r="Q196" s="113"/>
      <c r="R196" s="113"/>
      <c r="S196" s="113"/>
      <c r="T196" s="113"/>
      <c r="U196" s="113"/>
      <c r="V196" s="113"/>
      <c r="W196" s="113"/>
      <c r="X196" s="113"/>
      <c r="Y196" s="113"/>
      <c r="Z196" s="113"/>
      <c r="AA196" s="113"/>
      <c r="AB196" s="113"/>
      <c r="AC196" s="113"/>
    </row>
    <row r="197" spans="1:29" ht="13.5" customHeight="1">
      <c r="A197" s="113"/>
      <c r="B197" s="113"/>
      <c r="C197" s="113"/>
      <c r="D197" s="113"/>
      <c r="E197" s="113"/>
      <c r="F197" s="113"/>
      <c r="G197" s="113"/>
      <c r="H197" s="113"/>
      <c r="I197" s="113"/>
      <c r="J197" s="113"/>
      <c r="K197" s="113"/>
      <c r="L197" s="113"/>
      <c r="M197" s="113"/>
      <c r="N197" s="113"/>
      <c r="O197" s="113"/>
      <c r="P197" s="113"/>
      <c r="Q197" s="113"/>
      <c r="R197" s="113"/>
      <c r="S197" s="113"/>
      <c r="T197" s="113"/>
      <c r="U197" s="113"/>
      <c r="V197" s="113"/>
      <c r="W197" s="113"/>
      <c r="X197" s="113"/>
      <c r="Y197" s="113"/>
      <c r="Z197" s="113"/>
      <c r="AA197" s="113"/>
      <c r="AB197" s="113"/>
      <c r="AC197" s="113"/>
    </row>
    <row r="198" spans="1:29" ht="13.5" customHeight="1">
      <c r="A198" s="113"/>
      <c r="B198" s="113"/>
      <c r="C198" s="113"/>
      <c r="D198" s="113"/>
      <c r="E198" s="113"/>
      <c r="F198" s="113"/>
      <c r="G198" s="113"/>
      <c r="H198" s="113"/>
      <c r="I198" s="113"/>
      <c r="J198" s="113"/>
      <c r="K198" s="113"/>
      <c r="L198" s="113"/>
      <c r="M198" s="113"/>
      <c r="N198" s="113"/>
      <c r="O198" s="113"/>
      <c r="P198" s="113"/>
      <c r="Q198" s="113"/>
      <c r="R198" s="113"/>
      <c r="S198" s="113"/>
      <c r="T198" s="113"/>
      <c r="U198" s="113"/>
      <c r="V198" s="113"/>
      <c r="W198" s="113"/>
      <c r="X198" s="113"/>
      <c r="Y198" s="113"/>
      <c r="Z198" s="113"/>
      <c r="AA198" s="113"/>
      <c r="AB198" s="113"/>
      <c r="AC198" s="113"/>
    </row>
    <row r="199" spans="1:29" ht="13.5" customHeight="1">
      <c r="A199" s="113"/>
      <c r="B199" s="113"/>
      <c r="C199" s="113"/>
      <c r="D199" s="113"/>
      <c r="E199" s="113"/>
      <c r="F199" s="113"/>
      <c r="G199" s="113"/>
      <c r="H199" s="113"/>
      <c r="I199" s="113"/>
      <c r="J199" s="113"/>
      <c r="K199" s="113"/>
      <c r="L199" s="113"/>
      <c r="M199" s="113"/>
      <c r="N199" s="113"/>
      <c r="O199" s="113"/>
      <c r="P199" s="113"/>
      <c r="Q199" s="113"/>
      <c r="R199" s="113"/>
      <c r="S199" s="113"/>
      <c r="T199" s="113"/>
      <c r="U199" s="113"/>
      <c r="V199" s="113"/>
      <c r="W199" s="113"/>
      <c r="X199" s="113"/>
      <c r="Y199" s="113"/>
      <c r="Z199" s="113"/>
      <c r="AA199" s="113"/>
      <c r="AB199" s="113"/>
      <c r="AC199" s="113"/>
    </row>
    <row r="200" spans="1:29" ht="13.5" customHeight="1">
      <c r="A200" s="113"/>
      <c r="B200" s="113"/>
      <c r="C200" s="113"/>
      <c r="D200" s="113"/>
      <c r="E200" s="113"/>
      <c r="F200" s="113"/>
      <c r="G200" s="113"/>
      <c r="H200" s="113"/>
      <c r="I200" s="113"/>
      <c r="J200" s="113"/>
      <c r="K200" s="113"/>
      <c r="L200" s="113"/>
      <c r="M200" s="113"/>
      <c r="N200" s="113"/>
      <c r="O200" s="113"/>
      <c r="P200" s="113"/>
      <c r="Q200" s="113"/>
      <c r="R200" s="113"/>
      <c r="S200" s="113"/>
      <c r="T200" s="113"/>
      <c r="U200" s="113"/>
      <c r="V200" s="113"/>
      <c r="W200" s="113"/>
      <c r="X200" s="113"/>
      <c r="Y200" s="113"/>
      <c r="Z200" s="113"/>
      <c r="AA200" s="113"/>
      <c r="AB200" s="113"/>
      <c r="AC200" s="113"/>
    </row>
    <row r="201" spans="1:29" ht="13.5" customHeight="1">
      <c r="A201" s="113"/>
      <c r="B201" s="113"/>
      <c r="C201" s="113"/>
      <c r="D201" s="113"/>
      <c r="E201" s="113"/>
      <c r="F201" s="113"/>
      <c r="G201" s="113"/>
      <c r="H201" s="113"/>
      <c r="I201" s="113"/>
      <c r="J201" s="113"/>
      <c r="K201" s="113"/>
      <c r="L201" s="113"/>
      <c r="M201" s="113"/>
      <c r="N201" s="113"/>
      <c r="O201" s="113"/>
      <c r="P201" s="113"/>
      <c r="Q201" s="113"/>
      <c r="R201" s="113"/>
      <c r="S201" s="113"/>
      <c r="T201" s="113"/>
      <c r="U201" s="113"/>
      <c r="V201" s="113"/>
      <c r="W201" s="113"/>
      <c r="X201" s="113"/>
      <c r="Y201" s="113"/>
      <c r="Z201" s="113"/>
      <c r="AA201" s="113"/>
      <c r="AB201" s="113"/>
      <c r="AC201" s="113"/>
    </row>
    <row r="202" spans="1:29" ht="13.5" customHeight="1">
      <c r="A202" s="113"/>
      <c r="B202" s="113"/>
      <c r="C202" s="113"/>
      <c r="D202" s="113"/>
      <c r="E202" s="113"/>
      <c r="F202" s="113"/>
      <c r="G202" s="113"/>
      <c r="H202" s="113"/>
      <c r="I202" s="113"/>
      <c r="J202" s="113"/>
      <c r="K202" s="113"/>
      <c r="L202" s="113"/>
      <c r="M202" s="113"/>
      <c r="N202" s="113"/>
      <c r="O202" s="113"/>
      <c r="P202" s="113"/>
      <c r="Q202" s="113"/>
      <c r="R202" s="113"/>
      <c r="S202" s="113"/>
      <c r="T202" s="113"/>
      <c r="U202" s="113"/>
      <c r="V202" s="113"/>
      <c r="W202" s="113"/>
      <c r="X202" s="113"/>
      <c r="Y202" s="113"/>
      <c r="Z202" s="113"/>
      <c r="AA202" s="113"/>
      <c r="AB202" s="113"/>
      <c r="AC202" s="113"/>
    </row>
    <row r="203" spans="1:29" ht="13.5" customHeight="1">
      <c r="A203" s="113"/>
      <c r="B203" s="113"/>
      <c r="C203" s="113"/>
      <c r="D203" s="113"/>
      <c r="E203" s="113"/>
      <c r="F203" s="113"/>
      <c r="G203" s="113"/>
      <c r="H203" s="113"/>
      <c r="I203" s="113"/>
      <c r="J203" s="113"/>
      <c r="K203" s="113"/>
      <c r="L203" s="113"/>
      <c r="M203" s="113"/>
      <c r="N203" s="113"/>
      <c r="O203" s="113"/>
      <c r="P203" s="113"/>
      <c r="Q203" s="113"/>
      <c r="R203" s="113"/>
      <c r="S203" s="113"/>
      <c r="T203" s="113"/>
      <c r="U203" s="113"/>
      <c r="V203" s="113"/>
      <c r="W203" s="113"/>
      <c r="X203" s="113"/>
      <c r="Y203" s="113"/>
      <c r="Z203" s="113"/>
      <c r="AA203" s="113"/>
      <c r="AB203" s="113"/>
      <c r="AC203" s="113"/>
    </row>
    <row r="204" spans="1:29" ht="13.5" customHeight="1">
      <c r="A204" s="113"/>
      <c r="B204" s="113"/>
      <c r="C204" s="113"/>
      <c r="D204" s="113"/>
      <c r="E204" s="113"/>
      <c r="F204" s="113"/>
      <c r="G204" s="113"/>
      <c r="H204" s="113"/>
      <c r="I204" s="113"/>
      <c r="J204" s="113"/>
      <c r="K204" s="113"/>
      <c r="L204" s="113"/>
      <c r="M204" s="113"/>
      <c r="N204" s="113"/>
      <c r="O204" s="113"/>
      <c r="P204" s="113"/>
      <c r="Q204" s="113"/>
      <c r="R204" s="113"/>
      <c r="S204" s="113"/>
      <c r="T204" s="113"/>
      <c r="U204" s="113"/>
      <c r="V204" s="113"/>
      <c r="W204" s="113"/>
      <c r="X204" s="113"/>
      <c r="Y204" s="113"/>
      <c r="Z204" s="113"/>
      <c r="AA204" s="113"/>
      <c r="AB204" s="113"/>
      <c r="AC204" s="113"/>
    </row>
    <row r="205" spans="1:29" ht="13.5" customHeight="1">
      <c r="A205" s="113"/>
      <c r="B205" s="113"/>
      <c r="C205" s="113"/>
      <c r="D205" s="113"/>
      <c r="E205" s="113"/>
      <c r="F205" s="113"/>
      <c r="G205" s="113"/>
      <c r="H205" s="113"/>
      <c r="I205" s="113"/>
      <c r="J205" s="113"/>
      <c r="K205" s="113"/>
      <c r="L205" s="113"/>
      <c r="M205" s="113"/>
      <c r="N205" s="113"/>
      <c r="O205" s="113"/>
      <c r="P205" s="113"/>
      <c r="Q205" s="113"/>
      <c r="R205" s="113"/>
      <c r="S205" s="113"/>
      <c r="T205" s="113"/>
      <c r="U205" s="113"/>
      <c r="V205" s="113"/>
      <c r="W205" s="113"/>
      <c r="X205" s="113"/>
      <c r="Y205" s="113"/>
      <c r="Z205" s="113"/>
      <c r="AA205" s="113"/>
      <c r="AB205" s="113"/>
      <c r="AC205" s="113"/>
    </row>
    <row r="206" spans="1:29" ht="13.5" customHeight="1">
      <c r="A206" s="113"/>
      <c r="B206" s="113"/>
      <c r="C206" s="113"/>
      <c r="D206" s="113"/>
      <c r="E206" s="113"/>
      <c r="F206" s="113"/>
      <c r="G206" s="113"/>
      <c r="H206" s="113"/>
      <c r="I206" s="113"/>
      <c r="J206" s="113"/>
      <c r="K206" s="113"/>
      <c r="L206" s="113"/>
      <c r="M206" s="113"/>
      <c r="N206" s="113"/>
      <c r="O206" s="113"/>
      <c r="P206" s="113"/>
      <c r="Q206" s="113"/>
      <c r="R206" s="113"/>
      <c r="S206" s="113"/>
      <c r="T206" s="113"/>
      <c r="U206" s="113"/>
      <c r="V206" s="113"/>
      <c r="W206" s="113"/>
      <c r="X206" s="113"/>
      <c r="Y206" s="113"/>
      <c r="Z206" s="113"/>
      <c r="AA206" s="113"/>
      <c r="AB206" s="113"/>
      <c r="AC206" s="113"/>
    </row>
    <row r="207" spans="1:29" ht="13.5" customHeight="1">
      <c r="A207" s="113"/>
      <c r="B207" s="113"/>
      <c r="C207" s="113"/>
      <c r="D207" s="113"/>
      <c r="E207" s="113"/>
      <c r="F207" s="113"/>
      <c r="G207" s="113"/>
      <c r="H207" s="113"/>
      <c r="I207" s="113"/>
      <c r="J207" s="113"/>
      <c r="K207" s="113"/>
      <c r="L207" s="113"/>
      <c r="M207" s="113"/>
      <c r="N207" s="113"/>
      <c r="O207" s="113"/>
      <c r="P207" s="113"/>
      <c r="Q207" s="113"/>
      <c r="R207" s="113"/>
      <c r="S207" s="113"/>
      <c r="T207" s="113"/>
      <c r="U207" s="113"/>
      <c r="V207" s="113"/>
      <c r="W207" s="113"/>
      <c r="X207" s="113"/>
      <c r="Y207" s="113"/>
      <c r="Z207" s="113"/>
      <c r="AA207" s="113"/>
      <c r="AB207" s="113"/>
      <c r="AC207" s="113"/>
    </row>
    <row r="208" spans="1:29" ht="13.5" customHeight="1">
      <c r="A208" s="113"/>
      <c r="B208" s="113"/>
      <c r="C208" s="113"/>
      <c r="D208" s="113"/>
      <c r="E208" s="113"/>
      <c r="F208" s="113"/>
      <c r="G208" s="113"/>
      <c r="H208" s="113"/>
      <c r="I208" s="113"/>
      <c r="J208" s="113"/>
      <c r="K208" s="113"/>
      <c r="L208" s="113"/>
      <c r="M208" s="113"/>
      <c r="N208" s="113"/>
      <c r="O208" s="113"/>
      <c r="P208" s="113"/>
      <c r="Q208" s="113"/>
      <c r="R208" s="113"/>
      <c r="S208" s="113"/>
      <c r="T208" s="113"/>
      <c r="U208" s="113"/>
      <c r="V208" s="113"/>
      <c r="W208" s="113"/>
      <c r="X208" s="113"/>
      <c r="Y208" s="113"/>
      <c r="Z208" s="113"/>
      <c r="AA208" s="113"/>
      <c r="AB208" s="113"/>
      <c r="AC208" s="113"/>
    </row>
    <row r="209" spans="1:29" ht="13.5" customHeight="1">
      <c r="A209" s="113"/>
      <c r="B209" s="113"/>
      <c r="C209" s="113"/>
      <c r="D209" s="113"/>
      <c r="E209" s="113"/>
      <c r="F209" s="113"/>
      <c r="G209" s="113"/>
      <c r="H209" s="113"/>
      <c r="I209" s="113"/>
      <c r="J209" s="113"/>
      <c r="K209" s="113"/>
      <c r="L209" s="113"/>
      <c r="M209" s="113"/>
      <c r="N209" s="113"/>
      <c r="O209" s="113"/>
      <c r="P209" s="113"/>
      <c r="Q209" s="113"/>
      <c r="R209" s="113"/>
      <c r="S209" s="113"/>
      <c r="T209" s="113"/>
      <c r="U209" s="113"/>
      <c r="V209" s="113"/>
      <c r="W209" s="113"/>
      <c r="X209" s="113"/>
      <c r="Y209" s="113"/>
      <c r="Z209" s="113"/>
      <c r="AA209" s="113"/>
      <c r="AB209" s="113"/>
      <c r="AC209" s="113"/>
    </row>
    <row r="210" spans="1:29" ht="13.5" customHeight="1">
      <c r="A210" s="113"/>
      <c r="B210" s="113"/>
      <c r="C210" s="113"/>
      <c r="D210" s="113"/>
      <c r="E210" s="113"/>
      <c r="F210" s="113"/>
      <c r="G210" s="113"/>
      <c r="H210" s="113"/>
      <c r="I210" s="113"/>
      <c r="J210" s="113"/>
      <c r="K210" s="113"/>
      <c r="L210" s="113"/>
      <c r="M210" s="113"/>
      <c r="N210" s="113"/>
      <c r="O210" s="113"/>
      <c r="P210" s="113"/>
      <c r="Q210" s="113"/>
      <c r="R210" s="113"/>
      <c r="S210" s="113"/>
      <c r="T210" s="113"/>
      <c r="U210" s="113"/>
      <c r="V210" s="113"/>
      <c r="W210" s="113"/>
      <c r="X210" s="113"/>
      <c r="Y210" s="113"/>
      <c r="Z210" s="113"/>
      <c r="AA210" s="113"/>
      <c r="AB210" s="113"/>
      <c r="AC210" s="113"/>
    </row>
    <row r="211" spans="1:29" ht="13.5" customHeight="1">
      <c r="A211" s="113"/>
      <c r="B211" s="113"/>
      <c r="C211" s="113"/>
      <c r="D211" s="113"/>
      <c r="E211" s="113"/>
      <c r="F211" s="113"/>
      <c r="G211" s="113"/>
      <c r="H211" s="113"/>
      <c r="I211" s="113"/>
      <c r="J211" s="113"/>
      <c r="K211" s="113"/>
      <c r="L211" s="113"/>
      <c r="M211" s="113"/>
      <c r="N211" s="113"/>
      <c r="O211" s="113"/>
      <c r="P211" s="113"/>
      <c r="Q211" s="113"/>
      <c r="R211" s="113"/>
      <c r="S211" s="113"/>
      <c r="T211" s="113"/>
      <c r="U211" s="113"/>
      <c r="V211" s="113"/>
      <c r="W211" s="113"/>
      <c r="X211" s="113"/>
      <c r="Y211" s="113"/>
      <c r="Z211" s="113"/>
      <c r="AA211" s="113"/>
      <c r="AB211" s="113"/>
      <c r="AC211" s="113"/>
    </row>
    <row r="212" spans="1:29" ht="13.5" customHeight="1">
      <c r="A212" s="113"/>
      <c r="B212" s="113"/>
      <c r="C212" s="113"/>
      <c r="D212" s="113"/>
      <c r="E212" s="113"/>
      <c r="F212" s="113"/>
      <c r="G212" s="113"/>
      <c r="H212" s="113"/>
      <c r="I212" s="113"/>
      <c r="J212" s="113"/>
      <c r="K212" s="113"/>
      <c r="L212" s="113"/>
      <c r="M212" s="113"/>
      <c r="N212" s="113"/>
      <c r="O212" s="113"/>
      <c r="P212" s="113"/>
      <c r="Q212" s="113"/>
      <c r="R212" s="113"/>
      <c r="S212" s="113"/>
      <c r="T212" s="113"/>
      <c r="U212" s="113"/>
      <c r="V212" s="113"/>
      <c r="W212" s="113"/>
      <c r="X212" s="113"/>
      <c r="Y212" s="113"/>
      <c r="Z212" s="113"/>
      <c r="AA212" s="113"/>
      <c r="AB212" s="113"/>
      <c r="AC212" s="113"/>
    </row>
    <row r="213" spans="1:29" ht="13.5" customHeight="1">
      <c r="A213" s="113"/>
      <c r="B213" s="113"/>
      <c r="C213" s="113"/>
      <c r="D213" s="113"/>
      <c r="E213" s="113"/>
      <c r="F213" s="113"/>
      <c r="G213" s="113"/>
      <c r="H213" s="113"/>
      <c r="I213" s="113"/>
      <c r="J213" s="113"/>
      <c r="K213" s="113"/>
      <c r="L213" s="113"/>
      <c r="M213" s="113"/>
      <c r="N213" s="113"/>
      <c r="O213" s="113"/>
      <c r="P213" s="113"/>
      <c r="Q213" s="113"/>
      <c r="R213" s="113"/>
      <c r="S213" s="113"/>
      <c r="T213" s="113"/>
      <c r="U213" s="113"/>
      <c r="V213" s="113"/>
      <c r="W213" s="113"/>
      <c r="X213" s="113"/>
      <c r="Y213" s="113"/>
      <c r="Z213" s="113"/>
      <c r="AA213" s="113"/>
      <c r="AB213" s="113"/>
      <c r="AC213" s="113"/>
    </row>
    <row r="214" spans="1:29" ht="13.5" customHeight="1">
      <c r="A214" s="113"/>
      <c r="B214" s="113"/>
      <c r="C214" s="113"/>
      <c r="D214" s="113"/>
      <c r="E214" s="113"/>
      <c r="F214" s="113"/>
      <c r="G214" s="113"/>
      <c r="H214" s="113"/>
      <c r="I214" s="113"/>
      <c r="J214" s="113"/>
      <c r="K214" s="113"/>
      <c r="L214" s="113"/>
      <c r="M214" s="113"/>
      <c r="N214" s="113"/>
      <c r="O214" s="113"/>
      <c r="P214" s="113"/>
      <c r="Q214" s="113"/>
      <c r="R214" s="113"/>
      <c r="S214" s="113"/>
      <c r="T214" s="113"/>
      <c r="U214" s="113"/>
      <c r="V214" s="113"/>
      <c r="W214" s="113"/>
      <c r="X214" s="113"/>
      <c r="Y214" s="113"/>
      <c r="Z214" s="113"/>
      <c r="AA214" s="113"/>
      <c r="AB214" s="113"/>
      <c r="AC214" s="113"/>
    </row>
    <row r="215" spans="1:29" ht="13.5" customHeight="1">
      <c r="A215" s="113"/>
      <c r="B215" s="113"/>
      <c r="C215" s="113"/>
      <c r="D215" s="113"/>
      <c r="E215" s="113"/>
      <c r="F215" s="113"/>
      <c r="G215" s="113"/>
      <c r="H215" s="113"/>
      <c r="I215" s="113"/>
      <c r="J215" s="113"/>
      <c r="K215" s="113"/>
      <c r="L215" s="113"/>
      <c r="M215" s="113"/>
      <c r="N215" s="113"/>
      <c r="O215" s="113"/>
      <c r="P215" s="113"/>
      <c r="Q215" s="113"/>
      <c r="R215" s="113"/>
      <c r="S215" s="113"/>
      <c r="T215" s="113"/>
      <c r="U215" s="113"/>
      <c r="V215" s="113"/>
      <c r="W215" s="113"/>
      <c r="X215" s="113"/>
      <c r="Y215" s="113"/>
      <c r="Z215" s="113"/>
      <c r="AA215" s="113"/>
      <c r="AB215" s="113"/>
      <c r="AC215" s="113"/>
    </row>
    <row r="216" spans="1:29" ht="13.5" customHeight="1">
      <c r="A216" s="113"/>
      <c r="B216" s="113"/>
      <c r="C216" s="113"/>
      <c r="D216" s="113"/>
      <c r="E216" s="113"/>
      <c r="F216" s="113"/>
      <c r="G216" s="113"/>
      <c r="H216" s="113"/>
      <c r="I216" s="113"/>
      <c r="J216" s="113"/>
      <c r="K216" s="113"/>
      <c r="L216" s="113"/>
      <c r="M216" s="113"/>
      <c r="N216" s="113"/>
      <c r="O216" s="113"/>
      <c r="P216" s="113"/>
      <c r="Q216" s="113"/>
      <c r="R216" s="113"/>
      <c r="S216" s="113"/>
      <c r="T216" s="113"/>
      <c r="U216" s="113"/>
      <c r="V216" s="113"/>
      <c r="W216" s="113"/>
      <c r="X216" s="113"/>
      <c r="Y216" s="113"/>
      <c r="Z216" s="113"/>
      <c r="AA216" s="113"/>
      <c r="AB216" s="113"/>
      <c r="AC216" s="113"/>
    </row>
    <row r="217" spans="1:29" ht="13.5" customHeight="1">
      <c r="A217" s="113"/>
      <c r="B217" s="113"/>
      <c r="C217" s="113"/>
      <c r="D217" s="113"/>
      <c r="E217" s="113"/>
      <c r="F217" s="113"/>
      <c r="G217" s="113"/>
      <c r="H217" s="113"/>
      <c r="I217" s="113"/>
      <c r="J217" s="113"/>
      <c r="K217" s="113"/>
      <c r="L217" s="113"/>
      <c r="M217" s="113"/>
      <c r="N217" s="113"/>
      <c r="O217" s="113"/>
      <c r="P217" s="113"/>
      <c r="Q217" s="113"/>
      <c r="R217" s="113"/>
      <c r="S217" s="113"/>
      <c r="T217" s="113"/>
      <c r="U217" s="113"/>
      <c r="V217" s="113"/>
      <c r="W217" s="113"/>
      <c r="X217" s="113"/>
      <c r="Y217" s="113"/>
      <c r="Z217" s="113"/>
      <c r="AA217" s="113"/>
      <c r="AB217" s="113"/>
      <c r="AC217" s="113"/>
    </row>
    <row r="218" spans="1:29" ht="15.75" customHeight="1"/>
    <row r="219" spans="1:29" ht="15.75" customHeight="1"/>
    <row r="220" spans="1:29" ht="15.75" customHeight="1"/>
    <row r="221" spans="1:29" ht="15.75" customHeight="1"/>
    <row r="222" spans="1:29" ht="15.75" customHeight="1"/>
    <row r="223" spans="1:29" ht="15.75" customHeight="1"/>
    <row r="224" spans="1: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sheetData>
  <mergeCells count="30">
    <mergeCell ref="B54:E54"/>
    <mergeCell ref="F54:I54"/>
    <mergeCell ref="B53:E53"/>
    <mergeCell ref="B7:C7"/>
    <mergeCell ref="H7:I7"/>
    <mergeCell ref="B31:E41"/>
    <mergeCell ref="F31:I41"/>
    <mergeCell ref="B42:E52"/>
    <mergeCell ref="F42:I52"/>
    <mergeCell ref="D7:E7"/>
    <mergeCell ref="F7:G7"/>
    <mergeCell ref="H8:H9"/>
    <mergeCell ref="I8:I9"/>
    <mergeCell ref="B28:I28"/>
    <mergeCell ref="B30:E30"/>
    <mergeCell ref="F30:I30"/>
    <mergeCell ref="F53:I53"/>
    <mergeCell ref="B4:I4"/>
    <mergeCell ref="B5:C5"/>
    <mergeCell ref="D5:I5"/>
    <mergeCell ref="B6:C6"/>
    <mergeCell ref="D6:E6"/>
    <mergeCell ref="F6:G6"/>
    <mergeCell ref="H6:I6"/>
    <mergeCell ref="B1:C2"/>
    <mergeCell ref="D1:H1"/>
    <mergeCell ref="I1:I2"/>
    <mergeCell ref="D2:H2"/>
    <mergeCell ref="B3:C3"/>
    <mergeCell ref="D3:H3"/>
  </mergeCells>
  <pageMargins left="0.7" right="0.7" top="0.75" bottom="0.75" header="0" footer="0"/>
  <pageSetup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C5E0B3"/>
  </sheetPr>
  <dimension ref="A1:Z1004"/>
  <sheetViews>
    <sheetView showGridLines="0" workbookViewId="0">
      <selection activeCell="E8" sqref="E8"/>
    </sheetView>
  </sheetViews>
  <sheetFormatPr baseColWidth="10" defaultColWidth="11.21875" defaultRowHeight="15" customHeight="1"/>
  <cols>
    <col min="1" max="1" width="11.5546875" customWidth="1"/>
    <col min="2" max="2" width="2.33203125" customWidth="1"/>
    <col min="3" max="3" width="31.6640625" customWidth="1"/>
    <col min="4" max="4" width="8.44140625" customWidth="1"/>
    <col min="5" max="5" width="8.33203125" customWidth="1"/>
    <col min="6" max="6" width="10.5546875" customWidth="1"/>
    <col min="7" max="7" width="63.21875" customWidth="1"/>
    <col min="8" max="26" width="10.5546875" customWidth="1"/>
  </cols>
  <sheetData>
    <row r="1" spans="1:26" ht="15.75">
      <c r="A1" s="78"/>
      <c r="B1" s="78"/>
      <c r="C1" s="78"/>
      <c r="D1" s="78"/>
      <c r="E1" s="78"/>
      <c r="F1" s="78"/>
      <c r="G1" s="78"/>
      <c r="H1" s="78"/>
      <c r="I1" s="78"/>
      <c r="J1" s="78"/>
      <c r="K1" s="78"/>
      <c r="L1" s="78"/>
      <c r="M1" s="78"/>
      <c r="N1" s="78"/>
      <c r="O1" s="78"/>
      <c r="P1" s="78"/>
      <c r="Q1" s="78"/>
      <c r="R1" s="78"/>
      <c r="S1" s="78"/>
      <c r="T1" s="78"/>
      <c r="U1" s="78"/>
      <c r="V1" s="78"/>
      <c r="W1" s="78"/>
      <c r="X1" s="78"/>
      <c r="Y1" s="78"/>
      <c r="Z1" s="78"/>
    </row>
    <row r="2" spans="1:26" ht="15.75">
      <c r="A2" s="78"/>
      <c r="B2" s="78"/>
      <c r="C2" s="78"/>
      <c r="D2" s="78"/>
      <c r="E2" s="78"/>
      <c r="F2" s="78"/>
      <c r="G2" s="78"/>
      <c r="H2" s="78"/>
      <c r="I2" s="78"/>
      <c r="J2" s="78"/>
      <c r="K2" s="78"/>
      <c r="L2" s="78"/>
      <c r="M2" s="78"/>
      <c r="N2" s="78"/>
      <c r="O2" s="78"/>
      <c r="P2" s="78"/>
      <c r="Q2" s="78"/>
      <c r="R2" s="78"/>
      <c r="S2" s="78"/>
      <c r="T2" s="78"/>
      <c r="U2" s="78"/>
      <c r="V2" s="78"/>
      <c r="W2" s="78"/>
      <c r="X2" s="78"/>
      <c r="Y2" s="78"/>
      <c r="Z2" s="78"/>
    </row>
    <row r="3" spans="1:26" ht="15.75">
      <c r="A3" s="78"/>
      <c r="B3" s="78"/>
      <c r="C3" s="78"/>
      <c r="D3" s="78"/>
      <c r="E3" s="78"/>
      <c r="F3" s="78"/>
      <c r="G3" s="78"/>
      <c r="H3" s="78"/>
      <c r="I3" s="78"/>
      <c r="J3" s="78"/>
      <c r="K3" s="78"/>
      <c r="L3" s="78"/>
      <c r="M3" s="78"/>
      <c r="N3" s="78"/>
      <c r="O3" s="78"/>
      <c r="P3" s="78"/>
      <c r="Q3" s="78"/>
      <c r="R3" s="78"/>
      <c r="S3" s="78"/>
      <c r="T3" s="78"/>
      <c r="U3" s="78"/>
      <c r="V3" s="78"/>
      <c r="W3" s="78"/>
      <c r="X3" s="78"/>
      <c r="Y3" s="78"/>
      <c r="Z3" s="78"/>
    </row>
    <row r="4" spans="1:26" ht="54" customHeight="1">
      <c r="A4" s="78"/>
      <c r="B4" s="950" t="s">
        <v>574</v>
      </c>
      <c r="C4" s="950"/>
      <c r="D4" s="252"/>
      <c r="E4" s="258" t="s">
        <v>415</v>
      </c>
      <c r="F4" s="257" t="s">
        <v>598</v>
      </c>
      <c r="G4" s="255" t="s">
        <v>595</v>
      </c>
      <c r="H4" s="78"/>
      <c r="I4" s="78"/>
      <c r="J4" s="78"/>
      <c r="K4" s="78"/>
      <c r="L4" s="78"/>
      <c r="M4" s="78"/>
      <c r="N4" s="78"/>
      <c r="O4" s="78"/>
      <c r="P4" s="78"/>
      <c r="Q4" s="78"/>
      <c r="R4" s="78"/>
      <c r="S4" s="78"/>
      <c r="T4" s="78"/>
      <c r="U4" s="78"/>
      <c r="V4" s="78"/>
      <c r="W4" s="78"/>
      <c r="X4" s="78"/>
      <c r="Y4" s="78"/>
      <c r="Z4" s="78"/>
    </row>
    <row r="5" spans="1:26" ht="54" customHeight="1">
      <c r="A5" s="78">
        <v>52</v>
      </c>
      <c r="B5" s="951" t="str">
        <f>Indicadores!A30</f>
        <v xml:space="preserve">Pagos realizados de las obligaciones tramite </v>
      </c>
      <c r="C5" s="428"/>
      <c r="D5" s="342">
        <f>'TABLERO DE MANDO'!V31</f>
        <v>0.88260670715798906</v>
      </c>
      <c r="E5" s="342">
        <f>'TABLERO DE MANDO'!D31</f>
        <v>0.8</v>
      </c>
      <c r="F5" s="350">
        <f t="shared" ref="F5:F11" si="0">D5/E5</f>
        <v>1.1032583839474863</v>
      </c>
      <c r="G5" s="357"/>
      <c r="H5" s="78"/>
      <c r="I5" s="78"/>
      <c r="J5" s="78"/>
      <c r="K5" s="78"/>
      <c r="L5" s="78"/>
      <c r="M5" s="78"/>
      <c r="N5" s="78"/>
      <c r="O5" s="78"/>
      <c r="P5" s="78"/>
      <c r="Q5" s="78"/>
      <c r="R5" s="78"/>
      <c r="S5" s="78"/>
      <c r="T5" s="78"/>
      <c r="U5" s="78"/>
      <c r="V5" s="78"/>
      <c r="W5" s="78"/>
      <c r="X5" s="78"/>
      <c r="Y5" s="78"/>
      <c r="Z5" s="78"/>
    </row>
    <row r="6" spans="1:26" ht="25.5" customHeight="1">
      <c r="A6" s="78">
        <v>53</v>
      </c>
      <c r="B6" s="951" t="str">
        <f>Indicadores!A31</f>
        <v>Tramites presupuestales gestionados por vigencia.</v>
      </c>
      <c r="C6" s="428"/>
      <c r="D6" s="342">
        <f>'TABLERO DE MANDO'!V32</f>
        <v>0.99680000000000002</v>
      </c>
      <c r="E6" s="342">
        <f>'TABLERO DE MANDO'!D32</f>
        <v>0.9</v>
      </c>
      <c r="F6" s="350">
        <f t="shared" si="0"/>
        <v>1.1075555555555556</v>
      </c>
      <c r="G6" s="254"/>
      <c r="H6" s="78"/>
      <c r="I6" s="78"/>
      <c r="J6" s="78"/>
      <c r="K6" s="78"/>
      <c r="L6" s="78"/>
      <c r="M6" s="78"/>
      <c r="N6" s="78"/>
      <c r="O6" s="78"/>
      <c r="P6" s="78"/>
      <c r="Q6" s="78"/>
      <c r="R6" s="78"/>
      <c r="S6" s="78"/>
      <c r="T6" s="78"/>
      <c r="U6" s="78"/>
      <c r="V6" s="78"/>
      <c r="W6" s="78"/>
      <c r="X6" s="78"/>
      <c r="Y6" s="78"/>
      <c r="Z6" s="78"/>
    </row>
    <row r="7" spans="1:26" ht="25.5" customHeight="1">
      <c r="A7" s="78">
        <v>54</v>
      </c>
      <c r="B7" s="951" t="str">
        <f>Indicadores!A32</f>
        <v>Seguimiento al flujo de cuentas tramitadas</v>
      </c>
      <c r="C7" s="428"/>
      <c r="D7" s="342">
        <f>'TABLERO DE MANDO'!V33</f>
        <v>0.93583333333333352</v>
      </c>
      <c r="E7" s="342">
        <f>'TABLERO DE MANDO'!D33</f>
        <v>0.9</v>
      </c>
      <c r="F7" s="350">
        <f t="shared" si="0"/>
        <v>1.039814814814815</v>
      </c>
      <c r="G7" s="254"/>
      <c r="H7" s="78"/>
      <c r="I7" s="78"/>
      <c r="J7" s="78"/>
      <c r="K7" s="78"/>
      <c r="L7" s="78"/>
      <c r="M7" s="78"/>
      <c r="N7" s="78"/>
      <c r="O7" s="78"/>
      <c r="P7" s="78"/>
      <c r="Q7" s="78"/>
      <c r="R7" s="78"/>
      <c r="S7" s="78"/>
      <c r="T7" s="78"/>
      <c r="U7" s="78"/>
      <c r="V7" s="78"/>
      <c r="W7" s="78"/>
      <c r="X7" s="78"/>
      <c r="Y7" s="78"/>
      <c r="Z7" s="78"/>
    </row>
    <row r="8" spans="1:26" ht="25.5" customHeight="1">
      <c r="A8" s="78">
        <v>55</v>
      </c>
      <c r="B8" s="951" t="str">
        <f>Indicadores!A33</f>
        <v>Cumplimiento del Plan de Mantenimiento Preventivo</v>
      </c>
      <c r="C8" s="428"/>
      <c r="D8" s="342">
        <f>'TABLERO DE MANDO'!V34</f>
        <v>1</v>
      </c>
      <c r="E8" s="342">
        <f>'TABLERO DE MANDO'!D34</f>
        <v>1</v>
      </c>
      <c r="F8" s="350">
        <f t="shared" si="0"/>
        <v>1</v>
      </c>
      <c r="G8" s="254"/>
      <c r="H8" s="78"/>
      <c r="I8" s="78"/>
      <c r="J8" s="78"/>
      <c r="K8" s="78"/>
      <c r="L8" s="78"/>
      <c r="M8" s="78"/>
      <c r="N8" s="78"/>
      <c r="O8" s="78"/>
      <c r="P8" s="78"/>
      <c r="Q8" s="78"/>
      <c r="R8" s="78"/>
      <c r="S8" s="78"/>
      <c r="T8" s="78"/>
      <c r="U8" s="78"/>
      <c r="V8" s="78"/>
      <c r="W8" s="78"/>
      <c r="X8" s="78"/>
      <c r="Y8" s="78"/>
      <c r="Z8" s="78"/>
    </row>
    <row r="9" spans="1:26" ht="25.5" customHeight="1">
      <c r="A9" s="78">
        <v>56</v>
      </c>
      <c r="B9" s="951" t="str">
        <f>Indicadores!A34</f>
        <v>Efectividad en la atención de las solicitudes</v>
      </c>
      <c r="C9" s="428"/>
      <c r="D9" s="342">
        <f>'TABLERO DE MANDO'!V35</f>
        <v>0.99285714285714277</v>
      </c>
      <c r="E9" s="342">
        <f>'TABLERO DE MANDO'!D35</f>
        <v>0.95</v>
      </c>
      <c r="F9" s="350">
        <f t="shared" si="0"/>
        <v>1.0451127819548871</v>
      </c>
      <c r="G9" s="254"/>
      <c r="H9" s="78"/>
      <c r="I9" s="78"/>
      <c r="J9" s="78"/>
      <c r="K9" s="78"/>
      <c r="L9" s="78"/>
      <c r="M9" s="78"/>
      <c r="N9" s="78"/>
      <c r="O9" s="78"/>
      <c r="P9" s="78"/>
      <c r="Q9" s="78"/>
      <c r="R9" s="78"/>
      <c r="S9" s="78"/>
      <c r="T9" s="78"/>
      <c r="U9" s="78"/>
      <c r="V9" s="78"/>
      <c r="W9" s="78"/>
      <c r="X9" s="78"/>
      <c r="Y9" s="78"/>
      <c r="Z9" s="78"/>
    </row>
    <row r="10" spans="1:26" ht="25.5" customHeight="1">
      <c r="A10" s="78">
        <v>57</v>
      </c>
      <c r="B10" s="951" t="str">
        <f>Indicadores!A49</f>
        <v>Revisión de proyectos de actas de liquidación</v>
      </c>
      <c r="C10" s="428"/>
      <c r="D10" s="342">
        <f>'TABLERO DE MANDO'!V50</f>
        <v>0.61</v>
      </c>
      <c r="E10" s="342">
        <f>'TABLERO DE MANDO'!D50</f>
        <v>0.8</v>
      </c>
      <c r="F10" s="350">
        <f t="shared" si="0"/>
        <v>0.76249999999999996</v>
      </c>
      <c r="G10" s="254"/>
      <c r="H10" s="78"/>
      <c r="I10" s="78"/>
      <c r="J10" s="78"/>
      <c r="K10" s="78"/>
      <c r="L10" s="78"/>
      <c r="M10" s="78"/>
      <c r="N10" s="78"/>
      <c r="O10" s="78"/>
      <c r="P10" s="78"/>
      <c r="Q10" s="78"/>
      <c r="R10" s="78"/>
      <c r="S10" s="78"/>
      <c r="T10" s="78"/>
      <c r="U10" s="78"/>
      <c r="V10" s="78"/>
      <c r="W10" s="78"/>
      <c r="X10" s="78"/>
      <c r="Y10" s="78"/>
      <c r="Z10" s="78"/>
    </row>
    <row r="11" spans="1:26" ht="25.5" customHeight="1">
      <c r="A11" s="78">
        <v>58</v>
      </c>
      <c r="B11" s="949" t="str">
        <f>Indicadores!A52</f>
        <v>Cumplimiento del Plan de Mantenimiento preventivo de la infraestructura tecnológica</v>
      </c>
      <c r="C11" s="428"/>
      <c r="D11" s="342">
        <f>'TABLERO DE MANDO'!V53</f>
        <v>0.95</v>
      </c>
      <c r="E11" s="342">
        <f>'TABLERO DE MANDO'!D53</f>
        <v>1</v>
      </c>
      <c r="F11" s="350">
        <f t="shared" si="0"/>
        <v>0.95</v>
      </c>
      <c r="G11" s="254"/>
      <c r="H11" s="78"/>
      <c r="I11" s="78"/>
      <c r="J11" s="78"/>
      <c r="K11" s="78"/>
      <c r="L11" s="78"/>
      <c r="M11" s="78"/>
      <c r="N11" s="78"/>
      <c r="O11" s="78"/>
      <c r="P11" s="78"/>
      <c r="Q11" s="78"/>
      <c r="R11" s="78"/>
      <c r="S11" s="78"/>
      <c r="T11" s="78"/>
      <c r="U11" s="78"/>
      <c r="V11" s="78"/>
      <c r="W11" s="78"/>
      <c r="X11" s="78"/>
      <c r="Y11" s="78"/>
      <c r="Z11" s="78"/>
    </row>
    <row r="12" spans="1:26" ht="25.5" customHeight="1">
      <c r="A12" s="78"/>
      <c r="B12" s="952" t="str">
        <f>Indicadores!A5</f>
        <v>Numero de dependencias con avance en plan de accion acorde a lo programado</v>
      </c>
      <c r="C12" s="428"/>
      <c r="D12" s="342">
        <f>'TABLERO DE MANDO'!V6</f>
        <v>0.85824999999999996</v>
      </c>
      <c r="E12" s="342">
        <f>'TABLERO DE MANDO'!D6</f>
        <v>1</v>
      </c>
      <c r="F12" s="350">
        <f>D12/E12</f>
        <v>0.85824999999999996</v>
      </c>
      <c r="G12" s="254"/>
      <c r="H12" s="78"/>
      <c r="I12" s="78"/>
      <c r="J12" s="78"/>
      <c r="K12" s="78"/>
      <c r="L12" s="78"/>
      <c r="M12" s="78"/>
      <c r="N12" s="78"/>
      <c r="O12" s="78"/>
      <c r="P12" s="78"/>
      <c r="Q12" s="78"/>
      <c r="R12" s="78"/>
      <c r="S12" s="78"/>
      <c r="T12" s="78"/>
      <c r="U12" s="78"/>
      <c r="V12" s="78"/>
      <c r="W12" s="78"/>
      <c r="X12" s="78"/>
      <c r="Y12" s="78"/>
      <c r="Z12" s="78"/>
    </row>
    <row r="13" spans="1:26" ht="45" customHeight="1">
      <c r="A13" s="78"/>
      <c r="B13" s="952" t="str">
        <f>Indicadores!A6</f>
        <v>Gestión de solicitudes presupuestales</v>
      </c>
      <c r="C13" s="428"/>
      <c r="D13" s="342">
        <f>'TABLERO DE MANDO'!V7</f>
        <v>0.95250000000000001</v>
      </c>
      <c r="E13" s="342">
        <f>'TABLERO DE MANDO'!D7</f>
        <v>0.9</v>
      </c>
      <c r="F13" s="350">
        <f>D13/E13</f>
        <v>1.0583333333333333</v>
      </c>
      <c r="G13" s="254"/>
      <c r="H13" s="78"/>
      <c r="I13" s="78"/>
      <c r="J13" s="78"/>
      <c r="K13" s="78"/>
      <c r="L13" s="78"/>
      <c r="M13" s="78"/>
      <c r="N13" s="78"/>
      <c r="O13" s="78"/>
      <c r="P13" s="78"/>
      <c r="Q13" s="78"/>
      <c r="R13" s="78"/>
      <c r="S13" s="78"/>
      <c r="T13" s="78"/>
      <c r="U13" s="78"/>
      <c r="V13" s="78"/>
      <c r="W13" s="78"/>
      <c r="X13" s="78"/>
      <c r="Y13" s="78"/>
      <c r="Z13" s="78"/>
    </row>
    <row r="14" spans="1:26" ht="39.75" customHeight="1">
      <c r="A14" s="78"/>
      <c r="B14" s="952" t="str">
        <f>Indicadores!A7</f>
        <v xml:space="preserve">Pronunciamientos técnicos  emitidos con opotunidad de a cuerdo a la normatividad vigente </v>
      </c>
      <c r="C14" s="428"/>
      <c r="D14" s="342">
        <f>'TABLERO DE MANDO'!V8</f>
        <v>0.13833333333333334</v>
      </c>
      <c r="E14" s="342">
        <f>'TABLERO DE MANDO'!D8</f>
        <v>0.9</v>
      </c>
      <c r="F14" s="350">
        <f>D14/E14</f>
        <v>0.1537037037037037</v>
      </c>
      <c r="G14" s="254"/>
      <c r="H14" s="78"/>
      <c r="I14" s="78"/>
      <c r="J14" s="78"/>
      <c r="K14" s="78"/>
      <c r="L14" s="78"/>
      <c r="M14" s="78"/>
      <c r="N14" s="78"/>
      <c r="O14" s="78"/>
      <c r="P14" s="78"/>
      <c r="Q14" s="78"/>
      <c r="R14" s="78"/>
      <c r="S14" s="78"/>
      <c r="T14" s="78"/>
      <c r="U14" s="78"/>
      <c r="V14" s="78"/>
      <c r="W14" s="78"/>
      <c r="X14" s="78"/>
      <c r="Y14" s="78"/>
      <c r="Z14" s="78"/>
    </row>
    <row r="15" spans="1:26" ht="25.5" customHeight="1">
      <c r="A15" s="78"/>
      <c r="B15" s="952" t="str">
        <f>Indicadores!A8</f>
        <v>Nivel mensual de proyectos de inversión con concepto favorable del DNP para distribución</v>
      </c>
      <c r="C15" s="428"/>
      <c r="D15" s="342">
        <f>'TABLERO DE MANDO'!V9</f>
        <v>0.9</v>
      </c>
      <c r="E15" s="342">
        <f>'TABLERO DE MANDO'!D9</f>
        <v>0.92</v>
      </c>
      <c r="F15" s="350">
        <f>D15/E15</f>
        <v>0.97826086956521741</v>
      </c>
      <c r="G15" s="254"/>
      <c r="H15" s="78"/>
      <c r="I15" s="78"/>
      <c r="J15" s="78"/>
      <c r="K15" s="78"/>
      <c r="L15" s="78"/>
      <c r="M15" s="78"/>
      <c r="N15" s="78"/>
      <c r="O15" s="78"/>
      <c r="P15" s="78"/>
      <c r="Q15" s="78"/>
      <c r="R15" s="78"/>
      <c r="S15" s="78"/>
      <c r="T15" s="78"/>
      <c r="U15" s="78"/>
      <c r="V15" s="78"/>
      <c r="W15" s="78"/>
      <c r="X15" s="78"/>
      <c r="Y15" s="78"/>
      <c r="Z15" s="78"/>
    </row>
    <row r="16" spans="1:26" ht="15.75" customHeight="1">
      <c r="A16" s="78"/>
      <c r="B16" s="945" t="s">
        <v>601</v>
      </c>
      <c r="C16" s="946"/>
      <c r="D16" s="946"/>
      <c r="E16" s="947"/>
      <c r="F16" s="350">
        <f>AVERAGE(F5:F15)</f>
        <v>0.91425358571590887</v>
      </c>
      <c r="G16" s="254"/>
      <c r="H16" s="78"/>
      <c r="I16" s="78"/>
      <c r="J16" s="78"/>
      <c r="K16" s="78"/>
      <c r="L16" s="78"/>
      <c r="M16" s="78"/>
      <c r="N16" s="78"/>
      <c r="O16" s="78"/>
      <c r="P16" s="78"/>
      <c r="Q16" s="78"/>
      <c r="R16" s="78"/>
      <c r="S16" s="78"/>
      <c r="T16" s="78"/>
      <c r="U16" s="78"/>
      <c r="V16" s="78"/>
      <c r="W16" s="78"/>
      <c r="X16" s="78"/>
      <c r="Y16" s="78"/>
      <c r="Z16" s="78"/>
    </row>
    <row r="17" spans="1:26" ht="15.75">
      <c r="A17" s="78"/>
      <c r="B17" s="909" t="s">
        <v>597</v>
      </c>
      <c r="C17" s="910"/>
      <c r="D17" s="910"/>
      <c r="E17" s="910"/>
      <c r="F17" s="910"/>
      <c r="G17" s="911"/>
      <c r="H17" s="78"/>
      <c r="I17" s="78"/>
      <c r="J17" s="78"/>
      <c r="K17" s="78"/>
      <c r="L17" s="78"/>
      <c r="M17" s="78"/>
      <c r="N17" s="78"/>
      <c r="O17" s="78"/>
      <c r="P17" s="78"/>
      <c r="Q17" s="78"/>
      <c r="R17" s="78"/>
      <c r="S17" s="78"/>
      <c r="T17" s="78"/>
      <c r="U17" s="78"/>
      <c r="V17" s="78"/>
      <c r="W17" s="78"/>
      <c r="X17" s="78"/>
      <c r="Y17" s="78"/>
      <c r="Z17" s="78"/>
    </row>
    <row r="18" spans="1:26" ht="15.75">
      <c r="A18" s="78"/>
      <c r="B18" s="912"/>
      <c r="C18" s="913"/>
      <c r="D18" s="913"/>
      <c r="E18" s="913"/>
      <c r="F18" s="913"/>
      <c r="G18" s="914"/>
      <c r="H18" s="78"/>
      <c r="I18" s="78"/>
      <c r="J18" s="78"/>
      <c r="K18" s="78"/>
      <c r="L18" s="78"/>
      <c r="M18" s="78"/>
      <c r="N18" s="78"/>
      <c r="O18" s="78"/>
      <c r="P18" s="78"/>
      <c r="Q18" s="78"/>
      <c r="R18" s="78"/>
      <c r="S18" s="78"/>
      <c r="T18" s="78"/>
      <c r="U18" s="78"/>
      <c r="V18" s="78"/>
      <c r="W18" s="78"/>
      <c r="X18" s="78"/>
      <c r="Y18" s="78"/>
      <c r="Z18" s="78"/>
    </row>
    <row r="19" spans="1:26" ht="15.75">
      <c r="A19" s="78"/>
      <c r="B19" s="78"/>
      <c r="C19" s="78"/>
      <c r="D19" s="78"/>
      <c r="E19" s="78"/>
      <c r="F19" s="78"/>
      <c r="G19" s="78"/>
      <c r="H19" s="78"/>
      <c r="I19" s="78"/>
      <c r="J19" s="78"/>
      <c r="K19" s="78"/>
      <c r="L19" s="78"/>
      <c r="M19" s="78"/>
      <c r="N19" s="78"/>
      <c r="O19" s="78"/>
      <c r="P19" s="78"/>
      <c r="Q19" s="78"/>
      <c r="R19" s="78"/>
      <c r="S19" s="78"/>
      <c r="T19" s="78"/>
      <c r="U19" s="78"/>
      <c r="V19" s="78"/>
      <c r="W19" s="78"/>
      <c r="X19" s="78"/>
      <c r="Y19" s="78"/>
      <c r="Z19" s="78"/>
    </row>
    <row r="20" spans="1:26" ht="15.75">
      <c r="A20" s="78"/>
      <c r="B20" s="78"/>
      <c r="C20" s="78"/>
      <c r="D20" s="78"/>
      <c r="E20" s="78"/>
      <c r="F20" s="78"/>
      <c r="G20" s="78"/>
      <c r="H20" s="78"/>
      <c r="I20" s="78"/>
      <c r="J20" s="78"/>
      <c r="K20" s="78"/>
      <c r="L20" s="78"/>
      <c r="M20" s="78"/>
      <c r="N20" s="78"/>
      <c r="O20" s="78"/>
      <c r="P20" s="78"/>
      <c r="Q20" s="78"/>
      <c r="R20" s="78"/>
      <c r="S20" s="78"/>
      <c r="T20" s="78"/>
      <c r="U20" s="78"/>
      <c r="V20" s="78"/>
      <c r="W20" s="78"/>
      <c r="X20" s="78"/>
      <c r="Y20" s="78"/>
      <c r="Z20" s="78"/>
    </row>
    <row r="21" spans="1:26" ht="15.75">
      <c r="A21" s="78"/>
      <c r="B21" s="78"/>
      <c r="C21" s="78"/>
      <c r="D21" s="78"/>
      <c r="E21" s="78"/>
      <c r="F21" s="78"/>
      <c r="G21" s="78"/>
      <c r="H21" s="78"/>
      <c r="I21" s="78"/>
      <c r="J21" s="78"/>
      <c r="K21" s="78"/>
      <c r="L21" s="78"/>
      <c r="M21" s="78"/>
      <c r="N21" s="78"/>
      <c r="O21" s="78"/>
      <c r="P21" s="78"/>
      <c r="Q21" s="78"/>
      <c r="R21" s="78"/>
      <c r="S21" s="78"/>
      <c r="T21" s="78"/>
      <c r="U21" s="78"/>
      <c r="V21" s="78"/>
      <c r="W21" s="78"/>
      <c r="X21" s="78"/>
      <c r="Y21" s="78"/>
      <c r="Z21" s="78"/>
    </row>
    <row r="22" spans="1:26" ht="15.75">
      <c r="A22" s="78"/>
      <c r="B22" s="78"/>
      <c r="C22" s="78"/>
      <c r="D22" s="78"/>
      <c r="E22" s="78"/>
      <c r="F22" s="78"/>
      <c r="G22" s="78"/>
      <c r="H22" s="78"/>
      <c r="I22" s="78"/>
      <c r="J22" s="78"/>
      <c r="K22" s="78"/>
      <c r="L22" s="78"/>
      <c r="M22" s="78"/>
      <c r="N22" s="78"/>
      <c r="O22" s="78"/>
      <c r="P22" s="78"/>
      <c r="Q22" s="78"/>
      <c r="R22" s="78"/>
      <c r="S22" s="78"/>
      <c r="T22" s="78"/>
      <c r="U22" s="78"/>
      <c r="V22" s="78"/>
      <c r="W22" s="78"/>
      <c r="X22" s="78"/>
      <c r="Y22" s="78"/>
      <c r="Z22" s="78"/>
    </row>
    <row r="23" spans="1:26" ht="15.75">
      <c r="A23" s="78"/>
      <c r="B23" s="78"/>
      <c r="C23" s="78"/>
      <c r="D23" s="78"/>
      <c r="E23" s="78"/>
      <c r="F23" s="78"/>
      <c r="G23" s="78"/>
      <c r="H23" s="78"/>
      <c r="I23" s="78"/>
      <c r="J23" s="78"/>
      <c r="K23" s="78"/>
      <c r="L23" s="78"/>
      <c r="M23" s="78"/>
      <c r="N23" s="78"/>
      <c r="O23" s="78"/>
      <c r="P23" s="78"/>
      <c r="Q23" s="78"/>
      <c r="R23" s="78"/>
      <c r="S23" s="78"/>
      <c r="T23" s="78"/>
      <c r="U23" s="78"/>
      <c r="V23" s="78"/>
      <c r="W23" s="78"/>
      <c r="X23" s="78"/>
      <c r="Y23" s="78"/>
      <c r="Z23" s="78"/>
    </row>
    <row r="24" spans="1:26" ht="15.75" customHeight="1">
      <c r="A24" s="78"/>
      <c r="B24" s="78"/>
      <c r="C24" s="78"/>
      <c r="D24" s="78"/>
      <c r="E24" s="78"/>
      <c r="F24" s="78"/>
      <c r="G24" s="78"/>
      <c r="H24" s="78"/>
      <c r="I24" s="78"/>
      <c r="J24" s="78"/>
      <c r="K24" s="78"/>
      <c r="L24" s="78"/>
      <c r="M24" s="78"/>
      <c r="N24" s="78"/>
      <c r="O24" s="78"/>
      <c r="P24" s="78"/>
      <c r="Q24" s="78"/>
      <c r="R24" s="78"/>
      <c r="S24" s="78"/>
      <c r="T24" s="78"/>
      <c r="U24" s="78"/>
      <c r="V24" s="78"/>
      <c r="W24" s="78"/>
      <c r="X24" s="78"/>
      <c r="Y24" s="78"/>
      <c r="Z24" s="78"/>
    </row>
    <row r="25" spans="1:26" ht="15.75" customHeight="1">
      <c r="A25" s="78"/>
      <c r="B25" s="78"/>
      <c r="C25" s="78"/>
      <c r="D25" s="78"/>
      <c r="E25" s="78"/>
      <c r="F25" s="78"/>
      <c r="G25" s="78"/>
      <c r="H25" s="78"/>
      <c r="I25" s="78"/>
      <c r="J25" s="78"/>
      <c r="K25" s="78"/>
      <c r="L25" s="78"/>
      <c r="M25" s="78"/>
      <c r="N25" s="78"/>
      <c r="O25" s="78"/>
      <c r="P25" s="78"/>
      <c r="Q25" s="78"/>
      <c r="R25" s="78"/>
      <c r="S25" s="78"/>
      <c r="T25" s="78"/>
      <c r="U25" s="78"/>
      <c r="V25" s="78"/>
      <c r="W25" s="78"/>
      <c r="X25" s="78"/>
      <c r="Y25" s="78"/>
      <c r="Z25" s="78"/>
    </row>
    <row r="26" spans="1:26" ht="15.75" customHeight="1">
      <c r="A26" s="78"/>
      <c r="B26" s="78"/>
      <c r="C26" s="78"/>
      <c r="D26" s="78"/>
      <c r="E26" s="78"/>
      <c r="F26" s="78"/>
      <c r="G26" s="78"/>
      <c r="H26" s="78"/>
      <c r="I26" s="78"/>
      <c r="J26" s="78"/>
      <c r="K26" s="78"/>
      <c r="L26" s="78"/>
      <c r="M26" s="78"/>
      <c r="N26" s="78"/>
      <c r="O26" s="78"/>
      <c r="P26" s="78"/>
      <c r="Q26" s="78"/>
      <c r="R26" s="78"/>
      <c r="S26" s="78"/>
      <c r="T26" s="78"/>
      <c r="U26" s="78"/>
      <c r="V26" s="78"/>
      <c r="W26" s="78"/>
      <c r="X26" s="78"/>
      <c r="Y26" s="78"/>
      <c r="Z26" s="78"/>
    </row>
    <row r="27" spans="1:26" ht="15.75" customHeight="1">
      <c r="A27" s="78"/>
      <c r="B27" s="78"/>
      <c r="C27" s="78"/>
      <c r="D27" s="78"/>
      <c r="E27" s="78"/>
      <c r="F27" s="78"/>
      <c r="G27" s="78"/>
      <c r="H27" s="78"/>
      <c r="I27" s="78"/>
      <c r="J27" s="78"/>
      <c r="K27" s="78"/>
      <c r="L27" s="78"/>
      <c r="M27" s="78"/>
      <c r="N27" s="78"/>
      <c r="O27" s="78"/>
      <c r="P27" s="78"/>
      <c r="Q27" s="78"/>
      <c r="R27" s="78"/>
      <c r="S27" s="78"/>
      <c r="T27" s="78"/>
      <c r="U27" s="78"/>
      <c r="V27" s="78"/>
      <c r="W27" s="78"/>
      <c r="X27" s="78"/>
      <c r="Y27" s="78"/>
      <c r="Z27" s="78"/>
    </row>
    <row r="28" spans="1:26" ht="15.75" customHeight="1">
      <c r="A28" s="78"/>
      <c r="B28" s="78"/>
      <c r="C28" s="78"/>
      <c r="D28" s="78"/>
      <c r="E28" s="78"/>
      <c r="F28" s="78"/>
      <c r="G28" s="78"/>
      <c r="H28" s="78"/>
      <c r="I28" s="78"/>
      <c r="J28" s="78"/>
      <c r="K28" s="78"/>
      <c r="L28" s="78"/>
      <c r="M28" s="78"/>
      <c r="N28" s="78"/>
      <c r="O28" s="78"/>
      <c r="P28" s="78"/>
      <c r="Q28" s="78"/>
      <c r="R28" s="78"/>
      <c r="S28" s="78"/>
      <c r="T28" s="78"/>
      <c r="U28" s="78"/>
      <c r="V28" s="78"/>
      <c r="W28" s="78"/>
      <c r="X28" s="78"/>
      <c r="Y28" s="78"/>
      <c r="Z28" s="78"/>
    </row>
    <row r="29" spans="1:26" ht="15.75" customHeight="1">
      <c r="A29" s="78"/>
      <c r="B29" s="78"/>
      <c r="C29" s="78"/>
      <c r="D29" s="78"/>
      <c r="E29" s="78"/>
      <c r="F29" s="78"/>
      <c r="G29" s="78"/>
      <c r="H29" s="78"/>
      <c r="I29" s="78"/>
      <c r="J29" s="78"/>
      <c r="K29" s="78"/>
      <c r="L29" s="78"/>
      <c r="M29" s="78"/>
      <c r="N29" s="78"/>
      <c r="O29" s="78"/>
      <c r="P29" s="78"/>
      <c r="Q29" s="78"/>
      <c r="R29" s="78"/>
      <c r="S29" s="78"/>
      <c r="T29" s="78"/>
      <c r="U29" s="78"/>
      <c r="V29" s="78"/>
      <c r="W29" s="78"/>
      <c r="X29" s="78"/>
      <c r="Y29" s="78"/>
      <c r="Z29" s="78"/>
    </row>
    <row r="30" spans="1:26" ht="15.75" customHeight="1">
      <c r="A30" s="78"/>
      <c r="B30" s="78"/>
      <c r="C30" s="78"/>
      <c r="D30" s="78"/>
      <c r="E30" s="78"/>
      <c r="F30" s="78"/>
      <c r="G30" s="78"/>
      <c r="H30" s="78"/>
      <c r="I30" s="78"/>
      <c r="J30" s="78"/>
      <c r="K30" s="78"/>
      <c r="L30" s="78"/>
      <c r="M30" s="78"/>
      <c r="N30" s="78"/>
      <c r="O30" s="78"/>
      <c r="P30" s="78"/>
      <c r="Q30" s="78"/>
      <c r="R30" s="78"/>
      <c r="S30" s="78"/>
      <c r="T30" s="78"/>
      <c r="U30" s="78"/>
      <c r="V30" s="78"/>
      <c r="W30" s="78"/>
      <c r="X30" s="78"/>
      <c r="Y30" s="78"/>
      <c r="Z30" s="78"/>
    </row>
    <row r="31" spans="1:26" ht="15.75" customHeight="1">
      <c r="A31" s="78"/>
      <c r="B31" s="78"/>
      <c r="C31" s="78"/>
      <c r="D31" s="78"/>
      <c r="E31" s="78"/>
      <c r="F31" s="78"/>
      <c r="G31" s="78"/>
      <c r="H31" s="78"/>
      <c r="I31" s="78"/>
      <c r="J31" s="78"/>
      <c r="K31" s="78"/>
      <c r="L31" s="78"/>
      <c r="M31" s="78"/>
      <c r="N31" s="78"/>
      <c r="O31" s="78"/>
      <c r="P31" s="78"/>
      <c r="Q31" s="78"/>
      <c r="R31" s="78"/>
      <c r="S31" s="78"/>
      <c r="T31" s="78"/>
      <c r="U31" s="78"/>
      <c r="V31" s="78"/>
      <c r="W31" s="78"/>
      <c r="X31" s="78"/>
      <c r="Y31" s="78"/>
      <c r="Z31" s="78"/>
    </row>
    <row r="32" spans="1:26" ht="15.75" customHeight="1">
      <c r="A32" s="78"/>
      <c r="B32" s="78"/>
      <c r="C32" s="78"/>
      <c r="D32" s="78"/>
      <c r="E32" s="78"/>
      <c r="F32" s="78"/>
      <c r="G32" s="78"/>
      <c r="H32" s="78"/>
      <c r="I32" s="78"/>
      <c r="J32" s="78"/>
      <c r="K32" s="78"/>
      <c r="L32" s="78"/>
      <c r="M32" s="78"/>
      <c r="N32" s="78"/>
      <c r="O32" s="78"/>
      <c r="P32" s="78"/>
      <c r="Q32" s="78"/>
      <c r="R32" s="78"/>
      <c r="S32" s="78"/>
      <c r="T32" s="78"/>
      <c r="U32" s="78"/>
      <c r="V32" s="78"/>
      <c r="W32" s="78"/>
      <c r="X32" s="78"/>
      <c r="Y32" s="78"/>
      <c r="Z32" s="78"/>
    </row>
    <row r="33" spans="1:26" ht="15.75" customHeight="1">
      <c r="A33" s="78"/>
      <c r="B33" s="78"/>
      <c r="C33" s="78"/>
      <c r="D33" s="78"/>
      <c r="E33" s="78"/>
      <c r="F33" s="78"/>
      <c r="G33" s="78"/>
      <c r="H33" s="78"/>
      <c r="I33" s="78"/>
      <c r="J33" s="78"/>
      <c r="K33" s="78"/>
      <c r="L33" s="78"/>
      <c r="M33" s="78"/>
      <c r="N33" s="78"/>
      <c r="O33" s="78"/>
      <c r="P33" s="78"/>
      <c r="Q33" s="78"/>
      <c r="R33" s="78"/>
      <c r="S33" s="78"/>
      <c r="T33" s="78"/>
      <c r="U33" s="78"/>
      <c r="V33" s="78"/>
      <c r="W33" s="78"/>
      <c r="X33" s="78"/>
      <c r="Y33" s="78"/>
      <c r="Z33" s="78"/>
    </row>
    <row r="34" spans="1:26" ht="15.75" customHeight="1">
      <c r="A34" s="78"/>
      <c r="B34" s="78"/>
      <c r="C34" s="78"/>
      <c r="D34" s="78"/>
      <c r="E34" s="78"/>
      <c r="F34" s="78"/>
      <c r="G34" s="78"/>
      <c r="H34" s="78"/>
      <c r="I34" s="78"/>
      <c r="J34" s="78"/>
      <c r="K34" s="78"/>
      <c r="L34" s="78"/>
      <c r="M34" s="78"/>
      <c r="N34" s="78"/>
      <c r="O34" s="78"/>
      <c r="P34" s="78"/>
      <c r="Q34" s="78"/>
      <c r="R34" s="78"/>
      <c r="S34" s="78"/>
      <c r="T34" s="78"/>
      <c r="U34" s="78"/>
      <c r="V34" s="78"/>
      <c r="W34" s="78"/>
      <c r="X34" s="78"/>
      <c r="Y34" s="78"/>
      <c r="Z34" s="78"/>
    </row>
    <row r="35" spans="1:26" ht="15.75" customHeight="1">
      <c r="A35" s="78"/>
      <c r="B35" s="78"/>
      <c r="C35" s="78"/>
      <c r="D35" s="78"/>
      <c r="E35" s="78"/>
      <c r="F35" s="78"/>
      <c r="G35" s="78"/>
      <c r="H35" s="78"/>
      <c r="I35" s="78"/>
      <c r="J35" s="78"/>
      <c r="K35" s="78"/>
      <c r="L35" s="78"/>
      <c r="M35" s="78"/>
      <c r="N35" s="78"/>
      <c r="O35" s="78"/>
      <c r="P35" s="78"/>
      <c r="Q35" s="78"/>
      <c r="R35" s="78"/>
      <c r="S35" s="78"/>
      <c r="T35" s="78"/>
      <c r="U35" s="78"/>
      <c r="V35" s="78"/>
      <c r="W35" s="78"/>
      <c r="X35" s="78"/>
      <c r="Y35" s="78"/>
      <c r="Z35" s="78"/>
    </row>
    <row r="36" spans="1:26" ht="15.75" customHeight="1">
      <c r="A36" s="78"/>
      <c r="B36" s="78"/>
      <c r="C36" s="78"/>
      <c r="D36" s="78"/>
      <c r="E36" s="78"/>
      <c r="F36" s="78"/>
      <c r="G36" s="78"/>
      <c r="H36" s="78"/>
      <c r="I36" s="78"/>
      <c r="J36" s="78"/>
      <c r="K36" s="78"/>
      <c r="L36" s="78"/>
      <c r="M36" s="78"/>
      <c r="N36" s="78"/>
      <c r="O36" s="78"/>
      <c r="P36" s="78"/>
      <c r="Q36" s="78"/>
      <c r="R36" s="78"/>
      <c r="S36" s="78"/>
      <c r="T36" s="78"/>
      <c r="U36" s="78"/>
      <c r="V36" s="78"/>
      <c r="W36" s="78"/>
      <c r="X36" s="78"/>
      <c r="Y36" s="78"/>
      <c r="Z36" s="78"/>
    </row>
    <row r="37" spans="1:26" ht="15.75" customHeight="1">
      <c r="A37" s="78"/>
      <c r="B37" s="78"/>
      <c r="C37" s="78"/>
      <c r="D37" s="78"/>
      <c r="E37" s="78"/>
      <c r="F37" s="78"/>
      <c r="G37" s="78"/>
      <c r="H37" s="78"/>
      <c r="I37" s="78"/>
      <c r="J37" s="78"/>
      <c r="K37" s="78"/>
      <c r="L37" s="78"/>
      <c r="M37" s="78"/>
      <c r="N37" s="78"/>
      <c r="O37" s="78"/>
      <c r="P37" s="78"/>
      <c r="Q37" s="78"/>
      <c r="R37" s="78"/>
      <c r="S37" s="78"/>
      <c r="T37" s="78"/>
      <c r="U37" s="78"/>
      <c r="V37" s="78"/>
      <c r="W37" s="78"/>
      <c r="X37" s="78"/>
      <c r="Y37" s="78"/>
      <c r="Z37" s="78"/>
    </row>
    <row r="38" spans="1:26" ht="15.75" customHeight="1">
      <c r="A38" s="78"/>
      <c r="B38" s="78"/>
      <c r="C38" s="78"/>
      <c r="D38" s="78"/>
      <c r="E38" s="78"/>
      <c r="F38" s="78"/>
      <c r="G38" s="78"/>
      <c r="H38" s="78"/>
      <c r="I38" s="78"/>
      <c r="J38" s="78"/>
      <c r="K38" s="78"/>
      <c r="L38" s="78"/>
      <c r="M38" s="78"/>
      <c r="N38" s="78"/>
      <c r="O38" s="78"/>
      <c r="P38" s="78"/>
      <c r="Q38" s="78"/>
      <c r="R38" s="78"/>
      <c r="S38" s="78"/>
      <c r="T38" s="78"/>
      <c r="U38" s="78"/>
      <c r="V38" s="78"/>
      <c r="W38" s="78"/>
      <c r="X38" s="78"/>
      <c r="Y38" s="78"/>
      <c r="Z38" s="78"/>
    </row>
    <row r="39" spans="1:26" ht="15.75" customHeight="1">
      <c r="A39" s="78"/>
      <c r="B39" s="78"/>
      <c r="C39" s="78"/>
      <c r="D39" s="78"/>
      <c r="E39" s="78"/>
      <c r="F39" s="78"/>
      <c r="G39" s="78"/>
      <c r="H39" s="78"/>
      <c r="I39" s="78"/>
      <c r="J39" s="78"/>
      <c r="K39" s="78"/>
      <c r="L39" s="78"/>
      <c r="M39" s="78"/>
      <c r="N39" s="78"/>
      <c r="O39" s="78"/>
      <c r="P39" s="78"/>
      <c r="Q39" s="78"/>
      <c r="R39" s="78"/>
      <c r="S39" s="78"/>
      <c r="T39" s="78"/>
      <c r="U39" s="78"/>
      <c r="V39" s="78"/>
      <c r="W39" s="78"/>
      <c r="X39" s="78"/>
      <c r="Y39" s="78"/>
      <c r="Z39" s="78"/>
    </row>
    <row r="40" spans="1:26" ht="15.75" customHeight="1">
      <c r="A40" s="78"/>
      <c r="B40" s="78"/>
      <c r="C40" s="78"/>
      <c r="D40" s="78"/>
      <c r="E40" s="78"/>
      <c r="F40" s="78"/>
      <c r="G40" s="78"/>
      <c r="H40" s="78"/>
      <c r="I40" s="78"/>
      <c r="J40" s="78"/>
      <c r="K40" s="78"/>
      <c r="L40" s="78"/>
      <c r="M40" s="78"/>
      <c r="N40" s="78"/>
      <c r="O40" s="78"/>
      <c r="P40" s="78"/>
      <c r="Q40" s="78"/>
      <c r="R40" s="78"/>
      <c r="S40" s="78"/>
      <c r="T40" s="78"/>
      <c r="U40" s="78"/>
      <c r="V40" s="78"/>
      <c r="W40" s="78"/>
      <c r="X40" s="78"/>
      <c r="Y40" s="78"/>
      <c r="Z40" s="78"/>
    </row>
    <row r="41" spans="1:26" ht="15.75" customHeight="1">
      <c r="A41" s="78"/>
      <c r="B41" s="78"/>
      <c r="C41" s="78"/>
      <c r="D41" s="78"/>
      <c r="E41" s="78"/>
      <c r="F41" s="78"/>
      <c r="G41" s="78"/>
      <c r="H41" s="78"/>
      <c r="I41" s="78"/>
      <c r="J41" s="78"/>
      <c r="K41" s="78"/>
      <c r="L41" s="78"/>
      <c r="M41" s="78"/>
      <c r="N41" s="78"/>
      <c r="O41" s="78"/>
      <c r="P41" s="78"/>
      <c r="Q41" s="78"/>
      <c r="R41" s="78"/>
      <c r="S41" s="78"/>
      <c r="T41" s="78"/>
      <c r="U41" s="78"/>
      <c r="V41" s="78"/>
      <c r="W41" s="78"/>
      <c r="X41" s="78"/>
      <c r="Y41" s="78"/>
      <c r="Z41" s="78"/>
    </row>
    <row r="42" spans="1:26" ht="15.75" customHeight="1">
      <c r="A42" s="78"/>
      <c r="B42" s="78"/>
      <c r="C42" s="78"/>
      <c r="D42" s="78"/>
      <c r="E42" s="78"/>
      <c r="F42" s="78"/>
      <c r="G42" s="78"/>
      <c r="H42" s="78"/>
      <c r="I42" s="78"/>
      <c r="J42" s="78"/>
      <c r="K42" s="78"/>
      <c r="L42" s="78"/>
      <c r="M42" s="78"/>
      <c r="N42" s="78"/>
      <c r="O42" s="78"/>
      <c r="P42" s="78"/>
      <c r="Q42" s="78"/>
      <c r="R42" s="78"/>
      <c r="S42" s="78"/>
      <c r="T42" s="78"/>
      <c r="U42" s="78"/>
      <c r="V42" s="78"/>
      <c r="W42" s="78"/>
      <c r="X42" s="78"/>
      <c r="Y42" s="78"/>
      <c r="Z42" s="78"/>
    </row>
    <row r="43" spans="1:26" ht="15.75" customHeight="1">
      <c r="A43" s="78"/>
      <c r="B43" s="78"/>
      <c r="C43" s="78"/>
      <c r="D43" s="78"/>
      <c r="E43" s="78"/>
      <c r="F43" s="78"/>
      <c r="G43" s="78"/>
      <c r="H43" s="78"/>
      <c r="I43" s="78"/>
      <c r="J43" s="78"/>
      <c r="K43" s="78"/>
      <c r="L43" s="78"/>
      <c r="M43" s="78"/>
      <c r="N43" s="78"/>
      <c r="O43" s="78"/>
      <c r="P43" s="78"/>
      <c r="Q43" s="78"/>
      <c r="R43" s="78"/>
      <c r="S43" s="78"/>
      <c r="T43" s="78"/>
      <c r="U43" s="78"/>
      <c r="V43" s="78"/>
      <c r="W43" s="78"/>
      <c r="X43" s="78"/>
      <c r="Y43" s="78"/>
      <c r="Z43" s="78"/>
    </row>
    <row r="44" spans="1:26" ht="15.75" customHeight="1">
      <c r="A44" s="78"/>
      <c r="B44" s="78"/>
      <c r="C44" s="78"/>
      <c r="D44" s="78"/>
      <c r="E44" s="78"/>
      <c r="F44" s="78"/>
      <c r="G44" s="78"/>
      <c r="H44" s="78"/>
      <c r="I44" s="78"/>
      <c r="J44" s="78"/>
      <c r="K44" s="78"/>
      <c r="L44" s="78"/>
      <c r="M44" s="78"/>
      <c r="N44" s="78"/>
      <c r="O44" s="78"/>
      <c r="P44" s="78"/>
      <c r="Q44" s="78"/>
      <c r="R44" s="78"/>
      <c r="S44" s="78"/>
      <c r="T44" s="78"/>
      <c r="U44" s="78"/>
      <c r="V44" s="78"/>
      <c r="W44" s="78"/>
      <c r="X44" s="78"/>
      <c r="Y44" s="78"/>
      <c r="Z44" s="78"/>
    </row>
    <row r="45" spans="1:26" ht="15.75" customHeight="1">
      <c r="A45" s="78"/>
      <c r="B45" s="78"/>
      <c r="C45" s="78"/>
      <c r="D45" s="78"/>
      <c r="E45" s="78"/>
      <c r="F45" s="78"/>
      <c r="G45" s="78"/>
      <c r="H45" s="78"/>
      <c r="I45" s="78"/>
      <c r="J45" s="78"/>
      <c r="K45" s="78"/>
      <c r="L45" s="78"/>
      <c r="M45" s="78"/>
      <c r="N45" s="78"/>
      <c r="O45" s="78"/>
      <c r="P45" s="78"/>
      <c r="Q45" s="78"/>
      <c r="R45" s="78"/>
      <c r="S45" s="78"/>
      <c r="T45" s="78"/>
      <c r="U45" s="78"/>
      <c r="V45" s="78"/>
      <c r="W45" s="78"/>
      <c r="X45" s="78"/>
      <c r="Y45" s="78"/>
      <c r="Z45" s="78"/>
    </row>
    <row r="46" spans="1:26" ht="15.75" customHeight="1">
      <c r="A46" s="78"/>
      <c r="B46" s="78"/>
      <c r="C46" s="78"/>
      <c r="D46" s="78"/>
      <c r="E46" s="78"/>
      <c r="F46" s="78"/>
      <c r="G46" s="78"/>
      <c r="H46" s="78"/>
      <c r="I46" s="78"/>
      <c r="J46" s="78"/>
      <c r="K46" s="78"/>
      <c r="L46" s="78"/>
      <c r="M46" s="78"/>
      <c r="N46" s="78"/>
      <c r="O46" s="78"/>
      <c r="P46" s="78"/>
      <c r="Q46" s="78"/>
      <c r="R46" s="78"/>
      <c r="S46" s="78"/>
      <c r="T46" s="78"/>
      <c r="U46" s="78"/>
      <c r="V46" s="78"/>
      <c r="W46" s="78"/>
      <c r="X46" s="78"/>
      <c r="Y46" s="78"/>
      <c r="Z46" s="78"/>
    </row>
    <row r="47" spans="1:26" ht="15.75" customHeight="1">
      <c r="A47" s="78"/>
      <c r="B47" s="78"/>
      <c r="C47" s="78"/>
      <c r="D47" s="78"/>
      <c r="E47" s="78"/>
      <c r="F47" s="78"/>
      <c r="G47" s="78"/>
      <c r="H47" s="78"/>
      <c r="I47" s="78"/>
      <c r="J47" s="78"/>
      <c r="K47" s="78"/>
      <c r="L47" s="78"/>
      <c r="M47" s="78"/>
      <c r="N47" s="78"/>
      <c r="O47" s="78"/>
      <c r="P47" s="78"/>
      <c r="Q47" s="78"/>
      <c r="R47" s="78"/>
      <c r="S47" s="78"/>
      <c r="T47" s="78"/>
      <c r="U47" s="78"/>
      <c r="V47" s="78"/>
      <c r="W47" s="78"/>
      <c r="X47" s="78"/>
      <c r="Y47" s="78"/>
      <c r="Z47" s="78"/>
    </row>
    <row r="48" spans="1:26" ht="15.75" customHeight="1">
      <c r="A48" s="78"/>
      <c r="B48" s="78"/>
      <c r="C48" s="78"/>
      <c r="D48" s="78"/>
      <c r="E48" s="78"/>
      <c r="F48" s="78"/>
      <c r="G48" s="78"/>
      <c r="H48" s="78"/>
      <c r="I48" s="78"/>
      <c r="J48" s="78"/>
      <c r="K48" s="78"/>
      <c r="L48" s="78"/>
      <c r="M48" s="78"/>
      <c r="N48" s="78"/>
      <c r="O48" s="78"/>
      <c r="P48" s="78"/>
      <c r="Q48" s="78"/>
      <c r="R48" s="78"/>
      <c r="S48" s="78"/>
      <c r="T48" s="78"/>
      <c r="U48" s="78"/>
      <c r="V48" s="78"/>
      <c r="W48" s="78"/>
      <c r="X48" s="78"/>
      <c r="Y48" s="78"/>
      <c r="Z48" s="78"/>
    </row>
    <row r="49" spans="1:26" ht="15.75" customHeight="1">
      <c r="A49" s="78"/>
      <c r="B49" s="78"/>
      <c r="C49" s="78"/>
      <c r="D49" s="78"/>
      <c r="E49" s="78"/>
      <c r="F49" s="78"/>
      <c r="G49" s="78"/>
      <c r="H49" s="78"/>
      <c r="I49" s="78"/>
      <c r="J49" s="78"/>
      <c r="K49" s="78"/>
      <c r="L49" s="78"/>
      <c r="M49" s="78"/>
      <c r="N49" s="78"/>
      <c r="O49" s="78"/>
      <c r="P49" s="78"/>
      <c r="Q49" s="78"/>
      <c r="R49" s="78"/>
      <c r="S49" s="78"/>
      <c r="T49" s="78"/>
      <c r="U49" s="78"/>
      <c r="V49" s="78"/>
      <c r="W49" s="78"/>
      <c r="X49" s="78"/>
      <c r="Y49" s="78"/>
      <c r="Z49" s="78"/>
    </row>
    <row r="50" spans="1:26" ht="15.75" customHeight="1">
      <c r="A50" s="78"/>
      <c r="B50" s="78"/>
      <c r="C50" s="78"/>
      <c r="D50" s="78"/>
      <c r="E50" s="78"/>
      <c r="F50" s="78"/>
      <c r="G50" s="78"/>
      <c r="H50" s="78"/>
      <c r="I50" s="78"/>
      <c r="J50" s="78"/>
      <c r="K50" s="78"/>
      <c r="L50" s="78"/>
      <c r="M50" s="78"/>
      <c r="N50" s="78"/>
      <c r="O50" s="78"/>
      <c r="P50" s="78"/>
      <c r="Q50" s="78"/>
      <c r="R50" s="78"/>
      <c r="S50" s="78"/>
      <c r="T50" s="78"/>
      <c r="U50" s="78"/>
      <c r="V50" s="78"/>
      <c r="W50" s="78"/>
      <c r="X50" s="78"/>
      <c r="Y50" s="78"/>
      <c r="Z50" s="78"/>
    </row>
    <row r="51" spans="1:26" ht="15.75" customHeight="1">
      <c r="A51" s="78"/>
      <c r="B51" s="78"/>
      <c r="C51" s="78"/>
      <c r="D51" s="78"/>
      <c r="E51" s="78"/>
      <c r="F51" s="78"/>
      <c r="G51" s="78"/>
      <c r="H51" s="78"/>
      <c r="I51" s="78"/>
      <c r="J51" s="78"/>
      <c r="K51" s="78"/>
      <c r="L51" s="78"/>
      <c r="M51" s="78"/>
      <c r="N51" s="78"/>
      <c r="O51" s="78"/>
      <c r="P51" s="78"/>
      <c r="Q51" s="78"/>
      <c r="R51" s="78"/>
      <c r="S51" s="78"/>
      <c r="T51" s="78"/>
      <c r="U51" s="78"/>
      <c r="V51" s="78"/>
      <c r="W51" s="78"/>
      <c r="X51" s="78"/>
      <c r="Y51" s="78"/>
      <c r="Z51" s="78"/>
    </row>
    <row r="52" spans="1:26" ht="15.75" customHeight="1">
      <c r="A52" s="78"/>
      <c r="B52" s="78"/>
      <c r="C52" s="78"/>
      <c r="D52" s="78"/>
      <c r="E52" s="78"/>
      <c r="F52" s="78"/>
      <c r="G52" s="78"/>
      <c r="H52" s="78"/>
      <c r="I52" s="78"/>
      <c r="J52" s="78"/>
      <c r="K52" s="78"/>
      <c r="L52" s="78"/>
      <c r="M52" s="78"/>
      <c r="N52" s="78"/>
      <c r="O52" s="78"/>
      <c r="P52" s="78"/>
      <c r="Q52" s="78"/>
      <c r="R52" s="78"/>
      <c r="S52" s="78"/>
      <c r="T52" s="78"/>
      <c r="U52" s="78"/>
      <c r="V52" s="78"/>
      <c r="W52" s="78"/>
      <c r="X52" s="78"/>
      <c r="Y52" s="78"/>
      <c r="Z52" s="78"/>
    </row>
    <row r="53" spans="1:26" ht="15.75" customHeight="1">
      <c r="A53" s="78"/>
      <c r="B53" s="78"/>
      <c r="C53" s="78"/>
      <c r="D53" s="78"/>
      <c r="E53" s="78"/>
      <c r="F53" s="78"/>
      <c r="G53" s="78"/>
      <c r="H53" s="78"/>
      <c r="I53" s="78"/>
      <c r="J53" s="78"/>
      <c r="K53" s="78"/>
      <c r="L53" s="78"/>
      <c r="M53" s="78"/>
      <c r="N53" s="78"/>
      <c r="O53" s="78"/>
      <c r="P53" s="78"/>
      <c r="Q53" s="78"/>
      <c r="R53" s="78"/>
      <c r="S53" s="78"/>
      <c r="T53" s="78"/>
      <c r="U53" s="78"/>
      <c r="V53" s="78"/>
      <c r="W53" s="78"/>
      <c r="X53" s="78"/>
      <c r="Y53" s="78"/>
      <c r="Z53" s="78"/>
    </row>
    <row r="54" spans="1:26" ht="15.75" customHeight="1">
      <c r="A54" s="78"/>
      <c r="B54" s="78"/>
      <c r="C54" s="78"/>
      <c r="D54" s="78"/>
      <c r="E54" s="78"/>
      <c r="F54" s="78"/>
      <c r="G54" s="78"/>
      <c r="H54" s="78"/>
      <c r="I54" s="78"/>
      <c r="J54" s="78"/>
      <c r="K54" s="78"/>
      <c r="L54" s="78"/>
      <c r="M54" s="78"/>
      <c r="N54" s="78"/>
      <c r="O54" s="78"/>
      <c r="P54" s="78"/>
      <c r="Q54" s="78"/>
      <c r="R54" s="78"/>
      <c r="S54" s="78"/>
      <c r="T54" s="78"/>
      <c r="U54" s="78"/>
      <c r="V54" s="78"/>
      <c r="W54" s="78"/>
      <c r="X54" s="78"/>
      <c r="Y54" s="78"/>
      <c r="Z54" s="78"/>
    </row>
    <row r="55" spans="1:26" ht="15.75" customHeight="1">
      <c r="A55" s="78"/>
      <c r="B55" s="78"/>
      <c r="C55" s="78"/>
      <c r="D55" s="78"/>
      <c r="E55" s="78"/>
      <c r="F55" s="78"/>
      <c r="G55" s="78"/>
      <c r="H55" s="78"/>
      <c r="I55" s="78"/>
      <c r="J55" s="78"/>
      <c r="K55" s="78"/>
      <c r="L55" s="78"/>
      <c r="M55" s="78"/>
      <c r="N55" s="78"/>
      <c r="O55" s="78"/>
      <c r="P55" s="78"/>
      <c r="Q55" s="78"/>
      <c r="R55" s="78"/>
      <c r="S55" s="78"/>
      <c r="T55" s="78"/>
      <c r="U55" s="78"/>
      <c r="V55" s="78"/>
      <c r="W55" s="78"/>
      <c r="X55" s="78"/>
      <c r="Y55" s="78"/>
      <c r="Z55" s="78"/>
    </row>
    <row r="56" spans="1:26" ht="15.75" customHeight="1">
      <c r="A56" s="78"/>
      <c r="B56" s="78"/>
      <c r="C56" s="78"/>
      <c r="D56" s="78"/>
      <c r="E56" s="78"/>
      <c r="F56" s="78"/>
      <c r="G56" s="78"/>
      <c r="H56" s="78"/>
      <c r="I56" s="78"/>
      <c r="J56" s="78"/>
      <c r="K56" s="78"/>
      <c r="L56" s="78"/>
      <c r="M56" s="78"/>
      <c r="N56" s="78"/>
      <c r="O56" s="78"/>
      <c r="P56" s="78"/>
      <c r="Q56" s="78"/>
      <c r="R56" s="78"/>
      <c r="S56" s="78"/>
      <c r="T56" s="78"/>
      <c r="U56" s="78"/>
      <c r="V56" s="78"/>
      <c r="W56" s="78"/>
      <c r="X56" s="78"/>
      <c r="Y56" s="78"/>
      <c r="Z56" s="78"/>
    </row>
    <row r="57" spans="1:26" ht="15.75" customHeight="1">
      <c r="A57" s="78"/>
      <c r="B57" s="78"/>
      <c r="C57" s="78"/>
      <c r="D57" s="78"/>
      <c r="E57" s="78"/>
      <c r="F57" s="78"/>
      <c r="G57" s="78"/>
      <c r="H57" s="78"/>
      <c r="I57" s="78"/>
      <c r="J57" s="78"/>
      <c r="K57" s="78"/>
      <c r="L57" s="78"/>
      <c r="M57" s="78"/>
      <c r="N57" s="78"/>
      <c r="O57" s="78"/>
      <c r="P57" s="78"/>
      <c r="Q57" s="78"/>
      <c r="R57" s="78"/>
      <c r="S57" s="78"/>
      <c r="T57" s="78"/>
      <c r="U57" s="78"/>
      <c r="V57" s="78"/>
      <c r="W57" s="78"/>
      <c r="X57" s="78"/>
      <c r="Y57" s="78"/>
      <c r="Z57" s="78"/>
    </row>
    <row r="58" spans="1:26" ht="15.75" customHeight="1">
      <c r="A58" s="78"/>
      <c r="B58" s="78"/>
      <c r="C58" s="78"/>
      <c r="D58" s="78"/>
      <c r="E58" s="78"/>
      <c r="F58" s="78"/>
      <c r="G58" s="78"/>
      <c r="H58" s="78"/>
      <c r="I58" s="78"/>
      <c r="J58" s="78"/>
      <c r="K58" s="78"/>
      <c r="L58" s="78"/>
      <c r="M58" s="78"/>
      <c r="N58" s="78"/>
      <c r="O58" s="78"/>
      <c r="P58" s="78"/>
      <c r="Q58" s="78"/>
      <c r="R58" s="78"/>
      <c r="S58" s="78"/>
      <c r="T58" s="78"/>
      <c r="U58" s="78"/>
      <c r="V58" s="78"/>
      <c r="W58" s="78"/>
      <c r="X58" s="78"/>
      <c r="Y58" s="78"/>
      <c r="Z58" s="78"/>
    </row>
    <row r="59" spans="1:26" ht="15.75" customHeight="1">
      <c r="A59" s="78"/>
      <c r="B59" s="78"/>
      <c r="C59" s="78"/>
      <c r="D59" s="78"/>
      <c r="E59" s="78"/>
      <c r="F59" s="78"/>
      <c r="G59" s="78"/>
      <c r="H59" s="78"/>
      <c r="I59" s="78"/>
      <c r="J59" s="78"/>
      <c r="K59" s="78"/>
      <c r="L59" s="78"/>
      <c r="M59" s="78"/>
      <c r="N59" s="78"/>
      <c r="O59" s="78"/>
      <c r="P59" s="78"/>
      <c r="Q59" s="78"/>
      <c r="R59" s="78"/>
      <c r="S59" s="78"/>
      <c r="T59" s="78"/>
      <c r="U59" s="78"/>
      <c r="V59" s="78"/>
      <c r="W59" s="78"/>
      <c r="X59" s="78"/>
      <c r="Y59" s="78"/>
      <c r="Z59" s="78"/>
    </row>
    <row r="60" spans="1:26" ht="15.75" customHeight="1">
      <c r="A60" s="78"/>
      <c r="B60" s="78"/>
      <c r="C60" s="78"/>
      <c r="D60" s="78"/>
      <c r="E60" s="78"/>
      <c r="F60" s="78"/>
      <c r="G60" s="78"/>
      <c r="H60" s="78"/>
      <c r="I60" s="78"/>
      <c r="J60" s="78"/>
      <c r="K60" s="78"/>
      <c r="L60" s="78"/>
      <c r="M60" s="78"/>
      <c r="N60" s="78"/>
      <c r="O60" s="78"/>
      <c r="P60" s="78"/>
      <c r="Q60" s="78"/>
      <c r="R60" s="78"/>
      <c r="S60" s="78"/>
      <c r="T60" s="78"/>
      <c r="U60" s="78"/>
      <c r="V60" s="78"/>
      <c r="W60" s="78"/>
      <c r="X60" s="78"/>
      <c r="Y60" s="78"/>
      <c r="Z60" s="78"/>
    </row>
    <row r="61" spans="1:26" ht="15.75" customHeight="1">
      <c r="A61" s="78"/>
      <c r="B61" s="78"/>
      <c r="C61" s="78"/>
      <c r="D61" s="78"/>
      <c r="E61" s="78"/>
      <c r="F61" s="78"/>
      <c r="G61" s="78"/>
      <c r="H61" s="78"/>
      <c r="I61" s="78"/>
      <c r="J61" s="78"/>
      <c r="K61" s="78"/>
      <c r="L61" s="78"/>
      <c r="M61" s="78"/>
      <c r="N61" s="78"/>
      <c r="O61" s="78"/>
      <c r="P61" s="78"/>
      <c r="Q61" s="78"/>
      <c r="R61" s="78"/>
      <c r="S61" s="78"/>
      <c r="T61" s="78"/>
      <c r="U61" s="78"/>
      <c r="V61" s="78"/>
      <c r="W61" s="78"/>
      <c r="X61" s="78"/>
      <c r="Y61" s="78"/>
      <c r="Z61" s="78"/>
    </row>
    <row r="62" spans="1:26" ht="15.75" customHeight="1">
      <c r="A62" s="78"/>
      <c r="B62" s="78"/>
      <c r="C62" s="78"/>
      <c r="D62" s="78"/>
      <c r="E62" s="78"/>
      <c r="F62" s="78"/>
      <c r="G62" s="78"/>
      <c r="H62" s="78"/>
      <c r="I62" s="78"/>
      <c r="J62" s="78"/>
      <c r="K62" s="78"/>
      <c r="L62" s="78"/>
      <c r="M62" s="78"/>
      <c r="N62" s="78"/>
      <c r="O62" s="78"/>
      <c r="P62" s="78"/>
      <c r="Q62" s="78"/>
      <c r="R62" s="78"/>
      <c r="S62" s="78"/>
      <c r="T62" s="78"/>
      <c r="U62" s="78"/>
      <c r="V62" s="78"/>
      <c r="W62" s="78"/>
      <c r="X62" s="78"/>
      <c r="Y62" s="78"/>
      <c r="Z62" s="78"/>
    </row>
    <row r="63" spans="1:26" ht="15.75" customHeight="1">
      <c r="A63" s="78"/>
      <c r="B63" s="78"/>
      <c r="C63" s="78"/>
      <c r="D63" s="78"/>
      <c r="E63" s="78"/>
      <c r="F63" s="78"/>
      <c r="G63" s="78"/>
      <c r="H63" s="78"/>
      <c r="I63" s="78"/>
      <c r="J63" s="78"/>
      <c r="K63" s="78"/>
      <c r="L63" s="78"/>
      <c r="M63" s="78"/>
      <c r="N63" s="78"/>
      <c r="O63" s="78"/>
      <c r="P63" s="78"/>
      <c r="Q63" s="78"/>
      <c r="R63" s="78"/>
      <c r="S63" s="78"/>
      <c r="T63" s="78"/>
      <c r="U63" s="78"/>
      <c r="V63" s="78"/>
      <c r="W63" s="78"/>
      <c r="X63" s="78"/>
      <c r="Y63" s="78"/>
      <c r="Z63" s="78"/>
    </row>
    <row r="64" spans="1:26" ht="15.75" customHeight="1">
      <c r="A64" s="78"/>
      <c r="B64" s="78"/>
      <c r="C64" s="78"/>
      <c r="D64" s="78"/>
      <c r="E64" s="78"/>
      <c r="F64" s="78"/>
      <c r="G64" s="78"/>
      <c r="H64" s="78"/>
      <c r="I64" s="78"/>
      <c r="J64" s="78"/>
      <c r="K64" s="78"/>
      <c r="L64" s="78"/>
      <c r="M64" s="78"/>
      <c r="N64" s="78"/>
      <c r="O64" s="78"/>
      <c r="P64" s="78"/>
      <c r="Q64" s="78"/>
      <c r="R64" s="78"/>
      <c r="S64" s="78"/>
      <c r="T64" s="78"/>
      <c r="U64" s="78"/>
      <c r="V64" s="78"/>
      <c r="W64" s="78"/>
      <c r="X64" s="78"/>
      <c r="Y64" s="78"/>
      <c r="Z64" s="78"/>
    </row>
    <row r="65" spans="1:26" ht="15.75" customHeight="1">
      <c r="A65" s="78"/>
      <c r="B65" s="78"/>
      <c r="C65" s="78"/>
      <c r="D65" s="78"/>
      <c r="E65" s="78"/>
      <c r="F65" s="78"/>
      <c r="G65" s="78"/>
      <c r="H65" s="78"/>
      <c r="I65" s="78"/>
      <c r="J65" s="78"/>
      <c r="K65" s="78"/>
      <c r="L65" s="78"/>
      <c r="M65" s="78"/>
      <c r="N65" s="78"/>
      <c r="O65" s="78"/>
      <c r="P65" s="78"/>
      <c r="Q65" s="78"/>
      <c r="R65" s="78"/>
      <c r="S65" s="78"/>
      <c r="T65" s="78"/>
      <c r="U65" s="78"/>
      <c r="V65" s="78"/>
      <c r="W65" s="78"/>
      <c r="X65" s="78"/>
      <c r="Y65" s="78"/>
      <c r="Z65" s="78"/>
    </row>
    <row r="66" spans="1:26" ht="15.75" customHeight="1">
      <c r="A66" s="78"/>
      <c r="B66" s="78"/>
      <c r="C66" s="78"/>
      <c r="D66" s="78"/>
      <c r="E66" s="78"/>
      <c r="F66" s="78"/>
      <c r="G66" s="78"/>
      <c r="H66" s="78"/>
      <c r="I66" s="78"/>
      <c r="J66" s="78"/>
      <c r="K66" s="78"/>
      <c r="L66" s="78"/>
      <c r="M66" s="78"/>
      <c r="N66" s="78"/>
      <c r="O66" s="78"/>
      <c r="P66" s="78"/>
      <c r="Q66" s="78"/>
      <c r="R66" s="78"/>
      <c r="S66" s="78"/>
      <c r="T66" s="78"/>
      <c r="U66" s="78"/>
      <c r="V66" s="78"/>
      <c r="W66" s="78"/>
      <c r="X66" s="78"/>
      <c r="Y66" s="78"/>
      <c r="Z66" s="78"/>
    </row>
    <row r="67" spans="1:26" ht="15.75" customHeight="1">
      <c r="A67" s="78"/>
      <c r="B67" s="78"/>
      <c r="C67" s="78"/>
      <c r="D67" s="78"/>
      <c r="E67" s="78"/>
      <c r="F67" s="78"/>
      <c r="G67" s="78"/>
      <c r="H67" s="78"/>
      <c r="I67" s="78"/>
      <c r="J67" s="78"/>
      <c r="K67" s="78"/>
      <c r="L67" s="78"/>
      <c r="M67" s="78"/>
      <c r="N67" s="78"/>
      <c r="O67" s="78"/>
      <c r="P67" s="78"/>
      <c r="Q67" s="78"/>
      <c r="R67" s="78"/>
      <c r="S67" s="78"/>
      <c r="T67" s="78"/>
      <c r="U67" s="78"/>
      <c r="V67" s="78"/>
      <c r="W67" s="78"/>
      <c r="X67" s="78"/>
      <c r="Y67" s="78"/>
      <c r="Z67" s="78"/>
    </row>
    <row r="68" spans="1:26" ht="15.75" customHeight="1">
      <c r="A68" s="78"/>
      <c r="B68" s="78"/>
      <c r="C68" s="78"/>
      <c r="D68" s="78"/>
      <c r="E68" s="78"/>
      <c r="F68" s="78"/>
      <c r="G68" s="78"/>
      <c r="H68" s="78"/>
      <c r="I68" s="78"/>
      <c r="J68" s="78"/>
      <c r="K68" s="78"/>
      <c r="L68" s="78"/>
      <c r="M68" s="78"/>
      <c r="N68" s="78"/>
      <c r="O68" s="78"/>
      <c r="P68" s="78"/>
      <c r="Q68" s="78"/>
      <c r="R68" s="78"/>
      <c r="S68" s="78"/>
      <c r="T68" s="78"/>
      <c r="U68" s="78"/>
      <c r="V68" s="78"/>
      <c r="W68" s="78"/>
      <c r="X68" s="78"/>
      <c r="Y68" s="78"/>
      <c r="Z68" s="78"/>
    </row>
    <row r="69" spans="1:26" ht="15.75" customHeight="1">
      <c r="A69" s="78"/>
      <c r="B69" s="78"/>
      <c r="C69" s="78"/>
      <c r="D69" s="78"/>
      <c r="E69" s="78"/>
      <c r="F69" s="78"/>
      <c r="G69" s="78"/>
      <c r="H69" s="78"/>
      <c r="I69" s="78"/>
      <c r="J69" s="78"/>
      <c r="K69" s="78"/>
      <c r="L69" s="78"/>
      <c r="M69" s="78"/>
      <c r="N69" s="78"/>
      <c r="O69" s="78"/>
      <c r="P69" s="78"/>
      <c r="Q69" s="78"/>
      <c r="R69" s="78"/>
      <c r="S69" s="78"/>
      <c r="T69" s="78"/>
      <c r="U69" s="78"/>
      <c r="V69" s="78"/>
      <c r="W69" s="78"/>
      <c r="X69" s="78"/>
      <c r="Y69" s="78"/>
      <c r="Z69" s="78"/>
    </row>
    <row r="70" spans="1:26" ht="15.75" customHeight="1">
      <c r="A70" s="78"/>
      <c r="B70" s="78"/>
      <c r="C70" s="78"/>
      <c r="D70" s="78"/>
      <c r="E70" s="78"/>
      <c r="F70" s="78"/>
      <c r="G70" s="78"/>
      <c r="H70" s="78"/>
      <c r="I70" s="78"/>
      <c r="J70" s="78"/>
      <c r="K70" s="78"/>
      <c r="L70" s="78"/>
      <c r="M70" s="78"/>
      <c r="N70" s="78"/>
      <c r="O70" s="78"/>
      <c r="P70" s="78"/>
      <c r="Q70" s="78"/>
      <c r="R70" s="78"/>
      <c r="S70" s="78"/>
      <c r="T70" s="78"/>
      <c r="U70" s="78"/>
      <c r="V70" s="78"/>
      <c r="W70" s="78"/>
      <c r="X70" s="78"/>
      <c r="Y70" s="78"/>
      <c r="Z70" s="78"/>
    </row>
    <row r="71" spans="1:26" ht="15.75" customHeight="1">
      <c r="A71" s="78"/>
      <c r="B71" s="78"/>
      <c r="C71" s="78"/>
      <c r="D71" s="78"/>
      <c r="E71" s="78"/>
      <c r="F71" s="78"/>
      <c r="G71" s="78"/>
      <c r="H71" s="78"/>
      <c r="I71" s="78"/>
      <c r="J71" s="78"/>
      <c r="K71" s="78"/>
      <c r="L71" s="78"/>
      <c r="M71" s="78"/>
      <c r="N71" s="78"/>
      <c r="O71" s="78"/>
      <c r="P71" s="78"/>
      <c r="Q71" s="78"/>
      <c r="R71" s="78"/>
      <c r="S71" s="78"/>
      <c r="T71" s="78"/>
      <c r="U71" s="78"/>
      <c r="V71" s="78"/>
      <c r="W71" s="78"/>
      <c r="X71" s="78"/>
      <c r="Y71" s="78"/>
      <c r="Z71" s="78"/>
    </row>
    <row r="72" spans="1:26" ht="15.75" customHeight="1">
      <c r="A72" s="78"/>
      <c r="B72" s="78"/>
      <c r="C72" s="78"/>
      <c r="D72" s="78"/>
      <c r="E72" s="78"/>
      <c r="F72" s="78"/>
      <c r="G72" s="78"/>
      <c r="H72" s="78"/>
      <c r="I72" s="78"/>
      <c r="J72" s="78"/>
      <c r="K72" s="78"/>
      <c r="L72" s="78"/>
      <c r="M72" s="78"/>
      <c r="N72" s="78"/>
      <c r="O72" s="78"/>
      <c r="P72" s="78"/>
      <c r="Q72" s="78"/>
      <c r="R72" s="78"/>
      <c r="S72" s="78"/>
      <c r="T72" s="78"/>
      <c r="U72" s="78"/>
      <c r="V72" s="78"/>
      <c r="W72" s="78"/>
      <c r="X72" s="78"/>
      <c r="Y72" s="78"/>
      <c r="Z72" s="78"/>
    </row>
    <row r="73" spans="1:26" ht="15.75" customHeight="1">
      <c r="A73" s="78"/>
      <c r="B73" s="78"/>
      <c r="C73" s="78"/>
      <c r="D73" s="78"/>
      <c r="E73" s="78"/>
      <c r="F73" s="78"/>
      <c r="G73" s="78"/>
      <c r="H73" s="78"/>
      <c r="I73" s="78"/>
      <c r="J73" s="78"/>
      <c r="K73" s="78"/>
      <c r="L73" s="78"/>
      <c r="M73" s="78"/>
      <c r="N73" s="78"/>
      <c r="O73" s="78"/>
      <c r="P73" s="78"/>
      <c r="Q73" s="78"/>
      <c r="R73" s="78"/>
      <c r="S73" s="78"/>
      <c r="T73" s="78"/>
      <c r="U73" s="78"/>
      <c r="V73" s="78"/>
      <c r="W73" s="78"/>
      <c r="X73" s="78"/>
      <c r="Y73" s="78"/>
      <c r="Z73" s="78"/>
    </row>
    <row r="74" spans="1:26" ht="15.75" customHeight="1">
      <c r="A74" s="78"/>
      <c r="B74" s="78"/>
      <c r="C74" s="78"/>
      <c r="D74" s="78"/>
      <c r="E74" s="78"/>
      <c r="F74" s="78"/>
      <c r="G74" s="78"/>
      <c r="H74" s="78"/>
      <c r="I74" s="78"/>
      <c r="J74" s="78"/>
      <c r="K74" s="78"/>
      <c r="L74" s="78"/>
      <c r="M74" s="78"/>
      <c r="N74" s="78"/>
      <c r="O74" s="78"/>
      <c r="P74" s="78"/>
      <c r="Q74" s="78"/>
      <c r="R74" s="78"/>
      <c r="S74" s="78"/>
      <c r="T74" s="78"/>
      <c r="U74" s="78"/>
      <c r="V74" s="78"/>
      <c r="W74" s="78"/>
      <c r="X74" s="78"/>
      <c r="Y74" s="78"/>
      <c r="Z74" s="78"/>
    </row>
    <row r="75" spans="1:26" ht="15.75" customHeight="1">
      <c r="A75" s="78"/>
      <c r="B75" s="78"/>
      <c r="C75" s="78"/>
      <c r="D75" s="78"/>
      <c r="E75" s="78"/>
      <c r="F75" s="78"/>
      <c r="G75" s="78"/>
      <c r="H75" s="78"/>
      <c r="I75" s="78"/>
      <c r="J75" s="78"/>
      <c r="K75" s="78"/>
      <c r="L75" s="78"/>
      <c r="M75" s="78"/>
      <c r="N75" s="78"/>
      <c r="O75" s="78"/>
      <c r="P75" s="78"/>
      <c r="Q75" s="78"/>
      <c r="R75" s="78"/>
      <c r="S75" s="78"/>
      <c r="T75" s="78"/>
      <c r="U75" s="78"/>
      <c r="V75" s="78"/>
      <c r="W75" s="78"/>
      <c r="X75" s="78"/>
      <c r="Y75" s="78"/>
      <c r="Z75" s="78"/>
    </row>
    <row r="76" spans="1:26" ht="15.75" customHeight="1">
      <c r="A76" s="78"/>
      <c r="B76" s="78"/>
      <c r="C76" s="78"/>
      <c r="D76" s="78"/>
      <c r="E76" s="78"/>
      <c r="F76" s="78"/>
      <c r="G76" s="78"/>
      <c r="H76" s="78"/>
      <c r="I76" s="78"/>
      <c r="J76" s="78"/>
      <c r="K76" s="78"/>
      <c r="L76" s="78"/>
      <c r="M76" s="78"/>
      <c r="N76" s="78"/>
      <c r="O76" s="78"/>
      <c r="P76" s="78"/>
      <c r="Q76" s="78"/>
      <c r="R76" s="78"/>
      <c r="S76" s="78"/>
      <c r="T76" s="78"/>
      <c r="U76" s="78"/>
      <c r="V76" s="78"/>
      <c r="W76" s="78"/>
      <c r="X76" s="78"/>
      <c r="Y76" s="78"/>
      <c r="Z76" s="78"/>
    </row>
    <row r="77" spans="1:26" ht="15.75" customHeight="1">
      <c r="A77" s="78"/>
      <c r="B77" s="78"/>
      <c r="C77" s="78"/>
      <c r="D77" s="78"/>
      <c r="E77" s="78"/>
      <c r="F77" s="78"/>
      <c r="G77" s="78"/>
      <c r="H77" s="78"/>
      <c r="I77" s="78"/>
      <c r="J77" s="78"/>
      <c r="K77" s="78"/>
      <c r="L77" s="78"/>
      <c r="M77" s="78"/>
      <c r="N77" s="78"/>
      <c r="O77" s="78"/>
      <c r="P77" s="78"/>
      <c r="Q77" s="78"/>
      <c r="R77" s="78"/>
      <c r="S77" s="78"/>
      <c r="T77" s="78"/>
      <c r="U77" s="78"/>
      <c r="V77" s="78"/>
      <c r="W77" s="78"/>
      <c r="X77" s="78"/>
      <c r="Y77" s="78"/>
      <c r="Z77" s="78"/>
    </row>
    <row r="78" spans="1:26" ht="15.75" customHeight="1">
      <c r="A78" s="78"/>
      <c r="B78" s="78"/>
      <c r="C78" s="78"/>
      <c r="D78" s="78"/>
      <c r="E78" s="78"/>
      <c r="F78" s="78"/>
      <c r="G78" s="78"/>
      <c r="H78" s="78"/>
      <c r="I78" s="78"/>
      <c r="J78" s="78"/>
      <c r="K78" s="78"/>
      <c r="L78" s="78"/>
      <c r="M78" s="78"/>
      <c r="N78" s="78"/>
      <c r="O78" s="78"/>
      <c r="P78" s="78"/>
      <c r="Q78" s="78"/>
      <c r="R78" s="78"/>
      <c r="S78" s="78"/>
      <c r="T78" s="78"/>
      <c r="U78" s="78"/>
      <c r="V78" s="78"/>
      <c r="W78" s="78"/>
      <c r="X78" s="78"/>
      <c r="Y78" s="78"/>
      <c r="Z78" s="78"/>
    </row>
    <row r="79" spans="1:26" ht="15.75" customHeight="1">
      <c r="A79" s="78"/>
      <c r="B79" s="78"/>
      <c r="C79" s="78"/>
      <c r="D79" s="78"/>
      <c r="E79" s="78"/>
      <c r="F79" s="78"/>
      <c r="G79" s="78"/>
      <c r="H79" s="78"/>
      <c r="I79" s="78"/>
      <c r="J79" s="78"/>
      <c r="K79" s="78"/>
      <c r="L79" s="78"/>
      <c r="M79" s="78"/>
      <c r="N79" s="78"/>
      <c r="O79" s="78"/>
      <c r="P79" s="78"/>
      <c r="Q79" s="78"/>
      <c r="R79" s="78"/>
      <c r="S79" s="78"/>
      <c r="T79" s="78"/>
      <c r="U79" s="78"/>
      <c r="V79" s="78"/>
      <c r="W79" s="78"/>
      <c r="X79" s="78"/>
      <c r="Y79" s="78"/>
      <c r="Z79" s="78"/>
    </row>
    <row r="80" spans="1:26" ht="15.75" customHeight="1">
      <c r="A80" s="78"/>
      <c r="B80" s="78"/>
      <c r="C80" s="78"/>
      <c r="D80" s="78"/>
      <c r="E80" s="78"/>
      <c r="F80" s="78"/>
      <c r="G80" s="78"/>
      <c r="H80" s="78"/>
      <c r="I80" s="78"/>
      <c r="J80" s="78"/>
      <c r="K80" s="78"/>
      <c r="L80" s="78"/>
      <c r="M80" s="78"/>
      <c r="N80" s="78"/>
      <c r="O80" s="78"/>
      <c r="P80" s="78"/>
      <c r="Q80" s="78"/>
      <c r="R80" s="78"/>
      <c r="S80" s="78"/>
      <c r="T80" s="78"/>
      <c r="U80" s="78"/>
      <c r="V80" s="78"/>
      <c r="W80" s="78"/>
      <c r="X80" s="78"/>
      <c r="Y80" s="78"/>
      <c r="Z80" s="78"/>
    </row>
    <row r="81" spans="1:26" ht="15.75" customHeight="1">
      <c r="A81" s="78"/>
      <c r="B81" s="78"/>
      <c r="C81" s="78"/>
      <c r="D81" s="78"/>
      <c r="E81" s="78"/>
      <c r="F81" s="78"/>
      <c r="G81" s="78"/>
      <c r="H81" s="78"/>
      <c r="I81" s="78"/>
      <c r="J81" s="78"/>
      <c r="K81" s="78"/>
      <c r="L81" s="78"/>
      <c r="M81" s="78"/>
      <c r="N81" s="78"/>
      <c r="O81" s="78"/>
      <c r="P81" s="78"/>
      <c r="Q81" s="78"/>
      <c r="R81" s="78"/>
      <c r="S81" s="78"/>
      <c r="T81" s="78"/>
      <c r="U81" s="78"/>
      <c r="V81" s="78"/>
      <c r="W81" s="78"/>
      <c r="X81" s="78"/>
      <c r="Y81" s="78"/>
      <c r="Z81" s="78"/>
    </row>
    <row r="82" spans="1:26" ht="15.75" customHeight="1">
      <c r="A82" s="78"/>
      <c r="B82" s="78"/>
      <c r="C82" s="78"/>
      <c r="D82" s="78"/>
      <c r="E82" s="78"/>
      <c r="F82" s="78"/>
      <c r="G82" s="78"/>
      <c r="H82" s="78"/>
      <c r="I82" s="78"/>
      <c r="J82" s="78"/>
      <c r="K82" s="78"/>
      <c r="L82" s="78"/>
      <c r="M82" s="78"/>
      <c r="N82" s="78"/>
      <c r="O82" s="78"/>
      <c r="P82" s="78"/>
      <c r="Q82" s="78"/>
      <c r="R82" s="78"/>
      <c r="S82" s="78"/>
      <c r="T82" s="78"/>
      <c r="U82" s="78"/>
      <c r="V82" s="78"/>
      <c r="W82" s="78"/>
      <c r="X82" s="78"/>
      <c r="Y82" s="78"/>
      <c r="Z82" s="78"/>
    </row>
    <row r="83" spans="1:26" ht="15.75" customHeight="1">
      <c r="A83" s="78"/>
      <c r="B83" s="78"/>
      <c r="C83" s="78"/>
      <c r="D83" s="78"/>
      <c r="E83" s="78"/>
      <c r="F83" s="78"/>
      <c r="G83" s="78"/>
      <c r="H83" s="78"/>
      <c r="I83" s="78"/>
      <c r="J83" s="78"/>
      <c r="K83" s="78"/>
      <c r="L83" s="78"/>
      <c r="M83" s="78"/>
      <c r="N83" s="78"/>
      <c r="O83" s="78"/>
      <c r="P83" s="78"/>
      <c r="Q83" s="78"/>
      <c r="R83" s="78"/>
      <c r="S83" s="78"/>
      <c r="T83" s="78"/>
      <c r="U83" s="78"/>
      <c r="V83" s="78"/>
      <c r="W83" s="78"/>
      <c r="X83" s="78"/>
      <c r="Y83" s="78"/>
      <c r="Z83" s="78"/>
    </row>
    <row r="84" spans="1:26" ht="15.75" customHeight="1">
      <c r="A84" s="78"/>
      <c r="B84" s="78"/>
      <c r="C84" s="78"/>
      <c r="D84" s="78"/>
      <c r="E84" s="78"/>
      <c r="F84" s="78"/>
      <c r="G84" s="78"/>
      <c r="H84" s="78"/>
      <c r="I84" s="78"/>
      <c r="J84" s="78"/>
      <c r="K84" s="78"/>
      <c r="L84" s="78"/>
      <c r="M84" s="78"/>
      <c r="N84" s="78"/>
      <c r="O84" s="78"/>
      <c r="P84" s="78"/>
      <c r="Q84" s="78"/>
      <c r="R84" s="78"/>
      <c r="S84" s="78"/>
      <c r="T84" s="78"/>
      <c r="U84" s="78"/>
      <c r="V84" s="78"/>
      <c r="W84" s="78"/>
      <c r="X84" s="78"/>
      <c r="Y84" s="78"/>
      <c r="Z84" s="78"/>
    </row>
    <row r="85" spans="1:26" ht="15.75" customHeight="1">
      <c r="A85" s="78"/>
      <c r="B85" s="78"/>
      <c r="C85" s="78"/>
      <c r="D85" s="78"/>
      <c r="E85" s="78"/>
      <c r="F85" s="78"/>
      <c r="G85" s="78"/>
      <c r="H85" s="78"/>
      <c r="I85" s="78"/>
      <c r="J85" s="78"/>
      <c r="K85" s="78"/>
      <c r="L85" s="78"/>
      <c r="M85" s="78"/>
      <c r="N85" s="78"/>
      <c r="O85" s="78"/>
      <c r="P85" s="78"/>
      <c r="Q85" s="78"/>
      <c r="R85" s="78"/>
      <c r="S85" s="78"/>
      <c r="T85" s="78"/>
      <c r="U85" s="78"/>
      <c r="V85" s="78"/>
      <c r="W85" s="78"/>
      <c r="X85" s="78"/>
      <c r="Y85" s="78"/>
      <c r="Z85" s="78"/>
    </row>
    <row r="86" spans="1:26" ht="15.75" customHeight="1">
      <c r="A86" s="78"/>
      <c r="B86" s="78"/>
      <c r="C86" s="78"/>
      <c r="D86" s="78"/>
      <c r="E86" s="78"/>
      <c r="F86" s="78"/>
      <c r="G86" s="78"/>
      <c r="H86" s="78"/>
      <c r="I86" s="78"/>
      <c r="J86" s="78"/>
      <c r="K86" s="78"/>
      <c r="L86" s="78"/>
      <c r="M86" s="78"/>
      <c r="N86" s="78"/>
      <c r="O86" s="78"/>
      <c r="P86" s="78"/>
      <c r="Q86" s="78"/>
      <c r="R86" s="78"/>
      <c r="S86" s="78"/>
      <c r="T86" s="78"/>
      <c r="U86" s="78"/>
      <c r="V86" s="78"/>
      <c r="W86" s="78"/>
      <c r="X86" s="78"/>
      <c r="Y86" s="78"/>
      <c r="Z86" s="78"/>
    </row>
    <row r="87" spans="1:26" ht="15.75" customHeight="1">
      <c r="A87" s="78"/>
      <c r="B87" s="78"/>
      <c r="C87" s="78"/>
      <c r="D87" s="78"/>
      <c r="E87" s="78"/>
      <c r="F87" s="78"/>
      <c r="G87" s="78"/>
      <c r="H87" s="78"/>
      <c r="I87" s="78"/>
      <c r="J87" s="78"/>
      <c r="K87" s="78"/>
      <c r="L87" s="78"/>
      <c r="M87" s="78"/>
      <c r="N87" s="78"/>
      <c r="O87" s="78"/>
      <c r="P87" s="78"/>
      <c r="Q87" s="78"/>
      <c r="R87" s="78"/>
      <c r="S87" s="78"/>
      <c r="T87" s="78"/>
      <c r="U87" s="78"/>
      <c r="V87" s="78"/>
      <c r="W87" s="78"/>
      <c r="X87" s="78"/>
      <c r="Y87" s="78"/>
      <c r="Z87" s="78"/>
    </row>
    <row r="88" spans="1:26" ht="15.75" customHeight="1">
      <c r="A88" s="78"/>
      <c r="B88" s="78"/>
      <c r="C88" s="78"/>
      <c r="D88" s="78"/>
      <c r="E88" s="78"/>
      <c r="F88" s="78"/>
      <c r="G88" s="78"/>
      <c r="H88" s="78"/>
      <c r="I88" s="78"/>
      <c r="J88" s="78"/>
      <c r="K88" s="78"/>
      <c r="L88" s="78"/>
      <c r="M88" s="78"/>
      <c r="N88" s="78"/>
      <c r="O88" s="78"/>
      <c r="P88" s="78"/>
      <c r="Q88" s="78"/>
      <c r="R88" s="78"/>
      <c r="S88" s="78"/>
      <c r="T88" s="78"/>
      <c r="U88" s="78"/>
      <c r="V88" s="78"/>
      <c r="W88" s="78"/>
      <c r="X88" s="78"/>
      <c r="Y88" s="78"/>
      <c r="Z88" s="78"/>
    </row>
    <row r="89" spans="1:26" ht="15.75" customHeight="1">
      <c r="A89" s="78"/>
      <c r="B89" s="78"/>
      <c r="C89" s="78"/>
      <c r="D89" s="78"/>
      <c r="E89" s="78"/>
      <c r="F89" s="78"/>
      <c r="G89" s="78"/>
      <c r="H89" s="78"/>
      <c r="I89" s="78"/>
      <c r="J89" s="78"/>
      <c r="K89" s="78"/>
      <c r="L89" s="78"/>
      <c r="M89" s="78"/>
      <c r="N89" s="78"/>
      <c r="O89" s="78"/>
      <c r="P89" s="78"/>
      <c r="Q89" s="78"/>
      <c r="R89" s="78"/>
      <c r="S89" s="78"/>
      <c r="T89" s="78"/>
      <c r="U89" s="78"/>
      <c r="V89" s="78"/>
      <c r="W89" s="78"/>
      <c r="X89" s="78"/>
      <c r="Y89" s="78"/>
      <c r="Z89" s="78"/>
    </row>
    <row r="90" spans="1:26" ht="15.75" customHeight="1">
      <c r="A90" s="78"/>
      <c r="B90" s="78"/>
      <c r="C90" s="78"/>
      <c r="D90" s="78"/>
      <c r="E90" s="78"/>
      <c r="F90" s="78"/>
      <c r="G90" s="78"/>
      <c r="H90" s="78"/>
      <c r="I90" s="78"/>
      <c r="J90" s="78"/>
      <c r="K90" s="78"/>
      <c r="L90" s="78"/>
      <c r="M90" s="78"/>
      <c r="N90" s="78"/>
      <c r="O90" s="78"/>
      <c r="P90" s="78"/>
      <c r="Q90" s="78"/>
      <c r="R90" s="78"/>
      <c r="S90" s="78"/>
      <c r="T90" s="78"/>
      <c r="U90" s="78"/>
      <c r="V90" s="78"/>
      <c r="W90" s="78"/>
      <c r="X90" s="78"/>
      <c r="Y90" s="78"/>
      <c r="Z90" s="78"/>
    </row>
    <row r="91" spans="1:26" ht="15.75" customHeight="1">
      <c r="A91" s="78"/>
      <c r="B91" s="78"/>
      <c r="C91" s="78"/>
      <c r="D91" s="78"/>
      <c r="E91" s="78"/>
      <c r="F91" s="78"/>
      <c r="G91" s="78"/>
      <c r="H91" s="78"/>
      <c r="I91" s="78"/>
      <c r="J91" s="78"/>
      <c r="K91" s="78"/>
      <c r="L91" s="78"/>
      <c r="M91" s="78"/>
      <c r="N91" s="78"/>
      <c r="O91" s="78"/>
      <c r="P91" s="78"/>
      <c r="Q91" s="78"/>
      <c r="R91" s="78"/>
      <c r="S91" s="78"/>
      <c r="T91" s="78"/>
      <c r="U91" s="78"/>
      <c r="V91" s="78"/>
      <c r="W91" s="78"/>
      <c r="X91" s="78"/>
      <c r="Y91" s="78"/>
      <c r="Z91" s="78"/>
    </row>
    <row r="92" spans="1:26" ht="15.75" customHeight="1">
      <c r="A92" s="78"/>
      <c r="B92" s="78"/>
      <c r="C92" s="78"/>
      <c r="D92" s="78"/>
      <c r="E92" s="78"/>
      <c r="F92" s="78"/>
      <c r="G92" s="78"/>
      <c r="H92" s="78"/>
      <c r="I92" s="78"/>
      <c r="J92" s="78"/>
      <c r="K92" s="78"/>
      <c r="L92" s="78"/>
      <c r="M92" s="78"/>
      <c r="N92" s="78"/>
      <c r="O92" s="78"/>
      <c r="P92" s="78"/>
      <c r="Q92" s="78"/>
      <c r="R92" s="78"/>
      <c r="S92" s="78"/>
      <c r="T92" s="78"/>
      <c r="U92" s="78"/>
      <c r="V92" s="78"/>
      <c r="W92" s="78"/>
      <c r="X92" s="78"/>
      <c r="Y92" s="78"/>
      <c r="Z92" s="78"/>
    </row>
    <row r="93" spans="1:26" ht="15.75" customHeight="1">
      <c r="A93" s="78"/>
      <c r="B93" s="78"/>
      <c r="C93" s="78"/>
      <c r="D93" s="78"/>
      <c r="E93" s="78"/>
      <c r="F93" s="78"/>
      <c r="G93" s="78"/>
      <c r="H93" s="78"/>
      <c r="I93" s="78"/>
      <c r="J93" s="78"/>
      <c r="K93" s="78"/>
      <c r="L93" s="78"/>
      <c r="M93" s="78"/>
      <c r="N93" s="78"/>
      <c r="O93" s="78"/>
      <c r="P93" s="78"/>
      <c r="Q93" s="78"/>
      <c r="R93" s="78"/>
      <c r="S93" s="78"/>
      <c r="T93" s="78"/>
      <c r="U93" s="78"/>
      <c r="V93" s="78"/>
      <c r="W93" s="78"/>
      <c r="X93" s="78"/>
      <c r="Y93" s="78"/>
      <c r="Z93" s="78"/>
    </row>
    <row r="94" spans="1:26" ht="15.75" customHeight="1">
      <c r="A94" s="78"/>
      <c r="B94" s="78"/>
      <c r="C94" s="78"/>
      <c r="D94" s="78"/>
      <c r="E94" s="78"/>
      <c r="F94" s="78"/>
      <c r="G94" s="78"/>
      <c r="H94" s="78"/>
      <c r="I94" s="78"/>
      <c r="J94" s="78"/>
      <c r="K94" s="78"/>
      <c r="L94" s="78"/>
      <c r="M94" s="78"/>
      <c r="N94" s="78"/>
      <c r="O94" s="78"/>
      <c r="P94" s="78"/>
      <c r="Q94" s="78"/>
      <c r="R94" s="78"/>
      <c r="S94" s="78"/>
      <c r="T94" s="78"/>
      <c r="U94" s="78"/>
      <c r="V94" s="78"/>
      <c r="W94" s="78"/>
      <c r="X94" s="78"/>
      <c r="Y94" s="78"/>
      <c r="Z94" s="78"/>
    </row>
    <row r="95" spans="1:26" ht="15.75" customHeight="1">
      <c r="A95" s="78"/>
      <c r="B95" s="78"/>
      <c r="C95" s="78"/>
      <c r="D95" s="78"/>
      <c r="E95" s="78"/>
      <c r="F95" s="78"/>
      <c r="G95" s="78"/>
      <c r="H95" s="78"/>
      <c r="I95" s="78"/>
      <c r="J95" s="78"/>
      <c r="K95" s="78"/>
      <c r="L95" s="78"/>
      <c r="M95" s="78"/>
      <c r="N95" s="78"/>
      <c r="O95" s="78"/>
      <c r="P95" s="78"/>
      <c r="Q95" s="78"/>
      <c r="R95" s="78"/>
      <c r="S95" s="78"/>
      <c r="T95" s="78"/>
      <c r="U95" s="78"/>
      <c r="V95" s="78"/>
      <c r="W95" s="78"/>
      <c r="X95" s="78"/>
      <c r="Y95" s="78"/>
      <c r="Z95" s="78"/>
    </row>
    <row r="96" spans="1:26" ht="15.75" customHeight="1">
      <c r="A96" s="78"/>
      <c r="B96" s="78"/>
      <c r="C96" s="78"/>
      <c r="D96" s="78"/>
      <c r="E96" s="78"/>
      <c r="F96" s="78"/>
      <c r="G96" s="78"/>
      <c r="H96" s="78"/>
      <c r="I96" s="78"/>
      <c r="J96" s="78"/>
      <c r="K96" s="78"/>
      <c r="L96" s="78"/>
      <c r="M96" s="78"/>
      <c r="N96" s="78"/>
      <c r="O96" s="78"/>
      <c r="P96" s="78"/>
      <c r="Q96" s="78"/>
      <c r="R96" s="78"/>
      <c r="S96" s="78"/>
      <c r="T96" s="78"/>
      <c r="U96" s="78"/>
      <c r="V96" s="78"/>
      <c r="W96" s="78"/>
      <c r="X96" s="78"/>
      <c r="Y96" s="78"/>
      <c r="Z96" s="78"/>
    </row>
    <row r="97" spans="1:26" ht="15.75" customHeight="1">
      <c r="A97" s="78"/>
      <c r="B97" s="78"/>
      <c r="C97" s="78"/>
      <c r="D97" s="78"/>
      <c r="E97" s="78"/>
      <c r="F97" s="78"/>
      <c r="G97" s="78"/>
      <c r="H97" s="78"/>
      <c r="I97" s="78"/>
      <c r="J97" s="78"/>
      <c r="K97" s="78"/>
      <c r="L97" s="78"/>
      <c r="M97" s="78"/>
      <c r="N97" s="78"/>
      <c r="O97" s="78"/>
      <c r="P97" s="78"/>
      <c r="Q97" s="78"/>
      <c r="R97" s="78"/>
      <c r="S97" s="78"/>
      <c r="T97" s="78"/>
      <c r="U97" s="78"/>
      <c r="V97" s="78"/>
      <c r="W97" s="78"/>
      <c r="X97" s="78"/>
      <c r="Y97" s="78"/>
      <c r="Z97" s="78"/>
    </row>
    <row r="98" spans="1:26" ht="15.75" customHeight="1">
      <c r="A98" s="78"/>
      <c r="B98" s="78"/>
      <c r="C98" s="78"/>
      <c r="D98" s="78"/>
      <c r="E98" s="78"/>
      <c r="F98" s="78"/>
      <c r="G98" s="78"/>
      <c r="H98" s="78"/>
      <c r="I98" s="78"/>
      <c r="J98" s="78"/>
      <c r="K98" s="78"/>
      <c r="L98" s="78"/>
      <c r="M98" s="78"/>
      <c r="N98" s="78"/>
      <c r="O98" s="78"/>
      <c r="P98" s="78"/>
      <c r="Q98" s="78"/>
      <c r="R98" s="78"/>
      <c r="S98" s="78"/>
      <c r="T98" s="78"/>
      <c r="U98" s="78"/>
      <c r="V98" s="78"/>
      <c r="W98" s="78"/>
      <c r="X98" s="78"/>
      <c r="Y98" s="78"/>
      <c r="Z98" s="78"/>
    </row>
    <row r="99" spans="1:26" ht="15.75" customHeight="1">
      <c r="A99" s="78"/>
      <c r="B99" s="78"/>
      <c r="C99" s="78"/>
      <c r="D99" s="78"/>
      <c r="E99" s="78"/>
      <c r="F99" s="78"/>
      <c r="G99" s="78"/>
      <c r="H99" s="78"/>
      <c r="I99" s="78"/>
      <c r="J99" s="78"/>
      <c r="K99" s="78"/>
      <c r="L99" s="78"/>
      <c r="M99" s="78"/>
      <c r="N99" s="78"/>
      <c r="O99" s="78"/>
      <c r="P99" s="78"/>
      <c r="Q99" s="78"/>
      <c r="R99" s="78"/>
      <c r="S99" s="78"/>
      <c r="T99" s="78"/>
      <c r="U99" s="78"/>
      <c r="V99" s="78"/>
      <c r="W99" s="78"/>
      <c r="X99" s="78"/>
      <c r="Y99" s="78"/>
      <c r="Z99" s="78"/>
    </row>
    <row r="100" spans="1:26" ht="15.75" customHeight="1">
      <c r="A100" s="7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row>
    <row r="101" spans="1:26" ht="15.75" customHeight="1">
      <c r="A101" s="7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row>
    <row r="102" spans="1:26" ht="15.75" customHeight="1">
      <c r="A102" s="7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row>
    <row r="103" spans="1:26" ht="15.75" customHeight="1">
      <c r="A103" s="7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row>
    <row r="104" spans="1:26" ht="15.75" customHeight="1">
      <c r="A104" s="7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row>
    <row r="105" spans="1:26" ht="15.75" customHeight="1">
      <c r="A105" s="7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row>
    <row r="106" spans="1:26" ht="15.75" customHeight="1">
      <c r="A106" s="7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row>
    <row r="107" spans="1:26" ht="15.75" customHeight="1">
      <c r="A107" s="7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row>
    <row r="108" spans="1:26" ht="15.75" customHeight="1">
      <c r="A108" s="7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row>
    <row r="109" spans="1:26" ht="15.75" customHeight="1">
      <c r="A109" s="7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row>
    <row r="110" spans="1:26" ht="15.75" customHeight="1">
      <c r="A110" s="7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row>
    <row r="111" spans="1:26" ht="15.75" customHeight="1">
      <c r="A111" s="7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row>
    <row r="112" spans="1:26" ht="15.75" customHeight="1">
      <c r="A112" s="7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row>
    <row r="113" spans="1:26" ht="15.75" customHeight="1">
      <c r="A113" s="7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row>
    <row r="114" spans="1:26" ht="15.75" customHeight="1">
      <c r="A114" s="7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row>
    <row r="115" spans="1:26" ht="15.75" customHeight="1">
      <c r="A115" s="7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row>
    <row r="116" spans="1:26" ht="15.75" customHeight="1">
      <c r="A116" s="7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row>
    <row r="117" spans="1:26" ht="15.75" customHeight="1">
      <c r="A117" s="7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row>
    <row r="118" spans="1:26" ht="15.75" customHeight="1">
      <c r="A118" s="7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row>
    <row r="119" spans="1:26" ht="15.75" customHeight="1">
      <c r="A119" s="7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row>
    <row r="120" spans="1:26" ht="15.75" customHeight="1">
      <c r="A120" s="7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row>
    <row r="121" spans="1:26" ht="15.75" customHeight="1">
      <c r="A121" s="7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row>
    <row r="122" spans="1:26" ht="15.75" customHeight="1">
      <c r="A122" s="7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row>
    <row r="123" spans="1:26" ht="15.75" customHeight="1">
      <c r="A123" s="7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row>
    <row r="124" spans="1:26" ht="15.75" customHeight="1">
      <c r="A124" s="7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row>
    <row r="125" spans="1:26" ht="15.75" customHeight="1">
      <c r="A125" s="7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row>
    <row r="126" spans="1:26" ht="15.75" customHeight="1">
      <c r="A126" s="7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row>
    <row r="127" spans="1:26" ht="15.75" customHeight="1">
      <c r="A127" s="7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row>
    <row r="128" spans="1:26" ht="15.75" customHeight="1">
      <c r="A128" s="7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row>
    <row r="129" spans="1:26" ht="15.75" customHeight="1">
      <c r="A129" s="7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row>
    <row r="130" spans="1:26" ht="15.75" customHeight="1">
      <c r="A130" s="7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row>
    <row r="131" spans="1:26" ht="15.75" customHeight="1">
      <c r="A131" s="7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row>
    <row r="132" spans="1:26" ht="15.75" customHeight="1">
      <c r="A132" s="7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row>
    <row r="133" spans="1:26" ht="15.75" customHeight="1">
      <c r="A133" s="7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row>
    <row r="134" spans="1:26" ht="15.75" customHeight="1">
      <c r="A134" s="7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row>
    <row r="135" spans="1:26" ht="15.75" customHeight="1">
      <c r="A135" s="7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row>
    <row r="136" spans="1:26" ht="15.75" customHeight="1">
      <c r="A136" s="7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row>
    <row r="137" spans="1:26" ht="15.75" customHeight="1">
      <c r="A137" s="7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row>
    <row r="138" spans="1:26" ht="15.75" customHeight="1">
      <c r="A138" s="7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row>
    <row r="139" spans="1:26" ht="15.75" customHeight="1">
      <c r="A139" s="7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row>
    <row r="140" spans="1:26" ht="15.75" customHeight="1">
      <c r="A140" s="7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row>
    <row r="141" spans="1:26" ht="15.75" customHeight="1">
      <c r="A141" s="7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row>
    <row r="142" spans="1:26" ht="15.75" customHeight="1">
      <c r="A142" s="7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row>
    <row r="143" spans="1:26" ht="15.75" customHeight="1">
      <c r="A143" s="7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row>
    <row r="144" spans="1:26" ht="15.75" customHeight="1">
      <c r="A144" s="7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row>
    <row r="145" spans="1:26" ht="15.75" customHeight="1">
      <c r="A145" s="7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row>
    <row r="146" spans="1:26" ht="15.75" customHeight="1">
      <c r="A146" s="7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row>
    <row r="147" spans="1:26" ht="15.75" customHeight="1">
      <c r="A147" s="7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row>
    <row r="148" spans="1:26" ht="15.75" customHeight="1">
      <c r="A148" s="7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row>
    <row r="149" spans="1:26" ht="15.75" customHeight="1">
      <c r="A149" s="7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row>
    <row r="150" spans="1:26" ht="15.75" customHeight="1">
      <c r="A150" s="7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row>
    <row r="151" spans="1:26" ht="15.75" customHeight="1">
      <c r="A151" s="7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row>
    <row r="152" spans="1:26" ht="15.75" customHeight="1">
      <c r="A152" s="7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row>
    <row r="153" spans="1:26" ht="15.75" customHeight="1">
      <c r="A153" s="7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row>
    <row r="154" spans="1:26" ht="15.75" customHeight="1">
      <c r="A154" s="7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row>
    <row r="155" spans="1:26" ht="15.75" customHeight="1">
      <c r="A155" s="7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row>
    <row r="156" spans="1:26" ht="15.75" customHeight="1">
      <c r="A156" s="7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row>
    <row r="157" spans="1:26" ht="15.75" customHeight="1">
      <c r="A157" s="7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row>
    <row r="158" spans="1:26" ht="15.75" customHeight="1">
      <c r="A158" s="7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row>
    <row r="159" spans="1:26" ht="15.75" customHeight="1">
      <c r="A159" s="7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row>
    <row r="160" spans="1:26" ht="15.75" customHeight="1">
      <c r="A160" s="7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row>
    <row r="161" spans="1:26" ht="15.75" customHeight="1">
      <c r="A161" s="7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row>
    <row r="162" spans="1:26" ht="15.75" customHeight="1">
      <c r="A162" s="7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row>
    <row r="163" spans="1:26" ht="15.75" customHeight="1">
      <c r="A163" s="7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row>
    <row r="164" spans="1:26" ht="15.75" customHeight="1">
      <c r="A164" s="7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row>
    <row r="165" spans="1:26" ht="15.75" customHeight="1">
      <c r="A165" s="7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row>
    <row r="166" spans="1:26" ht="15.75" customHeight="1">
      <c r="A166" s="7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row>
    <row r="167" spans="1:26" ht="15.75" customHeight="1">
      <c r="A167" s="7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row>
    <row r="168" spans="1:26" ht="15.75" customHeight="1">
      <c r="A168" s="7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row>
    <row r="169" spans="1:26" ht="15.75" customHeight="1">
      <c r="A169" s="7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row>
    <row r="170" spans="1:26" ht="15.75" customHeight="1">
      <c r="A170" s="7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row>
    <row r="171" spans="1:26" ht="15.75" customHeight="1">
      <c r="A171" s="7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row>
    <row r="172" spans="1:26" ht="15.75" customHeight="1">
      <c r="A172" s="7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row>
    <row r="173" spans="1:26" ht="15.75" customHeight="1">
      <c r="A173" s="7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row>
    <row r="174" spans="1:26" ht="15.75" customHeight="1">
      <c r="A174" s="7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row>
    <row r="175" spans="1:26" ht="15.75" customHeight="1">
      <c r="A175" s="7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row>
    <row r="176" spans="1:26" ht="15.75" customHeight="1">
      <c r="A176" s="7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row>
    <row r="177" spans="1:26" ht="15.75" customHeight="1">
      <c r="A177" s="7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row>
    <row r="178" spans="1:26" ht="15.75" customHeight="1">
      <c r="A178" s="7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row>
    <row r="179" spans="1:26" ht="15.75" customHeight="1">
      <c r="A179" s="7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row>
    <row r="180" spans="1:26" ht="15.75" customHeight="1">
      <c r="A180" s="7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row>
    <row r="181" spans="1:26" ht="15.75" customHeight="1">
      <c r="A181" s="7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row>
    <row r="182" spans="1:26" ht="15.75" customHeight="1">
      <c r="A182" s="7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row>
    <row r="183" spans="1:26" ht="15.75" customHeight="1">
      <c r="A183" s="7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row>
    <row r="184" spans="1:26" ht="15.75" customHeight="1">
      <c r="A184" s="7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row>
    <row r="185" spans="1:26" ht="15.75" customHeight="1">
      <c r="A185" s="7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row>
    <row r="186" spans="1:26" ht="15.75" customHeight="1">
      <c r="A186" s="7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row>
    <row r="187" spans="1:26" ht="15.75" customHeight="1">
      <c r="A187" s="7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row>
    <row r="188" spans="1:26" ht="15.75" customHeight="1">
      <c r="A188" s="7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row>
    <row r="189" spans="1:26" ht="15.75" customHeight="1">
      <c r="A189" s="7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row>
    <row r="190" spans="1:26" ht="15.75" customHeight="1">
      <c r="A190" s="7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row>
    <row r="191" spans="1:26" ht="15.75" customHeight="1">
      <c r="A191" s="7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row>
    <row r="192" spans="1:26" ht="15.75" customHeight="1">
      <c r="A192" s="7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row>
    <row r="193" spans="1:26" ht="15.75" customHeight="1">
      <c r="A193" s="7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row>
    <row r="194" spans="1:26" ht="15.75" customHeight="1">
      <c r="A194" s="7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row>
    <row r="195" spans="1:26" ht="15.75" customHeight="1">
      <c r="A195" s="7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row>
    <row r="196" spans="1:26" ht="15.75" customHeight="1">
      <c r="A196" s="7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row>
    <row r="197" spans="1:26" ht="15.75" customHeight="1">
      <c r="A197" s="7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row>
    <row r="198" spans="1:26" ht="15.75" customHeight="1">
      <c r="A198" s="7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row>
    <row r="199" spans="1:26" ht="15.75" customHeight="1">
      <c r="A199" s="7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row>
    <row r="200" spans="1:26" ht="15.75" customHeight="1">
      <c r="A200" s="7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row>
    <row r="201" spans="1:26" ht="15.75" customHeight="1">
      <c r="A201" s="7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row>
    <row r="202" spans="1:26" ht="15.75" customHeight="1">
      <c r="A202" s="7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row>
    <row r="203" spans="1:26" ht="15.75" customHeight="1">
      <c r="A203" s="7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row>
    <row r="204" spans="1:26" ht="15.75" customHeight="1">
      <c r="A204" s="7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row>
    <row r="205" spans="1:26" ht="15.75" customHeight="1">
      <c r="A205" s="7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row>
    <row r="206" spans="1:26" ht="15.75" customHeight="1">
      <c r="A206" s="7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row>
    <row r="207" spans="1:26" ht="15.75" customHeight="1">
      <c r="A207" s="7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row>
    <row r="208" spans="1:26" ht="15.75" customHeight="1">
      <c r="A208" s="7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row>
    <row r="209" spans="1:26" ht="15.75" customHeight="1">
      <c r="A209" s="7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row>
    <row r="210" spans="1:26" ht="15.75" customHeight="1">
      <c r="A210" s="7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row>
    <row r="211" spans="1:26" ht="15.75" customHeight="1">
      <c r="A211" s="7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row>
    <row r="212" spans="1:26" ht="15.75" customHeight="1">
      <c r="A212" s="7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row>
    <row r="213" spans="1:26" ht="15.75" customHeight="1">
      <c r="A213" s="7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row>
    <row r="214" spans="1:26" ht="15.75" customHeight="1">
      <c r="A214" s="7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row>
    <row r="215" spans="1:26" ht="15.75" customHeight="1">
      <c r="A215" s="7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row>
    <row r="216" spans="1:26" ht="15.75" customHeight="1">
      <c r="A216" s="7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row>
    <row r="217" spans="1:26" ht="15.75" customHeight="1">
      <c r="A217" s="7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row>
    <row r="218" spans="1:26" ht="15.75" customHeight="1">
      <c r="A218" s="7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row>
    <row r="219" spans="1:26" ht="15.75" customHeight="1">
      <c r="A219" s="7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row>
    <row r="220" spans="1:26" ht="15.75" customHeight="1">
      <c r="A220" s="7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row>
    <row r="221" spans="1:26" ht="15.75" customHeight="1">
      <c r="A221" s="78"/>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row>
    <row r="222" spans="1:26" ht="15.75" customHeight="1">
      <c r="A222" s="78"/>
      <c r="B222" s="78"/>
      <c r="C222" s="78"/>
      <c r="D222" s="78"/>
      <c r="E222" s="78"/>
      <c r="F222" s="78"/>
      <c r="G222" s="78"/>
      <c r="H222" s="78"/>
      <c r="I222" s="78"/>
      <c r="J222" s="78"/>
      <c r="K222" s="78"/>
      <c r="L222" s="78"/>
      <c r="M222" s="78"/>
      <c r="N222" s="78"/>
      <c r="O222" s="78"/>
      <c r="P222" s="78"/>
      <c r="Q222" s="78"/>
      <c r="R222" s="78"/>
      <c r="S222" s="78"/>
      <c r="T222" s="78"/>
      <c r="U222" s="78"/>
      <c r="V222" s="78"/>
      <c r="W222" s="78"/>
      <c r="X222" s="78"/>
      <c r="Y222" s="78"/>
      <c r="Z222" s="78"/>
    </row>
    <row r="223" spans="1:26" ht="15.75" customHeight="1">
      <c r="A223" s="78"/>
      <c r="B223" s="78"/>
      <c r="C223" s="78"/>
      <c r="D223" s="78"/>
      <c r="E223" s="78"/>
      <c r="F223" s="78"/>
      <c r="G223" s="78"/>
      <c r="H223" s="78"/>
      <c r="I223" s="78"/>
      <c r="J223" s="78"/>
      <c r="K223" s="78"/>
      <c r="L223" s="78"/>
      <c r="M223" s="78"/>
      <c r="N223" s="78"/>
      <c r="O223" s="78"/>
      <c r="P223" s="78"/>
      <c r="Q223" s="78"/>
      <c r="R223" s="78"/>
      <c r="S223" s="78"/>
      <c r="T223" s="78"/>
      <c r="U223" s="78"/>
      <c r="V223" s="78"/>
      <c r="W223" s="78"/>
      <c r="X223" s="78"/>
      <c r="Y223" s="78"/>
      <c r="Z223" s="78"/>
    </row>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sheetData>
  <mergeCells count="14">
    <mergeCell ref="B16:E16"/>
    <mergeCell ref="B17:G18"/>
    <mergeCell ref="B4:C4"/>
    <mergeCell ref="B5:C5"/>
    <mergeCell ref="B12:C12"/>
    <mergeCell ref="B13:C13"/>
    <mergeCell ref="B14:C14"/>
    <mergeCell ref="B15:C15"/>
    <mergeCell ref="B10:C10"/>
    <mergeCell ref="B11:C11"/>
    <mergeCell ref="B6:C6"/>
    <mergeCell ref="B7:C7"/>
    <mergeCell ref="B8:C8"/>
    <mergeCell ref="B9:C9"/>
  </mergeCells>
  <conditionalFormatting sqref="F7:F11 F16">
    <cfRule type="cellIs" dxfId="99" priority="9" operator="equal">
      <formula>0</formula>
    </cfRule>
  </conditionalFormatting>
  <conditionalFormatting sqref="F7:F11 F16">
    <cfRule type="cellIs" dxfId="98" priority="10" operator="greaterThan">
      <formula>0.85</formula>
    </cfRule>
  </conditionalFormatting>
  <conditionalFormatting sqref="F7:F11 F16">
    <cfRule type="cellIs" dxfId="97" priority="11" operator="between">
      <formula>0.7</formula>
      <formula>0.85</formula>
    </cfRule>
  </conditionalFormatting>
  <conditionalFormatting sqref="F7:F11 F16">
    <cfRule type="cellIs" dxfId="96" priority="12" stopIfTrue="1" operator="lessThan">
      <formula>0.7</formula>
    </cfRule>
  </conditionalFormatting>
  <conditionalFormatting sqref="F5:F6">
    <cfRule type="cellIs" dxfId="95" priority="5" operator="equal">
      <formula>0</formula>
    </cfRule>
  </conditionalFormatting>
  <conditionalFormatting sqref="F5:F6">
    <cfRule type="cellIs" dxfId="94" priority="6" operator="greaterThan">
      <formula>0.85</formula>
    </cfRule>
  </conditionalFormatting>
  <conditionalFormatting sqref="F5:F6">
    <cfRule type="cellIs" dxfId="93" priority="7" operator="between">
      <formula>0.7</formula>
      <formula>0.85</formula>
    </cfRule>
  </conditionalFormatting>
  <conditionalFormatting sqref="F5:F6">
    <cfRule type="cellIs" dxfId="92" priority="8" operator="lessThan">
      <formula>0.7</formula>
    </cfRule>
  </conditionalFormatting>
  <conditionalFormatting sqref="F12:F15">
    <cfRule type="cellIs" dxfId="91" priority="1" operator="equal">
      <formula>0</formula>
    </cfRule>
  </conditionalFormatting>
  <conditionalFormatting sqref="F12:F15">
    <cfRule type="cellIs" dxfId="90" priority="2" operator="greaterThan">
      <formula>0.85</formula>
    </cfRule>
  </conditionalFormatting>
  <conditionalFormatting sqref="F12:F15">
    <cfRule type="cellIs" dxfId="89" priority="3" operator="between">
      <formula>0.7</formula>
      <formula>0.85</formula>
    </cfRule>
  </conditionalFormatting>
  <conditionalFormatting sqref="F12:F15">
    <cfRule type="cellIs" dxfId="88" priority="4" stopIfTrue="1" operator="lessThan">
      <formula>0.7</formula>
    </cfRule>
  </conditionalFormatting>
  <hyperlinks>
    <hyperlink ref="B4" location="Objetivo 8!A1" display="8. Obtener y ejecutar eficientemente los recursos requeridos para el cumplimiento de los fines institucionales" xr:uid="{00000000-0004-0000-4E00-000000000000}"/>
  </hyperlinks>
  <pageMargins left="0.7" right="0.7" top="0.75" bottom="0.75" header="0" footer="0"/>
  <pageSetup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Z1000"/>
  <sheetViews>
    <sheetView workbookViewId="0">
      <selection activeCell="A23" sqref="A23"/>
    </sheetView>
  </sheetViews>
  <sheetFormatPr baseColWidth="10" defaultColWidth="11.21875" defaultRowHeight="15" customHeight="1"/>
  <cols>
    <col min="1" max="1" width="1.5546875" customWidth="1"/>
    <col min="2" max="2" width="11.5546875" customWidth="1"/>
    <col min="3" max="3" width="7.109375" customWidth="1"/>
    <col min="4" max="4" width="3.6640625" customWidth="1"/>
    <col min="5" max="5" width="11.5546875" customWidth="1"/>
    <col min="6" max="6" width="7.109375" customWidth="1"/>
    <col min="7" max="7" width="3.6640625" customWidth="1"/>
    <col min="8" max="8" width="11.5546875" customWidth="1"/>
    <col min="9" max="9" width="7.109375" customWidth="1"/>
    <col min="10" max="10" width="3.6640625" customWidth="1"/>
    <col min="11" max="11" width="11.5546875" customWidth="1"/>
    <col min="12" max="12" width="7.109375" customWidth="1"/>
    <col min="13" max="13" width="3.6640625" customWidth="1"/>
    <col min="14" max="14" width="11.5546875" customWidth="1"/>
    <col min="15" max="15" width="7.109375" customWidth="1"/>
    <col min="16" max="16" width="3.6640625" customWidth="1"/>
    <col min="17" max="17" width="11.5546875" customWidth="1"/>
    <col min="18" max="18" width="7.109375" customWidth="1"/>
    <col min="19" max="19" width="3.6640625" customWidth="1"/>
    <col min="20" max="20" width="11.5546875" customWidth="1"/>
    <col min="21" max="21" width="7.109375" customWidth="1"/>
    <col min="22" max="22" width="3.6640625" customWidth="1"/>
    <col min="23" max="23" width="11.5546875" customWidth="1"/>
    <col min="24" max="24" width="7.109375" customWidth="1"/>
    <col min="25" max="26" width="10.5546875" customWidth="1"/>
  </cols>
  <sheetData>
    <row r="1" spans="1:26" ht="15.75">
      <c r="A1" s="78"/>
      <c r="B1" s="78"/>
      <c r="C1" s="78"/>
      <c r="D1" s="78"/>
      <c r="E1" s="78"/>
      <c r="F1" s="78"/>
      <c r="G1" s="78"/>
      <c r="H1" s="78"/>
      <c r="I1" s="78"/>
      <c r="J1" s="78"/>
      <c r="K1" s="78"/>
      <c r="L1" s="78"/>
      <c r="M1" s="78"/>
      <c r="N1" s="78"/>
      <c r="O1" s="78"/>
      <c r="P1" s="78"/>
      <c r="Q1" s="78"/>
      <c r="R1" s="78"/>
      <c r="S1" s="78"/>
      <c r="T1" s="78"/>
      <c r="U1" s="78"/>
      <c r="V1" s="78"/>
      <c r="W1" s="78"/>
      <c r="X1" s="78"/>
      <c r="Y1" s="78"/>
      <c r="Z1" s="78"/>
    </row>
    <row r="2" spans="1:26" ht="15.75">
      <c r="A2" s="78"/>
      <c r="B2" s="886" t="s">
        <v>602</v>
      </c>
      <c r="C2" s="852"/>
      <c r="D2" s="78"/>
      <c r="E2" s="886" t="s">
        <v>603</v>
      </c>
      <c r="F2" s="852"/>
      <c r="G2" s="78"/>
      <c r="H2" s="886" t="s">
        <v>604</v>
      </c>
      <c r="I2" s="852"/>
      <c r="J2" s="78"/>
      <c r="K2" s="886" t="s">
        <v>605</v>
      </c>
      <c r="L2" s="852"/>
      <c r="M2" s="78"/>
      <c r="N2" s="886" t="s">
        <v>606</v>
      </c>
      <c r="O2" s="852"/>
      <c r="P2" s="78"/>
      <c r="Q2" s="886" t="s">
        <v>607</v>
      </c>
      <c r="R2" s="852"/>
      <c r="S2" s="78"/>
      <c r="T2" s="886" t="s">
        <v>608</v>
      </c>
      <c r="U2" s="852"/>
      <c r="V2" s="78"/>
      <c r="W2" s="886" t="s">
        <v>609</v>
      </c>
      <c r="X2" s="852"/>
      <c r="Y2" s="78"/>
      <c r="Z2" s="78"/>
    </row>
    <row r="3" spans="1:26" ht="15.75">
      <c r="A3" s="78"/>
      <c r="B3" s="682"/>
      <c r="C3" s="592"/>
      <c r="D3" s="78"/>
      <c r="E3" s="682"/>
      <c r="F3" s="592"/>
      <c r="G3" s="78"/>
      <c r="H3" s="682"/>
      <c r="I3" s="592"/>
      <c r="J3" s="78"/>
      <c r="K3" s="682"/>
      <c r="L3" s="592"/>
      <c r="M3" s="78"/>
      <c r="N3" s="682"/>
      <c r="O3" s="592"/>
      <c r="P3" s="78"/>
      <c r="Q3" s="682"/>
      <c r="R3" s="592"/>
      <c r="S3" s="78"/>
      <c r="T3" s="682"/>
      <c r="U3" s="592"/>
      <c r="V3" s="78"/>
      <c r="W3" s="682"/>
      <c r="X3" s="592"/>
      <c r="Y3" s="78"/>
      <c r="Z3" s="78"/>
    </row>
    <row r="4" spans="1:26" ht="30">
      <c r="A4" s="78"/>
      <c r="B4" s="95" t="s">
        <v>610</v>
      </c>
      <c r="C4" s="96" t="s">
        <v>611</v>
      </c>
      <c r="D4" s="78"/>
      <c r="E4" s="95" t="s">
        <v>610</v>
      </c>
      <c r="F4" s="96" t="s">
        <v>611</v>
      </c>
      <c r="G4" s="78"/>
      <c r="H4" s="95" t="s">
        <v>610</v>
      </c>
      <c r="I4" s="96" t="s">
        <v>611</v>
      </c>
      <c r="J4" s="78"/>
      <c r="K4" s="95" t="s">
        <v>610</v>
      </c>
      <c r="L4" s="96" t="s">
        <v>611</v>
      </c>
      <c r="M4" s="78"/>
      <c r="N4" s="95" t="s">
        <v>610</v>
      </c>
      <c r="O4" s="96" t="s">
        <v>611</v>
      </c>
      <c r="P4" s="78"/>
      <c r="Q4" s="95" t="s">
        <v>610</v>
      </c>
      <c r="R4" s="96" t="s">
        <v>611</v>
      </c>
      <c r="S4" s="78"/>
      <c r="T4" s="97" t="s">
        <v>610</v>
      </c>
      <c r="U4" s="98" t="s">
        <v>611</v>
      </c>
      <c r="V4" s="78"/>
      <c r="W4" s="95" t="s">
        <v>610</v>
      </c>
      <c r="X4" s="96" t="s">
        <v>611</v>
      </c>
      <c r="Y4" s="78"/>
      <c r="Z4" s="78"/>
    </row>
    <row r="5" spans="1:26" ht="15.75">
      <c r="A5" s="78"/>
      <c r="B5" s="99">
        <f>'Objetivo 1'!$F$10</f>
        <v>0.86619161764705876</v>
      </c>
      <c r="C5" s="100">
        <v>0.8</v>
      </c>
      <c r="D5" s="78"/>
      <c r="E5" s="101">
        <f>'Objetivo 2'!$F$20</f>
        <v>1.0118512078808131</v>
      </c>
      <c r="F5" s="93">
        <v>0.8</v>
      </c>
      <c r="G5" s="78"/>
      <c r="H5" s="101">
        <f>'Objetivo 3'!$F$7</f>
        <v>1.0517241379310345</v>
      </c>
      <c r="I5" s="91">
        <v>0.8</v>
      </c>
      <c r="J5" s="78"/>
      <c r="K5" s="102">
        <f>'Objetivo 4'!$F$13</f>
        <v>1.0645451388888889</v>
      </c>
      <c r="L5" s="91">
        <v>0.8</v>
      </c>
      <c r="M5" s="78"/>
      <c r="N5" s="99">
        <f>'Objetivo 5'!$F$12</f>
        <v>0.8537035673375879</v>
      </c>
      <c r="O5" s="100">
        <v>0.8</v>
      </c>
      <c r="P5" s="78"/>
      <c r="Q5" s="102">
        <f>'Objetivo 6'!$F$11</f>
        <v>14.886111111111113</v>
      </c>
      <c r="R5" s="91">
        <v>0.75</v>
      </c>
      <c r="S5" s="78"/>
      <c r="T5" s="103">
        <f>'Objetivo 7'!F9</f>
        <v>1.0834149305555556</v>
      </c>
      <c r="U5" s="91">
        <v>0.8</v>
      </c>
      <c r="V5" s="78"/>
      <c r="W5" s="99">
        <f>'Objetivo 8'!$F$16</f>
        <v>0.91425358571590887</v>
      </c>
      <c r="X5" s="91">
        <v>0.7</v>
      </c>
      <c r="Y5" s="78"/>
      <c r="Z5" s="78"/>
    </row>
    <row r="6" spans="1:26" ht="15.75">
      <c r="A6" s="78"/>
      <c r="B6" s="99">
        <f>'Objetivo 1'!$F$10</f>
        <v>0.86619161764705876</v>
      </c>
      <c r="C6" s="100">
        <v>0.8</v>
      </c>
      <c r="D6" s="78"/>
      <c r="E6" s="101">
        <f>'Objetivo 2'!$F$20</f>
        <v>1.0118512078808131</v>
      </c>
      <c r="F6" s="93">
        <v>0.8</v>
      </c>
      <c r="G6" s="78"/>
      <c r="H6" s="101">
        <f>'Objetivo 3'!$F$7</f>
        <v>1.0517241379310345</v>
      </c>
      <c r="I6" s="91">
        <v>0.8</v>
      </c>
      <c r="J6" s="78"/>
      <c r="K6" s="102">
        <f>'Objetivo 4'!$F$13</f>
        <v>1.0645451388888889</v>
      </c>
      <c r="L6" s="91">
        <v>0.8</v>
      </c>
      <c r="M6" s="78"/>
      <c r="N6" s="99">
        <f>'Objetivo 5'!$F$12</f>
        <v>0.8537035673375879</v>
      </c>
      <c r="O6" s="100">
        <v>0.8</v>
      </c>
      <c r="P6" s="78"/>
      <c r="Q6" s="102">
        <f>'Objetivo 6'!$F$11</f>
        <v>14.886111111111113</v>
      </c>
      <c r="R6" s="91">
        <v>0.75</v>
      </c>
      <c r="S6" s="78"/>
      <c r="T6" s="103">
        <f>'Objetivo 7'!F9</f>
        <v>1.0834149305555556</v>
      </c>
      <c r="U6" s="91">
        <v>0.8</v>
      </c>
      <c r="V6" s="78"/>
      <c r="W6" s="99">
        <f>'Objetivo 8'!$F$16</f>
        <v>0.91425358571590887</v>
      </c>
      <c r="X6" s="91">
        <v>0.7</v>
      </c>
      <c r="Y6" s="78"/>
      <c r="Z6" s="78"/>
    </row>
    <row r="7" spans="1:26" ht="15.75">
      <c r="A7" s="78"/>
      <c r="B7" s="99">
        <f>'Objetivo 1'!$F$10</f>
        <v>0.86619161764705876</v>
      </c>
      <c r="C7" s="100">
        <v>0.8</v>
      </c>
      <c r="D7" s="78"/>
      <c r="E7" s="101">
        <f>'Objetivo 2'!$F$20</f>
        <v>1.0118512078808131</v>
      </c>
      <c r="F7" s="93">
        <v>0.8</v>
      </c>
      <c r="G7" s="78"/>
      <c r="H7" s="101">
        <f>'Objetivo 3'!$F$7</f>
        <v>1.0517241379310345</v>
      </c>
      <c r="I7" s="91">
        <v>0.8</v>
      </c>
      <c r="J7" s="78"/>
      <c r="K7" s="102">
        <f>'Objetivo 4'!$F$13</f>
        <v>1.0645451388888889</v>
      </c>
      <c r="L7" s="91">
        <v>0.8</v>
      </c>
      <c r="M7" s="78"/>
      <c r="N7" s="99">
        <f>'Objetivo 5'!$F$12</f>
        <v>0.8537035673375879</v>
      </c>
      <c r="O7" s="100">
        <v>0.8</v>
      </c>
      <c r="P7" s="78"/>
      <c r="Q7" s="102">
        <f>'Objetivo 6'!$F$11</f>
        <v>14.886111111111113</v>
      </c>
      <c r="R7" s="91">
        <v>0.75</v>
      </c>
      <c r="S7" s="78"/>
      <c r="T7" s="103">
        <f>'Objetivo 7'!F9</f>
        <v>1.0834149305555556</v>
      </c>
      <c r="U7" s="91">
        <v>0.8</v>
      </c>
      <c r="V7" s="78"/>
      <c r="W7" s="99">
        <f>'Objetivo 8'!$F$16</f>
        <v>0.91425358571590887</v>
      </c>
      <c r="X7" s="91">
        <v>0.7</v>
      </c>
      <c r="Y7" s="78"/>
      <c r="Z7" s="78"/>
    </row>
    <row r="8" spans="1:26" ht="15.75">
      <c r="A8" s="78"/>
      <c r="B8" s="104">
        <f>'Objetivo 1'!$F$10</f>
        <v>0.86619161764705876</v>
      </c>
      <c r="C8" s="105">
        <v>0.8</v>
      </c>
      <c r="D8" s="78"/>
      <c r="E8" s="101">
        <f>'Objetivo 2'!$F$20</f>
        <v>1.0118512078808131</v>
      </c>
      <c r="F8" s="93">
        <v>0.8</v>
      </c>
      <c r="G8" s="78"/>
      <c r="H8" s="106">
        <f>'Objetivo 3'!$F$7</f>
        <v>1.0517241379310345</v>
      </c>
      <c r="I8" s="107">
        <v>0.8</v>
      </c>
      <c r="J8" s="78"/>
      <c r="K8" s="102">
        <f>'Objetivo 4'!$F$13</f>
        <v>1.0645451388888889</v>
      </c>
      <c r="L8" s="91">
        <v>0.8</v>
      </c>
      <c r="M8" s="78"/>
      <c r="N8" s="99">
        <f>'Objetivo 5'!$F$12</f>
        <v>0.8537035673375879</v>
      </c>
      <c r="O8" s="100">
        <v>0.8</v>
      </c>
      <c r="P8" s="78"/>
      <c r="Q8" s="102">
        <f>'Objetivo 6'!$F$11</f>
        <v>14.886111111111113</v>
      </c>
      <c r="R8" s="91">
        <v>0.75</v>
      </c>
      <c r="S8" s="78"/>
      <c r="T8" s="103">
        <f>'Objetivo 7'!F9</f>
        <v>1.0834149305555556</v>
      </c>
      <c r="U8" s="91">
        <v>0.8</v>
      </c>
      <c r="V8" s="78"/>
      <c r="W8" s="99">
        <f>'Objetivo 8'!$F$16</f>
        <v>0.91425358571590887</v>
      </c>
      <c r="X8" s="91">
        <v>0.7</v>
      </c>
      <c r="Y8" s="78"/>
      <c r="Z8" s="78"/>
    </row>
    <row r="9" spans="1:26" ht="15.75">
      <c r="A9" s="78"/>
      <c r="B9" s="78"/>
      <c r="C9" s="78"/>
      <c r="D9" s="78"/>
      <c r="E9" s="101">
        <f>'Objetivo 2'!$F$20</f>
        <v>1.0118512078808131</v>
      </c>
      <c r="F9" s="93">
        <v>0.8</v>
      </c>
      <c r="G9" s="78"/>
      <c r="H9" s="78"/>
      <c r="I9" s="78"/>
      <c r="J9" s="78"/>
      <c r="K9" s="102">
        <f>'Objetivo 4'!$F$13</f>
        <v>1.0645451388888889</v>
      </c>
      <c r="L9" s="91">
        <v>0.8</v>
      </c>
      <c r="M9" s="78"/>
      <c r="N9" s="99">
        <f>'Objetivo 5'!$F$12</f>
        <v>0.8537035673375879</v>
      </c>
      <c r="O9" s="100">
        <v>0.8</v>
      </c>
      <c r="P9" s="78"/>
      <c r="Q9" s="102">
        <f>'Objetivo 6'!$F$11</f>
        <v>14.886111111111113</v>
      </c>
      <c r="R9" s="91">
        <v>0.75</v>
      </c>
      <c r="S9" s="78"/>
      <c r="T9" s="103">
        <f>'Objetivo 7'!F9</f>
        <v>1.0834149305555556</v>
      </c>
      <c r="U9" s="107">
        <v>0.8</v>
      </c>
      <c r="V9" s="78"/>
      <c r="W9" s="99">
        <f>'Objetivo 8'!$F$16</f>
        <v>0.91425358571590887</v>
      </c>
      <c r="X9" s="91">
        <v>0.7</v>
      </c>
      <c r="Y9" s="78"/>
      <c r="Z9" s="78"/>
    </row>
    <row r="10" spans="1:26" ht="15.75">
      <c r="A10" s="78"/>
      <c r="B10" s="78"/>
      <c r="C10" s="78"/>
      <c r="D10" s="78"/>
      <c r="E10" s="101">
        <f>'Objetivo 2'!$F$20</f>
        <v>1.0118512078808131</v>
      </c>
      <c r="F10" s="93">
        <v>0.8</v>
      </c>
      <c r="G10" s="78"/>
      <c r="H10" s="78"/>
      <c r="I10" s="78"/>
      <c r="J10" s="78"/>
      <c r="K10" s="102">
        <f>'Objetivo 4'!$F$13</f>
        <v>1.0645451388888889</v>
      </c>
      <c r="L10" s="91">
        <v>0.8</v>
      </c>
      <c r="M10" s="78"/>
      <c r="N10" s="99">
        <f>'Objetivo 5'!$F$12</f>
        <v>0.8537035673375879</v>
      </c>
      <c r="O10" s="100">
        <v>0.8</v>
      </c>
      <c r="P10" s="78"/>
      <c r="Q10" s="102">
        <f>'Objetivo 6'!$F$11</f>
        <v>14.886111111111113</v>
      </c>
      <c r="R10" s="91">
        <v>0.75</v>
      </c>
      <c r="S10" s="78"/>
      <c r="T10" s="78"/>
      <c r="U10" s="78"/>
      <c r="V10" s="78"/>
      <c r="W10" s="99">
        <f>'Objetivo 8'!$F$16</f>
        <v>0.91425358571590887</v>
      </c>
      <c r="X10" s="91">
        <v>0.7</v>
      </c>
      <c r="Y10" s="78"/>
      <c r="Z10" s="78"/>
    </row>
    <row r="11" spans="1:26" ht="15.75">
      <c r="A11" s="78"/>
      <c r="B11" s="78"/>
      <c r="C11" s="78"/>
      <c r="D11" s="78"/>
      <c r="E11" s="101">
        <f>'Objetivo 2'!$F$20</f>
        <v>1.0118512078808131</v>
      </c>
      <c r="F11" s="93">
        <v>0.8</v>
      </c>
      <c r="G11" s="78"/>
      <c r="H11" s="78"/>
      <c r="I11" s="78"/>
      <c r="J11" s="78"/>
      <c r="K11" s="102">
        <f>'Objetivo 4'!$F$13</f>
        <v>1.0645451388888889</v>
      </c>
      <c r="L11" s="91">
        <v>0.8</v>
      </c>
      <c r="M11" s="78"/>
      <c r="N11" s="99">
        <f>'Objetivo 5'!$F$12</f>
        <v>0.8537035673375879</v>
      </c>
      <c r="O11" s="100">
        <v>0.8</v>
      </c>
      <c r="P11" s="78"/>
      <c r="Q11" s="102">
        <f>'Objetivo 6'!$F$11</f>
        <v>14.886111111111113</v>
      </c>
      <c r="R11" s="91">
        <v>0.75</v>
      </c>
      <c r="S11" s="78"/>
      <c r="T11" s="78"/>
      <c r="U11" s="78"/>
      <c r="V11" s="78"/>
      <c r="W11" s="99">
        <f>'Objetivo 8'!$F$16</f>
        <v>0.91425358571590887</v>
      </c>
      <c r="X11" s="91">
        <v>0.7</v>
      </c>
      <c r="Y11" s="78"/>
      <c r="Z11" s="78"/>
    </row>
    <row r="12" spans="1:26" ht="15.75">
      <c r="A12" s="78"/>
      <c r="B12" s="78"/>
      <c r="C12" s="78"/>
      <c r="D12" s="78"/>
      <c r="E12" s="106">
        <f>'Objetivo 2'!$F$20</f>
        <v>1.0118512078808131</v>
      </c>
      <c r="F12" s="108">
        <v>0.8</v>
      </c>
      <c r="G12" s="78"/>
      <c r="H12" s="78"/>
      <c r="I12" s="78"/>
      <c r="J12" s="78"/>
      <c r="K12" s="102">
        <f>'Objetivo 4'!$F$13</f>
        <v>1.0645451388888889</v>
      </c>
      <c r="L12" s="91">
        <v>0.8</v>
      </c>
      <c r="M12" s="78"/>
      <c r="N12" s="99">
        <f>'Objetivo 5'!$F$12</f>
        <v>0.8537035673375879</v>
      </c>
      <c r="O12" s="100">
        <v>0.8</v>
      </c>
      <c r="P12" s="78"/>
      <c r="Q12" s="109">
        <f>'Objetivo 6'!$F$11</f>
        <v>14.886111111111113</v>
      </c>
      <c r="R12" s="107">
        <v>0.75</v>
      </c>
      <c r="S12" s="78"/>
      <c r="T12" s="78"/>
      <c r="U12" s="78"/>
      <c r="V12" s="78"/>
      <c r="W12" s="99">
        <f>'Objetivo 8'!$F$16</f>
        <v>0.91425358571590887</v>
      </c>
      <c r="X12" s="91">
        <v>0.7</v>
      </c>
      <c r="Y12" s="78"/>
      <c r="Z12" s="78"/>
    </row>
    <row r="13" spans="1:26" ht="15.75">
      <c r="A13" s="78"/>
      <c r="B13" s="78"/>
      <c r="C13" s="78"/>
      <c r="D13" s="78"/>
      <c r="E13" s="106">
        <f>'Objetivo 2'!$F$20</f>
        <v>1.0118512078808131</v>
      </c>
      <c r="F13" s="108">
        <v>0.8</v>
      </c>
      <c r="G13" s="78"/>
      <c r="H13" s="78"/>
      <c r="I13" s="78"/>
      <c r="J13" s="78"/>
      <c r="K13" s="102">
        <f>'Objetivo 4'!$F$13</f>
        <v>1.0645451388888889</v>
      </c>
      <c r="L13" s="91">
        <v>0.8</v>
      </c>
      <c r="M13" s="78"/>
      <c r="N13" s="99"/>
      <c r="O13" s="78"/>
      <c r="P13" s="78"/>
      <c r="Q13" s="78"/>
      <c r="R13" s="78"/>
      <c r="S13" s="78"/>
      <c r="T13" s="78"/>
      <c r="U13" s="78"/>
      <c r="V13" s="78"/>
      <c r="W13" s="99">
        <f>'Objetivo 8'!$F$16</f>
        <v>0.91425358571590887</v>
      </c>
      <c r="X13" s="91">
        <v>0.7</v>
      </c>
      <c r="Y13" s="78"/>
      <c r="Z13" s="78"/>
    </row>
    <row r="14" spans="1:26" ht="15.75">
      <c r="A14" s="78"/>
      <c r="B14" s="78"/>
      <c r="C14" s="78"/>
      <c r="D14" s="78"/>
      <c r="E14" s="106">
        <f>'Objetivo 2'!$F$20</f>
        <v>1.0118512078808131</v>
      </c>
      <c r="F14" s="108">
        <v>0.8</v>
      </c>
      <c r="G14" s="78"/>
      <c r="H14" s="78"/>
      <c r="I14" s="78"/>
      <c r="J14" s="78"/>
      <c r="K14" s="102">
        <f>'Objetivo 4'!$F$13</f>
        <v>1.0645451388888889</v>
      </c>
      <c r="L14" s="91">
        <v>0.8</v>
      </c>
      <c r="M14" s="78"/>
      <c r="N14" s="78"/>
      <c r="O14" s="78"/>
      <c r="P14" s="78"/>
      <c r="Q14" s="78"/>
      <c r="R14" s="78"/>
      <c r="S14" s="78"/>
      <c r="T14" s="78"/>
      <c r="U14" s="78"/>
      <c r="V14" s="78"/>
      <c r="W14" s="99">
        <f>'Objetivo 8'!$F$16</f>
        <v>0.91425358571590887</v>
      </c>
      <c r="X14" s="91">
        <v>0.7</v>
      </c>
      <c r="Y14" s="78"/>
      <c r="Z14" s="78"/>
    </row>
    <row r="15" spans="1:26" ht="15.75">
      <c r="A15" s="78"/>
      <c r="B15" s="78"/>
      <c r="C15" s="78"/>
      <c r="D15" s="78"/>
      <c r="E15" s="106">
        <f>'Objetivo 2'!$F$20</f>
        <v>1.0118512078808131</v>
      </c>
      <c r="F15" s="108">
        <v>0.8</v>
      </c>
      <c r="G15" s="78"/>
      <c r="H15" s="78"/>
      <c r="I15" s="78"/>
      <c r="J15" s="78"/>
      <c r="K15" s="102">
        <f>'Objetivo 4'!$F$13</f>
        <v>1.0645451388888889</v>
      </c>
      <c r="L15" s="91">
        <v>0.8</v>
      </c>
      <c r="M15" s="78"/>
      <c r="N15" s="78"/>
      <c r="O15" s="78"/>
      <c r="P15" s="78"/>
      <c r="Q15" s="78"/>
      <c r="R15" s="78"/>
      <c r="S15" s="78"/>
      <c r="T15" s="78"/>
      <c r="U15" s="78"/>
      <c r="V15" s="78"/>
      <c r="W15" s="99">
        <f>'Objetivo 8'!$F$16</f>
        <v>0.91425358571590887</v>
      </c>
      <c r="X15" s="91">
        <v>0.7</v>
      </c>
      <c r="Y15" s="78"/>
      <c r="Z15" s="78"/>
    </row>
    <row r="16" spans="1:26" ht="15.75">
      <c r="A16" s="78"/>
      <c r="B16" s="78"/>
      <c r="C16" s="78"/>
      <c r="D16" s="78"/>
      <c r="E16" s="106">
        <f>'Objetivo 2'!$F$20</f>
        <v>1.0118512078808131</v>
      </c>
      <c r="F16" s="108">
        <v>0.8</v>
      </c>
      <c r="G16" s="78"/>
      <c r="H16" s="78"/>
      <c r="I16" s="78"/>
      <c r="J16" s="78"/>
      <c r="K16" s="102">
        <f>'Objetivo 4'!$F$13</f>
        <v>1.0645451388888889</v>
      </c>
      <c r="L16" s="91">
        <v>0.8</v>
      </c>
      <c r="M16" s="78"/>
      <c r="N16" s="78"/>
      <c r="O16" s="78"/>
      <c r="P16" s="78"/>
      <c r="Q16" s="78"/>
      <c r="R16" s="78"/>
      <c r="S16" s="78"/>
      <c r="T16" s="78"/>
      <c r="U16" s="78"/>
      <c r="V16" s="78"/>
      <c r="W16" s="99">
        <f>'Objetivo 8'!$F$16</f>
        <v>0.91425358571590887</v>
      </c>
      <c r="X16" s="107">
        <v>0.7</v>
      </c>
      <c r="Y16" s="78"/>
      <c r="Z16" s="78"/>
    </row>
    <row r="17" spans="1:26" ht="15.75">
      <c r="A17" s="78"/>
      <c r="B17" s="78"/>
      <c r="C17" s="78"/>
      <c r="D17" s="78"/>
      <c r="E17" s="106">
        <f>'Objetivo 2'!$F$20</f>
        <v>1.0118512078808131</v>
      </c>
      <c r="F17" s="108">
        <v>0.8</v>
      </c>
      <c r="G17" s="78"/>
      <c r="H17" s="78"/>
      <c r="I17" s="78"/>
      <c r="J17" s="78"/>
      <c r="K17" s="102">
        <f>'Objetivo 4'!$F$13</f>
        <v>1.0645451388888889</v>
      </c>
      <c r="L17" s="91">
        <v>0.8</v>
      </c>
      <c r="M17" s="78"/>
      <c r="N17" s="78"/>
      <c r="O17" s="78"/>
      <c r="P17" s="78"/>
      <c r="Q17" s="78"/>
      <c r="R17" s="78"/>
      <c r="S17" s="78"/>
      <c r="T17" s="78"/>
      <c r="U17" s="78"/>
      <c r="V17" s="78"/>
      <c r="W17" s="110"/>
      <c r="X17" s="78"/>
      <c r="Y17" s="78"/>
      <c r="Z17" s="78"/>
    </row>
    <row r="18" spans="1:26" ht="15.75">
      <c r="A18" s="78"/>
      <c r="B18" s="78"/>
      <c r="C18" s="78"/>
      <c r="D18" s="78"/>
      <c r="E18" s="106">
        <f>'Objetivo 2'!$F$20</f>
        <v>1.0118512078808131</v>
      </c>
      <c r="F18" s="108">
        <v>0.8</v>
      </c>
      <c r="G18" s="78"/>
      <c r="H18" s="78"/>
      <c r="I18" s="78"/>
      <c r="J18" s="78"/>
      <c r="K18" s="109">
        <f>'Objetivo 4'!$F$13</f>
        <v>1.0645451388888889</v>
      </c>
      <c r="L18" s="107">
        <v>0.8</v>
      </c>
      <c r="M18" s="78"/>
      <c r="N18" s="78"/>
      <c r="O18" s="78"/>
      <c r="P18" s="78"/>
      <c r="Q18" s="78"/>
      <c r="R18" s="78"/>
      <c r="S18" s="78"/>
      <c r="T18" s="78"/>
      <c r="U18" s="78"/>
      <c r="V18" s="78"/>
      <c r="W18" s="78"/>
      <c r="X18" s="78"/>
      <c r="Y18" s="78"/>
      <c r="Z18" s="78"/>
    </row>
    <row r="19" spans="1:26" ht="15.75">
      <c r="A19" s="78"/>
      <c r="B19" s="78"/>
      <c r="C19" s="78"/>
      <c r="D19" s="78"/>
      <c r="E19" s="78"/>
      <c r="F19" s="78"/>
      <c r="G19" s="78"/>
      <c r="H19" s="78"/>
      <c r="I19" s="78"/>
      <c r="J19" s="78"/>
      <c r="K19" s="78"/>
      <c r="L19" s="78"/>
      <c r="M19" s="78"/>
      <c r="N19" s="78"/>
      <c r="O19" s="78"/>
      <c r="P19" s="78"/>
      <c r="Q19" s="78"/>
      <c r="R19" s="78"/>
      <c r="S19" s="78"/>
      <c r="T19" s="78"/>
      <c r="U19" s="78"/>
      <c r="V19" s="78"/>
      <c r="W19" s="78"/>
      <c r="X19" s="78"/>
      <c r="Y19" s="78"/>
      <c r="Z19" s="78"/>
    </row>
    <row r="20" spans="1:26" ht="15.75">
      <c r="A20" s="78"/>
      <c r="B20" s="78"/>
      <c r="C20" s="78"/>
      <c r="D20" s="78"/>
      <c r="E20" s="78"/>
      <c r="F20" s="78"/>
      <c r="G20" s="78"/>
      <c r="H20" s="78"/>
      <c r="I20" s="78"/>
      <c r="J20" s="78"/>
      <c r="K20" s="78"/>
      <c r="L20" s="78"/>
      <c r="M20" s="78"/>
      <c r="N20" s="78"/>
      <c r="O20" s="78"/>
      <c r="P20" s="78"/>
      <c r="Q20" s="78"/>
      <c r="R20" s="78"/>
      <c r="S20" s="78"/>
      <c r="T20" s="78"/>
      <c r="U20" s="78"/>
      <c r="V20" s="78"/>
      <c r="W20" s="78"/>
      <c r="X20" s="78"/>
      <c r="Y20" s="78"/>
      <c r="Z20" s="78"/>
    </row>
    <row r="21" spans="1:26" ht="15.75" customHeight="1">
      <c r="A21" s="78"/>
      <c r="B21" s="78"/>
      <c r="C21" s="78"/>
      <c r="D21" s="78"/>
      <c r="E21" s="78"/>
      <c r="F21" s="78"/>
      <c r="G21" s="78"/>
      <c r="H21" s="78"/>
      <c r="I21" s="78"/>
      <c r="J21" s="78"/>
      <c r="K21" s="78"/>
      <c r="L21" s="78"/>
      <c r="M21" s="78"/>
      <c r="N21" s="78"/>
      <c r="O21" s="78"/>
      <c r="P21" s="78"/>
      <c r="Q21" s="78"/>
      <c r="R21" s="78"/>
      <c r="S21" s="78"/>
      <c r="T21" s="78"/>
      <c r="U21" s="78"/>
      <c r="V21" s="78"/>
      <c r="W21" s="78"/>
      <c r="X21" s="78"/>
      <c r="Y21" s="78"/>
      <c r="Z21" s="78"/>
    </row>
    <row r="22" spans="1:26" ht="15.75" customHeight="1">
      <c r="A22" s="78"/>
      <c r="B22" s="78"/>
      <c r="C22" s="78"/>
      <c r="D22" s="78"/>
      <c r="E22" s="78"/>
      <c r="F22" s="78"/>
      <c r="G22" s="78"/>
      <c r="H22" s="78"/>
      <c r="I22" s="78"/>
      <c r="J22" s="78"/>
      <c r="K22" s="78"/>
      <c r="L22" s="78"/>
      <c r="M22" s="78"/>
      <c r="N22" s="78"/>
      <c r="O22" s="78"/>
      <c r="P22" s="78"/>
      <c r="Q22" s="78"/>
      <c r="R22" s="78"/>
      <c r="S22" s="78"/>
      <c r="T22" s="78"/>
      <c r="U22" s="78"/>
      <c r="V22" s="78"/>
      <c r="W22" s="78"/>
      <c r="X22" s="78"/>
      <c r="Y22" s="78"/>
      <c r="Z22" s="78"/>
    </row>
    <row r="23" spans="1:26" ht="15.75" customHeight="1">
      <c r="A23" s="78"/>
      <c r="B23" s="78"/>
      <c r="C23" s="78"/>
      <c r="D23" s="78"/>
      <c r="E23" s="78"/>
      <c r="F23" s="78"/>
      <c r="G23" s="78"/>
      <c r="H23" s="78"/>
      <c r="I23" s="78"/>
      <c r="J23" s="78"/>
      <c r="K23" s="78"/>
      <c r="L23" s="78"/>
      <c r="M23" s="78"/>
      <c r="N23" s="78"/>
      <c r="O23" s="78"/>
      <c r="P23" s="78"/>
      <c r="Q23" s="78"/>
      <c r="R23" s="78"/>
      <c r="S23" s="78"/>
      <c r="T23" s="78"/>
      <c r="U23" s="78"/>
      <c r="V23" s="78"/>
      <c r="W23" s="78"/>
      <c r="X23" s="78"/>
      <c r="Y23" s="78"/>
      <c r="Z23" s="78"/>
    </row>
    <row r="24" spans="1:26" ht="15.75" customHeight="1">
      <c r="A24" s="78"/>
      <c r="B24" s="78"/>
      <c r="C24" s="78"/>
      <c r="D24" s="78"/>
      <c r="E24" s="78"/>
      <c r="F24" s="78"/>
      <c r="G24" s="78"/>
      <c r="H24" s="78"/>
      <c r="I24" s="78"/>
      <c r="J24" s="78"/>
      <c r="K24" s="78"/>
      <c r="L24" s="78"/>
      <c r="M24" s="78"/>
      <c r="N24" s="78"/>
      <c r="O24" s="78"/>
      <c r="P24" s="78"/>
      <c r="Q24" s="78"/>
      <c r="R24" s="78"/>
      <c r="S24" s="78"/>
      <c r="T24" s="78"/>
      <c r="U24" s="78"/>
      <c r="V24" s="78"/>
      <c r="W24" s="78"/>
      <c r="X24" s="78"/>
      <c r="Y24" s="78"/>
      <c r="Z24" s="78"/>
    </row>
    <row r="25" spans="1:26" ht="15.75" customHeight="1">
      <c r="A25" s="78"/>
      <c r="B25" s="78"/>
      <c r="C25" s="78"/>
      <c r="D25" s="78"/>
      <c r="E25" s="78"/>
      <c r="F25" s="78"/>
      <c r="G25" s="78"/>
      <c r="H25" s="78"/>
      <c r="I25" s="78"/>
      <c r="J25" s="78"/>
      <c r="K25" s="78"/>
      <c r="L25" s="78"/>
      <c r="M25" s="78"/>
      <c r="N25" s="78"/>
      <c r="O25" s="78"/>
      <c r="P25" s="78"/>
      <c r="Q25" s="78"/>
      <c r="R25" s="78"/>
      <c r="S25" s="78"/>
      <c r="T25" s="78"/>
      <c r="U25" s="78"/>
      <c r="V25" s="78"/>
      <c r="W25" s="78"/>
      <c r="X25" s="78"/>
      <c r="Y25" s="78"/>
      <c r="Z25" s="78"/>
    </row>
    <row r="26" spans="1:26" ht="15.75" customHeight="1">
      <c r="A26" s="78"/>
      <c r="B26" s="78"/>
      <c r="C26" s="78"/>
      <c r="D26" s="78"/>
      <c r="E26" s="78"/>
      <c r="F26" s="78"/>
      <c r="G26" s="78"/>
      <c r="H26" s="78"/>
      <c r="I26" s="78"/>
      <c r="J26" s="78"/>
      <c r="K26" s="78"/>
      <c r="L26" s="78"/>
      <c r="M26" s="78"/>
      <c r="N26" s="78"/>
      <c r="O26" s="78"/>
      <c r="P26" s="78"/>
      <c r="Q26" s="78"/>
      <c r="R26" s="78"/>
      <c r="S26" s="78"/>
      <c r="T26" s="78"/>
      <c r="U26" s="78"/>
      <c r="V26" s="78"/>
      <c r="W26" s="78"/>
      <c r="X26" s="78"/>
      <c r="Y26" s="78"/>
      <c r="Z26" s="78"/>
    </row>
    <row r="27" spans="1:26" ht="15.75" customHeight="1">
      <c r="A27" s="78"/>
      <c r="B27" s="78"/>
      <c r="C27" s="78"/>
      <c r="D27" s="78"/>
      <c r="E27" s="78"/>
      <c r="F27" s="78"/>
      <c r="G27" s="78"/>
      <c r="H27" s="78"/>
      <c r="I27" s="78"/>
      <c r="J27" s="78"/>
      <c r="K27" s="78"/>
      <c r="L27" s="78"/>
      <c r="M27" s="78"/>
      <c r="N27" s="78"/>
      <c r="O27" s="78"/>
      <c r="P27" s="78"/>
      <c r="Q27" s="78"/>
      <c r="R27" s="78"/>
      <c r="S27" s="78"/>
      <c r="T27" s="78"/>
      <c r="U27" s="78"/>
      <c r="V27" s="78"/>
      <c r="W27" s="78"/>
      <c r="X27" s="78"/>
      <c r="Y27" s="78"/>
      <c r="Z27" s="78"/>
    </row>
    <row r="28" spans="1:26" ht="15.75" customHeight="1">
      <c r="A28" s="78"/>
      <c r="B28" s="78"/>
      <c r="C28" s="78"/>
      <c r="D28" s="78"/>
      <c r="E28" s="78"/>
      <c r="F28" s="78"/>
      <c r="G28" s="78"/>
      <c r="H28" s="78"/>
      <c r="I28" s="78"/>
      <c r="J28" s="78"/>
      <c r="K28" s="78"/>
      <c r="L28" s="78"/>
      <c r="M28" s="78"/>
      <c r="N28" s="78"/>
      <c r="O28" s="78"/>
      <c r="P28" s="78"/>
      <c r="Q28" s="78"/>
      <c r="R28" s="78"/>
      <c r="S28" s="78"/>
      <c r="T28" s="78"/>
      <c r="U28" s="78"/>
      <c r="V28" s="78"/>
      <c r="W28" s="78"/>
      <c r="X28" s="78"/>
      <c r="Y28" s="78"/>
      <c r="Z28" s="78"/>
    </row>
    <row r="29" spans="1:26" ht="15.75" customHeight="1">
      <c r="A29" s="78"/>
      <c r="B29" s="78"/>
      <c r="C29" s="78"/>
      <c r="D29" s="78"/>
      <c r="E29" s="78"/>
      <c r="F29" s="78"/>
      <c r="G29" s="78"/>
      <c r="H29" s="78"/>
      <c r="I29" s="78"/>
      <c r="J29" s="78"/>
      <c r="K29" s="78"/>
      <c r="L29" s="78"/>
      <c r="M29" s="78"/>
      <c r="N29" s="78"/>
      <c r="O29" s="78"/>
      <c r="P29" s="78"/>
      <c r="Q29" s="78"/>
      <c r="R29" s="78"/>
      <c r="S29" s="78"/>
      <c r="T29" s="78"/>
      <c r="U29" s="78"/>
      <c r="V29" s="78"/>
      <c r="W29" s="78"/>
      <c r="X29" s="78"/>
      <c r="Y29" s="78"/>
      <c r="Z29" s="78"/>
    </row>
    <row r="30" spans="1:26" ht="15.75" customHeight="1">
      <c r="A30" s="78"/>
      <c r="B30" s="78"/>
      <c r="C30" s="78"/>
      <c r="D30" s="78"/>
      <c r="E30" s="78"/>
      <c r="F30" s="78"/>
      <c r="G30" s="78"/>
      <c r="H30" s="78"/>
      <c r="I30" s="78"/>
      <c r="J30" s="78"/>
      <c r="K30" s="78"/>
      <c r="L30" s="78"/>
      <c r="M30" s="78"/>
      <c r="N30" s="78"/>
      <c r="O30" s="78"/>
      <c r="P30" s="78"/>
      <c r="Q30" s="78"/>
      <c r="R30" s="78"/>
      <c r="S30" s="78"/>
      <c r="T30" s="78"/>
      <c r="U30" s="78"/>
      <c r="V30" s="78"/>
      <c r="W30" s="78"/>
      <c r="X30" s="78"/>
      <c r="Y30" s="78"/>
      <c r="Z30" s="78"/>
    </row>
    <row r="31" spans="1:26" ht="15.75" customHeight="1">
      <c r="A31" s="78"/>
      <c r="B31" s="78"/>
      <c r="C31" s="78"/>
      <c r="D31" s="78"/>
      <c r="E31" s="78"/>
      <c r="F31" s="78"/>
      <c r="G31" s="78"/>
      <c r="H31" s="78"/>
      <c r="I31" s="78"/>
      <c r="J31" s="78"/>
      <c r="K31" s="78"/>
      <c r="L31" s="78"/>
      <c r="M31" s="78"/>
      <c r="N31" s="78"/>
      <c r="O31" s="78"/>
      <c r="P31" s="78"/>
      <c r="Q31" s="78"/>
      <c r="R31" s="78"/>
      <c r="S31" s="78"/>
      <c r="T31" s="78"/>
      <c r="U31" s="78"/>
      <c r="V31" s="78"/>
      <c r="W31" s="78"/>
      <c r="X31" s="78"/>
      <c r="Y31" s="78"/>
      <c r="Z31" s="78"/>
    </row>
    <row r="32" spans="1:26" ht="15.75" customHeight="1">
      <c r="A32" s="78"/>
      <c r="B32" s="78"/>
      <c r="C32" s="78"/>
      <c r="D32" s="78"/>
      <c r="E32" s="78"/>
      <c r="F32" s="78"/>
      <c r="G32" s="78"/>
      <c r="H32" s="78"/>
      <c r="I32" s="78"/>
      <c r="J32" s="78"/>
      <c r="K32" s="78"/>
      <c r="L32" s="78"/>
      <c r="M32" s="78"/>
      <c r="N32" s="78"/>
      <c r="O32" s="78"/>
      <c r="P32" s="78"/>
      <c r="Q32" s="78"/>
      <c r="R32" s="78"/>
      <c r="S32" s="78"/>
      <c r="T32" s="78"/>
      <c r="U32" s="78"/>
      <c r="V32" s="78"/>
      <c r="W32" s="78"/>
      <c r="X32" s="78"/>
      <c r="Y32" s="78"/>
      <c r="Z32" s="78"/>
    </row>
    <row r="33" spans="1:26" ht="15.75" customHeight="1">
      <c r="A33" s="78"/>
      <c r="B33" s="78"/>
      <c r="C33" s="78"/>
      <c r="D33" s="78"/>
      <c r="E33" s="78"/>
      <c r="F33" s="78"/>
      <c r="G33" s="78"/>
      <c r="H33" s="78"/>
      <c r="I33" s="78"/>
      <c r="J33" s="78"/>
      <c r="K33" s="78"/>
      <c r="L33" s="78"/>
      <c r="M33" s="78"/>
      <c r="N33" s="78"/>
      <c r="O33" s="78"/>
      <c r="P33" s="78"/>
      <c r="Q33" s="78"/>
      <c r="R33" s="78"/>
      <c r="S33" s="78"/>
      <c r="T33" s="78"/>
      <c r="U33" s="78"/>
      <c r="V33" s="78"/>
      <c r="W33" s="78"/>
      <c r="X33" s="78"/>
      <c r="Y33" s="78"/>
      <c r="Z33" s="78"/>
    </row>
    <row r="34" spans="1:26" ht="15.75" customHeight="1">
      <c r="A34" s="78"/>
      <c r="B34" s="78"/>
      <c r="C34" s="78"/>
      <c r="D34" s="78"/>
      <c r="E34" s="78"/>
      <c r="F34" s="78"/>
      <c r="G34" s="78"/>
      <c r="H34" s="78"/>
      <c r="I34" s="78"/>
      <c r="J34" s="78"/>
      <c r="K34" s="78"/>
      <c r="L34" s="78"/>
      <c r="M34" s="78"/>
      <c r="N34" s="78"/>
      <c r="O34" s="78"/>
      <c r="P34" s="78"/>
      <c r="Q34" s="78"/>
      <c r="R34" s="78"/>
      <c r="S34" s="78"/>
      <c r="T34" s="78"/>
      <c r="U34" s="78"/>
      <c r="V34" s="78"/>
      <c r="W34" s="78"/>
      <c r="X34" s="78"/>
      <c r="Y34" s="78"/>
      <c r="Z34" s="78"/>
    </row>
    <row r="35" spans="1:26" ht="15.75" customHeight="1">
      <c r="A35" s="78"/>
      <c r="B35" s="78"/>
      <c r="C35" s="78"/>
      <c r="D35" s="78"/>
      <c r="E35" s="78"/>
      <c r="F35" s="78"/>
      <c r="G35" s="78"/>
      <c r="H35" s="78"/>
      <c r="I35" s="78"/>
      <c r="J35" s="78"/>
      <c r="K35" s="78"/>
      <c r="L35" s="78"/>
      <c r="M35" s="78"/>
      <c r="N35" s="78"/>
      <c r="O35" s="78"/>
      <c r="P35" s="78"/>
      <c r="Q35" s="78"/>
      <c r="R35" s="78"/>
      <c r="S35" s="78"/>
      <c r="T35" s="78"/>
      <c r="U35" s="78"/>
      <c r="V35" s="78"/>
      <c r="W35" s="78"/>
      <c r="X35" s="78"/>
      <c r="Y35" s="78"/>
      <c r="Z35" s="78"/>
    </row>
    <row r="36" spans="1:26" ht="15.75" customHeight="1">
      <c r="A36" s="78"/>
      <c r="B36" s="78"/>
      <c r="C36" s="78"/>
      <c r="D36" s="78"/>
      <c r="E36" s="78"/>
      <c r="F36" s="78"/>
      <c r="G36" s="78"/>
      <c r="H36" s="78"/>
      <c r="I36" s="78"/>
      <c r="J36" s="78"/>
      <c r="K36" s="78"/>
      <c r="L36" s="78"/>
      <c r="M36" s="78"/>
      <c r="N36" s="78"/>
      <c r="O36" s="78"/>
      <c r="P36" s="78"/>
      <c r="Q36" s="78"/>
      <c r="R36" s="78"/>
      <c r="S36" s="78"/>
      <c r="T36" s="78"/>
      <c r="U36" s="78"/>
      <c r="V36" s="78"/>
      <c r="W36" s="78"/>
      <c r="X36" s="78"/>
      <c r="Y36" s="78"/>
      <c r="Z36" s="78"/>
    </row>
    <row r="37" spans="1:26" ht="15.75" customHeight="1">
      <c r="A37" s="78"/>
      <c r="B37" s="78"/>
      <c r="C37" s="78"/>
      <c r="D37" s="78"/>
      <c r="E37" s="78"/>
      <c r="F37" s="78"/>
      <c r="G37" s="78"/>
      <c r="H37" s="78"/>
      <c r="I37" s="78"/>
      <c r="J37" s="78"/>
      <c r="K37" s="78"/>
      <c r="L37" s="78"/>
      <c r="M37" s="78"/>
      <c r="N37" s="78"/>
      <c r="O37" s="78"/>
      <c r="P37" s="78"/>
      <c r="Q37" s="78"/>
      <c r="R37" s="78"/>
      <c r="S37" s="78"/>
      <c r="T37" s="78"/>
      <c r="U37" s="78"/>
      <c r="V37" s="78"/>
      <c r="W37" s="78"/>
      <c r="X37" s="78"/>
      <c r="Y37" s="78"/>
      <c r="Z37" s="78"/>
    </row>
    <row r="38" spans="1:26" ht="15.75" customHeight="1">
      <c r="A38" s="78"/>
      <c r="B38" s="78"/>
      <c r="C38" s="78"/>
      <c r="D38" s="78"/>
      <c r="E38" s="78"/>
      <c r="F38" s="78"/>
      <c r="G38" s="78"/>
      <c r="H38" s="78"/>
      <c r="I38" s="78"/>
      <c r="J38" s="78"/>
      <c r="K38" s="78"/>
      <c r="L38" s="78"/>
      <c r="M38" s="78"/>
      <c r="N38" s="78"/>
      <c r="O38" s="78"/>
      <c r="P38" s="78"/>
      <c r="Q38" s="78"/>
      <c r="R38" s="78"/>
      <c r="S38" s="78"/>
      <c r="T38" s="78"/>
      <c r="U38" s="78"/>
      <c r="V38" s="78"/>
      <c r="W38" s="78"/>
      <c r="X38" s="78"/>
      <c r="Y38" s="78"/>
      <c r="Z38" s="78"/>
    </row>
    <row r="39" spans="1:26" ht="15.75" customHeight="1">
      <c r="A39" s="78"/>
      <c r="B39" s="78"/>
      <c r="C39" s="78"/>
      <c r="D39" s="78"/>
      <c r="E39" s="78"/>
      <c r="F39" s="78"/>
      <c r="G39" s="78"/>
      <c r="H39" s="78"/>
      <c r="I39" s="78"/>
      <c r="J39" s="78"/>
      <c r="K39" s="78"/>
      <c r="L39" s="78"/>
      <c r="M39" s="78"/>
      <c r="N39" s="78"/>
      <c r="O39" s="78"/>
      <c r="P39" s="78"/>
      <c r="Q39" s="78"/>
      <c r="R39" s="78"/>
      <c r="S39" s="78"/>
      <c r="T39" s="78"/>
      <c r="U39" s="78"/>
      <c r="V39" s="78"/>
      <c r="W39" s="78"/>
      <c r="X39" s="78"/>
      <c r="Y39" s="78"/>
      <c r="Z39" s="78"/>
    </row>
    <row r="40" spans="1:26" ht="15.75" customHeight="1">
      <c r="A40" s="78"/>
      <c r="B40" s="78"/>
      <c r="C40" s="78"/>
      <c r="D40" s="78"/>
      <c r="E40" s="78"/>
      <c r="F40" s="78"/>
      <c r="G40" s="78"/>
      <c r="H40" s="78"/>
      <c r="I40" s="78"/>
      <c r="J40" s="78"/>
      <c r="K40" s="78"/>
      <c r="L40" s="78"/>
      <c r="M40" s="78"/>
      <c r="N40" s="78"/>
      <c r="O40" s="78"/>
      <c r="P40" s="78"/>
      <c r="Q40" s="78"/>
      <c r="R40" s="78"/>
      <c r="S40" s="78"/>
      <c r="T40" s="78"/>
      <c r="U40" s="78"/>
      <c r="V40" s="78"/>
      <c r="W40" s="78"/>
      <c r="X40" s="78"/>
      <c r="Y40" s="78"/>
      <c r="Z40" s="78"/>
    </row>
    <row r="41" spans="1:26" ht="15.75" customHeight="1">
      <c r="A41" s="78"/>
      <c r="B41" s="78"/>
      <c r="C41" s="78"/>
      <c r="D41" s="78"/>
      <c r="E41" s="78"/>
      <c r="F41" s="78"/>
      <c r="G41" s="78"/>
      <c r="H41" s="78"/>
      <c r="I41" s="78"/>
      <c r="J41" s="78"/>
      <c r="K41" s="78"/>
      <c r="L41" s="78"/>
      <c r="M41" s="78"/>
      <c r="N41" s="78"/>
      <c r="O41" s="78"/>
      <c r="P41" s="78"/>
      <c r="Q41" s="78"/>
      <c r="R41" s="78"/>
      <c r="S41" s="78"/>
      <c r="T41" s="78"/>
      <c r="U41" s="78"/>
      <c r="V41" s="78"/>
      <c r="W41" s="78"/>
      <c r="X41" s="78"/>
      <c r="Y41" s="78"/>
      <c r="Z41" s="78"/>
    </row>
    <row r="42" spans="1:26" ht="15.75" customHeight="1">
      <c r="A42" s="78"/>
      <c r="B42" s="78"/>
      <c r="C42" s="78"/>
      <c r="D42" s="78"/>
      <c r="E42" s="78"/>
      <c r="F42" s="78"/>
      <c r="G42" s="78"/>
      <c r="H42" s="78"/>
      <c r="I42" s="78"/>
      <c r="J42" s="78"/>
      <c r="K42" s="78"/>
      <c r="L42" s="78"/>
      <c r="M42" s="78"/>
      <c r="N42" s="78"/>
      <c r="O42" s="78"/>
      <c r="P42" s="78"/>
      <c r="Q42" s="78"/>
      <c r="R42" s="78"/>
      <c r="S42" s="78"/>
      <c r="T42" s="78"/>
      <c r="U42" s="78"/>
      <c r="V42" s="78"/>
      <c r="W42" s="78"/>
      <c r="X42" s="78"/>
      <c r="Y42" s="78"/>
      <c r="Z42" s="78"/>
    </row>
    <row r="43" spans="1:26" ht="15.75" customHeight="1">
      <c r="A43" s="78"/>
      <c r="B43" s="78"/>
      <c r="C43" s="78"/>
      <c r="D43" s="78"/>
      <c r="E43" s="78"/>
      <c r="F43" s="78"/>
      <c r="G43" s="78"/>
      <c r="H43" s="78"/>
      <c r="I43" s="78"/>
      <c r="J43" s="78"/>
      <c r="K43" s="78"/>
      <c r="L43" s="78"/>
      <c r="M43" s="78"/>
      <c r="N43" s="78"/>
      <c r="O43" s="78"/>
      <c r="P43" s="78"/>
      <c r="Q43" s="78"/>
      <c r="R43" s="78"/>
      <c r="S43" s="78"/>
      <c r="T43" s="78"/>
      <c r="U43" s="78"/>
      <c r="V43" s="78"/>
      <c r="W43" s="78"/>
      <c r="X43" s="78"/>
      <c r="Y43" s="78"/>
      <c r="Z43" s="78"/>
    </row>
    <row r="44" spans="1:26" ht="15.75" customHeight="1">
      <c r="A44" s="78"/>
      <c r="B44" s="78"/>
      <c r="C44" s="78"/>
      <c r="D44" s="78"/>
      <c r="E44" s="78"/>
      <c r="F44" s="78"/>
      <c r="G44" s="78"/>
      <c r="H44" s="78"/>
      <c r="I44" s="78"/>
      <c r="J44" s="78"/>
      <c r="K44" s="78"/>
      <c r="L44" s="78"/>
      <c r="M44" s="78"/>
      <c r="N44" s="78"/>
      <c r="O44" s="78"/>
      <c r="P44" s="78"/>
      <c r="Q44" s="78"/>
      <c r="R44" s="78"/>
      <c r="S44" s="78"/>
      <c r="T44" s="78"/>
      <c r="U44" s="78"/>
      <c r="V44" s="78"/>
      <c r="W44" s="78"/>
      <c r="X44" s="78"/>
      <c r="Y44" s="78"/>
      <c r="Z44" s="78"/>
    </row>
    <row r="45" spans="1:26" ht="15.75" customHeight="1">
      <c r="A45" s="78"/>
      <c r="B45" s="78"/>
      <c r="C45" s="78"/>
      <c r="D45" s="78"/>
      <c r="E45" s="78"/>
      <c r="F45" s="78"/>
      <c r="G45" s="78"/>
      <c r="H45" s="78"/>
      <c r="I45" s="78"/>
      <c r="J45" s="78"/>
      <c r="K45" s="78"/>
      <c r="L45" s="78"/>
      <c r="M45" s="78"/>
      <c r="N45" s="78"/>
      <c r="O45" s="78"/>
      <c r="P45" s="78"/>
      <c r="Q45" s="78"/>
      <c r="R45" s="78"/>
      <c r="S45" s="78"/>
      <c r="T45" s="78"/>
      <c r="U45" s="78"/>
      <c r="V45" s="78"/>
      <c r="W45" s="78"/>
      <c r="X45" s="78"/>
      <c r="Y45" s="78"/>
      <c r="Z45" s="78"/>
    </row>
    <row r="46" spans="1:26" ht="15.75" customHeight="1">
      <c r="A46" s="78"/>
      <c r="B46" s="78"/>
      <c r="C46" s="78"/>
      <c r="D46" s="78"/>
      <c r="E46" s="78"/>
      <c r="F46" s="78"/>
      <c r="G46" s="78"/>
      <c r="H46" s="78"/>
      <c r="I46" s="78"/>
      <c r="J46" s="78"/>
      <c r="K46" s="78"/>
      <c r="L46" s="78"/>
      <c r="M46" s="78"/>
      <c r="N46" s="78"/>
      <c r="O46" s="78"/>
      <c r="P46" s="78"/>
      <c r="Q46" s="78"/>
      <c r="R46" s="78"/>
      <c r="S46" s="78"/>
      <c r="T46" s="78"/>
      <c r="U46" s="78"/>
      <c r="V46" s="78"/>
      <c r="W46" s="78"/>
      <c r="X46" s="78"/>
      <c r="Y46" s="78"/>
      <c r="Z46" s="78"/>
    </row>
    <row r="47" spans="1:26" ht="15.75" customHeight="1">
      <c r="A47" s="78"/>
      <c r="B47" s="78"/>
      <c r="C47" s="78"/>
      <c r="D47" s="78"/>
      <c r="E47" s="78"/>
      <c r="F47" s="78"/>
      <c r="G47" s="78"/>
      <c r="H47" s="78"/>
      <c r="I47" s="78"/>
      <c r="J47" s="78"/>
      <c r="K47" s="78"/>
      <c r="L47" s="78"/>
      <c r="M47" s="78"/>
      <c r="N47" s="78"/>
      <c r="O47" s="78"/>
      <c r="P47" s="78"/>
      <c r="Q47" s="78"/>
      <c r="R47" s="78"/>
      <c r="S47" s="78"/>
      <c r="T47" s="78"/>
      <c r="U47" s="78"/>
      <c r="V47" s="78"/>
      <c r="W47" s="78"/>
      <c r="X47" s="78"/>
      <c r="Y47" s="78"/>
      <c r="Z47" s="78"/>
    </row>
    <row r="48" spans="1:26" ht="15.75" customHeight="1">
      <c r="A48" s="78"/>
      <c r="B48" s="78"/>
      <c r="C48" s="78"/>
      <c r="D48" s="78"/>
      <c r="E48" s="78"/>
      <c r="F48" s="78"/>
      <c r="G48" s="78"/>
      <c r="H48" s="78"/>
      <c r="I48" s="78"/>
      <c r="J48" s="78"/>
      <c r="K48" s="78"/>
      <c r="L48" s="78"/>
      <c r="M48" s="78"/>
      <c r="N48" s="78"/>
      <c r="O48" s="78"/>
      <c r="P48" s="78"/>
      <c r="Q48" s="78"/>
      <c r="R48" s="78"/>
      <c r="S48" s="78"/>
      <c r="T48" s="78"/>
      <c r="U48" s="78"/>
      <c r="V48" s="78"/>
      <c r="W48" s="78"/>
      <c r="X48" s="78"/>
      <c r="Y48" s="78"/>
      <c r="Z48" s="78"/>
    </row>
    <row r="49" spans="1:26" ht="15.75" customHeight="1">
      <c r="A49" s="78"/>
      <c r="B49" s="78"/>
      <c r="C49" s="78"/>
      <c r="D49" s="78"/>
      <c r="E49" s="78"/>
      <c r="F49" s="78"/>
      <c r="G49" s="78"/>
      <c r="H49" s="78"/>
      <c r="I49" s="78"/>
      <c r="J49" s="78"/>
      <c r="K49" s="78"/>
      <c r="L49" s="78"/>
      <c r="M49" s="78"/>
      <c r="N49" s="78"/>
      <c r="O49" s="78"/>
      <c r="P49" s="78"/>
      <c r="Q49" s="78"/>
      <c r="R49" s="78"/>
      <c r="S49" s="78"/>
      <c r="T49" s="78"/>
      <c r="U49" s="78"/>
      <c r="V49" s="78"/>
      <c r="W49" s="78"/>
      <c r="X49" s="78"/>
      <c r="Y49" s="78"/>
      <c r="Z49" s="78"/>
    </row>
    <row r="50" spans="1:26" ht="15.75" customHeight="1">
      <c r="A50" s="78"/>
      <c r="B50" s="78"/>
      <c r="C50" s="78"/>
      <c r="D50" s="78"/>
      <c r="E50" s="78"/>
      <c r="F50" s="78"/>
      <c r="G50" s="78"/>
      <c r="H50" s="78"/>
      <c r="I50" s="78"/>
      <c r="J50" s="78"/>
      <c r="K50" s="78"/>
      <c r="L50" s="78"/>
      <c r="M50" s="78"/>
      <c r="N50" s="78"/>
      <c r="O50" s="78"/>
      <c r="P50" s="78"/>
      <c r="Q50" s="78"/>
      <c r="R50" s="78"/>
      <c r="S50" s="78"/>
      <c r="T50" s="78"/>
      <c r="U50" s="78"/>
      <c r="V50" s="78"/>
      <c r="W50" s="78"/>
      <c r="X50" s="78"/>
      <c r="Y50" s="78"/>
      <c r="Z50" s="78"/>
    </row>
    <row r="51" spans="1:26" ht="15.75" customHeight="1">
      <c r="A51" s="78"/>
      <c r="B51" s="78"/>
      <c r="C51" s="78"/>
      <c r="D51" s="78"/>
      <c r="E51" s="78"/>
      <c r="F51" s="78"/>
      <c r="G51" s="78"/>
      <c r="H51" s="78"/>
      <c r="I51" s="78"/>
      <c r="J51" s="78"/>
      <c r="K51" s="78"/>
      <c r="L51" s="78"/>
      <c r="M51" s="78"/>
      <c r="N51" s="78"/>
      <c r="O51" s="78"/>
      <c r="P51" s="78"/>
      <c r="Q51" s="78"/>
      <c r="R51" s="78"/>
      <c r="S51" s="78"/>
      <c r="T51" s="78"/>
      <c r="U51" s="78"/>
      <c r="V51" s="78"/>
      <c r="W51" s="78"/>
      <c r="X51" s="78"/>
      <c r="Y51" s="78"/>
      <c r="Z51" s="78"/>
    </row>
    <row r="52" spans="1:26" ht="15.75" customHeight="1">
      <c r="A52" s="78"/>
      <c r="B52" s="78"/>
      <c r="C52" s="78"/>
      <c r="D52" s="78"/>
      <c r="E52" s="78"/>
      <c r="F52" s="78"/>
      <c r="G52" s="78"/>
      <c r="H52" s="78"/>
      <c r="I52" s="78"/>
      <c r="J52" s="78"/>
      <c r="K52" s="78"/>
      <c r="L52" s="78"/>
      <c r="M52" s="78"/>
      <c r="N52" s="78"/>
      <c r="O52" s="78"/>
      <c r="P52" s="78"/>
      <c r="Q52" s="78"/>
      <c r="R52" s="78"/>
      <c r="S52" s="78"/>
      <c r="T52" s="78"/>
      <c r="U52" s="78"/>
      <c r="V52" s="78"/>
      <c r="W52" s="78"/>
      <c r="X52" s="78"/>
      <c r="Y52" s="78"/>
      <c r="Z52" s="78"/>
    </row>
    <row r="53" spans="1:26" ht="15.75" customHeight="1">
      <c r="A53" s="78"/>
      <c r="B53" s="78"/>
      <c r="C53" s="78"/>
      <c r="D53" s="78"/>
      <c r="E53" s="78"/>
      <c r="F53" s="78"/>
      <c r="G53" s="78"/>
      <c r="H53" s="78"/>
      <c r="I53" s="78"/>
      <c r="J53" s="78"/>
      <c r="K53" s="78"/>
      <c r="L53" s="78"/>
      <c r="M53" s="78"/>
      <c r="N53" s="78"/>
      <c r="O53" s="78"/>
      <c r="P53" s="78"/>
      <c r="Q53" s="78"/>
      <c r="R53" s="78"/>
      <c r="S53" s="78"/>
      <c r="T53" s="78"/>
      <c r="U53" s="78"/>
      <c r="V53" s="78"/>
      <c r="W53" s="78"/>
      <c r="X53" s="78"/>
      <c r="Y53" s="78"/>
      <c r="Z53" s="78"/>
    </row>
    <row r="54" spans="1:26" ht="15.75" customHeight="1">
      <c r="A54" s="78"/>
      <c r="B54" s="78"/>
      <c r="C54" s="78"/>
      <c r="D54" s="78"/>
      <c r="E54" s="78"/>
      <c r="F54" s="78"/>
      <c r="G54" s="78"/>
      <c r="H54" s="78"/>
      <c r="I54" s="78"/>
      <c r="J54" s="78"/>
      <c r="K54" s="78"/>
      <c r="L54" s="78"/>
      <c r="M54" s="78"/>
      <c r="N54" s="78"/>
      <c r="O54" s="78"/>
      <c r="P54" s="78"/>
      <c r="Q54" s="78"/>
      <c r="R54" s="78"/>
      <c r="S54" s="78"/>
      <c r="T54" s="78"/>
      <c r="U54" s="78"/>
      <c r="V54" s="78"/>
      <c r="W54" s="78"/>
      <c r="X54" s="78"/>
      <c r="Y54" s="78"/>
      <c r="Z54" s="78"/>
    </row>
    <row r="55" spans="1:26" ht="15.75" customHeight="1">
      <c r="A55" s="78"/>
      <c r="B55" s="78"/>
      <c r="C55" s="78"/>
      <c r="D55" s="78"/>
      <c r="E55" s="78"/>
      <c r="F55" s="78"/>
      <c r="G55" s="78"/>
      <c r="H55" s="78"/>
      <c r="I55" s="78"/>
      <c r="J55" s="78"/>
      <c r="K55" s="78"/>
      <c r="L55" s="78"/>
      <c r="M55" s="78"/>
      <c r="N55" s="78"/>
      <c r="O55" s="78"/>
      <c r="P55" s="78"/>
      <c r="Q55" s="78"/>
      <c r="R55" s="78"/>
      <c r="S55" s="78"/>
      <c r="T55" s="78"/>
      <c r="U55" s="78"/>
      <c r="V55" s="78"/>
      <c r="W55" s="78"/>
      <c r="X55" s="78"/>
      <c r="Y55" s="78"/>
      <c r="Z55" s="78"/>
    </row>
    <row r="56" spans="1:26" ht="15.75" customHeight="1">
      <c r="A56" s="78"/>
      <c r="B56" s="78"/>
      <c r="C56" s="78"/>
      <c r="D56" s="78"/>
      <c r="E56" s="78"/>
      <c r="F56" s="78"/>
      <c r="G56" s="78"/>
      <c r="H56" s="78"/>
      <c r="I56" s="78"/>
      <c r="J56" s="78"/>
      <c r="K56" s="78"/>
      <c r="L56" s="78"/>
      <c r="M56" s="78"/>
      <c r="N56" s="78"/>
      <c r="O56" s="78"/>
      <c r="P56" s="78"/>
      <c r="Q56" s="78"/>
      <c r="R56" s="78"/>
      <c r="S56" s="78"/>
      <c r="T56" s="78"/>
      <c r="U56" s="78"/>
      <c r="V56" s="78"/>
      <c r="W56" s="78"/>
      <c r="X56" s="78"/>
      <c r="Y56" s="78"/>
      <c r="Z56" s="78"/>
    </row>
    <row r="57" spans="1:26" ht="15.75" customHeight="1">
      <c r="A57" s="78"/>
      <c r="B57" s="78"/>
      <c r="C57" s="78"/>
      <c r="D57" s="78"/>
      <c r="E57" s="78"/>
      <c r="F57" s="78"/>
      <c r="G57" s="78"/>
      <c r="H57" s="78"/>
      <c r="I57" s="78"/>
      <c r="J57" s="78"/>
      <c r="K57" s="78"/>
      <c r="L57" s="78"/>
      <c r="M57" s="78"/>
      <c r="N57" s="78"/>
      <c r="O57" s="78"/>
      <c r="P57" s="78"/>
      <c r="Q57" s="78"/>
      <c r="R57" s="78"/>
      <c r="S57" s="78"/>
      <c r="T57" s="78"/>
      <c r="U57" s="78"/>
      <c r="V57" s="78"/>
      <c r="W57" s="78"/>
      <c r="X57" s="78"/>
      <c r="Y57" s="78"/>
      <c r="Z57" s="78"/>
    </row>
    <row r="58" spans="1:26" ht="15.75" customHeight="1">
      <c r="A58" s="78"/>
      <c r="B58" s="78"/>
      <c r="C58" s="78"/>
      <c r="D58" s="78"/>
      <c r="E58" s="78"/>
      <c r="F58" s="78"/>
      <c r="G58" s="78"/>
      <c r="H58" s="78"/>
      <c r="I58" s="78"/>
      <c r="J58" s="78"/>
      <c r="K58" s="78"/>
      <c r="L58" s="78"/>
      <c r="M58" s="78"/>
      <c r="N58" s="78"/>
      <c r="O58" s="78"/>
      <c r="P58" s="78"/>
      <c r="Q58" s="78"/>
      <c r="R58" s="78"/>
      <c r="S58" s="78"/>
      <c r="T58" s="78"/>
      <c r="U58" s="78"/>
      <c r="V58" s="78"/>
      <c r="W58" s="78"/>
      <c r="X58" s="78"/>
      <c r="Y58" s="78"/>
      <c r="Z58" s="78"/>
    </row>
    <row r="59" spans="1:26" ht="15.75" customHeight="1">
      <c r="A59" s="78"/>
      <c r="B59" s="78"/>
      <c r="C59" s="78"/>
      <c r="D59" s="78"/>
      <c r="E59" s="78"/>
      <c r="F59" s="78"/>
      <c r="G59" s="78"/>
      <c r="H59" s="78"/>
      <c r="I59" s="78"/>
      <c r="J59" s="78"/>
      <c r="K59" s="78"/>
      <c r="L59" s="78"/>
      <c r="M59" s="78"/>
      <c r="N59" s="78"/>
      <c r="O59" s="78"/>
      <c r="P59" s="78"/>
      <c r="Q59" s="78"/>
      <c r="R59" s="78"/>
      <c r="S59" s="78"/>
      <c r="T59" s="78"/>
      <c r="U59" s="78"/>
      <c r="V59" s="78"/>
      <c r="W59" s="78"/>
      <c r="X59" s="78"/>
      <c r="Y59" s="78"/>
      <c r="Z59" s="78"/>
    </row>
    <row r="60" spans="1:26" ht="15.75" customHeight="1">
      <c r="A60" s="78"/>
      <c r="B60" s="78"/>
      <c r="C60" s="78"/>
      <c r="D60" s="78"/>
      <c r="E60" s="78"/>
      <c r="F60" s="78"/>
      <c r="G60" s="78"/>
      <c r="H60" s="78"/>
      <c r="I60" s="78"/>
      <c r="J60" s="78"/>
      <c r="K60" s="78"/>
      <c r="L60" s="78"/>
      <c r="M60" s="78"/>
      <c r="N60" s="78"/>
      <c r="O60" s="78"/>
      <c r="P60" s="78"/>
      <c r="Q60" s="78"/>
      <c r="R60" s="78"/>
      <c r="S60" s="78"/>
      <c r="T60" s="78"/>
      <c r="U60" s="78"/>
      <c r="V60" s="78"/>
      <c r="W60" s="78"/>
      <c r="X60" s="78"/>
      <c r="Y60" s="78"/>
      <c r="Z60" s="78"/>
    </row>
    <row r="61" spans="1:26" ht="15.75" customHeight="1">
      <c r="A61" s="78"/>
      <c r="B61" s="78"/>
      <c r="C61" s="78"/>
      <c r="D61" s="78"/>
      <c r="E61" s="78"/>
      <c r="F61" s="78"/>
      <c r="G61" s="78"/>
      <c r="H61" s="78"/>
      <c r="I61" s="78"/>
      <c r="J61" s="78"/>
      <c r="K61" s="78"/>
      <c r="L61" s="78"/>
      <c r="M61" s="78"/>
      <c r="N61" s="78"/>
      <c r="O61" s="78"/>
      <c r="P61" s="78"/>
      <c r="Q61" s="78"/>
      <c r="R61" s="78"/>
      <c r="S61" s="78"/>
      <c r="T61" s="78"/>
      <c r="U61" s="78"/>
      <c r="V61" s="78"/>
      <c r="W61" s="78"/>
      <c r="X61" s="78"/>
      <c r="Y61" s="78"/>
      <c r="Z61" s="78"/>
    </row>
    <row r="62" spans="1:26" ht="15.75" customHeight="1">
      <c r="A62" s="78"/>
      <c r="B62" s="78"/>
      <c r="C62" s="78"/>
      <c r="D62" s="78"/>
      <c r="E62" s="78"/>
      <c r="F62" s="78"/>
      <c r="G62" s="78"/>
      <c r="H62" s="78"/>
      <c r="I62" s="78"/>
      <c r="J62" s="78"/>
      <c r="K62" s="78"/>
      <c r="L62" s="78"/>
      <c r="M62" s="78"/>
      <c r="N62" s="78"/>
      <c r="O62" s="78"/>
      <c r="P62" s="78"/>
      <c r="Q62" s="78"/>
      <c r="R62" s="78"/>
      <c r="S62" s="78"/>
      <c r="T62" s="78"/>
      <c r="U62" s="78"/>
      <c r="V62" s="78"/>
      <c r="W62" s="78"/>
      <c r="X62" s="78"/>
      <c r="Y62" s="78"/>
      <c r="Z62" s="78"/>
    </row>
    <row r="63" spans="1:26" ht="15.75" customHeight="1">
      <c r="A63" s="78"/>
      <c r="B63" s="78"/>
      <c r="C63" s="78"/>
      <c r="D63" s="78"/>
      <c r="E63" s="78"/>
      <c r="F63" s="78"/>
      <c r="G63" s="78"/>
      <c r="H63" s="78"/>
      <c r="I63" s="78"/>
      <c r="J63" s="78"/>
      <c r="K63" s="78"/>
      <c r="L63" s="78"/>
      <c r="M63" s="78"/>
      <c r="N63" s="78"/>
      <c r="O63" s="78"/>
      <c r="P63" s="78"/>
      <c r="Q63" s="78"/>
      <c r="R63" s="78"/>
      <c r="S63" s="78"/>
      <c r="T63" s="78"/>
      <c r="U63" s="78"/>
      <c r="V63" s="78"/>
      <c r="W63" s="78"/>
      <c r="X63" s="78"/>
      <c r="Y63" s="78"/>
      <c r="Z63" s="78"/>
    </row>
    <row r="64" spans="1:26" ht="15.75" customHeight="1">
      <c r="A64" s="78"/>
      <c r="B64" s="78"/>
      <c r="C64" s="78"/>
      <c r="D64" s="78"/>
      <c r="E64" s="78"/>
      <c r="F64" s="78"/>
      <c r="G64" s="78"/>
      <c r="H64" s="78"/>
      <c r="I64" s="78"/>
      <c r="J64" s="78"/>
      <c r="K64" s="78"/>
      <c r="L64" s="78"/>
      <c r="M64" s="78"/>
      <c r="N64" s="78"/>
      <c r="O64" s="78"/>
      <c r="P64" s="78"/>
      <c r="Q64" s="78"/>
      <c r="R64" s="78"/>
      <c r="S64" s="78"/>
      <c r="T64" s="78"/>
      <c r="U64" s="78"/>
      <c r="V64" s="78"/>
      <c r="W64" s="78"/>
      <c r="X64" s="78"/>
      <c r="Y64" s="78"/>
      <c r="Z64" s="78"/>
    </row>
    <row r="65" spans="1:26" ht="15.75" customHeight="1">
      <c r="A65" s="78"/>
      <c r="B65" s="78"/>
      <c r="C65" s="78"/>
      <c r="D65" s="78"/>
      <c r="E65" s="78"/>
      <c r="F65" s="78"/>
      <c r="G65" s="78"/>
      <c r="H65" s="78"/>
      <c r="I65" s="78"/>
      <c r="J65" s="78"/>
      <c r="K65" s="78"/>
      <c r="L65" s="78"/>
      <c r="M65" s="78"/>
      <c r="N65" s="78"/>
      <c r="O65" s="78"/>
      <c r="P65" s="78"/>
      <c r="Q65" s="78"/>
      <c r="R65" s="78"/>
      <c r="S65" s="78"/>
      <c r="T65" s="78"/>
      <c r="U65" s="78"/>
      <c r="V65" s="78"/>
      <c r="W65" s="78"/>
      <c r="X65" s="78"/>
      <c r="Y65" s="78"/>
      <c r="Z65" s="78"/>
    </row>
    <row r="66" spans="1:26" ht="15.75" customHeight="1">
      <c r="A66" s="78"/>
      <c r="B66" s="78"/>
      <c r="C66" s="78"/>
      <c r="D66" s="78"/>
      <c r="E66" s="78"/>
      <c r="F66" s="78"/>
      <c r="G66" s="78"/>
      <c r="H66" s="78"/>
      <c r="I66" s="78"/>
      <c r="J66" s="78"/>
      <c r="K66" s="78"/>
      <c r="L66" s="78"/>
      <c r="M66" s="78"/>
      <c r="N66" s="78"/>
      <c r="O66" s="78"/>
      <c r="P66" s="78"/>
      <c r="Q66" s="78"/>
      <c r="R66" s="78"/>
      <c r="S66" s="78"/>
      <c r="T66" s="78"/>
      <c r="U66" s="78"/>
      <c r="V66" s="78"/>
      <c r="W66" s="78"/>
      <c r="X66" s="78"/>
      <c r="Y66" s="78"/>
      <c r="Z66" s="78"/>
    </row>
    <row r="67" spans="1:26" ht="15.75" customHeight="1">
      <c r="A67" s="78"/>
      <c r="B67" s="78"/>
      <c r="C67" s="78"/>
      <c r="D67" s="78"/>
      <c r="E67" s="78"/>
      <c r="F67" s="78"/>
      <c r="G67" s="78"/>
      <c r="H67" s="78"/>
      <c r="I67" s="78"/>
      <c r="J67" s="78"/>
      <c r="K67" s="78"/>
      <c r="L67" s="78"/>
      <c r="M67" s="78"/>
      <c r="N67" s="78"/>
      <c r="O67" s="78"/>
      <c r="P67" s="78"/>
      <c r="Q67" s="78"/>
      <c r="R67" s="78"/>
      <c r="S67" s="78"/>
      <c r="T67" s="78"/>
      <c r="U67" s="78"/>
      <c r="V67" s="78"/>
      <c r="W67" s="78"/>
      <c r="X67" s="78"/>
      <c r="Y67" s="78"/>
      <c r="Z67" s="78"/>
    </row>
    <row r="68" spans="1:26" ht="15.75" customHeight="1">
      <c r="A68" s="78"/>
      <c r="B68" s="78"/>
      <c r="C68" s="78"/>
      <c r="D68" s="78"/>
      <c r="E68" s="78"/>
      <c r="F68" s="78"/>
      <c r="G68" s="78"/>
      <c r="H68" s="78"/>
      <c r="I68" s="78"/>
      <c r="J68" s="78"/>
      <c r="K68" s="78"/>
      <c r="L68" s="78"/>
      <c r="M68" s="78"/>
      <c r="N68" s="78"/>
      <c r="O68" s="78"/>
      <c r="P68" s="78"/>
      <c r="Q68" s="78"/>
      <c r="R68" s="78"/>
      <c r="S68" s="78"/>
      <c r="T68" s="78"/>
      <c r="U68" s="78"/>
      <c r="V68" s="78"/>
      <c r="W68" s="78"/>
      <c r="X68" s="78"/>
      <c r="Y68" s="78"/>
      <c r="Z68" s="78"/>
    </row>
    <row r="69" spans="1:26" ht="15.75" customHeight="1">
      <c r="A69" s="78"/>
      <c r="B69" s="78"/>
      <c r="C69" s="78"/>
      <c r="D69" s="78"/>
      <c r="E69" s="78"/>
      <c r="F69" s="78"/>
      <c r="G69" s="78"/>
      <c r="H69" s="78"/>
      <c r="I69" s="78"/>
      <c r="J69" s="78"/>
      <c r="K69" s="78"/>
      <c r="L69" s="78"/>
      <c r="M69" s="78"/>
      <c r="N69" s="78"/>
      <c r="O69" s="78"/>
      <c r="P69" s="78"/>
      <c r="Q69" s="78"/>
      <c r="R69" s="78"/>
      <c r="S69" s="78"/>
      <c r="T69" s="78"/>
      <c r="U69" s="78"/>
      <c r="V69" s="78"/>
      <c r="W69" s="78"/>
      <c r="X69" s="78"/>
      <c r="Y69" s="78"/>
      <c r="Z69" s="78"/>
    </row>
    <row r="70" spans="1:26" ht="15.75" customHeight="1">
      <c r="A70" s="78"/>
      <c r="B70" s="78"/>
      <c r="C70" s="78"/>
      <c r="D70" s="78"/>
      <c r="E70" s="78"/>
      <c r="F70" s="78"/>
      <c r="G70" s="78"/>
      <c r="H70" s="78"/>
      <c r="I70" s="78"/>
      <c r="J70" s="78"/>
      <c r="K70" s="78"/>
      <c r="L70" s="78"/>
      <c r="M70" s="78"/>
      <c r="N70" s="78"/>
      <c r="O70" s="78"/>
      <c r="P70" s="78"/>
      <c r="Q70" s="78"/>
      <c r="R70" s="78"/>
      <c r="S70" s="78"/>
      <c r="T70" s="78"/>
      <c r="U70" s="78"/>
      <c r="V70" s="78"/>
      <c r="W70" s="78"/>
      <c r="X70" s="78"/>
      <c r="Y70" s="78"/>
      <c r="Z70" s="78"/>
    </row>
    <row r="71" spans="1:26" ht="15.75" customHeight="1">
      <c r="A71" s="78"/>
      <c r="B71" s="78"/>
      <c r="C71" s="78"/>
      <c r="D71" s="78"/>
      <c r="E71" s="78"/>
      <c r="F71" s="78"/>
      <c r="G71" s="78"/>
      <c r="H71" s="78"/>
      <c r="I71" s="78"/>
      <c r="J71" s="78"/>
      <c r="K71" s="78"/>
      <c r="L71" s="78"/>
      <c r="M71" s="78"/>
      <c r="N71" s="78"/>
      <c r="O71" s="78"/>
      <c r="P71" s="78"/>
      <c r="Q71" s="78"/>
      <c r="R71" s="78"/>
      <c r="S71" s="78"/>
      <c r="T71" s="78"/>
      <c r="U71" s="78"/>
      <c r="V71" s="78"/>
      <c r="W71" s="78"/>
      <c r="X71" s="78"/>
      <c r="Y71" s="78"/>
      <c r="Z71" s="78"/>
    </row>
    <row r="72" spans="1:26" ht="15.75" customHeight="1">
      <c r="A72" s="78"/>
      <c r="B72" s="78"/>
      <c r="C72" s="78"/>
      <c r="D72" s="78"/>
      <c r="E72" s="78"/>
      <c r="F72" s="78"/>
      <c r="G72" s="78"/>
      <c r="H72" s="78"/>
      <c r="I72" s="78"/>
      <c r="J72" s="78"/>
      <c r="K72" s="78"/>
      <c r="L72" s="78"/>
      <c r="M72" s="78"/>
      <c r="N72" s="78"/>
      <c r="O72" s="78"/>
      <c r="P72" s="78"/>
      <c r="Q72" s="78"/>
      <c r="R72" s="78"/>
      <c r="S72" s="78"/>
      <c r="T72" s="78"/>
      <c r="U72" s="78"/>
      <c r="V72" s="78"/>
      <c r="W72" s="78"/>
      <c r="X72" s="78"/>
      <c r="Y72" s="78"/>
      <c r="Z72" s="78"/>
    </row>
    <row r="73" spans="1:26" ht="15.75" customHeight="1">
      <c r="A73" s="78"/>
      <c r="B73" s="78"/>
      <c r="C73" s="78"/>
      <c r="D73" s="78"/>
      <c r="E73" s="78"/>
      <c r="F73" s="78"/>
      <c r="G73" s="78"/>
      <c r="H73" s="78"/>
      <c r="I73" s="78"/>
      <c r="J73" s="78"/>
      <c r="K73" s="78"/>
      <c r="L73" s="78"/>
      <c r="M73" s="78"/>
      <c r="N73" s="78"/>
      <c r="O73" s="78"/>
      <c r="P73" s="78"/>
      <c r="Q73" s="78"/>
      <c r="R73" s="78"/>
      <c r="S73" s="78"/>
      <c r="T73" s="78"/>
      <c r="U73" s="78"/>
      <c r="V73" s="78"/>
      <c r="W73" s="78"/>
      <c r="X73" s="78"/>
      <c r="Y73" s="78"/>
      <c r="Z73" s="78"/>
    </row>
    <row r="74" spans="1:26" ht="15.75" customHeight="1">
      <c r="A74" s="78"/>
      <c r="B74" s="78"/>
      <c r="C74" s="78"/>
      <c r="D74" s="78"/>
      <c r="E74" s="78"/>
      <c r="F74" s="78"/>
      <c r="G74" s="78"/>
      <c r="H74" s="78"/>
      <c r="I74" s="78"/>
      <c r="J74" s="78"/>
      <c r="K74" s="78"/>
      <c r="L74" s="78"/>
      <c r="M74" s="78"/>
      <c r="N74" s="78"/>
      <c r="O74" s="78"/>
      <c r="P74" s="78"/>
      <c r="Q74" s="78"/>
      <c r="R74" s="78"/>
      <c r="S74" s="78"/>
      <c r="T74" s="78"/>
      <c r="U74" s="78"/>
      <c r="V74" s="78"/>
      <c r="W74" s="78"/>
      <c r="X74" s="78"/>
      <c r="Y74" s="78"/>
      <c r="Z74" s="78"/>
    </row>
    <row r="75" spans="1:26" ht="15.75" customHeight="1">
      <c r="A75" s="78"/>
      <c r="B75" s="78"/>
      <c r="C75" s="78"/>
      <c r="D75" s="78"/>
      <c r="E75" s="78"/>
      <c r="F75" s="78"/>
      <c r="G75" s="78"/>
      <c r="H75" s="78"/>
      <c r="I75" s="78"/>
      <c r="J75" s="78"/>
      <c r="K75" s="78"/>
      <c r="L75" s="78"/>
      <c r="M75" s="78"/>
      <c r="N75" s="78"/>
      <c r="O75" s="78"/>
      <c r="P75" s="78"/>
      <c r="Q75" s="78"/>
      <c r="R75" s="78"/>
      <c r="S75" s="78"/>
      <c r="T75" s="78"/>
      <c r="U75" s="78"/>
      <c r="V75" s="78"/>
      <c r="W75" s="78"/>
      <c r="X75" s="78"/>
      <c r="Y75" s="78"/>
      <c r="Z75" s="78"/>
    </row>
    <row r="76" spans="1:26" ht="15.75" customHeight="1">
      <c r="A76" s="78"/>
      <c r="B76" s="78"/>
      <c r="C76" s="78"/>
      <c r="D76" s="78"/>
      <c r="E76" s="78"/>
      <c r="F76" s="78"/>
      <c r="G76" s="78"/>
      <c r="H76" s="78"/>
      <c r="I76" s="78"/>
      <c r="J76" s="78"/>
      <c r="K76" s="78"/>
      <c r="L76" s="78"/>
      <c r="M76" s="78"/>
      <c r="N76" s="78"/>
      <c r="O76" s="78"/>
      <c r="P76" s="78"/>
      <c r="Q76" s="78"/>
      <c r="R76" s="78"/>
      <c r="S76" s="78"/>
      <c r="T76" s="78"/>
      <c r="U76" s="78"/>
      <c r="V76" s="78"/>
      <c r="W76" s="78"/>
      <c r="X76" s="78"/>
      <c r="Y76" s="78"/>
      <c r="Z76" s="78"/>
    </row>
    <row r="77" spans="1:26" ht="15.75" customHeight="1">
      <c r="A77" s="78"/>
      <c r="B77" s="78"/>
      <c r="C77" s="78"/>
      <c r="D77" s="78"/>
      <c r="E77" s="78"/>
      <c r="F77" s="78"/>
      <c r="G77" s="78"/>
      <c r="H77" s="78"/>
      <c r="I77" s="78"/>
      <c r="J77" s="78"/>
      <c r="K77" s="78"/>
      <c r="L77" s="78"/>
      <c r="M77" s="78"/>
      <c r="N77" s="78"/>
      <c r="O77" s="78"/>
      <c r="P77" s="78"/>
      <c r="Q77" s="78"/>
      <c r="R77" s="78"/>
      <c r="S77" s="78"/>
      <c r="T77" s="78"/>
      <c r="U77" s="78"/>
      <c r="V77" s="78"/>
      <c r="W77" s="78"/>
      <c r="X77" s="78"/>
      <c r="Y77" s="78"/>
      <c r="Z77" s="78"/>
    </row>
    <row r="78" spans="1:26" ht="15.75" customHeight="1">
      <c r="A78" s="78"/>
      <c r="B78" s="78"/>
      <c r="C78" s="78"/>
      <c r="D78" s="78"/>
      <c r="E78" s="78"/>
      <c r="F78" s="78"/>
      <c r="G78" s="78"/>
      <c r="H78" s="78"/>
      <c r="I78" s="78"/>
      <c r="J78" s="78"/>
      <c r="K78" s="78"/>
      <c r="L78" s="78"/>
      <c r="M78" s="78"/>
      <c r="N78" s="78"/>
      <c r="O78" s="78"/>
      <c r="P78" s="78"/>
      <c r="Q78" s="78"/>
      <c r="R78" s="78"/>
      <c r="S78" s="78"/>
      <c r="T78" s="78"/>
      <c r="U78" s="78"/>
      <c r="V78" s="78"/>
      <c r="W78" s="78"/>
      <c r="X78" s="78"/>
      <c r="Y78" s="78"/>
      <c r="Z78" s="78"/>
    </row>
    <row r="79" spans="1:26" ht="15.75" customHeight="1">
      <c r="A79" s="78"/>
      <c r="B79" s="78"/>
      <c r="C79" s="78"/>
      <c r="D79" s="78"/>
      <c r="E79" s="78"/>
      <c r="F79" s="78"/>
      <c r="G79" s="78"/>
      <c r="H79" s="78"/>
      <c r="I79" s="78"/>
      <c r="J79" s="78"/>
      <c r="K79" s="78"/>
      <c r="L79" s="78"/>
      <c r="M79" s="78"/>
      <c r="N79" s="78"/>
      <c r="O79" s="78"/>
      <c r="P79" s="78"/>
      <c r="Q79" s="78"/>
      <c r="R79" s="78"/>
      <c r="S79" s="78"/>
      <c r="T79" s="78"/>
      <c r="U79" s="78"/>
      <c r="V79" s="78"/>
      <c r="W79" s="78"/>
      <c r="X79" s="78"/>
      <c r="Y79" s="78"/>
      <c r="Z79" s="78"/>
    </row>
    <row r="80" spans="1:26" ht="15.75" customHeight="1">
      <c r="A80" s="78"/>
      <c r="B80" s="78"/>
      <c r="C80" s="78"/>
      <c r="D80" s="78"/>
      <c r="E80" s="78"/>
      <c r="F80" s="78"/>
      <c r="G80" s="78"/>
      <c r="H80" s="78"/>
      <c r="I80" s="78"/>
      <c r="J80" s="78"/>
      <c r="K80" s="78"/>
      <c r="L80" s="78"/>
      <c r="M80" s="78"/>
      <c r="N80" s="78"/>
      <c r="O80" s="78"/>
      <c r="P80" s="78"/>
      <c r="Q80" s="78"/>
      <c r="R80" s="78"/>
      <c r="S80" s="78"/>
      <c r="T80" s="78"/>
      <c r="U80" s="78"/>
      <c r="V80" s="78"/>
      <c r="W80" s="78"/>
      <c r="X80" s="78"/>
      <c r="Y80" s="78"/>
      <c r="Z80" s="78"/>
    </row>
    <row r="81" spans="1:26" ht="15.75" customHeight="1">
      <c r="A81" s="78"/>
      <c r="B81" s="78"/>
      <c r="C81" s="78"/>
      <c r="D81" s="78"/>
      <c r="E81" s="78"/>
      <c r="F81" s="78"/>
      <c r="G81" s="78"/>
      <c r="H81" s="78"/>
      <c r="I81" s="78"/>
      <c r="J81" s="78"/>
      <c r="K81" s="78"/>
      <c r="L81" s="78"/>
      <c r="M81" s="78"/>
      <c r="N81" s="78"/>
      <c r="O81" s="78"/>
      <c r="P81" s="78"/>
      <c r="Q81" s="78"/>
      <c r="R81" s="78"/>
      <c r="S81" s="78"/>
      <c r="T81" s="78"/>
      <c r="U81" s="78"/>
      <c r="V81" s="78"/>
      <c r="W81" s="78"/>
      <c r="X81" s="78"/>
      <c r="Y81" s="78"/>
      <c r="Z81" s="78"/>
    </row>
    <row r="82" spans="1:26" ht="15.75" customHeight="1">
      <c r="A82" s="78"/>
      <c r="B82" s="78"/>
      <c r="C82" s="78"/>
      <c r="D82" s="78"/>
      <c r="E82" s="78"/>
      <c r="F82" s="78"/>
      <c r="G82" s="78"/>
      <c r="H82" s="78"/>
      <c r="I82" s="78"/>
      <c r="J82" s="78"/>
      <c r="K82" s="78"/>
      <c r="L82" s="78"/>
      <c r="M82" s="78"/>
      <c r="N82" s="78"/>
      <c r="O82" s="78"/>
      <c r="P82" s="78"/>
      <c r="Q82" s="78"/>
      <c r="R82" s="78"/>
      <c r="S82" s="78"/>
      <c r="T82" s="78"/>
      <c r="U82" s="78"/>
      <c r="V82" s="78"/>
      <c r="W82" s="78"/>
      <c r="X82" s="78"/>
      <c r="Y82" s="78"/>
      <c r="Z82" s="78"/>
    </row>
    <row r="83" spans="1:26" ht="15.75" customHeight="1">
      <c r="A83" s="78"/>
      <c r="B83" s="78"/>
      <c r="C83" s="78"/>
      <c r="D83" s="78"/>
      <c r="E83" s="78"/>
      <c r="F83" s="78"/>
      <c r="G83" s="78"/>
      <c r="H83" s="78"/>
      <c r="I83" s="78"/>
      <c r="J83" s="78"/>
      <c r="K83" s="78"/>
      <c r="L83" s="78"/>
      <c r="M83" s="78"/>
      <c r="N83" s="78"/>
      <c r="O83" s="78"/>
      <c r="P83" s="78"/>
      <c r="Q83" s="78"/>
      <c r="R83" s="78"/>
      <c r="S83" s="78"/>
      <c r="T83" s="78"/>
      <c r="U83" s="78"/>
      <c r="V83" s="78"/>
      <c r="W83" s="78"/>
      <c r="X83" s="78"/>
      <c r="Y83" s="78"/>
      <c r="Z83" s="78"/>
    </row>
    <row r="84" spans="1:26" ht="15.75" customHeight="1">
      <c r="A84" s="78"/>
      <c r="B84" s="78"/>
      <c r="C84" s="78"/>
      <c r="D84" s="78"/>
      <c r="E84" s="78"/>
      <c r="F84" s="78"/>
      <c r="G84" s="78"/>
      <c r="H84" s="78"/>
      <c r="I84" s="78"/>
      <c r="J84" s="78"/>
      <c r="K84" s="78"/>
      <c r="L84" s="78"/>
      <c r="M84" s="78"/>
      <c r="N84" s="78"/>
      <c r="O84" s="78"/>
      <c r="P84" s="78"/>
      <c r="Q84" s="78"/>
      <c r="R84" s="78"/>
      <c r="S84" s="78"/>
      <c r="T84" s="78"/>
      <c r="U84" s="78"/>
      <c r="V84" s="78"/>
      <c r="W84" s="78"/>
      <c r="X84" s="78"/>
      <c r="Y84" s="78"/>
      <c r="Z84" s="78"/>
    </row>
    <row r="85" spans="1:26" ht="15.75" customHeight="1">
      <c r="A85" s="78"/>
      <c r="B85" s="78"/>
      <c r="C85" s="78"/>
      <c r="D85" s="78"/>
      <c r="E85" s="78"/>
      <c r="F85" s="78"/>
      <c r="G85" s="78"/>
      <c r="H85" s="78"/>
      <c r="I85" s="78"/>
      <c r="J85" s="78"/>
      <c r="K85" s="78"/>
      <c r="L85" s="78"/>
      <c r="M85" s="78"/>
      <c r="N85" s="78"/>
      <c r="O85" s="78"/>
      <c r="P85" s="78"/>
      <c r="Q85" s="78"/>
      <c r="R85" s="78"/>
      <c r="S85" s="78"/>
      <c r="T85" s="78"/>
      <c r="U85" s="78"/>
      <c r="V85" s="78"/>
      <c r="W85" s="78"/>
      <c r="X85" s="78"/>
      <c r="Y85" s="78"/>
      <c r="Z85" s="78"/>
    </row>
    <row r="86" spans="1:26" ht="15.75" customHeight="1">
      <c r="A86" s="78"/>
      <c r="B86" s="78"/>
      <c r="C86" s="78"/>
      <c r="D86" s="78"/>
      <c r="E86" s="78"/>
      <c r="F86" s="78"/>
      <c r="G86" s="78"/>
      <c r="H86" s="78"/>
      <c r="I86" s="78"/>
      <c r="J86" s="78"/>
      <c r="K86" s="78"/>
      <c r="L86" s="78"/>
      <c r="M86" s="78"/>
      <c r="N86" s="78"/>
      <c r="O86" s="78"/>
      <c r="P86" s="78"/>
      <c r="Q86" s="78"/>
      <c r="R86" s="78"/>
      <c r="S86" s="78"/>
      <c r="T86" s="78"/>
      <c r="U86" s="78"/>
      <c r="V86" s="78"/>
      <c r="W86" s="78"/>
      <c r="X86" s="78"/>
      <c r="Y86" s="78"/>
      <c r="Z86" s="78"/>
    </row>
    <row r="87" spans="1:26" ht="15.75" customHeight="1">
      <c r="A87" s="78"/>
      <c r="B87" s="78"/>
      <c r="C87" s="78"/>
      <c r="D87" s="78"/>
      <c r="E87" s="78"/>
      <c r="F87" s="78"/>
      <c r="G87" s="78"/>
      <c r="H87" s="78"/>
      <c r="I87" s="78"/>
      <c r="J87" s="78"/>
      <c r="K87" s="78"/>
      <c r="L87" s="78"/>
      <c r="M87" s="78"/>
      <c r="N87" s="78"/>
      <c r="O87" s="78"/>
      <c r="P87" s="78"/>
      <c r="Q87" s="78"/>
      <c r="R87" s="78"/>
      <c r="S87" s="78"/>
      <c r="T87" s="78"/>
      <c r="U87" s="78"/>
      <c r="V87" s="78"/>
      <c r="W87" s="78"/>
      <c r="X87" s="78"/>
      <c r="Y87" s="78"/>
      <c r="Z87" s="78"/>
    </row>
    <row r="88" spans="1:26" ht="15.75" customHeight="1">
      <c r="A88" s="78"/>
      <c r="B88" s="78"/>
      <c r="C88" s="78"/>
      <c r="D88" s="78"/>
      <c r="E88" s="78"/>
      <c r="F88" s="78"/>
      <c r="G88" s="78"/>
      <c r="H88" s="78"/>
      <c r="I88" s="78"/>
      <c r="J88" s="78"/>
      <c r="K88" s="78"/>
      <c r="L88" s="78"/>
      <c r="M88" s="78"/>
      <c r="N88" s="78"/>
      <c r="O88" s="78"/>
      <c r="P88" s="78"/>
      <c r="Q88" s="78"/>
      <c r="R88" s="78"/>
      <c r="S88" s="78"/>
      <c r="T88" s="78"/>
      <c r="U88" s="78"/>
      <c r="V88" s="78"/>
      <c r="W88" s="78"/>
      <c r="X88" s="78"/>
      <c r="Y88" s="78"/>
      <c r="Z88" s="78"/>
    </row>
    <row r="89" spans="1:26" ht="15.75" customHeight="1">
      <c r="A89" s="78"/>
      <c r="B89" s="78"/>
      <c r="C89" s="78"/>
      <c r="D89" s="78"/>
      <c r="E89" s="78"/>
      <c r="F89" s="78"/>
      <c r="G89" s="78"/>
      <c r="H89" s="78"/>
      <c r="I89" s="78"/>
      <c r="J89" s="78"/>
      <c r="K89" s="78"/>
      <c r="L89" s="78"/>
      <c r="M89" s="78"/>
      <c r="N89" s="78"/>
      <c r="O89" s="78"/>
      <c r="P89" s="78"/>
      <c r="Q89" s="78"/>
      <c r="R89" s="78"/>
      <c r="S89" s="78"/>
      <c r="T89" s="78"/>
      <c r="U89" s="78"/>
      <c r="V89" s="78"/>
      <c r="W89" s="78"/>
      <c r="X89" s="78"/>
      <c r="Y89" s="78"/>
      <c r="Z89" s="78"/>
    </row>
    <row r="90" spans="1:26" ht="15.75" customHeight="1">
      <c r="A90" s="78"/>
      <c r="B90" s="78"/>
      <c r="C90" s="78"/>
      <c r="D90" s="78"/>
      <c r="E90" s="78"/>
      <c r="F90" s="78"/>
      <c r="G90" s="78"/>
      <c r="H90" s="78"/>
      <c r="I90" s="78"/>
      <c r="J90" s="78"/>
      <c r="K90" s="78"/>
      <c r="L90" s="78"/>
      <c r="M90" s="78"/>
      <c r="N90" s="78"/>
      <c r="O90" s="78"/>
      <c r="P90" s="78"/>
      <c r="Q90" s="78"/>
      <c r="R90" s="78"/>
      <c r="S90" s="78"/>
      <c r="T90" s="78"/>
      <c r="U90" s="78"/>
      <c r="V90" s="78"/>
      <c r="W90" s="78"/>
      <c r="X90" s="78"/>
      <c r="Y90" s="78"/>
      <c r="Z90" s="78"/>
    </row>
    <row r="91" spans="1:26" ht="15.75" customHeight="1">
      <c r="A91" s="78"/>
      <c r="B91" s="78"/>
      <c r="C91" s="78"/>
      <c r="D91" s="78"/>
      <c r="E91" s="78"/>
      <c r="F91" s="78"/>
      <c r="G91" s="78"/>
      <c r="H91" s="78"/>
      <c r="I91" s="78"/>
      <c r="J91" s="78"/>
      <c r="K91" s="78"/>
      <c r="L91" s="78"/>
      <c r="M91" s="78"/>
      <c r="N91" s="78"/>
      <c r="O91" s="78"/>
      <c r="P91" s="78"/>
      <c r="Q91" s="78"/>
      <c r="R91" s="78"/>
      <c r="S91" s="78"/>
      <c r="T91" s="78"/>
      <c r="U91" s="78"/>
      <c r="V91" s="78"/>
      <c r="W91" s="78"/>
      <c r="X91" s="78"/>
      <c r="Y91" s="78"/>
      <c r="Z91" s="78"/>
    </row>
    <row r="92" spans="1:26" ht="15.75" customHeight="1">
      <c r="A92" s="78"/>
      <c r="B92" s="78"/>
      <c r="C92" s="78"/>
      <c r="D92" s="78"/>
      <c r="E92" s="78"/>
      <c r="F92" s="78"/>
      <c r="G92" s="78"/>
      <c r="H92" s="78"/>
      <c r="I92" s="78"/>
      <c r="J92" s="78"/>
      <c r="K92" s="78"/>
      <c r="L92" s="78"/>
      <c r="M92" s="78"/>
      <c r="N92" s="78"/>
      <c r="O92" s="78"/>
      <c r="P92" s="78"/>
      <c r="Q92" s="78"/>
      <c r="R92" s="78"/>
      <c r="S92" s="78"/>
      <c r="T92" s="78"/>
      <c r="U92" s="78"/>
      <c r="V92" s="78"/>
      <c r="W92" s="78"/>
      <c r="X92" s="78"/>
      <c r="Y92" s="78"/>
      <c r="Z92" s="78"/>
    </row>
    <row r="93" spans="1:26" ht="15.75" customHeight="1">
      <c r="A93" s="78"/>
      <c r="B93" s="78"/>
      <c r="C93" s="78"/>
      <c r="D93" s="78"/>
      <c r="E93" s="78"/>
      <c r="F93" s="78"/>
      <c r="G93" s="78"/>
      <c r="H93" s="78"/>
      <c r="I93" s="78"/>
      <c r="J93" s="78"/>
      <c r="K93" s="78"/>
      <c r="L93" s="78"/>
      <c r="M93" s="78"/>
      <c r="N93" s="78"/>
      <c r="O93" s="78"/>
      <c r="P93" s="78"/>
      <c r="Q93" s="78"/>
      <c r="R93" s="78"/>
      <c r="S93" s="78"/>
      <c r="T93" s="78"/>
      <c r="U93" s="78"/>
      <c r="V93" s="78"/>
      <c r="W93" s="78"/>
      <c r="X93" s="78"/>
      <c r="Y93" s="78"/>
      <c r="Z93" s="78"/>
    </row>
    <row r="94" spans="1:26" ht="15.75" customHeight="1">
      <c r="A94" s="78"/>
      <c r="B94" s="78"/>
      <c r="C94" s="78"/>
      <c r="D94" s="78"/>
      <c r="E94" s="78"/>
      <c r="F94" s="78"/>
      <c r="G94" s="78"/>
      <c r="H94" s="78"/>
      <c r="I94" s="78"/>
      <c r="J94" s="78"/>
      <c r="K94" s="78"/>
      <c r="L94" s="78"/>
      <c r="M94" s="78"/>
      <c r="N94" s="78"/>
      <c r="O94" s="78"/>
      <c r="P94" s="78"/>
      <c r="Q94" s="78"/>
      <c r="R94" s="78"/>
      <c r="S94" s="78"/>
      <c r="T94" s="78"/>
      <c r="U94" s="78"/>
      <c r="V94" s="78"/>
      <c r="W94" s="78"/>
      <c r="X94" s="78"/>
      <c r="Y94" s="78"/>
      <c r="Z94" s="78"/>
    </row>
    <row r="95" spans="1:26" ht="15.75" customHeight="1">
      <c r="A95" s="78"/>
      <c r="B95" s="78"/>
      <c r="C95" s="78"/>
      <c r="D95" s="78"/>
      <c r="E95" s="78"/>
      <c r="F95" s="78"/>
      <c r="G95" s="78"/>
      <c r="H95" s="78"/>
      <c r="I95" s="78"/>
      <c r="J95" s="78"/>
      <c r="K95" s="78"/>
      <c r="L95" s="78"/>
      <c r="M95" s="78"/>
      <c r="N95" s="78"/>
      <c r="O95" s="78"/>
      <c r="P95" s="78"/>
      <c r="Q95" s="78"/>
      <c r="R95" s="78"/>
      <c r="S95" s="78"/>
      <c r="T95" s="78"/>
      <c r="U95" s="78"/>
      <c r="V95" s="78"/>
      <c r="W95" s="78"/>
      <c r="X95" s="78"/>
      <c r="Y95" s="78"/>
      <c r="Z95" s="78"/>
    </row>
    <row r="96" spans="1:26" ht="15.75" customHeight="1">
      <c r="A96" s="78"/>
      <c r="B96" s="78"/>
      <c r="C96" s="78"/>
      <c r="D96" s="78"/>
      <c r="E96" s="78"/>
      <c r="F96" s="78"/>
      <c r="G96" s="78"/>
      <c r="H96" s="78"/>
      <c r="I96" s="78"/>
      <c r="J96" s="78"/>
      <c r="K96" s="78"/>
      <c r="L96" s="78"/>
      <c r="M96" s="78"/>
      <c r="N96" s="78"/>
      <c r="O96" s="78"/>
      <c r="P96" s="78"/>
      <c r="Q96" s="78"/>
      <c r="R96" s="78"/>
      <c r="S96" s="78"/>
      <c r="T96" s="78"/>
      <c r="U96" s="78"/>
      <c r="V96" s="78"/>
      <c r="W96" s="78"/>
      <c r="X96" s="78"/>
      <c r="Y96" s="78"/>
      <c r="Z96" s="78"/>
    </row>
    <row r="97" spans="1:26" ht="15.75" customHeight="1">
      <c r="A97" s="78"/>
      <c r="B97" s="78"/>
      <c r="C97" s="78"/>
      <c r="D97" s="78"/>
      <c r="E97" s="78"/>
      <c r="F97" s="78"/>
      <c r="G97" s="78"/>
      <c r="H97" s="78"/>
      <c r="I97" s="78"/>
      <c r="J97" s="78"/>
      <c r="K97" s="78"/>
      <c r="L97" s="78"/>
      <c r="M97" s="78"/>
      <c r="N97" s="78"/>
      <c r="O97" s="78"/>
      <c r="P97" s="78"/>
      <c r="Q97" s="78"/>
      <c r="R97" s="78"/>
      <c r="S97" s="78"/>
      <c r="T97" s="78"/>
      <c r="U97" s="78"/>
      <c r="V97" s="78"/>
      <c r="W97" s="78"/>
      <c r="X97" s="78"/>
      <c r="Y97" s="78"/>
      <c r="Z97" s="78"/>
    </row>
    <row r="98" spans="1:26" ht="15.75" customHeight="1">
      <c r="A98" s="78"/>
      <c r="B98" s="78"/>
      <c r="C98" s="78"/>
      <c r="D98" s="78"/>
      <c r="E98" s="78"/>
      <c r="F98" s="78"/>
      <c r="G98" s="78"/>
      <c r="H98" s="78"/>
      <c r="I98" s="78"/>
      <c r="J98" s="78"/>
      <c r="K98" s="78"/>
      <c r="L98" s="78"/>
      <c r="M98" s="78"/>
      <c r="N98" s="78"/>
      <c r="O98" s="78"/>
      <c r="P98" s="78"/>
      <c r="Q98" s="78"/>
      <c r="R98" s="78"/>
      <c r="S98" s="78"/>
      <c r="T98" s="78"/>
      <c r="U98" s="78"/>
      <c r="V98" s="78"/>
      <c r="W98" s="78"/>
      <c r="X98" s="78"/>
      <c r="Y98" s="78"/>
      <c r="Z98" s="78"/>
    </row>
    <row r="99" spans="1:26" ht="15.75" customHeight="1">
      <c r="A99" s="78"/>
      <c r="B99" s="78"/>
      <c r="C99" s="78"/>
      <c r="D99" s="78"/>
      <c r="E99" s="78"/>
      <c r="F99" s="78"/>
      <c r="G99" s="78"/>
      <c r="H99" s="78"/>
      <c r="I99" s="78"/>
      <c r="J99" s="78"/>
      <c r="K99" s="78"/>
      <c r="L99" s="78"/>
      <c r="M99" s="78"/>
      <c r="N99" s="78"/>
      <c r="O99" s="78"/>
      <c r="P99" s="78"/>
      <c r="Q99" s="78"/>
      <c r="R99" s="78"/>
      <c r="S99" s="78"/>
      <c r="T99" s="78"/>
      <c r="U99" s="78"/>
      <c r="V99" s="78"/>
      <c r="W99" s="78"/>
      <c r="X99" s="78"/>
      <c r="Y99" s="78"/>
      <c r="Z99" s="78"/>
    </row>
    <row r="100" spans="1:26" ht="15.75" customHeight="1">
      <c r="A100" s="7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row>
    <row r="101" spans="1:26" ht="15.75" customHeight="1">
      <c r="A101" s="7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row>
    <row r="102" spans="1:26" ht="15.75" customHeight="1">
      <c r="A102" s="7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row>
    <row r="103" spans="1:26" ht="15.75" customHeight="1">
      <c r="A103" s="7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row>
    <row r="104" spans="1:26" ht="15.75" customHeight="1">
      <c r="A104" s="7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row>
    <row r="105" spans="1:26" ht="15.75" customHeight="1">
      <c r="A105" s="7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row>
    <row r="106" spans="1:26" ht="15.75" customHeight="1">
      <c r="A106" s="7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row>
    <row r="107" spans="1:26" ht="15.75" customHeight="1">
      <c r="A107" s="7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row>
    <row r="108" spans="1:26" ht="15.75" customHeight="1">
      <c r="A108" s="7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row>
    <row r="109" spans="1:26" ht="15.75" customHeight="1">
      <c r="A109" s="7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row>
    <row r="110" spans="1:26" ht="15.75" customHeight="1">
      <c r="A110" s="7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row>
    <row r="111" spans="1:26" ht="15.75" customHeight="1">
      <c r="A111" s="7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row>
    <row r="112" spans="1:26" ht="15.75" customHeight="1">
      <c r="A112" s="7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row>
    <row r="113" spans="1:26" ht="15.75" customHeight="1">
      <c r="A113" s="7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row>
    <row r="114" spans="1:26" ht="15.75" customHeight="1">
      <c r="A114" s="7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row>
    <row r="115" spans="1:26" ht="15.75" customHeight="1">
      <c r="A115" s="7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row>
    <row r="116" spans="1:26" ht="15.75" customHeight="1">
      <c r="A116" s="7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row>
    <row r="117" spans="1:26" ht="15.75" customHeight="1">
      <c r="A117" s="7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row>
    <row r="118" spans="1:26" ht="15.75" customHeight="1">
      <c r="A118" s="7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row>
    <row r="119" spans="1:26" ht="15.75" customHeight="1">
      <c r="A119" s="7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row>
    <row r="120" spans="1:26" ht="15.75" customHeight="1">
      <c r="A120" s="7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row>
    <row r="121" spans="1:26" ht="15.75" customHeight="1">
      <c r="A121" s="7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row>
    <row r="122" spans="1:26" ht="15.75" customHeight="1">
      <c r="A122" s="7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row>
    <row r="123" spans="1:26" ht="15.75" customHeight="1">
      <c r="A123" s="7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row>
    <row r="124" spans="1:26" ht="15.75" customHeight="1">
      <c r="A124" s="7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row>
    <row r="125" spans="1:26" ht="15.75" customHeight="1">
      <c r="A125" s="7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row>
    <row r="126" spans="1:26" ht="15.75" customHeight="1">
      <c r="A126" s="7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row>
    <row r="127" spans="1:26" ht="15.75" customHeight="1">
      <c r="A127" s="7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row>
    <row r="128" spans="1:26" ht="15.75" customHeight="1">
      <c r="A128" s="7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row>
    <row r="129" spans="1:26" ht="15.75" customHeight="1">
      <c r="A129" s="7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row>
    <row r="130" spans="1:26" ht="15.75" customHeight="1">
      <c r="A130" s="7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row>
    <row r="131" spans="1:26" ht="15.75" customHeight="1">
      <c r="A131" s="7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row>
    <row r="132" spans="1:26" ht="15.75" customHeight="1">
      <c r="A132" s="7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row>
    <row r="133" spans="1:26" ht="15.75" customHeight="1">
      <c r="A133" s="7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row>
    <row r="134" spans="1:26" ht="15.75" customHeight="1">
      <c r="A134" s="7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row>
    <row r="135" spans="1:26" ht="15.75" customHeight="1">
      <c r="A135" s="7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row>
    <row r="136" spans="1:26" ht="15.75" customHeight="1">
      <c r="A136" s="7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row>
    <row r="137" spans="1:26" ht="15.75" customHeight="1">
      <c r="A137" s="7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row>
    <row r="138" spans="1:26" ht="15.75" customHeight="1">
      <c r="A138" s="7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row>
    <row r="139" spans="1:26" ht="15.75" customHeight="1">
      <c r="A139" s="7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row>
    <row r="140" spans="1:26" ht="15.75" customHeight="1">
      <c r="A140" s="7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row>
    <row r="141" spans="1:26" ht="15.75" customHeight="1">
      <c r="A141" s="7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row>
    <row r="142" spans="1:26" ht="15.75" customHeight="1">
      <c r="A142" s="7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row>
    <row r="143" spans="1:26" ht="15.75" customHeight="1">
      <c r="A143" s="7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row>
    <row r="144" spans="1:26" ht="15.75" customHeight="1">
      <c r="A144" s="7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row>
    <row r="145" spans="1:26" ht="15.75" customHeight="1">
      <c r="A145" s="7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row>
    <row r="146" spans="1:26" ht="15.75" customHeight="1">
      <c r="A146" s="7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row>
    <row r="147" spans="1:26" ht="15.75" customHeight="1">
      <c r="A147" s="7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row>
    <row r="148" spans="1:26" ht="15.75" customHeight="1">
      <c r="A148" s="7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row>
    <row r="149" spans="1:26" ht="15.75" customHeight="1">
      <c r="A149" s="7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row>
    <row r="150" spans="1:26" ht="15.75" customHeight="1">
      <c r="A150" s="7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row>
    <row r="151" spans="1:26" ht="15.75" customHeight="1">
      <c r="A151" s="7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row>
    <row r="152" spans="1:26" ht="15.75" customHeight="1">
      <c r="A152" s="7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row>
    <row r="153" spans="1:26" ht="15.75" customHeight="1">
      <c r="A153" s="7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row>
    <row r="154" spans="1:26" ht="15.75" customHeight="1">
      <c r="A154" s="7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row>
    <row r="155" spans="1:26" ht="15.75" customHeight="1">
      <c r="A155" s="7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row>
    <row r="156" spans="1:26" ht="15.75" customHeight="1">
      <c r="A156" s="7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row>
    <row r="157" spans="1:26" ht="15.75" customHeight="1">
      <c r="A157" s="7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row>
    <row r="158" spans="1:26" ht="15.75" customHeight="1">
      <c r="A158" s="7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row>
    <row r="159" spans="1:26" ht="15.75" customHeight="1">
      <c r="A159" s="7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row>
    <row r="160" spans="1:26" ht="15.75" customHeight="1">
      <c r="A160" s="7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row>
    <row r="161" spans="1:26" ht="15.75" customHeight="1">
      <c r="A161" s="7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row>
    <row r="162" spans="1:26" ht="15.75" customHeight="1">
      <c r="A162" s="7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row>
    <row r="163" spans="1:26" ht="15.75" customHeight="1">
      <c r="A163" s="7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row>
    <row r="164" spans="1:26" ht="15.75" customHeight="1">
      <c r="A164" s="7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row>
    <row r="165" spans="1:26" ht="15.75" customHeight="1">
      <c r="A165" s="7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row>
    <row r="166" spans="1:26" ht="15.75" customHeight="1">
      <c r="A166" s="7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row>
    <row r="167" spans="1:26" ht="15.75" customHeight="1">
      <c r="A167" s="7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row>
    <row r="168" spans="1:26" ht="15.75" customHeight="1">
      <c r="A168" s="7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row>
    <row r="169" spans="1:26" ht="15.75" customHeight="1">
      <c r="A169" s="7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row>
    <row r="170" spans="1:26" ht="15.75" customHeight="1">
      <c r="A170" s="7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row>
    <row r="171" spans="1:26" ht="15.75" customHeight="1">
      <c r="A171" s="7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row>
    <row r="172" spans="1:26" ht="15.75" customHeight="1">
      <c r="A172" s="7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row>
    <row r="173" spans="1:26" ht="15.75" customHeight="1">
      <c r="A173" s="7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row>
    <row r="174" spans="1:26" ht="15.75" customHeight="1">
      <c r="A174" s="7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row>
    <row r="175" spans="1:26" ht="15.75" customHeight="1">
      <c r="A175" s="7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row>
    <row r="176" spans="1:26" ht="15.75" customHeight="1">
      <c r="A176" s="7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row>
    <row r="177" spans="1:26" ht="15.75" customHeight="1">
      <c r="A177" s="7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row>
    <row r="178" spans="1:26" ht="15.75" customHeight="1">
      <c r="A178" s="7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row>
    <row r="179" spans="1:26" ht="15.75" customHeight="1">
      <c r="A179" s="7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row>
    <row r="180" spans="1:26" ht="15.75" customHeight="1">
      <c r="A180" s="7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row>
    <row r="181" spans="1:26" ht="15.75" customHeight="1">
      <c r="A181" s="7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row>
    <row r="182" spans="1:26" ht="15.75" customHeight="1">
      <c r="A182" s="7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row>
    <row r="183" spans="1:26" ht="15.75" customHeight="1">
      <c r="A183" s="7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row>
    <row r="184" spans="1:26" ht="15.75" customHeight="1">
      <c r="A184" s="7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row>
    <row r="185" spans="1:26" ht="15.75" customHeight="1">
      <c r="A185" s="7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row>
    <row r="186" spans="1:26" ht="15.75" customHeight="1">
      <c r="A186" s="7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row>
    <row r="187" spans="1:26" ht="15.75" customHeight="1">
      <c r="A187" s="7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row>
    <row r="188" spans="1:26" ht="15.75" customHeight="1">
      <c r="A188" s="7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row>
    <row r="189" spans="1:26" ht="15.75" customHeight="1">
      <c r="A189" s="7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row>
    <row r="190" spans="1:26" ht="15.75" customHeight="1">
      <c r="A190" s="7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row>
    <row r="191" spans="1:26" ht="15.75" customHeight="1">
      <c r="A191" s="7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row>
    <row r="192" spans="1:26" ht="15.75" customHeight="1">
      <c r="A192" s="7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row>
    <row r="193" spans="1:26" ht="15.75" customHeight="1">
      <c r="A193" s="7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row>
    <row r="194" spans="1:26" ht="15.75" customHeight="1">
      <c r="A194" s="7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row>
    <row r="195" spans="1:26" ht="15.75" customHeight="1">
      <c r="A195" s="7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row>
    <row r="196" spans="1:26" ht="15.75" customHeight="1">
      <c r="A196" s="7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row>
    <row r="197" spans="1:26" ht="15.75" customHeight="1">
      <c r="A197" s="7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row>
    <row r="198" spans="1:26" ht="15.75" customHeight="1">
      <c r="A198" s="7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row>
    <row r="199" spans="1:26" ht="15.75" customHeight="1">
      <c r="A199" s="7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row>
    <row r="200" spans="1:26" ht="15.75" customHeight="1">
      <c r="A200" s="7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row>
    <row r="201" spans="1:26" ht="15.75" customHeight="1">
      <c r="A201" s="7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row>
    <row r="202" spans="1:26" ht="15.75" customHeight="1">
      <c r="A202" s="7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row>
    <row r="203" spans="1:26" ht="15.75" customHeight="1">
      <c r="A203" s="7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row>
    <row r="204" spans="1:26" ht="15.75" customHeight="1">
      <c r="A204" s="7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row>
    <row r="205" spans="1:26" ht="15.75" customHeight="1">
      <c r="A205" s="7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row>
    <row r="206" spans="1:26" ht="15.75" customHeight="1">
      <c r="A206" s="7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row>
    <row r="207" spans="1:26" ht="15.75" customHeight="1">
      <c r="A207" s="7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row>
    <row r="208" spans="1:26" ht="15.75" customHeight="1">
      <c r="A208" s="7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row>
    <row r="209" spans="1:26" ht="15.75" customHeight="1">
      <c r="A209" s="7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row>
    <row r="210" spans="1:26" ht="15.75" customHeight="1">
      <c r="A210" s="7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row>
    <row r="211" spans="1:26" ht="15.75" customHeight="1">
      <c r="A211" s="7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row>
    <row r="212" spans="1:26" ht="15.75" customHeight="1">
      <c r="A212" s="7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row>
    <row r="213" spans="1:26" ht="15.75" customHeight="1">
      <c r="A213" s="7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row>
    <row r="214" spans="1:26" ht="15.75" customHeight="1">
      <c r="A214" s="7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row>
    <row r="215" spans="1:26" ht="15.75" customHeight="1">
      <c r="A215" s="7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row>
    <row r="216" spans="1:26" ht="15.75" customHeight="1">
      <c r="A216" s="7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row>
    <row r="217" spans="1:26" ht="15.75" customHeight="1">
      <c r="A217" s="7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row>
    <row r="218" spans="1:26" ht="15.75" customHeight="1">
      <c r="A218" s="7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row>
    <row r="219" spans="1:26" ht="15.75" customHeight="1">
      <c r="A219" s="7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row>
    <row r="220" spans="1:26" ht="15.75" customHeight="1">
      <c r="A220" s="7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Q2:R3"/>
    <mergeCell ref="T2:U3"/>
    <mergeCell ref="W2:X3"/>
    <mergeCell ref="B2:C3"/>
    <mergeCell ref="E2:F3"/>
    <mergeCell ref="H2:I3"/>
    <mergeCell ref="K2:L3"/>
    <mergeCell ref="N2:O3"/>
  </mergeCells>
  <conditionalFormatting sqref="B4:B8">
    <cfRule type="cellIs" dxfId="87" priority="1" operator="equal">
      <formula>0</formula>
    </cfRule>
  </conditionalFormatting>
  <conditionalFormatting sqref="B4:B8">
    <cfRule type="cellIs" dxfId="86" priority="2" operator="between">
      <formula>0.9</formula>
      <formula>1</formula>
    </cfRule>
  </conditionalFormatting>
  <conditionalFormatting sqref="B4:B8">
    <cfRule type="cellIs" dxfId="85" priority="3" operator="between">
      <formula>85%</formula>
      <formula>90%</formula>
    </cfRule>
  </conditionalFormatting>
  <conditionalFormatting sqref="B4:B8">
    <cfRule type="cellIs" dxfId="84" priority="4" operator="lessThan">
      <formula>85%</formula>
    </cfRule>
  </conditionalFormatting>
  <conditionalFormatting sqref="E4:E18">
    <cfRule type="cellIs" dxfId="83" priority="5" operator="equal">
      <formula>0</formula>
    </cfRule>
  </conditionalFormatting>
  <conditionalFormatting sqref="E4:E18">
    <cfRule type="cellIs" dxfId="82" priority="6" operator="between">
      <formula>0.9</formula>
      <formula>1</formula>
    </cfRule>
  </conditionalFormatting>
  <conditionalFormatting sqref="E4:E18">
    <cfRule type="cellIs" dxfId="81" priority="7" operator="between">
      <formula>85%</formula>
      <formula>90%</formula>
    </cfRule>
  </conditionalFormatting>
  <conditionalFormatting sqref="E4:E18">
    <cfRule type="cellIs" dxfId="80" priority="8" operator="lessThan">
      <formula>85%</formula>
    </cfRule>
  </conditionalFormatting>
  <conditionalFormatting sqref="E7:E18">
    <cfRule type="cellIs" dxfId="79" priority="9" operator="equal">
      <formula>0</formula>
    </cfRule>
  </conditionalFormatting>
  <conditionalFormatting sqref="E7:E18">
    <cfRule type="cellIs" dxfId="78" priority="10" operator="between">
      <formula>0.9</formula>
      <formula>1</formula>
    </cfRule>
  </conditionalFormatting>
  <conditionalFormatting sqref="E7:E18">
    <cfRule type="cellIs" dxfId="77" priority="11" operator="between">
      <formula>85%</formula>
      <formula>90%</formula>
    </cfRule>
  </conditionalFormatting>
  <conditionalFormatting sqref="E7:E18">
    <cfRule type="cellIs" dxfId="76" priority="12" operator="lessThan">
      <formula>85%</formula>
    </cfRule>
  </conditionalFormatting>
  <conditionalFormatting sqref="E7:E18">
    <cfRule type="cellIs" dxfId="75" priority="13" operator="equal">
      <formula>0</formula>
    </cfRule>
  </conditionalFormatting>
  <conditionalFormatting sqref="E7:E18">
    <cfRule type="cellIs" dxfId="74" priority="14" operator="between">
      <formula>0.9</formula>
      <formula>1</formula>
    </cfRule>
  </conditionalFormatting>
  <conditionalFormatting sqref="E7:E18">
    <cfRule type="cellIs" dxfId="73" priority="15" operator="between">
      <formula>85%</formula>
      <formula>90%</formula>
    </cfRule>
  </conditionalFormatting>
  <conditionalFormatting sqref="E7:E18">
    <cfRule type="cellIs" dxfId="72" priority="16" operator="lessThan">
      <formula>85%</formula>
    </cfRule>
  </conditionalFormatting>
  <conditionalFormatting sqref="E7:E18">
    <cfRule type="cellIs" dxfId="71" priority="17" operator="equal">
      <formula>0</formula>
    </cfRule>
  </conditionalFormatting>
  <conditionalFormatting sqref="E7:E18">
    <cfRule type="cellIs" dxfId="70" priority="18" operator="between">
      <formula>0.9</formula>
      <formula>1</formula>
    </cfRule>
  </conditionalFormatting>
  <conditionalFormatting sqref="E7:E18">
    <cfRule type="cellIs" dxfId="69" priority="19" operator="between">
      <formula>85%</formula>
      <formula>90%</formula>
    </cfRule>
  </conditionalFormatting>
  <conditionalFormatting sqref="E7:E18">
    <cfRule type="cellIs" dxfId="68" priority="20" operator="lessThan">
      <formula>85%</formula>
    </cfRule>
  </conditionalFormatting>
  <conditionalFormatting sqref="E5:E18">
    <cfRule type="cellIs" dxfId="67" priority="21" operator="equal">
      <formula>0</formula>
    </cfRule>
  </conditionalFormatting>
  <conditionalFormatting sqref="E5:E18">
    <cfRule type="cellIs" dxfId="66" priority="22" operator="between">
      <formula>0.9</formula>
      <formula>1</formula>
    </cfRule>
  </conditionalFormatting>
  <conditionalFormatting sqref="E5:E18">
    <cfRule type="cellIs" dxfId="65" priority="23" operator="between">
      <formula>85%</formula>
      <formula>90%</formula>
    </cfRule>
  </conditionalFormatting>
  <conditionalFormatting sqref="E5:E18">
    <cfRule type="cellIs" dxfId="64" priority="24" operator="lessThan">
      <formula>85%</formula>
    </cfRule>
  </conditionalFormatting>
  <conditionalFormatting sqref="E5:E18">
    <cfRule type="cellIs" dxfId="63" priority="25" operator="equal">
      <formula>0</formula>
    </cfRule>
  </conditionalFormatting>
  <conditionalFormatting sqref="E5:E18">
    <cfRule type="cellIs" dxfId="62" priority="26" operator="between">
      <formula>0.9</formula>
      <formula>1</formula>
    </cfRule>
  </conditionalFormatting>
  <conditionalFormatting sqref="E5:E18">
    <cfRule type="cellIs" dxfId="61" priority="27" operator="between">
      <formula>85%</formula>
      <formula>90%</formula>
    </cfRule>
  </conditionalFormatting>
  <conditionalFormatting sqref="E5:E18">
    <cfRule type="cellIs" dxfId="60" priority="28" operator="lessThan">
      <formula>85%</formula>
    </cfRule>
  </conditionalFormatting>
  <conditionalFormatting sqref="E5:E18">
    <cfRule type="cellIs" dxfId="59" priority="29" operator="equal">
      <formula>0</formula>
    </cfRule>
  </conditionalFormatting>
  <conditionalFormatting sqref="E5:E18">
    <cfRule type="cellIs" dxfId="58" priority="30" operator="between">
      <formula>0.9</formula>
      <formula>1</formula>
    </cfRule>
  </conditionalFormatting>
  <conditionalFormatting sqref="E5:E18">
    <cfRule type="cellIs" dxfId="57" priority="31" operator="between">
      <formula>85%</formula>
      <formula>90%</formula>
    </cfRule>
  </conditionalFormatting>
  <conditionalFormatting sqref="E5:E18">
    <cfRule type="cellIs" dxfId="56" priority="32" operator="lessThan">
      <formula>85%</formula>
    </cfRule>
  </conditionalFormatting>
  <conditionalFormatting sqref="H5:H8">
    <cfRule type="cellIs" dxfId="55" priority="33" operator="equal">
      <formula>0</formula>
    </cfRule>
  </conditionalFormatting>
  <conditionalFormatting sqref="H5:H8">
    <cfRule type="cellIs" dxfId="54" priority="34" operator="between">
      <formula>0.9</formula>
      <formula>1</formula>
    </cfRule>
  </conditionalFormatting>
  <conditionalFormatting sqref="H5:H8">
    <cfRule type="cellIs" dxfId="53" priority="35" operator="between">
      <formula>85%</formula>
      <formula>90%</formula>
    </cfRule>
  </conditionalFormatting>
  <conditionalFormatting sqref="H5:H8">
    <cfRule type="cellIs" dxfId="52" priority="36" operator="lessThan">
      <formula>85%</formula>
    </cfRule>
  </conditionalFormatting>
  <conditionalFormatting sqref="H4">
    <cfRule type="cellIs" dxfId="51" priority="37" operator="equal">
      <formula>0</formula>
    </cfRule>
  </conditionalFormatting>
  <conditionalFormatting sqref="H4">
    <cfRule type="cellIs" dxfId="50" priority="38" operator="between">
      <formula>0.9</formula>
      <formula>1</formula>
    </cfRule>
  </conditionalFormatting>
  <conditionalFormatting sqref="H4">
    <cfRule type="cellIs" dxfId="49" priority="39" operator="between">
      <formula>85%</formula>
      <formula>90%</formula>
    </cfRule>
  </conditionalFormatting>
  <conditionalFormatting sqref="H4">
    <cfRule type="cellIs" dxfId="48" priority="40" operator="lessThan">
      <formula>85%</formula>
    </cfRule>
  </conditionalFormatting>
  <conditionalFormatting sqref="K4">
    <cfRule type="cellIs" dxfId="47" priority="41" operator="equal">
      <formula>0</formula>
    </cfRule>
  </conditionalFormatting>
  <conditionalFormatting sqref="K4">
    <cfRule type="cellIs" dxfId="46" priority="42" operator="between">
      <formula>0.9</formula>
      <formula>1</formula>
    </cfRule>
  </conditionalFormatting>
  <conditionalFormatting sqref="K4">
    <cfRule type="cellIs" dxfId="45" priority="43" operator="between">
      <formula>85%</formula>
      <formula>90%</formula>
    </cfRule>
  </conditionalFormatting>
  <conditionalFormatting sqref="K4">
    <cfRule type="cellIs" dxfId="44" priority="44" operator="lessThan">
      <formula>85%</formula>
    </cfRule>
  </conditionalFormatting>
  <conditionalFormatting sqref="K5:K18">
    <cfRule type="cellIs" dxfId="43" priority="45" operator="equal">
      <formula>0</formula>
    </cfRule>
  </conditionalFormatting>
  <conditionalFormatting sqref="K5:K18">
    <cfRule type="cellIs" dxfId="42" priority="46" operator="between">
      <formula>0.9</formula>
      <formula>1</formula>
    </cfRule>
  </conditionalFormatting>
  <conditionalFormatting sqref="K5:K18">
    <cfRule type="cellIs" dxfId="41" priority="47" operator="between">
      <formula>85%</formula>
      <formula>90%</formula>
    </cfRule>
  </conditionalFormatting>
  <conditionalFormatting sqref="K5:K18">
    <cfRule type="cellIs" dxfId="40" priority="48" operator="lessThan">
      <formula>85%</formula>
    </cfRule>
  </conditionalFormatting>
  <conditionalFormatting sqref="N4">
    <cfRule type="cellIs" dxfId="39" priority="49" operator="equal">
      <formula>0</formula>
    </cfRule>
  </conditionalFormatting>
  <conditionalFormatting sqref="N4">
    <cfRule type="cellIs" dxfId="38" priority="50" operator="between">
      <formula>0.9</formula>
      <formula>1</formula>
    </cfRule>
  </conditionalFormatting>
  <conditionalFormatting sqref="N4">
    <cfRule type="cellIs" dxfId="37" priority="51" operator="between">
      <formula>85%</formula>
      <formula>90%</formula>
    </cfRule>
  </conditionalFormatting>
  <conditionalFormatting sqref="N4">
    <cfRule type="cellIs" dxfId="36" priority="52" operator="lessThan">
      <formula>85%</formula>
    </cfRule>
  </conditionalFormatting>
  <conditionalFormatting sqref="N5:N13">
    <cfRule type="cellIs" dxfId="35" priority="53" operator="equal">
      <formula>0</formula>
    </cfRule>
  </conditionalFormatting>
  <conditionalFormatting sqref="N5:N13">
    <cfRule type="cellIs" dxfId="34" priority="54" operator="between">
      <formula>0.9</formula>
      <formula>1</formula>
    </cfRule>
  </conditionalFormatting>
  <conditionalFormatting sqref="N5:N13">
    <cfRule type="cellIs" dxfId="33" priority="55" operator="between">
      <formula>85%</formula>
      <formula>90%</formula>
    </cfRule>
  </conditionalFormatting>
  <conditionalFormatting sqref="N5:N13">
    <cfRule type="cellIs" dxfId="32" priority="56" operator="lessThan">
      <formula>85%</formula>
    </cfRule>
  </conditionalFormatting>
  <conditionalFormatting sqref="Q4">
    <cfRule type="cellIs" dxfId="31" priority="57" operator="equal">
      <formula>0</formula>
    </cfRule>
  </conditionalFormatting>
  <conditionalFormatting sqref="Q4">
    <cfRule type="cellIs" dxfId="30" priority="58" operator="between">
      <formula>0.9</formula>
      <formula>1</formula>
    </cfRule>
  </conditionalFormatting>
  <conditionalFormatting sqref="Q4">
    <cfRule type="cellIs" dxfId="29" priority="59" operator="between">
      <formula>85%</formula>
      <formula>90%</formula>
    </cfRule>
  </conditionalFormatting>
  <conditionalFormatting sqref="Q4">
    <cfRule type="cellIs" dxfId="28" priority="60" operator="lessThan">
      <formula>85%</formula>
    </cfRule>
  </conditionalFormatting>
  <conditionalFormatting sqref="Q5:Q12">
    <cfRule type="cellIs" dxfId="27" priority="61" operator="equal">
      <formula>0</formula>
    </cfRule>
  </conditionalFormatting>
  <conditionalFormatting sqref="Q5:Q12">
    <cfRule type="cellIs" dxfId="26" priority="62" operator="between">
      <formula>0.9</formula>
      <formula>1</formula>
    </cfRule>
  </conditionalFormatting>
  <conditionalFormatting sqref="Q5:Q12">
    <cfRule type="cellIs" dxfId="25" priority="63" operator="between">
      <formula>85%</formula>
      <formula>90%</formula>
    </cfRule>
  </conditionalFormatting>
  <conditionalFormatting sqref="Q5:Q12">
    <cfRule type="cellIs" dxfId="24" priority="64" operator="lessThan">
      <formula>85%</formula>
    </cfRule>
  </conditionalFormatting>
  <conditionalFormatting sqref="Q11:Q12">
    <cfRule type="cellIs" dxfId="23" priority="65" operator="equal">
      <formula>0</formula>
    </cfRule>
  </conditionalFormatting>
  <conditionalFormatting sqref="Q11:Q12">
    <cfRule type="cellIs" dxfId="22" priority="66" operator="between">
      <formula>0.9</formula>
      <formula>1</formula>
    </cfRule>
  </conditionalFormatting>
  <conditionalFormatting sqref="Q11:Q12">
    <cfRule type="cellIs" dxfId="21" priority="67" operator="between">
      <formula>85%</formula>
      <formula>90%</formula>
    </cfRule>
  </conditionalFormatting>
  <conditionalFormatting sqref="Q11:Q12">
    <cfRule type="cellIs" dxfId="20" priority="68" operator="lessThan">
      <formula>85%</formula>
    </cfRule>
  </conditionalFormatting>
  <conditionalFormatting sqref="Q11:Q12">
    <cfRule type="cellIs" dxfId="19" priority="69" operator="equal">
      <formula>0</formula>
    </cfRule>
  </conditionalFormatting>
  <conditionalFormatting sqref="Q11:Q12">
    <cfRule type="cellIs" dxfId="18" priority="70" operator="between">
      <formula>0.9</formula>
      <formula>1</formula>
    </cfRule>
  </conditionalFormatting>
  <conditionalFormatting sqref="Q11:Q12">
    <cfRule type="cellIs" dxfId="17" priority="71" operator="between">
      <formula>85%</formula>
      <formula>90%</formula>
    </cfRule>
  </conditionalFormatting>
  <conditionalFormatting sqref="Q11:Q12">
    <cfRule type="cellIs" dxfId="16" priority="72" operator="lessThan">
      <formula>85%</formula>
    </cfRule>
  </conditionalFormatting>
  <conditionalFormatting sqref="T4">
    <cfRule type="cellIs" dxfId="15" priority="73" operator="equal">
      <formula>0</formula>
    </cfRule>
  </conditionalFormatting>
  <conditionalFormatting sqref="T4">
    <cfRule type="cellIs" dxfId="14" priority="74" operator="between">
      <formula>0.9</formula>
      <formula>1</formula>
    </cfRule>
  </conditionalFormatting>
  <conditionalFormatting sqref="T4">
    <cfRule type="cellIs" dxfId="13" priority="75" operator="between">
      <formula>85%</formula>
      <formula>90%</formula>
    </cfRule>
  </conditionalFormatting>
  <conditionalFormatting sqref="T4">
    <cfRule type="cellIs" dxfId="12" priority="76" operator="lessThan">
      <formula>85%</formula>
    </cfRule>
  </conditionalFormatting>
  <conditionalFormatting sqref="T5:T9">
    <cfRule type="cellIs" dxfId="11" priority="77" operator="equal">
      <formula>0</formula>
    </cfRule>
  </conditionalFormatting>
  <conditionalFormatting sqref="T5:T9">
    <cfRule type="cellIs" dxfId="10" priority="78" operator="between">
      <formula>0.9</formula>
      <formula>1</formula>
    </cfRule>
  </conditionalFormatting>
  <conditionalFormatting sqref="T5:T9">
    <cfRule type="cellIs" dxfId="9" priority="79" operator="between">
      <formula>85%</formula>
      <formula>90%</formula>
    </cfRule>
  </conditionalFormatting>
  <conditionalFormatting sqref="T5:T9">
    <cfRule type="cellIs" dxfId="8" priority="80" operator="lessThan">
      <formula>85%</formula>
    </cfRule>
  </conditionalFormatting>
  <conditionalFormatting sqref="W5:W16">
    <cfRule type="cellIs" dxfId="7" priority="81" stopIfTrue="1" operator="lessThan">
      <formula>85%</formula>
    </cfRule>
  </conditionalFormatting>
  <conditionalFormatting sqref="W5:W16">
    <cfRule type="cellIs" dxfId="6" priority="82" operator="equal">
      <formula>0</formula>
    </cfRule>
  </conditionalFormatting>
  <conditionalFormatting sqref="W5:W16">
    <cfRule type="cellIs" dxfId="5" priority="83" operator="between">
      <formula>0.9</formula>
      <formula>1</formula>
    </cfRule>
  </conditionalFormatting>
  <conditionalFormatting sqref="W5:W16">
    <cfRule type="cellIs" dxfId="4" priority="84" operator="between">
      <formula>85%</formula>
      <formula>90%</formula>
    </cfRule>
  </conditionalFormatting>
  <conditionalFormatting sqref="W4">
    <cfRule type="cellIs" dxfId="3" priority="85" operator="equal">
      <formula>0</formula>
    </cfRule>
  </conditionalFormatting>
  <conditionalFormatting sqref="W4">
    <cfRule type="cellIs" dxfId="2" priority="86" operator="between">
      <formula>0.9</formula>
      <formula>1</formula>
    </cfRule>
  </conditionalFormatting>
  <conditionalFormatting sqref="W4">
    <cfRule type="cellIs" dxfId="1" priority="87" operator="between">
      <formula>85%</formula>
      <formula>90%</formula>
    </cfRule>
  </conditionalFormatting>
  <conditionalFormatting sqref="W4">
    <cfRule type="cellIs" dxfId="0" priority="88" operator="lessThan">
      <formula>85%</formula>
    </cfRule>
  </conditionalFormatting>
  <pageMargins left="0.7" right="0.7" top="0.75" bottom="0.75" header="0" footer="0"/>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0C0"/>
  </sheetPr>
  <dimension ref="A1:AC998"/>
  <sheetViews>
    <sheetView topLeftCell="A28" workbookViewId="0">
      <selection activeCell="C9" sqref="C9"/>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113"/>
      <c r="B1" s="429" t="s">
        <v>437</v>
      </c>
      <c r="C1" s="428"/>
      <c r="D1" s="430" t="s">
        <v>438</v>
      </c>
      <c r="E1" s="428"/>
      <c r="F1" s="428"/>
      <c r="G1" s="428"/>
      <c r="H1" s="428"/>
      <c r="I1" s="431"/>
      <c r="J1" s="113"/>
      <c r="K1" s="113"/>
      <c r="L1" s="113"/>
      <c r="M1" s="113"/>
      <c r="N1" s="113"/>
      <c r="O1" s="113"/>
      <c r="P1" s="113"/>
      <c r="Q1" s="113"/>
      <c r="R1" s="113"/>
      <c r="S1" s="113"/>
      <c r="T1" s="113"/>
      <c r="U1" s="113"/>
      <c r="V1" s="113"/>
      <c r="W1" s="113"/>
      <c r="X1" s="113"/>
      <c r="Y1" s="113"/>
      <c r="Z1" s="113"/>
      <c r="AA1" s="113"/>
      <c r="AB1" s="113"/>
      <c r="AC1" s="113"/>
    </row>
    <row r="2" spans="1:29" ht="33.75" customHeight="1">
      <c r="A2" s="113"/>
      <c r="B2" s="428"/>
      <c r="C2" s="428"/>
      <c r="D2" s="520" t="s">
        <v>439</v>
      </c>
      <c r="E2" s="428"/>
      <c r="F2" s="428"/>
      <c r="G2" s="428"/>
      <c r="H2" s="428"/>
      <c r="I2" s="428"/>
      <c r="J2" s="113"/>
      <c r="K2" s="113"/>
      <c r="L2" s="113"/>
      <c r="M2" s="113"/>
      <c r="N2" s="113"/>
      <c r="O2" s="113"/>
      <c r="P2" s="113"/>
      <c r="Q2" s="113"/>
      <c r="R2" s="113"/>
      <c r="S2" s="113"/>
      <c r="T2" s="113"/>
      <c r="U2" s="113"/>
      <c r="V2" s="113"/>
      <c r="W2" s="113"/>
      <c r="X2" s="113"/>
      <c r="Y2" s="113"/>
      <c r="Z2" s="113"/>
      <c r="AA2" s="113"/>
      <c r="AB2" s="113"/>
      <c r="AC2" s="113"/>
    </row>
    <row r="3" spans="1:29" ht="13.5" customHeight="1">
      <c r="A3" s="113"/>
      <c r="B3" s="434" t="s">
        <v>440</v>
      </c>
      <c r="C3" s="428"/>
      <c r="D3" s="434" t="s">
        <v>441</v>
      </c>
      <c r="E3" s="428"/>
      <c r="F3" s="428"/>
      <c r="G3" s="428"/>
      <c r="H3" s="428"/>
      <c r="I3" s="151" t="s">
        <v>442</v>
      </c>
      <c r="J3" s="113"/>
      <c r="K3" s="113"/>
      <c r="L3" s="113"/>
      <c r="M3" s="113"/>
      <c r="N3" s="113"/>
      <c r="O3" s="113"/>
      <c r="P3" s="113"/>
      <c r="Q3" s="113"/>
      <c r="R3" s="113"/>
      <c r="S3" s="113"/>
      <c r="T3" s="113"/>
      <c r="U3" s="113"/>
      <c r="V3" s="113"/>
      <c r="W3" s="113"/>
      <c r="X3" s="113"/>
      <c r="Y3" s="113"/>
      <c r="Z3" s="113"/>
      <c r="AA3" s="113"/>
      <c r="AB3" s="113"/>
      <c r="AC3" s="113"/>
    </row>
    <row r="4" spans="1:29" ht="13.5" customHeight="1">
      <c r="A4" s="113"/>
      <c r="B4" s="435"/>
      <c r="C4" s="428"/>
      <c r="D4" s="428"/>
      <c r="E4" s="428"/>
      <c r="F4" s="428"/>
      <c r="G4" s="428"/>
      <c r="H4" s="428"/>
      <c r="I4" s="428"/>
      <c r="J4" s="113"/>
      <c r="K4" s="113"/>
      <c r="L4" s="113"/>
      <c r="M4" s="113"/>
      <c r="N4" s="113"/>
      <c r="O4" s="113"/>
      <c r="P4" s="113"/>
      <c r="Q4" s="113"/>
      <c r="R4" s="113"/>
      <c r="S4" s="113"/>
      <c r="T4" s="113"/>
      <c r="U4" s="113"/>
      <c r="V4" s="113"/>
      <c r="W4" s="113"/>
      <c r="X4" s="113"/>
      <c r="Y4" s="113"/>
      <c r="Z4" s="113"/>
      <c r="AA4" s="113"/>
      <c r="AB4" s="113"/>
      <c r="AC4" s="113"/>
    </row>
    <row r="5" spans="1:29" ht="22.5" customHeight="1">
      <c r="A5" s="113"/>
      <c r="B5" s="427" t="s">
        <v>443</v>
      </c>
      <c r="C5" s="428"/>
      <c r="D5" s="436" t="str">
        <f>Indicadores!F11</f>
        <v>Administración del Sistema Integrado de Gestión (SIG)</v>
      </c>
      <c r="E5" s="428"/>
      <c r="F5" s="428"/>
      <c r="G5" s="428"/>
      <c r="H5" s="428"/>
      <c r="I5" s="428"/>
      <c r="J5" s="113"/>
      <c r="K5" s="113"/>
      <c r="L5" s="113"/>
      <c r="M5" s="113"/>
      <c r="N5" s="113"/>
      <c r="O5" s="113"/>
      <c r="P5" s="113"/>
      <c r="Q5" s="113"/>
      <c r="R5" s="113"/>
      <c r="S5" s="113"/>
      <c r="T5" s="113"/>
      <c r="U5" s="113"/>
      <c r="V5" s="113"/>
      <c r="W5" s="113"/>
      <c r="X5" s="113"/>
      <c r="Y5" s="113"/>
      <c r="Z5" s="113"/>
      <c r="AA5" s="113"/>
      <c r="AB5" s="113"/>
      <c r="AC5" s="113"/>
    </row>
    <row r="6" spans="1:29" ht="34.5" customHeight="1">
      <c r="A6" s="113"/>
      <c r="B6" s="427" t="s">
        <v>444</v>
      </c>
      <c r="C6" s="428"/>
      <c r="D6" s="437" t="str">
        <f>Indicadores!A11</f>
        <v>Cumplimiento del plan de mejoramiento</v>
      </c>
      <c r="E6" s="428"/>
      <c r="F6" s="427" t="s">
        <v>445</v>
      </c>
      <c r="G6" s="428"/>
      <c r="H6" s="438" t="str">
        <f>Indicadores!S11</f>
        <v>Jefe Oficina Asesora de Planeación</v>
      </c>
      <c r="I6" s="428"/>
      <c r="J6" s="113"/>
      <c r="K6" s="113"/>
      <c r="L6" s="113"/>
      <c r="M6" s="113"/>
      <c r="N6" s="113"/>
      <c r="O6" s="113"/>
      <c r="P6" s="113"/>
      <c r="Q6" s="113"/>
      <c r="R6" s="113"/>
      <c r="S6" s="113"/>
      <c r="T6" s="113"/>
      <c r="U6" s="113"/>
      <c r="V6" s="113"/>
      <c r="W6" s="113"/>
      <c r="X6" s="113"/>
      <c r="Y6" s="113"/>
      <c r="Z6" s="113"/>
      <c r="AA6" s="113"/>
      <c r="AB6" s="113"/>
      <c r="AC6" s="113"/>
    </row>
    <row r="7" spans="1:29" ht="63" customHeight="1">
      <c r="A7" s="113"/>
      <c r="B7" s="427" t="s">
        <v>446</v>
      </c>
      <c r="C7" s="428"/>
      <c r="D7" s="437" t="str">
        <f>Indicadores!G11</f>
        <v>Acciones cerradas / Acciones programadas</v>
      </c>
      <c r="E7" s="428"/>
      <c r="F7" s="427" t="s">
        <v>447</v>
      </c>
      <c r="G7" s="428"/>
      <c r="H7" s="437" t="str">
        <f>Indicadores!C11</f>
        <v>Evidenciar el cumplimiento de las acciones que se tomaron para eliminar las causas de las no conformidades y demás acciones de mejora identificadas a través de los mecanismos de medición del Sistema Integrado de Gestión como lo son las auditorias internas, reporte de indicadores, control de producto no conforme y demás actividades para la autoevaluación.</v>
      </c>
      <c r="I7" s="428"/>
      <c r="J7" s="113"/>
      <c r="K7" s="113"/>
      <c r="L7" s="113"/>
      <c r="M7" s="113"/>
      <c r="N7" s="113"/>
      <c r="O7" s="113"/>
      <c r="P7" s="113"/>
      <c r="Q7" s="113"/>
      <c r="R7" s="113"/>
      <c r="S7" s="113"/>
      <c r="T7" s="113"/>
      <c r="U7" s="113"/>
      <c r="V7" s="113"/>
      <c r="W7" s="113"/>
      <c r="X7" s="113"/>
      <c r="Y7" s="113"/>
      <c r="Z7" s="113"/>
      <c r="AA7" s="113"/>
      <c r="AB7" s="113"/>
      <c r="AC7" s="113"/>
    </row>
    <row r="8" spans="1:29" ht="42" customHeight="1">
      <c r="A8" s="113"/>
      <c r="B8" s="152" t="s">
        <v>448</v>
      </c>
      <c r="C8" s="153" t="str">
        <f>Indicadores!P11</f>
        <v>Trimestral</v>
      </c>
      <c r="D8" s="152" t="s">
        <v>449</v>
      </c>
      <c r="E8" s="154" t="str">
        <f>Indicadores!R11</f>
        <v>Grupo Sistema Integrado de Gestión</v>
      </c>
      <c r="F8" s="152" t="s">
        <v>68</v>
      </c>
      <c r="G8" s="153" t="str">
        <f>Indicadores!H11</f>
        <v>Porcentaje</v>
      </c>
      <c r="H8" s="481" t="s">
        <v>450</v>
      </c>
      <c r="I8" s="522" t="str">
        <f>Indicadores!O11</f>
        <v>Hacia arriba</v>
      </c>
      <c r="J8" s="113"/>
      <c r="K8" s="113"/>
      <c r="L8" s="113"/>
      <c r="M8" s="113"/>
      <c r="N8" s="113"/>
      <c r="O8" s="113"/>
      <c r="P8" s="113"/>
      <c r="Q8" s="113"/>
      <c r="R8" s="113"/>
      <c r="S8" s="113"/>
      <c r="T8" s="113"/>
      <c r="U8" s="113"/>
      <c r="V8" s="113"/>
      <c r="W8" s="113"/>
      <c r="X8" s="113"/>
      <c r="Y8" s="113"/>
      <c r="Z8" s="113"/>
      <c r="AA8" s="113"/>
      <c r="AB8" s="113"/>
      <c r="AC8" s="113"/>
    </row>
    <row r="9" spans="1:29" ht="33.75" customHeight="1">
      <c r="A9" s="113"/>
      <c r="B9" s="152" t="s">
        <v>415</v>
      </c>
      <c r="C9" s="155">
        <f>Indicadores!N11</f>
        <v>0.9</v>
      </c>
      <c r="D9" s="156" t="s">
        <v>469</v>
      </c>
      <c r="E9" s="155">
        <f>'TABLERO DE MANDO'!F12</f>
        <v>0.76500000000000001</v>
      </c>
      <c r="F9" s="157" t="s">
        <v>470</v>
      </c>
      <c r="G9" s="155">
        <f>'TABLERO DE MANDO'!G12</f>
        <v>0.81</v>
      </c>
      <c r="H9" s="428"/>
      <c r="I9" s="428"/>
      <c r="J9" s="113"/>
      <c r="K9" s="113"/>
      <c r="L9" s="113"/>
      <c r="M9" s="113"/>
      <c r="N9" s="113"/>
      <c r="O9" s="113"/>
      <c r="P9" s="113"/>
      <c r="Q9" s="113"/>
      <c r="R9" s="113"/>
      <c r="S9" s="113"/>
      <c r="T9" s="113"/>
      <c r="U9" s="113"/>
      <c r="V9" s="113"/>
      <c r="W9" s="113"/>
      <c r="X9" s="113"/>
      <c r="Y9" s="113"/>
      <c r="Z9" s="113"/>
      <c r="AA9" s="113"/>
      <c r="AB9" s="113"/>
      <c r="AC9" s="113"/>
    </row>
    <row r="10" spans="1:29" ht="13.5" customHeight="1" thickBot="1">
      <c r="A10" s="113"/>
      <c r="B10" s="158"/>
      <c r="C10" s="158"/>
      <c r="D10" s="193"/>
      <c r="E10" s="193"/>
      <c r="F10" s="193"/>
      <c r="G10" s="193"/>
      <c r="H10" s="193"/>
      <c r="I10" s="193"/>
      <c r="J10" s="113"/>
      <c r="K10" s="113"/>
      <c r="L10" s="113"/>
      <c r="M10" s="113"/>
      <c r="N10" s="113"/>
      <c r="O10" s="113"/>
      <c r="P10" s="113"/>
      <c r="Q10" s="113"/>
      <c r="R10" s="113"/>
      <c r="S10" s="113"/>
      <c r="T10" s="113"/>
      <c r="U10" s="113"/>
      <c r="V10" s="113"/>
      <c r="W10" s="113"/>
      <c r="X10" s="113"/>
      <c r="Y10" s="113"/>
      <c r="Z10" s="113"/>
      <c r="AA10" s="113"/>
      <c r="AB10" s="113"/>
      <c r="AC10" s="113"/>
    </row>
    <row r="11" spans="1:29" ht="26.25" customHeight="1">
      <c r="A11" s="113"/>
      <c r="B11" s="159" t="s">
        <v>451</v>
      </c>
      <c r="C11" s="178" t="s">
        <v>452</v>
      </c>
      <c r="D11" s="194" t="str">
        <f>D9</f>
        <v>LÍMITE INSATISFACTORIO</v>
      </c>
      <c r="E11" s="195" t="str">
        <f>F9</f>
        <v>LÍMITE SATISFACTORIO</v>
      </c>
      <c r="F11" s="186"/>
      <c r="G11" s="186"/>
      <c r="H11" s="186"/>
      <c r="I11" s="187"/>
      <c r="J11" s="113"/>
      <c r="K11" s="113"/>
      <c r="L11" s="113"/>
      <c r="M11" s="113"/>
      <c r="N11" s="113"/>
      <c r="O11" s="113"/>
      <c r="P11" s="113"/>
      <c r="Q11" s="113"/>
      <c r="R11" s="113"/>
      <c r="S11" s="113"/>
      <c r="T11" s="113"/>
      <c r="U11" s="113"/>
      <c r="V11" s="113"/>
      <c r="W11" s="113"/>
      <c r="X11" s="113"/>
      <c r="Y11" s="113"/>
      <c r="Z11" s="113"/>
      <c r="AA11" s="113"/>
      <c r="AB11" s="113"/>
      <c r="AC11" s="113"/>
    </row>
    <row r="12" spans="1:29" ht="13.5" customHeight="1">
      <c r="A12" s="113"/>
      <c r="B12" s="161" t="s">
        <v>422</v>
      </c>
      <c r="C12" s="179"/>
      <c r="D12" s="189">
        <f t="shared" ref="D12:D23" si="0">+$E$9</f>
        <v>0.76500000000000001</v>
      </c>
      <c r="E12" s="174">
        <f t="shared" ref="E12:E23" si="1">+$G$9</f>
        <v>0.81</v>
      </c>
      <c r="F12" s="168"/>
      <c r="G12" s="168"/>
      <c r="H12" s="168"/>
      <c r="I12" s="172"/>
      <c r="J12" s="113"/>
      <c r="K12" s="113"/>
      <c r="L12" s="113"/>
      <c r="M12" s="113"/>
      <c r="N12" s="113"/>
      <c r="O12" s="113"/>
      <c r="P12" s="113"/>
      <c r="Q12" s="113"/>
      <c r="R12" s="113"/>
      <c r="S12" s="113"/>
      <c r="T12" s="113"/>
      <c r="U12" s="113"/>
      <c r="V12" s="113"/>
      <c r="W12" s="113"/>
      <c r="X12" s="113"/>
      <c r="Y12" s="113"/>
      <c r="Z12" s="113"/>
      <c r="AA12" s="113"/>
      <c r="AB12" s="113"/>
      <c r="AC12" s="113"/>
    </row>
    <row r="13" spans="1:29" ht="13.5" customHeight="1">
      <c r="A13" s="113"/>
      <c r="B13" s="161" t="s">
        <v>423</v>
      </c>
      <c r="C13" s="179"/>
      <c r="D13" s="189">
        <f t="shared" si="0"/>
        <v>0.76500000000000001</v>
      </c>
      <c r="E13" s="174">
        <f t="shared" si="1"/>
        <v>0.81</v>
      </c>
      <c r="F13" s="168"/>
      <c r="G13" s="168"/>
      <c r="H13" s="168"/>
      <c r="I13" s="172"/>
      <c r="J13" s="113"/>
      <c r="K13" s="113"/>
      <c r="L13" s="113"/>
      <c r="M13" s="113"/>
      <c r="N13" s="113"/>
      <c r="O13" s="113"/>
      <c r="P13" s="113"/>
      <c r="Q13" s="113"/>
      <c r="R13" s="113"/>
      <c r="S13" s="113"/>
      <c r="T13" s="113"/>
      <c r="U13" s="113"/>
      <c r="V13" s="113"/>
      <c r="W13" s="113"/>
      <c r="X13" s="113"/>
      <c r="Y13" s="113"/>
      <c r="Z13" s="113"/>
      <c r="AA13" s="113"/>
      <c r="AB13" s="113"/>
      <c r="AC13" s="113"/>
    </row>
    <row r="14" spans="1:29" ht="13.5" customHeight="1">
      <c r="A14" s="113"/>
      <c r="B14" s="161" t="s">
        <v>424</v>
      </c>
      <c r="C14" s="180">
        <v>0.69</v>
      </c>
      <c r="D14" s="189">
        <f t="shared" si="0"/>
        <v>0.76500000000000001</v>
      </c>
      <c r="E14" s="174">
        <f t="shared" si="1"/>
        <v>0.81</v>
      </c>
      <c r="F14" s="168"/>
      <c r="G14" s="168"/>
      <c r="H14" s="168"/>
      <c r="I14" s="172"/>
      <c r="J14" s="113"/>
      <c r="K14" s="113"/>
      <c r="L14" s="113"/>
      <c r="M14" s="113"/>
      <c r="N14" s="113"/>
      <c r="O14" s="113"/>
      <c r="P14" s="113"/>
      <c r="Q14" s="113"/>
      <c r="R14" s="113"/>
      <c r="S14" s="113"/>
      <c r="T14" s="113"/>
      <c r="U14" s="113"/>
      <c r="V14" s="113"/>
      <c r="W14" s="113"/>
      <c r="X14" s="113"/>
      <c r="Y14" s="113"/>
      <c r="Z14" s="113"/>
      <c r="AA14" s="113"/>
      <c r="AB14" s="113"/>
      <c r="AC14" s="113"/>
    </row>
    <row r="15" spans="1:29" ht="13.5" customHeight="1">
      <c r="A15" s="113"/>
      <c r="B15" s="161" t="s">
        <v>425</v>
      </c>
      <c r="C15" s="180"/>
      <c r="D15" s="189">
        <f t="shared" si="0"/>
        <v>0.76500000000000001</v>
      </c>
      <c r="E15" s="174">
        <f t="shared" si="1"/>
        <v>0.81</v>
      </c>
      <c r="F15" s="168"/>
      <c r="G15" s="168"/>
      <c r="H15" s="168"/>
      <c r="I15" s="172"/>
      <c r="J15" s="113"/>
      <c r="K15" s="113"/>
      <c r="L15" s="113"/>
      <c r="M15" s="113"/>
      <c r="N15" s="113"/>
      <c r="O15" s="113"/>
      <c r="P15" s="113"/>
      <c r="Q15" s="113"/>
      <c r="R15" s="113"/>
      <c r="S15" s="113"/>
      <c r="T15" s="113"/>
      <c r="U15" s="113"/>
      <c r="V15" s="113"/>
      <c r="W15" s="113"/>
      <c r="X15" s="113"/>
      <c r="Y15" s="113"/>
      <c r="Z15" s="113"/>
      <c r="AA15" s="113"/>
      <c r="AB15" s="113"/>
      <c r="AC15" s="113"/>
    </row>
    <row r="16" spans="1:29" ht="13.5" customHeight="1">
      <c r="A16" s="113"/>
      <c r="B16" s="161" t="s">
        <v>426</v>
      </c>
      <c r="C16" s="180"/>
      <c r="D16" s="189">
        <f t="shared" si="0"/>
        <v>0.76500000000000001</v>
      </c>
      <c r="E16" s="174">
        <f t="shared" si="1"/>
        <v>0.81</v>
      </c>
      <c r="F16" s="168"/>
      <c r="G16" s="168"/>
      <c r="H16" s="168"/>
      <c r="I16" s="172"/>
      <c r="J16" s="113"/>
      <c r="K16" s="113"/>
      <c r="L16" s="113"/>
      <c r="M16" s="113"/>
      <c r="N16" s="113"/>
      <c r="O16" s="113"/>
      <c r="P16" s="113"/>
      <c r="Q16" s="113"/>
      <c r="R16" s="113"/>
      <c r="S16" s="113"/>
      <c r="T16" s="113"/>
      <c r="U16" s="113"/>
      <c r="V16" s="113"/>
      <c r="W16" s="113"/>
      <c r="X16" s="113"/>
      <c r="Y16" s="113"/>
      <c r="Z16" s="113"/>
      <c r="AA16" s="113"/>
      <c r="AB16" s="113"/>
      <c r="AC16" s="113"/>
    </row>
    <row r="17" spans="1:29" ht="13.5" customHeight="1">
      <c r="A17" s="113"/>
      <c r="B17" s="161" t="s">
        <v>427</v>
      </c>
      <c r="C17" s="180">
        <v>0.84609999999999996</v>
      </c>
      <c r="D17" s="189">
        <f t="shared" si="0"/>
        <v>0.76500000000000001</v>
      </c>
      <c r="E17" s="174">
        <f t="shared" si="1"/>
        <v>0.81</v>
      </c>
      <c r="F17" s="168"/>
      <c r="G17" s="168"/>
      <c r="H17" s="168"/>
      <c r="I17" s="172"/>
      <c r="J17" s="113"/>
      <c r="K17" s="113"/>
      <c r="L17" s="113"/>
      <c r="M17" s="113"/>
      <c r="N17" s="113"/>
      <c r="O17" s="113"/>
      <c r="P17" s="113"/>
      <c r="Q17" s="113"/>
      <c r="R17" s="113"/>
      <c r="S17" s="113"/>
      <c r="T17" s="113"/>
      <c r="U17" s="113"/>
      <c r="V17" s="113"/>
      <c r="W17" s="113"/>
      <c r="X17" s="113"/>
      <c r="Y17" s="113"/>
      <c r="Z17" s="113"/>
      <c r="AA17" s="113"/>
      <c r="AB17" s="113"/>
      <c r="AC17" s="113"/>
    </row>
    <row r="18" spans="1:29" ht="13.5" customHeight="1">
      <c r="A18" s="113"/>
      <c r="B18" s="161" t="s">
        <v>428</v>
      </c>
      <c r="C18" s="179"/>
      <c r="D18" s="189">
        <f t="shared" si="0"/>
        <v>0.76500000000000001</v>
      </c>
      <c r="E18" s="174">
        <f t="shared" si="1"/>
        <v>0.81</v>
      </c>
      <c r="F18" s="168"/>
      <c r="G18" s="168"/>
      <c r="H18" s="168"/>
      <c r="I18" s="172"/>
      <c r="J18" s="113"/>
      <c r="K18" s="113"/>
      <c r="L18" s="113"/>
      <c r="M18" s="113"/>
      <c r="N18" s="113"/>
      <c r="O18" s="113"/>
      <c r="P18" s="113"/>
      <c r="Q18" s="113"/>
      <c r="R18" s="113"/>
      <c r="S18" s="113"/>
      <c r="T18" s="113"/>
      <c r="U18" s="113"/>
      <c r="V18" s="113"/>
      <c r="W18" s="113"/>
      <c r="X18" s="113"/>
      <c r="Y18" s="113"/>
      <c r="Z18" s="113"/>
      <c r="AA18" s="113"/>
      <c r="AB18" s="113"/>
      <c r="AC18" s="113"/>
    </row>
    <row r="19" spans="1:29" ht="13.5" customHeight="1">
      <c r="A19" s="113"/>
      <c r="B19" s="161" t="s">
        <v>429</v>
      </c>
      <c r="C19" s="179"/>
      <c r="D19" s="189">
        <f t="shared" si="0"/>
        <v>0.76500000000000001</v>
      </c>
      <c r="E19" s="174">
        <f t="shared" si="1"/>
        <v>0.81</v>
      </c>
      <c r="F19" s="168"/>
      <c r="G19" s="168"/>
      <c r="H19" s="168"/>
      <c r="I19" s="172"/>
      <c r="J19" s="113"/>
      <c r="K19" s="113"/>
      <c r="L19" s="113"/>
      <c r="M19" s="113"/>
      <c r="N19" s="113"/>
      <c r="O19" s="113"/>
      <c r="P19" s="113"/>
      <c r="Q19" s="113"/>
      <c r="R19" s="113"/>
      <c r="S19" s="113"/>
      <c r="T19" s="113"/>
      <c r="U19" s="113"/>
      <c r="V19" s="113"/>
      <c r="W19" s="113"/>
      <c r="X19" s="113"/>
      <c r="Y19" s="113"/>
      <c r="Z19" s="113"/>
      <c r="AA19" s="113"/>
      <c r="AB19" s="113"/>
      <c r="AC19" s="113"/>
    </row>
    <row r="20" spans="1:29" ht="13.5" customHeight="1">
      <c r="A20" s="113"/>
      <c r="B20" s="161" t="s">
        <v>430</v>
      </c>
      <c r="C20" s="179">
        <v>0.89870000000000005</v>
      </c>
      <c r="D20" s="189">
        <f t="shared" si="0"/>
        <v>0.76500000000000001</v>
      </c>
      <c r="E20" s="174">
        <f t="shared" si="1"/>
        <v>0.81</v>
      </c>
      <c r="F20" s="168"/>
      <c r="G20" s="168"/>
      <c r="H20" s="168"/>
      <c r="I20" s="172"/>
      <c r="J20" s="113"/>
      <c r="K20" s="113"/>
      <c r="L20" s="113"/>
      <c r="M20" s="113"/>
      <c r="N20" s="113"/>
      <c r="O20" s="113"/>
      <c r="P20" s="113"/>
      <c r="Q20" s="113"/>
      <c r="R20" s="113"/>
      <c r="S20" s="113"/>
      <c r="T20" s="113"/>
      <c r="U20" s="113"/>
      <c r="V20" s="113"/>
      <c r="W20" s="113"/>
      <c r="X20" s="113"/>
      <c r="Y20" s="113"/>
      <c r="Z20" s="113"/>
      <c r="AA20" s="113"/>
      <c r="AB20" s="113"/>
      <c r="AC20" s="113"/>
    </row>
    <row r="21" spans="1:29" ht="13.5" customHeight="1">
      <c r="A21" s="113"/>
      <c r="B21" s="161" t="s">
        <v>431</v>
      </c>
      <c r="C21" s="179"/>
      <c r="D21" s="189">
        <f t="shared" si="0"/>
        <v>0.76500000000000001</v>
      </c>
      <c r="E21" s="174">
        <f t="shared" si="1"/>
        <v>0.81</v>
      </c>
      <c r="F21" s="168"/>
      <c r="G21" s="168"/>
      <c r="H21" s="168"/>
      <c r="I21" s="172"/>
      <c r="J21" s="113"/>
      <c r="K21" s="113"/>
      <c r="L21" s="113"/>
      <c r="M21" s="113"/>
      <c r="N21" s="113"/>
      <c r="O21" s="113"/>
      <c r="P21" s="113"/>
      <c r="Q21" s="113"/>
      <c r="R21" s="113"/>
      <c r="S21" s="113"/>
      <c r="T21" s="113"/>
      <c r="U21" s="113"/>
      <c r="V21" s="113"/>
      <c r="W21" s="113"/>
      <c r="X21" s="113"/>
      <c r="Y21" s="113"/>
      <c r="Z21" s="113"/>
      <c r="AA21" s="113"/>
      <c r="AB21" s="113"/>
      <c r="AC21" s="113"/>
    </row>
    <row r="22" spans="1:29" ht="13.5" customHeight="1">
      <c r="A22" s="113"/>
      <c r="B22" s="161" t="s">
        <v>432</v>
      </c>
      <c r="C22" s="179"/>
      <c r="D22" s="189">
        <f t="shared" si="0"/>
        <v>0.76500000000000001</v>
      </c>
      <c r="E22" s="174">
        <f t="shared" si="1"/>
        <v>0.81</v>
      </c>
      <c r="F22" s="168"/>
      <c r="G22" s="168"/>
      <c r="H22" s="168"/>
      <c r="I22" s="172"/>
      <c r="J22" s="113"/>
      <c r="K22" s="113"/>
      <c r="L22" s="113"/>
      <c r="M22" s="113"/>
      <c r="N22" s="113"/>
      <c r="O22" s="113"/>
      <c r="P22" s="113"/>
      <c r="Q22" s="113"/>
      <c r="R22" s="113"/>
      <c r="S22" s="113"/>
      <c r="T22" s="113"/>
      <c r="U22" s="113"/>
      <c r="V22" s="113"/>
      <c r="W22" s="113"/>
      <c r="X22" s="113"/>
      <c r="Y22" s="113"/>
      <c r="Z22" s="113"/>
      <c r="AA22" s="113"/>
      <c r="AB22" s="113"/>
      <c r="AC22" s="113"/>
    </row>
    <row r="23" spans="1:29" ht="13.5" customHeight="1">
      <c r="A23" s="113"/>
      <c r="B23" s="161" t="s">
        <v>433</v>
      </c>
      <c r="C23" s="179">
        <v>0.72</v>
      </c>
      <c r="D23" s="189">
        <f t="shared" si="0"/>
        <v>0.76500000000000001</v>
      </c>
      <c r="E23" s="174">
        <f t="shared" si="1"/>
        <v>0.81</v>
      </c>
      <c r="F23" s="168"/>
      <c r="G23" s="168"/>
      <c r="H23" s="168"/>
      <c r="I23" s="172"/>
      <c r="J23" s="113"/>
      <c r="K23" s="113"/>
      <c r="L23" s="113"/>
      <c r="M23" s="113"/>
      <c r="N23" s="113"/>
      <c r="O23" s="113"/>
      <c r="P23" s="113"/>
      <c r="Q23" s="113"/>
      <c r="R23" s="113"/>
      <c r="S23" s="113"/>
      <c r="T23" s="113"/>
      <c r="U23" s="113"/>
      <c r="V23" s="113"/>
      <c r="W23" s="113"/>
      <c r="X23" s="113"/>
      <c r="Y23" s="113"/>
      <c r="Z23" s="113"/>
      <c r="AA23" s="113"/>
      <c r="AB23" s="113"/>
      <c r="AC23" s="113"/>
    </row>
    <row r="24" spans="1:29" ht="13.5" customHeight="1">
      <c r="A24" s="113"/>
      <c r="B24" s="158"/>
      <c r="C24" s="177"/>
      <c r="D24" s="167"/>
      <c r="E24" s="168"/>
      <c r="F24" s="168"/>
      <c r="G24" s="168"/>
      <c r="H24" s="168"/>
      <c r="I24" s="172"/>
      <c r="J24" s="113"/>
      <c r="K24" s="113"/>
      <c r="L24" s="113"/>
      <c r="M24" s="113"/>
      <c r="N24" s="113"/>
      <c r="O24" s="113"/>
      <c r="P24" s="113"/>
      <c r="Q24" s="113"/>
      <c r="R24" s="113"/>
      <c r="S24" s="113"/>
      <c r="T24" s="113"/>
      <c r="U24" s="113"/>
      <c r="V24" s="113"/>
      <c r="W24" s="113"/>
      <c r="X24" s="113"/>
      <c r="Y24" s="113"/>
      <c r="Z24" s="113"/>
      <c r="AA24" s="113"/>
      <c r="AB24" s="113"/>
      <c r="AC24" s="113"/>
    </row>
    <row r="25" spans="1:29" ht="13.5" customHeight="1">
      <c r="A25" s="113"/>
      <c r="B25" s="158"/>
      <c r="C25" s="177"/>
      <c r="D25" s="167"/>
      <c r="E25" s="168"/>
      <c r="F25" s="168"/>
      <c r="G25" s="168"/>
      <c r="H25" s="168"/>
      <c r="I25" s="172"/>
      <c r="J25" s="113"/>
      <c r="K25" s="113"/>
      <c r="L25" s="113"/>
      <c r="M25" s="113"/>
      <c r="N25" s="113"/>
      <c r="O25" s="113"/>
      <c r="P25" s="113"/>
      <c r="Q25" s="113"/>
      <c r="R25" s="113"/>
      <c r="S25" s="113"/>
      <c r="T25" s="113"/>
      <c r="U25" s="113"/>
      <c r="V25" s="113"/>
      <c r="W25" s="113"/>
      <c r="X25" s="113"/>
      <c r="Y25" s="113"/>
      <c r="Z25" s="113"/>
      <c r="AA25" s="113"/>
      <c r="AB25" s="113"/>
      <c r="AC25" s="113"/>
    </row>
    <row r="26" spans="1:29" ht="13.5" customHeight="1" thickBot="1">
      <c r="A26" s="113"/>
      <c r="B26" s="158"/>
      <c r="C26" s="177"/>
      <c r="D26" s="190"/>
      <c r="E26" s="191"/>
      <c r="F26" s="191"/>
      <c r="G26" s="191"/>
      <c r="H26" s="191"/>
      <c r="I26" s="192"/>
      <c r="J26" s="113"/>
      <c r="K26" s="113"/>
      <c r="L26" s="113"/>
      <c r="M26" s="113"/>
      <c r="N26" s="113"/>
      <c r="O26" s="113"/>
      <c r="P26" s="113"/>
      <c r="Q26" s="113"/>
      <c r="R26" s="113"/>
      <c r="S26" s="113"/>
      <c r="T26" s="113"/>
      <c r="U26" s="113"/>
      <c r="V26" s="113"/>
      <c r="W26" s="113"/>
      <c r="X26" s="113"/>
      <c r="Y26" s="113"/>
      <c r="Z26" s="113"/>
      <c r="AA26" s="113"/>
      <c r="AB26" s="113"/>
      <c r="AC26" s="113"/>
    </row>
    <row r="27" spans="1:29" ht="13.5" customHeight="1">
      <c r="A27" s="113"/>
      <c r="B27" s="158"/>
      <c r="C27" s="158"/>
      <c r="D27" s="184"/>
      <c r="E27" s="184"/>
      <c r="F27" s="184"/>
      <c r="G27" s="184"/>
      <c r="H27" s="184"/>
      <c r="I27" s="184"/>
      <c r="J27" s="113"/>
      <c r="K27" s="113"/>
      <c r="L27" s="113"/>
      <c r="M27" s="113"/>
      <c r="N27" s="113"/>
      <c r="O27" s="113"/>
      <c r="P27" s="113"/>
      <c r="Q27" s="113"/>
      <c r="R27" s="113"/>
      <c r="S27" s="113"/>
      <c r="T27" s="113"/>
      <c r="U27" s="113"/>
      <c r="V27" s="113"/>
      <c r="W27" s="113"/>
      <c r="X27" s="113"/>
      <c r="Y27" s="113"/>
      <c r="Z27" s="113"/>
      <c r="AA27" s="113"/>
      <c r="AB27" s="113"/>
      <c r="AC27" s="113"/>
    </row>
    <row r="28" spans="1:29" ht="13.5" customHeight="1">
      <c r="A28" s="113"/>
      <c r="B28" s="530" t="s">
        <v>453</v>
      </c>
      <c r="C28" s="428"/>
      <c r="D28" s="428"/>
      <c r="E28" s="428"/>
      <c r="F28" s="428"/>
      <c r="G28" s="428"/>
      <c r="H28" s="428"/>
      <c r="I28" s="428"/>
      <c r="J28" s="113"/>
      <c r="K28" s="113"/>
      <c r="L28" s="113"/>
      <c r="M28" s="113"/>
      <c r="N28" s="113"/>
      <c r="O28" s="113"/>
      <c r="P28" s="113"/>
      <c r="Q28" s="113"/>
      <c r="R28" s="113"/>
      <c r="S28" s="113"/>
      <c r="T28" s="113"/>
      <c r="U28" s="113"/>
      <c r="V28" s="113"/>
      <c r="W28" s="113"/>
      <c r="X28" s="113"/>
      <c r="Y28" s="113"/>
      <c r="Z28" s="113"/>
      <c r="AA28" s="113"/>
      <c r="AB28" s="113"/>
      <c r="AC28" s="113"/>
    </row>
    <row r="29" spans="1:29" ht="15.75" customHeight="1">
      <c r="A29" s="113"/>
      <c r="B29" s="163"/>
      <c r="C29" s="163"/>
      <c r="D29" s="163"/>
      <c r="E29" s="163"/>
      <c r="F29" s="163"/>
      <c r="G29" s="163"/>
      <c r="H29" s="163"/>
      <c r="I29" s="163"/>
      <c r="J29" s="113"/>
      <c r="K29" s="113"/>
      <c r="L29" s="113"/>
      <c r="M29" s="113"/>
      <c r="N29" s="113"/>
      <c r="O29" s="113"/>
      <c r="P29" s="113"/>
      <c r="Q29" s="113"/>
      <c r="R29" s="113"/>
      <c r="S29" s="113"/>
      <c r="T29" s="113"/>
      <c r="U29" s="113"/>
      <c r="V29" s="113"/>
      <c r="W29" s="113"/>
      <c r="X29" s="113"/>
      <c r="Y29" s="113"/>
      <c r="Z29" s="113"/>
      <c r="AA29" s="113"/>
      <c r="AB29" s="113"/>
      <c r="AC29" s="113"/>
    </row>
    <row r="30" spans="1:29" ht="13.5" customHeight="1">
      <c r="A30" s="113"/>
      <c r="B30" s="524" t="s">
        <v>474</v>
      </c>
      <c r="C30" s="428"/>
      <c r="D30" s="428"/>
      <c r="E30" s="428"/>
      <c r="F30" s="524" t="s">
        <v>455</v>
      </c>
      <c r="G30" s="428"/>
      <c r="H30" s="428"/>
      <c r="I30" s="428"/>
      <c r="J30" s="113"/>
      <c r="K30" s="113"/>
      <c r="L30" s="113"/>
      <c r="M30" s="113"/>
      <c r="N30" s="113"/>
      <c r="O30" s="113"/>
      <c r="P30" s="113"/>
      <c r="Q30" s="113"/>
      <c r="R30" s="113"/>
      <c r="S30" s="113"/>
      <c r="T30" s="113"/>
      <c r="U30" s="113"/>
      <c r="V30" s="113"/>
      <c r="W30" s="113"/>
      <c r="X30" s="113"/>
      <c r="Y30" s="113"/>
      <c r="Z30" s="113"/>
      <c r="AA30" s="113"/>
      <c r="AB30" s="113"/>
      <c r="AC30" s="113"/>
    </row>
    <row r="31" spans="1:29" ht="13.5" customHeight="1">
      <c r="A31" s="113"/>
      <c r="B31" s="458" t="s">
        <v>475</v>
      </c>
      <c r="C31" s="428"/>
      <c r="D31" s="428"/>
      <c r="E31" s="428"/>
      <c r="F31" s="460"/>
      <c r="G31" s="428"/>
      <c r="H31" s="428"/>
      <c r="I31" s="428"/>
      <c r="J31" s="113"/>
      <c r="K31" s="113"/>
      <c r="L31" s="113"/>
      <c r="M31" s="113"/>
      <c r="N31" s="113"/>
      <c r="O31" s="113"/>
      <c r="P31" s="113"/>
      <c r="Q31" s="113"/>
      <c r="R31" s="113"/>
      <c r="S31" s="113"/>
      <c r="T31" s="113"/>
      <c r="U31" s="113"/>
      <c r="V31" s="113"/>
      <c r="W31" s="113"/>
      <c r="X31" s="113"/>
      <c r="Y31" s="113"/>
      <c r="Z31" s="113"/>
      <c r="AA31" s="113"/>
      <c r="AB31" s="113"/>
      <c r="AC31" s="113"/>
    </row>
    <row r="32" spans="1:29" ht="15" customHeight="1">
      <c r="A32" s="113"/>
      <c r="B32" s="428"/>
      <c r="C32" s="459"/>
      <c r="D32" s="459"/>
      <c r="E32" s="428"/>
      <c r="F32" s="428"/>
      <c r="G32" s="459"/>
      <c r="H32" s="459"/>
      <c r="I32" s="428"/>
      <c r="J32" s="113"/>
      <c r="K32" s="113"/>
      <c r="L32" s="113"/>
      <c r="M32" s="113"/>
      <c r="N32" s="113"/>
      <c r="O32" s="113"/>
      <c r="P32" s="113"/>
      <c r="Q32" s="113"/>
      <c r="R32" s="113"/>
      <c r="S32" s="113"/>
      <c r="T32" s="113"/>
      <c r="U32" s="113"/>
      <c r="V32" s="113"/>
      <c r="W32" s="113"/>
      <c r="X32" s="113"/>
      <c r="Y32" s="113"/>
      <c r="Z32" s="113"/>
      <c r="AA32" s="113"/>
      <c r="AB32" s="113"/>
      <c r="AC32" s="113"/>
    </row>
    <row r="33" spans="1:29" ht="15" customHeight="1">
      <c r="A33" s="113"/>
      <c r="B33" s="428"/>
      <c r="C33" s="459"/>
      <c r="D33" s="459"/>
      <c r="E33" s="428"/>
      <c r="F33" s="428"/>
      <c r="G33" s="459"/>
      <c r="H33" s="459"/>
      <c r="I33" s="428"/>
      <c r="J33" s="113"/>
      <c r="K33" s="113"/>
      <c r="L33" s="113"/>
      <c r="M33" s="113"/>
      <c r="N33" s="113"/>
      <c r="O33" s="113"/>
      <c r="P33" s="113"/>
      <c r="Q33" s="113"/>
      <c r="R33" s="113"/>
      <c r="S33" s="113"/>
      <c r="T33" s="113"/>
      <c r="U33" s="113"/>
      <c r="V33" s="113"/>
      <c r="W33" s="113"/>
      <c r="X33" s="113"/>
      <c r="Y33" s="113"/>
      <c r="Z33" s="113"/>
      <c r="AA33" s="113"/>
      <c r="AB33" s="113"/>
      <c r="AC33" s="113"/>
    </row>
    <row r="34" spans="1:29" ht="15" customHeight="1">
      <c r="A34" s="113"/>
      <c r="B34" s="428"/>
      <c r="C34" s="459"/>
      <c r="D34" s="459"/>
      <c r="E34" s="428"/>
      <c r="F34" s="428"/>
      <c r="G34" s="459"/>
      <c r="H34" s="459"/>
      <c r="I34" s="428"/>
      <c r="J34" s="113"/>
      <c r="K34" s="113"/>
      <c r="L34" s="113"/>
      <c r="M34" s="113"/>
      <c r="N34" s="113"/>
      <c r="O34" s="113"/>
      <c r="P34" s="113"/>
      <c r="Q34" s="113"/>
      <c r="R34" s="113"/>
      <c r="S34" s="113"/>
      <c r="T34" s="113"/>
      <c r="U34" s="113"/>
      <c r="V34" s="113"/>
      <c r="W34" s="113"/>
      <c r="X34" s="113"/>
      <c r="Y34" s="113"/>
      <c r="Z34" s="113"/>
      <c r="AA34" s="113"/>
      <c r="AB34" s="113"/>
      <c r="AC34" s="113"/>
    </row>
    <row r="35" spans="1:29" ht="15" customHeight="1">
      <c r="A35" s="113"/>
      <c r="B35" s="428"/>
      <c r="C35" s="459"/>
      <c r="D35" s="459"/>
      <c r="E35" s="428"/>
      <c r="F35" s="428"/>
      <c r="G35" s="459"/>
      <c r="H35" s="459"/>
      <c r="I35" s="428"/>
      <c r="J35" s="113"/>
      <c r="K35" s="113"/>
      <c r="L35" s="113"/>
      <c r="M35" s="113"/>
      <c r="N35" s="113"/>
      <c r="O35" s="113"/>
      <c r="P35" s="113"/>
      <c r="Q35" s="113"/>
      <c r="R35" s="113"/>
      <c r="S35" s="113"/>
      <c r="T35" s="113"/>
      <c r="U35" s="113"/>
      <c r="V35" s="113"/>
      <c r="W35" s="113"/>
      <c r="X35" s="113"/>
      <c r="Y35" s="113"/>
      <c r="Z35" s="113"/>
      <c r="AA35" s="113"/>
      <c r="AB35" s="113"/>
      <c r="AC35" s="113"/>
    </row>
    <row r="36" spans="1:29" ht="15" customHeight="1">
      <c r="A36" s="113"/>
      <c r="B36" s="428"/>
      <c r="C36" s="459"/>
      <c r="D36" s="459"/>
      <c r="E36" s="428"/>
      <c r="F36" s="428"/>
      <c r="G36" s="459"/>
      <c r="H36" s="459"/>
      <c r="I36" s="428"/>
      <c r="J36" s="113"/>
      <c r="K36" s="113"/>
      <c r="L36" s="113"/>
      <c r="M36" s="113"/>
      <c r="N36" s="113"/>
      <c r="O36" s="113"/>
      <c r="P36" s="113"/>
      <c r="Q36" s="113"/>
      <c r="R36" s="113"/>
      <c r="S36" s="113"/>
      <c r="T36" s="113"/>
      <c r="U36" s="113"/>
      <c r="V36" s="113"/>
      <c r="W36" s="113"/>
      <c r="X36" s="113"/>
      <c r="Y36" s="113"/>
      <c r="Z36" s="113"/>
      <c r="AA36" s="113"/>
      <c r="AB36" s="113"/>
      <c r="AC36" s="113"/>
    </row>
    <row r="37" spans="1:29" ht="15" customHeight="1">
      <c r="A37" s="113"/>
      <c r="B37" s="428"/>
      <c r="C37" s="459"/>
      <c r="D37" s="459"/>
      <c r="E37" s="428"/>
      <c r="F37" s="428"/>
      <c r="G37" s="459"/>
      <c r="H37" s="459"/>
      <c r="I37" s="428"/>
      <c r="J37" s="113"/>
      <c r="K37" s="113"/>
      <c r="L37" s="113"/>
      <c r="M37" s="113"/>
      <c r="N37" s="113"/>
      <c r="O37" s="113"/>
      <c r="P37" s="113"/>
      <c r="Q37" s="113"/>
      <c r="R37" s="113"/>
      <c r="S37" s="113"/>
      <c r="T37" s="113"/>
      <c r="U37" s="113"/>
      <c r="V37" s="113"/>
      <c r="W37" s="113"/>
      <c r="X37" s="113"/>
      <c r="Y37" s="113"/>
      <c r="Z37" s="113"/>
      <c r="AA37" s="113"/>
      <c r="AB37" s="113"/>
      <c r="AC37" s="113"/>
    </row>
    <row r="38" spans="1:29" ht="45.75" customHeight="1">
      <c r="A38" s="113"/>
      <c r="B38" s="428"/>
      <c r="C38" s="459"/>
      <c r="D38" s="459"/>
      <c r="E38" s="428"/>
      <c r="F38" s="428"/>
      <c r="G38" s="459"/>
      <c r="H38" s="459"/>
      <c r="I38" s="428"/>
      <c r="J38" s="113"/>
      <c r="K38" s="113"/>
      <c r="L38" s="113"/>
      <c r="M38" s="113"/>
      <c r="N38" s="113"/>
      <c r="O38" s="113"/>
      <c r="P38" s="113"/>
      <c r="Q38" s="113"/>
      <c r="R38" s="113"/>
      <c r="S38" s="113"/>
      <c r="T38" s="113"/>
      <c r="U38" s="113"/>
      <c r="V38" s="113"/>
      <c r="W38" s="113"/>
      <c r="X38" s="113"/>
      <c r="Y38" s="113"/>
      <c r="Z38" s="113"/>
      <c r="AA38" s="113"/>
      <c r="AB38" s="113"/>
      <c r="AC38" s="113"/>
    </row>
    <row r="39" spans="1:29" ht="13.5" customHeight="1">
      <c r="A39" s="113"/>
      <c r="B39" s="428"/>
      <c r="C39" s="459"/>
      <c r="D39" s="459"/>
      <c r="E39" s="428"/>
      <c r="F39" s="428"/>
      <c r="G39" s="459"/>
      <c r="H39" s="459"/>
      <c r="I39" s="428"/>
      <c r="J39" s="113"/>
      <c r="K39" s="113"/>
      <c r="L39" s="113"/>
      <c r="M39" s="113"/>
      <c r="N39" s="113"/>
      <c r="O39" s="113"/>
      <c r="P39" s="113"/>
      <c r="Q39" s="113"/>
      <c r="R39" s="113"/>
      <c r="S39" s="113"/>
      <c r="T39" s="113"/>
      <c r="U39" s="113"/>
      <c r="V39" s="113"/>
      <c r="W39" s="113"/>
      <c r="X39" s="113"/>
      <c r="Y39" s="113"/>
      <c r="Z39" s="113"/>
      <c r="AA39" s="113"/>
      <c r="AB39" s="113"/>
      <c r="AC39" s="113"/>
    </row>
    <row r="40" spans="1:29" ht="53.25" customHeight="1">
      <c r="A40" s="113"/>
      <c r="B40" s="428"/>
      <c r="C40" s="428"/>
      <c r="D40" s="428"/>
      <c r="E40" s="428"/>
      <c r="F40" s="428"/>
      <c r="G40" s="459"/>
      <c r="H40" s="459"/>
      <c r="I40" s="428"/>
      <c r="J40" s="113"/>
      <c r="K40" s="113"/>
      <c r="L40" s="113"/>
      <c r="M40" s="113"/>
      <c r="N40" s="113"/>
      <c r="O40" s="113"/>
      <c r="P40" s="113"/>
      <c r="Q40" s="113"/>
      <c r="R40" s="113"/>
      <c r="S40" s="113"/>
      <c r="T40" s="113"/>
      <c r="U40" s="113"/>
      <c r="V40" s="113"/>
      <c r="W40" s="113"/>
      <c r="X40" s="113"/>
      <c r="Y40" s="113"/>
      <c r="Z40" s="113"/>
      <c r="AA40" s="113"/>
      <c r="AB40" s="113"/>
      <c r="AC40" s="113"/>
    </row>
    <row r="41" spans="1:29" ht="13.5" customHeight="1">
      <c r="A41" s="113"/>
      <c r="B41" s="458" t="s">
        <v>476</v>
      </c>
      <c r="C41" s="428"/>
      <c r="D41" s="428"/>
      <c r="E41" s="428"/>
      <c r="F41" s="460"/>
      <c r="G41" s="428"/>
      <c r="H41" s="428"/>
      <c r="I41" s="428"/>
      <c r="J41" s="113"/>
      <c r="K41" s="113"/>
      <c r="L41" s="113"/>
      <c r="M41" s="113"/>
      <c r="N41" s="113"/>
      <c r="O41" s="113"/>
      <c r="P41" s="113"/>
      <c r="Q41" s="113"/>
      <c r="R41" s="113"/>
      <c r="S41" s="113"/>
      <c r="T41" s="113"/>
      <c r="U41" s="113"/>
      <c r="V41" s="113"/>
      <c r="W41" s="113"/>
      <c r="X41" s="113"/>
      <c r="Y41" s="113"/>
      <c r="Z41" s="113"/>
      <c r="AA41" s="113"/>
      <c r="AB41" s="113"/>
      <c r="AC41" s="113"/>
    </row>
    <row r="42" spans="1:29" ht="13.5" customHeight="1">
      <c r="A42" s="113"/>
      <c r="B42" s="428"/>
      <c r="C42" s="459"/>
      <c r="D42" s="459"/>
      <c r="E42" s="428"/>
      <c r="F42" s="428"/>
      <c r="G42" s="459"/>
      <c r="H42" s="459"/>
      <c r="I42" s="428"/>
      <c r="J42" s="113"/>
      <c r="K42" s="113"/>
      <c r="L42" s="113"/>
      <c r="M42" s="113"/>
      <c r="N42" s="113"/>
      <c r="O42" s="113"/>
      <c r="P42" s="113"/>
      <c r="Q42" s="113"/>
      <c r="R42" s="113"/>
      <c r="S42" s="113"/>
      <c r="T42" s="113"/>
      <c r="U42" s="113"/>
      <c r="V42" s="113"/>
      <c r="W42" s="113"/>
      <c r="X42" s="113"/>
      <c r="Y42" s="113"/>
      <c r="Z42" s="113"/>
      <c r="AA42" s="113"/>
      <c r="AB42" s="113"/>
      <c r="AC42" s="113"/>
    </row>
    <row r="43" spans="1:29" ht="13.5" customHeight="1">
      <c r="A43" s="113"/>
      <c r="B43" s="428"/>
      <c r="C43" s="459"/>
      <c r="D43" s="459"/>
      <c r="E43" s="428"/>
      <c r="F43" s="428"/>
      <c r="G43" s="459"/>
      <c r="H43" s="459"/>
      <c r="I43" s="428"/>
      <c r="J43" s="113"/>
      <c r="K43" s="113"/>
      <c r="L43" s="113"/>
      <c r="M43" s="113"/>
      <c r="N43" s="113"/>
      <c r="O43" s="113"/>
      <c r="P43" s="113"/>
      <c r="Q43" s="113"/>
      <c r="R43" s="113"/>
      <c r="S43" s="113"/>
      <c r="T43" s="113"/>
      <c r="U43" s="113"/>
      <c r="V43" s="113"/>
      <c r="W43" s="113"/>
      <c r="X43" s="113"/>
      <c r="Y43" s="113"/>
      <c r="Z43" s="113"/>
      <c r="AA43" s="113"/>
      <c r="AB43" s="113"/>
      <c r="AC43" s="113"/>
    </row>
    <row r="44" spans="1:29" ht="13.5" customHeight="1">
      <c r="A44" s="113"/>
      <c r="B44" s="428"/>
      <c r="C44" s="459"/>
      <c r="D44" s="459"/>
      <c r="E44" s="428"/>
      <c r="F44" s="428"/>
      <c r="G44" s="459"/>
      <c r="H44" s="459"/>
      <c r="I44" s="428"/>
      <c r="J44" s="113"/>
      <c r="K44" s="113"/>
      <c r="L44" s="113"/>
      <c r="M44" s="113"/>
      <c r="N44" s="113"/>
      <c r="O44" s="113"/>
      <c r="P44" s="113"/>
      <c r="Q44" s="113"/>
      <c r="R44" s="113"/>
      <c r="S44" s="113"/>
      <c r="T44" s="113"/>
      <c r="U44" s="113"/>
      <c r="V44" s="113"/>
      <c r="W44" s="113"/>
      <c r="X44" s="113"/>
      <c r="Y44" s="113"/>
      <c r="Z44" s="113"/>
      <c r="AA44" s="113"/>
      <c r="AB44" s="113"/>
      <c r="AC44" s="113"/>
    </row>
    <row r="45" spans="1:29" ht="13.5" customHeight="1">
      <c r="A45" s="113"/>
      <c r="B45" s="428"/>
      <c r="C45" s="459"/>
      <c r="D45" s="459"/>
      <c r="E45" s="428"/>
      <c r="F45" s="428"/>
      <c r="G45" s="459"/>
      <c r="H45" s="459"/>
      <c r="I45" s="428"/>
      <c r="J45" s="113"/>
      <c r="K45" s="113"/>
      <c r="L45" s="113"/>
      <c r="M45" s="113"/>
      <c r="N45" s="113"/>
      <c r="O45" s="113"/>
      <c r="P45" s="113"/>
      <c r="Q45" s="113"/>
      <c r="R45" s="113"/>
      <c r="S45" s="113"/>
      <c r="T45" s="113"/>
      <c r="U45" s="113"/>
      <c r="V45" s="113"/>
      <c r="W45" s="113"/>
      <c r="X45" s="113"/>
      <c r="Y45" s="113"/>
      <c r="Z45" s="113"/>
      <c r="AA45" s="113"/>
      <c r="AB45" s="113"/>
      <c r="AC45" s="113"/>
    </row>
    <row r="46" spans="1:29" ht="13.5" customHeight="1">
      <c r="A46" s="113"/>
      <c r="B46" s="428"/>
      <c r="C46" s="459"/>
      <c r="D46" s="459"/>
      <c r="E46" s="428"/>
      <c r="F46" s="428"/>
      <c r="G46" s="459"/>
      <c r="H46" s="459"/>
      <c r="I46" s="428"/>
      <c r="J46" s="113"/>
      <c r="K46" s="113"/>
      <c r="L46" s="113"/>
      <c r="M46" s="113"/>
      <c r="N46" s="113"/>
      <c r="O46" s="113"/>
      <c r="P46" s="113"/>
      <c r="Q46" s="113"/>
      <c r="R46" s="113"/>
      <c r="S46" s="113"/>
      <c r="T46" s="113"/>
      <c r="U46" s="113"/>
      <c r="V46" s="113"/>
      <c r="W46" s="113"/>
      <c r="X46" s="113"/>
      <c r="Y46" s="113"/>
      <c r="Z46" s="113"/>
      <c r="AA46" s="113"/>
      <c r="AB46" s="113"/>
      <c r="AC46" s="113"/>
    </row>
    <row r="47" spans="1:29" ht="13.5" customHeight="1">
      <c r="A47" s="113"/>
      <c r="B47" s="428"/>
      <c r="C47" s="459"/>
      <c r="D47" s="459"/>
      <c r="E47" s="428"/>
      <c r="F47" s="428"/>
      <c r="G47" s="459"/>
      <c r="H47" s="459"/>
      <c r="I47" s="428"/>
      <c r="J47" s="113"/>
      <c r="K47" s="113"/>
      <c r="L47" s="113"/>
      <c r="M47" s="113"/>
      <c r="N47" s="113"/>
      <c r="O47" s="113"/>
      <c r="P47" s="113"/>
      <c r="Q47" s="113"/>
      <c r="R47" s="113"/>
      <c r="S47" s="113"/>
      <c r="T47" s="113"/>
      <c r="U47" s="113"/>
      <c r="V47" s="113"/>
      <c r="W47" s="113"/>
      <c r="X47" s="113"/>
      <c r="Y47" s="113"/>
      <c r="Z47" s="113"/>
      <c r="AA47" s="113"/>
      <c r="AB47" s="113"/>
      <c r="AC47" s="113"/>
    </row>
    <row r="48" spans="1:29" ht="13.5" customHeight="1">
      <c r="A48" s="113"/>
      <c r="B48" s="428"/>
      <c r="C48" s="459"/>
      <c r="D48" s="459"/>
      <c r="E48" s="428"/>
      <c r="F48" s="428"/>
      <c r="G48" s="459"/>
      <c r="H48" s="459"/>
      <c r="I48" s="428"/>
      <c r="J48" s="113"/>
      <c r="K48" s="113"/>
      <c r="L48" s="113"/>
      <c r="M48" s="113"/>
      <c r="N48" s="113"/>
      <c r="O48" s="113"/>
      <c r="P48" s="113"/>
      <c r="Q48" s="113"/>
      <c r="R48" s="113"/>
      <c r="S48" s="113"/>
      <c r="T48" s="113"/>
      <c r="U48" s="113"/>
      <c r="V48" s="113"/>
      <c r="W48" s="113"/>
      <c r="X48" s="113"/>
      <c r="Y48" s="113"/>
      <c r="Z48" s="113"/>
      <c r="AA48" s="113"/>
      <c r="AB48" s="113"/>
      <c r="AC48" s="113"/>
    </row>
    <row r="49" spans="1:29" ht="13.5" customHeight="1">
      <c r="A49" s="113"/>
      <c r="B49" s="428"/>
      <c r="C49" s="459"/>
      <c r="D49" s="459"/>
      <c r="E49" s="428"/>
      <c r="F49" s="428"/>
      <c r="G49" s="459"/>
      <c r="H49" s="459"/>
      <c r="I49" s="428"/>
      <c r="J49" s="113"/>
      <c r="K49" s="113"/>
      <c r="L49" s="113"/>
      <c r="M49" s="113"/>
      <c r="N49" s="113"/>
      <c r="O49" s="113"/>
      <c r="P49" s="113"/>
      <c r="Q49" s="113"/>
      <c r="R49" s="113"/>
      <c r="S49" s="113"/>
      <c r="T49" s="113"/>
      <c r="U49" s="113"/>
      <c r="V49" s="113"/>
      <c r="W49" s="113"/>
      <c r="X49" s="113"/>
      <c r="Y49" s="113"/>
      <c r="Z49" s="113"/>
      <c r="AA49" s="113"/>
      <c r="AB49" s="113"/>
      <c r="AC49" s="113"/>
    </row>
    <row r="50" spans="1:29" ht="13.5" customHeight="1">
      <c r="A50" s="113"/>
      <c r="B50" s="428"/>
      <c r="C50" s="428"/>
      <c r="D50" s="428"/>
      <c r="E50" s="428"/>
      <c r="F50" s="428"/>
      <c r="G50" s="459"/>
      <c r="H50" s="459"/>
      <c r="I50" s="428"/>
      <c r="J50" s="113"/>
      <c r="K50" s="113"/>
      <c r="L50" s="113"/>
      <c r="M50" s="113"/>
      <c r="N50" s="113"/>
      <c r="O50" s="113"/>
      <c r="P50" s="113"/>
      <c r="Q50" s="113"/>
      <c r="R50" s="113"/>
      <c r="S50" s="113"/>
      <c r="T50" s="113"/>
      <c r="U50" s="113"/>
      <c r="V50" s="113"/>
      <c r="W50" s="113"/>
      <c r="X50" s="113"/>
      <c r="Y50" s="113"/>
      <c r="Z50" s="113"/>
      <c r="AA50" s="113"/>
      <c r="AB50" s="113"/>
      <c r="AC50" s="113"/>
    </row>
    <row r="51" spans="1:29" ht="13.5" customHeight="1">
      <c r="A51" s="113"/>
      <c r="B51" s="458" t="s">
        <v>719</v>
      </c>
      <c r="C51" s="428"/>
      <c r="D51" s="428"/>
      <c r="E51" s="428"/>
      <c r="F51" s="460" t="s">
        <v>736</v>
      </c>
      <c r="G51" s="428"/>
      <c r="H51" s="428"/>
      <c r="I51" s="428"/>
      <c r="J51" s="113"/>
      <c r="K51" s="113"/>
      <c r="L51" s="113"/>
      <c r="M51" s="113"/>
      <c r="N51" s="113"/>
      <c r="O51" s="113"/>
      <c r="P51" s="113"/>
      <c r="Q51" s="113"/>
      <c r="R51" s="113"/>
      <c r="S51" s="113"/>
      <c r="T51" s="113"/>
      <c r="U51" s="113"/>
      <c r="V51" s="113"/>
      <c r="W51" s="113"/>
      <c r="X51" s="113"/>
      <c r="Y51" s="113"/>
      <c r="Z51" s="113"/>
      <c r="AA51" s="113"/>
      <c r="AB51" s="113"/>
      <c r="AC51" s="113"/>
    </row>
    <row r="52" spans="1:29" ht="13.5" customHeight="1">
      <c r="A52" s="113"/>
      <c r="B52" s="428" t="s">
        <v>717</v>
      </c>
      <c r="C52" s="459"/>
      <c r="D52" s="459"/>
      <c r="E52" s="428"/>
      <c r="F52" s="428"/>
      <c r="G52" s="459"/>
      <c r="H52" s="459"/>
      <c r="I52" s="428"/>
      <c r="J52" s="113"/>
      <c r="K52" s="113"/>
      <c r="L52" s="113"/>
      <c r="M52" s="113"/>
      <c r="N52" s="113"/>
      <c r="O52" s="113"/>
      <c r="P52" s="113"/>
      <c r="Q52" s="113"/>
      <c r="R52" s="113"/>
      <c r="S52" s="113"/>
      <c r="T52" s="113"/>
      <c r="U52" s="113"/>
      <c r="V52" s="113"/>
      <c r="W52" s="113"/>
      <c r="X52" s="113"/>
      <c r="Y52" s="113"/>
      <c r="Z52" s="113"/>
      <c r="AA52" s="113"/>
      <c r="AB52" s="113"/>
      <c r="AC52" s="113"/>
    </row>
    <row r="53" spans="1:29" ht="13.5" customHeight="1">
      <c r="A53" s="113"/>
      <c r="B53" s="428"/>
      <c r="C53" s="459"/>
      <c r="D53" s="459"/>
      <c r="E53" s="428"/>
      <c r="F53" s="428"/>
      <c r="G53" s="459"/>
      <c r="H53" s="459"/>
      <c r="I53" s="428"/>
      <c r="J53" s="113"/>
      <c r="K53" s="113"/>
      <c r="L53" s="113"/>
      <c r="M53" s="113"/>
      <c r="N53" s="113"/>
      <c r="O53" s="113"/>
      <c r="P53" s="113"/>
      <c r="Q53" s="113"/>
      <c r="R53" s="113"/>
      <c r="S53" s="113"/>
      <c r="T53" s="113"/>
      <c r="U53" s="113"/>
      <c r="V53" s="113"/>
      <c r="W53" s="113"/>
      <c r="X53" s="113"/>
      <c r="Y53" s="113"/>
      <c r="Z53" s="113"/>
      <c r="AA53" s="113"/>
      <c r="AB53" s="113"/>
      <c r="AC53" s="113"/>
    </row>
    <row r="54" spans="1:29" ht="13.5" customHeight="1">
      <c r="A54" s="113"/>
      <c r="B54" s="428"/>
      <c r="C54" s="459"/>
      <c r="D54" s="459"/>
      <c r="E54" s="428"/>
      <c r="F54" s="428"/>
      <c r="G54" s="459"/>
      <c r="H54" s="459"/>
      <c r="I54" s="428"/>
      <c r="J54" s="113"/>
      <c r="K54" s="113"/>
      <c r="L54" s="113"/>
      <c r="M54" s="113"/>
      <c r="N54" s="113"/>
      <c r="O54" s="113"/>
      <c r="P54" s="113"/>
      <c r="Q54" s="113"/>
      <c r="R54" s="113"/>
      <c r="S54" s="113"/>
      <c r="T54" s="113"/>
      <c r="U54" s="113"/>
      <c r="V54" s="113"/>
      <c r="W54" s="113"/>
      <c r="X54" s="113"/>
      <c r="Y54" s="113"/>
      <c r="Z54" s="113"/>
      <c r="AA54" s="113"/>
      <c r="AB54" s="113"/>
      <c r="AC54" s="113"/>
    </row>
    <row r="55" spans="1:29" ht="13.5" customHeight="1">
      <c r="A55" s="113"/>
      <c r="B55" s="428"/>
      <c r="C55" s="459"/>
      <c r="D55" s="459"/>
      <c r="E55" s="428"/>
      <c r="F55" s="428"/>
      <c r="G55" s="459"/>
      <c r="H55" s="459"/>
      <c r="I55" s="428"/>
      <c r="J55" s="113"/>
      <c r="K55" s="113"/>
      <c r="L55" s="113"/>
      <c r="M55" s="113"/>
      <c r="N55" s="113"/>
      <c r="O55" s="113"/>
      <c r="P55" s="113"/>
      <c r="Q55" s="113"/>
      <c r="R55" s="113"/>
      <c r="S55" s="113"/>
      <c r="T55" s="113"/>
      <c r="U55" s="113"/>
      <c r="V55" s="113"/>
      <c r="W55" s="113"/>
      <c r="X55" s="113"/>
      <c r="Y55" s="113"/>
      <c r="Z55" s="113"/>
      <c r="AA55" s="113"/>
      <c r="AB55" s="113"/>
      <c r="AC55" s="113"/>
    </row>
    <row r="56" spans="1:29" ht="13.5" customHeight="1">
      <c r="A56" s="113"/>
      <c r="B56" s="428"/>
      <c r="C56" s="459"/>
      <c r="D56" s="459"/>
      <c r="E56" s="428"/>
      <c r="F56" s="428"/>
      <c r="G56" s="459"/>
      <c r="H56" s="459"/>
      <c r="I56" s="428"/>
      <c r="J56" s="113"/>
      <c r="K56" s="113"/>
      <c r="L56" s="113"/>
      <c r="M56" s="113"/>
      <c r="N56" s="113"/>
      <c r="O56" s="113"/>
      <c r="P56" s="113"/>
      <c r="Q56" s="113"/>
      <c r="R56" s="113"/>
      <c r="S56" s="113"/>
      <c r="T56" s="113"/>
      <c r="U56" s="113"/>
      <c r="V56" s="113"/>
      <c r="W56" s="113"/>
      <c r="X56" s="113"/>
      <c r="Y56" s="113"/>
      <c r="Z56" s="113"/>
      <c r="AA56" s="113"/>
      <c r="AB56" s="113"/>
      <c r="AC56" s="113"/>
    </row>
    <row r="57" spans="1:29" ht="13.5" customHeight="1">
      <c r="A57" s="113"/>
      <c r="B57" s="428" t="s">
        <v>718</v>
      </c>
      <c r="C57" s="459"/>
      <c r="D57" s="459"/>
      <c r="E57" s="428"/>
      <c r="F57" s="428"/>
      <c r="G57" s="459"/>
      <c r="H57" s="459"/>
      <c r="I57" s="428"/>
      <c r="J57" s="113"/>
      <c r="K57" s="113"/>
      <c r="L57" s="113"/>
      <c r="M57" s="113"/>
      <c r="N57" s="113"/>
      <c r="O57" s="113"/>
      <c r="P57" s="113"/>
      <c r="Q57" s="113"/>
      <c r="R57" s="113"/>
      <c r="S57" s="113"/>
      <c r="T57" s="113"/>
      <c r="U57" s="113"/>
      <c r="V57" s="113"/>
      <c r="W57" s="113"/>
      <c r="X57" s="113"/>
      <c r="Y57" s="113"/>
      <c r="Z57" s="113"/>
      <c r="AA57" s="113"/>
      <c r="AB57" s="113"/>
      <c r="AC57" s="113"/>
    </row>
    <row r="58" spans="1:29" ht="27.75" customHeight="1">
      <c r="A58" s="113"/>
      <c r="B58" s="428"/>
      <c r="C58" s="459"/>
      <c r="D58" s="459"/>
      <c r="E58" s="428"/>
      <c r="F58" s="428"/>
      <c r="G58" s="459"/>
      <c r="H58" s="459"/>
      <c r="I58" s="428"/>
      <c r="J58" s="113"/>
      <c r="K58" s="113"/>
      <c r="L58" s="113"/>
      <c r="M58" s="113"/>
      <c r="N58" s="113"/>
      <c r="O58" s="113"/>
      <c r="P58" s="113"/>
      <c r="Q58" s="113"/>
      <c r="R58" s="113"/>
      <c r="S58" s="113"/>
      <c r="T58" s="113"/>
      <c r="U58" s="113"/>
      <c r="V58" s="113"/>
      <c r="W58" s="113"/>
      <c r="X58" s="113"/>
      <c r="Y58" s="113"/>
      <c r="Z58" s="113"/>
      <c r="AA58" s="113"/>
      <c r="AB58" s="113"/>
      <c r="AC58" s="113"/>
    </row>
    <row r="59" spans="1:29" ht="13.5" customHeight="1">
      <c r="A59" s="113"/>
      <c r="B59" s="113"/>
      <c r="C59" s="113"/>
      <c r="D59" s="113"/>
      <c r="E59" s="113"/>
      <c r="F59" s="113"/>
      <c r="G59" s="113"/>
      <c r="H59" s="113"/>
      <c r="I59" s="113"/>
      <c r="J59" s="113"/>
      <c r="K59" s="113"/>
      <c r="L59" s="113"/>
      <c r="M59" s="113"/>
      <c r="N59" s="113"/>
      <c r="O59" s="113"/>
      <c r="P59" s="113"/>
      <c r="Q59" s="113"/>
      <c r="R59" s="113"/>
      <c r="S59" s="113"/>
      <c r="T59" s="113"/>
      <c r="U59" s="113"/>
      <c r="V59" s="113"/>
      <c r="W59" s="113"/>
      <c r="X59" s="113"/>
      <c r="Y59" s="113"/>
      <c r="Z59" s="113"/>
      <c r="AA59" s="113"/>
      <c r="AB59" s="113"/>
      <c r="AC59" s="113"/>
    </row>
    <row r="60" spans="1:29" ht="13.5" customHeight="1">
      <c r="A60" s="113"/>
      <c r="B60" s="113"/>
      <c r="C60" s="113"/>
      <c r="D60" s="113"/>
      <c r="E60" s="113"/>
      <c r="F60" s="113"/>
      <c r="G60" s="113"/>
      <c r="H60" s="113"/>
      <c r="I60" s="113"/>
      <c r="J60" s="113"/>
      <c r="K60" s="113"/>
      <c r="L60" s="113"/>
      <c r="M60" s="113"/>
      <c r="N60" s="113"/>
      <c r="O60" s="113"/>
      <c r="P60" s="113"/>
      <c r="Q60" s="113"/>
      <c r="R60" s="113"/>
      <c r="S60" s="113"/>
      <c r="T60" s="113"/>
      <c r="U60" s="113"/>
      <c r="V60" s="113"/>
      <c r="W60" s="113"/>
      <c r="X60" s="113"/>
      <c r="Y60" s="113"/>
      <c r="Z60" s="113"/>
      <c r="AA60" s="113"/>
      <c r="AB60" s="113"/>
      <c r="AC60" s="113"/>
    </row>
    <row r="61" spans="1:29" ht="13.5" customHeight="1">
      <c r="A61" s="113"/>
      <c r="B61" s="113"/>
      <c r="C61" s="113"/>
      <c r="D61" s="113"/>
      <c r="E61" s="113"/>
      <c r="F61" s="113"/>
      <c r="G61" s="113"/>
      <c r="H61" s="113"/>
      <c r="I61" s="113"/>
      <c r="J61" s="113"/>
      <c r="K61" s="113"/>
      <c r="L61" s="113"/>
      <c r="M61" s="113"/>
      <c r="N61" s="113"/>
      <c r="O61" s="113"/>
      <c r="P61" s="113"/>
      <c r="Q61" s="113"/>
      <c r="R61" s="113"/>
      <c r="S61" s="113"/>
      <c r="T61" s="113"/>
      <c r="U61" s="113"/>
      <c r="V61" s="113"/>
      <c r="W61" s="113"/>
      <c r="X61" s="113"/>
      <c r="Y61" s="113"/>
      <c r="Z61" s="113"/>
      <c r="AA61" s="113"/>
      <c r="AB61" s="113"/>
      <c r="AC61" s="113"/>
    </row>
    <row r="62" spans="1:29" ht="13.5" customHeight="1">
      <c r="A62" s="113"/>
      <c r="B62" s="113"/>
      <c r="C62" s="113"/>
      <c r="D62" s="113"/>
      <c r="E62" s="113"/>
      <c r="F62" s="113"/>
      <c r="G62" s="113"/>
      <c r="H62" s="113"/>
      <c r="I62" s="113"/>
      <c r="J62" s="113"/>
      <c r="K62" s="113"/>
      <c r="L62" s="113"/>
      <c r="M62" s="113"/>
      <c r="N62" s="113"/>
      <c r="O62" s="113"/>
      <c r="P62" s="113"/>
      <c r="Q62" s="113"/>
      <c r="R62" s="113"/>
      <c r="S62" s="113"/>
      <c r="T62" s="113"/>
      <c r="U62" s="113"/>
      <c r="V62" s="113"/>
      <c r="W62" s="113"/>
      <c r="X62" s="113"/>
      <c r="Y62" s="113"/>
      <c r="Z62" s="113"/>
      <c r="AA62" s="113"/>
      <c r="AB62" s="113"/>
      <c r="AC62" s="113"/>
    </row>
    <row r="63" spans="1:29" ht="13.5" customHeight="1">
      <c r="A63" s="113"/>
      <c r="B63" s="113"/>
      <c r="C63" s="113"/>
      <c r="D63" s="113"/>
      <c r="E63" s="113"/>
      <c r="F63" s="113"/>
      <c r="G63" s="113"/>
      <c r="H63" s="113"/>
      <c r="I63" s="113"/>
      <c r="J63" s="113"/>
      <c r="K63" s="113"/>
      <c r="L63" s="113"/>
      <c r="M63" s="113"/>
      <c r="N63" s="113"/>
      <c r="O63" s="113"/>
      <c r="P63" s="113"/>
      <c r="Q63" s="113"/>
      <c r="R63" s="113"/>
      <c r="S63" s="113"/>
      <c r="T63" s="113"/>
      <c r="U63" s="113"/>
      <c r="V63" s="113"/>
      <c r="W63" s="113"/>
      <c r="X63" s="113"/>
      <c r="Y63" s="113"/>
      <c r="Z63" s="113"/>
      <c r="AA63" s="113"/>
      <c r="AB63" s="113"/>
      <c r="AC63" s="113"/>
    </row>
    <row r="64" spans="1:29" ht="13.5" customHeight="1">
      <c r="A64" s="113"/>
      <c r="B64" s="113"/>
      <c r="C64" s="113"/>
      <c r="D64" s="113"/>
      <c r="E64" s="113"/>
      <c r="F64" s="113"/>
      <c r="G64" s="113"/>
      <c r="H64" s="113"/>
      <c r="I64" s="113"/>
      <c r="J64" s="113"/>
      <c r="K64" s="113"/>
      <c r="L64" s="113"/>
      <c r="M64" s="113"/>
      <c r="N64" s="113"/>
      <c r="O64" s="113"/>
      <c r="P64" s="113"/>
      <c r="Q64" s="113"/>
      <c r="R64" s="113"/>
      <c r="S64" s="113"/>
      <c r="T64" s="113"/>
      <c r="U64" s="113"/>
      <c r="V64" s="113"/>
      <c r="W64" s="113"/>
      <c r="X64" s="113"/>
      <c r="Y64" s="113"/>
      <c r="Z64" s="113"/>
      <c r="AA64" s="113"/>
      <c r="AB64" s="113"/>
      <c r="AC64" s="113"/>
    </row>
    <row r="65" spans="1:29" ht="13.5" customHeight="1">
      <c r="A65" s="113"/>
      <c r="B65" s="113"/>
      <c r="C65" s="113"/>
      <c r="D65" s="113"/>
      <c r="E65" s="113"/>
      <c r="F65" s="113"/>
      <c r="G65" s="113"/>
      <c r="H65" s="113"/>
      <c r="I65" s="113"/>
      <c r="J65" s="113"/>
      <c r="K65" s="113"/>
      <c r="L65" s="113"/>
      <c r="M65" s="113"/>
      <c r="N65" s="113"/>
      <c r="O65" s="113"/>
      <c r="P65" s="113"/>
      <c r="Q65" s="113"/>
      <c r="R65" s="113"/>
      <c r="S65" s="113"/>
      <c r="T65" s="113"/>
      <c r="U65" s="113"/>
      <c r="V65" s="113"/>
      <c r="W65" s="113"/>
      <c r="X65" s="113"/>
      <c r="Y65" s="113"/>
      <c r="Z65" s="113"/>
      <c r="AA65" s="113"/>
      <c r="AB65" s="113"/>
      <c r="AC65" s="113"/>
    </row>
    <row r="66" spans="1:29" ht="13.5" customHeight="1">
      <c r="A66" s="113"/>
      <c r="B66" s="113"/>
      <c r="C66" s="113"/>
      <c r="D66" s="113"/>
      <c r="E66" s="113"/>
      <c r="F66" s="113"/>
      <c r="G66" s="113"/>
      <c r="H66" s="113"/>
      <c r="I66" s="113"/>
      <c r="J66" s="113"/>
      <c r="K66" s="113"/>
      <c r="L66" s="113"/>
      <c r="M66" s="113"/>
      <c r="N66" s="113"/>
      <c r="O66" s="113"/>
      <c r="P66" s="113"/>
      <c r="Q66" s="113"/>
      <c r="R66" s="113"/>
      <c r="S66" s="113"/>
      <c r="T66" s="113"/>
      <c r="U66" s="113"/>
      <c r="V66" s="113"/>
      <c r="W66" s="113"/>
      <c r="X66" s="113"/>
      <c r="Y66" s="113"/>
      <c r="Z66" s="113"/>
      <c r="AA66" s="113"/>
      <c r="AB66" s="113"/>
      <c r="AC66" s="113"/>
    </row>
    <row r="67" spans="1:29" ht="13.5" customHeight="1">
      <c r="A67" s="113"/>
      <c r="B67" s="113"/>
      <c r="C67" s="113"/>
      <c r="D67" s="113"/>
      <c r="E67" s="113"/>
      <c r="F67" s="113"/>
      <c r="G67" s="113"/>
      <c r="H67" s="113"/>
      <c r="I67" s="113"/>
      <c r="J67" s="113"/>
      <c r="K67" s="113"/>
      <c r="L67" s="113"/>
      <c r="M67" s="113"/>
      <c r="N67" s="113"/>
      <c r="O67" s="113"/>
      <c r="P67" s="113"/>
      <c r="Q67" s="113"/>
      <c r="R67" s="113"/>
      <c r="S67" s="113"/>
      <c r="T67" s="113"/>
      <c r="U67" s="113"/>
      <c r="V67" s="113"/>
      <c r="W67" s="113"/>
      <c r="X67" s="113"/>
      <c r="Y67" s="113"/>
      <c r="Z67" s="113"/>
      <c r="AA67" s="113"/>
      <c r="AB67" s="113"/>
      <c r="AC67" s="113"/>
    </row>
    <row r="68" spans="1:29" ht="13.5" customHeight="1">
      <c r="A68" s="113"/>
      <c r="B68" s="113"/>
      <c r="C68" s="113"/>
      <c r="D68" s="113"/>
      <c r="E68" s="113"/>
      <c r="F68" s="113"/>
      <c r="G68" s="113"/>
      <c r="H68" s="113"/>
      <c r="I68" s="113"/>
      <c r="J68" s="113"/>
      <c r="K68" s="113"/>
      <c r="L68" s="113"/>
      <c r="M68" s="113"/>
      <c r="N68" s="113"/>
      <c r="O68" s="113"/>
      <c r="P68" s="113"/>
      <c r="Q68" s="113"/>
      <c r="R68" s="113"/>
      <c r="S68" s="113"/>
      <c r="T68" s="113"/>
      <c r="U68" s="113"/>
      <c r="V68" s="113"/>
      <c r="W68" s="113"/>
      <c r="X68" s="113"/>
      <c r="Y68" s="113"/>
      <c r="Z68" s="113"/>
      <c r="AA68" s="113"/>
      <c r="AB68" s="113"/>
      <c r="AC68" s="113"/>
    </row>
    <row r="69" spans="1:29" ht="13.5" customHeight="1">
      <c r="A69" s="113"/>
      <c r="B69" s="113"/>
      <c r="C69" s="113"/>
      <c r="D69" s="113"/>
      <c r="E69" s="113"/>
      <c r="F69" s="113"/>
      <c r="G69" s="113"/>
      <c r="H69" s="113"/>
      <c r="I69" s="113"/>
      <c r="J69" s="113"/>
      <c r="K69" s="113"/>
      <c r="L69" s="113"/>
      <c r="M69" s="113"/>
      <c r="N69" s="113"/>
      <c r="O69" s="113"/>
      <c r="P69" s="113"/>
      <c r="Q69" s="113"/>
      <c r="R69" s="113"/>
      <c r="S69" s="113"/>
      <c r="T69" s="113"/>
      <c r="U69" s="113"/>
      <c r="V69" s="113"/>
      <c r="W69" s="113"/>
      <c r="X69" s="113"/>
      <c r="Y69" s="113"/>
      <c r="Z69" s="113"/>
      <c r="AA69" s="113"/>
      <c r="AB69" s="113"/>
      <c r="AC69" s="113"/>
    </row>
    <row r="70" spans="1:29" ht="13.5" customHeight="1">
      <c r="A70" s="113"/>
      <c r="B70" s="113"/>
      <c r="C70" s="113"/>
      <c r="D70" s="113"/>
      <c r="E70" s="113"/>
      <c r="F70" s="113"/>
      <c r="G70" s="113"/>
      <c r="H70" s="113"/>
      <c r="I70" s="113"/>
      <c r="J70" s="113"/>
      <c r="K70" s="113"/>
      <c r="L70" s="113"/>
      <c r="M70" s="113"/>
      <c r="N70" s="113"/>
      <c r="O70" s="113"/>
      <c r="P70" s="113"/>
      <c r="Q70" s="113"/>
      <c r="R70" s="113"/>
      <c r="S70" s="113"/>
      <c r="T70" s="113"/>
      <c r="U70" s="113"/>
      <c r="V70" s="113"/>
      <c r="W70" s="113"/>
      <c r="X70" s="113"/>
      <c r="Y70" s="113"/>
      <c r="Z70" s="113"/>
      <c r="AA70" s="113"/>
      <c r="AB70" s="113"/>
      <c r="AC70" s="113"/>
    </row>
    <row r="71" spans="1:29" ht="13.5" customHeight="1">
      <c r="A71" s="113"/>
      <c r="B71" s="113"/>
      <c r="C71" s="113"/>
      <c r="D71" s="113"/>
      <c r="E71" s="113"/>
      <c r="F71" s="113"/>
      <c r="G71" s="113"/>
      <c r="H71" s="113"/>
      <c r="I71" s="113"/>
      <c r="J71" s="113"/>
      <c r="K71" s="113"/>
      <c r="L71" s="113"/>
      <c r="M71" s="113"/>
      <c r="N71" s="113"/>
      <c r="O71" s="113"/>
      <c r="P71" s="113"/>
      <c r="Q71" s="113"/>
      <c r="R71" s="113"/>
      <c r="S71" s="113"/>
      <c r="T71" s="113"/>
      <c r="U71" s="113"/>
      <c r="V71" s="113"/>
      <c r="W71" s="113"/>
      <c r="X71" s="113"/>
      <c r="Y71" s="113"/>
      <c r="Z71" s="113"/>
      <c r="AA71" s="113"/>
      <c r="AB71" s="113"/>
      <c r="AC71" s="113"/>
    </row>
    <row r="72" spans="1:29" ht="13.5" customHeight="1">
      <c r="A72" s="113"/>
      <c r="B72" s="113"/>
      <c r="C72" s="113"/>
      <c r="D72" s="113"/>
      <c r="E72" s="113"/>
      <c r="F72" s="113"/>
      <c r="G72" s="113"/>
      <c r="H72" s="113"/>
      <c r="I72" s="113"/>
      <c r="J72" s="113"/>
      <c r="K72" s="113"/>
      <c r="L72" s="113"/>
      <c r="M72" s="113"/>
      <c r="N72" s="113"/>
      <c r="O72" s="113"/>
      <c r="P72" s="113"/>
      <c r="Q72" s="113"/>
      <c r="R72" s="113"/>
      <c r="S72" s="113"/>
      <c r="T72" s="113"/>
      <c r="U72" s="113"/>
      <c r="V72" s="113"/>
      <c r="W72" s="113"/>
      <c r="X72" s="113"/>
      <c r="Y72" s="113"/>
      <c r="Z72" s="113"/>
      <c r="AA72" s="113"/>
      <c r="AB72" s="113"/>
      <c r="AC72" s="113"/>
    </row>
    <row r="73" spans="1:29" ht="13.5" customHeight="1">
      <c r="A73" s="113"/>
      <c r="B73" s="113"/>
      <c r="C73" s="113"/>
      <c r="D73" s="113"/>
      <c r="E73" s="113"/>
      <c r="F73" s="113"/>
      <c r="G73" s="113"/>
      <c r="H73" s="113"/>
      <c r="I73" s="113"/>
      <c r="J73" s="113"/>
      <c r="K73" s="113"/>
      <c r="L73" s="113"/>
      <c r="M73" s="113"/>
      <c r="N73" s="113"/>
      <c r="O73" s="113"/>
      <c r="P73" s="113"/>
      <c r="Q73" s="113"/>
      <c r="R73" s="113"/>
      <c r="S73" s="113"/>
      <c r="T73" s="113"/>
      <c r="U73" s="113"/>
      <c r="V73" s="113"/>
      <c r="W73" s="113"/>
      <c r="X73" s="113"/>
      <c r="Y73" s="113"/>
      <c r="Z73" s="113"/>
      <c r="AA73" s="113"/>
      <c r="AB73" s="113"/>
      <c r="AC73" s="113"/>
    </row>
    <row r="74" spans="1:29" ht="13.5" customHeight="1">
      <c r="A74" s="113"/>
      <c r="B74" s="113"/>
      <c r="C74" s="113"/>
      <c r="D74" s="113"/>
      <c r="E74" s="113"/>
      <c r="F74" s="113"/>
      <c r="G74" s="113"/>
      <c r="H74" s="113"/>
      <c r="I74" s="113"/>
      <c r="J74" s="113"/>
      <c r="K74" s="113"/>
      <c r="L74" s="113"/>
      <c r="M74" s="113"/>
      <c r="N74" s="113"/>
      <c r="O74" s="113"/>
      <c r="P74" s="113"/>
      <c r="Q74" s="113"/>
      <c r="R74" s="113"/>
      <c r="S74" s="113"/>
      <c r="T74" s="113"/>
      <c r="U74" s="113"/>
      <c r="V74" s="113"/>
      <c r="W74" s="113"/>
      <c r="X74" s="113"/>
      <c r="Y74" s="113"/>
      <c r="Z74" s="113"/>
      <c r="AA74" s="113"/>
      <c r="AB74" s="113"/>
      <c r="AC74" s="113"/>
    </row>
    <row r="75" spans="1:29" ht="13.5" customHeight="1">
      <c r="A75" s="113"/>
      <c r="B75" s="113"/>
      <c r="C75" s="113"/>
      <c r="D75" s="113"/>
      <c r="E75" s="113"/>
      <c r="F75" s="113"/>
      <c r="G75" s="113"/>
      <c r="H75" s="113"/>
      <c r="I75" s="113"/>
      <c r="J75" s="113"/>
      <c r="K75" s="113"/>
      <c r="L75" s="113"/>
      <c r="M75" s="113"/>
      <c r="N75" s="113"/>
      <c r="O75" s="113"/>
      <c r="P75" s="113"/>
      <c r="Q75" s="113"/>
      <c r="R75" s="113"/>
      <c r="S75" s="113"/>
      <c r="T75" s="113"/>
      <c r="U75" s="113"/>
      <c r="V75" s="113"/>
      <c r="W75" s="113"/>
      <c r="X75" s="113"/>
      <c r="Y75" s="113"/>
      <c r="Z75" s="113"/>
      <c r="AA75" s="113"/>
      <c r="AB75" s="113"/>
      <c r="AC75" s="113"/>
    </row>
    <row r="76" spans="1:29" ht="13.5" customHeight="1">
      <c r="A76" s="113"/>
      <c r="B76" s="113"/>
      <c r="C76" s="113"/>
      <c r="D76" s="113"/>
      <c r="E76" s="113"/>
      <c r="F76" s="113"/>
      <c r="G76" s="113"/>
      <c r="H76" s="113"/>
      <c r="I76" s="113"/>
      <c r="J76" s="113"/>
      <c r="K76" s="113"/>
      <c r="L76" s="113"/>
      <c r="M76" s="113"/>
      <c r="N76" s="113"/>
      <c r="O76" s="113"/>
      <c r="P76" s="113"/>
      <c r="Q76" s="113"/>
      <c r="R76" s="113"/>
      <c r="S76" s="113"/>
      <c r="T76" s="113"/>
      <c r="U76" s="113"/>
      <c r="V76" s="113"/>
      <c r="W76" s="113"/>
      <c r="X76" s="113"/>
      <c r="Y76" s="113"/>
      <c r="Z76" s="113"/>
      <c r="AA76" s="113"/>
      <c r="AB76" s="113"/>
      <c r="AC76" s="113"/>
    </row>
    <row r="77" spans="1:29" ht="13.5" customHeight="1">
      <c r="A77" s="113"/>
      <c r="B77" s="113"/>
      <c r="C77" s="113"/>
      <c r="D77" s="113"/>
      <c r="E77" s="113"/>
      <c r="F77" s="113"/>
      <c r="G77" s="113"/>
      <c r="H77" s="113"/>
      <c r="I77" s="113"/>
      <c r="J77" s="113"/>
      <c r="K77" s="113"/>
      <c r="L77" s="113"/>
      <c r="M77" s="113"/>
      <c r="N77" s="113"/>
      <c r="O77" s="113"/>
      <c r="P77" s="113"/>
      <c r="Q77" s="113"/>
      <c r="R77" s="113"/>
      <c r="S77" s="113"/>
      <c r="T77" s="113"/>
      <c r="U77" s="113"/>
      <c r="V77" s="113"/>
      <c r="W77" s="113"/>
      <c r="X77" s="113"/>
      <c r="Y77" s="113"/>
      <c r="Z77" s="113"/>
      <c r="AA77" s="113"/>
      <c r="AB77" s="113"/>
      <c r="AC77" s="113"/>
    </row>
    <row r="78" spans="1:29" ht="13.5" customHeight="1">
      <c r="A78" s="113"/>
      <c r="B78" s="113"/>
      <c r="C78" s="113"/>
      <c r="D78" s="113"/>
      <c r="E78" s="113"/>
      <c r="F78" s="113"/>
      <c r="G78" s="113"/>
      <c r="H78" s="113"/>
      <c r="I78" s="113"/>
      <c r="J78" s="113"/>
      <c r="K78" s="113"/>
      <c r="L78" s="113"/>
      <c r="M78" s="113"/>
      <c r="N78" s="113"/>
      <c r="O78" s="113"/>
      <c r="P78" s="113"/>
      <c r="Q78" s="113"/>
      <c r="R78" s="113"/>
      <c r="S78" s="113"/>
      <c r="T78" s="113"/>
      <c r="U78" s="113"/>
      <c r="V78" s="113"/>
      <c r="W78" s="113"/>
      <c r="X78" s="113"/>
      <c r="Y78" s="113"/>
      <c r="Z78" s="113"/>
      <c r="AA78" s="113"/>
      <c r="AB78" s="113"/>
      <c r="AC78" s="113"/>
    </row>
    <row r="79" spans="1:29" ht="13.5" customHeight="1">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row>
    <row r="80" spans="1:29" ht="13.5" customHeight="1">
      <c r="A80" s="113"/>
      <c r="B80" s="113"/>
      <c r="C80" s="113"/>
      <c r="D80" s="113"/>
      <c r="E80" s="113"/>
      <c r="F80" s="113"/>
      <c r="G80" s="113"/>
      <c r="H80" s="113"/>
      <c r="I80" s="113"/>
      <c r="J80" s="113"/>
      <c r="K80" s="113"/>
      <c r="L80" s="113"/>
      <c r="M80" s="113"/>
      <c r="N80" s="113"/>
      <c r="O80" s="113"/>
      <c r="P80" s="113"/>
      <c r="Q80" s="113"/>
      <c r="R80" s="113"/>
      <c r="S80" s="113"/>
      <c r="T80" s="113"/>
      <c r="U80" s="113"/>
      <c r="V80" s="113"/>
      <c r="W80" s="113"/>
      <c r="X80" s="113"/>
      <c r="Y80" s="113"/>
      <c r="Z80" s="113"/>
      <c r="AA80" s="113"/>
      <c r="AB80" s="113"/>
      <c r="AC80" s="113"/>
    </row>
    <row r="81" spans="1:29" ht="13.5" customHeight="1">
      <c r="A81" s="113"/>
      <c r="B81" s="113"/>
      <c r="C81" s="113"/>
      <c r="D81" s="113"/>
      <c r="E81" s="113"/>
      <c r="F81" s="113"/>
      <c r="G81" s="113"/>
      <c r="H81" s="113"/>
      <c r="I81" s="113"/>
      <c r="J81" s="113"/>
      <c r="K81" s="113"/>
      <c r="L81" s="113"/>
      <c r="M81" s="113"/>
      <c r="N81" s="113"/>
      <c r="O81" s="113"/>
      <c r="P81" s="113"/>
      <c r="Q81" s="113"/>
      <c r="R81" s="113"/>
      <c r="S81" s="113"/>
      <c r="T81" s="113"/>
      <c r="U81" s="113"/>
      <c r="V81" s="113"/>
      <c r="W81" s="113"/>
      <c r="X81" s="113"/>
      <c r="Y81" s="113"/>
      <c r="Z81" s="113"/>
      <c r="AA81" s="113"/>
      <c r="AB81" s="113"/>
      <c r="AC81" s="113"/>
    </row>
    <row r="82" spans="1:29" ht="13.5" customHeight="1">
      <c r="A82" s="113"/>
      <c r="B82" s="113"/>
      <c r="C82" s="113"/>
      <c r="D82" s="113"/>
      <c r="E82" s="113"/>
      <c r="F82" s="113"/>
      <c r="G82" s="113"/>
      <c r="H82" s="113"/>
      <c r="I82" s="113"/>
      <c r="J82" s="113"/>
      <c r="K82" s="113"/>
      <c r="L82" s="113"/>
      <c r="M82" s="113"/>
      <c r="N82" s="113"/>
      <c r="O82" s="113"/>
      <c r="P82" s="113"/>
      <c r="Q82" s="113"/>
      <c r="R82" s="113"/>
      <c r="S82" s="113"/>
      <c r="T82" s="113"/>
      <c r="U82" s="113"/>
      <c r="V82" s="113"/>
      <c r="W82" s="113"/>
      <c r="X82" s="113"/>
      <c r="Y82" s="113"/>
      <c r="Z82" s="113"/>
      <c r="AA82" s="113"/>
      <c r="AB82" s="113"/>
      <c r="AC82" s="113"/>
    </row>
    <row r="83" spans="1:29" ht="13.5" customHeight="1">
      <c r="A83" s="113"/>
      <c r="B83" s="113"/>
      <c r="C83" s="113"/>
      <c r="D83" s="113"/>
      <c r="E83" s="113"/>
      <c r="F83" s="113"/>
      <c r="G83" s="113"/>
      <c r="H83" s="113"/>
      <c r="I83" s="113"/>
      <c r="J83" s="113"/>
      <c r="K83" s="113"/>
      <c r="L83" s="113"/>
      <c r="M83" s="113"/>
      <c r="N83" s="113"/>
      <c r="O83" s="113"/>
      <c r="P83" s="113"/>
      <c r="Q83" s="113"/>
      <c r="R83" s="113"/>
      <c r="S83" s="113"/>
      <c r="T83" s="113"/>
      <c r="U83" s="113"/>
      <c r="V83" s="113"/>
      <c r="W83" s="113"/>
      <c r="X83" s="113"/>
      <c r="Y83" s="113"/>
      <c r="Z83" s="113"/>
      <c r="AA83" s="113"/>
      <c r="AB83" s="113"/>
      <c r="AC83" s="113"/>
    </row>
    <row r="84" spans="1:29" ht="13.5" customHeight="1">
      <c r="A84" s="113"/>
      <c r="B84" s="113"/>
      <c r="C84" s="113"/>
      <c r="D84" s="113"/>
      <c r="E84" s="113"/>
      <c r="F84" s="113"/>
      <c r="G84" s="113"/>
      <c r="H84" s="113"/>
      <c r="I84" s="113"/>
      <c r="J84" s="113"/>
      <c r="K84" s="113"/>
      <c r="L84" s="113"/>
      <c r="M84" s="113"/>
      <c r="N84" s="113"/>
      <c r="O84" s="113"/>
      <c r="P84" s="113"/>
      <c r="Q84" s="113"/>
      <c r="R84" s="113"/>
      <c r="S84" s="113"/>
      <c r="T84" s="113"/>
      <c r="U84" s="113"/>
      <c r="V84" s="113"/>
      <c r="W84" s="113"/>
      <c r="X84" s="113"/>
      <c r="Y84" s="113"/>
      <c r="Z84" s="113"/>
      <c r="AA84" s="113"/>
      <c r="AB84" s="113"/>
      <c r="AC84" s="113"/>
    </row>
    <row r="85" spans="1:29" ht="13.5" customHeight="1">
      <c r="A85" s="113"/>
      <c r="B85" s="113"/>
      <c r="C85" s="113"/>
      <c r="D85" s="113"/>
      <c r="E85" s="113"/>
      <c r="F85" s="113"/>
      <c r="G85" s="113"/>
      <c r="H85" s="113"/>
      <c r="I85" s="113"/>
      <c r="J85" s="113"/>
      <c r="K85" s="113"/>
      <c r="L85" s="113"/>
      <c r="M85" s="113"/>
      <c r="N85" s="113"/>
      <c r="O85" s="113"/>
      <c r="P85" s="113"/>
      <c r="Q85" s="113"/>
      <c r="R85" s="113"/>
      <c r="S85" s="113"/>
      <c r="T85" s="113"/>
      <c r="U85" s="113"/>
      <c r="V85" s="113"/>
      <c r="W85" s="113"/>
      <c r="X85" s="113"/>
      <c r="Y85" s="113"/>
      <c r="Z85" s="113"/>
      <c r="AA85" s="113"/>
      <c r="AB85" s="113"/>
      <c r="AC85" s="113"/>
    </row>
    <row r="86" spans="1:29" ht="13.5" customHeight="1">
      <c r="A86" s="113"/>
      <c r="B86" s="113"/>
      <c r="C86" s="113"/>
      <c r="D86" s="113"/>
      <c r="E86" s="113"/>
      <c r="F86" s="113"/>
      <c r="G86" s="113"/>
      <c r="H86" s="113"/>
      <c r="I86" s="113"/>
      <c r="J86" s="113"/>
      <c r="K86" s="113"/>
      <c r="L86" s="113"/>
      <c r="M86" s="113"/>
      <c r="N86" s="113"/>
      <c r="O86" s="113"/>
      <c r="P86" s="113"/>
      <c r="Q86" s="113"/>
      <c r="R86" s="113"/>
      <c r="S86" s="113"/>
      <c r="T86" s="113"/>
      <c r="U86" s="113"/>
      <c r="V86" s="113"/>
      <c r="W86" s="113"/>
      <c r="X86" s="113"/>
      <c r="Y86" s="113"/>
      <c r="Z86" s="113"/>
      <c r="AA86" s="113"/>
      <c r="AB86" s="113"/>
      <c r="AC86" s="113"/>
    </row>
    <row r="87" spans="1:29" ht="13.5" customHeight="1">
      <c r="A87" s="113"/>
      <c r="B87" s="113"/>
      <c r="C87" s="113"/>
      <c r="D87" s="113"/>
      <c r="E87" s="113"/>
      <c r="F87" s="113"/>
      <c r="G87" s="113"/>
      <c r="H87" s="113"/>
      <c r="I87" s="113"/>
      <c r="J87" s="113"/>
      <c r="K87" s="113"/>
      <c r="L87" s="113"/>
      <c r="M87" s="113"/>
      <c r="N87" s="113"/>
      <c r="O87" s="113"/>
      <c r="P87" s="113"/>
      <c r="Q87" s="113"/>
      <c r="R87" s="113"/>
      <c r="S87" s="113"/>
      <c r="T87" s="113"/>
      <c r="U87" s="113"/>
      <c r="V87" s="113"/>
      <c r="W87" s="113"/>
      <c r="X87" s="113"/>
      <c r="Y87" s="113"/>
      <c r="Z87" s="113"/>
      <c r="AA87" s="113"/>
      <c r="AB87" s="113"/>
      <c r="AC87" s="113"/>
    </row>
    <row r="88" spans="1:29" ht="13.5" customHeight="1">
      <c r="A88" s="113"/>
      <c r="B88" s="113"/>
      <c r="C88" s="113"/>
      <c r="D88" s="113"/>
      <c r="E88" s="113"/>
      <c r="F88" s="113"/>
      <c r="G88" s="113"/>
      <c r="H88" s="113"/>
      <c r="I88" s="113"/>
      <c r="J88" s="113"/>
      <c r="K88" s="113"/>
      <c r="L88" s="113"/>
      <c r="M88" s="113"/>
      <c r="N88" s="113"/>
      <c r="O88" s="113"/>
      <c r="P88" s="113"/>
      <c r="Q88" s="113"/>
      <c r="R88" s="113"/>
      <c r="S88" s="113"/>
      <c r="T88" s="113"/>
      <c r="U88" s="113"/>
      <c r="V88" s="113"/>
      <c r="W88" s="113"/>
      <c r="X88" s="113"/>
      <c r="Y88" s="113"/>
      <c r="Z88" s="113"/>
      <c r="AA88" s="113"/>
      <c r="AB88" s="113"/>
      <c r="AC88" s="113"/>
    </row>
    <row r="89" spans="1:29" ht="13.5" customHeight="1">
      <c r="A89" s="113"/>
      <c r="B89" s="113"/>
      <c r="C89" s="113"/>
      <c r="D89" s="113"/>
      <c r="E89" s="113"/>
      <c r="F89" s="113"/>
      <c r="G89" s="113"/>
      <c r="H89" s="113"/>
      <c r="I89" s="113"/>
      <c r="J89" s="113"/>
      <c r="K89" s="113"/>
      <c r="L89" s="113"/>
      <c r="M89" s="113"/>
      <c r="N89" s="113"/>
      <c r="O89" s="113"/>
      <c r="P89" s="113"/>
      <c r="Q89" s="113"/>
      <c r="R89" s="113"/>
      <c r="S89" s="113"/>
      <c r="T89" s="113"/>
      <c r="U89" s="113"/>
      <c r="V89" s="113"/>
      <c r="W89" s="113"/>
      <c r="X89" s="113"/>
      <c r="Y89" s="113"/>
      <c r="Z89" s="113"/>
      <c r="AA89" s="113"/>
      <c r="AB89" s="113"/>
      <c r="AC89" s="113"/>
    </row>
    <row r="90" spans="1:29" ht="13.5" customHeight="1">
      <c r="A90" s="113"/>
      <c r="B90" s="113"/>
      <c r="C90" s="113"/>
      <c r="D90" s="113"/>
      <c r="E90" s="113"/>
      <c r="F90" s="113"/>
      <c r="G90" s="113"/>
      <c r="H90" s="113"/>
      <c r="I90" s="113"/>
      <c r="J90" s="113"/>
      <c r="K90" s="113"/>
      <c r="L90" s="113"/>
      <c r="M90" s="113"/>
      <c r="N90" s="113"/>
      <c r="O90" s="113"/>
      <c r="P90" s="113"/>
      <c r="Q90" s="113"/>
      <c r="R90" s="113"/>
      <c r="S90" s="113"/>
      <c r="T90" s="113"/>
      <c r="U90" s="113"/>
      <c r="V90" s="113"/>
      <c r="W90" s="113"/>
      <c r="X90" s="113"/>
      <c r="Y90" s="113"/>
      <c r="Z90" s="113"/>
      <c r="AA90" s="113"/>
      <c r="AB90" s="113"/>
      <c r="AC90" s="113"/>
    </row>
    <row r="91" spans="1:29" ht="13.5" customHeight="1">
      <c r="A91" s="113"/>
      <c r="B91" s="113"/>
      <c r="C91" s="113"/>
      <c r="D91" s="113"/>
      <c r="E91" s="113"/>
      <c r="F91" s="113"/>
      <c r="G91" s="113"/>
      <c r="H91" s="113"/>
      <c r="I91" s="113"/>
      <c r="J91" s="113"/>
      <c r="K91" s="113"/>
      <c r="L91" s="113"/>
      <c r="M91" s="113"/>
      <c r="N91" s="113"/>
      <c r="O91" s="113"/>
      <c r="P91" s="113"/>
      <c r="Q91" s="113"/>
      <c r="R91" s="113"/>
      <c r="S91" s="113"/>
      <c r="T91" s="113"/>
      <c r="U91" s="113"/>
      <c r="V91" s="113"/>
      <c r="W91" s="113"/>
      <c r="X91" s="113"/>
      <c r="Y91" s="113"/>
      <c r="Z91" s="113"/>
      <c r="AA91" s="113"/>
      <c r="AB91" s="113"/>
      <c r="AC91" s="113"/>
    </row>
    <row r="92" spans="1:29" ht="13.5" customHeight="1">
      <c r="A92" s="113"/>
      <c r="B92" s="113"/>
      <c r="C92" s="113"/>
      <c r="D92" s="113"/>
      <c r="E92" s="113"/>
      <c r="F92" s="113"/>
      <c r="G92" s="113"/>
      <c r="H92" s="113"/>
      <c r="I92" s="113"/>
      <c r="J92" s="113"/>
      <c r="K92" s="113"/>
      <c r="L92" s="113"/>
      <c r="M92" s="113"/>
      <c r="N92" s="113"/>
      <c r="O92" s="113"/>
      <c r="P92" s="113"/>
      <c r="Q92" s="113"/>
      <c r="R92" s="113"/>
      <c r="S92" s="113"/>
      <c r="T92" s="113"/>
      <c r="U92" s="113"/>
      <c r="V92" s="113"/>
      <c r="W92" s="113"/>
      <c r="X92" s="113"/>
      <c r="Y92" s="113"/>
      <c r="Z92" s="113"/>
      <c r="AA92" s="113"/>
      <c r="AB92" s="113"/>
      <c r="AC92" s="113"/>
    </row>
    <row r="93" spans="1:29" ht="13.5" customHeight="1">
      <c r="A93" s="113"/>
      <c r="B93" s="113"/>
      <c r="C93" s="113"/>
      <c r="D93" s="113"/>
      <c r="E93" s="113"/>
      <c r="F93" s="113"/>
      <c r="G93" s="113"/>
      <c r="H93" s="113"/>
      <c r="I93" s="113"/>
      <c r="J93" s="113"/>
      <c r="K93" s="113"/>
      <c r="L93" s="113"/>
      <c r="M93" s="113"/>
      <c r="N93" s="113"/>
      <c r="O93" s="113"/>
      <c r="P93" s="113"/>
      <c r="Q93" s="113"/>
      <c r="R93" s="113"/>
      <c r="S93" s="113"/>
      <c r="T93" s="113"/>
      <c r="U93" s="113"/>
      <c r="V93" s="113"/>
      <c r="W93" s="113"/>
      <c r="X93" s="113"/>
      <c r="Y93" s="113"/>
      <c r="Z93" s="113"/>
      <c r="AA93" s="113"/>
      <c r="AB93" s="113"/>
      <c r="AC93" s="113"/>
    </row>
    <row r="94" spans="1:29" ht="13.5" customHeight="1">
      <c r="A94" s="113"/>
      <c r="B94" s="113"/>
      <c r="C94" s="113"/>
      <c r="D94" s="113"/>
      <c r="E94" s="113"/>
      <c r="F94" s="113"/>
      <c r="G94" s="113"/>
      <c r="H94" s="113"/>
      <c r="I94" s="113"/>
      <c r="J94" s="113"/>
      <c r="K94" s="113"/>
      <c r="L94" s="113"/>
      <c r="M94" s="113"/>
      <c r="N94" s="113"/>
      <c r="O94" s="113"/>
      <c r="P94" s="113"/>
      <c r="Q94" s="113"/>
      <c r="R94" s="113"/>
      <c r="S94" s="113"/>
      <c r="T94" s="113"/>
      <c r="U94" s="113"/>
      <c r="V94" s="113"/>
      <c r="W94" s="113"/>
      <c r="X94" s="113"/>
      <c r="Y94" s="113"/>
      <c r="Z94" s="113"/>
      <c r="AA94" s="113"/>
      <c r="AB94" s="113"/>
      <c r="AC94" s="113"/>
    </row>
    <row r="95" spans="1:29" ht="13.5" customHeight="1">
      <c r="A95" s="113"/>
      <c r="B95" s="113"/>
      <c r="C95" s="113"/>
      <c r="D95" s="113"/>
      <c r="E95" s="113"/>
      <c r="F95" s="113"/>
      <c r="G95" s="113"/>
      <c r="H95" s="113"/>
      <c r="I95" s="113"/>
      <c r="J95" s="113"/>
      <c r="K95" s="113"/>
      <c r="L95" s="113"/>
      <c r="M95" s="113"/>
      <c r="N95" s="113"/>
      <c r="O95" s="113"/>
      <c r="P95" s="113"/>
      <c r="Q95" s="113"/>
      <c r="R95" s="113"/>
      <c r="S95" s="113"/>
      <c r="T95" s="113"/>
      <c r="U95" s="113"/>
      <c r="V95" s="113"/>
      <c r="W95" s="113"/>
      <c r="X95" s="113"/>
      <c r="Y95" s="113"/>
      <c r="Z95" s="113"/>
      <c r="AA95" s="113"/>
      <c r="AB95" s="113"/>
      <c r="AC95" s="113"/>
    </row>
    <row r="96" spans="1:29" ht="13.5" customHeight="1">
      <c r="A96" s="113"/>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c r="AA96" s="113"/>
      <c r="AB96" s="113"/>
      <c r="AC96" s="113"/>
    </row>
    <row r="97" spans="1:29" ht="13.5" customHeight="1">
      <c r="A97" s="113"/>
      <c r="B97" s="113"/>
      <c r="C97" s="113"/>
      <c r="D97" s="113"/>
      <c r="E97" s="113"/>
      <c r="F97" s="113"/>
      <c r="G97" s="113"/>
      <c r="H97" s="113"/>
      <c r="I97" s="113"/>
      <c r="J97" s="113"/>
      <c r="K97" s="113"/>
      <c r="L97" s="113"/>
      <c r="M97" s="113"/>
      <c r="N97" s="113"/>
      <c r="O97" s="113"/>
      <c r="P97" s="113"/>
      <c r="Q97" s="113"/>
      <c r="R97" s="113"/>
      <c r="S97" s="113"/>
      <c r="T97" s="113"/>
      <c r="U97" s="113"/>
      <c r="V97" s="113"/>
      <c r="W97" s="113"/>
      <c r="X97" s="113"/>
      <c r="Y97" s="113"/>
      <c r="Z97" s="113"/>
      <c r="AA97" s="113"/>
      <c r="AB97" s="113"/>
      <c r="AC97" s="113"/>
    </row>
    <row r="98" spans="1:29" ht="13.5" customHeight="1">
      <c r="A98" s="113"/>
      <c r="B98" s="113"/>
      <c r="C98" s="113"/>
      <c r="D98" s="113"/>
      <c r="E98" s="113"/>
      <c r="F98" s="113"/>
      <c r="G98" s="113"/>
      <c r="H98" s="113"/>
      <c r="I98" s="113"/>
      <c r="J98" s="113"/>
      <c r="K98" s="113"/>
      <c r="L98" s="113"/>
      <c r="M98" s="113"/>
      <c r="N98" s="113"/>
      <c r="O98" s="113"/>
      <c r="P98" s="113"/>
      <c r="Q98" s="113"/>
      <c r="R98" s="113"/>
      <c r="S98" s="113"/>
      <c r="T98" s="113"/>
      <c r="U98" s="113"/>
      <c r="V98" s="113"/>
      <c r="W98" s="113"/>
      <c r="X98" s="113"/>
      <c r="Y98" s="113"/>
      <c r="Z98" s="113"/>
      <c r="AA98" s="113"/>
      <c r="AB98" s="113"/>
      <c r="AC98" s="113"/>
    </row>
    <row r="99" spans="1:29" ht="13.5" customHeight="1">
      <c r="A99" s="113"/>
      <c r="B99" s="113"/>
      <c r="C99" s="113"/>
      <c r="D99" s="113"/>
      <c r="E99" s="113"/>
      <c r="F99" s="113"/>
      <c r="G99" s="113"/>
      <c r="H99" s="113"/>
      <c r="I99" s="113"/>
      <c r="J99" s="113"/>
      <c r="K99" s="113"/>
      <c r="L99" s="113"/>
      <c r="M99" s="113"/>
      <c r="N99" s="113"/>
      <c r="O99" s="113"/>
      <c r="P99" s="113"/>
      <c r="Q99" s="113"/>
      <c r="R99" s="113"/>
      <c r="S99" s="113"/>
      <c r="T99" s="113"/>
      <c r="U99" s="113"/>
      <c r="V99" s="113"/>
      <c r="W99" s="113"/>
      <c r="X99" s="113"/>
      <c r="Y99" s="113"/>
      <c r="Z99" s="113"/>
      <c r="AA99" s="113"/>
      <c r="AB99" s="113"/>
      <c r="AC99" s="113"/>
    </row>
    <row r="100" spans="1:29" ht="13.5" customHeight="1">
      <c r="A100" s="113"/>
      <c r="B100" s="113"/>
      <c r="C100" s="113"/>
      <c r="D100" s="113"/>
      <c r="E100" s="113"/>
      <c r="F100" s="113"/>
      <c r="G100" s="113"/>
      <c r="H100" s="113"/>
      <c r="I100" s="113"/>
      <c r="J100" s="113"/>
      <c r="K100" s="113"/>
      <c r="L100" s="113"/>
      <c r="M100" s="113"/>
      <c r="N100" s="113"/>
      <c r="O100" s="113"/>
      <c r="P100" s="113"/>
      <c r="Q100" s="113"/>
      <c r="R100" s="113"/>
      <c r="S100" s="113"/>
      <c r="T100" s="113"/>
      <c r="U100" s="113"/>
      <c r="V100" s="113"/>
      <c r="W100" s="113"/>
      <c r="X100" s="113"/>
      <c r="Y100" s="113"/>
      <c r="Z100" s="113"/>
      <c r="AA100" s="113"/>
      <c r="AB100" s="113"/>
      <c r="AC100" s="113"/>
    </row>
    <row r="101" spans="1:29" ht="13.5" customHeight="1">
      <c r="A101" s="113"/>
      <c r="B101" s="113"/>
      <c r="C101" s="113"/>
      <c r="D101" s="113"/>
      <c r="E101" s="113"/>
      <c r="F101" s="113"/>
      <c r="G101" s="113"/>
      <c r="H101" s="113"/>
      <c r="I101" s="113"/>
      <c r="J101" s="113"/>
      <c r="K101" s="113"/>
      <c r="L101" s="113"/>
      <c r="M101" s="113"/>
      <c r="N101" s="113"/>
      <c r="O101" s="113"/>
      <c r="P101" s="113"/>
      <c r="Q101" s="113"/>
      <c r="R101" s="113"/>
      <c r="S101" s="113"/>
      <c r="T101" s="113"/>
      <c r="U101" s="113"/>
      <c r="V101" s="113"/>
      <c r="W101" s="113"/>
      <c r="X101" s="113"/>
      <c r="Y101" s="113"/>
      <c r="Z101" s="113"/>
      <c r="AA101" s="113"/>
      <c r="AB101" s="113"/>
      <c r="AC101" s="113"/>
    </row>
    <row r="102" spans="1:29" ht="13.5" customHeight="1">
      <c r="A102" s="113"/>
      <c r="B102" s="113"/>
      <c r="C102" s="113"/>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13"/>
      <c r="Z102" s="113"/>
      <c r="AA102" s="113"/>
      <c r="AB102" s="113"/>
      <c r="AC102" s="113"/>
    </row>
    <row r="103" spans="1:29" ht="13.5" customHeight="1">
      <c r="A103" s="113"/>
      <c r="B103" s="113"/>
      <c r="C103" s="113"/>
      <c r="D103" s="113"/>
      <c r="E103" s="113"/>
      <c r="F103" s="113"/>
      <c r="G103" s="113"/>
      <c r="H103" s="113"/>
      <c r="I103" s="113"/>
      <c r="J103" s="113"/>
      <c r="K103" s="113"/>
      <c r="L103" s="113"/>
      <c r="M103" s="113"/>
      <c r="N103" s="113"/>
      <c r="O103" s="113"/>
      <c r="P103" s="113"/>
      <c r="Q103" s="113"/>
      <c r="R103" s="113"/>
      <c r="S103" s="113"/>
      <c r="T103" s="113"/>
      <c r="U103" s="113"/>
      <c r="V103" s="113"/>
      <c r="W103" s="113"/>
      <c r="X103" s="113"/>
      <c r="Y103" s="113"/>
      <c r="Z103" s="113"/>
      <c r="AA103" s="113"/>
      <c r="AB103" s="113"/>
      <c r="AC103" s="113"/>
    </row>
    <row r="104" spans="1:29" ht="13.5" customHeight="1">
      <c r="A104" s="113"/>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c r="AA104" s="113"/>
      <c r="AB104" s="113"/>
      <c r="AC104" s="113"/>
    </row>
    <row r="105" spans="1:29" ht="13.5" customHeight="1">
      <c r="A105" s="113"/>
      <c r="B105" s="113"/>
      <c r="C105" s="113"/>
      <c r="D105" s="113"/>
      <c r="E105" s="113"/>
      <c r="F105" s="113"/>
      <c r="G105" s="113"/>
      <c r="H105" s="113"/>
      <c r="I105" s="113"/>
      <c r="J105" s="113"/>
      <c r="K105" s="113"/>
      <c r="L105" s="113"/>
      <c r="M105" s="113"/>
      <c r="N105" s="113"/>
      <c r="O105" s="113"/>
      <c r="P105" s="113"/>
      <c r="Q105" s="113"/>
      <c r="R105" s="113"/>
      <c r="S105" s="113"/>
      <c r="T105" s="113"/>
      <c r="U105" s="113"/>
      <c r="V105" s="113"/>
      <c r="W105" s="113"/>
      <c r="X105" s="113"/>
      <c r="Y105" s="113"/>
      <c r="Z105" s="113"/>
      <c r="AA105" s="113"/>
      <c r="AB105" s="113"/>
      <c r="AC105" s="113"/>
    </row>
    <row r="106" spans="1:29" ht="13.5" customHeight="1">
      <c r="A106" s="113"/>
      <c r="B106" s="113"/>
      <c r="C106" s="113"/>
      <c r="D106" s="113"/>
      <c r="E106" s="113"/>
      <c r="F106" s="113"/>
      <c r="G106" s="113"/>
      <c r="H106" s="113"/>
      <c r="I106" s="113"/>
      <c r="J106" s="113"/>
      <c r="K106" s="113"/>
      <c r="L106" s="113"/>
      <c r="M106" s="113"/>
      <c r="N106" s="113"/>
      <c r="O106" s="113"/>
      <c r="P106" s="113"/>
      <c r="Q106" s="113"/>
      <c r="R106" s="113"/>
      <c r="S106" s="113"/>
      <c r="T106" s="113"/>
      <c r="U106" s="113"/>
      <c r="V106" s="113"/>
      <c r="W106" s="113"/>
      <c r="X106" s="113"/>
      <c r="Y106" s="113"/>
      <c r="Z106" s="113"/>
      <c r="AA106" s="113"/>
      <c r="AB106" s="113"/>
      <c r="AC106" s="113"/>
    </row>
    <row r="107" spans="1:29" ht="13.5" customHeight="1">
      <c r="A107" s="113"/>
      <c r="B107" s="113"/>
      <c r="C107" s="113"/>
      <c r="D107" s="113"/>
      <c r="E107" s="113"/>
      <c r="F107" s="113"/>
      <c r="G107" s="113"/>
      <c r="H107" s="113"/>
      <c r="I107" s="113"/>
      <c r="J107" s="113"/>
      <c r="K107" s="113"/>
      <c r="L107" s="113"/>
      <c r="M107" s="113"/>
      <c r="N107" s="113"/>
      <c r="O107" s="113"/>
      <c r="P107" s="113"/>
      <c r="Q107" s="113"/>
      <c r="R107" s="113"/>
      <c r="S107" s="113"/>
      <c r="T107" s="113"/>
      <c r="U107" s="113"/>
      <c r="V107" s="113"/>
      <c r="W107" s="113"/>
      <c r="X107" s="113"/>
      <c r="Y107" s="113"/>
      <c r="Z107" s="113"/>
      <c r="AA107" s="113"/>
      <c r="AB107" s="113"/>
      <c r="AC107" s="113"/>
    </row>
    <row r="108" spans="1:29" ht="13.5" customHeight="1">
      <c r="A108" s="113"/>
      <c r="B108" s="113"/>
      <c r="C108" s="113"/>
      <c r="D108" s="113"/>
      <c r="E108" s="113"/>
      <c r="F108" s="113"/>
      <c r="G108" s="113"/>
      <c r="H108" s="113"/>
      <c r="I108" s="113"/>
      <c r="J108" s="113"/>
      <c r="K108" s="113"/>
      <c r="L108" s="113"/>
      <c r="M108" s="113"/>
      <c r="N108" s="113"/>
      <c r="O108" s="113"/>
      <c r="P108" s="113"/>
      <c r="Q108" s="113"/>
      <c r="R108" s="113"/>
      <c r="S108" s="113"/>
      <c r="T108" s="113"/>
      <c r="U108" s="113"/>
      <c r="V108" s="113"/>
      <c r="W108" s="113"/>
      <c r="X108" s="113"/>
      <c r="Y108" s="113"/>
      <c r="Z108" s="113"/>
      <c r="AA108" s="113"/>
      <c r="AB108" s="113"/>
      <c r="AC108" s="113"/>
    </row>
    <row r="109" spans="1:29" ht="13.5" customHeight="1">
      <c r="A109" s="113"/>
      <c r="B109" s="113"/>
      <c r="C109" s="113"/>
      <c r="D109" s="113"/>
      <c r="E109" s="113"/>
      <c r="F109" s="113"/>
      <c r="G109" s="113"/>
      <c r="H109" s="113"/>
      <c r="I109" s="113"/>
      <c r="J109" s="113"/>
      <c r="K109" s="113"/>
      <c r="L109" s="113"/>
      <c r="M109" s="113"/>
      <c r="N109" s="113"/>
      <c r="O109" s="113"/>
      <c r="P109" s="113"/>
      <c r="Q109" s="113"/>
      <c r="R109" s="113"/>
      <c r="S109" s="113"/>
      <c r="T109" s="113"/>
      <c r="U109" s="113"/>
      <c r="V109" s="113"/>
      <c r="W109" s="113"/>
      <c r="X109" s="113"/>
      <c r="Y109" s="113"/>
      <c r="Z109" s="113"/>
      <c r="AA109" s="113"/>
      <c r="AB109" s="113"/>
      <c r="AC109" s="113"/>
    </row>
    <row r="110" spans="1:29" ht="13.5" customHeight="1">
      <c r="A110" s="113"/>
      <c r="B110" s="113"/>
      <c r="C110" s="113"/>
      <c r="D110" s="113"/>
      <c r="E110" s="113"/>
      <c r="F110" s="113"/>
      <c r="G110" s="113"/>
      <c r="H110" s="113"/>
      <c r="I110" s="113"/>
      <c r="J110" s="113"/>
      <c r="K110" s="113"/>
      <c r="L110" s="113"/>
      <c r="M110" s="113"/>
      <c r="N110" s="113"/>
      <c r="O110" s="113"/>
      <c r="P110" s="113"/>
      <c r="Q110" s="113"/>
      <c r="R110" s="113"/>
      <c r="S110" s="113"/>
      <c r="T110" s="113"/>
      <c r="U110" s="113"/>
      <c r="V110" s="113"/>
      <c r="W110" s="113"/>
      <c r="X110" s="113"/>
      <c r="Y110" s="113"/>
      <c r="Z110" s="113"/>
      <c r="AA110" s="113"/>
      <c r="AB110" s="113"/>
      <c r="AC110" s="113"/>
    </row>
    <row r="111" spans="1:29" ht="13.5" customHeight="1">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row>
    <row r="112" spans="1:29" ht="13.5" customHeight="1">
      <c r="A112" s="113"/>
      <c r="B112" s="113"/>
      <c r="C112" s="113"/>
      <c r="D112" s="113"/>
      <c r="E112" s="113"/>
      <c r="F112" s="113"/>
      <c r="G112" s="113"/>
      <c r="H112" s="113"/>
      <c r="I112" s="113"/>
      <c r="J112" s="113"/>
      <c r="K112" s="113"/>
      <c r="L112" s="113"/>
      <c r="M112" s="113"/>
      <c r="N112" s="113"/>
      <c r="O112" s="113"/>
      <c r="P112" s="113"/>
      <c r="Q112" s="113"/>
      <c r="R112" s="113"/>
      <c r="S112" s="113"/>
      <c r="T112" s="113"/>
      <c r="U112" s="113"/>
      <c r="V112" s="113"/>
      <c r="W112" s="113"/>
      <c r="X112" s="113"/>
      <c r="Y112" s="113"/>
      <c r="Z112" s="113"/>
      <c r="AA112" s="113"/>
      <c r="AB112" s="113"/>
      <c r="AC112" s="113"/>
    </row>
    <row r="113" spans="1:29" ht="13.5" customHeight="1">
      <c r="A113" s="113"/>
      <c r="B113" s="113"/>
      <c r="C113" s="113"/>
      <c r="D113" s="113"/>
      <c r="E113" s="113"/>
      <c r="F113" s="113"/>
      <c r="G113" s="113"/>
      <c r="H113" s="113"/>
      <c r="I113" s="113"/>
      <c r="J113" s="113"/>
      <c r="K113" s="113"/>
      <c r="L113" s="113"/>
      <c r="M113" s="113"/>
      <c r="N113" s="113"/>
      <c r="O113" s="113"/>
      <c r="P113" s="113"/>
      <c r="Q113" s="113"/>
      <c r="R113" s="113"/>
      <c r="S113" s="113"/>
      <c r="T113" s="113"/>
      <c r="U113" s="113"/>
      <c r="V113" s="113"/>
      <c r="W113" s="113"/>
      <c r="X113" s="113"/>
      <c r="Y113" s="113"/>
      <c r="Z113" s="113"/>
      <c r="AA113" s="113"/>
      <c r="AB113" s="113"/>
      <c r="AC113" s="113"/>
    </row>
    <row r="114" spans="1:29" ht="13.5" customHeight="1">
      <c r="A114" s="113"/>
      <c r="B114" s="113"/>
      <c r="C114" s="113"/>
      <c r="D114" s="113"/>
      <c r="E114" s="113"/>
      <c r="F114" s="113"/>
      <c r="G114" s="113"/>
      <c r="H114" s="113"/>
      <c r="I114" s="113"/>
      <c r="J114" s="113"/>
      <c r="K114" s="113"/>
      <c r="L114" s="113"/>
      <c r="M114" s="113"/>
      <c r="N114" s="113"/>
      <c r="O114" s="113"/>
      <c r="P114" s="113"/>
      <c r="Q114" s="113"/>
      <c r="R114" s="113"/>
      <c r="S114" s="113"/>
      <c r="T114" s="113"/>
      <c r="U114" s="113"/>
      <c r="V114" s="113"/>
      <c r="W114" s="113"/>
      <c r="X114" s="113"/>
      <c r="Y114" s="113"/>
      <c r="Z114" s="113"/>
      <c r="AA114" s="113"/>
      <c r="AB114" s="113"/>
      <c r="AC114" s="113"/>
    </row>
    <row r="115" spans="1:29" ht="13.5" customHeight="1">
      <c r="A115" s="113"/>
      <c r="B115" s="113"/>
      <c r="C115" s="113"/>
      <c r="D115" s="113"/>
      <c r="E115" s="113"/>
      <c r="F115" s="113"/>
      <c r="G115" s="113"/>
      <c r="H115" s="113"/>
      <c r="I115" s="113"/>
      <c r="J115" s="113"/>
      <c r="K115" s="113"/>
      <c r="L115" s="113"/>
      <c r="M115" s="113"/>
      <c r="N115" s="113"/>
      <c r="O115" s="113"/>
      <c r="P115" s="113"/>
      <c r="Q115" s="113"/>
      <c r="R115" s="113"/>
      <c r="S115" s="113"/>
      <c r="T115" s="113"/>
      <c r="U115" s="113"/>
      <c r="V115" s="113"/>
      <c r="W115" s="113"/>
      <c r="X115" s="113"/>
      <c r="Y115" s="113"/>
      <c r="Z115" s="113"/>
      <c r="AA115" s="113"/>
      <c r="AB115" s="113"/>
      <c r="AC115" s="113"/>
    </row>
    <row r="116" spans="1:29" ht="13.5" customHeight="1">
      <c r="A116" s="113"/>
      <c r="B116" s="113"/>
      <c r="C116" s="113"/>
      <c r="D116" s="113"/>
      <c r="E116" s="113"/>
      <c r="F116" s="113"/>
      <c r="G116" s="113"/>
      <c r="H116" s="113"/>
      <c r="I116" s="113"/>
      <c r="J116" s="113"/>
      <c r="K116" s="113"/>
      <c r="L116" s="113"/>
      <c r="M116" s="113"/>
      <c r="N116" s="113"/>
      <c r="O116" s="113"/>
      <c r="P116" s="113"/>
      <c r="Q116" s="113"/>
      <c r="R116" s="113"/>
      <c r="S116" s="113"/>
      <c r="T116" s="113"/>
      <c r="U116" s="113"/>
      <c r="V116" s="113"/>
      <c r="W116" s="113"/>
      <c r="X116" s="113"/>
      <c r="Y116" s="113"/>
      <c r="Z116" s="113"/>
      <c r="AA116" s="113"/>
      <c r="AB116" s="113"/>
      <c r="AC116" s="113"/>
    </row>
    <row r="117" spans="1:29" ht="13.5" customHeight="1">
      <c r="A117" s="113"/>
      <c r="B117" s="113"/>
      <c r="C117" s="113"/>
      <c r="D117" s="113"/>
      <c r="E117" s="113"/>
      <c r="F117" s="113"/>
      <c r="G117" s="113"/>
      <c r="H117" s="113"/>
      <c r="I117" s="113"/>
      <c r="J117" s="113"/>
      <c r="K117" s="113"/>
      <c r="L117" s="113"/>
      <c r="M117" s="113"/>
      <c r="N117" s="113"/>
      <c r="O117" s="113"/>
      <c r="P117" s="113"/>
      <c r="Q117" s="113"/>
      <c r="R117" s="113"/>
      <c r="S117" s="113"/>
      <c r="T117" s="113"/>
      <c r="U117" s="113"/>
      <c r="V117" s="113"/>
      <c r="W117" s="113"/>
      <c r="X117" s="113"/>
      <c r="Y117" s="113"/>
      <c r="Z117" s="113"/>
      <c r="AA117" s="113"/>
      <c r="AB117" s="113"/>
      <c r="AC117" s="113"/>
    </row>
    <row r="118" spans="1:29" ht="13.5" customHeight="1">
      <c r="A118" s="113"/>
      <c r="B118" s="113"/>
      <c r="C118" s="113"/>
      <c r="D118" s="113"/>
      <c r="E118" s="113"/>
      <c r="F118" s="113"/>
      <c r="G118" s="113"/>
      <c r="H118" s="113"/>
      <c r="I118" s="113"/>
      <c r="J118" s="113"/>
      <c r="K118" s="113"/>
      <c r="L118" s="113"/>
      <c r="M118" s="113"/>
      <c r="N118" s="113"/>
      <c r="O118" s="113"/>
      <c r="P118" s="113"/>
      <c r="Q118" s="113"/>
      <c r="R118" s="113"/>
      <c r="S118" s="113"/>
      <c r="T118" s="113"/>
      <c r="U118" s="113"/>
      <c r="V118" s="113"/>
      <c r="W118" s="113"/>
      <c r="X118" s="113"/>
      <c r="Y118" s="113"/>
      <c r="Z118" s="113"/>
      <c r="AA118" s="113"/>
      <c r="AB118" s="113"/>
      <c r="AC118" s="113"/>
    </row>
    <row r="119" spans="1:29" ht="13.5" customHeight="1">
      <c r="A119" s="113"/>
      <c r="B119" s="113"/>
      <c r="C119" s="113"/>
      <c r="D119" s="113"/>
      <c r="E119" s="113"/>
      <c r="F119" s="113"/>
      <c r="G119" s="113"/>
      <c r="H119" s="113"/>
      <c r="I119" s="113"/>
      <c r="J119" s="113"/>
      <c r="K119" s="113"/>
      <c r="L119" s="113"/>
      <c r="M119" s="113"/>
      <c r="N119" s="113"/>
      <c r="O119" s="113"/>
      <c r="P119" s="113"/>
      <c r="Q119" s="113"/>
      <c r="R119" s="113"/>
      <c r="S119" s="113"/>
      <c r="T119" s="113"/>
      <c r="U119" s="113"/>
      <c r="V119" s="113"/>
      <c r="W119" s="113"/>
      <c r="X119" s="113"/>
      <c r="Y119" s="113"/>
      <c r="Z119" s="113"/>
      <c r="AA119" s="113"/>
      <c r="AB119" s="113"/>
      <c r="AC119" s="113"/>
    </row>
    <row r="120" spans="1:29" ht="13.5" customHeight="1">
      <c r="A120" s="113"/>
      <c r="B120" s="113"/>
      <c r="C120" s="113"/>
      <c r="D120" s="113"/>
      <c r="E120" s="113"/>
      <c r="F120" s="113"/>
      <c r="G120" s="113"/>
      <c r="H120" s="113"/>
      <c r="I120" s="113"/>
      <c r="J120" s="113"/>
      <c r="K120" s="113"/>
      <c r="L120" s="113"/>
      <c r="M120" s="113"/>
      <c r="N120" s="113"/>
      <c r="O120" s="113"/>
      <c r="P120" s="113"/>
      <c r="Q120" s="113"/>
      <c r="R120" s="113"/>
      <c r="S120" s="113"/>
      <c r="T120" s="113"/>
      <c r="U120" s="113"/>
      <c r="V120" s="113"/>
      <c r="W120" s="113"/>
      <c r="X120" s="113"/>
      <c r="Y120" s="113"/>
      <c r="Z120" s="113"/>
      <c r="AA120" s="113"/>
      <c r="AB120" s="113"/>
      <c r="AC120" s="113"/>
    </row>
    <row r="121" spans="1:29" ht="13.5" customHeight="1">
      <c r="A121" s="113"/>
      <c r="B121" s="113"/>
      <c r="C121" s="113"/>
      <c r="D121" s="113"/>
      <c r="E121" s="113"/>
      <c r="F121" s="113"/>
      <c r="G121" s="113"/>
      <c r="H121" s="113"/>
      <c r="I121" s="113"/>
      <c r="J121" s="113"/>
      <c r="K121" s="113"/>
      <c r="L121" s="113"/>
      <c r="M121" s="113"/>
      <c r="N121" s="113"/>
      <c r="O121" s="113"/>
      <c r="P121" s="113"/>
      <c r="Q121" s="113"/>
      <c r="R121" s="113"/>
      <c r="S121" s="113"/>
      <c r="T121" s="113"/>
      <c r="U121" s="113"/>
      <c r="V121" s="113"/>
      <c r="W121" s="113"/>
      <c r="X121" s="113"/>
      <c r="Y121" s="113"/>
      <c r="Z121" s="113"/>
      <c r="AA121" s="113"/>
      <c r="AB121" s="113"/>
      <c r="AC121" s="113"/>
    </row>
    <row r="122" spans="1:29" ht="13.5" customHeight="1">
      <c r="A122" s="113"/>
      <c r="B122" s="113"/>
      <c r="C122" s="113"/>
      <c r="D122" s="113"/>
      <c r="E122" s="113"/>
      <c r="F122" s="113"/>
      <c r="G122" s="113"/>
      <c r="H122" s="113"/>
      <c r="I122" s="113"/>
      <c r="J122" s="113"/>
      <c r="K122" s="113"/>
      <c r="L122" s="113"/>
      <c r="M122" s="113"/>
      <c r="N122" s="113"/>
      <c r="O122" s="113"/>
      <c r="P122" s="113"/>
      <c r="Q122" s="113"/>
      <c r="R122" s="113"/>
      <c r="S122" s="113"/>
      <c r="T122" s="113"/>
      <c r="U122" s="113"/>
      <c r="V122" s="113"/>
      <c r="W122" s="113"/>
      <c r="X122" s="113"/>
      <c r="Y122" s="113"/>
      <c r="Z122" s="113"/>
      <c r="AA122" s="113"/>
      <c r="AB122" s="113"/>
      <c r="AC122" s="113"/>
    </row>
    <row r="123" spans="1:29" ht="13.5" customHeight="1">
      <c r="A123" s="113"/>
      <c r="B123" s="113"/>
      <c r="C123" s="113"/>
      <c r="D123" s="113"/>
      <c r="E123" s="113"/>
      <c r="F123" s="113"/>
      <c r="G123" s="113"/>
      <c r="H123" s="113"/>
      <c r="I123" s="113"/>
      <c r="J123" s="113"/>
      <c r="K123" s="113"/>
      <c r="L123" s="113"/>
      <c r="M123" s="113"/>
      <c r="N123" s="113"/>
      <c r="O123" s="113"/>
      <c r="P123" s="113"/>
      <c r="Q123" s="113"/>
      <c r="R123" s="113"/>
      <c r="S123" s="113"/>
      <c r="T123" s="113"/>
      <c r="U123" s="113"/>
      <c r="V123" s="113"/>
      <c r="W123" s="113"/>
      <c r="X123" s="113"/>
      <c r="Y123" s="113"/>
      <c r="Z123" s="113"/>
      <c r="AA123" s="113"/>
      <c r="AB123" s="113"/>
      <c r="AC123" s="113"/>
    </row>
    <row r="124" spans="1:29" ht="13.5" customHeight="1">
      <c r="A124" s="113"/>
      <c r="B124" s="113"/>
      <c r="C124" s="113"/>
      <c r="D124" s="113"/>
      <c r="E124" s="113"/>
      <c r="F124" s="113"/>
      <c r="G124" s="113"/>
      <c r="H124" s="113"/>
      <c r="I124" s="113"/>
      <c r="J124" s="113"/>
      <c r="K124" s="113"/>
      <c r="L124" s="113"/>
      <c r="M124" s="113"/>
      <c r="N124" s="113"/>
      <c r="O124" s="113"/>
      <c r="P124" s="113"/>
      <c r="Q124" s="113"/>
      <c r="R124" s="113"/>
      <c r="S124" s="113"/>
      <c r="T124" s="113"/>
      <c r="U124" s="113"/>
      <c r="V124" s="113"/>
      <c r="W124" s="113"/>
      <c r="X124" s="113"/>
      <c r="Y124" s="113"/>
      <c r="Z124" s="113"/>
      <c r="AA124" s="113"/>
      <c r="AB124" s="113"/>
      <c r="AC124" s="113"/>
    </row>
    <row r="125" spans="1:29" ht="13.5" customHeight="1">
      <c r="A125" s="113"/>
      <c r="B125" s="113"/>
      <c r="C125" s="113"/>
      <c r="D125" s="113"/>
      <c r="E125" s="113"/>
      <c r="F125" s="113"/>
      <c r="G125" s="113"/>
      <c r="H125" s="113"/>
      <c r="I125" s="113"/>
      <c r="J125" s="113"/>
      <c r="K125" s="113"/>
      <c r="L125" s="113"/>
      <c r="M125" s="113"/>
      <c r="N125" s="113"/>
      <c r="O125" s="113"/>
      <c r="P125" s="113"/>
      <c r="Q125" s="113"/>
      <c r="R125" s="113"/>
      <c r="S125" s="113"/>
      <c r="T125" s="113"/>
      <c r="U125" s="113"/>
      <c r="V125" s="113"/>
      <c r="W125" s="113"/>
      <c r="X125" s="113"/>
      <c r="Y125" s="113"/>
      <c r="Z125" s="113"/>
      <c r="AA125" s="113"/>
      <c r="AB125" s="113"/>
      <c r="AC125" s="113"/>
    </row>
    <row r="126" spans="1:29" ht="13.5" customHeight="1">
      <c r="A126" s="113"/>
      <c r="B126" s="113"/>
      <c r="C126" s="113"/>
      <c r="D126" s="113"/>
      <c r="E126" s="113"/>
      <c r="F126" s="113"/>
      <c r="G126" s="113"/>
      <c r="H126" s="113"/>
      <c r="I126" s="113"/>
      <c r="J126" s="113"/>
      <c r="K126" s="113"/>
      <c r="L126" s="113"/>
      <c r="M126" s="113"/>
      <c r="N126" s="113"/>
      <c r="O126" s="113"/>
      <c r="P126" s="113"/>
      <c r="Q126" s="113"/>
      <c r="R126" s="113"/>
      <c r="S126" s="113"/>
      <c r="T126" s="113"/>
      <c r="U126" s="113"/>
      <c r="V126" s="113"/>
      <c r="W126" s="113"/>
      <c r="X126" s="113"/>
      <c r="Y126" s="113"/>
      <c r="Z126" s="113"/>
      <c r="AA126" s="113"/>
      <c r="AB126" s="113"/>
      <c r="AC126" s="113"/>
    </row>
    <row r="127" spans="1:29" ht="13.5" customHeight="1">
      <c r="A127" s="113"/>
      <c r="B127" s="113"/>
      <c r="C127" s="113"/>
      <c r="D127" s="113"/>
      <c r="E127" s="113"/>
      <c r="F127" s="113"/>
      <c r="G127" s="113"/>
      <c r="H127" s="113"/>
      <c r="I127" s="113"/>
      <c r="J127" s="113"/>
      <c r="K127" s="113"/>
      <c r="L127" s="113"/>
      <c r="M127" s="113"/>
      <c r="N127" s="113"/>
      <c r="O127" s="113"/>
      <c r="P127" s="113"/>
      <c r="Q127" s="113"/>
      <c r="R127" s="113"/>
      <c r="S127" s="113"/>
      <c r="T127" s="113"/>
      <c r="U127" s="113"/>
      <c r="V127" s="113"/>
      <c r="W127" s="113"/>
      <c r="X127" s="113"/>
      <c r="Y127" s="113"/>
      <c r="Z127" s="113"/>
      <c r="AA127" s="113"/>
      <c r="AB127" s="113"/>
      <c r="AC127" s="113"/>
    </row>
    <row r="128" spans="1:29" ht="13.5" customHeight="1">
      <c r="A128" s="113"/>
      <c r="B128" s="113"/>
      <c r="C128" s="113"/>
      <c r="D128" s="113"/>
      <c r="E128" s="113"/>
      <c r="F128" s="113"/>
      <c r="G128" s="113"/>
      <c r="H128" s="113"/>
      <c r="I128" s="113"/>
      <c r="J128" s="113"/>
      <c r="K128" s="113"/>
      <c r="L128" s="113"/>
      <c r="M128" s="113"/>
      <c r="N128" s="113"/>
      <c r="O128" s="113"/>
      <c r="P128" s="113"/>
      <c r="Q128" s="113"/>
      <c r="R128" s="113"/>
      <c r="S128" s="113"/>
      <c r="T128" s="113"/>
      <c r="U128" s="113"/>
      <c r="V128" s="113"/>
      <c r="W128" s="113"/>
      <c r="X128" s="113"/>
      <c r="Y128" s="113"/>
      <c r="Z128" s="113"/>
      <c r="AA128" s="113"/>
      <c r="AB128" s="113"/>
      <c r="AC128" s="113"/>
    </row>
    <row r="129" spans="1:29" ht="13.5" customHeight="1">
      <c r="A129" s="113"/>
      <c r="B129" s="113"/>
      <c r="C129" s="113"/>
      <c r="D129" s="113"/>
      <c r="E129" s="113"/>
      <c r="F129" s="113"/>
      <c r="G129" s="113"/>
      <c r="H129" s="113"/>
      <c r="I129" s="113"/>
      <c r="J129" s="113"/>
      <c r="K129" s="113"/>
      <c r="L129" s="113"/>
      <c r="M129" s="113"/>
      <c r="N129" s="113"/>
      <c r="O129" s="113"/>
      <c r="P129" s="113"/>
      <c r="Q129" s="113"/>
      <c r="R129" s="113"/>
      <c r="S129" s="113"/>
      <c r="T129" s="113"/>
      <c r="U129" s="113"/>
      <c r="V129" s="113"/>
      <c r="W129" s="113"/>
      <c r="X129" s="113"/>
      <c r="Y129" s="113"/>
      <c r="Z129" s="113"/>
      <c r="AA129" s="113"/>
      <c r="AB129" s="113"/>
      <c r="AC129" s="113"/>
    </row>
    <row r="130" spans="1:29" ht="13.5" customHeight="1">
      <c r="A130" s="113"/>
      <c r="B130" s="113"/>
      <c r="C130" s="113"/>
      <c r="D130" s="113"/>
      <c r="E130" s="113"/>
      <c r="F130" s="113"/>
      <c r="G130" s="113"/>
      <c r="H130" s="113"/>
      <c r="I130" s="113"/>
      <c r="J130" s="113"/>
      <c r="K130" s="113"/>
      <c r="L130" s="113"/>
      <c r="M130" s="113"/>
      <c r="N130" s="113"/>
      <c r="O130" s="113"/>
      <c r="P130" s="113"/>
      <c r="Q130" s="113"/>
      <c r="R130" s="113"/>
      <c r="S130" s="113"/>
      <c r="T130" s="113"/>
      <c r="U130" s="113"/>
      <c r="V130" s="113"/>
      <c r="W130" s="113"/>
      <c r="X130" s="113"/>
      <c r="Y130" s="113"/>
      <c r="Z130" s="113"/>
      <c r="AA130" s="113"/>
      <c r="AB130" s="113"/>
      <c r="AC130" s="113"/>
    </row>
    <row r="131" spans="1:29" ht="13.5" customHeight="1">
      <c r="A131" s="113"/>
      <c r="B131" s="113"/>
      <c r="C131" s="113"/>
      <c r="D131" s="113"/>
      <c r="E131" s="113"/>
      <c r="F131" s="113"/>
      <c r="G131" s="113"/>
      <c r="H131" s="113"/>
      <c r="I131" s="113"/>
      <c r="J131" s="113"/>
      <c r="K131" s="113"/>
      <c r="L131" s="113"/>
      <c r="M131" s="113"/>
      <c r="N131" s="113"/>
      <c r="O131" s="113"/>
      <c r="P131" s="113"/>
      <c r="Q131" s="113"/>
      <c r="R131" s="113"/>
      <c r="S131" s="113"/>
      <c r="T131" s="113"/>
      <c r="U131" s="113"/>
      <c r="V131" s="113"/>
      <c r="W131" s="113"/>
      <c r="X131" s="113"/>
      <c r="Y131" s="113"/>
      <c r="Z131" s="113"/>
      <c r="AA131" s="113"/>
      <c r="AB131" s="113"/>
      <c r="AC131" s="113"/>
    </row>
    <row r="132" spans="1:29" ht="13.5" customHeight="1">
      <c r="A132" s="113"/>
      <c r="B132" s="113"/>
      <c r="C132" s="113"/>
      <c r="D132" s="113"/>
      <c r="E132" s="113"/>
      <c r="F132" s="113"/>
      <c r="G132" s="113"/>
      <c r="H132" s="113"/>
      <c r="I132" s="113"/>
      <c r="J132" s="113"/>
      <c r="K132" s="113"/>
      <c r="L132" s="113"/>
      <c r="M132" s="113"/>
      <c r="N132" s="113"/>
      <c r="O132" s="113"/>
      <c r="P132" s="113"/>
      <c r="Q132" s="113"/>
      <c r="R132" s="113"/>
      <c r="S132" s="113"/>
      <c r="T132" s="113"/>
      <c r="U132" s="113"/>
      <c r="V132" s="113"/>
      <c r="W132" s="113"/>
      <c r="X132" s="113"/>
      <c r="Y132" s="113"/>
      <c r="Z132" s="113"/>
      <c r="AA132" s="113"/>
      <c r="AB132" s="113"/>
      <c r="AC132" s="113"/>
    </row>
    <row r="133" spans="1:29" ht="13.5" customHeight="1">
      <c r="A133" s="113"/>
      <c r="B133" s="113"/>
      <c r="C133" s="113"/>
      <c r="D133" s="113"/>
      <c r="E133" s="113"/>
      <c r="F133" s="113"/>
      <c r="G133" s="113"/>
      <c r="H133" s="113"/>
      <c r="I133" s="113"/>
      <c r="J133" s="113"/>
      <c r="K133" s="113"/>
      <c r="L133" s="113"/>
      <c r="M133" s="113"/>
      <c r="N133" s="113"/>
      <c r="O133" s="113"/>
      <c r="P133" s="113"/>
      <c r="Q133" s="113"/>
      <c r="R133" s="113"/>
      <c r="S133" s="113"/>
      <c r="T133" s="113"/>
      <c r="U133" s="113"/>
      <c r="V133" s="113"/>
      <c r="W133" s="113"/>
      <c r="X133" s="113"/>
      <c r="Y133" s="113"/>
      <c r="Z133" s="113"/>
      <c r="AA133" s="113"/>
      <c r="AB133" s="113"/>
      <c r="AC133" s="113"/>
    </row>
    <row r="134" spans="1:29" ht="13.5" customHeight="1">
      <c r="A134" s="113"/>
      <c r="B134" s="113"/>
      <c r="C134" s="113"/>
      <c r="D134" s="113"/>
      <c r="E134" s="113"/>
      <c r="F134" s="113"/>
      <c r="G134" s="113"/>
      <c r="H134" s="113"/>
      <c r="I134" s="113"/>
      <c r="J134" s="113"/>
      <c r="K134" s="113"/>
      <c r="L134" s="113"/>
      <c r="M134" s="113"/>
      <c r="N134" s="113"/>
      <c r="O134" s="113"/>
      <c r="P134" s="113"/>
      <c r="Q134" s="113"/>
      <c r="R134" s="113"/>
      <c r="S134" s="113"/>
      <c r="T134" s="113"/>
      <c r="U134" s="113"/>
      <c r="V134" s="113"/>
      <c r="W134" s="113"/>
      <c r="X134" s="113"/>
      <c r="Y134" s="113"/>
      <c r="Z134" s="113"/>
      <c r="AA134" s="113"/>
      <c r="AB134" s="113"/>
      <c r="AC134" s="113"/>
    </row>
    <row r="135" spans="1:29" ht="13.5" customHeight="1">
      <c r="A135" s="113"/>
      <c r="B135" s="113"/>
      <c r="C135" s="113"/>
      <c r="D135" s="113"/>
      <c r="E135" s="113"/>
      <c r="F135" s="113"/>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row>
    <row r="136" spans="1:29" ht="13.5" customHeight="1">
      <c r="A136" s="113"/>
      <c r="B136" s="113"/>
      <c r="C136" s="113"/>
      <c r="D136" s="113"/>
      <c r="E136" s="113"/>
      <c r="F136" s="113"/>
      <c r="G136" s="113"/>
      <c r="H136" s="113"/>
      <c r="I136" s="113"/>
      <c r="J136" s="113"/>
      <c r="K136" s="113"/>
      <c r="L136" s="113"/>
      <c r="M136" s="113"/>
      <c r="N136" s="113"/>
      <c r="O136" s="113"/>
      <c r="P136" s="113"/>
      <c r="Q136" s="113"/>
      <c r="R136" s="113"/>
      <c r="S136" s="113"/>
      <c r="T136" s="113"/>
      <c r="U136" s="113"/>
      <c r="V136" s="113"/>
      <c r="W136" s="113"/>
      <c r="X136" s="113"/>
      <c r="Y136" s="113"/>
      <c r="Z136" s="113"/>
      <c r="AA136" s="113"/>
      <c r="AB136" s="113"/>
      <c r="AC136" s="113"/>
    </row>
    <row r="137" spans="1:29" ht="13.5" customHeight="1">
      <c r="A137" s="113"/>
      <c r="B137" s="113"/>
      <c r="C137" s="113"/>
      <c r="D137" s="113"/>
      <c r="E137" s="113"/>
      <c r="F137" s="113"/>
      <c r="G137" s="113"/>
      <c r="H137" s="113"/>
      <c r="I137" s="113"/>
      <c r="J137" s="113"/>
      <c r="K137" s="113"/>
      <c r="L137" s="113"/>
      <c r="M137" s="113"/>
      <c r="N137" s="113"/>
      <c r="O137" s="113"/>
      <c r="P137" s="113"/>
      <c r="Q137" s="113"/>
      <c r="R137" s="113"/>
      <c r="S137" s="113"/>
      <c r="T137" s="113"/>
      <c r="U137" s="113"/>
      <c r="V137" s="113"/>
      <c r="W137" s="113"/>
      <c r="X137" s="113"/>
      <c r="Y137" s="113"/>
      <c r="Z137" s="113"/>
      <c r="AA137" s="113"/>
      <c r="AB137" s="113"/>
      <c r="AC137" s="113"/>
    </row>
    <row r="138" spans="1:29" ht="13.5" customHeight="1">
      <c r="A138" s="113"/>
      <c r="B138" s="113"/>
      <c r="C138" s="113"/>
      <c r="D138" s="113"/>
      <c r="E138" s="113"/>
      <c r="F138" s="113"/>
      <c r="G138" s="113"/>
      <c r="H138" s="113"/>
      <c r="I138" s="113"/>
      <c r="J138" s="113"/>
      <c r="K138" s="113"/>
      <c r="L138" s="113"/>
      <c r="M138" s="113"/>
      <c r="N138" s="113"/>
      <c r="O138" s="113"/>
      <c r="P138" s="113"/>
      <c r="Q138" s="113"/>
      <c r="R138" s="113"/>
      <c r="S138" s="113"/>
      <c r="T138" s="113"/>
      <c r="U138" s="113"/>
      <c r="V138" s="113"/>
      <c r="W138" s="113"/>
      <c r="X138" s="113"/>
      <c r="Y138" s="113"/>
      <c r="Z138" s="113"/>
      <c r="AA138" s="113"/>
      <c r="AB138" s="113"/>
      <c r="AC138" s="113"/>
    </row>
    <row r="139" spans="1:29" ht="13.5" customHeight="1">
      <c r="A139" s="113"/>
      <c r="B139" s="113"/>
      <c r="C139" s="113"/>
      <c r="D139" s="113"/>
      <c r="E139" s="113"/>
      <c r="F139" s="113"/>
      <c r="G139" s="113"/>
      <c r="H139" s="113"/>
      <c r="I139" s="113"/>
      <c r="J139" s="113"/>
      <c r="K139" s="113"/>
      <c r="L139" s="113"/>
      <c r="M139" s="113"/>
      <c r="N139" s="113"/>
      <c r="O139" s="113"/>
      <c r="P139" s="113"/>
      <c r="Q139" s="113"/>
      <c r="R139" s="113"/>
      <c r="S139" s="113"/>
      <c r="T139" s="113"/>
      <c r="U139" s="113"/>
      <c r="V139" s="113"/>
      <c r="W139" s="113"/>
      <c r="X139" s="113"/>
      <c r="Y139" s="113"/>
      <c r="Z139" s="113"/>
      <c r="AA139" s="113"/>
      <c r="AB139" s="113"/>
      <c r="AC139" s="113"/>
    </row>
    <row r="140" spans="1:29" ht="13.5" customHeight="1">
      <c r="A140" s="113"/>
      <c r="B140" s="113"/>
      <c r="C140" s="113"/>
      <c r="D140" s="113"/>
      <c r="E140" s="113"/>
      <c r="F140" s="113"/>
      <c r="G140" s="113"/>
      <c r="H140" s="113"/>
      <c r="I140" s="113"/>
      <c r="J140" s="113"/>
      <c r="K140" s="113"/>
      <c r="L140" s="113"/>
      <c r="M140" s="113"/>
      <c r="N140" s="113"/>
      <c r="O140" s="113"/>
      <c r="P140" s="113"/>
      <c r="Q140" s="113"/>
      <c r="R140" s="113"/>
      <c r="S140" s="113"/>
      <c r="T140" s="113"/>
      <c r="U140" s="113"/>
      <c r="V140" s="113"/>
      <c r="W140" s="113"/>
      <c r="X140" s="113"/>
      <c r="Y140" s="113"/>
      <c r="Z140" s="113"/>
      <c r="AA140" s="113"/>
      <c r="AB140" s="113"/>
      <c r="AC140" s="113"/>
    </row>
    <row r="141" spans="1:29" ht="13.5" customHeight="1">
      <c r="A141" s="113"/>
      <c r="B141" s="113"/>
      <c r="C141" s="113"/>
      <c r="D141" s="113"/>
      <c r="E141" s="113"/>
      <c r="F141" s="113"/>
      <c r="G141" s="113"/>
      <c r="H141" s="113"/>
      <c r="I141" s="113"/>
      <c r="J141" s="113"/>
      <c r="K141" s="113"/>
      <c r="L141" s="113"/>
      <c r="M141" s="113"/>
      <c r="N141" s="113"/>
      <c r="O141" s="113"/>
      <c r="P141" s="113"/>
      <c r="Q141" s="113"/>
      <c r="R141" s="113"/>
      <c r="S141" s="113"/>
      <c r="T141" s="113"/>
      <c r="U141" s="113"/>
      <c r="V141" s="113"/>
      <c r="W141" s="113"/>
      <c r="X141" s="113"/>
      <c r="Y141" s="113"/>
      <c r="Z141" s="113"/>
      <c r="AA141" s="113"/>
      <c r="AB141" s="113"/>
      <c r="AC141" s="113"/>
    </row>
    <row r="142" spans="1:29" ht="13.5" customHeight="1">
      <c r="A142" s="113"/>
      <c r="B142" s="113"/>
      <c r="C142" s="113"/>
      <c r="D142" s="113"/>
      <c r="E142" s="113"/>
      <c r="F142" s="113"/>
      <c r="G142" s="113"/>
      <c r="H142" s="113"/>
      <c r="I142" s="113"/>
      <c r="J142" s="113"/>
      <c r="K142" s="113"/>
      <c r="L142" s="113"/>
      <c r="M142" s="113"/>
      <c r="N142" s="113"/>
      <c r="O142" s="113"/>
      <c r="P142" s="113"/>
      <c r="Q142" s="113"/>
      <c r="R142" s="113"/>
      <c r="S142" s="113"/>
      <c r="T142" s="113"/>
      <c r="U142" s="113"/>
      <c r="V142" s="113"/>
      <c r="W142" s="113"/>
      <c r="X142" s="113"/>
      <c r="Y142" s="113"/>
      <c r="Z142" s="113"/>
      <c r="AA142" s="113"/>
      <c r="AB142" s="113"/>
      <c r="AC142" s="113"/>
    </row>
    <row r="143" spans="1:29" ht="13.5" customHeight="1">
      <c r="A143" s="113"/>
      <c r="B143" s="113"/>
      <c r="C143" s="113"/>
      <c r="D143" s="113"/>
      <c r="E143" s="113"/>
      <c r="F143" s="113"/>
      <c r="G143" s="113"/>
      <c r="H143" s="113"/>
      <c r="I143" s="113"/>
      <c r="J143" s="113"/>
      <c r="K143" s="113"/>
      <c r="L143" s="113"/>
      <c r="M143" s="113"/>
      <c r="N143" s="113"/>
      <c r="O143" s="113"/>
      <c r="P143" s="113"/>
      <c r="Q143" s="113"/>
      <c r="R143" s="113"/>
      <c r="S143" s="113"/>
      <c r="T143" s="113"/>
      <c r="U143" s="113"/>
      <c r="V143" s="113"/>
      <c r="W143" s="113"/>
      <c r="X143" s="113"/>
      <c r="Y143" s="113"/>
      <c r="Z143" s="113"/>
      <c r="AA143" s="113"/>
      <c r="AB143" s="113"/>
      <c r="AC143" s="113"/>
    </row>
    <row r="144" spans="1:29" ht="13.5" customHeight="1">
      <c r="A144" s="113"/>
      <c r="B144" s="113"/>
      <c r="C144" s="113"/>
      <c r="D144" s="113"/>
      <c r="E144" s="113"/>
      <c r="F144" s="113"/>
      <c r="G144" s="113"/>
      <c r="H144" s="113"/>
      <c r="I144" s="113"/>
      <c r="J144" s="113"/>
      <c r="K144" s="113"/>
      <c r="L144" s="113"/>
      <c r="M144" s="113"/>
      <c r="N144" s="113"/>
      <c r="O144" s="113"/>
      <c r="P144" s="113"/>
      <c r="Q144" s="113"/>
      <c r="R144" s="113"/>
      <c r="S144" s="113"/>
      <c r="T144" s="113"/>
      <c r="U144" s="113"/>
      <c r="V144" s="113"/>
      <c r="W144" s="113"/>
      <c r="X144" s="113"/>
      <c r="Y144" s="113"/>
      <c r="Z144" s="113"/>
      <c r="AA144" s="113"/>
      <c r="AB144" s="113"/>
      <c r="AC144" s="113"/>
    </row>
    <row r="145" spans="1:29" ht="13.5" customHeight="1">
      <c r="A145" s="113"/>
      <c r="B145" s="113"/>
      <c r="C145" s="113"/>
      <c r="D145" s="113"/>
      <c r="E145" s="113"/>
      <c r="F145" s="113"/>
      <c r="G145" s="113"/>
      <c r="H145" s="113"/>
      <c r="I145" s="113"/>
      <c r="J145" s="113"/>
      <c r="K145" s="113"/>
      <c r="L145" s="113"/>
      <c r="M145" s="113"/>
      <c r="N145" s="113"/>
      <c r="O145" s="113"/>
      <c r="P145" s="113"/>
      <c r="Q145" s="113"/>
      <c r="R145" s="113"/>
      <c r="S145" s="113"/>
      <c r="T145" s="113"/>
      <c r="U145" s="113"/>
      <c r="V145" s="113"/>
      <c r="W145" s="113"/>
      <c r="X145" s="113"/>
      <c r="Y145" s="113"/>
      <c r="Z145" s="113"/>
      <c r="AA145" s="113"/>
      <c r="AB145" s="113"/>
      <c r="AC145" s="113"/>
    </row>
    <row r="146" spans="1:29" ht="13.5" customHeight="1">
      <c r="A146" s="113"/>
      <c r="B146" s="113"/>
      <c r="C146" s="113"/>
      <c r="D146" s="113"/>
      <c r="E146" s="113"/>
      <c r="F146" s="113"/>
      <c r="G146" s="113"/>
      <c r="H146" s="113"/>
      <c r="I146" s="113"/>
      <c r="J146" s="113"/>
      <c r="K146" s="113"/>
      <c r="L146" s="113"/>
      <c r="M146" s="113"/>
      <c r="N146" s="113"/>
      <c r="O146" s="113"/>
      <c r="P146" s="113"/>
      <c r="Q146" s="113"/>
      <c r="R146" s="113"/>
      <c r="S146" s="113"/>
      <c r="T146" s="113"/>
      <c r="U146" s="113"/>
      <c r="V146" s="113"/>
      <c r="W146" s="113"/>
      <c r="X146" s="113"/>
      <c r="Y146" s="113"/>
      <c r="Z146" s="113"/>
      <c r="AA146" s="113"/>
      <c r="AB146" s="113"/>
      <c r="AC146" s="113"/>
    </row>
    <row r="147" spans="1:29" ht="13.5" customHeight="1">
      <c r="A147" s="113"/>
      <c r="B147" s="113"/>
      <c r="C147" s="113"/>
      <c r="D147" s="113"/>
      <c r="E147" s="113"/>
      <c r="F147" s="113"/>
      <c r="G147" s="113"/>
      <c r="H147" s="113"/>
      <c r="I147" s="113"/>
      <c r="J147" s="113"/>
      <c r="K147" s="113"/>
      <c r="L147" s="113"/>
      <c r="M147" s="113"/>
      <c r="N147" s="113"/>
      <c r="O147" s="113"/>
      <c r="P147" s="113"/>
      <c r="Q147" s="113"/>
      <c r="R147" s="113"/>
      <c r="S147" s="113"/>
      <c r="T147" s="113"/>
      <c r="U147" s="113"/>
      <c r="V147" s="113"/>
      <c r="W147" s="113"/>
      <c r="X147" s="113"/>
      <c r="Y147" s="113"/>
      <c r="Z147" s="113"/>
      <c r="AA147" s="113"/>
      <c r="AB147" s="113"/>
      <c r="AC147" s="113"/>
    </row>
    <row r="148" spans="1:29" ht="13.5" customHeight="1">
      <c r="A148" s="113"/>
      <c r="B148" s="113"/>
      <c r="C148" s="113"/>
      <c r="D148" s="113"/>
      <c r="E148" s="113"/>
      <c r="F148" s="113"/>
      <c r="G148" s="113"/>
      <c r="H148" s="113"/>
      <c r="I148" s="113"/>
      <c r="J148" s="113"/>
      <c r="K148" s="113"/>
      <c r="L148" s="113"/>
      <c r="M148" s="113"/>
      <c r="N148" s="113"/>
      <c r="O148" s="113"/>
      <c r="P148" s="113"/>
      <c r="Q148" s="113"/>
      <c r="R148" s="113"/>
      <c r="S148" s="113"/>
      <c r="T148" s="113"/>
      <c r="U148" s="113"/>
      <c r="V148" s="113"/>
      <c r="W148" s="113"/>
      <c r="X148" s="113"/>
      <c r="Y148" s="113"/>
      <c r="Z148" s="113"/>
      <c r="AA148" s="113"/>
      <c r="AB148" s="113"/>
      <c r="AC148" s="113"/>
    </row>
    <row r="149" spans="1:29" ht="13.5" customHeight="1">
      <c r="A149" s="113"/>
      <c r="B149" s="113"/>
      <c r="C149" s="113"/>
      <c r="D149" s="113"/>
      <c r="E149" s="113"/>
      <c r="F149" s="113"/>
      <c r="G149" s="113"/>
      <c r="H149" s="113"/>
      <c r="I149" s="113"/>
      <c r="J149" s="113"/>
      <c r="K149" s="113"/>
      <c r="L149" s="113"/>
      <c r="M149" s="113"/>
      <c r="N149" s="113"/>
      <c r="O149" s="113"/>
      <c r="P149" s="113"/>
      <c r="Q149" s="113"/>
      <c r="R149" s="113"/>
      <c r="S149" s="113"/>
      <c r="T149" s="113"/>
      <c r="U149" s="113"/>
      <c r="V149" s="113"/>
      <c r="W149" s="113"/>
      <c r="X149" s="113"/>
      <c r="Y149" s="113"/>
      <c r="Z149" s="113"/>
      <c r="AA149" s="113"/>
      <c r="AB149" s="113"/>
      <c r="AC149" s="113"/>
    </row>
    <row r="150" spans="1:29" ht="13.5" customHeight="1">
      <c r="A150" s="113"/>
      <c r="B150" s="113"/>
      <c r="C150" s="113"/>
      <c r="D150" s="113"/>
      <c r="E150" s="113"/>
      <c r="F150" s="113"/>
      <c r="G150" s="113"/>
      <c r="H150" s="113"/>
      <c r="I150" s="113"/>
      <c r="J150" s="113"/>
      <c r="K150" s="113"/>
      <c r="L150" s="113"/>
      <c r="M150" s="113"/>
      <c r="N150" s="113"/>
      <c r="O150" s="113"/>
      <c r="P150" s="113"/>
      <c r="Q150" s="113"/>
      <c r="R150" s="113"/>
      <c r="S150" s="113"/>
      <c r="T150" s="113"/>
      <c r="U150" s="113"/>
      <c r="V150" s="113"/>
      <c r="W150" s="113"/>
      <c r="X150" s="113"/>
      <c r="Y150" s="113"/>
      <c r="Z150" s="113"/>
      <c r="AA150" s="113"/>
      <c r="AB150" s="113"/>
      <c r="AC150" s="113"/>
    </row>
    <row r="151" spans="1:29" ht="13.5" customHeight="1">
      <c r="A151" s="113"/>
      <c r="B151" s="113"/>
      <c r="C151" s="113"/>
      <c r="D151" s="113"/>
      <c r="E151" s="113"/>
      <c r="F151" s="113"/>
      <c r="G151" s="113"/>
      <c r="H151" s="113"/>
      <c r="I151" s="113"/>
      <c r="J151" s="113"/>
      <c r="K151" s="113"/>
      <c r="L151" s="113"/>
      <c r="M151" s="113"/>
      <c r="N151" s="113"/>
      <c r="O151" s="113"/>
      <c r="P151" s="113"/>
      <c r="Q151" s="113"/>
      <c r="R151" s="113"/>
      <c r="S151" s="113"/>
      <c r="T151" s="113"/>
      <c r="U151" s="113"/>
      <c r="V151" s="113"/>
      <c r="W151" s="113"/>
      <c r="X151" s="113"/>
      <c r="Y151" s="113"/>
      <c r="Z151" s="113"/>
      <c r="AA151" s="113"/>
      <c r="AB151" s="113"/>
      <c r="AC151" s="113"/>
    </row>
    <row r="152" spans="1:29" ht="13.5" customHeight="1">
      <c r="A152" s="113"/>
      <c r="B152" s="113"/>
      <c r="C152" s="113"/>
      <c r="D152" s="113"/>
      <c r="E152" s="113"/>
      <c r="F152" s="113"/>
      <c r="G152" s="113"/>
      <c r="H152" s="113"/>
      <c r="I152" s="113"/>
      <c r="J152" s="113"/>
      <c r="K152" s="113"/>
      <c r="L152" s="113"/>
      <c r="M152" s="113"/>
      <c r="N152" s="113"/>
      <c r="O152" s="113"/>
      <c r="P152" s="113"/>
      <c r="Q152" s="113"/>
      <c r="R152" s="113"/>
      <c r="S152" s="113"/>
      <c r="T152" s="113"/>
      <c r="U152" s="113"/>
      <c r="V152" s="113"/>
      <c r="W152" s="113"/>
      <c r="X152" s="113"/>
      <c r="Y152" s="113"/>
      <c r="Z152" s="113"/>
      <c r="AA152" s="113"/>
      <c r="AB152" s="113"/>
      <c r="AC152" s="113"/>
    </row>
    <row r="153" spans="1:29" ht="13.5" customHeight="1">
      <c r="A153" s="113"/>
      <c r="B153" s="113"/>
      <c r="C153" s="113"/>
      <c r="D153" s="113"/>
      <c r="E153" s="113"/>
      <c r="F153" s="113"/>
      <c r="G153" s="113"/>
      <c r="H153" s="113"/>
      <c r="I153" s="113"/>
      <c r="J153" s="113"/>
      <c r="K153" s="113"/>
      <c r="L153" s="113"/>
      <c r="M153" s="113"/>
      <c r="N153" s="113"/>
      <c r="O153" s="113"/>
      <c r="P153" s="113"/>
      <c r="Q153" s="113"/>
      <c r="R153" s="113"/>
      <c r="S153" s="113"/>
      <c r="T153" s="113"/>
      <c r="U153" s="113"/>
      <c r="V153" s="113"/>
      <c r="W153" s="113"/>
      <c r="X153" s="113"/>
      <c r="Y153" s="113"/>
      <c r="Z153" s="113"/>
      <c r="AA153" s="113"/>
      <c r="AB153" s="113"/>
      <c r="AC153" s="113"/>
    </row>
    <row r="154" spans="1:29" ht="13.5" customHeight="1">
      <c r="A154" s="113"/>
      <c r="B154" s="113"/>
      <c r="C154" s="113"/>
      <c r="D154" s="113"/>
      <c r="E154" s="113"/>
      <c r="F154" s="113"/>
      <c r="G154" s="113"/>
      <c r="H154" s="113"/>
      <c r="I154" s="113"/>
      <c r="J154" s="113"/>
      <c r="K154" s="113"/>
      <c r="L154" s="113"/>
      <c r="M154" s="113"/>
      <c r="N154" s="113"/>
      <c r="O154" s="113"/>
      <c r="P154" s="113"/>
      <c r="Q154" s="113"/>
      <c r="R154" s="113"/>
      <c r="S154" s="113"/>
      <c r="T154" s="113"/>
      <c r="U154" s="113"/>
      <c r="V154" s="113"/>
      <c r="W154" s="113"/>
      <c r="X154" s="113"/>
      <c r="Y154" s="113"/>
      <c r="Z154" s="113"/>
      <c r="AA154" s="113"/>
      <c r="AB154" s="113"/>
      <c r="AC154" s="113"/>
    </row>
    <row r="155" spans="1:29" ht="13.5" customHeight="1">
      <c r="A155" s="113"/>
      <c r="B155" s="113"/>
      <c r="C155" s="113"/>
      <c r="D155" s="113"/>
      <c r="E155" s="113"/>
      <c r="F155" s="113"/>
      <c r="G155" s="113"/>
      <c r="H155" s="113"/>
      <c r="I155" s="113"/>
      <c r="J155" s="113"/>
      <c r="K155" s="113"/>
      <c r="L155" s="113"/>
      <c r="M155" s="113"/>
      <c r="N155" s="113"/>
      <c r="O155" s="113"/>
      <c r="P155" s="113"/>
      <c r="Q155" s="113"/>
      <c r="R155" s="113"/>
      <c r="S155" s="113"/>
      <c r="T155" s="113"/>
      <c r="U155" s="113"/>
      <c r="V155" s="113"/>
      <c r="W155" s="113"/>
      <c r="X155" s="113"/>
      <c r="Y155" s="113"/>
      <c r="Z155" s="113"/>
      <c r="AA155" s="113"/>
      <c r="AB155" s="113"/>
      <c r="AC155" s="113"/>
    </row>
    <row r="156" spans="1:29" ht="13.5" customHeight="1">
      <c r="A156" s="113"/>
      <c r="B156" s="113"/>
      <c r="C156" s="113"/>
      <c r="D156" s="113"/>
      <c r="E156" s="113"/>
      <c r="F156" s="113"/>
      <c r="G156" s="113"/>
      <c r="H156" s="113"/>
      <c r="I156" s="113"/>
      <c r="J156" s="113"/>
      <c r="K156" s="113"/>
      <c r="L156" s="113"/>
      <c r="M156" s="113"/>
      <c r="N156" s="113"/>
      <c r="O156" s="113"/>
      <c r="P156" s="113"/>
      <c r="Q156" s="113"/>
      <c r="R156" s="113"/>
      <c r="S156" s="113"/>
      <c r="T156" s="113"/>
      <c r="U156" s="113"/>
      <c r="V156" s="113"/>
      <c r="W156" s="113"/>
      <c r="X156" s="113"/>
      <c r="Y156" s="113"/>
      <c r="Z156" s="113"/>
      <c r="AA156" s="113"/>
      <c r="AB156" s="113"/>
      <c r="AC156" s="113"/>
    </row>
    <row r="157" spans="1:29" ht="13.5" customHeight="1">
      <c r="A157" s="113"/>
      <c r="B157" s="113"/>
      <c r="C157" s="113"/>
      <c r="D157" s="113"/>
      <c r="E157" s="113"/>
      <c r="F157" s="113"/>
      <c r="G157" s="113"/>
      <c r="H157" s="113"/>
      <c r="I157" s="113"/>
      <c r="J157" s="113"/>
      <c r="K157" s="113"/>
      <c r="L157" s="113"/>
      <c r="M157" s="113"/>
      <c r="N157" s="113"/>
      <c r="O157" s="113"/>
      <c r="P157" s="113"/>
      <c r="Q157" s="113"/>
      <c r="R157" s="113"/>
      <c r="S157" s="113"/>
      <c r="T157" s="113"/>
      <c r="U157" s="113"/>
      <c r="V157" s="113"/>
      <c r="W157" s="113"/>
      <c r="X157" s="113"/>
      <c r="Y157" s="113"/>
      <c r="Z157" s="113"/>
      <c r="AA157" s="113"/>
      <c r="AB157" s="113"/>
      <c r="AC157" s="113"/>
    </row>
    <row r="158" spans="1:29" ht="13.5" customHeight="1">
      <c r="A158" s="113"/>
      <c r="B158" s="113"/>
      <c r="C158" s="113"/>
      <c r="D158" s="113"/>
      <c r="E158" s="113"/>
      <c r="F158" s="113"/>
      <c r="G158" s="113"/>
      <c r="H158" s="113"/>
      <c r="I158" s="113"/>
      <c r="J158" s="113"/>
      <c r="K158" s="113"/>
      <c r="L158" s="113"/>
      <c r="M158" s="113"/>
      <c r="N158" s="113"/>
      <c r="O158" s="113"/>
      <c r="P158" s="113"/>
      <c r="Q158" s="113"/>
      <c r="R158" s="113"/>
      <c r="S158" s="113"/>
      <c r="T158" s="113"/>
      <c r="U158" s="113"/>
      <c r="V158" s="113"/>
      <c r="W158" s="113"/>
      <c r="X158" s="113"/>
      <c r="Y158" s="113"/>
      <c r="Z158" s="113"/>
      <c r="AA158" s="113"/>
      <c r="AB158" s="113"/>
      <c r="AC158" s="113"/>
    </row>
    <row r="159" spans="1:29" ht="13.5" customHeight="1">
      <c r="A159" s="113"/>
      <c r="B159" s="113"/>
      <c r="C159" s="113"/>
      <c r="D159" s="113"/>
      <c r="E159" s="113"/>
      <c r="F159" s="113"/>
      <c r="G159" s="113"/>
      <c r="H159" s="113"/>
      <c r="I159" s="113"/>
      <c r="J159" s="113"/>
      <c r="K159" s="113"/>
      <c r="L159" s="113"/>
      <c r="M159" s="113"/>
      <c r="N159" s="113"/>
      <c r="O159" s="113"/>
      <c r="P159" s="113"/>
      <c r="Q159" s="113"/>
      <c r="R159" s="113"/>
      <c r="S159" s="113"/>
      <c r="T159" s="113"/>
      <c r="U159" s="113"/>
      <c r="V159" s="113"/>
      <c r="W159" s="113"/>
      <c r="X159" s="113"/>
      <c r="Y159" s="113"/>
      <c r="Z159" s="113"/>
      <c r="AA159" s="113"/>
      <c r="AB159" s="113"/>
      <c r="AC159" s="113"/>
    </row>
    <row r="160" spans="1:29" ht="13.5" customHeight="1">
      <c r="A160" s="113"/>
      <c r="B160" s="113"/>
      <c r="C160" s="113"/>
      <c r="D160" s="113"/>
      <c r="E160" s="113"/>
      <c r="F160" s="113"/>
      <c r="G160" s="113"/>
      <c r="H160" s="113"/>
      <c r="I160" s="113"/>
      <c r="J160" s="113"/>
      <c r="K160" s="113"/>
      <c r="L160" s="113"/>
      <c r="M160" s="113"/>
      <c r="N160" s="113"/>
      <c r="O160" s="113"/>
      <c r="P160" s="113"/>
      <c r="Q160" s="113"/>
      <c r="R160" s="113"/>
      <c r="S160" s="113"/>
      <c r="T160" s="113"/>
      <c r="U160" s="113"/>
      <c r="V160" s="113"/>
      <c r="W160" s="113"/>
      <c r="X160" s="113"/>
      <c r="Y160" s="113"/>
      <c r="Z160" s="113"/>
      <c r="AA160" s="113"/>
      <c r="AB160" s="113"/>
      <c r="AC160" s="113"/>
    </row>
    <row r="161" spans="1:29" ht="13.5" customHeight="1">
      <c r="A161" s="113"/>
      <c r="B161" s="113"/>
      <c r="C161" s="113"/>
      <c r="D161" s="113"/>
      <c r="E161" s="113"/>
      <c r="F161" s="113"/>
      <c r="G161" s="113"/>
      <c r="H161" s="113"/>
      <c r="I161" s="113"/>
      <c r="J161" s="113"/>
      <c r="K161" s="113"/>
      <c r="L161" s="113"/>
      <c r="M161" s="113"/>
      <c r="N161" s="113"/>
      <c r="O161" s="113"/>
      <c r="P161" s="113"/>
      <c r="Q161" s="113"/>
      <c r="R161" s="113"/>
      <c r="S161" s="113"/>
      <c r="T161" s="113"/>
      <c r="U161" s="113"/>
      <c r="V161" s="113"/>
      <c r="W161" s="113"/>
      <c r="X161" s="113"/>
      <c r="Y161" s="113"/>
      <c r="Z161" s="113"/>
      <c r="AA161" s="113"/>
      <c r="AB161" s="113"/>
      <c r="AC161" s="113"/>
    </row>
    <row r="162" spans="1:29" ht="13.5" customHeight="1">
      <c r="A162" s="113"/>
      <c r="B162" s="113"/>
      <c r="C162" s="113"/>
      <c r="D162" s="113"/>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row>
    <row r="163" spans="1:29" ht="13.5" customHeight="1">
      <c r="A163" s="113"/>
      <c r="B163" s="113"/>
      <c r="C163" s="113"/>
      <c r="D163" s="113"/>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113"/>
      <c r="AB163" s="113"/>
      <c r="AC163" s="113"/>
    </row>
    <row r="164" spans="1:29" ht="13.5" customHeight="1">
      <c r="A164" s="113"/>
      <c r="B164" s="113"/>
      <c r="C164" s="113"/>
      <c r="D164" s="113"/>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113"/>
      <c r="AB164" s="113"/>
      <c r="AC164" s="113"/>
    </row>
    <row r="165" spans="1:29" ht="13.5" customHeight="1">
      <c r="A165" s="113"/>
      <c r="B165" s="113"/>
      <c r="C165" s="113"/>
      <c r="D165" s="113"/>
      <c r="E165" s="113"/>
      <c r="F165" s="113"/>
      <c r="G165" s="113"/>
      <c r="H165" s="113"/>
      <c r="I165" s="113"/>
      <c r="J165" s="113"/>
      <c r="K165" s="113"/>
      <c r="L165" s="113"/>
      <c r="M165" s="113"/>
      <c r="N165" s="113"/>
      <c r="O165" s="113"/>
      <c r="P165" s="113"/>
      <c r="Q165" s="113"/>
      <c r="R165" s="113"/>
      <c r="S165" s="113"/>
      <c r="T165" s="113"/>
      <c r="U165" s="113"/>
      <c r="V165" s="113"/>
      <c r="W165" s="113"/>
      <c r="X165" s="113"/>
      <c r="Y165" s="113"/>
      <c r="Z165" s="113"/>
      <c r="AA165" s="113"/>
      <c r="AB165" s="113"/>
      <c r="AC165" s="113"/>
    </row>
    <row r="166" spans="1:29" ht="13.5" customHeight="1">
      <c r="A166" s="113"/>
      <c r="B166" s="113"/>
      <c r="C166" s="113"/>
      <c r="D166" s="113"/>
      <c r="E166" s="113"/>
      <c r="F166" s="113"/>
      <c r="G166" s="113"/>
      <c r="H166" s="113"/>
      <c r="I166" s="113"/>
      <c r="J166" s="113"/>
      <c r="K166" s="113"/>
      <c r="L166" s="113"/>
      <c r="M166" s="113"/>
      <c r="N166" s="113"/>
      <c r="O166" s="113"/>
      <c r="P166" s="113"/>
      <c r="Q166" s="113"/>
      <c r="R166" s="113"/>
      <c r="S166" s="113"/>
      <c r="T166" s="113"/>
      <c r="U166" s="113"/>
      <c r="V166" s="113"/>
      <c r="W166" s="113"/>
      <c r="X166" s="113"/>
      <c r="Y166" s="113"/>
      <c r="Z166" s="113"/>
      <c r="AA166" s="113"/>
      <c r="AB166" s="113"/>
      <c r="AC166" s="113"/>
    </row>
    <row r="167" spans="1:29" ht="13.5" customHeight="1">
      <c r="A167" s="113"/>
      <c r="B167" s="113"/>
      <c r="C167" s="113"/>
      <c r="D167" s="113"/>
      <c r="E167" s="113"/>
      <c r="F167" s="113"/>
      <c r="G167" s="113"/>
      <c r="H167" s="113"/>
      <c r="I167" s="113"/>
      <c r="J167" s="113"/>
      <c r="K167" s="113"/>
      <c r="L167" s="113"/>
      <c r="M167" s="113"/>
      <c r="N167" s="113"/>
      <c r="O167" s="113"/>
      <c r="P167" s="113"/>
      <c r="Q167" s="113"/>
      <c r="R167" s="113"/>
      <c r="S167" s="113"/>
      <c r="T167" s="113"/>
      <c r="U167" s="113"/>
      <c r="V167" s="113"/>
      <c r="W167" s="113"/>
      <c r="X167" s="113"/>
      <c r="Y167" s="113"/>
      <c r="Z167" s="113"/>
      <c r="AA167" s="113"/>
      <c r="AB167" s="113"/>
      <c r="AC167" s="113"/>
    </row>
    <row r="168" spans="1:29" ht="13.5" customHeight="1">
      <c r="A168" s="113"/>
      <c r="B168" s="113"/>
      <c r="C168" s="113"/>
      <c r="D168" s="113"/>
      <c r="E168" s="113"/>
      <c r="F168" s="113"/>
      <c r="G168" s="113"/>
      <c r="H168" s="113"/>
      <c r="I168" s="113"/>
      <c r="J168" s="113"/>
      <c r="K168" s="113"/>
      <c r="L168" s="113"/>
      <c r="M168" s="113"/>
      <c r="N168" s="113"/>
      <c r="O168" s="113"/>
      <c r="P168" s="113"/>
      <c r="Q168" s="113"/>
      <c r="R168" s="113"/>
      <c r="S168" s="113"/>
      <c r="T168" s="113"/>
      <c r="U168" s="113"/>
      <c r="V168" s="113"/>
      <c r="W168" s="113"/>
      <c r="X168" s="113"/>
      <c r="Y168" s="113"/>
      <c r="Z168" s="113"/>
      <c r="AA168" s="113"/>
      <c r="AB168" s="113"/>
      <c r="AC168" s="113"/>
    </row>
    <row r="169" spans="1:29" ht="13.5" customHeight="1">
      <c r="A169" s="113"/>
      <c r="B169" s="113"/>
      <c r="C169" s="113"/>
      <c r="D169" s="113"/>
      <c r="E169" s="113"/>
      <c r="F169" s="113"/>
      <c r="G169" s="113"/>
      <c r="H169" s="113"/>
      <c r="I169" s="113"/>
      <c r="J169" s="113"/>
      <c r="K169" s="113"/>
      <c r="L169" s="113"/>
      <c r="M169" s="113"/>
      <c r="N169" s="113"/>
      <c r="O169" s="113"/>
      <c r="P169" s="113"/>
      <c r="Q169" s="113"/>
      <c r="R169" s="113"/>
      <c r="S169" s="113"/>
      <c r="T169" s="113"/>
      <c r="U169" s="113"/>
      <c r="V169" s="113"/>
      <c r="W169" s="113"/>
      <c r="X169" s="113"/>
      <c r="Y169" s="113"/>
      <c r="Z169" s="113"/>
      <c r="AA169" s="113"/>
      <c r="AB169" s="113"/>
      <c r="AC169" s="113"/>
    </row>
    <row r="170" spans="1:29" ht="13.5" customHeight="1">
      <c r="A170" s="113"/>
      <c r="B170" s="113"/>
      <c r="C170" s="113"/>
      <c r="D170" s="113"/>
      <c r="E170" s="113"/>
      <c r="F170" s="113"/>
      <c r="G170" s="113"/>
      <c r="H170" s="113"/>
      <c r="I170" s="113"/>
      <c r="J170" s="113"/>
      <c r="K170" s="113"/>
      <c r="L170" s="113"/>
      <c r="M170" s="113"/>
      <c r="N170" s="113"/>
      <c r="O170" s="113"/>
      <c r="P170" s="113"/>
      <c r="Q170" s="113"/>
      <c r="R170" s="113"/>
      <c r="S170" s="113"/>
      <c r="T170" s="113"/>
      <c r="U170" s="113"/>
      <c r="V170" s="113"/>
      <c r="W170" s="113"/>
      <c r="X170" s="113"/>
      <c r="Y170" s="113"/>
      <c r="Z170" s="113"/>
      <c r="AA170" s="113"/>
      <c r="AB170" s="113"/>
      <c r="AC170" s="113"/>
    </row>
    <row r="171" spans="1:29" ht="13.5" customHeight="1">
      <c r="A171" s="113"/>
      <c r="B171" s="113"/>
      <c r="C171" s="113"/>
      <c r="D171" s="113"/>
      <c r="E171" s="113"/>
      <c r="F171" s="113"/>
      <c r="G171" s="113"/>
      <c r="H171" s="113"/>
      <c r="I171" s="113"/>
      <c r="J171" s="113"/>
      <c r="K171" s="113"/>
      <c r="L171" s="113"/>
      <c r="M171" s="113"/>
      <c r="N171" s="113"/>
      <c r="O171" s="113"/>
      <c r="P171" s="113"/>
      <c r="Q171" s="113"/>
      <c r="R171" s="113"/>
      <c r="S171" s="113"/>
      <c r="T171" s="113"/>
      <c r="U171" s="113"/>
      <c r="V171" s="113"/>
      <c r="W171" s="113"/>
      <c r="X171" s="113"/>
      <c r="Y171" s="113"/>
      <c r="Z171" s="113"/>
      <c r="AA171" s="113"/>
      <c r="AB171" s="113"/>
      <c r="AC171" s="113"/>
    </row>
    <row r="172" spans="1:29" ht="13.5" customHeight="1">
      <c r="A172" s="113"/>
      <c r="B172" s="113"/>
      <c r="C172" s="113"/>
      <c r="D172" s="113"/>
      <c r="E172" s="113"/>
      <c r="F172" s="113"/>
      <c r="G172" s="113"/>
      <c r="H172" s="113"/>
      <c r="I172" s="113"/>
      <c r="J172" s="113"/>
      <c r="K172" s="113"/>
      <c r="L172" s="113"/>
      <c r="M172" s="113"/>
      <c r="N172" s="113"/>
      <c r="O172" s="113"/>
      <c r="P172" s="113"/>
      <c r="Q172" s="113"/>
      <c r="R172" s="113"/>
      <c r="S172" s="113"/>
      <c r="T172" s="113"/>
      <c r="U172" s="113"/>
      <c r="V172" s="113"/>
      <c r="W172" s="113"/>
      <c r="X172" s="113"/>
      <c r="Y172" s="113"/>
      <c r="Z172" s="113"/>
      <c r="AA172" s="113"/>
      <c r="AB172" s="113"/>
      <c r="AC172" s="113"/>
    </row>
    <row r="173" spans="1:29" ht="13.5" customHeight="1">
      <c r="A173" s="113"/>
      <c r="B173" s="113"/>
      <c r="C173" s="113"/>
      <c r="D173" s="113"/>
      <c r="E173" s="113"/>
      <c r="F173" s="113"/>
      <c r="G173" s="113"/>
      <c r="H173" s="113"/>
      <c r="I173" s="113"/>
      <c r="J173" s="113"/>
      <c r="K173" s="113"/>
      <c r="L173" s="113"/>
      <c r="M173" s="113"/>
      <c r="N173" s="113"/>
      <c r="O173" s="113"/>
      <c r="P173" s="113"/>
      <c r="Q173" s="113"/>
      <c r="R173" s="113"/>
      <c r="S173" s="113"/>
      <c r="T173" s="113"/>
      <c r="U173" s="113"/>
      <c r="V173" s="113"/>
      <c r="W173" s="113"/>
      <c r="X173" s="113"/>
      <c r="Y173" s="113"/>
      <c r="Z173" s="113"/>
      <c r="AA173" s="113"/>
      <c r="AB173" s="113"/>
      <c r="AC173" s="113"/>
    </row>
    <row r="174" spans="1:29" ht="13.5" customHeight="1">
      <c r="A174" s="113"/>
      <c r="B174" s="113"/>
      <c r="C174" s="113"/>
      <c r="D174" s="113"/>
      <c r="E174" s="113"/>
      <c r="F174" s="113"/>
      <c r="G174" s="113"/>
      <c r="H174" s="113"/>
      <c r="I174" s="113"/>
      <c r="J174" s="113"/>
      <c r="K174" s="113"/>
      <c r="L174" s="113"/>
      <c r="M174" s="113"/>
      <c r="N174" s="113"/>
      <c r="O174" s="113"/>
      <c r="P174" s="113"/>
      <c r="Q174" s="113"/>
      <c r="R174" s="113"/>
      <c r="S174" s="113"/>
      <c r="T174" s="113"/>
      <c r="U174" s="113"/>
      <c r="V174" s="113"/>
      <c r="W174" s="113"/>
      <c r="X174" s="113"/>
      <c r="Y174" s="113"/>
      <c r="Z174" s="113"/>
      <c r="AA174" s="113"/>
      <c r="AB174" s="113"/>
      <c r="AC174" s="113"/>
    </row>
    <row r="175" spans="1:29" ht="13.5" customHeight="1">
      <c r="A175" s="113"/>
      <c r="B175" s="113"/>
      <c r="C175" s="113"/>
      <c r="D175" s="113"/>
      <c r="E175" s="113"/>
      <c r="F175" s="113"/>
      <c r="G175" s="113"/>
      <c r="H175" s="113"/>
      <c r="I175" s="113"/>
      <c r="J175" s="113"/>
      <c r="K175" s="113"/>
      <c r="L175" s="113"/>
      <c r="M175" s="113"/>
      <c r="N175" s="113"/>
      <c r="O175" s="113"/>
      <c r="P175" s="113"/>
      <c r="Q175" s="113"/>
      <c r="R175" s="113"/>
      <c r="S175" s="113"/>
      <c r="T175" s="113"/>
      <c r="U175" s="113"/>
      <c r="V175" s="113"/>
      <c r="W175" s="113"/>
      <c r="X175" s="113"/>
      <c r="Y175" s="113"/>
      <c r="Z175" s="113"/>
      <c r="AA175" s="113"/>
      <c r="AB175" s="113"/>
      <c r="AC175" s="113"/>
    </row>
    <row r="176" spans="1:29" ht="13.5" customHeight="1">
      <c r="A176" s="113"/>
      <c r="B176" s="113"/>
      <c r="C176" s="113"/>
      <c r="D176" s="113"/>
      <c r="E176" s="113"/>
      <c r="F176" s="113"/>
      <c r="G176" s="113"/>
      <c r="H176" s="113"/>
      <c r="I176" s="113"/>
      <c r="J176" s="113"/>
      <c r="K176" s="113"/>
      <c r="L176" s="113"/>
      <c r="M176" s="113"/>
      <c r="N176" s="113"/>
      <c r="O176" s="113"/>
      <c r="P176" s="113"/>
      <c r="Q176" s="113"/>
      <c r="R176" s="113"/>
      <c r="S176" s="113"/>
      <c r="T176" s="113"/>
      <c r="U176" s="113"/>
      <c r="V176" s="113"/>
      <c r="W176" s="113"/>
      <c r="X176" s="113"/>
      <c r="Y176" s="113"/>
      <c r="Z176" s="113"/>
      <c r="AA176" s="113"/>
      <c r="AB176" s="113"/>
      <c r="AC176" s="113"/>
    </row>
    <row r="177" spans="1:29" ht="13.5" customHeight="1">
      <c r="A177" s="113"/>
      <c r="B177" s="113"/>
      <c r="C177" s="113"/>
      <c r="D177" s="113"/>
      <c r="E177" s="113"/>
      <c r="F177" s="113"/>
      <c r="G177" s="113"/>
      <c r="H177" s="113"/>
      <c r="I177" s="113"/>
      <c r="J177" s="113"/>
      <c r="K177" s="113"/>
      <c r="L177" s="113"/>
      <c r="M177" s="113"/>
      <c r="N177" s="113"/>
      <c r="O177" s="113"/>
      <c r="P177" s="113"/>
      <c r="Q177" s="113"/>
      <c r="R177" s="113"/>
      <c r="S177" s="113"/>
      <c r="T177" s="113"/>
      <c r="U177" s="113"/>
      <c r="V177" s="113"/>
      <c r="W177" s="113"/>
      <c r="X177" s="113"/>
      <c r="Y177" s="113"/>
      <c r="Z177" s="113"/>
      <c r="AA177" s="113"/>
      <c r="AB177" s="113"/>
      <c r="AC177" s="113"/>
    </row>
    <row r="178" spans="1:29" ht="13.5" customHeight="1">
      <c r="A178" s="113"/>
      <c r="B178" s="113"/>
      <c r="C178" s="113"/>
      <c r="D178" s="113"/>
      <c r="E178" s="113"/>
      <c r="F178" s="113"/>
      <c r="G178" s="113"/>
      <c r="H178" s="113"/>
      <c r="I178" s="113"/>
      <c r="J178" s="113"/>
      <c r="K178" s="113"/>
      <c r="L178" s="113"/>
      <c r="M178" s="113"/>
      <c r="N178" s="113"/>
      <c r="O178" s="113"/>
      <c r="P178" s="113"/>
      <c r="Q178" s="113"/>
      <c r="R178" s="113"/>
      <c r="S178" s="113"/>
      <c r="T178" s="113"/>
      <c r="U178" s="113"/>
      <c r="V178" s="113"/>
      <c r="W178" s="113"/>
      <c r="X178" s="113"/>
      <c r="Y178" s="113"/>
      <c r="Z178" s="113"/>
      <c r="AA178" s="113"/>
      <c r="AB178" s="113"/>
      <c r="AC178" s="113"/>
    </row>
    <row r="179" spans="1:29" ht="13.5" customHeight="1">
      <c r="A179" s="113"/>
      <c r="B179" s="113"/>
      <c r="C179" s="113"/>
      <c r="D179" s="113"/>
      <c r="E179" s="113"/>
      <c r="F179" s="113"/>
      <c r="G179" s="113"/>
      <c r="H179" s="113"/>
      <c r="I179" s="113"/>
      <c r="J179" s="113"/>
      <c r="K179" s="113"/>
      <c r="L179" s="113"/>
      <c r="M179" s="113"/>
      <c r="N179" s="113"/>
      <c r="O179" s="113"/>
      <c r="P179" s="113"/>
      <c r="Q179" s="113"/>
      <c r="R179" s="113"/>
      <c r="S179" s="113"/>
      <c r="T179" s="113"/>
      <c r="U179" s="113"/>
      <c r="V179" s="113"/>
      <c r="W179" s="113"/>
      <c r="X179" s="113"/>
      <c r="Y179" s="113"/>
      <c r="Z179" s="113"/>
      <c r="AA179" s="113"/>
      <c r="AB179" s="113"/>
      <c r="AC179" s="113"/>
    </row>
    <row r="180" spans="1:29" ht="13.5" customHeight="1">
      <c r="A180" s="113"/>
      <c r="B180" s="113"/>
      <c r="C180" s="113"/>
      <c r="D180" s="113"/>
      <c r="E180" s="113"/>
      <c r="F180" s="113"/>
      <c r="G180" s="113"/>
      <c r="H180" s="113"/>
      <c r="I180" s="113"/>
      <c r="J180" s="113"/>
      <c r="K180" s="113"/>
      <c r="L180" s="113"/>
      <c r="M180" s="113"/>
      <c r="N180" s="113"/>
      <c r="O180" s="113"/>
      <c r="P180" s="113"/>
      <c r="Q180" s="113"/>
      <c r="R180" s="113"/>
      <c r="S180" s="113"/>
      <c r="T180" s="113"/>
      <c r="U180" s="113"/>
      <c r="V180" s="113"/>
      <c r="W180" s="113"/>
      <c r="X180" s="113"/>
      <c r="Y180" s="113"/>
      <c r="Z180" s="113"/>
      <c r="AA180" s="113"/>
      <c r="AB180" s="113"/>
      <c r="AC180" s="113"/>
    </row>
    <row r="181" spans="1:29" ht="13.5" customHeight="1">
      <c r="A181" s="113"/>
      <c r="B181" s="113"/>
      <c r="C181" s="113"/>
      <c r="D181" s="113"/>
      <c r="E181" s="113"/>
      <c r="F181" s="113"/>
      <c r="G181" s="113"/>
      <c r="H181" s="113"/>
      <c r="I181" s="113"/>
      <c r="J181" s="113"/>
      <c r="K181" s="113"/>
      <c r="L181" s="113"/>
      <c r="M181" s="113"/>
      <c r="N181" s="113"/>
      <c r="O181" s="113"/>
      <c r="P181" s="113"/>
      <c r="Q181" s="113"/>
      <c r="R181" s="113"/>
      <c r="S181" s="113"/>
      <c r="T181" s="113"/>
      <c r="U181" s="113"/>
      <c r="V181" s="113"/>
      <c r="W181" s="113"/>
      <c r="X181" s="113"/>
      <c r="Y181" s="113"/>
      <c r="Z181" s="113"/>
      <c r="AA181" s="113"/>
      <c r="AB181" s="113"/>
      <c r="AC181" s="113"/>
    </row>
    <row r="182" spans="1:29" ht="13.5" customHeight="1">
      <c r="A182" s="113"/>
      <c r="B182" s="113"/>
      <c r="C182" s="113"/>
      <c r="D182" s="113"/>
      <c r="E182" s="113"/>
      <c r="F182" s="113"/>
      <c r="G182" s="113"/>
      <c r="H182" s="113"/>
      <c r="I182" s="113"/>
      <c r="J182" s="113"/>
      <c r="K182" s="113"/>
      <c r="L182" s="113"/>
      <c r="M182" s="113"/>
      <c r="N182" s="113"/>
      <c r="O182" s="113"/>
      <c r="P182" s="113"/>
      <c r="Q182" s="113"/>
      <c r="R182" s="113"/>
      <c r="S182" s="113"/>
      <c r="T182" s="113"/>
      <c r="U182" s="113"/>
      <c r="V182" s="113"/>
      <c r="W182" s="113"/>
      <c r="X182" s="113"/>
      <c r="Y182" s="113"/>
      <c r="Z182" s="113"/>
      <c r="AA182" s="113"/>
      <c r="AB182" s="113"/>
      <c r="AC182" s="113"/>
    </row>
    <row r="183" spans="1:29" ht="13.5" customHeight="1">
      <c r="A183" s="113"/>
      <c r="B183" s="113"/>
      <c r="C183" s="113"/>
      <c r="D183" s="113"/>
      <c r="E183" s="113"/>
      <c r="F183" s="113"/>
      <c r="G183" s="113"/>
      <c r="H183" s="113"/>
      <c r="I183" s="113"/>
      <c r="J183" s="113"/>
      <c r="K183" s="113"/>
      <c r="L183" s="113"/>
      <c r="M183" s="113"/>
      <c r="N183" s="113"/>
      <c r="O183" s="113"/>
      <c r="P183" s="113"/>
      <c r="Q183" s="113"/>
      <c r="R183" s="113"/>
      <c r="S183" s="113"/>
      <c r="T183" s="113"/>
      <c r="U183" s="113"/>
      <c r="V183" s="113"/>
      <c r="W183" s="113"/>
      <c r="X183" s="113"/>
      <c r="Y183" s="113"/>
      <c r="Z183" s="113"/>
      <c r="AA183" s="113"/>
      <c r="AB183" s="113"/>
      <c r="AC183" s="113"/>
    </row>
    <row r="184" spans="1:29" ht="13.5" customHeight="1">
      <c r="A184" s="113"/>
      <c r="B184" s="113"/>
      <c r="C184" s="113"/>
      <c r="D184" s="113"/>
      <c r="E184" s="113"/>
      <c r="F184" s="113"/>
      <c r="G184" s="113"/>
      <c r="H184" s="113"/>
      <c r="I184" s="113"/>
      <c r="J184" s="113"/>
      <c r="K184" s="113"/>
      <c r="L184" s="113"/>
      <c r="M184" s="113"/>
      <c r="N184" s="113"/>
      <c r="O184" s="113"/>
      <c r="P184" s="113"/>
      <c r="Q184" s="113"/>
      <c r="R184" s="113"/>
      <c r="S184" s="113"/>
      <c r="T184" s="113"/>
      <c r="U184" s="113"/>
      <c r="V184" s="113"/>
      <c r="W184" s="113"/>
      <c r="X184" s="113"/>
      <c r="Y184" s="113"/>
      <c r="Z184" s="113"/>
      <c r="AA184" s="113"/>
      <c r="AB184" s="113"/>
      <c r="AC184" s="113"/>
    </row>
    <row r="185" spans="1:29" ht="13.5" customHeight="1">
      <c r="A185" s="113"/>
      <c r="B185" s="113"/>
      <c r="C185" s="113"/>
      <c r="D185" s="113"/>
      <c r="E185" s="113"/>
      <c r="F185" s="113"/>
      <c r="G185" s="113"/>
      <c r="H185" s="113"/>
      <c r="I185" s="113"/>
      <c r="J185" s="113"/>
      <c r="K185" s="113"/>
      <c r="L185" s="113"/>
      <c r="M185" s="113"/>
      <c r="N185" s="113"/>
      <c r="O185" s="113"/>
      <c r="P185" s="113"/>
      <c r="Q185" s="113"/>
      <c r="R185" s="113"/>
      <c r="S185" s="113"/>
      <c r="T185" s="113"/>
      <c r="U185" s="113"/>
      <c r="V185" s="113"/>
      <c r="W185" s="113"/>
      <c r="X185" s="113"/>
      <c r="Y185" s="113"/>
      <c r="Z185" s="113"/>
      <c r="AA185" s="113"/>
      <c r="AB185" s="113"/>
      <c r="AC185" s="113"/>
    </row>
    <row r="186" spans="1:29" ht="13.5" customHeight="1">
      <c r="A186" s="113"/>
      <c r="B186" s="113"/>
      <c r="C186" s="113"/>
      <c r="D186" s="113"/>
      <c r="E186" s="113"/>
      <c r="F186" s="113"/>
      <c r="G186" s="113"/>
      <c r="H186" s="113"/>
      <c r="I186" s="113"/>
      <c r="J186" s="113"/>
      <c r="K186" s="113"/>
      <c r="L186" s="113"/>
      <c r="M186" s="113"/>
      <c r="N186" s="113"/>
      <c r="O186" s="113"/>
      <c r="P186" s="113"/>
      <c r="Q186" s="113"/>
      <c r="R186" s="113"/>
      <c r="S186" s="113"/>
      <c r="T186" s="113"/>
      <c r="U186" s="113"/>
      <c r="V186" s="113"/>
      <c r="W186" s="113"/>
      <c r="X186" s="113"/>
      <c r="Y186" s="113"/>
      <c r="Z186" s="113"/>
      <c r="AA186" s="113"/>
      <c r="AB186" s="113"/>
      <c r="AC186" s="113"/>
    </row>
    <row r="187" spans="1:29" ht="13.5" customHeight="1">
      <c r="A187" s="113"/>
      <c r="B187" s="113"/>
      <c r="C187" s="113"/>
      <c r="D187" s="113"/>
      <c r="E187" s="113"/>
      <c r="F187" s="113"/>
      <c r="G187" s="113"/>
      <c r="H187" s="113"/>
      <c r="I187" s="113"/>
      <c r="J187" s="113"/>
      <c r="K187" s="113"/>
      <c r="L187" s="113"/>
      <c r="M187" s="113"/>
      <c r="N187" s="113"/>
      <c r="O187" s="113"/>
      <c r="P187" s="113"/>
      <c r="Q187" s="113"/>
      <c r="R187" s="113"/>
      <c r="S187" s="113"/>
      <c r="T187" s="113"/>
      <c r="U187" s="113"/>
      <c r="V187" s="113"/>
      <c r="W187" s="113"/>
      <c r="X187" s="113"/>
      <c r="Y187" s="113"/>
      <c r="Z187" s="113"/>
      <c r="AA187" s="113"/>
      <c r="AB187" s="113"/>
      <c r="AC187" s="113"/>
    </row>
    <row r="188" spans="1:29" ht="13.5" customHeight="1">
      <c r="A188" s="113"/>
      <c r="B188" s="113"/>
      <c r="C188" s="113"/>
      <c r="D188" s="113"/>
      <c r="E188" s="113"/>
      <c r="F188" s="113"/>
      <c r="G188" s="113"/>
      <c r="H188" s="113"/>
      <c r="I188" s="113"/>
      <c r="J188" s="113"/>
      <c r="K188" s="113"/>
      <c r="L188" s="113"/>
      <c r="M188" s="113"/>
      <c r="N188" s="113"/>
      <c r="O188" s="113"/>
      <c r="P188" s="113"/>
      <c r="Q188" s="113"/>
      <c r="R188" s="113"/>
      <c r="S188" s="113"/>
      <c r="T188" s="113"/>
      <c r="U188" s="113"/>
      <c r="V188" s="113"/>
      <c r="W188" s="113"/>
      <c r="X188" s="113"/>
      <c r="Y188" s="113"/>
      <c r="Z188" s="113"/>
      <c r="AA188" s="113"/>
      <c r="AB188" s="113"/>
      <c r="AC188" s="113"/>
    </row>
    <row r="189" spans="1:29" ht="13.5" customHeight="1">
      <c r="A189" s="113"/>
      <c r="B189" s="113"/>
      <c r="C189" s="113"/>
      <c r="D189" s="113"/>
      <c r="E189" s="113"/>
      <c r="F189" s="113"/>
      <c r="G189" s="113"/>
      <c r="H189" s="113"/>
      <c r="I189" s="113"/>
      <c r="J189" s="113"/>
      <c r="K189" s="113"/>
      <c r="L189" s="113"/>
      <c r="M189" s="113"/>
      <c r="N189" s="113"/>
      <c r="O189" s="113"/>
      <c r="P189" s="113"/>
      <c r="Q189" s="113"/>
      <c r="R189" s="113"/>
      <c r="S189" s="113"/>
      <c r="T189" s="113"/>
      <c r="U189" s="113"/>
      <c r="V189" s="113"/>
      <c r="W189" s="113"/>
      <c r="X189" s="113"/>
      <c r="Y189" s="113"/>
      <c r="Z189" s="113"/>
      <c r="AA189" s="113"/>
      <c r="AB189" s="113"/>
      <c r="AC189" s="113"/>
    </row>
    <row r="190" spans="1:29" ht="13.5" customHeight="1">
      <c r="A190" s="113"/>
      <c r="B190" s="113"/>
      <c r="C190" s="113"/>
      <c r="D190" s="113"/>
      <c r="E190" s="113"/>
      <c r="F190" s="113"/>
      <c r="G190" s="113"/>
      <c r="H190" s="113"/>
      <c r="I190" s="113"/>
      <c r="J190" s="113"/>
      <c r="K190" s="113"/>
      <c r="L190" s="113"/>
      <c r="M190" s="113"/>
      <c r="N190" s="113"/>
      <c r="O190" s="113"/>
      <c r="P190" s="113"/>
      <c r="Q190" s="113"/>
      <c r="R190" s="113"/>
      <c r="S190" s="113"/>
      <c r="T190" s="113"/>
      <c r="U190" s="113"/>
      <c r="V190" s="113"/>
      <c r="W190" s="113"/>
      <c r="X190" s="113"/>
      <c r="Y190" s="113"/>
      <c r="Z190" s="113"/>
      <c r="AA190" s="113"/>
      <c r="AB190" s="113"/>
      <c r="AC190" s="113"/>
    </row>
    <row r="191" spans="1:29" ht="13.5" customHeight="1">
      <c r="A191" s="113"/>
      <c r="B191" s="113"/>
      <c r="C191" s="113"/>
      <c r="D191" s="113"/>
      <c r="E191" s="113"/>
      <c r="F191" s="113"/>
      <c r="G191" s="113"/>
      <c r="H191" s="113"/>
      <c r="I191" s="113"/>
      <c r="J191" s="113"/>
      <c r="K191" s="113"/>
      <c r="L191" s="113"/>
      <c r="M191" s="113"/>
      <c r="N191" s="113"/>
      <c r="O191" s="113"/>
      <c r="P191" s="113"/>
      <c r="Q191" s="113"/>
      <c r="R191" s="113"/>
      <c r="S191" s="113"/>
      <c r="T191" s="113"/>
      <c r="U191" s="113"/>
      <c r="V191" s="113"/>
      <c r="W191" s="113"/>
      <c r="X191" s="113"/>
      <c r="Y191" s="113"/>
      <c r="Z191" s="113"/>
      <c r="AA191" s="113"/>
      <c r="AB191" s="113"/>
      <c r="AC191" s="113"/>
    </row>
    <row r="192" spans="1:29" ht="13.5" customHeight="1">
      <c r="A192" s="113"/>
      <c r="B192" s="113"/>
      <c r="C192" s="113"/>
      <c r="D192" s="113"/>
      <c r="E192" s="113"/>
      <c r="F192" s="113"/>
      <c r="G192" s="113"/>
      <c r="H192" s="113"/>
      <c r="I192" s="113"/>
      <c r="J192" s="113"/>
      <c r="K192" s="113"/>
      <c r="L192" s="113"/>
      <c r="M192" s="113"/>
      <c r="N192" s="113"/>
      <c r="O192" s="113"/>
      <c r="P192" s="113"/>
      <c r="Q192" s="113"/>
      <c r="R192" s="113"/>
      <c r="S192" s="113"/>
      <c r="T192" s="113"/>
      <c r="U192" s="113"/>
      <c r="V192" s="113"/>
      <c r="W192" s="113"/>
      <c r="X192" s="113"/>
      <c r="Y192" s="113"/>
      <c r="Z192" s="113"/>
      <c r="AA192" s="113"/>
      <c r="AB192" s="113"/>
      <c r="AC192" s="113"/>
    </row>
    <row r="193" spans="1:29" ht="13.5" customHeight="1">
      <c r="A193" s="113"/>
      <c r="B193" s="113"/>
      <c r="C193" s="113"/>
      <c r="D193" s="113"/>
      <c r="E193" s="113"/>
      <c r="F193" s="113"/>
      <c r="G193" s="113"/>
      <c r="H193" s="113"/>
      <c r="I193" s="113"/>
      <c r="J193" s="113"/>
      <c r="K193" s="113"/>
      <c r="L193" s="113"/>
      <c r="M193" s="113"/>
      <c r="N193" s="113"/>
      <c r="O193" s="113"/>
      <c r="P193" s="113"/>
      <c r="Q193" s="113"/>
      <c r="R193" s="113"/>
      <c r="S193" s="113"/>
      <c r="T193" s="113"/>
      <c r="U193" s="113"/>
      <c r="V193" s="113"/>
      <c r="W193" s="113"/>
      <c r="X193" s="113"/>
      <c r="Y193" s="113"/>
      <c r="Z193" s="113"/>
      <c r="AA193" s="113"/>
      <c r="AB193" s="113"/>
      <c r="AC193" s="113"/>
    </row>
    <row r="194" spans="1:29" ht="13.5" customHeight="1">
      <c r="A194" s="113"/>
      <c r="B194" s="113"/>
      <c r="C194" s="113"/>
      <c r="D194" s="113"/>
      <c r="E194" s="113"/>
      <c r="F194" s="113"/>
      <c r="G194" s="113"/>
      <c r="H194" s="113"/>
      <c r="I194" s="113"/>
      <c r="J194" s="113"/>
      <c r="K194" s="113"/>
      <c r="L194" s="113"/>
      <c r="M194" s="113"/>
      <c r="N194" s="113"/>
      <c r="O194" s="113"/>
      <c r="P194" s="113"/>
      <c r="Q194" s="113"/>
      <c r="R194" s="113"/>
      <c r="S194" s="113"/>
      <c r="T194" s="113"/>
      <c r="U194" s="113"/>
      <c r="V194" s="113"/>
      <c r="W194" s="113"/>
      <c r="X194" s="113"/>
      <c r="Y194" s="113"/>
      <c r="Z194" s="113"/>
      <c r="AA194" s="113"/>
      <c r="AB194" s="113"/>
      <c r="AC194" s="113"/>
    </row>
    <row r="195" spans="1:29" ht="13.5" customHeight="1">
      <c r="A195" s="113"/>
      <c r="B195" s="113"/>
      <c r="C195" s="113"/>
      <c r="D195" s="113"/>
      <c r="E195" s="113"/>
      <c r="F195" s="113"/>
      <c r="G195" s="113"/>
      <c r="H195" s="113"/>
      <c r="I195" s="113"/>
      <c r="J195" s="113"/>
      <c r="K195" s="113"/>
      <c r="L195" s="113"/>
      <c r="M195" s="113"/>
      <c r="N195" s="113"/>
      <c r="O195" s="113"/>
      <c r="P195" s="113"/>
      <c r="Q195" s="113"/>
      <c r="R195" s="113"/>
      <c r="S195" s="113"/>
      <c r="T195" s="113"/>
      <c r="U195" s="113"/>
      <c r="V195" s="113"/>
      <c r="W195" s="113"/>
      <c r="X195" s="113"/>
      <c r="Y195" s="113"/>
      <c r="Z195" s="113"/>
      <c r="AA195" s="113"/>
      <c r="AB195" s="113"/>
      <c r="AC195" s="113"/>
    </row>
    <row r="196" spans="1:29" ht="13.5" customHeight="1">
      <c r="A196" s="113"/>
      <c r="B196" s="113"/>
      <c r="C196" s="113"/>
      <c r="D196" s="113"/>
      <c r="E196" s="113"/>
      <c r="F196" s="113"/>
      <c r="G196" s="113"/>
      <c r="H196" s="113"/>
      <c r="I196" s="113"/>
      <c r="J196" s="113"/>
      <c r="K196" s="113"/>
      <c r="L196" s="113"/>
      <c r="M196" s="113"/>
      <c r="N196" s="113"/>
      <c r="O196" s="113"/>
      <c r="P196" s="113"/>
      <c r="Q196" s="113"/>
      <c r="R196" s="113"/>
      <c r="S196" s="113"/>
      <c r="T196" s="113"/>
      <c r="U196" s="113"/>
      <c r="V196" s="113"/>
      <c r="W196" s="113"/>
      <c r="X196" s="113"/>
      <c r="Y196" s="113"/>
      <c r="Z196" s="113"/>
      <c r="AA196" s="113"/>
      <c r="AB196" s="113"/>
      <c r="AC196" s="113"/>
    </row>
    <row r="197" spans="1:29" ht="13.5" customHeight="1">
      <c r="A197" s="113"/>
      <c r="B197" s="113"/>
      <c r="C197" s="113"/>
      <c r="D197" s="113"/>
      <c r="E197" s="113"/>
      <c r="F197" s="113"/>
      <c r="G197" s="113"/>
      <c r="H197" s="113"/>
      <c r="I197" s="113"/>
      <c r="J197" s="113"/>
      <c r="K197" s="113"/>
      <c r="L197" s="113"/>
      <c r="M197" s="113"/>
      <c r="N197" s="113"/>
      <c r="O197" s="113"/>
      <c r="P197" s="113"/>
      <c r="Q197" s="113"/>
      <c r="R197" s="113"/>
      <c r="S197" s="113"/>
      <c r="T197" s="113"/>
      <c r="U197" s="113"/>
      <c r="V197" s="113"/>
      <c r="W197" s="113"/>
      <c r="X197" s="113"/>
      <c r="Y197" s="113"/>
      <c r="Z197" s="113"/>
      <c r="AA197" s="113"/>
      <c r="AB197" s="113"/>
      <c r="AC197" s="113"/>
    </row>
    <row r="198" spans="1:29" ht="13.5" customHeight="1">
      <c r="A198" s="113"/>
      <c r="B198" s="113"/>
      <c r="C198" s="113"/>
      <c r="D198" s="113"/>
      <c r="E198" s="113"/>
      <c r="F198" s="113"/>
      <c r="G198" s="113"/>
      <c r="H198" s="113"/>
      <c r="I198" s="113"/>
      <c r="J198" s="113"/>
      <c r="K198" s="113"/>
      <c r="L198" s="113"/>
      <c r="M198" s="113"/>
      <c r="N198" s="113"/>
      <c r="O198" s="113"/>
      <c r="P198" s="113"/>
      <c r="Q198" s="113"/>
      <c r="R198" s="113"/>
      <c r="S198" s="113"/>
      <c r="T198" s="113"/>
      <c r="U198" s="113"/>
      <c r="V198" s="113"/>
      <c r="W198" s="113"/>
      <c r="X198" s="113"/>
      <c r="Y198" s="113"/>
      <c r="Z198" s="113"/>
      <c r="AA198" s="113"/>
      <c r="AB198" s="113"/>
      <c r="AC198" s="113"/>
    </row>
    <row r="199" spans="1:29" ht="13.5" customHeight="1">
      <c r="A199" s="113"/>
      <c r="B199" s="113"/>
      <c r="C199" s="113"/>
      <c r="D199" s="113"/>
      <c r="E199" s="113"/>
      <c r="F199" s="113"/>
      <c r="G199" s="113"/>
      <c r="H199" s="113"/>
      <c r="I199" s="113"/>
      <c r="J199" s="113"/>
      <c r="K199" s="113"/>
      <c r="L199" s="113"/>
      <c r="M199" s="113"/>
      <c r="N199" s="113"/>
      <c r="O199" s="113"/>
      <c r="P199" s="113"/>
      <c r="Q199" s="113"/>
      <c r="R199" s="113"/>
      <c r="S199" s="113"/>
      <c r="T199" s="113"/>
      <c r="U199" s="113"/>
      <c r="V199" s="113"/>
      <c r="W199" s="113"/>
      <c r="X199" s="113"/>
      <c r="Y199" s="113"/>
      <c r="Z199" s="113"/>
      <c r="AA199" s="113"/>
      <c r="AB199" s="113"/>
      <c r="AC199" s="113"/>
    </row>
    <row r="200" spans="1:29" ht="13.5" customHeight="1">
      <c r="A200" s="113"/>
      <c r="B200" s="113"/>
      <c r="C200" s="113"/>
      <c r="D200" s="113"/>
      <c r="E200" s="113"/>
      <c r="F200" s="113"/>
      <c r="G200" s="113"/>
      <c r="H200" s="113"/>
      <c r="I200" s="113"/>
      <c r="J200" s="113"/>
      <c r="K200" s="113"/>
      <c r="L200" s="113"/>
      <c r="M200" s="113"/>
      <c r="N200" s="113"/>
      <c r="O200" s="113"/>
      <c r="P200" s="113"/>
      <c r="Q200" s="113"/>
      <c r="R200" s="113"/>
      <c r="S200" s="113"/>
      <c r="T200" s="113"/>
      <c r="U200" s="113"/>
      <c r="V200" s="113"/>
      <c r="W200" s="113"/>
      <c r="X200" s="113"/>
      <c r="Y200" s="113"/>
      <c r="Z200" s="113"/>
      <c r="AA200" s="113"/>
      <c r="AB200" s="113"/>
      <c r="AC200" s="113"/>
    </row>
    <row r="201" spans="1:29" ht="13.5" customHeight="1">
      <c r="A201" s="113"/>
      <c r="B201" s="113"/>
      <c r="C201" s="113"/>
      <c r="D201" s="113"/>
      <c r="E201" s="113"/>
      <c r="F201" s="113"/>
      <c r="G201" s="113"/>
      <c r="H201" s="113"/>
      <c r="I201" s="113"/>
      <c r="J201" s="113"/>
      <c r="K201" s="113"/>
      <c r="L201" s="113"/>
      <c r="M201" s="113"/>
      <c r="N201" s="113"/>
      <c r="O201" s="113"/>
      <c r="P201" s="113"/>
      <c r="Q201" s="113"/>
      <c r="R201" s="113"/>
      <c r="S201" s="113"/>
      <c r="T201" s="113"/>
      <c r="U201" s="113"/>
      <c r="V201" s="113"/>
      <c r="W201" s="113"/>
      <c r="X201" s="113"/>
      <c r="Y201" s="113"/>
      <c r="Z201" s="113"/>
      <c r="AA201" s="113"/>
      <c r="AB201" s="113"/>
      <c r="AC201" s="113"/>
    </row>
    <row r="202" spans="1:29" ht="13.5" customHeight="1">
      <c r="A202" s="113"/>
      <c r="B202" s="113"/>
      <c r="C202" s="113"/>
      <c r="D202" s="113"/>
      <c r="E202" s="113"/>
      <c r="F202" s="113"/>
      <c r="G202" s="113"/>
      <c r="H202" s="113"/>
      <c r="I202" s="113"/>
      <c r="J202" s="113"/>
      <c r="K202" s="113"/>
      <c r="L202" s="113"/>
      <c r="M202" s="113"/>
      <c r="N202" s="113"/>
      <c r="O202" s="113"/>
      <c r="P202" s="113"/>
      <c r="Q202" s="113"/>
      <c r="R202" s="113"/>
      <c r="S202" s="113"/>
      <c r="T202" s="113"/>
      <c r="U202" s="113"/>
      <c r="V202" s="113"/>
      <c r="W202" s="113"/>
      <c r="X202" s="113"/>
      <c r="Y202" s="113"/>
      <c r="Z202" s="113"/>
      <c r="AA202" s="113"/>
      <c r="AB202" s="113"/>
      <c r="AC202" s="113"/>
    </row>
    <row r="203" spans="1:29" ht="13.5" customHeight="1">
      <c r="A203" s="113"/>
      <c r="B203" s="113"/>
      <c r="C203" s="113"/>
      <c r="D203" s="113"/>
      <c r="E203" s="113"/>
      <c r="F203" s="113"/>
      <c r="G203" s="113"/>
      <c r="H203" s="113"/>
      <c r="I203" s="113"/>
      <c r="J203" s="113"/>
      <c r="K203" s="113"/>
      <c r="L203" s="113"/>
      <c r="M203" s="113"/>
      <c r="N203" s="113"/>
      <c r="O203" s="113"/>
      <c r="P203" s="113"/>
      <c r="Q203" s="113"/>
      <c r="R203" s="113"/>
      <c r="S203" s="113"/>
      <c r="T203" s="113"/>
      <c r="U203" s="113"/>
      <c r="V203" s="113"/>
      <c r="W203" s="113"/>
      <c r="X203" s="113"/>
      <c r="Y203" s="113"/>
      <c r="Z203" s="113"/>
      <c r="AA203" s="113"/>
      <c r="AB203" s="113"/>
      <c r="AC203" s="113"/>
    </row>
    <row r="204" spans="1:29" ht="13.5" customHeight="1">
      <c r="A204" s="113"/>
      <c r="B204" s="113"/>
      <c r="C204" s="113"/>
      <c r="D204" s="113"/>
      <c r="E204" s="113"/>
      <c r="F204" s="113"/>
      <c r="G204" s="113"/>
      <c r="H204" s="113"/>
      <c r="I204" s="113"/>
      <c r="J204" s="113"/>
      <c r="K204" s="113"/>
      <c r="L204" s="113"/>
      <c r="M204" s="113"/>
      <c r="N204" s="113"/>
      <c r="O204" s="113"/>
      <c r="P204" s="113"/>
      <c r="Q204" s="113"/>
      <c r="R204" s="113"/>
      <c r="S204" s="113"/>
      <c r="T204" s="113"/>
      <c r="U204" s="113"/>
      <c r="V204" s="113"/>
      <c r="W204" s="113"/>
      <c r="X204" s="113"/>
      <c r="Y204" s="113"/>
      <c r="Z204" s="113"/>
      <c r="AA204" s="113"/>
      <c r="AB204" s="113"/>
      <c r="AC204" s="113"/>
    </row>
    <row r="205" spans="1:29" ht="13.5" customHeight="1">
      <c r="A205" s="113"/>
      <c r="B205" s="113"/>
      <c r="C205" s="113"/>
      <c r="D205" s="113"/>
      <c r="E205" s="113"/>
      <c r="F205" s="113"/>
      <c r="G205" s="113"/>
      <c r="H205" s="113"/>
      <c r="I205" s="113"/>
      <c r="J205" s="113"/>
      <c r="K205" s="113"/>
      <c r="L205" s="113"/>
      <c r="M205" s="113"/>
      <c r="N205" s="113"/>
      <c r="O205" s="113"/>
      <c r="P205" s="113"/>
      <c r="Q205" s="113"/>
      <c r="R205" s="113"/>
      <c r="S205" s="113"/>
      <c r="T205" s="113"/>
      <c r="U205" s="113"/>
      <c r="V205" s="113"/>
      <c r="W205" s="113"/>
      <c r="X205" s="113"/>
      <c r="Y205" s="113"/>
      <c r="Z205" s="113"/>
      <c r="AA205" s="113"/>
      <c r="AB205" s="113"/>
      <c r="AC205" s="113"/>
    </row>
    <row r="206" spans="1:29" ht="13.5" customHeight="1">
      <c r="A206" s="113"/>
      <c r="B206" s="113"/>
      <c r="C206" s="113"/>
      <c r="D206" s="113"/>
      <c r="E206" s="113"/>
      <c r="F206" s="113"/>
      <c r="G206" s="113"/>
      <c r="H206" s="113"/>
      <c r="I206" s="113"/>
      <c r="J206" s="113"/>
      <c r="K206" s="113"/>
      <c r="L206" s="113"/>
      <c r="M206" s="113"/>
      <c r="N206" s="113"/>
      <c r="O206" s="113"/>
      <c r="P206" s="113"/>
      <c r="Q206" s="113"/>
      <c r="R206" s="113"/>
      <c r="S206" s="113"/>
      <c r="T206" s="113"/>
      <c r="U206" s="113"/>
      <c r="V206" s="113"/>
      <c r="W206" s="113"/>
      <c r="X206" s="113"/>
      <c r="Y206" s="113"/>
      <c r="Z206" s="113"/>
      <c r="AA206" s="113"/>
      <c r="AB206" s="113"/>
      <c r="AC206" s="113"/>
    </row>
    <row r="207" spans="1:29" ht="13.5" customHeight="1">
      <c r="A207" s="113"/>
      <c r="B207" s="113"/>
      <c r="C207" s="113"/>
      <c r="D207" s="113"/>
      <c r="E207" s="113"/>
      <c r="F207" s="113"/>
      <c r="G207" s="113"/>
      <c r="H207" s="113"/>
      <c r="I207" s="113"/>
      <c r="J207" s="113"/>
      <c r="K207" s="113"/>
      <c r="L207" s="113"/>
      <c r="M207" s="113"/>
      <c r="N207" s="113"/>
      <c r="O207" s="113"/>
      <c r="P207" s="113"/>
      <c r="Q207" s="113"/>
      <c r="R207" s="113"/>
      <c r="S207" s="113"/>
      <c r="T207" s="113"/>
      <c r="U207" s="113"/>
      <c r="V207" s="113"/>
      <c r="W207" s="113"/>
      <c r="X207" s="113"/>
      <c r="Y207" s="113"/>
      <c r="Z207" s="113"/>
      <c r="AA207" s="113"/>
      <c r="AB207" s="113"/>
      <c r="AC207" s="113"/>
    </row>
    <row r="208" spans="1:29" ht="13.5" customHeight="1">
      <c r="A208" s="113"/>
      <c r="B208" s="113"/>
      <c r="C208" s="113"/>
      <c r="D208" s="113"/>
      <c r="E208" s="113"/>
      <c r="F208" s="113"/>
      <c r="G208" s="113"/>
      <c r="H208" s="113"/>
      <c r="I208" s="113"/>
      <c r="J208" s="113"/>
      <c r="K208" s="113"/>
      <c r="L208" s="113"/>
      <c r="M208" s="113"/>
      <c r="N208" s="113"/>
      <c r="O208" s="113"/>
      <c r="P208" s="113"/>
      <c r="Q208" s="113"/>
      <c r="R208" s="113"/>
      <c r="S208" s="113"/>
      <c r="T208" s="113"/>
      <c r="U208" s="113"/>
      <c r="V208" s="113"/>
      <c r="W208" s="113"/>
      <c r="X208" s="113"/>
      <c r="Y208" s="113"/>
      <c r="Z208" s="113"/>
      <c r="AA208" s="113"/>
      <c r="AB208" s="113"/>
      <c r="AC208" s="113"/>
    </row>
    <row r="209" spans="1:29" ht="13.5" customHeight="1">
      <c r="A209" s="113"/>
      <c r="B209" s="113"/>
      <c r="C209" s="113"/>
      <c r="D209" s="113"/>
      <c r="E209" s="113"/>
      <c r="F209" s="113"/>
      <c r="G209" s="113"/>
      <c r="H209" s="113"/>
      <c r="I209" s="113"/>
      <c r="J209" s="113"/>
      <c r="K209" s="113"/>
      <c r="L209" s="113"/>
      <c r="M209" s="113"/>
      <c r="N209" s="113"/>
      <c r="O209" s="113"/>
      <c r="P209" s="113"/>
      <c r="Q209" s="113"/>
      <c r="R209" s="113"/>
      <c r="S209" s="113"/>
      <c r="T209" s="113"/>
      <c r="U209" s="113"/>
      <c r="V209" s="113"/>
      <c r="W209" s="113"/>
      <c r="X209" s="113"/>
      <c r="Y209" s="113"/>
      <c r="Z209" s="113"/>
      <c r="AA209" s="113"/>
      <c r="AB209" s="113"/>
      <c r="AC209" s="113"/>
    </row>
    <row r="210" spans="1:29" ht="13.5" customHeight="1">
      <c r="A210" s="113"/>
      <c r="B210" s="113"/>
      <c r="C210" s="113"/>
      <c r="D210" s="113"/>
      <c r="E210" s="113"/>
      <c r="F210" s="113"/>
      <c r="G210" s="113"/>
      <c r="H210" s="113"/>
      <c r="I210" s="113"/>
      <c r="J210" s="113"/>
      <c r="K210" s="113"/>
      <c r="L210" s="113"/>
      <c r="M210" s="113"/>
      <c r="N210" s="113"/>
      <c r="O210" s="113"/>
      <c r="P210" s="113"/>
      <c r="Q210" s="113"/>
      <c r="R210" s="113"/>
      <c r="S210" s="113"/>
      <c r="T210" s="113"/>
      <c r="U210" s="113"/>
      <c r="V210" s="113"/>
      <c r="W210" s="113"/>
      <c r="X210" s="113"/>
      <c r="Y210" s="113"/>
      <c r="Z210" s="113"/>
      <c r="AA210" s="113"/>
      <c r="AB210" s="113"/>
      <c r="AC210" s="113"/>
    </row>
    <row r="211" spans="1:29" ht="13.5" customHeight="1">
      <c r="A211" s="113"/>
      <c r="B211" s="113"/>
      <c r="C211" s="113"/>
      <c r="D211" s="113"/>
      <c r="E211" s="113"/>
      <c r="F211" s="113"/>
      <c r="G211" s="113"/>
      <c r="H211" s="113"/>
      <c r="I211" s="113"/>
      <c r="J211" s="113"/>
      <c r="K211" s="113"/>
      <c r="L211" s="113"/>
      <c r="M211" s="113"/>
      <c r="N211" s="113"/>
      <c r="O211" s="113"/>
      <c r="P211" s="113"/>
      <c r="Q211" s="113"/>
      <c r="R211" s="113"/>
      <c r="S211" s="113"/>
      <c r="T211" s="113"/>
      <c r="U211" s="113"/>
      <c r="V211" s="113"/>
      <c r="W211" s="113"/>
      <c r="X211" s="113"/>
      <c r="Y211" s="113"/>
      <c r="Z211" s="113"/>
      <c r="AA211" s="113"/>
      <c r="AB211" s="113"/>
      <c r="AC211" s="113"/>
    </row>
    <row r="212" spans="1:29" ht="13.5" customHeight="1">
      <c r="A212" s="113"/>
      <c r="B212" s="113"/>
      <c r="C212" s="113"/>
      <c r="D212" s="113"/>
      <c r="E212" s="113"/>
      <c r="F212" s="113"/>
      <c r="G212" s="113"/>
      <c r="H212" s="113"/>
      <c r="I212" s="113"/>
      <c r="J212" s="113"/>
      <c r="K212" s="113"/>
      <c r="L212" s="113"/>
      <c r="M212" s="113"/>
      <c r="N212" s="113"/>
      <c r="O212" s="113"/>
      <c r="P212" s="113"/>
      <c r="Q212" s="113"/>
      <c r="R212" s="113"/>
      <c r="S212" s="113"/>
      <c r="T212" s="113"/>
      <c r="U212" s="113"/>
      <c r="V212" s="113"/>
      <c r="W212" s="113"/>
      <c r="X212" s="113"/>
      <c r="Y212" s="113"/>
      <c r="Z212" s="113"/>
      <c r="AA212" s="113"/>
      <c r="AB212" s="113"/>
      <c r="AC212" s="113"/>
    </row>
    <row r="213" spans="1:29" ht="13.5" customHeight="1">
      <c r="A213" s="113"/>
      <c r="B213" s="113"/>
      <c r="C213" s="113"/>
      <c r="D213" s="113"/>
      <c r="E213" s="113"/>
      <c r="F213" s="113"/>
      <c r="G213" s="113"/>
      <c r="H213" s="113"/>
      <c r="I213" s="113"/>
      <c r="J213" s="113"/>
      <c r="K213" s="113"/>
      <c r="L213" s="113"/>
      <c r="M213" s="113"/>
      <c r="N213" s="113"/>
      <c r="O213" s="113"/>
      <c r="P213" s="113"/>
      <c r="Q213" s="113"/>
      <c r="R213" s="113"/>
      <c r="S213" s="113"/>
      <c r="T213" s="113"/>
      <c r="U213" s="113"/>
      <c r="V213" s="113"/>
      <c r="W213" s="113"/>
      <c r="X213" s="113"/>
      <c r="Y213" s="113"/>
      <c r="Z213" s="113"/>
      <c r="AA213" s="113"/>
      <c r="AB213" s="113"/>
      <c r="AC213" s="113"/>
    </row>
    <row r="214" spans="1:29" ht="13.5" customHeight="1">
      <c r="A214" s="113"/>
      <c r="B214" s="113"/>
      <c r="C214" s="113"/>
      <c r="D214" s="113"/>
      <c r="E214" s="113"/>
      <c r="F214" s="113"/>
      <c r="G214" s="113"/>
      <c r="H214" s="113"/>
      <c r="I214" s="113"/>
      <c r="J214" s="113"/>
      <c r="K214" s="113"/>
      <c r="L214" s="113"/>
      <c r="M214" s="113"/>
      <c r="N214" s="113"/>
      <c r="O214" s="113"/>
      <c r="P214" s="113"/>
      <c r="Q214" s="113"/>
      <c r="R214" s="113"/>
      <c r="S214" s="113"/>
      <c r="T214" s="113"/>
      <c r="U214" s="113"/>
      <c r="V214" s="113"/>
      <c r="W214" s="113"/>
      <c r="X214" s="113"/>
      <c r="Y214" s="113"/>
      <c r="Z214" s="113"/>
      <c r="AA214" s="113"/>
      <c r="AB214" s="113"/>
      <c r="AC214" s="113"/>
    </row>
    <row r="215" spans="1:29" ht="13.5" customHeight="1">
      <c r="A215" s="113"/>
      <c r="B215" s="113"/>
      <c r="C215" s="113"/>
      <c r="D215" s="113"/>
      <c r="E215" s="113"/>
      <c r="F215" s="113"/>
      <c r="G215" s="113"/>
      <c r="H215" s="113"/>
      <c r="I215" s="113"/>
      <c r="J215" s="113"/>
      <c r="K215" s="113"/>
      <c r="L215" s="113"/>
      <c r="M215" s="113"/>
      <c r="N215" s="113"/>
      <c r="O215" s="113"/>
      <c r="P215" s="113"/>
      <c r="Q215" s="113"/>
      <c r="R215" s="113"/>
      <c r="S215" s="113"/>
      <c r="T215" s="113"/>
      <c r="U215" s="113"/>
      <c r="V215" s="113"/>
      <c r="W215" s="113"/>
      <c r="X215" s="113"/>
      <c r="Y215" s="113"/>
      <c r="Z215" s="113"/>
      <c r="AA215" s="113"/>
      <c r="AB215" s="113"/>
      <c r="AC215" s="113"/>
    </row>
    <row r="216" spans="1:29" ht="13.5" customHeight="1">
      <c r="A216" s="113"/>
      <c r="B216" s="113"/>
      <c r="C216" s="113"/>
      <c r="D216" s="113"/>
      <c r="E216" s="113"/>
      <c r="F216" s="113"/>
      <c r="G216" s="113"/>
      <c r="H216" s="113"/>
      <c r="I216" s="113"/>
      <c r="J216" s="113"/>
      <c r="K216" s="113"/>
      <c r="L216" s="113"/>
      <c r="M216" s="113"/>
      <c r="N216" s="113"/>
      <c r="O216" s="113"/>
      <c r="P216" s="113"/>
      <c r="Q216" s="113"/>
      <c r="R216" s="113"/>
      <c r="S216" s="113"/>
      <c r="T216" s="113"/>
      <c r="U216" s="113"/>
      <c r="V216" s="113"/>
      <c r="W216" s="113"/>
      <c r="X216" s="113"/>
      <c r="Y216" s="113"/>
      <c r="Z216" s="113"/>
      <c r="AA216" s="113"/>
      <c r="AB216" s="113"/>
      <c r="AC216" s="113"/>
    </row>
    <row r="217" spans="1:29" ht="13.5" customHeight="1">
      <c r="A217" s="113"/>
      <c r="B217" s="113"/>
      <c r="C217" s="113"/>
      <c r="D217" s="113"/>
      <c r="E217" s="113"/>
      <c r="F217" s="113"/>
      <c r="G217" s="113"/>
      <c r="H217" s="113"/>
      <c r="I217" s="113"/>
      <c r="J217" s="113"/>
      <c r="K217" s="113"/>
      <c r="L217" s="113"/>
      <c r="M217" s="113"/>
      <c r="N217" s="113"/>
      <c r="O217" s="113"/>
      <c r="P217" s="113"/>
      <c r="Q217" s="113"/>
      <c r="R217" s="113"/>
      <c r="S217" s="113"/>
      <c r="T217" s="113"/>
      <c r="U217" s="113"/>
      <c r="V217" s="113"/>
      <c r="W217" s="113"/>
      <c r="X217" s="113"/>
      <c r="Y217" s="113"/>
      <c r="Z217" s="113"/>
      <c r="AA217" s="113"/>
      <c r="AB217" s="113"/>
      <c r="AC217" s="113"/>
    </row>
    <row r="218" spans="1:29" ht="13.5" customHeight="1">
      <c r="A218" s="113"/>
      <c r="B218" s="113"/>
      <c r="C218" s="113"/>
      <c r="D218" s="113"/>
      <c r="E218" s="113"/>
      <c r="F218" s="113"/>
      <c r="G218" s="113"/>
      <c r="H218" s="113"/>
      <c r="I218" s="113"/>
      <c r="J218" s="113"/>
      <c r="K218" s="113"/>
      <c r="L218" s="113"/>
      <c r="M218" s="113"/>
      <c r="N218" s="113"/>
      <c r="O218" s="113"/>
      <c r="P218" s="113"/>
      <c r="Q218" s="113"/>
      <c r="R218" s="113"/>
      <c r="S218" s="113"/>
      <c r="T218" s="113"/>
      <c r="U218" s="113"/>
      <c r="V218" s="113"/>
      <c r="W218" s="113"/>
      <c r="X218" s="113"/>
      <c r="Y218" s="113"/>
      <c r="Z218" s="113"/>
      <c r="AA218" s="113"/>
      <c r="AB218" s="113"/>
      <c r="AC218" s="113"/>
    </row>
    <row r="219" spans="1:29" ht="13.5" customHeight="1">
      <c r="A219" s="113"/>
      <c r="B219" s="113"/>
      <c r="C219" s="113"/>
      <c r="D219" s="113"/>
      <c r="E219" s="113"/>
      <c r="F219" s="113"/>
      <c r="G219" s="113"/>
      <c r="H219" s="113"/>
      <c r="I219" s="113"/>
      <c r="J219" s="113"/>
      <c r="K219" s="113"/>
      <c r="L219" s="113"/>
      <c r="M219" s="113"/>
      <c r="N219" s="113"/>
      <c r="O219" s="113"/>
      <c r="P219" s="113"/>
      <c r="Q219" s="113"/>
      <c r="R219" s="113"/>
      <c r="S219" s="113"/>
      <c r="T219" s="113"/>
      <c r="U219" s="113"/>
      <c r="V219" s="113"/>
      <c r="W219" s="113"/>
      <c r="X219" s="113"/>
      <c r="Y219" s="113"/>
      <c r="Z219" s="113"/>
      <c r="AA219" s="113"/>
      <c r="AB219" s="113"/>
      <c r="AC219" s="113"/>
    </row>
    <row r="220" spans="1:29" ht="13.5" customHeight="1">
      <c r="A220" s="113"/>
      <c r="B220" s="113"/>
      <c r="C220" s="113"/>
      <c r="D220" s="113"/>
      <c r="E220" s="113"/>
      <c r="F220" s="113"/>
      <c r="G220" s="113"/>
      <c r="H220" s="113"/>
      <c r="I220" s="113"/>
      <c r="J220" s="113"/>
      <c r="K220" s="113"/>
      <c r="L220" s="113"/>
      <c r="M220" s="113"/>
      <c r="N220" s="113"/>
      <c r="O220" s="113"/>
      <c r="P220" s="113"/>
      <c r="Q220" s="113"/>
      <c r="R220" s="113"/>
      <c r="S220" s="113"/>
      <c r="T220" s="113"/>
      <c r="U220" s="113"/>
      <c r="V220" s="113"/>
      <c r="W220" s="113"/>
      <c r="X220" s="113"/>
      <c r="Y220" s="113"/>
      <c r="Z220" s="113"/>
      <c r="AA220" s="113"/>
      <c r="AB220" s="113"/>
      <c r="AC220" s="113"/>
    </row>
    <row r="221" spans="1:29" ht="13.5" customHeight="1">
      <c r="A221" s="113"/>
      <c r="B221" s="113"/>
      <c r="C221" s="113"/>
      <c r="D221" s="113"/>
      <c r="E221" s="113"/>
      <c r="F221" s="113"/>
      <c r="G221" s="113"/>
      <c r="H221" s="113"/>
      <c r="I221" s="113"/>
      <c r="J221" s="113"/>
      <c r="K221" s="113"/>
      <c r="L221" s="113"/>
      <c r="M221" s="113"/>
      <c r="N221" s="113"/>
      <c r="O221" s="113"/>
      <c r="P221" s="113"/>
      <c r="Q221" s="113"/>
      <c r="R221" s="113"/>
      <c r="S221" s="113"/>
      <c r="T221" s="113"/>
      <c r="U221" s="113"/>
      <c r="V221" s="113"/>
      <c r="W221" s="113"/>
      <c r="X221" s="113"/>
      <c r="Y221" s="113"/>
      <c r="Z221" s="113"/>
      <c r="AA221" s="113"/>
      <c r="AB221" s="113"/>
      <c r="AC221" s="113"/>
    </row>
    <row r="222" spans="1:29" ht="13.5" customHeight="1">
      <c r="A222" s="113"/>
      <c r="B222" s="113"/>
      <c r="C222" s="113"/>
      <c r="D222" s="113"/>
      <c r="E222" s="113"/>
      <c r="F222" s="113"/>
      <c r="G222" s="113"/>
      <c r="H222" s="113"/>
      <c r="I222" s="113"/>
      <c r="J222" s="113"/>
      <c r="K222" s="113"/>
      <c r="L222" s="113"/>
      <c r="M222" s="113"/>
      <c r="N222" s="113"/>
      <c r="O222" s="113"/>
      <c r="P222" s="113"/>
      <c r="Q222" s="113"/>
      <c r="R222" s="113"/>
      <c r="S222" s="113"/>
      <c r="T222" s="113"/>
      <c r="U222" s="113"/>
      <c r="V222" s="113"/>
      <c r="W222" s="113"/>
      <c r="X222" s="113"/>
      <c r="Y222" s="113"/>
      <c r="Z222" s="113"/>
      <c r="AA222" s="113"/>
      <c r="AB222" s="113"/>
      <c r="AC222" s="113"/>
    </row>
    <row r="223" spans="1:29" ht="13.5" customHeight="1">
      <c r="A223" s="113"/>
      <c r="B223" s="113"/>
      <c r="C223" s="113"/>
      <c r="D223" s="113"/>
      <c r="E223" s="113"/>
      <c r="F223" s="113"/>
      <c r="G223" s="113"/>
      <c r="H223" s="113"/>
      <c r="I223" s="113"/>
      <c r="J223" s="113"/>
      <c r="K223" s="113"/>
      <c r="L223" s="113"/>
      <c r="M223" s="113"/>
      <c r="N223" s="113"/>
      <c r="O223" s="113"/>
      <c r="P223" s="113"/>
      <c r="Q223" s="113"/>
      <c r="R223" s="113"/>
      <c r="S223" s="113"/>
      <c r="T223" s="113"/>
      <c r="U223" s="113"/>
      <c r="V223" s="113"/>
      <c r="W223" s="113"/>
      <c r="X223" s="113"/>
      <c r="Y223" s="113"/>
      <c r="Z223" s="113"/>
      <c r="AA223" s="113"/>
      <c r="AB223" s="113"/>
      <c r="AC223" s="113"/>
    </row>
    <row r="224" spans="1:29" ht="13.5" customHeight="1">
      <c r="A224" s="113"/>
      <c r="B224" s="113"/>
      <c r="C224" s="113"/>
      <c r="D224" s="113"/>
      <c r="E224" s="113"/>
      <c r="F224" s="113"/>
      <c r="G224" s="113"/>
      <c r="H224" s="113"/>
      <c r="I224" s="113"/>
      <c r="J224" s="113"/>
      <c r="K224" s="113"/>
      <c r="L224" s="113"/>
      <c r="M224" s="113"/>
      <c r="N224" s="113"/>
      <c r="O224" s="113"/>
      <c r="P224" s="113"/>
      <c r="Q224" s="113"/>
      <c r="R224" s="113"/>
      <c r="S224" s="113"/>
      <c r="T224" s="113"/>
      <c r="U224" s="113"/>
      <c r="V224" s="113"/>
      <c r="W224" s="113"/>
      <c r="X224" s="113"/>
      <c r="Y224" s="113"/>
      <c r="Z224" s="113"/>
      <c r="AA224" s="113"/>
      <c r="AB224" s="113"/>
      <c r="AC224" s="113"/>
    </row>
    <row r="225" spans="1:29" ht="13.5" customHeight="1">
      <c r="A225" s="113"/>
      <c r="B225" s="113"/>
      <c r="C225" s="113"/>
      <c r="D225" s="113"/>
      <c r="E225" s="113"/>
      <c r="F225" s="113"/>
      <c r="G225" s="113"/>
      <c r="H225" s="113"/>
      <c r="I225" s="113"/>
      <c r="J225" s="113"/>
      <c r="K225" s="113"/>
      <c r="L225" s="113"/>
      <c r="M225" s="113"/>
      <c r="N225" s="113"/>
      <c r="O225" s="113"/>
      <c r="P225" s="113"/>
      <c r="Q225" s="113"/>
      <c r="R225" s="113"/>
      <c r="S225" s="113"/>
      <c r="T225" s="113"/>
      <c r="U225" s="113"/>
      <c r="V225" s="113"/>
      <c r="W225" s="113"/>
      <c r="X225" s="113"/>
      <c r="Y225" s="113"/>
      <c r="Z225" s="113"/>
      <c r="AA225" s="113"/>
      <c r="AB225" s="113"/>
      <c r="AC225" s="113"/>
    </row>
    <row r="226" spans="1:29" ht="13.5" customHeight="1">
      <c r="A226" s="113"/>
      <c r="B226" s="113"/>
      <c r="C226" s="113"/>
      <c r="D226" s="113"/>
      <c r="E226" s="113"/>
      <c r="F226" s="113"/>
      <c r="G226" s="113"/>
      <c r="H226" s="113"/>
      <c r="I226" s="113"/>
      <c r="J226" s="113"/>
      <c r="K226" s="113"/>
      <c r="L226" s="113"/>
      <c r="M226" s="113"/>
      <c r="N226" s="113"/>
      <c r="O226" s="113"/>
      <c r="P226" s="113"/>
      <c r="Q226" s="113"/>
      <c r="R226" s="113"/>
      <c r="S226" s="113"/>
      <c r="T226" s="113"/>
      <c r="U226" s="113"/>
      <c r="V226" s="113"/>
      <c r="W226" s="113"/>
      <c r="X226" s="113"/>
      <c r="Y226" s="113"/>
      <c r="Z226" s="113"/>
      <c r="AA226" s="113"/>
      <c r="AB226" s="113"/>
      <c r="AC226" s="113"/>
    </row>
    <row r="227" spans="1:29" ht="13.5" customHeight="1">
      <c r="A227" s="113"/>
      <c r="B227" s="113"/>
      <c r="C227" s="113"/>
      <c r="D227" s="113"/>
      <c r="E227" s="113"/>
      <c r="F227" s="113"/>
      <c r="G227" s="113"/>
      <c r="H227" s="113"/>
      <c r="I227" s="113"/>
      <c r="J227" s="113"/>
      <c r="K227" s="113"/>
      <c r="L227" s="113"/>
      <c r="M227" s="113"/>
      <c r="N227" s="113"/>
      <c r="O227" s="113"/>
      <c r="P227" s="113"/>
      <c r="Q227" s="113"/>
      <c r="R227" s="113"/>
      <c r="S227" s="113"/>
      <c r="T227" s="113"/>
      <c r="U227" s="113"/>
      <c r="V227" s="113"/>
      <c r="W227" s="113"/>
      <c r="X227" s="113"/>
      <c r="Y227" s="113"/>
      <c r="Z227" s="113"/>
      <c r="AA227" s="113"/>
      <c r="AB227" s="113"/>
      <c r="AC227" s="113"/>
    </row>
    <row r="228" spans="1:29" ht="13.5" customHeight="1">
      <c r="A228" s="113"/>
      <c r="B228" s="113"/>
      <c r="C228" s="113"/>
      <c r="D228" s="113"/>
      <c r="E228" s="113"/>
      <c r="F228" s="113"/>
      <c r="G228" s="113"/>
      <c r="H228" s="113"/>
      <c r="I228" s="113"/>
      <c r="J228" s="113"/>
      <c r="K228" s="113"/>
      <c r="L228" s="113"/>
      <c r="M228" s="113"/>
      <c r="N228" s="113"/>
      <c r="O228" s="113"/>
      <c r="P228" s="113"/>
      <c r="Q228" s="113"/>
      <c r="R228" s="113"/>
      <c r="S228" s="113"/>
      <c r="T228" s="113"/>
      <c r="U228" s="113"/>
      <c r="V228" s="113"/>
      <c r="W228" s="113"/>
      <c r="X228" s="113"/>
      <c r="Y228" s="113"/>
      <c r="Z228" s="113"/>
      <c r="AA228" s="113"/>
      <c r="AB228" s="113"/>
      <c r="AC228" s="113"/>
    </row>
    <row r="229" spans="1:29" ht="13.5" customHeight="1">
      <c r="A229" s="113"/>
      <c r="B229" s="113"/>
      <c r="C229" s="113"/>
      <c r="D229" s="113"/>
      <c r="E229" s="113"/>
      <c r="F229" s="113"/>
      <c r="G229" s="113"/>
      <c r="H229" s="113"/>
      <c r="I229" s="113"/>
      <c r="J229" s="113"/>
      <c r="K229" s="113"/>
      <c r="L229" s="113"/>
      <c r="M229" s="113"/>
      <c r="N229" s="113"/>
      <c r="O229" s="113"/>
      <c r="P229" s="113"/>
      <c r="Q229" s="113"/>
      <c r="R229" s="113"/>
      <c r="S229" s="113"/>
      <c r="T229" s="113"/>
      <c r="U229" s="113"/>
      <c r="V229" s="113"/>
      <c r="W229" s="113"/>
      <c r="X229" s="113"/>
      <c r="Y229" s="113"/>
      <c r="Z229" s="113"/>
      <c r="AA229" s="113"/>
      <c r="AB229" s="113"/>
      <c r="AC229" s="113"/>
    </row>
    <row r="230" spans="1:29" ht="13.5" customHeight="1">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c r="AA230" s="36"/>
      <c r="AB230" s="36"/>
      <c r="AC230" s="36"/>
    </row>
    <row r="231" spans="1:29" ht="15.75" customHeight="1"/>
    <row r="232" spans="1:29" ht="15.75" customHeight="1"/>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28">
    <mergeCell ref="B51:E58"/>
    <mergeCell ref="F51:I58"/>
    <mergeCell ref="B41:E50"/>
    <mergeCell ref="F41:I50"/>
    <mergeCell ref="B7:C7"/>
    <mergeCell ref="H7:I7"/>
    <mergeCell ref="B31:E40"/>
    <mergeCell ref="F31:I40"/>
    <mergeCell ref="D7:E7"/>
    <mergeCell ref="F7:G7"/>
    <mergeCell ref="H8:H9"/>
    <mergeCell ref="I8:I9"/>
    <mergeCell ref="B28:I28"/>
    <mergeCell ref="B30:E30"/>
    <mergeCell ref="F30:I30"/>
    <mergeCell ref="B4:I4"/>
    <mergeCell ref="B5:C5"/>
    <mergeCell ref="D5:I5"/>
    <mergeCell ref="B6:C6"/>
    <mergeCell ref="D6:E6"/>
    <mergeCell ref="F6:G6"/>
    <mergeCell ref="H6:I6"/>
    <mergeCell ref="B1:C2"/>
    <mergeCell ref="D1:H1"/>
    <mergeCell ref="I1:I2"/>
    <mergeCell ref="D2:H2"/>
    <mergeCell ref="B3:C3"/>
    <mergeCell ref="D3:H3"/>
  </mergeCells>
  <pageMargins left="0.7" right="0.7" top="0.75" bottom="0.75" header="0" footer="0"/>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81</vt:i4>
      </vt:variant>
    </vt:vector>
  </HeadingPairs>
  <TitlesOfParts>
    <vt:vector size="81" baseType="lpstr">
      <vt:lpstr>Indicadores</vt:lpstr>
      <vt:lpstr>TABLERO DE MANDO</vt:lpstr>
      <vt:lpstr>GIP006</vt:lpstr>
      <vt:lpstr>GIP008</vt:lpstr>
      <vt:lpstr>GIP009</vt:lpstr>
      <vt:lpstr>GIP010</vt:lpstr>
      <vt:lpstr>SIG002</vt:lpstr>
      <vt:lpstr>SIG005 </vt:lpstr>
      <vt:lpstr>SIG007</vt:lpstr>
      <vt:lpstr>SIG008</vt:lpstr>
      <vt:lpstr>GET006</vt:lpstr>
      <vt:lpstr>GET007</vt:lpstr>
      <vt:lpstr>GET008</vt:lpstr>
      <vt:lpstr>GCE001</vt:lpstr>
      <vt:lpstr>GCE002</vt:lpstr>
      <vt:lpstr>NIC001</vt:lpstr>
      <vt:lpstr>NIC002</vt:lpstr>
      <vt:lpstr>PPA002</vt:lpstr>
      <vt:lpstr>PPA003</vt:lpstr>
      <vt:lpstr>INA002</vt:lpstr>
      <vt:lpstr>INA003</vt:lpstr>
      <vt:lpstr>GDS001</vt:lpstr>
      <vt:lpstr>GDS002</vt:lpstr>
      <vt:lpstr>SCD001</vt:lpstr>
      <vt:lpstr>SCD002</vt:lpstr>
      <vt:lpstr>SCD003</vt:lpstr>
      <vt:lpstr>SCD004</vt:lpstr>
      <vt:lpstr>GFI005</vt:lpstr>
      <vt:lpstr>GFI006</vt:lpstr>
      <vt:lpstr>GFI007</vt:lpstr>
      <vt:lpstr>GAC001</vt:lpstr>
      <vt:lpstr>GAC003</vt:lpstr>
      <vt:lpstr>GAC004</vt:lpstr>
      <vt:lpstr>GAC005</vt:lpstr>
      <vt:lpstr>GAC006</vt:lpstr>
      <vt:lpstr>GAC007</vt:lpstr>
      <vt:lpstr>GAC008 </vt:lpstr>
      <vt:lpstr>GAC009</vt:lpstr>
      <vt:lpstr>DOC004</vt:lpstr>
      <vt:lpstr>DOC005</vt:lpstr>
      <vt:lpstr>ATH001</vt:lpstr>
      <vt:lpstr>ATH006</vt:lpstr>
      <vt:lpstr>ATH007</vt:lpstr>
      <vt:lpstr>ATH009</vt:lpstr>
      <vt:lpstr>CTR004</vt:lpstr>
      <vt:lpstr>CTR006</vt:lpstr>
      <vt:lpstr>CTR007</vt:lpstr>
      <vt:lpstr>GJR001</vt:lpstr>
      <vt:lpstr>GJR002</vt:lpstr>
      <vt:lpstr>GTI001</vt:lpstr>
      <vt:lpstr>GTI002</vt:lpstr>
      <vt:lpstr>GTI003</vt:lpstr>
      <vt:lpstr>GTI004</vt:lpstr>
      <vt:lpstr>GTI005</vt:lpstr>
      <vt:lpstr>GTI006</vt:lpstr>
      <vt:lpstr>GTI007</vt:lpstr>
      <vt:lpstr>GTI008</vt:lpstr>
      <vt:lpstr> GTI009</vt:lpstr>
      <vt:lpstr>DIS003</vt:lpstr>
      <vt:lpstr>EIN001</vt:lpstr>
      <vt:lpstr>EIN003 </vt:lpstr>
      <vt:lpstr>OBJETIVOS </vt:lpstr>
      <vt:lpstr>MYV</vt:lpstr>
      <vt:lpstr>Partes I</vt:lpstr>
      <vt:lpstr>Procesos Internos</vt:lpstr>
      <vt:lpstr>Aprendizaje</vt:lpstr>
      <vt:lpstr>Recursos</vt:lpstr>
      <vt:lpstr>MYV O</vt:lpstr>
      <vt:lpstr>COMUNIDAD </vt:lpstr>
      <vt:lpstr>APRENDIZAJE.</vt:lpstr>
      <vt:lpstr>PROCESO</vt:lpstr>
      <vt:lpstr>RECURSOS.</vt:lpstr>
      <vt:lpstr>Objetivo 1</vt:lpstr>
      <vt:lpstr>Objetivo 2</vt:lpstr>
      <vt:lpstr>Objetivo 3</vt:lpstr>
      <vt:lpstr>Objetivo 7</vt:lpstr>
      <vt:lpstr>Objetivo 4</vt:lpstr>
      <vt:lpstr>Objetivo 5</vt:lpstr>
      <vt:lpstr>Objetivo 6</vt:lpstr>
      <vt:lpstr>Objetivo 8</vt:lpstr>
      <vt:lpstr>Graficas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Jovis</dc:creator>
  <cp:keywords/>
  <dc:description/>
  <cp:lastModifiedBy>Nidia Johanna Leal Melo</cp:lastModifiedBy>
  <cp:revision/>
  <cp:lastPrinted>2022-06-29T20:13:08Z</cp:lastPrinted>
  <dcterms:created xsi:type="dcterms:W3CDTF">2021-09-20T21:42:05Z</dcterms:created>
  <dcterms:modified xsi:type="dcterms:W3CDTF">2022-08-04T15:54:43Z</dcterms:modified>
  <cp:category/>
  <cp:contentStatus/>
</cp:coreProperties>
</file>